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6" Type="http://schemas.openxmlformats.org/officeDocument/2006/relationships/extended-properties" Target="docProps/app.xml"/><Relationship Id="rId5" Type="http://schemas.openxmlformats.org/package/2006/relationships/metadata/core-properties" Target="docProps/core.xml"/><Relationship Id="rId4" Type="http://schemas.microsoft.com/office/2006/relationships/ui/userCustomization" Target="userCustomization/customUI.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codeName="ThisWorkbook"/>
  <mc:AlternateContent xmlns:mc="http://schemas.openxmlformats.org/markup-compatibility/2006">
    <mc:Choice Requires="x15">
      <x15ac:absPath xmlns:x15ac="http://schemas.microsoft.com/office/spreadsheetml/2010/11/ac" url="C:\Users\Mayoral\Documents\Sch_Metro1-PC\"/>
    </mc:Choice>
  </mc:AlternateContent>
  <xr:revisionPtr revIDLastSave="0" documentId="10_ncr:8100000_{68678F4E-85B5-46D8-AA84-0658C9EC2D3C}" xr6:coauthVersionLast="34" xr6:coauthVersionMax="34" xr10:uidLastSave="{00000000-0000-0000-0000-000000000000}"/>
  <bookViews>
    <workbookView xWindow="8985" yWindow="1020" windowWidth="10215" windowHeight="7545" firstSheet="6" activeTab="9" xr2:uid="{00000000-000D-0000-FFFF-FFFF00000000}"/>
  </bookViews>
  <sheets>
    <sheet name="Employeed" sheetId="10" r:id="rId1"/>
    <sheet name="Schedule" sheetId="6" state="hidden" r:id="rId2"/>
    <sheet name="Time_Sheet" sheetId="16" r:id="rId3"/>
    <sheet name="Master" sheetId="30" r:id="rId4"/>
    <sheet name="July 1-7,2018" sheetId="31" r:id="rId5"/>
    <sheet name="July 8-14,2018" sheetId="33" r:id="rId6"/>
    <sheet name="July 15-21,2018" sheetId="34" r:id="rId7"/>
    <sheet name="July 22-28,2018 " sheetId="35" r:id="rId8"/>
    <sheet name="3502 no OT" sheetId="37" r:id="rId9"/>
    <sheet name="July 29 to Ag 04,2018" sheetId="38" r:id="rId10"/>
  </sheets>
  <definedNames>
    <definedName name="_xlnm._FilterDatabase" localSheetId="0" hidden="1">Employeed!$D$7:$K$32</definedName>
    <definedName name="_xlnm.Print_Area" localSheetId="8">'3502 no OT'!$A$1:$M$27</definedName>
    <definedName name="_xlnm.Print_Area" localSheetId="0">Employeed!$B$2:$M$32</definedName>
    <definedName name="_xlnm.Print_Area" localSheetId="6">'July 15-21,2018'!$A$1:$M$27</definedName>
    <definedName name="_xlnm.Print_Area" localSheetId="4">'July 1-7,2018'!$A$1:$M$161</definedName>
    <definedName name="_xlnm.Print_Area" localSheetId="7">'July 22-28,2018 '!$A$1:$M$27</definedName>
    <definedName name="_xlnm.Print_Area" localSheetId="9">'July 29 to Ag 04,2018'!$A$1:$M$30</definedName>
    <definedName name="_xlnm.Print_Area" localSheetId="5">'July 8-14,2018'!$B$1:$M$26</definedName>
    <definedName name="_xlnm.Print_Area" localSheetId="3">Master!$A$1:$M$176</definedName>
    <definedName name="_xlnm.Print_Area" localSheetId="1">Schedule!$B$1:$Q$28</definedName>
    <definedName name="_xlnm.Print_Area" localSheetId="2">Time_Sheet!$A$1:$P$306</definedName>
    <definedName name="Details" localSheetId="8">Tabla4[Details]</definedName>
    <definedName name="Details" localSheetId="6">Tabla4[Details]</definedName>
    <definedName name="Details" localSheetId="4">Tabla4[Details]</definedName>
    <definedName name="Details" localSheetId="7">Tabla4[Details]</definedName>
    <definedName name="Details" localSheetId="9">#N/A</definedName>
    <definedName name="Details" localSheetId="5">Tabla3[Hrs]</definedName>
    <definedName name="Details" localSheetId="3">Tabla4[Details]</definedName>
    <definedName name="Employeed">Employeed!$D$8:$D$33</definedName>
    <definedName name="Fri" localSheetId="8">'3502 no OT'!$K$7:$K$27</definedName>
    <definedName name="Fri" localSheetId="6">'July 15-21,2018'!$K$7:$K$27</definedName>
    <definedName name="Fri" localSheetId="4">'July 1-7,2018'!$K$7:$K$27</definedName>
    <definedName name="Fri" localSheetId="7">'July 22-28,2018 '!$K$7:$K$27</definedName>
    <definedName name="Fri" localSheetId="9">'July 29 to Ag 04,2018'!$K$7:$K$30</definedName>
    <definedName name="Fri" localSheetId="5">'July 8-14,2018'!$K$7:$K$26</definedName>
    <definedName name="Fri" localSheetId="3">Master!$K$7:$K$27</definedName>
    <definedName name="Hr" localSheetId="8">'3502 no OT'!$E$7:$E$27</definedName>
    <definedName name="Hr" localSheetId="6">'July 15-21,2018'!$E$7:$E$27</definedName>
    <definedName name="Hr" localSheetId="4">'July 1-7,2018'!$E$7:$E$27</definedName>
    <definedName name="Hr" localSheetId="7">'July 22-28,2018 '!$E$7:$E$27</definedName>
    <definedName name="Hr" localSheetId="9">'July 29 to Ag 04,2018'!$E$7:$E$30</definedName>
    <definedName name="Hr" localSheetId="5">'July 8-14,2018'!$E$7:$E$26</definedName>
    <definedName name="Hr" localSheetId="3">Master!$E$7:$E$27</definedName>
    <definedName name="Hrs_Weed" localSheetId="8">'3502 no OT'!$E$7:$L$26</definedName>
    <definedName name="Hrs_Weed" localSheetId="6">'July 15-21,2018'!$E$7:$L$26</definedName>
    <definedName name="Hrs_Weed" localSheetId="4">'July 1-7,2018'!$E$7:$L$22</definedName>
    <definedName name="Hrs_Weed" localSheetId="7">'July 22-28,2018 '!$E$7:$L$26</definedName>
    <definedName name="Hrs_Weed" localSheetId="9">'July 29 to Ag 04,2018'!$E$7:$L$26</definedName>
    <definedName name="Hrs_Weed" localSheetId="5">'July 8-14,2018'!$E$7:$L$21</definedName>
    <definedName name="Hrs_Weed" localSheetId="3">Master!$E$7:$L$26</definedName>
    <definedName name="List_Door" localSheetId="9">Tabla7[Doors]</definedName>
    <definedName name="List_Door">Tabla7[Doors]</definedName>
    <definedName name="List_Eva" localSheetId="8">Employeed!$H$38:$H$43</definedName>
    <definedName name="List_Eva" localSheetId="6">Employeed!$H$38:$H$43</definedName>
    <definedName name="List_Eva" localSheetId="4">Employeed!$H$38:$H$43</definedName>
    <definedName name="List_Eva" localSheetId="7">Employeed!$H$38:$H$43</definedName>
    <definedName name="List_Eva" localSheetId="9">Employeed!$H$38:$H$43</definedName>
    <definedName name="List_Eva" localSheetId="5">Employeed!$H$38:$H$43</definedName>
    <definedName name="List_Eva" localSheetId="3">Employeed!$H$38:$H$43</definedName>
    <definedName name="List_Guard">Employeed!$D$8:$D$34</definedName>
    <definedName name="List_Hrs">Employeed!$B$38:$B$67</definedName>
    <definedName name="List_Tour" localSheetId="8">Post_db5232[Timer]</definedName>
    <definedName name="List_Tour" localSheetId="6">Post_db5232[Timer]</definedName>
    <definedName name="List_Tour" localSheetId="4">Post_db5232[Timer]</definedName>
    <definedName name="List_Tour" localSheetId="7">Post_db5232[Timer]</definedName>
    <definedName name="List_Tour" localSheetId="9">Post_db5232[Timer]</definedName>
    <definedName name="List_Tour" localSheetId="5">Post_db5232[Timer]</definedName>
    <definedName name="List_Tour" localSheetId="3">Post_db5232[Timer]</definedName>
    <definedName name="List_Tour">Post_db5232[Timer]</definedName>
    <definedName name="Mon" localSheetId="8">'3502 no OT'!$G$7:$G$27</definedName>
    <definedName name="Mon" localSheetId="6">'July 15-21,2018'!$G$7:$G$27</definedName>
    <definedName name="Mon" localSheetId="4">'July 1-7,2018'!$G$7:$G$27</definedName>
    <definedName name="Mon" localSheetId="7">'July 22-28,2018 '!$G$7:$G$27</definedName>
    <definedName name="Mon" localSheetId="9">'July 29 to Ag 04,2018'!$G$7:$G$30</definedName>
    <definedName name="Mon" localSheetId="5">'July 8-14,2018'!$G$7:$G$26</definedName>
    <definedName name="Mon" localSheetId="3">Master!$G$7:$G$27</definedName>
    <definedName name="Mt_Horas" localSheetId="8">'3502 no OT'!$D$7:$L$27</definedName>
    <definedName name="Mt_Horas" localSheetId="6">'July 15-21,2018'!$D$7:$L$27</definedName>
    <definedName name="Mt_Horas" localSheetId="4">'July 1-7,2018'!$D$7:$L$27</definedName>
    <definedName name="Mt_Horas" localSheetId="7">'July 22-28,2018 '!$D$7:$L$27</definedName>
    <definedName name="Mt_Horas" localSheetId="9">'July 29 to Ag 04,2018'!$D$7:$L$30</definedName>
    <definedName name="Mt_Horas" localSheetId="5">'July 8-14,2018'!$D$7:$L$26</definedName>
    <definedName name="Mt_Horas" localSheetId="3">Master!$D$7:$L$27</definedName>
    <definedName name="Repeditos_sch" localSheetId="5">'July 8-14,2018'!$F$7:$L$26</definedName>
    <definedName name="Repetidos" localSheetId="4">'July 1-7,2018'!$B$37,'July 1-7,2018'!$B$45,'July 1-7,2018'!$B$53,'July 1-7,2018'!$B$61,'July 1-7,2018'!$B$69,'July 1-7,2018'!$B$77,'July 1-7,2018'!$B$85,'July 1-7,2018'!$B$93,'July 1-7,2018'!$B$102,'July 1-7,2018'!$B$110,'July 1-7,2018'!$B$118,'July 1-7,2018'!$B$126,'July 1-7,2018'!$B$134,'July 1-7,2018'!$B$142,'July 1-7,2018'!#REF!,'July 1-7,2018'!$B$150,'July 1-7,2018'!$B$158</definedName>
    <definedName name="Repetidos" localSheetId="3">Master!#REF!,Master!#REF!,Master!#REF!,Master!#REF!,Master!#REF!,Master!#REF!,Master!#REF!,Master!#REF!,Master!#REF!,Master!#REF!,Master!#REF!,Master!#REF!,Master!#REF!,Master!#REF!,Master!#REF!,Master!#REF!,Master!#REF!</definedName>
    <definedName name="Repetidos_Inc">'July 1-7,2018'!$B$37,'July 1-7,2018'!$B$45,'July 1-7,2018'!$B$53,'July 1-7,2018'!$B$61,'July 1-7,2018'!$B$69,'July 1-7,2018'!$B$77,'July 1-7,2018'!$B$85,'July 1-7,2018'!$B$93,'July 1-7,2018'!$B$102,'July 1-7,2018'!$B$110,'July 1-7,2018'!$B$118,'July 1-7,2018'!$B$126,'July 1-7,2018'!$B$134,'July 1-7,2018'!$B$142,'July 1-7,2018'!$B$150,'July 1-7,2018'!$B$158</definedName>
    <definedName name="Sat" localSheetId="8">'3502 no OT'!$L$7:$L$27</definedName>
    <definedName name="Sat" localSheetId="6">'July 15-21,2018'!$L$7:$L$27</definedName>
    <definedName name="Sat" localSheetId="4">'July 1-7,2018'!$L$7:$L$27</definedName>
    <definedName name="Sat" localSheetId="7">'July 22-28,2018 '!$L$7:$L$27</definedName>
    <definedName name="Sat" localSheetId="9">'July 29 to Ag 04,2018'!$L$7:$L$30</definedName>
    <definedName name="Sat" localSheetId="5">'July 8-14,2018'!$L$7:$L$26</definedName>
    <definedName name="Sat" localSheetId="3">Master!$L$7:$L$27</definedName>
    <definedName name="schedulenoOT" localSheetId="9">Post_db5232[Timer]</definedName>
    <definedName name="schedulenoOT">Post_db5232[Timer]</definedName>
    <definedName name="Stores" localSheetId="8">Tabla5[Stores]</definedName>
    <definedName name="Stores" localSheetId="6">Tabla5[Stores]</definedName>
    <definedName name="Stores" localSheetId="4">Tabla5[Stores]</definedName>
    <definedName name="Stores" localSheetId="7">Tabla5[Stores]</definedName>
    <definedName name="Stores" localSheetId="9">Tabla5[Stores]</definedName>
    <definedName name="Stores" localSheetId="5">Tabla5[Stores]</definedName>
    <definedName name="Stores" localSheetId="3">Tabla5[Stores]</definedName>
    <definedName name="Stores">Tabla5[Stores]</definedName>
    <definedName name="Sun" localSheetId="8">'3502 no OT'!$F$7:$F$27</definedName>
    <definedName name="Sun" localSheetId="6">'July 15-21,2018'!$F$7:$F$27</definedName>
    <definedName name="Sun" localSheetId="4">'July 1-7,2018'!$F$7:$F$27</definedName>
    <definedName name="Sun" localSheetId="7">'July 22-28,2018 '!$F$7:$F$27</definedName>
    <definedName name="Sun" localSheetId="9">'July 29 to Ag 04,2018'!$F$7:$F$30</definedName>
    <definedName name="Sun" localSheetId="5">'July 8-14,2018'!$F$7:$F$26</definedName>
    <definedName name="Sun" localSheetId="3">Master!$F$7:$F$27</definedName>
    <definedName name="Thr" localSheetId="8">'3502 no OT'!$J$7:$J$27</definedName>
    <definedName name="Thr" localSheetId="6">'July 15-21,2018'!$J$7:$J$27</definedName>
    <definedName name="Thr" localSheetId="4">'July 1-7,2018'!$J$7:$J$27</definedName>
    <definedName name="Thr" localSheetId="7">'July 22-28,2018 '!$J$7:$J$27</definedName>
    <definedName name="Thr" localSheetId="9">'July 29 to Ag 04,2018'!$J$7:$J$30</definedName>
    <definedName name="Thr" localSheetId="5">'July 8-14,2018'!$J$7:$J$26</definedName>
    <definedName name="Thr" localSheetId="3">Master!$J$7:$J$27</definedName>
    <definedName name="Time_Eva">Employeed!$H$38:$H$43</definedName>
    <definedName name="Timer" localSheetId="8">Post_db5232[Timer]</definedName>
    <definedName name="Timer" localSheetId="6">Post_db5232[Timer]</definedName>
    <definedName name="Timer" localSheetId="4">Post_db5232[Timer]</definedName>
    <definedName name="Timer" localSheetId="7">Post_db5232[Timer]</definedName>
    <definedName name="Timer" localSheetId="9">Post_db5232[Timer]</definedName>
    <definedName name="Timer" localSheetId="5">Post_db5232[Timer]</definedName>
    <definedName name="Timer" localSheetId="3">Post_db5232[Timer]</definedName>
    <definedName name="_xlnm.Print_Titles" localSheetId="8">'3502 no OT'!$1:$6</definedName>
    <definedName name="_xlnm.Print_Titles" localSheetId="6">'July 15-21,2018'!$1:$6</definedName>
    <definedName name="_xlnm.Print_Titles" localSheetId="4">'July 1-7,2018'!$1:$6</definedName>
    <definedName name="_xlnm.Print_Titles" localSheetId="7">'July 22-28,2018 '!$1:$6</definedName>
    <definedName name="_xlnm.Print_Titles" localSheetId="9">'July 29 to Ag 04,2018'!$1:$6</definedName>
    <definedName name="_xlnm.Print_Titles" localSheetId="5">'July 8-14,2018'!$1:$6</definedName>
    <definedName name="_xlnm.Print_Titles" localSheetId="3">Master!$1:$6</definedName>
    <definedName name="_xlnm.Print_Titles" localSheetId="2">Time_Sheet!$1:$11</definedName>
    <definedName name="Total_Hrs" localSheetId="4">'July 1-7,2018'!$D$31</definedName>
    <definedName name="Total_Hrs" localSheetId="3">Master!$D$31</definedName>
    <definedName name="Tour" localSheetId="8">'3502 no OT'!$D$7:$D$27</definedName>
    <definedName name="Tour" localSheetId="6">'July 15-21,2018'!$D$7:$D$27</definedName>
    <definedName name="Tour" localSheetId="4">'July 1-7,2018'!$D$7:$D$27</definedName>
    <definedName name="Tour" localSheetId="7">'July 22-28,2018 '!$D$7:$D$27</definedName>
    <definedName name="Tour" localSheetId="9">'July 29 to Ag 04,2018'!$D$7:$D$30</definedName>
    <definedName name="Tour" localSheetId="5">'July 8-14,2018'!$D$7:$D$26</definedName>
    <definedName name="Tour" localSheetId="3">Master!$D$7:$D$27</definedName>
    <definedName name="TR_OPEN">Employeed!$D$34</definedName>
    <definedName name="TS_Hrs" localSheetId="4">'July 1-7,2018'!$F$78:$L$78,'July 1-7,2018'!$F$86:$L$86,'July 1-7,2018'!$F$94:$L$94,'July 1-7,2018'!$F$103:$L$103,'July 1-7,2018'!$F$111:$L$111,'July 1-7,2018'!$F$119:$L$119,'July 1-7,2018'!$F$127:$L$127,'July 1-7,2018'!$F$135:$L$135,'July 1-7,2018'!$F$143:$L$143,'July 1-7,2018'!#REF!,'July 1-7,2018'!$F$151:$L$151,'July 1-7,2018'!$F$159:$L$159</definedName>
    <definedName name="TS_Hrs" localSheetId="3">Master!#REF!,Master!#REF!,Master!#REF!,Master!#REF!,Master!#REF!,Master!#REF!,Master!#REF!,Master!#REF!,Master!#REF!,Master!#REF!,Master!#REF!,Master!#REF!</definedName>
    <definedName name="Tue" localSheetId="8">'3502 no OT'!$H$7:$H$27</definedName>
    <definedName name="Tue" localSheetId="6">'July 15-21,2018'!$H$7:$H$27</definedName>
    <definedName name="Tue" localSheetId="4">'July 1-7,2018'!$H$7:$H$27</definedName>
    <definedName name="Tue" localSheetId="7">'July 22-28,2018 '!$H$7:$H$27</definedName>
    <definedName name="Tue" localSheetId="9">'July 29 to Ag 04,2018'!$H$7:$H$30</definedName>
    <definedName name="Tue" localSheetId="5">'July 8-14,2018'!$H$7:$H$26</definedName>
    <definedName name="Tue" localSheetId="3">Master!$H$7:$H$27</definedName>
    <definedName name="Wed" localSheetId="8">'3502 no OT'!$I$7:$I$27</definedName>
    <definedName name="Wed" localSheetId="6">'July 15-21,2018'!$I$7:$I$27</definedName>
    <definedName name="Wed" localSheetId="4">'July 1-7,2018'!$I$7:$I$27</definedName>
    <definedName name="Wed" localSheetId="7">'July 22-28,2018 '!$I$7:$I$27</definedName>
    <definedName name="Wed" localSheetId="9">'July 29 to Ag 04,2018'!$I$7:$I$30</definedName>
    <definedName name="Wed" localSheetId="5">'July 8-14,2018'!$I$7:$I$26</definedName>
    <definedName name="Wed" localSheetId="3">Master!$I$7:$I$27</definedName>
  </definedNames>
  <calcPr calcId="162913"/>
</workbook>
</file>

<file path=xl/calcChain.xml><?xml version="1.0" encoding="utf-8"?>
<calcChain xmlns="http://schemas.openxmlformats.org/spreadsheetml/2006/main">
  <c r="L45" i="38" l="1"/>
  <c r="K45" i="38"/>
  <c r="J45" i="38"/>
  <c r="I45" i="38"/>
  <c r="H45" i="38"/>
  <c r="G45" i="38"/>
  <c r="L37" i="38"/>
  <c r="K37" i="38"/>
  <c r="J37" i="38"/>
  <c r="I37" i="38"/>
  <c r="H37" i="38"/>
  <c r="G37" i="38"/>
  <c r="L175" i="30"/>
  <c r="K175" i="30"/>
  <c r="J175" i="30"/>
  <c r="I175" i="30"/>
  <c r="H175" i="30"/>
  <c r="G175" i="30"/>
  <c r="F175" i="30"/>
  <c r="L167" i="30"/>
  <c r="K167" i="30"/>
  <c r="J167" i="30"/>
  <c r="I167" i="30"/>
  <c r="H167" i="30"/>
  <c r="G167" i="30"/>
  <c r="F167" i="30"/>
  <c r="C167" i="30" s="1"/>
  <c r="E162" i="30" s="1"/>
  <c r="L159" i="30"/>
  <c r="K159" i="30"/>
  <c r="J159" i="30"/>
  <c r="I159" i="30"/>
  <c r="H159" i="30"/>
  <c r="G159" i="30"/>
  <c r="F159" i="30"/>
  <c r="L151" i="30"/>
  <c r="K151" i="30"/>
  <c r="J151" i="30"/>
  <c r="I151" i="30"/>
  <c r="D147" i="30" s="1"/>
  <c r="H151" i="30"/>
  <c r="G151" i="30"/>
  <c r="F151" i="30"/>
  <c r="L143" i="30"/>
  <c r="K143" i="30"/>
  <c r="J143" i="30"/>
  <c r="I143" i="30"/>
  <c r="H143" i="30"/>
  <c r="G143" i="30"/>
  <c r="F143" i="30"/>
  <c r="L135" i="30"/>
  <c r="K135" i="30"/>
  <c r="J135" i="30"/>
  <c r="I135" i="30"/>
  <c r="D131" i="30" s="1"/>
  <c r="H135" i="30"/>
  <c r="G135" i="30"/>
  <c r="F135" i="30"/>
  <c r="L127" i="30"/>
  <c r="K127" i="30"/>
  <c r="J127" i="30"/>
  <c r="I127" i="30"/>
  <c r="H127" i="30"/>
  <c r="G127" i="30"/>
  <c r="F127" i="30"/>
  <c r="D123" i="30" s="1"/>
  <c r="L119" i="30"/>
  <c r="K119" i="30"/>
  <c r="J119" i="30"/>
  <c r="I119" i="30"/>
  <c r="H119" i="30"/>
  <c r="G119" i="30"/>
  <c r="F119" i="30"/>
  <c r="L111" i="30"/>
  <c r="K111" i="30"/>
  <c r="J111" i="30"/>
  <c r="I111" i="30"/>
  <c r="H111" i="30"/>
  <c r="G111" i="30"/>
  <c r="F111" i="30"/>
  <c r="D107" i="30" s="1"/>
  <c r="L103" i="30"/>
  <c r="K103" i="30"/>
  <c r="J103" i="30"/>
  <c r="I103" i="30"/>
  <c r="H103" i="30"/>
  <c r="G103" i="30"/>
  <c r="F103" i="30"/>
  <c r="L95" i="30"/>
  <c r="K95" i="30"/>
  <c r="J95" i="30"/>
  <c r="I95" i="30"/>
  <c r="C95" i="30" s="1"/>
  <c r="E90" i="30" s="1"/>
  <c r="H95" i="30"/>
  <c r="G95" i="30"/>
  <c r="F95" i="30"/>
  <c r="L87" i="30"/>
  <c r="K87" i="30"/>
  <c r="J87" i="30"/>
  <c r="I87" i="30"/>
  <c r="D83" i="30" s="1"/>
  <c r="H87" i="30"/>
  <c r="G87" i="30"/>
  <c r="F87" i="30"/>
  <c r="L79" i="30"/>
  <c r="K79" i="30"/>
  <c r="J79" i="30"/>
  <c r="I79" i="30"/>
  <c r="H79" i="30"/>
  <c r="G79" i="30"/>
  <c r="F79" i="30"/>
  <c r="L71" i="30"/>
  <c r="K71" i="30"/>
  <c r="J71" i="30"/>
  <c r="I71" i="30"/>
  <c r="D67" i="30" s="1"/>
  <c r="H71" i="30"/>
  <c r="G71" i="30"/>
  <c r="F71" i="30"/>
  <c r="L63" i="30"/>
  <c r="K63" i="30"/>
  <c r="J63" i="30"/>
  <c r="I63" i="30"/>
  <c r="D59" i="30" s="1"/>
  <c r="H63" i="30"/>
  <c r="G63" i="30"/>
  <c r="F63" i="30"/>
  <c r="L55" i="30"/>
  <c r="K55" i="30"/>
  <c r="J55" i="30"/>
  <c r="I55" i="30"/>
  <c r="D51" i="30" s="1"/>
  <c r="H55" i="30"/>
  <c r="G55" i="30"/>
  <c r="F55" i="30"/>
  <c r="L47" i="30"/>
  <c r="K47" i="30"/>
  <c r="J47" i="30"/>
  <c r="I47" i="30"/>
  <c r="D43" i="30" s="1"/>
  <c r="H47" i="30"/>
  <c r="G47" i="30"/>
  <c r="F47" i="30"/>
  <c r="L39" i="30"/>
  <c r="K39" i="30"/>
  <c r="J39" i="30"/>
  <c r="I39" i="30"/>
  <c r="H39" i="30"/>
  <c r="G39" i="30"/>
  <c r="C175" i="30"/>
  <c r="E170" i="30" s="1"/>
  <c r="L171" i="30"/>
  <c r="K171" i="30"/>
  <c r="J171" i="30"/>
  <c r="I171" i="30"/>
  <c r="H171" i="30"/>
  <c r="G171" i="30"/>
  <c r="F171" i="30"/>
  <c r="B173" i="30" s="1"/>
  <c r="D171" i="30"/>
  <c r="L170" i="30"/>
  <c r="K170" i="30"/>
  <c r="J170" i="30"/>
  <c r="I170" i="30"/>
  <c r="H170" i="30"/>
  <c r="G170" i="30"/>
  <c r="F170" i="30"/>
  <c r="L163" i="30"/>
  <c r="K163" i="30"/>
  <c r="J163" i="30"/>
  <c r="I163" i="30"/>
  <c r="H163" i="30"/>
  <c r="G163" i="30"/>
  <c r="F163" i="30"/>
  <c r="B165" i="30" s="1"/>
  <c r="L162" i="30"/>
  <c r="K162" i="30"/>
  <c r="J162" i="30"/>
  <c r="I162" i="30"/>
  <c r="H162" i="30"/>
  <c r="G162" i="30"/>
  <c r="F162" i="30"/>
  <c r="C159" i="30"/>
  <c r="E154" i="30" s="1"/>
  <c r="L155" i="30"/>
  <c r="K155" i="30"/>
  <c r="J155" i="30"/>
  <c r="I155" i="30"/>
  <c r="H155" i="30"/>
  <c r="G155" i="30"/>
  <c r="F155" i="30"/>
  <c r="B157" i="30" s="1"/>
  <c r="D155" i="30"/>
  <c r="L154" i="30"/>
  <c r="K154" i="30"/>
  <c r="J154" i="30"/>
  <c r="I154" i="30"/>
  <c r="H154" i="30"/>
  <c r="G154" i="30"/>
  <c r="F154" i="30"/>
  <c r="L147" i="30"/>
  <c r="K147" i="30"/>
  <c r="J147" i="30"/>
  <c r="I147" i="30"/>
  <c r="H147" i="30"/>
  <c r="G147" i="30"/>
  <c r="F147" i="30"/>
  <c r="B149" i="30" s="1"/>
  <c r="L146" i="30"/>
  <c r="K146" i="30"/>
  <c r="J146" i="30"/>
  <c r="I146" i="30"/>
  <c r="H146" i="30"/>
  <c r="G146" i="30"/>
  <c r="F146" i="30"/>
  <c r="C143" i="30"/>
  <c r="E138" i="30" s="1"/>
  <c r="L139" i="30"/>
  <c r="K139" i="30"/>
  <c r="J139" i="30"/>
  <c r="I139" i="30"/>
  <c r="H139" i="30"/>
  <c r="G139" i="30"/>
  <c r="F139" i="30"/>
  <c r="B141" i="30" s="1"/>
  <c r="D139" i="30"/>
  <c r="L138" i="30"/>
  <c r="K138" i="30"/>
  <c r="J138" i="30"/>
  <c r="I138" i="30"/>
  <c r="H138" i="30"/>
  <c r="G138" i="30"/>
  <c r="F138" i="30"/>
  <c r="L131" i="30"/>
  <c r="K131" i="30"/>
  <c r="J131" i="30"/>
  <c r="I131" i="30"/>
  <c r="H131" i="30"/>
  <c r="G131" i="30"/>
  <c r="F131" i="30"/>
  <c r="B133" i="30" s="1"/>
  <c r="L130" i="30"/>
  <c r="K130" i="30"/>
  <c r="J130" i="30"/>
  <c r="I130" i="30"/>
  <c r="H130" i="30"/>
  <c r="G130" i="30"/>
  <c r="F130" i="30"/>
  <c r="L123" i="30"/>
  <c r="K123" i="30"/>
  <c r="J123" i="30"/>
  <c r="I123" i="30"/>
  <c r="H123" i="30"/>
  <c r="G123" i="30"/>
  <c r="F123" i="30"/>
  <c r="B125" i="30" s="1"/>
  <c r="L122" i="30"/>
  <c r="K122" i="30"/>
  <c r="J122" i="30"/>
  <c r="I122" i="30"/>
  <c r="H122" i="30"/>
  <c r="G122" i="30"/>
  <c r="F122" i="30"/>
  <c r="C119" i="30"/>
  <c r="E114" i="30" s="1"/>
  <c r="L115" i="30"/>
  <c r="K115" i="30"/>
  <c r="J115" i="30"/>
  <c r="I115" i="30"/>
  <c r="H115" i="30"/>
  <c r="G115" i="30"/>
  <c r="F115" i="30"/>
  <c r="B117" i="30" s="1"/>
  <c r="D115" i="30"/>
  <c r="L114" i="30"/>
  <c r="K114" i="30"/>
  <c r="J114" i="30"/>
  <c r="I114" i="30"/>
  <c r="H114" i="30"/>
  <c r="G114" i="30"/>
  <c r="F114" i="30"/>
  <c r="L107" i="30"/>
  <c r="K107" i="30"/>
  <c r="J107" i="30"/>
  <c r="I107" i="30"/>
  <c r="H107" i="30"/>
  <c r="G107" i="30"/>
  <c r="F107" i="30"/>
  <c r="B109" i="30" s="1"/>
  <c r="L106" i="30"/>
  <c r="K106" i="30"/>
  <c r="J106" i="30"/>
  <c r="I106" i="30"/>
  <c r="H106" i="30"/>
  <c r="G106" i="30"/>
  <c r="F106" i="30"/>
  <c r="C103" i="30"/>
  <c r="E98" i="30" s="1"/>
  <c r="L99" i="30"/>
  <c r="K99" i="30"/>
  <c r="J99" i="30"/>
  <c r="I99" i="30"/>
  <c r="H99" i="30"/>
  <c r="G99" i="30"/>
  <c r="F99" i="30"/>
  <c r="B101" i="30" s="1"/>
  <c r="D99" i="30"/>
  <c r="L98" i="30"/>
  <c r="K98" i="30"/>
  <c r="J98" i="30"/>
  <c r="I98" i="30"/>
  <c r="H98" i="30"/>
  <c r="G98" i="30"/>
  <c r="F98" i="30"/>
  <c r="L91" i="30"/>
  <c r="K91" i="30"/>
  <c r="J91" i="30"/>
  <c r="I91" i="30"/>
  <c r="H91" i="30"/>
  <c r="G91" i="30"/>
  <c r="F91" i="30"/>
  <c r="B93" i="30" s="1"/>
  <c r="L90" i="30"/>
  <c r="K90" i="30"/>
  <c r="J90" i="30"/>
  <c r="I90" i="30"/>
  <c r="H90" i="30"/>
  <c r="G90" i="30"/>
  <c r="F90" i="30"/>
  <c r="C87" i="30"/>
  <c r="E82" i="30" s="1"/>
  <c r="L83" i="30"/>
  <c r="K83" i="30"/>
  <c r="J83" i="30"/>
  <c r="I83" i="30"/>
  <c r="H83" i="30"/>
  <c r="G83" i="30"/>
  <c r="F83" i="30"/>
  <c r="B85" i="30" s="1"/>
  <c r="L82" i="30"/>
  <c r="K82" i="30"/>
  <c r="J82" i="30"/>
  <c r="I82" i="30"/>
  <c r="H82" i="30"/>
  <c r="G82" i="30"/>
  <c r="F82" i="30"/>
  <c r="C79" i="30"/>
  <c r="E74" i="30" s="1"/>
  <c r="L75" i="30"/>
  <c r="K75" i="30"/>
  <c r="J75" i="30"/>
  <c r="I75" i="30"/>
  <c r="H75" i="30"/>
  <c r="G75" i="30"/>
  <c r="F75" i="30"/>
  <c r="B77" i="30" s="1"/>
  <c r="D75" i="30"/>
  <c r="L74" i="30"/>
  <c r="K74" i="30"/>
  <c r="J74" i="30"/>
  <c r="I74" i="30"/>
  <c r="H74" i="30"/>
  <c r="G74" i="30"/>
  <c r="F74" i="30"/>
  <c r="L67" i="30"/>
  <c r="K67" i="30"/>
  <c r="J67" i="30"/>
  <c r="I67" i="30"/>
  <c r="H67" i="30"/>
  <c r="G67" i="30"/>
  <c r="F67" i="30"/>
  <c r="B69" i="30" s="1"/>
  <c r="L66" i="30"/>
  <c r="K66" i="30"/>
  <c r="J66" i="30"/>
  <c r="I66" i="30"/>
  <c r="H66" i="30"/>
  <c r="G66" i="30"/>
  <c r="F66" i="30"/>
  <c r="C63" i="30"/>
  <c r="E58" i="30" s="1"/>
  <c r="B63" i="30"/>
  <c r="L59" i="30"/>
  <c r="K59" i="30"/>
  <c r="J59" i="30"/>
  <c r="I59" i="30"/>
  <c r="H59" i="30"/>
  <c r="G59" i="30"/>
  <c r="F59" i="30"/>
  <c r="B61" i="30" s="1"/>
  <c r="L58" i="30"/>
  <c r="K58" i="30"/>
  <c r="J58" i="30"/>
  <c r="I58" i="30"/>
  <c r="H58" i="30"/>
  <c r="G58" i="30"/>
  <c r="F58" i="30"/>
  <c r="L51" i="30"/>
  <c r="K51" i="30"/>
  <c r="J51" i="30"/>
  <c r="I51" i="30"/>
  <c r="H51" i="30"/>
  <c r="G51" i="30"/>
  <c r="F51" i="30"/>
  <c r="B53" i="30" s="1"/>
  <c r="L50" i="30"/>
  <c r="K50" i="30"/>
  <c r="J50" i="30"/>
  <c r="I50" i="30"/>
  <c r="H50" i="30"/>
  <c r="G50" i="30"/>
  <c r="F50" i="30"/>
  <c r="C47" i="30"/>
  <c r="E42" i="30" s="1"/>
  <c r="L43" i="30"/>
  <c r="K43" i="30"/>
  <c r="J43" i="30"/>
  <c r="I43" i="30"/>
  <c r="H43" i="30"/>
  <c r="G43" i="30"/>
  <c r="F43" i="30"/>
  <c r="B45" i="30" s="1"/>
  <c r="L42" i="30"/>
  <c r="K42" i="30"/>
  <c r="J42" i="30"/>
  <c r="I42" i="30"/>
  <c r="H42" i="30"/>
  <c r="G42" i="30"/>
  <c r="F42" i="30"/>
  <c r="E26" i="30"/>
  <c r="E25" i="30"/>
  <c r="E24" i="30"/>
  <c r="E23" i="30"/>
  <c r="H35" i="30" s="1"/>
  <c r="E22" i="30"/>
  <c r="E21" i="30"/>
  <c r="E20" i="30"/>
  <c r="E19" i="30"/>
  <c r="E18" i="30"/>
  <c r="E17" i="30"/>
  <c r="E16" i="30"/>
  <c r="E15" i="30"/>
  <c r="E14" i="30"/>
  <c r="E13" i="30"/>
  <c r="E12" i="30"/>
  <c r="E11" i="30"/>
  <c r="E10" i="30"/>
  <c r="E9" i="30"/>
  <c r="E8" i="30"/>
  <c r="E7" i="30"/>
  <c r="F39" i="30"/>
  <c r="C39" i="30" s="1"/>
  <c r="E34" i="30" s="1"/>
  <c r="L35" i="30"/>
  <c r="K35" i="30"/>
  <c r="J35" i="30"/>
  <c r="I35" i="30"/>
  <c r="G35" i="30"/>
  <c r="F35" i="30"/>
  <c r="L34" i="30"/>
  <c r="K34" i="30"/>
  <c r="J34" i="30"/>
  <c r="I34" i="30"/>
  <c r="H34" i="30"/>
  <c r="G34" i="30"/>
  <c r="F34" i="30"/>
  <c r="F30" i="34"/>
  <c r="G30" i="34"/>
  <c r="H30" i="34"/>
  <c r="I30" i="34"/>
  <c r="J30" i="34"/>
  <c r="K30" i="34"/>
  <c r="L30" i="34"/>
  <c r="F31" i="34"/>
  <c r="G31" i="34"/>
  <c r="H31" i="34"/>
  <c r="I31" i="34"/>
  <c r="J31" i="34"/>
  <c r="K31" i="34"/>
  <c r="L31" i="34"/>
  <c r="F35" i="34"/>
  <c r="G35" i="34"/>
  <c r="H35" i="34"/>
  <c r="I35" i="34"/>
  <c r="J35" i="34"/>
  <c r="K35" i="34"/>
  <c r="L35" i="34"/>
  <c r="F45" i="38"/>
  <c r="B45" i="38"/>
  <c r="L41" i="38"/>
  <c r="K41" i="38"/>
  <c r="J41" i="38"/>
  <c r="I41" i="38"/>
  <c r="H41" i="38"/>
  <c r="G41" i="38"/>
  <c r="F41" i="38"/>
  <c r="B43" i="38" s="1"/>
  <c r="D41" i="38"/>
  <c r="L40" i="38"/>
  <c r="K40" i="38"/>
  <c r="J40" i="38"/>
  <c r="I40" i="38"/>
  <c r="H40" i="38"/>
  <c r="G40" i="38"/>
  <c r="F40" i="38"/>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C45" i="38" l="1"/>
  <c r="E40" i="38" s="1"/>
  <c r="B35" i="34"/>
  <c r="D31" i="34"/>
  <c r="C33" i="34"/>
  <c r="D163" i="30"/>
  <c r="C151" i="30"/>
  <c r="E146" i="30" s="1"/>
  <c r="C135" i="30"/>
  <c r="E130" i="30" s="1"/>
  <c r="C127" i="30"/>
  <c r="E122" i="30" s="1"/>
  <c r="C111" i="30"/>
  <c r="E106" i="30" s="1"/>
  <c r="D91" i="30"/>
  <c r="C71" i="30"/>
  <c r="E66" i="30" s="1"/>
  <c r="B175" i="30"/>
  <c r="B167" i="30"/>
  <c r="B159" i="30"/>
  <c r="B151" i="30"/>
  <c r="B143" i="30"/>
  <c r="B135" i="30"/>
  <c r="B127" i="30"/>
  <c r="B119" i="30"/>
  <c r="B111" i="30"/>
  <c r="B103" i="30"/>
  <c r="B95" i="30"/>
  <c r="B87" i="30"/>
  <c r="B79" i="30"/>
  <c r="B71" i="30"/>
  <c r="B55" i="30"/>
  <c r="C55" i="30"/>
  <c r="E50" i="30" s="1"/>
  <c r="B47" i="30"/>
  <c r="D35" i="30"/>
  <c r="B37" i="30"/>
  <c r="B39" i="30"/>
  <c r="C35" i="34"/>
  <c r="E30" i="34" s="1"/>
  <c r="B66" i="37"/>
  <c r="H66" i="37" s="1"/>
  <c r="E16" i="37"/>
  <c r="E15" i="37"/>
  <c r="E18" i="37"/>
  <c r="E23" i="37"/>
  <c r="B65" i="37"/>
  <c r="H65" i="37" s="1"/>
  <c r="B64" i="37"/>
  <c r="J64" i="37" s="1"/>
  <c r="B63" i="37"/>
  <c r="J63" i="37" s="1"/>
  <c r="B62" i="37"/>
  <c r="B61" i="37"/>
  <c r="I61" i="37" s="1"/>
  <c r="B60" i="37"/>
  <c r="B59" i="37"/>
  <c r="F59" i="37" s="1"/>
  <c r="B58" i="37"/>
  <c r="K58" i="37" s="1"/>
  <c r="B57" i="37"/>
  <c r="L57" i="37" s="1"/>
  <c r="B56" i="37"/>
  <c r="B55" i="37"/>
  <c r="H55" i="37" s="1"/>
  <c r="B54" i="37"/>
  <c r="F54" i="37" s="1"/>
  <c r="B53" i="37"/>
  <c r="J53" i="37" s="1"/>
  <c r="B52" i="37"/>
  <c r="B51" i="37"/>
  <c r="I51" i="37" s="1"/>
  <c r="B50" i="37"/>
  <c r="L50" i="37" s="1"/>
  <c r="B49" i="37"/>
  <c r="J49" i="37" s="1"/>
  <c r="B48" i="37"/>
  <c r="B47" i="37"/>
  <c r="G47" i="37" s="1"/>
  <c r="B46" i="37"/>
  <c r="L46" i="37" s="1"/>
  <c r="B45" i="37"/>
  <c r="K45" i="37" s="1"/>
  <c r="B44" i="37"/>
  <c r="B43" i="37"/>
  <c r="J43" i="37" s="1"/>
  <c r="B42" i="37"/>
  <c r="K42" i="37" s="1"/>
  <c r="B41" i="37"/>
  <c r="J41" i="37" s="1"/>
  <c r="B40" i="37"/>
  <c r="E8" i="37"/>
  <c r="F64" i="37"/>
  <c r="E21" i="37"/>
  <c r="G64" i="37"/>
  <c r="I64" i="37"/>
  <c r="K64" i="37"/>
  <c r="E7" i="37"/>
  <c r="L64" i="37"/>
  <c r="L63" i="37"/>
  <c r="K63" i="37"/>
  <c r="B33" i="35"/>
  <c r="L43" i="35"/>
  <c r="K43" i="35"/>
  <c r="J43" i="35"/>
  <c r="I43" i="35"/>
  <c r="H43" i="35"/>
  <c r="G43" i="35"/>
  <c r="F43" i="35"/>
  <c r="C43" i="35"/>
  <c r="E25" i="35"/>
  <c r="F39" i="35"/>
  <c r="E26" i="35"/>
  <c r="G39" i="35"/>
  <c r="E18" i="35"/>
  <c r="H39" i="35"/>
  <c r="I39" i="35"/>
  <c r="J39" i="35"/>
  <c r="K39" i="35"/>
  <c r="L39" i="35"/>
  <c r="B43" i="35"/>
  <c r="B41" i="35"/>
  <c r="L38" i="35"/>
  <c r="K38" i="35"/>
  <c r="J38" i="35"/>
  <c r="I38" i="35"/>
  <c r="H38" i="35"/>
  <c r="G38" i="35"/>
  <c r="F38" i="35"/>
  <c r="E38" i="35"/>
  <c r="F51" i="38"/>
  <c r="F53" i="38" s="1"/>
  <c r="G51" i="38"/>
  <c r="G53" i="38" s="1"/>
  <c r="H51" i="38"/>
  <c r="H53" i="38" s="1"/>
  <c r="I51" i="38"/>
  <c r="I53" i="38" s="1"/>
  <c r="J51" i="38"/>
  <c r="J53" i="38" s="1"/>
  <c r="K51" i="38"/>
  <c r="K53" i="38" s="1"/>
  <c r="L51" i="38"/>
  <c r="L53" i="38" s="1"/>
  <c r="F77" i="35"/>
  <c r="F79" i="35"/>
  <c r="G77" i="35"/>
  <c r="G79" i="35"/>
  <c r="H77" i="35"/>
  <c r="H79" i="35"/>
  <c r="I77" i="35"/>
  <c r="I79" i="35"/>
  <c r="J77" i="35"/>
  <c r="J79" i="35"/>
  <c r="K77" i="35"/>
  <c r="K79" i="35"/>
  <c r="L77" i="35"/>
  <c r="L79" i="35"/>
  <c r="D77" i="35"/>
  <c r="D79" i="35"/>
  <c r="E28" i="38"/>
  <c r="E29" i="38"/>
  <c r="E27" i="38"/>
  <c r="G50" i="38"/>
  <c r="H50" i="38"/>
  <c r="I50" i="38"/>
  <c r="J50" i="38"/>
  <c r="K50" i="38"/>
  <c r="L50" i="38"/>
  <c r="E20" i="38"/>
  <c r="E26" i="38"/>
  <c r="E18" i="38"/>
  <c r="E25" i="38"/>
  <c r="E8" i="38"/>
  <c r="E12" i="38"/>
  <c r="E22" i="38"/>
  <c r="E23" i="38"/>
  <c r="E15" i="38"/>
  <c r="E21" i="38"/>
  <c r="E7" i="38"/>
  <c r="E14" i="38"/>
  <c r="E24" i="38"/>
  <c r="E9" i="38"/>
  <c r="E10" i="38"/>
  <c r="E11" i="38"/>
  <c r="E13" i="38"/>
  <c r="F37" i="38"/>
  <c r="F33" i="38"/>
  <c r="G33" i="38"/>
  <c r="H33" i="38"/>
  <c r="I33" i="38"/>
  <c r="J33" i="38"/>
  <c r="K33" i="38"/>
  <c r="L33" i="38"/>
  <c r="L32" i="38"/>
  <c r="K32" i="38"/>
  <c r="J32" i="38"/>
  <c r="I32" i="38"/>
  <c r="H32" i="38"/>
  <c r="G32" i="38"/>
  <c r="F32" i="38"/>
  <c r="E19" i="38"/>
  <c r="E17" i="38"/>
  <c r="E16" i="38"/>
  <c r="G6" i="38"/>
  <c r="H6" i="38"/>
  <c r="I6" i="38"/>
  <c r="J6" i="38"/>
  <c r="K6" i="38"/>
  <c r="L6" i="38"/>
  <c r="L3" i="38"/>
  <c r="J3" i="38"/>
  <c r="G3" i="38"/>
  <c r="D3" i="38"/>
  <c r="D2" i="38"/>
  <c r="B72" i="35"/>
  <c r="L72" i="35" s="1"/>
  <c r="L35" i="35"/>
  <c r="K35" i="35"/>
  <c r="J35" i="35"/>
  <c r="I35" i="35"/>
  <c r="H35" i="35"/>
  <c r="G35" i="35"/>
  <c r="F35" i="35"/>
  <c r="E24" i="35"/>
  <c r="L31" i="35"/>
  <c r="B71" i="35"/>
  <c r="K71" i="35" s="1"/>
  <c r="B70" i="35"/>
  <c r="G70" i="35" s="1"/>
  <c r="B69" i="35"/>
  <c r="I69" i="35" s="1"/>
  <c r="B68" i="35"/>
  <c r="B67" i="35"/>
  <c r="J67" i="35" s="1"/>
  <c r="B66" i="35"/>
  <c r="G66" i="35" s="1"/>
  <c r="B65" i="35"/>
  <c r="K65" i="35" s="1"/>
  <c r="B64" i="35"/>
  <c r="J64" i="35" s="1"/>
  <c r="B63" i="35"/>
  <c r="K63" i="35" s="1"/>
  <c r="B62" i="35"/>
  <c r="L62" i="35" s="1"/>
  <c r="B61" i="35"/>
  <c r="H61" i="35" s="1"/>
  <c r="B60" i="35"/>
  <c r="B59" i="35"/>
  <c r="F59" i="35" s="1"/>
  <c r="B58" i="35"/>
  <c r="F58" i="35" s="1"/>
  <c r="B57" i="35"/>
  <c r="K57" i="35" s="1"/>
  <c r="B56" i="35"/>
  <c r="B55" i="35"/>
  <c r="G55" i="35" s="1"/>
  <c r="B54" i="35"/>
  <c r="K54" i="35" s="1"/>
  <c r="B53" i="35"/>
  <c r="K53" i="35" s="1"/>
  <c r="B52" i="35"/>
  <c r="B51" i="35"/>
  <c r="F51" i="35" s="1"/>
  <c r="B50" i="35"/>
  <c r="F50" i="35" s="1"/>
  <c r="E10" i="35"/>
  <c r="B49" i="35"/>
  <c r="L49" i="35" s="1"/>
  <c r="E13" i="35"/>
  <c r="C8" i="10"/>
  <c r="C33" i="10"/>
  <c r="C9" i="10"/>
  <c r="C10" i="10"/>
  <c r="C20" i="10"/>
  <c r="C11" i="10"/>
  <c r="C12" i="10"/>
  <c r="C13" i="10"/>
  <c r="C14" i="10"/>
  <c r="C15" i="10"/>
  <c r="C16" i="10"/>
  <c r="C17" i="10"/>
  <c r="C18" i="10"/>
  <c r="C19" i="10"/>
  <c r="C21" i="10"/>
  <c r="C22" i="10"/>
  <c r="C23" i="10"/>
  <c r="C24" i="10"/>
  <c r="C25" i="10"/>
  <c r="C26" i="10"/>
  <c r="C27" i="10"/>
  <c r="C28" i="10"/>
  <c r="C29" i="10"/>
  <c r="C30" i="10"/>
  <c r="C31" i="10"/>
  <c r="C32" i="10"/>
  <c r="L30" i="35"/>
  <c r="K30" i="35"/>
  <c r="J30" i="35"/>
  <c r="I30" i="35"/>
  <c r="H30" i="35"/>
  <c r="G30" i="35"/>
  <c r="F30" i="35"/>
  <c r="G76" i="35"/>
  <c r="H76" i="35"/>
  <c r="I76" i="35"/>
  <c r="J76" i="35"/>
  <c r="K76" i="35"/>
  <c r="L76" i="35"/>
  <c r="B48" i="35"/>
  <c r="K48" i="35" s="1"/>
  <c r="E20" i="35"/>
  <c r="H70" i="35"/>
  <c r="G31" i="30"/>
  <c r="L31" i="30"/>
  <c r="H31" i="30"/>
  <c r="K34" i="37"/>
  <c r="J34" i="37"/>
  <c r="I34" i="37"/>
  <c r="H34" i="37"/>
  <c r="G34" i="37"/>
  <c r="F34" i="37"/>
  <c r="C34" i="37"/>
  <c r="J30" i="37"/>
  <c r="I30" i="37"/>
  <c r="H30" i="37"/>
  <c r="L29" i="37"/>
  <c r="K29" i="37"/>
  <c r="J29" i="37"/>
  <c r="I29" i="37"/>
  <c r="H29" i="37"/>
  <c r="G29" i="37"/>
  <c r="F29" i="37"/>
  <c r="E23" i="35"/>
  <c r="F61" i="35"/>
  <c r="E7" i="35"/>
  <c r="G47" i="35"/>
  <c r="H47" i="35"/>
  <c r="I47" i="35"/>
  <c r="J47" i="35"/>
  <c r="K47" i="35"/>
  <c r="L47" i="35"/>
  <c r="E14" i="35"/>
  <c r="E21" i="35"/>
  <c r="G64" i="35"/>
  <c r="H57" i="35"/>
  <c r="F57" i="35"/>
  <c r="I66" i="35"/>
  <c r="G38" i="37"/>
  <c r="H38" i="37"/>
  <c r="I38" i="37"/>
  <c r="J38" i="37"/>
  <c r="K38" i="37"/>
  <c r="L38" i="37"/>
  <c r="K60" i="37"/>
  <c r="E9" i="37"/>
  <c r="K56" i="37"/>
  <c r="E24" i="37"/>
  <c r="E13" i="37"/>
  <c r="B39" i="37"/>
  <c r="K39" i="37" s="1"/>
  <c r="E26" i="37"/>
  <c r="H56" i="37"/>
  <c r="J60" i="37"/>
  <c r="G56" i="37"/>
  <c r="I60" i="37"/>
  <c r="F48" i="37"/>
  <c r="H48" i="37"/>
  <c r="F52" i="37"/>
  <c r="E11" i="37"/>
  <c r="F44" i="37"/>
  <c r="I44" i="37"/>
  <c r="G32" i="30" a="1"/>
  <c r="G32" i="30"/>
  <c r="G30" i="30" s="1"/>
  <c r="G31" i="30" a="1"/>
  <c r="E15" i="35"/>
  <c r="K31" i="35"/>
  <c r="C35" i="35"/>
  <c r="F31" i="35"/>
  <c r="G30" i="37"/>
  <c r="H62" i="35"/>
  <c r="I40" i="37"/>
  <c r="E12" i="37"/>
  <c r="L32" i="30" a="1"/>
  <c r="K32" i="30" a="1"/>
  <c r="K32" i="30"/>
  <c r="K30" i="30" s="1"/>
  <c r="J32" i="30" a="1"/>
  <c r="J32" i="30"/>
  <c r="J30" i="30" s="1"/>
  <c r="I32" i="30" a="1"/>
  <c r="H32" i="30" a="1"/>
  <c r="H32" i="30"/>
  <c r="H30" i="30" s="1"/>
  <c r="F32" i="30" a="1"/>
  <c r="F32" i="30"/>
  <c r="F30" i="30" s="1"/>
  <c r="I32" i="30"/>
  <c r="I30" i="30" s="1"/>
  <c r="E27" i="37"/>
  <c r="E25" i="37"/>
  <c r="E22" i="37"/>
  <c r="F56" i="37"/>
  <c r="E20" i="37"/>
  <c r="E19" i="37"/>
  <c r="E17" i="37"/>
  <c r="E14" i="37"/>
  <c r="F30" i="37"/>
  <c r="L30" i="37"/>
  <c r="L34" i="37" s="1"/>
  <c r="D30" i="37" s="1"/>
  <c r="E10" i="37"/>
  <c r="L52" i="37"/>
  <c r="G6" i="37"/>
  <c r="H6" i="37"/>
  <c r="I6" i="37"/>
  <c r="J6" i="37"/>
  <c r="K6" i="37"/>
  <c r="L6" i="37"/>
  <c r="L3" i="37"/>
  <c r="J3" i="37"/>
  <c r="G3" i="37"/>
  <c r="D3" i="37"/>
  <c r="D2" i="37"/>
  <c r="D3" i="35"/>
  <c r="D3" i="34"/>
  <c r="D3" i="33"/>
  <c r="D3" i="31"/>
  <c r="I52" i="10"/>
  <c r="E12" i="35"/>
  <c r="I55" i="10"/>
  <c r="I54" i="10"/>
  <c r="I53" i="10"/>
  <c r="I51" i="10"/>
  <c r="I50" i="10"/>
  <c r="I49" i="10"/>
  <c r="I48" i="10"/>
  <c r="E11" i="35"/>
  <c r="E7" i="34"/>
  <c r="E21" i="34"/>
  <c r="E27" i="35"/>
  <c r="E27" i="30"/>
  <c r="E26" i="33"/>
  <c r="E13" i="34"/>
  <c r="E19" i="34"/>
  <c r="E17" i="34"/>
  <c r="E11" i="16"/>
  <c r="C145" i="31"/>
  <c r="F140" i="31"/>
  <c r="G140" i="31"/>
  <c r="H140" i="31"/>
  <c r="I140" i="31"/>
  <c r="J140" i="31"/>
  <c r="K140" i="31"/>
  <c r="L140" i="31"/>
  <c r="C137" i="31"/>
  <c r="F132" i="31"/>
  <c r="G132" i="31"/>
  <c r="H132" i="31"/>
  <c r="E14" i="31"/>
  <c r="I132" i="31"/>
  <c r="J132" i="31"/>
  <c r="K132" i="31"/>
  <c r="L132" i="31"/>
  <c r="C129" i="31"/>
  <c r="E15" i="31"/>
  <c r="F124" i="31"/>
  <c r="E17" i="31"/>
  <c r="G124" i="31"/>
  <c r="H124" i="31"/>
  <c r="E9" i="31"/>
  <c r="J75" i="31"/>
  <c r="J124" i="31"/>
  <c r="E22" i="31"/>
  <c r="K124" i="31"/>
  <c r="E19" i="31"/>
  <c r="L124" i="31"/>
  <c r="C121" i="31"/>
  <c r="F116" i="31"/>
  <c r="E7" i="31"/>
  <c r="G116" i="31"/>
  <c r="E20" i="31"/>
  <c r="H116" i="31"/>
  <c r="I116" i="31"/>
  <c r="K116" i="31"/>
  <c r="C113" i="31"/>
  <c r="F108" i="31"/>
  <c r="E12" i="31"/>
  <c r="H100" i="31"/>
  <c r="G108" i="31"/>
  <c r="H108" i="31"/>
  <c r="I108" i="31"/>
  <c r="J108" i="31"/>
  <c r="L108" i="31"/>
  <c r="C105" i="31"/>
  <c r="E18" i="31"/>
  <c r="F100" i="31"/>
  <c r="G100" i="31"/>
  <c r="I100" i="31"/>
  <c r="J100" i="31"/>
  <c r="K100" i="31"/>
  <c r="L100" i="31"/>
  <c r="C96" i="31"/>
  <c r="F91" i="31"/>
  <c r="G91" i="31"/>
  <c r="H91" i="31"/>
  <c r="I91" i="31"/>
  <c r="J91" i="31"/>
  <c r="K91" i="31"/>
  <c r="L91" i="31"/>
  <c r="C88" i="31"/>
  <c r="E8" i="31"/>
  <c r="F83" i="31"/>
  <c r="H83" i="31"/>
  <c r="I83" i="31"/>
  <c r="J83" i="31"/>
  <c r="K83" i="31"/>
  <c r="L83" i="31"/>
  <c r="C80" i="31"/>
  <c r="E13" i="31"/>
  <c r="F75" i="31"/>
  <c r="G75" i="31"/>
  <c r="H75" i="31"/>
  <c r="I75" i="31"/>
  <c r="L75" i="31"/>
  <c r="C72" i="31"/>
  <c r="E11" i="31"/>
  <c r="F67" i="31"/>
  <c r="H67" i="31"/>
  <c r="E10" i="31"/>
  <c r="I67" i="31"/>
  <c r="J67" i="31"/>
  <c r="K67" i="31"/>
  <c r="L67" i="31"/>
  <c r="C64" i="31"/>
  <c r="F59" i="31"/>
  <c r="G59" i="31"/>
  <c r="I59" i="31"/>
  <c r="K59" i="31"/>
  <c r="L59" i="31"/>
  <c r="C56" i="31"/>
  <c r="E16" i="31"/>
  <c r="F51" i="31"/>
  <c r="G51" i="31"/>
  <c r="J51" i="31"/>
  <c r="L51" i="31"/>
  <c r="C48" i="31"/>
  <c r="F43" i="31"/>
  <c r="G43" i="31"/>
  <c r="H43" i="31"/>
  <c r="I43" i="31"/>
  <c r="J43" i="31"/>
  <c r="K43" i="31"/>
  <c r="L43" i="31"/>
  <c r="C40" i="31"/>
  <c r="E21" i="31"/>
  <c r="F35" i="31"/>
  <c r="G35" i="31"/>
  <c r="H35" i="31"/>
  <c r="I35" i="31"/>
  <c r="J35" i="31"/>
  <c r="K35" i="31"/>
  <c r="L35" i="31"/>
  <c r="F133" i="31"/>
  <c r="G133" i="31"/>
  <c r="H133" i="31"/>
  <c r="I133" i="31"/>
  <c r="J133" i="31"/>
  <c r="F136" i="31"/>
  <c r="G136" i="31"/>
  <c r="H136" i="31"/>
  <c r="I136" i="31"/>
  <c r="J136" i="31"/>
  <c r="L95" i="31"/>
  <c r="K95" i="31"/>
  <c r="J95" i="31"/>
  <c r="I95" i="31"/>
  <c r="H95" i="31"/>
  <c r="F95" i="31"/>
  <c r="G95" i="31"/>
  <c r="E17" i="35"/>
  <c r="E19" i="35"/>
  <c r="E16" i="35"/>
  <c r="E22" i="35"/>
  <c r="F65" i="35"/>
  <c r="E9" i="35"/>
  <c r="E8" i="35"/>
  <c r="G6" i="35"/>
  <c r="H6" i="35"/>
  <c r="I6" i="35"/>
  <c r="J6" i="35"/>
  <c r="K6" i="35"/>
  <c r="L6" i="35"/>
  <c r="L3" i="35"/>
  <c r="J3" i="35"/>
  <c r="G3" i="35"/>
  <c r="D2" i="35"/>
  <c r="E27" i="34"/>
  <c r="E16" i="34"/>
  <c r="E15" i="34"/>
  <c r="E14" i="34"/>
  <c r="E26" i="34"/>
  <c r="E25" i="34"/>
  <c r="E24" i="34"/>
  <c r="E23" i="34"/>
  <c r="E22" i="34"/>
  <c r="E20" i="34"/>
  <c r="E18" i="34"/>
  <c r="E12" i="34"/>
  <c r="E11" i="34"/>
  <c r="E10" i="34"/>
  <c r="E9" i="34"/>
  <c r="E8" i="34"/>
  <c r="G6" i="34"/>
  <c r="H6" i="34" s="1"/>
  <c r="I6" i="34" s="1"/>
  <c r="J6" i="34" s="1"/>
  <c r="K6" i="34" s="1"/>
  <c r="L6" i="34" s="1"/>
  <c r="L3" i="34" s="1"/>
  <c r="J3" i="34"/>
  <c r="G3" i="34"/>
  <c r="D2" i="34"/>
  <c r="D3" i="30"/>
  <c r="E26" i="31"/>
  <c r="E25" i="33"/>
  <c r="D2" i="30"/>
  <c r="G3" i="30"/>
  <c r="J3" i="30"/>
  <c r="G6" i="30"/>
  <c r="H6" i="30"/>
  <c r="I6" i="30"/>
  <c r="J6" i="30"/>
  <c r="K6" i="30"/>
  <c r="L6" i="30"/>
  <c r="L3" i="30"/>
  <c r="E24" i="33"/>
  <c r="E23" i="33"/>
  <c r="E22" i="33"/>
  <c r="E21" i="33"/>
  <c r="E20" i="33"/>
  <c r="E19" i="33"/>
  <c r="E18" i="33"/>
  <c r="E17" i="33"/>
  <c r="E16" i="33"/>
  <c r="E15" i="33"/>
  <c r="E14" i="33"/>
  <c r="E13" i="33"/>
  <c r="E12" i="33"/>
  <c r="E11" i="33"/>
  <c r="E10" i="33"/>
  <c r="E9" i="33"/>
  <c r="E8" i="33"/>
  <c r="E7" i="33"/>
  <c r="G6" i="33"/>
  <c r="H6" i="33" s="1"/>
  <c r="I6" i="33" s="1"/>
  <c r="J6" i="33" s="1"/>
  <c r="K6" i="33" s="1"/>
  <c r="L6" i="33" s="1"/>
  <c r="L3" i="33" s="1"/>
  <c r="J3" i="33"/>
  <c r="G3" i="33"/>
  <c r="D2" i="33"/>
  <c r="E25" i="31"/>
  <c r="E24" i="31"/>
  <c r="E23" i="31"/>
  <c r="G32" i="31" a="1"/>
  <c r="G32" i="31"/>
  <c r="J32" i="31" a="1"/>
  <c r="J32" i="31"/>
  <c r="I32" i="31" a="1"/>
  <c r="I32" i="31"/>
  <c r="H32" i="31" a="1"/>
  <c r="H32" i="31"/>
  <c r="L32" i="31" a="1"/>
  <c r="L32" i="31"/>
  <c r="K32" i="31" a="1"/>
  <c r="K32" i="31"/>
  <c r="E27" i="31"/>
  <c r="H156" i="31"/>
  <c r="C161" i="31"/>
  <c r="L160" i="31"/>
  <c r="K160" i="31"/>
  <c r="J160" i="31"/>
  <c r="I160" i="31"/>
  <c r="H160" i="31"/>
  <c r="F160" i="31"/>
  <c r="G160" i="31"/>
  <c r="D158" i="31"/>
  <c r="L157" i="31"/>
  <c r="K157" i="31"/>
  <c r="J157" i="31"/>
  <c r="I157" i="31"/>
  <c r="H157" i="31"/>
  <c r="G157" i="31"/>
  <c r="F157" i="31"/>
  <c r="L156" i="31"/>
  <c r="I156" i="31"/>
  <c r="L155" i="31"/>
  <c r="K155" i="31"/>
  <c r="J155" i="31"/>
  <c r="I155" i="31"/>
  <c r="H155" i="31"/>
  <c r="G155" i="31"/>
  <c r="F155" i="31"/>
  <c r="C153" i="31"/>
  <c r="L152" i="31"/>
  <c r="K152" i="31"/>
  <c r="J152" i="31"/>
  <c r="I152" i="31"/>
  <c r="H152" i="31"/>
  <c r="G152" i="31"/>
  <c r="F152" i="31"/>
  <c r="D150" i="31"/>
  <c r="L149" i="31"/>
  <c r="K149" i="31"/>
  <c r="J149" i="31"/>
  <c r="I149" i="31"/>
  <c r="H149" i="31"/>
  <c r="G149" i="31"/>
  <c r="F149" i="31"/>
  <c r="I148" i="31"/>
  <c r="G148" i="31"/>
  <c r="F148" i="31"/>
  <c r="L147" i="31"/>
  <c r="K147" i="31"/>
  <c r="J147" i="31"/>
  <c r="I147" i="31"/>
  <c r="H147" i="31"/>
  <c r="G147" i="31"/>
  <c r="F147" i="31"/>
  <c r="L144" i="31"/>
  <c r="K144" i="31"/>
  <c r="J144" i="31"/>
  <c r="I144" i="31"/>
  <c r="H144" i="31"/>
  <c r="F144" i="31"/>
  <c r="G144" i="31"/>
  <c r="D142" i="31"/>
  <c r="L141" i="31"/>
  <c r="K141" i="31"/>
  <c r="J141" i="31"/>
  <c r="I141" i="31"/>
  <c r="H141" i="31"/>
  <c r="G141" i="31"/>
  <c r="F141" i="31"/>
  <c r="B144" i="31"/>
  <c r="K139" i="31"/>
  <c r="J139" i="31"/>
  <c r="I139" i="31"/>
  <c r="H139" i="31"/>
  <c r="G139" i="31"/>
  <c r="F139" i="31"/>
  <c r="L136" i="31"/>
  <c r="K136" i="31"/>
  <c r="D134" i="31"/>
  <c r="L133" i="31"/>
  <c r="K133" i="31"/>
  <c r="L131" i="31"/>
  <c r="K131" i="31"/>
  <c r="J131" i="31"/>
  <c r="I131" i="31"/>
  <c r="H131" i="31"/>
  <c r="G131" i="31"/>
  <c r="F131" i="31"/>
  <c r="L128" i="31"/>
  <c r="K128" i="31"/>
  <c r="J128" i="31"/>
  <c r="I128" i="31"/>
  <c r="H128" i="31"/>
  <c r="F128" i="31"/>
  <c r="G128" i="31"/>
  <c r="D126" i="31"/>
  <c r="L125" i="31"/>
  <c r="K125" i="31"/>
  <c r="J125" i="31"/>
  <c r="I125" i="31"/>
  <c r="H125" i="31"/>
  <c r="G125" i="31"/>
  <c r="F125" i="31"/>
  <c r="L123" i="31"/>
  <c r="K123" i="31"/>
  <c r="J123" i="31"/>
  <c r="I123" i="31"/>
  <c r="H123" i="31"/>
  <c r="G123" i="31"/>
  <c r="F123" i="31"/>
  <c r="L120" i="31"/>
  <c r="K120" i="31"/>
  <c r="J120" i="31"/>
  <c r="I120" i="31"/>
  <c r="H120" i="31"/>
  <c r="F120" i="31"/>
  <c r="G120" i="31"/>
  <c r="D118" i="31"/>
  <c r="L117" i="31"/>
  <c r="K117" i="31"/>
  <c r="J117" i="31"/>
  <c r="I117" i="31"/>
  <c r="H117" i="31"/>
  <c r="G117" i="31"/>
  <c r="F117" i="31"/>
  <c r="L115" i="31"/>
  <c r="K115" i="31"/>
  <c r="J115" i="31"/>
  <c r="I115" i="31"/>
  <c r="H115" i="31"/>
  <c r="G115" i="31"/>
  <c r="F115" i="31"/>
  <c r="L112" i="31"/>
  <c r="K112" i="31"/>
  <c r="J112" i="31"/>
  <c r="I112" i="31"/>
  <c r="F112" i="31"/>
  <c r="G112" i="31"/>
  <c r="H112" i="31"/>
  <c r="D110" i="31"/>
  <c r="L109" i="31"/>
  <c r="K109" i="31"/>
  <c r="J109" i="31"/>
  <c r="I109" i="31"/>
  <c r="H109" i="31"/>
  <c r="G109" i="31"/>
  <c r="F109" i="31"/>
  <c r="L107" i="31"/>
  <c r="K107" i="31"/>
  <c r="J107" i="31"/>
  <c r="I107" i="31"/>
  <c r="H107" i="31"/>
  <c r="G107" i="31"/>
  <c r="F107" i="31"/>
  <c r="L104" i="31"/>
  <c r="K104" i="31"/>
  <c r="J104" i="31"/>
  <c r="I104" i="31"/>
  <c r="F104" i="31"/>
  <c r="G104" i="31"/>
  <c r="H104" i="31"/>
  <c r="D102" i="31"/>
  <c r="L101" i="31"/>
  <c r="K101" i="31"/>
  <c r="J101" i="31"/>
  <c r="I101" i="31"/>
  <c r="H101" i="31"/>
  <c r="G101" i="31"/>
  <c r="F101" i="31"/>
  <c r="L99" i="31"/>
  <c r="K99" i="31"/>
  <c r="J99" i="31"/>
  <c r="I99" i="31"/>
  <c r="H99" i="31"/>
  <c r="G99" i="31"/>
  <c r="F99" i="31"/>
  <c r="D93" i="31"/>
  <c r="L92" i="31"/>
  <c r="K92" i="31"/>
  <c r="J92" i="31"/>
  <c r="I92" i="31"/>
  <c r="H92" i="31"/>
  <c r="G92" i="31"/>
  <c r="F92" i="31"/>
  <c r="L90" i="31"/>
  <c r="K90" i="31"/>
  <c r="J90" i="31"/>
  <c r="I90" i="31"/>
  <c r="H90" i="31"/>
  <c r="G90" i="31"/>
  <c r="F90" i="31"/>
  <c r="L87" i="31"/>
  <c r="K87" i="31"/>
  <c r="J87" i="31"/>
  <c r="I87" i="31"/>
  <c r="F87" i="31"/>
  <c r="G87" i="31"/>
  <c r="H87" i="31"/>
  <c r="D85" i="31"/>
  <c r="L84" i="31"/>
  <c r="K84" i="31"/>
  <c r="J84" i="31"/>
  <c r="I84" i="31"/>
  <c r="H84" i="31"/>
  <c r="G84" i="31"/>
  <c r="F84" i="31"/>
  <c r="L82" i="31"/>
  <c r="K82" i="31"/>
  <c r="J82" i="31"/>
  <c r="I82" i="31"/>
  <c r="H82" i="31"/>
  <c r="G82" i="31"/>
  <c r="F82" i="31"/>
  <c r="L79" i="31"/>
  <c r="K79" i="31"/>
  <c r="J79" i="31"/>
  <c r="I79" i="31"/>
  <c r="F79" i="31"/>
  <c r="G79" i="31"/>
  <c r="H79" i="31"/>
  <c r="D77" i="31"/>
  <c r="L76" i="31"/>
  <c r="K76" i="31"/>
  <c r="J76" i="31"/>
  <c r="I76" i="31"/>
  <c r="H76" i="31"/>
  <c r="G76" i="31"/>
  <c r="F76" i="31"/>
  <c r="L74" i="31"/>
  <c r="K74" i="31"/>
  <c r="J74" i="31"/>
  <c r="I74" i="31"/>
  <c r="H74" i="31"/>
  <c r="G74" i="31"/>
  <c r="F74" i="31"/>
  <c r="L71" i="31"/>
  <c r="K71" i="31"/>
  <c r="J71" i="31"/>
  <c r="I71" i="31"/>
  <c r="F71" i="31"/>
  <c r="G71" i="31"/>
  <c r="H71" i="31"/>
  <c r="D69" i="31"/>
  <c r="L68" i="31"/>
  <c r="K68" i="31"/>
  <c r="J68" i="31"/>
  <c r="I68" i="31"/>
  <c r="H68" i="31"/>
  <c r="G68" i="31"/>
  <c r="F68" i="31"/>
  <c r="L66" i="31"/>
  <c r="K66" i="31"/>
  <c r="J66" i="31"/>
  <c r="I66" i="31"/>
  <c r="H66" i="31"/>
  <c r="G66" i="31"/>
  <c r="F66" i="31"/>
  <c r="L63" i="31"/>
  <c r="K63" i="31"/>
  <c r="J63" i="31"/>
  <c r="I63" i="31"/>
  <c r="H63" i="31"/>
  <c r="F63" i="31"/>
  <c r="G63" i="31"/>
  <c r="D61" i="31"/>
  <c r="L60" i="31"/>
  <c r="K60" i="31"/>
  <c r="J60" i="31"/>
  <c r="I60" i="31"/>
  <c r="H60" i="31"/>
  <c r="G60" i="31"/>
  <c r="F60" i="31"/>
  <c r="L58" i="31"/>
  <c r="K58" i="31"/>
  <c r="J58" i="31"/>
  <c r="I58" i="31"/>
  <c r="H58" i="31"/>
  <c r="G58" i="31"/>
  <c r="F58" i="31"/>
  <c r="L55" i="31"/>
  <c r="K55" i="31"/>
  <c r="J55" i="31"/>
  <c r="I55" i="31"/>
  <c r="F55" i="31"/>
  <c r="G55" i="31"/>
  <c r="H55" i="31"/>
  <c r="D53" i="31"/>
  <c r="L52" i="31"/>
  <c r="K52" i="31"/>
  <c r="J52" i="31"/>
  <c r="I52" i="31"/>
  <c r="H52" i="31"/>
  <c r="G52" i="31"/>
  <c r="F52" i="31"/>
  <c r="L50" i="31"/>
  <c r="K50" i="31"/>
  <c r="J50" i="31"/>
  <c r="I50" i="31"/>
  <c r="H50" i="31"/>
  <c r="G50" i="31"/>
  <c r="F50" i="31"/>
  <c r="L47" i="31"/>
  <c r="K47" i="31"/>
  <c r="J47" i="31"/>
  <c r="I47" i="31"/>
  <c r="F47" i="31"/>
  <c r="G47" i="31"/>
  <c r="H47" i="31"/>
  <c r="D45" i="31"/>
  <c r="L44" i="31"/>
  <c r="K44" i="31"/>
  <c r="J44" i="31"/>
  <c r="I44" i="31"/>
  <c r="H44" i="31"/>
  <c r="G44" i="31"/>
  <c r="F44" i="31"/>
  <c r="L42" i="31"/>
  <c r="K42" i="31"/>
  <c r="J42" i="31"/>
  <c r="I42" i="31"/>
  <c r="H42" i="31"/>
  <c r="G42" i="31"/>
  <c r="F42" i="31"/>
  <c r="L39" i="31"/>
  <c r="K39" i="31"/>
  <c r="J39" i="31"/>
  <c r="I39" i="31"/>
  <c r="H39" i="31"/>
  <c r="G39" i="31"/>
  <c r="F39" i="31"/>
  <c r="D37" i="31"/>
  <c r="L36" i="31"/>
  <c r="K36" i="31"/>
  <c r="J36" i="31"/>
  <c r="I36" i="31"/>
  <c r="H36" i="31"/>
  <c r="G36" i="31"/>
  <c r="F36" i="31"/>
  <c r="F32" i="31" a="1"/>
  <c r="F32" i="31"/>
  <c r="L34" i="31"/>
  <c r="K34" i="31"/>
  <c r="J34" i="31"/>
  <c r="I34" i="31"/>
  <c r="H34" i="31"/>
  <c r="G34" i="31"/>
  <c r="F34" i="31"/>
  <c r="G6" i="31"/>
  <c r="H6" i="31"/>
  <c r="I6" i="31"/>
  <c r="J6" i="31"/>
  <c r="K6" i="31"/>
  <c r="L6" i="31"/>
  <c r="L3" i="31"/>
  <c r="J3" i="31"/>
  <c r="G3" i="31"/>
  <c r="D2" i="31"/>
  <c r="C5" i="6"/>
  <c r="B15" i="6" s="1"/>
  <c r="P8" i="6"/>
  <c r="P2" i="6"/>
  <c r="N8" i="6"/>
  <c r="L8" i="6"/>
  <c r="J8" i="6"/>
  <c r="H8" i="6"/>
  <c r="L2" i="6"/>
  <c r="F8" i="6"/>
  <c r="L31" i="30" a="1"/>
  <c r="I31" i="30" a="1"/>
  <c r="K31" i="30" a="1"/>
  <c r="H31" i="30" a="1"/>
  <c r="J31" i="30" a="1"/>
  <c r="F31" i="30" a="1"/>
  <c r="F60" i="37"/>
  <c r="L40" i="37"/>
  <c r="G40" i="37"/>
  <c r="K30" i="37"/>
  <c r="H40" i="37"/>
  <c r="I124" i="31"/>
  <c r="L48" i="37"/>
  <c r="K48" i="37"/>
  <c r="G48" i="37"/>
  <c r="J48" i="37"/>
  <c r="I48" i="37"/>
  <c r="I52" i="37"/>
  <c r="J40" i="37"/>
  <c r="J60" i="35"/>
  <c r="K69" i="35"/>
  <c r="J69" i="35"/>
  <c r="L69" i="35"/>
  <c r="F69" i="35"/>
  <c r="L54" i="35"/>
  <c r="H65" i="35"/>
  <c r="B47" i="31"/>
  <c r="J49" i="35"/>
  <c r="H48" i="35"/>
  <c r="K50" i="35"/>
  <c r="L66" i="35"/>
  <c r="J58" i="35"/>
  <c r="G62" i="35"/>
  <c r="K66" i="35"/>
  <c r="L57" i="35"/>
  <c r="I53" i="35"/>
  <c r="K61" i="35"/>
  <c r="K62" i="35"/>
  <c r="J57" i="35"/>
  <c r="L53" i="35"/>
  <c r="I57" i="35"/>
  <c r="G57" i="35"/>
  <c r="C35" i="31"/>
  <c r="F156" i="31"/>
  <c r="F31" i="31" a="1"/>
  <c r="B39" i="31"/>
  <c r="C132" i="31"/>
  <c r="B136" i="31"/>
  <c r="D32" i="31"/>
  <c r="H148" i="31"/>
  <c r="L148" i="31"/>
  <c r="J156" i="31"/>
  <c r="I51" i="31"/>
  <c r="I31" i="31" a="1"/>
  <c r="I31" i="31"/>
  <c r="I30" i="31"/>
  <c r="J59" i="31"/>
  <c r="G67" i="31"/>
  <c r="C67" i="31"/>
  <c r="E67" i="31"/>
  <c r="C91" i="31"/>
  <c r="C100" i="31"/>
  <c r="K108" i="31"/>
  <c r="C108" i="31"/>
  <c r="L116" i="31"/>
  <c r="L31" i="31" a="1"/>
  <c r="L31" i="31"/>
  <c r="L30" i="31"/>
  <c r="C124" i="31"/>
  <c r="J31" i="35"/>
  <c r="I31" i="35"/>
  <c r="H31" i="35"/>
  <c r="G31" i="35"/>
  <c r="K148" i="31"/>
  <c r="B112" i="31"/>
  <c r="G156" i="31"/>
  <c r="K156" i="31"/>
  <c r="H51" i="31"/>
  <c r="K75" i="31"/>
  <c r="B79" i="31"/>
  <c r="J148" i="31"/>
  <c r="K51" i="31"/>
  <c r="H59" i="31"/>
  <c r="C59" i="31"/>
  <c r="E59" i="31"/>
  <c r="G83" i="31"/>
  <c r="C83" i="31"/>
  <c r="J116" i="31"/>
  <c r="C116" i="31"/>
  <c r="C140" i="31"/>
  <c r="E140" i="31"/>
  <c r="D39" i="31"/>
  <c r="E35" i="31"/>
  <c r="D87" i="31"/>
  <c r="E83" i="31"/>
  <c r="E91" i="31"/>
  <c r="D95" i="31"/>
  <c r="E100" i="31"/>
  <c r="D104" i="31"/>
  <c r="E124" i="31"/>
  <c r="D128" i="31"/>
  <c r="B128" i="31"/>
  <c r="B104" i="31"/>
  <c r="C43" i="31"/>
  <c r="E43" i="31"/>
  <c r="C75" i="31"/>
  <c r="B95" i="31"/>
  <c r="K44" i="37"/>
  <c r="H44" i="37"/>
  <c r="L44" i="37"/>
  <c r="G44" i="37"/>
  <c r="J44" i="37"/>
  <c r="L56" i="37"/>
  <c r="G60" i="37"/>
  <c r="K55" i="37"/>
  <c r="J56" i="37"/>
  <c r="L60" i="37"/>
  <c r="J51" i="37"/>
  <c r="H60" i="37"/>
  <c r="K40" i="37"/>
  <c r="I56" i="37"/>
  <c r="F40" i="37"/>
  <c r="K52" i="37"/>
  <c r="H52" i="37"/>
  <c r="G52" i="37"/>
  <c r="J52" i="37"/>
  <c r="K31" i="30"/>
  <c r="J31" i="30"/>
  <c r="J31" i="31" a="1"/>
  <c r="H31" i="31" a="1"/>
  <c r="C51" i="31"/>
  <c r="J31" i="31"/>
  <c r="J30" i="31"/>
  <c r="H31" i="31"/>
  <c r="H30" i="31"/>
  <c r="C156" i="31"/>
  <c r="B63" i="31"/>
  <c r="F31" i="31"/>
  <c r="E116" i="31"/>
  <c r="D120" i="31"/>
  <c r="D112" i="31"/>
  <c r="E108" i="31"/>
  <c r="B71" i="31"/>
  <c r="K31" i="31" a="1"/>
  <c r="K31" i="31"/>
  <c r="K30" i="31"/>
  <c r="G31" i="31" a="1"/>
  <c r="G31" i="31"/>
  <c r="G30" i="31"/>
  <c r="C148" i="31"/>
  <c r="B160" i="31"/>
  <c r="D144" i="31"/>
  <c r="D71" i="31"/>
  <c r="B35" i="35"/>
  <c r="D136" i="31"/>
  <c r="E132" i="31"/>
  <c r="B55" i="31"/>
  <c r="B120" i="31"/>
  <c r="B152" i="31"/>
  <c r="B87" i="31"/>
  <c r="E75" i="31"/>
  <c r="D79" i="31"/>
  <c r="D31" i="31"/>
  <c r="B31" i="31"/>
  <c r="F30" i="31"/>
  <c r="D160" i="31"/>
  <c r="E156" i="31"/>
  <c r="D55" i="31"/>
  <c r="E51" i="31"/>
  <c r="D152" i="31"/>
  <c r="E148" i="31"/>
  <c r="F51" i="37" l="1"/>
  <c r="J59" i="37"/>
  <c r="K51" i="37"/>
  <c r="J55" i="37"/>
  <c r="I59" i="37"/>
  <c r="L51" i="37"/>
  <c r="C32" i="37"/>
  <c r="E29" i="37" s="1"/>
  <c r="G59" i="37"/>
  <c r="B34" i="37"/>
  <c r="L43" i="37"/>
  <c r="H43" i="37"/>
  <c r="G51" i="37"/>
  <c r="L55" i="37"/>
  <c r="K43" i="37"/>
  <c r="G43" i="37"/>
  <c r="F43" i="37"/>
  <c r="F47" i="37"/>
  <c r="F50" i="37"/>
  <c r="H63" i="37"/>
  <c r="F31" i="30"/>
  <c r="L32" i="30"/>
  <c r="I31" i="30"/>
  <c r="D31" i="30" s="1"/>
  <c r="B37" i="38"/>
  <c r="B35" i="38"/>
  <c r="C37" i="38"/>
  <c r="E32" i="38" s="1"/>
  <c r="D33" i="38"/>
  <c r="I54" i="37"/>
  <c r="G50" i="37"/>
  <c r="L48" i="35"/>
  <c r="XFB95" i="31"/>
  <c r="XFB136" i="31"/>
  <c r="L67" i="35"/>
  <c r="J63" i="35"/>
  <c r="H71" i="35"/>
  <c r="K55" i="35"/>
  <c r="XFB152" i="31"/>
  <c r="G63" i="35"/>
  <c r="G67" i="35"/>
  <c r="H66" i="35"/>
  <c r="I58" i="35"/>
  <c r="H58" i="35"/>
  <c r="F66" i="35"/>
  <c r="J50" i="35"/>
  <c r="XFB104" i="31"/>
  <c r="XFB160" i="31"/>
  <c r="J54" i="35"/>
  <c r="D39" i="35"/>
  <c r="F61" i="37"/>
  <c r="J66" i="35"/>
  <c r="I54" i="35"/>
  <c r="F62" i="35"/>
  <c r="F49" i="35"/>
  <c r="K49" i="37"/>
  <c r="H53" i="37"/>
  <c r="F58" i="37"/>
  <c r="L49" i="37"/>
  <c r="K70" i="35"/>
  <c r="L50" i="35"/>
  <c r="J61" i="37"/>
  <c r="H45" i="37"/>
  <c r="I62" i="35"/>
  <c r="H50" i="35"/>
  <c r="L58" i="35"/>
  <c r="J62" i="35"/>
  <c r="H49" i="37"/>
  <c r="K53" i="37"/>
  <c r="XFB63" i="31"/>
  <c r="XFB120" i="31"/>
  <c r="G50" i="35"/>
  <c r="I70" i="35"/>
  <c r="H54" i="35"/>
  <c r="I50" i="35"/>
  <c r="K58" i="35"/>
  <c r="H63" i="35"/>
  <c r="G54" i="35"/>
  <c r="H59" i="35"/>
  <c r="G58" i="35"/>
  <c r="J51" i="35"/>
  <c r="F54" i="35"/>
  <c r="L70" i="35"/>
  <c r="H41" i="37"/>
  <c r="H57" i="37"/>
  <c r="L41" i="37"/>
  <c r="J70" i="35"/>
  <c r="G71" i="35"/>
  <c r="G63" i="37"/>
  <c r="I63" i="35"/>
  <c r="K59" i="35"/>
  <c r="G51" i="35"/>
  <c r="K49" i="35"/>
  <c r="F63" i="35"/>
  <c r="L63" i="35"/>
  <c r="G49" i="37"/>
  <c r="XFB71" i="31"/>
  <c r="I59" i="35"/>
  <c r="I55" i="35"/>
  <c r="F45" i="37"/>
  <c r="F57" i="37"/>
  <c r="I67" i="35"/>
  <c r="H67" i="35"/>
  <c r="L71" i="35"/>
  <c r="F71" i="35"/>
  <c r="K72" i="35"/>
  <c r="G61" i="37"/>
  <c r="K61" i="37"/>
  <c r="J45" i="37"/>
  <c r="F41" i="37"/>
  <c r="L55" i="35"/>
  <c r="J59" i="35"/>
  <c r="H51" i="35"/>
  <c r="K51" i="35"/>
  <c r="H49" i="35"/>
  <c r="F67" i="35"/>
  <c r="I49" i="35"/>
  <c r="F53" i="37"/>
  <c r="I49" i="37"/>
  <c r="G41" i="37"/>
  <c r="G45" i="37"/>
  <c r="F49" i="37"/>
  <c r="I57" i="37"/>
  <c r="G57" i="37"/>
  <c r="F55" i="35"/>
  <c r="L59" i="35"/>
  <c r="K67" i="35"/>
  <c r="I72" i="35"/>
  <c r="H61" i="37"/>
  <c r="L61" i="37"/>
  <c r="I45" i="37"/>
  <c r="L45" i="37"/>
  <c r="J55" i="35"/>
  <c r="L51" i="35"/>
  <c r="I53" i="37"/>
  <c r="I41" i="37"/>
  <c r="XFB39" i="31"/>
  <c r="XFB112" i="31"/>
  <c r="K57" i="37"/>
  <c r="K41" i="37"/>
  <c r="G59" i="35"/>
  <c r="I51" i="35"/>
  <c r="G49" i="35"/>
  <c r="G53" i="37"/>
  <c r="L53" i="37"/>
  <c r="F46" i="37"/>
  <c r="J57" i="37"/>
  <c r="H55" i="35"/>
  <c r="I71" i="35"/>
  <c r="J71" i="35"/>
  <c r="XFB144" i="31"/>
  <c r="H52" i="35"/>
  <c r="F52" i="35"/>
  <c r="K52" i="35"/>
  <c r="H56" i="35"/>
  <c r="I56" i="35"/>
  <c r="J56" i="35"/>
  <c r="F56" i="35"/>
  <c r="K56" i="35"/>
  <c r="L56" i="35"/>
  <c r="F60" i="35"/>
  <c r="L60" i="35"/>
  <c r="G60" i="35"/>
  <c r="I60" i="35"/>
  <c r="K64" i="35"/>
  <c r="I64" i="35"/>
  <c r="L64" i="35"/>
  <c r="K68" i="35"/>
  <c r="L68" i="35"/>
  <c r="G68" i="35"/>
  <c r="J68" i="35"/>
  <c r="L52" i="35"/>
  <c r="H68" i="35"/>
  <c r="H64" i="35"/>
  <c r="K60" i="35"/>
  <c r="D60" i="37"/>
  <c r="B20" i="6"/>
  <c r="B12" i="6"/>
  <c r="B9" i="6"/>
  <c r="XFB87" i="31"/>
  <c r="XFB128" i="31"/>
  <c r="H42" i="37"/>
  <c r="F42" i="37"/>
  <c r="G42" i="37"/>
  <c r="H54" i="37"/>
  <c r="L54" i="37"/>
  <c r="J54" i="37"/>
  <c r="G54" i="37"/>
  <c r="I62" i="37"/>
  <c r="F62" i="37"/>
  <c r="J62" i="37"/>
  <c r="L62" i="37"/>
  <c r="F68" i="35"/>
  <c r="G52" i="35"/>
  <c r="D48" i="37"/>
  <c r="H62" i="37"/>
  <c r="F39" i="37"/>
  <c r="I39" i="37"/>
  <c r="L39" i="37"/>
  <c r="H39" i="37"/>
  <c r="E30" i="35"/>
  <c r="D31" i="35"/>
  <c r="XFB47" i="31"/>
  <c r="XFB55" i="31"/>
  <c r="XFB79" i="31"/>
  <c r="D57" i="35"/>
  <c r="H46" i="37"/>
  <c r="G46" i="37"/>
  <c r="K46" i="37"/>
  <c r="I46" i="37"/>
  <c r="H50" i="37"/>
  <c r="K50" i="37"/>
  <c r="J50" i="37"/>
  <c r="H58" i="37"/>
  <c r="I58" i="37"/>
  <c r="J58" i="37"/>
  <c r="G58" i="37"/>
  <c r="L58" i="37"/>
  <c r="K65" i="37"/>
  <c r="L65" i="37"/>
  <c r="F65" i="37"/>
  <c r="J65" i="37"/>
  <c r="I65" i="37"/>
  <c r="K54" i="37"/>
  <c r="B23" i="6"/>
  <c r="J52" i="35"/>
  <c r="H60" i="35"/>
  <c r="I42" i="37"/>
  <c r="I50" i="37"/>
  <c r="J46" i="37"/>
  <c r="B18" i="6"/>
  <c r="G56" i="35"/>
  <c r="I52" i="35"/>
  <c r="F64" i="35"/>
  <c r="L42" i="37"/>
  <c r="J42" i="37"/>
  <c r="I68" i="35"/>
  <c r="G55" i="37"/>
  <c r="I47" i="37"/>
  <c r="J61" i="35"/>
  <c r="H53" i="35"/>
  <c r="I48" i="35"/>
  <c r="F48" i="35"/>
  <c r="H69" i="35"/>
  <c r="G69" i="35"/>
  <c r="F53" i="35"/>
  <c r="J47" i="37"/>
  <c r="K47" i="37"/>
  <c r="K59" i="37"/>
  <c r="L47" i="37"/>
  <c r="G65" i="35"/>
  <c r="I63" i="37"/>
  <c r="H47" i="37"/>
  <c r="F55" i="37"/>
  <c r="I43" i="37"/>
  <c r="H51" i="37"/>
  <c r="D52" i="37"/>
  <c r="D40" i="37"/>
  <c r="D56" i="37"/>
  <c r="I55" i="37"/>
  <c r="D44" i="37"/>
  <c r="L61" i="35"/>
  <c r="G53" i="35"/>
  <c r="J53" i="35"/>
  <c r="I61" i="35"/>
  <c r="I65" i="35"/>
  <c r="J65" i="35"/>
  <c r="H59" i="37"/>
  <c r="L59" i="37"/>
  <c r="G61" i="35"/>
  <c r="L65" i="35"/>
  <c r="G48" i="35"/>
  <c r="F63" i="37"/>
  <c r="K66" i="37"/>
  <c r="J48" i="35"/>
  <c r="G72" i="35"/>
  <c r="G62" i="37"/>
  <c r="K62" i="37"/>
  <c r="H64" i="37"/>
  <c r="D64" i="37" s="1"/>
  <c r="G65" i="37"/>
  <c r="F66" i="37"/>
  <c r="I66" i="37"/>
  <c r="J72" i="35"/>
  <c r="G66" i="37"/>
  <c r="J66" i="37"/>
  <c r="L66" i="37"/>
  <c r="J39" i="37"/>
  <c r="G39" i="37"/>
  <c r="F70" i="35"/>
  <c r="H72" i="35"/>
  <c r="F72" i="35"/>
  <c r="D51" i="38"/>
  <c r="D53" i="38"/>
  <c r="D43" i="37" l="1"/>
  <c r="D51" i="37"/>
  <c r="L30" i="30"/>
  <c r="D32" i="30"/>
  <c r="B31" i="30" s="1"/>
  <c r="D71" i="35"/>
  <c r="D45" i="37"/>
  <c r="D58" i="35"/>
  <c r="D62" i="35"/>
  <c r="D57" i="37"/>
  <c r="D49" i="37"/>
  <c r="D47" i="37"/>
  <c r="D67" i="35"/>
  <c r="D66" i="35"/>
  <c r="D59" i="35"/>
  <c r="D50" i="35"/>
  <c r="D70" i="35"/>
  <c r="D51" i="35"/>
  <c r="D50" i="37"/>
  <c r="D58" i="37"/>
  <c r="D41" i="37"/>
  <c r="D61" i="37"/>
  <c r="D55" i="35"/>
  <c r="D49" i="35"/>
  <c r="D63" i="35"/>
  <c r="D54" i="35"/>
  <c r="D72" i="35"/>
  <c r="D48" i="35"/>
  <c r="D61" i="35"/>
  <c r="D65" i="35"/>
  <c r="D68" i="35"/>
  <c r="D60" i="35"/>
  <c r="D59" i="37"/>
  <c r="D54" i="37"/>
  <c r="D53" i="37"/>
  <c r="D62" i="37"/>
  <c r="D53" i="35"/>
  <c r="D55" i="37"/>
  <c r="D46" i="37"/>
  <c r="D52" i="35"/>
  <c r="D39" i="37"/>
  <c r="D65" i="37"/>
  <c r="D63" i="37"/>
  <c r="D69" i="35"/>
  <c r="D64" i="35"/>
  <c r="D42" i="37"/>
  <c r="D56" i="35"/>
  <c r="D66" i="37"/>
  <c r="D47" i="35" l="1"/>
  <c r="D38" i="37"/>
</calcChain>
</file>

<file path=xl/sharedStrings.xml><?xml version="1.0" encoding="utf-8"?>
<sst xmlns="http://schemas.openxmlformats.org/spreadsheetml/2006/main" count="3088" uniqueCount="156">
  <si>
    <t>06:00--14:30</t>
  </si>
  <si>
    <t>13:30--22:00</t>
  </si>
  <si>
    <t>CONTACTOR DOOR</t>
  </si>
  <si>
    <t>Sat</t>
  </si>
  <si>
    <t>Fri</t>
  </si>
  <si>
    <t>Thu</t>
  </si>
  <si>
    <t>Wed</t>
  </si>
  <si>
    <t>Tue</t>
  </si>
  <si>
    <t>Mon</t>
  </si>
  <si>
    <t>Sun</t>
  </si>
  <si>
    <t>(505) 344-1900</t>
  </si>
  <si>
    <t>Location Phone:</t>
  </si>
  <si>
    <t>Customer No / Name:</t>
  </si>
  <si>
    <t>Customer Phone:</t>
  </si>
  <si>
    <t>THE HOME DEPOT</t>
  </si>
  <si>
    <t>End Date:</t>
  </si>
  <si>
    <t>Star Date:</t>
  </si>
  <si>
    <t>Customer Schedule</t>
  </si>
  <si>
    <t>Cell Phone</t>
  </si>
  <si>
    <t>Post</t>
  </si>
  <si>
    <t>Timer</t>
  </si>
  <si>
    <t>ENTRANCE DOOR</t>
  </si>
  <si>
    <t>07:00--20:00</t>
  </si>
  <si>
    <t>GARDEN DOOR</t>
  </si>
  <si>
    <t>14:00-20:00</t>
  </si>
  <si>
    <t>GARDEN/BREAK</t>
  </si>
  <si>
    <t>08:00--20:00</t>
  </si>
  <si>
    <t>RETURNS DOOR</t>
  </si>
  <si>
    <t>08:30--17:00</t>
  </si>
  <si>
    <t>Post No / Name:</t>
  </si>
  <si>
    <t>Tour</t>
  </si>
  <si>
    <t>08:00--14:00</t>
  </si>
  <si>
    <t>MIDDLE DOOR</t>
  </si>
  <si>
    <t>SUP</t>
  </si>
  <si>
    <t>SITE SUPERVISOR</t>
  </si>
  <si>
    <t>11:00--17:00</t>
  </si>
  <si>
    <t>Martinez Manuel 39</t>
  </si>
  <si>
    <t>Martinez Nathan 35</t>
  </si>
  <si>
    <t>Mayoral Alfredo 64</t>
  </si>
  <si>
    <t>Pierce Anthony 37</t>
  </si>
  <si>
    <t>Lerma Derrick 44</t>
  </si>
  <si>
    <t>Shelby Kendra 126</t>
  </si>
  <si>
    <t>Clark Chistopher 156</t>
  </si>
  <si>
    <t>Solma Joseph 43</t>
  </si>
  <si>
    <t>Chavez Derek 93</t>
  </si>
  <si>
    <t>Senn Amani 123</t>
  </si>
  <si>
    <t>Barela Darren 164</t>
  </si>
  <si>
    <t>Swanson Jalexus 122</t>
  </si>
  <si>
    <t xml:space="preserve">TR OPEN </t>
  </si>
  <si>
    <t>Candelaria Matthew 29</t>
  </si>
  <si>
    <t>Name / List</t>
  </si>
  <si>
    <t>Johnson Dquenelle 58</t>
  </si>
  <si>
    <t>2XL</t>
  </si>
  <si>
    <t>Stevenson Dominic 20</t>
  </si>
  <si>
    <t>Edmunds Cara 20</t>
  </si>
  <si>
    <t>Ramirez Yanier 40</t>
  </si>
  <si>
    <t>Payne Clifton 104</t>
  </si>
  <si>
    <t>RETURNS</t>
  </si>
  <si>
    <t>Jensen Ruth 181</t>
  </si>
  <si>
    <t>MGR INITIAL</t>
  </si>
  <si>
    <t>LUNCH IN</t>
  </si>
  <si>
    <t>LUNCH OUT</t>
  </si>
  <si>
    <t>OUT</t>
  </si>
  <si>
    <t>IN</t>
  </si>
  <si>
    <t>NAME:</t>
  </si>
  <si>
    <t>WEEKENDING:</t>
  </si>
  <si>
    <t>STORE NAME:</t>
  </si>
  <si>
    <t>STORE#</t>
  </si>
  <si>
    <t>05/06/2018</t>
  </si>
  <si>
    <t>05/26/2018</t>
  </si>
  <si>
    <t>Martinez Jose 179</t>
  </si>
  <si>
    <t>05/27/2018</t>
  </si>
  <si>
    <t>Harrison Rochelle 187</t>
  </si>
  <si>
    <t>Olona Chistina 185</t>
  </si>
  <si>
    <t>07:00--13:30</t>
  </si>
  <si>
    <t>Thr</t>
  </si>
  <si>
    <t>13:30--20:00</t>
  </si>
  <si>
    <t>Candelaria Gabriel</t>
  </si>
  <si>
    <t>Evaluation</t>
  </si>
  <si>
    <t>Absent</t>
  </si>
  <si>
    <t>Late</t>
  </si>
  <si>
    <t>Early</t>
  </si>
  <si>
    <t>Left Early</t>
  </si>
  <si>
    <t>Cover</t>
  </si>
  <si>
    <t>Hrs</t>
  </si>
  <si>
    <t>Real Hrs:</t>
  </si>
  <si>
    <t>Schedule Hrs:</t>
  </si>
  <si>
    <t>Leyva-Guerra Laura 155</t>
  </si>
  <si>
    <t>Alonso Luis 201</t>
  </si>
  <si>
    <t>Harper Loretta 202</t>
  </si>
  <si>
    <t>Version:</t>
  </si>
  <si>
    <t>6.1.0</t>
  </si>
  <si>
    <t>Worked</t>
  </si>
  <si>
    <t>ID</t>
  </si>
  <si>
    <t>Details</t>
  </si>
  <si>
    <t>Call Off (4 Hrs)</t>
  </si>
  <si>
    <t>Sick</t>
  </si>
  <si>
    <t>Details:</t>
  </si>
  <si>
    <t>Stores</t>
  </si>
  <si>
    <t>14:00--20:00</t>
  </si>
  <si>
    <t>Pay</t>
  </si>
  <si>
    <t>No Call/No Show</t>
  </si>
  <si>
    <t>ESPCIAL DAYS</t>
  </si>
  <si>
    <t>Call Off (Pass Tour)</t>
  </si>
  <si>
    <t>NEW MEXICO</t>
  </si>
  <si>
    <t>Late ( 5-10 min )</t>
  </si>
  <si>
    <t>Late ( Pass, 15 min )</t>
  </si>
  <si>
    <t>Shultz Robert</t>
  </si>
  <si>
    <t>Candelaria Gabriel 183</t>
  </si>
  <si>
    <t>Begaye Monique 190</t>
  </si>
  <si>
    <t>Davis Simpson Anthony 133</t>
  </si>
  <si>
    <t>#</t>
  </si>
  <si>
    <t>FLOATER</t>
  </si>
  <si>
    <t>07:00--13:00</t>
  </si>
  <si>
    <t>08:00--19:00</t>
  </si>
  <si>
    <t>15:00--21:00</t>
  </si>
  <si>
    <t>DOORS</t>
  </si>
  <si>
    <t>14:30--22:00</t>
  </si>
  <si>
    <t>Shultz Robert 207</t>
  </si>
  <si>
    <t>Ulivarri Flona 151</t>
  </si>
  <si>
    <t>Botello Tirado Edgar 212</t>
  </si>
  <si>
    <t>Olivas Miguel</t>
  </si>
  <si>
    <t>Off</t>
  </si>
  <si>
    <t>Hrs_Value</t>
  </si>
  <si>
    <t xml:space="preserve">In </t>
  </si>
  <si>
    <t>Out</t>
  </si>
  <si>
    <t>Emergency Familiar</t>
  </si>
  <si>
    <t>Stevenson Dominic</t>
  </si>
  <si>
    <t>Padilla Bruce</t>
  </si>
  <si>
    <t>Bass Curtis</t>
  </si>
  <si>
    <t>14:00--22:00</t>
  </si>
  <si>
    <t>Employee's</t>
  </si>
  <si>
    <t>TOTAL Hrs.</t>
  </si>
  <si>
    <t>Double</t>
  </si>
  <si>
    <t>Wayne McCook 188</t>
  </si>
  <si>
    <t xml:space="preserve">Ulivarri Fiona 151 </t>
  </si>
  <si>
    <t>Olivas Miguel 146</t>
  </si>
  <si>
    <t>Jefferson Scott M7544</t>
  </si>
  <si>
    <t>Candelaria Matthew 029</t>
  </si>
  <si>
    <t>Pierce Anthony 037</t>
  </si>
  <si>
    <t>Solma Joseph 043</t>
  </si>
  <si>
    <t>Lerma Derrick 044</t>
  </si>
  <si>
    <t>Mayoral Alfredo 064</t>
  </si>
  <si>
    <t>Chavez Derek 093</t>
  </si>
  <si>
    <t>Date of Hire</t>
  </si>
  <si>
    <t>Date Expires</t>
  </si>
  <si>
    <t xml:space="preserve">Card.#  </t>
  </si>
  <si>
    <t>Shirt</t>
  </si>
  <si>
    <t xml:space="preserve"> Pants </t>
  </si>
  <si>
    <t>02/24/2018</t>
  </si>
  <si>
    <t>Doors</t>
  </si>
  <si>
    <t>Schedule Days:</t>
  </si>
  <si>
    <t>SUP.</t>
  </si>
  <si>
    <t>Sch. Hrs:</t>
  </si>
  <si>
    <t>Padilla Bruce 219</t>
  </si>
  <si>
    <t xml:space="preserve">    THE HOME DEPOT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</si>
</sst>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lt;=9999999]###\-####;\(###\)\ ###\-####"/>
    <numFmt numFmtId="165" formatCode="m/d;@"/>
    <numFmt numFmtId="166" formatCode="h:mm;@"/>
    <numFmt numFmtId="167" formatCode="d"/>
    <numFmt numFmtId="168" formatCode="mmmm"/>
    <numFmt numFmtId="169" formatCode="0.0"/>
    <numFmt numFmtId="170" formatCode="0.00000"/>
    <numFmt numFmtId="171" formatCode="[$-1540A]mm/dd/yyyy;@"/>
  </numFmts>
  <fonts count="93" x14ac:knownFonts="1">
    <font>
      <sz val="11"/>
      <color theme="1"/>
      <name val="Palatino Linotype"/>
      <family val="2"/>
      <scheme val="minor"/>
    </font>
    <font>
      <b/>
      <sz val="11"/>
      <color theme="1"/>
      <name val="Palatino Linotype"/>
      <family val="2"/>
      <scheme val="minor"/>
    </font>
    <font>
      <b/>
      <sz val="12"/>
      <color theme="1"/>
      <name val="Palatino Linotype"/>
      <family val="2"/>
      <scheme val="minor"/>
    </font>
    <font>
      <b/>
      <i/>
      <sz val="12"/>
      <color theme="1"/>
      <name val="Palatino Linotype"/>
      <family val="2"/>
      <scheme val="minor"/>
    </font>
    <font>
      <b/>
      <sz val="10"/>
      <color theme="1"/>
      <name val="Palatino Linotype"/>
      <family val="2"/>
      <scheme val="minor"/>
    </font>
    <font>
      <b/>
      <i/>
      <u/>
      <sz val="11"/>
      <color theme="1"/>
      <name val="Palatino Linotype"/>
      <family val="2"/>
      <scheme val="minor"/>
    </font>
    <font>
      <sz val="10"/>
      <color theme="1"/>
      <name val="Palatino Linotype"/>
      <family val="2"/>
      <scheme val="minor"/>
    </font>
    <font>
      <sz val="11"/>
      <color theme="1"/>
      <name val="Palatino Linotype"/>
      <family val="2"/>
      <scheme val="minor"/>
    </font>
    <font>
      <sz val="11"/>
      <color theme="0"/>
      <name val="Palatino Linotype"/>
      <family val="2"/>
      <scheme val="minor"/>
    </font>
    <font>
      <sz val="28"/>
      <color theme="2" tint="-0.749992370372631"/>
      <name val="Bernard MT Condensed"/>
      <family val="1"/>
    </font>
    <font>
      <i/>
      <sz val="11"/>
      <color theme="1"/>
      <name val="Arial Narrow"/>
      <family val="2"/>
    </font>
    <font>
      <sz val="11"/>
      <name val="Palatino Linotype"/>
      <family val="2"/>
      <scheme val="minor"/>
    </font>
    <font>
      <b/>
      <i/>
      <sz val="11"/>
      <color theme="1"/>
      <name val="Palatino Linotype"/>
      <family val="1"/>
      <scheme val="minor"/>
    </font>
    <font>
      <b/>
      <i/>
      <sz val="11"/>
      <name val="Palatino Linotype"/>
      <family val="1"/>
      <scheme val="minor"/>
    </font>
    <font>
      <i/>
      <sz val="12"/>
      <color theme="1"/>
      <name val="Calibri Light"/>
      <family val="2"/>
    </font>
    <font>
      <i/>
      <sz val="11"/>
      <color theme="1"/>
      <name val="Calibri Light"/>
      <family val="2"/>
    </font>
    <font>
      <b/>
      <sz val="8"/>
      <color theme="1"/>
      <name val="Calibri Light"/>
      <family val="2"/>
    </font>
    <font>
      <b/>
      <i/>
      <sz val="11"/>
      <color theme="1"/>
      <name val="Calibri Light"/>
      <family val="2"/>
    </font>
    <font>
      <b/>
      <i/>
      <sz val="10"/>
      <color theme="1"/>
      <name val="Calibri Light"/>
      <family val="2"/>
    </font>
    <font>
      <b/>
      <i/>
      <u/>
      <sz val="10"/>
      <color theme="1"/>
      <name val="Palatino Linotype"/>
      <family val="2"/>
      <scheme val="minor"/>
    </font>
    <font>
      <i/>
      <sz val="10"/>
      <color theme="1"/>
      <name val="Calibri Light"/>
      <family val="2"/>
    </font>
    <font>
      <sz val="16"/>
      <color rgb="FF875B0B"/>
      <name val="Bernard MT Condensed"/>
      <family val="1"/>
    </font>
    <font>
      <b/>
      <sz val="11"/>
      <color theme="1"/>
      <name val="Palatino Linotype"/>
      <family val="1"/>
      <scheme val="minor"/>
    </font>
    <font>
      <sz val="12"/>
      <color theme="1"/>
      <name val="Palatino Linotype"/>
      <family val="2"/>
      <scheme val="minor"/>
    </font>
    <font>
      <sz val="10"/>
      <color theme="1"/>
      <name val="Arial"/>
      <family val="2"/>
    </font>
    <font>
      <sz val="11"/>
      <color theme="1"/>
      <name val="Arial"/>
      <family val="2"/>
    </font>
    <font>
      <i/>
      <sz val="12"/>
      <name val="Palatino Linotype"/>
      <family val="1"/>
      <scheme val="minor"/>
    </font>
    <font>
      <sz val="8"/>
      <color theme="1"/>
      <name val="Palatino Linotype"/>
      <family val="2"/>
      <scheme val="minor"/>
    </font>
    <font>
      <i/>
      <sz val="10"/>
      <color theme="7" tint="-0.249977111117893"/>
      <name val="Palatino Linotype"/>
      <family val="1"/>
      <scheme val="minor"/>
    </font>
    <font>
      <i/>
      <sz val="14"/>
      <color theme="7" tint="-0.249977111117893"/>
      <name val="Palatino Linotype"/>
      <family val="1"/>
      <scheme val="minor"/>
    </font>
    <font>
      <b/>
      <sz val="12"/>
      <color theme="3" tint="-0.249977111117893"/>
      <name val="Palatino Linotype"/>
      <family val="1"/>
      <scheme val="minor"/>
    </font>
    <font>
      <b/>
      <sz val="16"/>
      <color theme="1"/>
      <name val="Palatino Linotype"/>
      <family val="1"/>
      <scheme val="minor"/>
    </font>
    <font>
      <sz val="14"/>
      <color theme="1"/>
      <name val="Palatino Linotype"/>
      <family val="2"/>
      <scheme val="minor"/>
    </font>
    <font>
      <sz val="11"/>
      <color rgb="FF006100"/>
      <name val="Palatino Linotype"/>
      <family val="2"/>
      <scheme val="minor"/>
    </font>
    <font>
      <sz val="10"/>
      <color theme="7" tint="-0.249977111117893"/>
      <name val="Palatino Linotype"/>
      <family val="1"/>
      <scheme val="minor"/>
    </font>
    <font>
      <b/>
      <sz val="20"/>
      <color theme="1"/>
      <name val="Palatino Linotype"/>
      <family val="1"/>
      <scheme val="major"/>
    </font>
    <font>
      <sz val="11"/>
      <color rgb="FF417A85"/>
      <name val="Palatino Linotype"/>
      <family val="2"/>
      <scheme val="minor"/>
    </font>
    <font>
      <sz val="16"/>
      <color theme="1"/>
      <name val="Palatino Linotype"/>
      <family val="2"/>
      <scheme val="minor"/>
    </font>
    <font>
      <sz val="14"/>
      <name val="Palatino Linotype"/>
      <family val="1"/>
      <scheme val="major"/>
    </font>
    <font>
      <b/>
      <sz val="18"/>
      <color theme="3" tint="-0.249977111117893"/>
      <name val="Palatino Linotype"/>
      <family val="1"/>
      <scheme val="minor"/>
    </font>
    <font>
      <u/>
      <sz val="11"/>
      <color theme="10"/>
      <name val="Palatino Linotype"/>
      <family val="2"/>
      <scheme val="minor"/>
    </font>
    <font>
      <sz val="11"/>
      <color theme="0" tint="-0.34998626667073579"/>
      <name val="Palatino Linotype"/>
      <family val="1"/>
      <scheme val="minor"/>
    </font>
    <font>
      <i/>
      <sz val="22"/>
      <name val="Palatino Linotype"/>
      <family val="1"/>
      <scheme val="major"/>
    </font>
    <font>
      <b/>
      <i/>
      <sz val="12"/>
      <color theme="7" tint="-0.249977111117893"/>
      <name val="Palatino Linotype"/>
      <family val="1"/>
      <scheme val="minor"/>
    </font>
    <font>
      <b/>
      <sz val="11"/>
      <color rgb="FF3F3F3F"/>
      <name val="Palatino Linotype"/>
      <family val="2"/>
      <scheme val="minor"/>
    </font>
    <font>
      <sz val="10"/>
      <color theme="1"/>
      <name val="Palatino Linotype"/>
      <family val="1"/>
      <scheme val="minor"/>
    </font>
    <font>
      <b/>
      <sz val="24"/>
      <color rgb="FF875B0B"/>
      <name val="Palatino Linotype"/>
      <family val="1"/>
      <scheme val="minor"/>
    </font>
    <font>
      <b/>
      <sz val="11"/>
      <name val="Calibri Light"/>
      <family val="2"/>
    </font>
    <font>
      <b/>
      <i/>
      <sz val="10"/>
      <name val="Calibri Light"/>
      <family val="2"/>
    </font>
    <font>
      <b/>
      <sz val="8"/>
      <name val="Calibri Light"/>
      <family val="2"/>
    </font>
    <font>
      <b/>
      <i/>
      <sz val="11"/>
      <color theme="1"/>
      <name val="Calibri Light"/>
      <family val="2"/>
    </font>
    <font>
      <i/>
      <sz val="11"/>
      <color theme="1"/>
      <name val="Calibri Light"/>
      <family val="2"/>
    </font>
    <font>
      <b/>
      <i/>
      <sz val="11"/>
      <color theme="3"/>
      <name val="Calibri Light"/>
      <family val="2"/>
    </font>
    <font>
      <b/>
      <sz val="10"/>
      <color theme="3"/>
      <name val="Calibri Light"/>
      <family val="2"/>
    </font>
    <font>
      <b/>
      <sz val="8"/>
      <color theme="1"/>
      <name val="Palatino Linotype"/>
      <family val="2"/>
      <scheme val="minor"/>
    </font>
    <font>
      <b/>
      <sz val="8"/>
      <color theme="0"/>
      <name val="Palatino Linotype"/>
      <family val="2"/>
      <scheme val="minor"/>
    </font>
    <font>
      <b/>
      <i/>
      <sz val="11"/>
      <color theme="1"/>
      <name val="Calibri Light"/>
      <family val="2"/>
    </font>
    <font>
      <i/>
      <sz val="11"/>
      <color theme="1"/>
      <name val="Calibri Light"/>
      <family val="2"/>
    </font>
    <font>
      <sz val="48"/>
      <color theme="2" tint="-0.749992370372631"/>
      <name val="Franklin Gothic Medium"/>
      <family val="2"/>
    </font>
    <font>
      <b/>
      <sz val="18"/>
      <color theme="7" tint="-0.499984740745262"/>
      <name val="Franklin Gothic Medium"/>
      <family val="2"/>
    </font>
    <font>
      <b/>
      <sz val="11"/>
      <color rgb="FFFA7D00"/>
      <name val="Palatino Linotype"/>
      <family val="2"/>
      <scheme val="minor"/>
    </font>
    <font>
      <b/>
      <sz val="11"/>
      <color theme="3" tint="-0.249977111117893"/>
      <name val="Palatino Linotype"/>
      <family val="1"/>
      <scheme val="minor"/>
    </font>
    <font>
      <b/>
      <sz val="14"/>
      <color theme="1"/>
      <name val="Palatino Linotype"/>
      <family val="1"/>
      <scheme val="minor"/>
    </font>
    <font>
      <b/>
      <i/>
      <sz val="14"/>
      <color theme="7" tint="-0.249977111117893"/>
      <name val="Palatino Linotype"/>
      <family val="1"/>
      <scheme val="minor"/>
    </font>
    <font>
      <b/>
      <sz val="18"/>
      <color theme="1"/>
      <name val="Palatino Linotype"/>
      <family val="1"/>
      <scheme val="minor"/>
    </font>
    <font>
      <b/>
      <sz val="12"/>
      <color theme="1"/>
      <name val="Palatino Linotype"/>
      <family val="1"/>
      <scheme val="minor"/>
    </font>
    <font>
      <b/>
      <sz val="22"/>
      <color theme="3" tint="-0.249977111117893"/>
      <name val="Palatino Linotype"/>
      <family val="1"/>
      <scheme val="minor"/>
    </font>
    <font>
      <sz val="24"/>
      <color theme="1"/>
      <name val="Palatino Linotype"/>
      <family val="2"/>
      <scheme val="minor"/>
    </font>
    <font>
      <sz val="9"/>
      <name val="Palatino Linotype"/>
      <family val="2"/>
      <scheme val="minor"/>
    </font>
    <font>
      <b/>
      <i/>
      <sz val="14"/>
      <color rgb="FF006100"/>
      <name val="Palatino Linotype"/>
      <family val="1"/>
      <scheme val="minor"/>
    </font>
    <font>
      <i/>
      <sz val="16"/>
      <color theme="7" tint="-0.249977111117893"/>
      <name val="Palatino Linotype"/>
      <family val="1"/>
      <scheme val="minor"/>
    </font>
    <font>
      <b/>
      <sz val="18"/>
      <color theme="2" tint="-0.749992370372631"/>
      <name val="Franklin Gothic Medium"/>
      <family val="2"/>
    </font>
    <font>
      <b/>
      <sz val="14"/>
      <color rgb="FF3F3F3F"/>
      <name val="Palatino Linotype"/>
      <family val="2"/>
      <scheme val="minor"/>
    </font>
    <font>
      <sz val="10"/>
      <name val="Palatino Linotype"/>
      <family val="2"/>
      <scheme val="minor"/>
    </font>
    <font>
      <sz val="11"/>
      <color theme="1"/>
      <name val="Arial Narrow"/>
      <family val="2"/>
    </font>
    <font>
      <b/>
      <sz val="11"/>
      <name val="Palatino Linotype"/>
      <family val="1"/>
      <scheme val="minor"/>
    </font>
    <font>
      <i/>
      <sz val="14"/>
      <color theme="1"/>
      <name val="Palatino Linotype"/>
      <family val="1"/>
      <scheme val="minor"/>
    </font>
    <font>
      <b/>
      <i/>
      <sz val="11"/>
      <color theme="3"/>
      <name val="Calibri Light"/>
    </font>
    <font>
      <b/>
      <i/>
      <sz val="11"/>
      <color theme="1"/>
      <name val="Calibri Light"/>
    </font>
    <font>
      <i/>
      <sz val="11"/>
      <color theme="1"/>
      <name val="Calibri Light"/>
    </font>
    <font>
      <sz val="14"/>
      <color theme="1"/>
      <name val="Arial Narrow"/>
      <family val="2"/>
    </font>
    <font>
      <b/>
      <sz val="12"/>
      <name val="Palatino Linotype"/>
      <family val="1"/>
      <scheme val="minor"/>
    </font>
    <font>
      <i/>
      <sz val="20"/>
      <color theme="7" tint="-0.249977111117893"/>
      <name val="Palatino Linotype"/>
      <family val="1"/>
      <scheme val="minor"/>
    </font>
    <font>
      <b/>
      <sz val="11"/>
      <color theme="0"/>
      <name val="Palatino Linotype"/>
      <family val="1"/>
      <scheme val="minor"/>
    </font>
    <font>
      <b/>
      <i/>
      <sz val="16"/>
      <color theme="7" tint="-0.249977111117893"/>
      <name val="Palatino Linotype"/>
      <family val="1"/>
      <scheme val="minor"/>
    </font>
    <font>
      <b/>
      <sz val="12"/>
      <color rgb="FFFA7D00"/>
      <name val="Palatino Linotype"/>
      <family val="2"/>
      <scheme val="minor"/>
    </font>
    <font>
      <b/>
      <sz val="10"/>
      <color rgb="FF3F3F3F"/>
      <name val="Palatino Linotype"/>
      <family val="2"/>
      <scheme val="minor"/>
    </font>
    <font>
      <i/>
      <sz val="12"/>
      <color theme="7" tint="-0.249977111117893"/>
      <name val="Palatino Linotype"/>
      <family val="2"/>
      <scheme val="minor"/>
    </font>
    <font>
      <b/>
      <sz val="10"/>
      <name val="Calibri Light"/>
      <family val="2"/>
    </font>
    <font>
      <sz val="10"/>
      <name val="Calibri Light"/>
      <family val="2"/>
    </font>
    <font>
      <sz val="18"/>
      <color rgb="FF006100"/>
      <name val="Palatino Linotype"/>
      <family val="2"/>
      <scheme val="minor"/>
    </font>
    <font>
      <b/>
      <i/>
      <sz val="24"/>
      <color theme="1"/>
      <name val="Palatino Linotype"/>
      <family val="1"/>
      <scheme val="minor"/>
    </font>
    <font>
      <b/>
      <sz val="12"/>
      <color rgb="FF3F3F3F"/>
      <name val="Palatino Linotype"/>
      <family val="2"/>
      <scheme val="minor"/>
    </font>
  </fonts>
  <fills count="33">
    <fill>
      <patternFill patternType="none"/>
    </fill>
    <fill>
      <patternFill patternType="gray125"/>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5" tint="0.59999389629810485"/>
        <bgColor indexed="65"/>
      </patternFill>
    </fill>
    <fill>
      <gradientFill degree="270">
        <stop position="0">
          <color theme="0"/>
        </stop>
        <stop position="1">
          <color theme="4"/>
        </stop>
      </gradientFill>
    </fill>
    <fill>
      <patternFill patternType="solid">
        <fgColor theme="4" tint="0.59999389629810485"/>
        <bgColor indexed="65"/>
      </patternFill>
    </fill>
    <fill>
      <patternFill patternType="solid">
        <fgColor theme="5"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theme="4" tint="0.79998168889431442"/>
      </patternFill>
    </fill>
    <fill>
      <patternFill patternType="solid">
        <fgColor theme="8" tint="0.59999389629810485"/>
        <bgColor indexed="64"/>
      </patternFill>
    </fill>
    <fill>
      <patternFill patternType="solid">
        <fgColor theme="8" tint="0.79998168889431442"/>
        <bgColor indexed="64"/>
      </patternFill>
    </fill>
    <fill>
      <patternFill patternType="solid">
        <fgColor rgb="FFC6EFCE"/>
      </patternFill>
    </fill>
    <fill>
      <patternFill patternType="solid">
        <fgColor rgb="FFEBF4F5"/>
        <bgColor indexed="64"/>
      </patternFill>
    </fill>
    <fill>
      <patternFill patternType="solid">
        <fgColor theme="0" tint="-0.34998626667073579"/>
        <bgColor indexed="64"/>
      </patternFill>
    </fill>
    <fill>
      <patternFill patternType="solid">
        <fgColor rgb="FFF2F2F2"/>
      </patternFill>
    </fill>
    <fill>
      <patternFill patternType="solid">
        <fgColor theme="0" tint="-9.9978637043366805E-2"/>
        <bgColor indexed="64"/>
      </patternFill>
    </fill>
    <fill>
      <patternFill patternType="solid">
        <fgColor rgb="FFFDFFE7"/>
        <bgColor indexed="64"/>
      </patternFill>
    </fill>
    <fill>
      <patternFill patternType="solid">
        <fgColor theme="6" tint="0.79998168889431442"/>
        <bgColor indexed="64"/>
      </patternFill>
    </fill>
    <fill>
      <patternFill patternType="solid">
        <fgColor theme="4"/>
        <bgColor theme="4"/>
      </patternFill>
    </fill>
    <fill>
      <patternFill patternType="solid">
        <fgColor theme="8" tint="0.39997558519241921"/>
        <bgColor auto="1"/>
      </patternFill>
    </fill>
    <fill>
      <patternFill patternType="solid">
        <fgColor theme="5" tint="0.39997558519241921"/>
        <bgColor theme="4" tint="0.79998168889431442"/>
      </patternFill>
    </fill>
    <fill>
      <patternFill patternType="solid">
        <fgColor theme="5" tint="0.39997558519241921"/>
        <bgColor indexed="64"/>
      </patternFill>
    </fill>
    <fill>
      <patternFill patternType="solid">
        <fgColor rgb="FFECECEC"/>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theme="4" tint="0.59996337778862885"/>
        <bgColor indexed="64"/>
      </patternFill>
    </fill>
  </fills>
  <borders count="41">
    <border>
      <left/>
      <right/>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
      <left style="thin">
        <color indexed="64"/>
      </left>
      <right/>
      <top/>
      <bottom/>
      <diagonal/>
    </border>
    <border>
      <left/>
      <right/>
      <top style="thin">
        <color auto="1"/>
      </top>
      <bottom/>
      <diagonal/>
    </border>
    <border>
      <left/>
      <right style="thin">
        <color theme="4" tint="0.39997558519241921"/>
      </right>
      <top style="thin">
        <color theme="4" tint="0.39997558519241921"/>
      </top>
      <bottom/>
      <diagonal/>
    </border>
    <border>
      <left/>
      <right style="thin">
        <color auto="1"/>
      </right>
      <top/>
      <bottom/>
      <diagonal/>
    </border>
    <border>
      <left style="thick">
        <color theme="0"/>
      </left>
      <right style="thick">
        <color theme="0"/>
      </right>
      <top style="thick">
        <color theme="0"/>
      </top>
      <bottom style="thick">
        <color theme="0"/>
      </bottom>
      <diagonal/>
    </border>
    <border>
      <left style="thin">
        <color rgb="FF3F3F3F"/>
      </left>
      <right style="thin">
        <color rgb="FF3F3F3F"/>
      </right>
      <top style="thin">
        <color rgb="FF3F3F3F"/>
      </top>
      <bottom style="thin">
        <color rgb="FF3F3F3F"/>
      </bottom>
      <diagonal/>
    </border>
    <border>
      <left/>
      <right/>
      <top style="thin">
        <color auto="1"/>
      </top>
      <bottom style="thin">
        <color auto="1"/>
      </bottom>
      <diagonal/>
    </border>
    <border>
      <left style="thin">
        <color theme="8" tint="-0.24994659260841701"/>
      </left>
      <right style="thin">
        <color theme="8" tint="-0.24994659260841701"/>
      </right>
      <top style="thin">
        <color theme="8" tint="-0.24994659260841701"/>
      </top>
      <bottom/>
      <diagonal/>
    </border>
    <border>
      <left style="thin">
        <color theme="8" tint="-0.24994659260841701"/>
      </left>
      <right style="thin">
        <color theme="8" tint="-0.24994659260841701"/>
      </right>
      <top/>
      <bottom/>
      <diagonal/>
    </border>
    <border>
      <left style="thin">
        <color theme="8" tint="-0.24994659260841701"/>
      </left>
      <right style="thin">
        <color theme="8" tint="-0.24994659260841701"/>
      </right>
      <top/>
      <bottom style="thin">
        <color theme="8" tint="-0.24994659260841701"/>
      </bottom>
      <diagonal/>
    </border>
    <border>
      <left style="thin">
        <color theme="8" tint="-0.24994659260841701"/>
      </left>
      <right style="thin">
        <color auto="1"/>
      </right>
      <top style="thin">
        <color theme="8" tint="-0.24994659260841701"/>
      </top>
      <bottom/>
      <diagonal/>
    </border>
    <border>
      <left style="thin">
        <color theme="8" tint="-0.24994659260841701"/>
      </left>
      <right style="thin">
        <color auto="1"/>
      </right>
      <top/>
      <bottom/>
      <diagonal/>
    </border>
    <border>
      <left style="thin">
        <color theme="8" tint="-0.24994659260841701"/>
      </left>
      <right style="thin">
        <color auto="1"/>
      </right>
      <top/>
      <bottom style="thin">
        <color theme="8" tint="-0.24994659260841701"/>
      </bottom>
      <diagonal/>
    </border>
    <border>
      <left style="thin">
        <color rgb="FF505050"/>
      </left>
      <right/>
      <top style="thin">
        <color rgb="FF505050"/>
      </top>
      <bottom style="thin">
        <color rgb="FF505050"/>
      </bottom>
      <diagonal/>
    </border>
    <border>
      <left/>
      <right/>
      <top style="thin">
        <color rgb="FF505050"/>
      </top>
      <bottom style="thin">
        <color rgb="FF505050"/>
      </bottom>
      <diagonal/>
    </border>
    <border>
      <left style="thin">
        <color rgb="FF505050"/>
      </left>
      <right style="thin">
        <color rgb="FF505050"/>
      </right>
      <top style="thin">
        <color rgb="FF505050"/>
      </top>
      <bottom style="thin">
        <color rgb="FF505050"/>
      </bottom>
      <diagonal/>
    </border>
    <border>
      <left style="thin">
        <color rgb="FF7F7F7F"/>
      </left>
      <right style="thin">
        <color rgb="FF7F7F7F"/>
      </right>
      <top style="thin">
        <color rgb="FF7F7F7F"/>
      </top>
      <bottom style="thin">
        <color rgb="FF7F7F7F"/>
      </bottom>
      <diagonal/>
    </border>
    <border>
      <left style="thin">
        <color rgb="FF505050"/>
      </left>
      <right/>
      <top/>
      <bottom style="thin">
        <color rgb="FF505050"/>
      </bottom>
      <diagonal/>
    </border>
    <border>
      <left/>
      <right/>
      <top/>
      <bottom style="thin">
        <color rgb="FF505050"/>
      </bottom>
      <diagonal/>
    </border>
    <border>
      <left/>
      <right style="thin">
        <color rgb="FF3F3F3F"/>
      </right>
      <top style="thin">
        <color rgb="FF3F3F3F"/>
      </top>
      <bottom style="thin">
        <color rgb="FF3F3F3F"/>
      </bottom>
      <diagonal/>
    </border>
    <border>
      <left style="thin">
        <color theme="8" tint="0.39991454817346722"/>
      </left>
      <right style="thin">
        <color auto="1"/>
      </right>
      <top style="thin">
        <color theme="8" tint="0.39994506668294322"/>
      </top>
      <bottom style="thin">
        <color theme="8" tint="0.39994506668294322"/>
      </bottom>
      <diagonal/>
    </border>
    <border>
      <left style="thin">
        <color rgb="FF505050"/>
      </left>
      <right/>
      <top style="thin">
        <color rgb="FF505050"/>
      </top>
      <bottom/>
      <diagonal/>
    </border>
    <border>
      <left/>
      <right style="thin">
        <color rgb="FF505050"/>
      </right>
      <top style="thin">
        <color rgb="FF505050"/>
      </top>
      <bottom/>
      <diagonal/>
    </border>
    <border>
      <left/>
      <right style="thin">
        <color rgb="FF505050"/>
      </right>
      <top/>
      <bottom style="thin">
        <color rgb="FF505050"/>
      </bottom>
      <diagonal/>
    </border>
    <border>
      <left style="thin">
        <color rgb="FF505050"/>
      </left>
      <right/>
      <top/>
      <bottom/>
      <diagonal/>
    </border>
    <border>
      <left/>
      <right style="thin">
        <color rgb="FF505050"/>
      </right>
      <top/>
      <bottom/>
      <diagonal/>
    </border>
    <border>
      <left/>
      <right/>
      <top style="thin">
        <color rgb="FF505050"/>
      </top>
      <bottom/>
      <diagonal/>
    </border>
    <border>
      <left style="thin">
        <color rgb="FFB2B2B2"/>
      </left>
      <right style="thin">
        <color rgb="FFB2B2B2"/>
      </right>
      <top/>
      <bottom style="thin">
        <color rgb="FFB2B2B2"/>
      </bottom>
      <diagonal/>
    </border>
  </borders>
  <cellStyleXfs count="18">
    <xf numFmtId="0" fontId="0" fillId="0" borderId="0"/>
    <xf numFmtId="0" fontId="7" fillId="2" borderId="11" applyNumberFormat="0" applyFont="0" applyAlignment="0" applyProtection="0"/>
    <xf numFmtId="0" fontId="8"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7" fillId="12" borderId="0" applyNumberFormat="0" applyBorder="0" applyAlignment="0" applyProtection="0"/>
    <xf numFmtId="0" fontId="6" fillId="0" borderId="0"/>
    <xf numFmtId="9" fontId="7" fillId="0" borderId="0" applyFont="0" applyFill="0" applyBorder="0" applyAlignment="0" applyProtection="0"/>
    <xf numFmtId="0" fontId="33" fillId="18" borderId="0" applyNumberFormat="0" applyBorder="0" applyAlignment="0" applyProtection="0"/>
    <xf numFmtId="0" fontId="40" fillId="0" borderId="0" applyNumberFormat="0" applyFill="0" applyBorder="0" applyAlignment="0" applyProtection="0"/>
    <xf numFmtId="0" fontId="41" fillId="20" borderId="17" applyNumberFormat="0" applyAlignment="0">
      <alignment vertical="center"/>
    </xf>
    <xf numFmtId="0" fontId="44" fillId="21" borderId="18" applyNumberFormat="0" applyAlignment="0" applyProtection="0"/>
    <xf numFmtId="0" fontId="60" fillId="21" borderId="29" applyNumberFormat="0" applyAlignment="0" applyProtection="0"/>
  </cellStyleXfs>
  <cellXfs count="583">
    <xf numFmtId="0" fontId="0" fillId="0" borderId="0" xfId="0"/>
    <xf numFmtId="0" fontId="0" fillId="0" borderId="0" xfId="0" applyAlignment="1">
      <alignment horizontal="center" vertical="center"/>
    </xf>
    <xf numFmtId="0" fontId="2" fillId="0" borderId="0" xfId="0" applyFont="1" applyAlignment="1">
      <alignment vertical="center"/>
    </xf>
    <xf numFmtId="0" fontId="0" fillId="0" borderId="4" xfId="0" applyBorder="1" applyAlignment="1">
      <alignment horizontal="left"/>
    </xf>
    <xf numFmtId="0" fontId="0" fillId="0" borderId="0" xfId="0" applyAlignment="1">
      <alignment horizontal="center" wrapText="1"/>
    </xf>
    <xf numFmtId="0" fontId="0" fillId="0" borderId="4" xfId="0" applyBorder="1"/>
    <xf numFmtId="0" fontId="0" fillId="0" borderId="6" xfId="0" applyBorder="1" applyAlignment="1">
      <alignment horizontal="left" vertical="top"/>
    </xf>
    <xf numFmtId="0" fontId="6" fillId="0" borderId="3" xfId="0" applyFont="1" applyBorder="1" applyAlignment="1">
      <alignment horizontal="center" vertical="center"/>
    </xf>
    <xf numFmtId="0" fontId="0" fillId="0" borderId="0" xfId="0" applyAlignment="1">
      <alignment vertical="center"/>
    </xf>
    <xf numFmtId="0" fontId="0" fillId="0" borderId="0" xfId="0" applyAlignment="1">
      <alignment horizontal="center"/>
    </xf>
    <xf numFmtId="0" fontId="0" fillId="14" borderId="0" xfId="0" applyFill="1"/>
    <xf numFmtId="0" fontId="0" fillId="14" borderId="0" xfId="0" applyFill="1" applyAlignment="1">
      <alignment horizontal="center" vertical="center"/>
    </xf>
    <xf numFmtId="0" fontId="1" fillId="14" borderId="0" xfId="0" applyFont="1" applyFill="1" applyBorder="1" applyAlignment="1">
      <alignment horizontal="center"/>
    </xf>
    <xf numFmtId="14" fontId="1" fillId="14" borderId="0" xfId="0" applyNumberFormat="1" applyFont="1" applyFill="1" applyBorder="1" applyAlignment="1">
      <alignment horizontal="center"/>
    </xf>
    <xf numFmtId="0" fontId="1" fillId="14" borderId="0" xfId="0" applyFont="1" applyFill="1" applyBorder="1" applyAlignment="1">
      <alignment horizontal="right"/>
    </xf>
    <xf numFmtId="0" fontId="1" fillId="14" borderId="0" xfId="0" applyFont="1" applyFill="1" applyBorder="1" applyAlignment="1"/>
    <xf numFmtId="0" fontId="4" fillId="14" borderId="0" xfId="0" applyFont="1" applyFill="1" applyBorder="1" applyAlignment="1">
      <alignment horizontal="center"/>
    </xf>
    <xf numFmtId="0" fontId="1" fillId="14" borderId="0" xfId="0" applyFont="1" applyFill="1" applyBorder="1" applyAlignment="1">
      <alignment horizontal="left"/>
    </xf>
    <xf numFmtId="0" fontId="6" fillId="0" borderId="0" xfId="0" applyFont="1"/>
    <xf numFmtId="0" fontId="19" fillId="0" borderId="0" xfId="0" applyFont="1"/>
    <xf numFmtId="0" fontId="0" fillId="0" borderId="0" xfId="0" applyBorder="1"/>
    <xf numFmtId="164" fontId="20" fillId="0" borderId="0" xfId="1" applyNumberFormat="1" applyFont="1" applyFill="1" applyBorder="1" applyAlignment="1" applyProtection="1">
      <alignment horizontal="center" vertical="center"/>
      <protection locked="0"/>
    </xf>
    <xf numFmtId="0" fontId="6" fillId="0" borderId="4" xfId="0" applyFont="1" applyBorder="1" applyAlignment="1">
      <alignment horizontal="center" vertical="center"/>
    </xf>
    <xf numFmtId="0" fontId="0" fillId="0" borderId="6" xfId="0" applyBorder="1"/>
    <xf numFmtId="166" fontId="0" fillId="0" borderId="6" xfId="0" applyNumberFormat="1" applyBorder="1" applyAlignment="1">
      <alignment horizontal="center" vertical="center"/>
    </xf>
    <xf numFmtId="166" fontId="0" fillId="0" borderId="13" xfId="0" applyNumberFormat="1" applyBorder="1" applyAlignment="1">
      <alignment horizontal="center" vertical="center"/>
    </xf>
    <xf numFmtId="0" fontId="6" fillId="0" borderId="7" xfId="0" applyFont="1" applyBorder="1" applyAlignment="1">
      <alignment horizontal="center" vertical="center"/>
    </xf>
    <xf numFmtId="0" fontId="0" fillId="0" borderId="4" xfId="0" applyBorder="1" applyAlignment="1">
      <alignment horizontal="center" vertical="center"/>
    </xf>
    <xf numFmtId="0" fontId="0" fillId="0" borderId="7" xfId="0" applyBorder="1" applyAlignment="1">
      <alignment horizontal="center" vertical="center"/>
    </xf>
    <xf numFmtId="0" fontId="22" fillId="0" borderId="0" xfId="0" applyFont="1" applyAlignment="1">
      <alignment horizontal="center" vertical="center"/>
    </xf>
    <xf numFmtId="167" fontId="0" fillId="0" borderId="0" xfId="0" applyNumberFormat="1" applyAlignment="1">
      <alignment horizontal="center" vertical="center"/>
    </xf>
    <xf numFmtId="0" fontId="24" fillId="0" borderId="4" xfId="0" applyFont="1" applyBorder="1" applyAlignment="1">
      <alignment horizontal="center" vertical="center"/>
    </xf>
    <xf numFmtId="0" fontId="25" fillId="0" borderId="0" xfId="0" applyFont="1"/>
    <xf numFmtId="166" fontId="0" fillId="0" borderId="13" xfId="0" applyNumberFormat="1" applyBorder="1" applyAlignment="1" applyProtection="1">
      <alignment horizontal="center" vertical="center"/>
      <protection locked="0"/>
    </xf>
    <xf numFmtId="166" fontId="0" fillId="0" borderId="6" xfId="0" applyNumberFormat="1" applyBorder="1" applyAlignment="1" applyProtection="1">
      <alignment horizontal="center" vertical="center"/>
      <protection locked="0"/>
    </xf>
    <xf numFmtId="0" fontId="0" fillId="0" borderId="0" xfId="0" applyProtection="1">
      <protection locked="0"/>
    </xf>
    <xf numFmtId="168" fontId="0" fillId="0" borderId="0" xfId="0" applyNumberFormat="1" applyAlignment="1" applyProtection="1">
      <alignment horizontal="center" vertical="center"/>
      <protection locked="0"/>
    </xf>
    <xf numFmtId="0" fontId="6" fillId="0" borderId="4" xfId="0" applyFont="1" applyBorder="1" applyAlignment="1">
      <alignment horizontal="center" vertical="center"/>
    </xf>
    <xf numFmtId="164" fontId="1" fillId="14" borderId="0" xfId="0" applyNumberFormat="1" applyFont="1" applyFill="1" applyBorder="1" applyAlignment="1"/>
    <xf numFmtId="0" fontId="10" fillId="0" borderId="3" xfId="0" applyFont="1" applyBorder="1" applyAlignment="1">
      <alignment horizontal="center" vertical="center" wrapText="1"/>
    </xf>
    <xf numFmtId="14" fontId="1" fillId="14" borderId="0" xfId="0" applyNumberFormat="1" applyFont="1" applyFill="1" applyBorder="1" applyAlignment="1">
      <alignment horizontal="right"/>
    </xf>
    <xf numFmtId="0" fontId="26" fillId="13" borderId="0" xfId="12" applyNumberFormat="1" applyFont="1" applyFill="1" applyBorder="1" applyAlignment="1" applyProtection="1">
      <alignment horizontal="center"/>
    </xf>
    <xf numFmtId="0" fontId="0" fillId="13" borderId="0" xfId="0" applyFill="1" applyBorder="1" applyAlignment="1">
      <alignment horizontal="center" vertical="center"/>
    </xf>
    <xf numFmtId="0" fontId="28" fillId="13" borderId="0" xfId="0" applyFont="1" applyFill="1" applyBorder="1" applyAlignment="1" applyProtection="1"/>
    <xf numFmtId="20" fontId="1" fillId="14" borderId="0" xfId="0" applyNumberFormat="1" applyFont="1" applyFill="1" applyBorder="1" applyAlignment="1">
      <alignment horizontal="center"/>
    </xf>
    <xf numFmtId="2" fontId="33" fillId="18" borderId="3" xfId="13" applyNumberFormat="1" applyBorder="1" applyAlignment="1" applyProtection="1">
      <alignment horizontal="center"/>
    </xf>
    <xf numFmtId="0" fontId="0" fillId="0" borderId="10" xfId="0" applyBorder="1" applyAlignment="1">
      <alignment horizontal="center" vertical="top"/>
    </xf>
    <xf numFmtId="0" fontId="0" fillId="0" borderId="0" xfId="0" applyBorder="1" applyAlignment="1">
      <alignment horizontal="left" vertical="top"/>
    </xf>
    <xf numFmtId="0" fontId="6" fillId="0" borderId="0" xfId="0" applyFont="1" applyBorder="1" applyAlignment="1">
      <alignment horizontal="center" vertical="center"/>
    </xf>
    <xf numFmtId="0" fontId="10" fillId="0" borderId="0" xfId="0" applyFont="1" applyBorder="1" applyAlignment="1">
      <alignment horizontal="center" vertical="center" wrapText="1"/>
    </xf>
    <xf numFmtId="0" fontId="28" fillId="14" borderId="0" xfId="0" applyFont="1" applyFill="1" applyBorder="1" applyAlignment="1" applyProtection="1"/>
    <xf numFmtId="0" fontId="34" fillId="14" borderId="0" xfId="0" applyFont="1" applyFill="1" applyBorder="1" applyAlignment="1" applyProtection="1">
      <alignment horizontal="right" vertical="center"/>
    </xf>
    <xf numFmtId="0" fontId="28" fillId="14" borderId="0" xfId="0" applyFont="1" applyFill="1" applyBorder="1" applyAlignment="1" applyProtection="1">
      <alignment horizontal="right"/>
    </xf>
    <xf numFmtId="20" fontId="35" fillId="14" borderId="0" xfId="0" applyNumberFormat="1" applyFont="1" applyFill="1" applyBorder="1" applyAlignment="1">
      <alignment horizontal="center"/>
    </xf>
    <xf numFmtId="0" fontId="0" fillId="0" borderId="3" xfId="0" applyBorder="1" applyAlignment="1" applyProtection="1">
      <alignment horizontal="center" vertical="center" wrapText="1"/>
      <protection locked="0"/>
    </xf>
    <xf numFmtId="0" fontId="0" fillId="0" borderId="0" xfId="0" applyAlignment="1">
      <alignment horizontal="right" vertical="center"/>
    </xf>
    <xf numFmtId="0" fontId="36" fillId="13" borderId="3" xfId="0" applyNumberFormat="1" applyFont="1" applyFill="1" applyBorder="1" applyAlignment="1" applyProtection="1">
      <alignment horizontal="right" vertical="center"/>
    </xf>
    <xf numFmtId="0" fontId="39" fillId="0" borderId="3" xfId="0" applyFont="1" applyBorder="1" applyAlignment="1" applyProtection="1">
      <alignment horizontal="center" vertical="center"/>
    </xf>
    <xf numFmtId="0" fontId="4" fillId="0" borderId="0" xfId="0" applyFont="1" applyFill="1" applyBorder="1" applyAlignment="1">
      <alignment horizontal="center"/>
    </xf>
    <xf numFmtId="0" fontId="0" fillId="0" borderId="3" xfId="0" applyFill="1" applyBorder="1" applyAlignment="1" applyProtection="1">
      <alignment horizontal="center" vertical="center"/>
    </xf>
    <xf numFmtId="9" fontId="38" fillId="13" borderId="3" xfId="12" applyFont="1" applyFill="1" applyBorder="1" applyAlignment="1" applyProtection="1">
      <alignment horizontal="center" vertical="center"/>
    </xf>
    <xf numFmtId="164" fontId="28" fillId="14" borderId="0" xfId="0" applyNumberFormat="1" applyFont="1" applyFill="1" applyBorder="1" applyAlignment="1" applyProtection="1">
      <alignment horizontal="right"/>
    </xf>
    <xf numFmtId="0" fontId="0" fillId="0" borderId="9" xfId="0" applyBorder="1" applyAlignment="1">
      <alignment horizontal="left" vertical="center"/>
    </xf>
    <xf numFmtId="0" fontId="43" fillId="0" borderId="3" xfId="0" applyFont="1" applyBorder="1" applyAlignment="1" applyProtection="1">
      <alignment horizontal="center" vertical="center" wrapText="1"/>
    </xf>
    <xf numFmtId="2" fontId="10" fillId="0" borderId="0" xfId="0" applyNumberFormat="1" applyFont="1" applyBorder="1" applyAlignment="1">
      <alignment horizontal="center" vertical="center" wrapText="1"/>
    </xf>
    <xf numFmtId="0" fontId="44" fillId="21" borderId="18" xfId="16" applyAlignment="1" applyProtection="1">
      <alignment horizontal="center" vertical="center" wrapText="1"/>
    </xf>
    <xf numFmtId="0" fontId="6" fillId="0" borderId="3" xfId="0" applyFont="1" applyBorder="1" applyAlignment="1">
      <alignment horizontal="center" vertical="center"/>
    </xf>
    <xf numFmtId="0" fontId="37" fillId="0" borderId="0" xfId="0" applyFont="1" applyBorder="1" applyAlignment="1">
      <alignment horizontal="center" vertical="center"/>
    </xf>
    <xf numFmtId="0" fontId="39" fillId="0" borderId="0" xfId="0" applyFont="1" applyBorder="1" applyAlignment="1" applyProtection="1">
      <alignment horizontal="center" vertical="center"/>
    </xf>
    <xf numFmtId="0" fontId="0" fillId="0" borderId="0" xfId="0" applyFill="1" applyBorder="1" applyAlignment="1" applyProtection="1">
      <alignment horizontal="center" vertical="center"/>
    </xf>
    <xf numFmtId="0" fontId="6" fillId="0" borderId="4" xfId="0" applyFont="1" applyBorder="1" applyAlignment="1">
      <alignment horizontal="center" vertical="center"/>
    </xf>
    <xf numFmtId="2" fontId="0" fillId="0" borderId="3" xfId="0" applyNumberFormat="1" applyBorder="1" applyAlignment="1" applyProtection="1">
      <alignment horizontal="center"/>
    </xf>
    <xf numFmtId="2" fontId="0" fillId="0" borderId="0" xfId="0" applyNumberFormat="1" applyAlignment="1">
      <alignment horizontal="center"/>
    </xf>
    <xf numFmtId="2" fontId="0" fillId="0" borderId="15" xfId="0" applyNumberFormat="1" applyFont="1" applyBorder="1" applyAlignment="1">
      <alignment horizontal="center"/>
    </xf>
    <xf numFmtId="0" fontId="0" fillId="0" borderId="2" xfId="0" applyFill="1" applyBorder="1" applyAlignment="1" applyProtection="1">
      <alignment horizontal="center" vertical="center"/>
    </xf>
    <xf numFmtId="2" fontId="33" fillId="18" borderId="1" xfId="13" applyNumberFormat="1" applyBorder="1" applyAlignment="1" applyProtection="1">
      <alignment horizontal="center"/>
    </xf>
    <xf numFmtId="0" fontId="43" fillId="0" borderId="1" xfId="0" applyFont="1" applyBorder="1" applyAlignment="1" applyProtection="1">
      <alignment horizontal="center" vertical="center" wrapText="1"/>
    </xf>
    <xf numFmtId="0" fontId="0" fillId="0" borderId="1" xfId="0" applyBorder="1" applyAlignment="1" applyProtection="1">
      <alignment horizontal="center" vertical="center" wrapText="1"/>
      <protection locked="0"/>
    </xf>
    <xf numFmtId="0" fontId="36" fillId="13" borderId="1" xfId="0" applyNumberFormat="1" applyFont="1" applyFill="1" applyBorder="1" applyAlignment="1" applyProtection="1">
      <alignment horizontal="right" vertical="center"/>
    </xf>
    <xf numFmtId="0" fontId="0" fillId="0" borderId="1" xfId="0" applyFill="1" applyBorder="1" applyAlignment="1" applyProtection="1">
      <alignment horizontal="center" vertical="center"/>
    </xf>
    <xf numFmtId="0" fontId="1" fillId="14" borderId="0" xfId="0" applyFont="1" applyFill="1" applyBorder="1" applyAlignment="1">
      <alignment horizontal="center"/>
    </xf>
    <xf numFmtId="14" fontId="1" fillId="14" borderId="0" xfId="0" applyNumberFormat="1" applyFont="1" applyFill="1" applyBorder="1" applyAlignment="1">
      <alignment horizontal="center"/>
    </xf>
    <xf numFmtId="0" fontId="1" fillId="14" borderId="0" xfId="0" applyFont="1" applyFill="1" applyBorder="1" applyAlignment="1">
      <alignment horizontal="right"/>
    </xf>
    <xf numFmtId="0" fontId="4" fillId="14" borderId="0" xfId="0" applyFont="1" applyFill="1" applyBorder="1" applyAlignment="1">
      <alignment horizontal="center"/>
    </xf>
    <xf numFmtId="0" fontId="32" fillId="0" borderId="0" xfId="0" applyFont="1" applyAlignment="1">
      <alignment horizontal="right" vertical="center"/>
    </xf>
    <xf numFmtId="0" fontId="6" fillId="0" borderId="3" xfId="0" applyFont="1" applyFill="1" applyBorder="1" applyAlignment="1" applyProtection="1">
      <alignment horizontal="center" vertical="center"/>
    </xf>
    <xf numFmtId="0" fontId="0" fillId="0" borderId="13" xfId="0" applyBorder="1" applyAlignment="1">
      <alignment horizontal="left"/>
    </xf>
    <xf numFmtId="0" fontId="0" fillId="0" borderId="16" xfId="0" applyBorder="1" applyAlignment="1">
      <alignment horizontal="left"/>
    </xf>
    <xf numFmtId="0" fontId="0" fillId="0" borderId="7" xfId="0" applyBorder="1" applyAlignment="1"/>
    <xf numFmtId="0" fontId="0" fillId="0" borderId="8" xfId="0" applyBorder="1" applyAlignment="1"/>
    <xf numFmtId="14" fontId="7" fillId="12" borderId="10" xfId="10" applyNumberFormat="1" applyBorder="1" applyAlignment="1">
      <alignment horizontal="center" vertical="center"/>
    </xf>
    <xf numFmtId="14" fontId="11" fillId="11" borderId="10" xfId="9" applyNumberFormat="1" applyFont="1" applyBorder="1" applyAlignment="1">
      <alignment horizontal="center" vertical="center"/>
    </xf>
    <xf numFmtId="0" fontId="1" fillId="14" borderId="0" xfId="0" applyFont="1" applyFill="1" applyBorder="1" applyAlignment="1">
      <alignment horizontal="center"/>
    </xf>
    <xf numFmtId="14" fontId="1" fillId="14" borderId="0" xfId="0" applyNumberFormat="1" applyFont="1" applyFill="1" applyBorder="1" applyAlignment="1">
      <alignment horizontal="center"/>
    </xf>
    <xf numFmtId="14" fontId="7" fillId="7" borderId="10" xfId="5" applyNumberFormat="1" applyBorder="1" applyAlignment="1">
      <alignment horizontal="center" vertical="center"/>
    </xf>
    <xf numFmtId="14" fontId="11" fillId="8" borderId="10" xfId="6" applyNumberFormat="1" applyFont="1" applyBorder="1" applyAlignment="1">
      <alignment horizontal="center" vertical="center"/>
    </xf>
    <xf numFmtId="14" fontId="7" fillId="4" borderId="10" xfId="3" applyNumberFormat="1" applyBorder="1" applyAlignment="1">
      <alignment horizontal="center" vertical="center"/>
    </xf>
    <xf numFmtId="14" fontId="11" fillId="9" borderId="10" xfId="7" applyNumberFormat="1" applyFont="1" applyBorder="1" applyAlignment="1">
      <alignment horizontal="center" vertical="center"/>
    </xf>
    <xf numFmtId="14" fontId="11" fillId="10" borderId="10" xfId="8" applyNumberFormat="1" applyFont="1" applyBorder="1" applyAlignment="1">
      <alignment horizontal="center" vertical="center"/>
    </xf>
    <xf numFmtId="0" fontId="13" fillId="11" borderId="8" xfId="9" applyFont="1" applyBorder="1" applyAlignment="1">
      <alignment horizontal="center" vertical="center"/>
    </xf>
    <xf numFmtId="0" fontId="6" fillId="0" borderId="4" xfId="0" applyFont="1" applyBorder="1" applyAlignment="1">
      <alignment horizontal="center" vertical="center"/>
    </xf>
    <xf numFmtId="0" fontId="1" fillId="14" borderId="0" xfId="0" applyFont="1" applyFill="1" applyBorder="1" applyAlignment="1">
      <alignment horizontal="right"/>
    </xf>
    <xf numFmtId="0" fontId="4" fillId="14" borderId="0" xfId="0" applyFont="1" applyFill="1" applyBorder="1" applyAlignment="1">
      <alignment horizontal="center"/>
    </xf>
    <xf numFmtId="0" fontId="12" fillId="7" borderId="8" xfId="5" applyFont="1" applyBorder="1" applyAlignment="1">
      <alignment horizontal="center" vertical="center"/>
    </xf>
    <xf numFmtId="0" fontId="13" fillId="8" borderId="8" xfId="6" applyFont="1" applyBorder="1" applyAlignment="1">
      <alignment horizontal="center" vertical="center"/>
    </xf>
    <xf numFmtId="0" fontId="12" fillId="4" borderId="8" xfId="3" applyFont="1" applyBorder="1" applyAlignment="1">
      <alignment horizontal="center" vertical="center"/>
    </xf>
    <xf numFmtId="0" fontId="13" fillId="9" borderId="8" xfId="7" applyFont="1" applyBorder="1" applyAlignment="1">
      <alignment horizontal="center" vertical="center"/>
    </xf>
    <xf numFmtId="0" fontId="13" fillId="10" borderId="8" xfId="8" applyFont="1" applyBorder="1" applyAlignment="1">
      <alignment horizontal="center" vertical="center"/>
    </xf>
    <xf numFmtId="0" fontId="12" fillId="12" borderId="8" xfId="10" applyFont="1" applyBorder="1" applyAlignment="1">
      <alignment horizontal="center" vertical="center"/>
    </xf>
    <xf numFmtId="0" fontId="0" fillId="0" borderId="0" xfId="0" applyAlignment="1">
      <alignment horizontal="center" vertical="center"/>
    </xf>
    <xf numFmtId="0" fontId="32" fillId="0" borderId="0" xfId="0" applyFont="1" applyAlignment="1">
      <alignment horizontal="right" vertical="center"/>
    </xf>
    <xf numFmtId="0" fontId="10" fillId="0" borderId="4" xfId="0" applyFont="1" applyBorder="1" applyAlignment="1">
      <alignment horizontal="center" vertical="center" wrapText="1"/>
    </xf>
    <xf numFmtId="0" fontId="0" fillId="0" borderId="7" xfId="0" applyBorder="1" applyAlignment="1">
      <alignment horizontal="left"/>
    </xf>
    <xf numFmtId="0" fontId="0" fillId="0" borderId="8" xfId="0" applyBorder="1" applyAlignment="1">
      <alignment horizontal="left"/>
    </xf>
    <xf numFmtId="2" fontId="0" fillId="0" borderId="0" xfId="0" applyNumberFormat="1" applyFont="1" applyBorder="1" applyAlignment="1">
      <alignment horizontal="center"/>
    </xf>
    <xf numFmtId="0" fontId="16" fillId="13" borderId="0" xfId="0" applyFont="1" applyFill="1" applyBorder="1" applyAlignment="1">
      <alignment horizontal="center" vertical="center"/>
    </xf>
    <xf numFmtId="0" fontId="15" fillId="0" borderId="0" xfId="0" applyFont="1" applyBorder="1" applyAlignment="1" applyProtection="1">
      <alignment horizontal="center"/>
      <protection locked="0"/>
    </xf>
    <xf numFmtId="0" fontId="53" fillId="23" borderId="11" xfId="1" applyFont="1" applyFill="1" applyAlignment="1">
      <alignment horizontal="center" vertical="top"/>
    </xf>
    <xf numFmtId="0" fontId="49" fillId="23" borderId="11" xfId="1" applyFont="1" applyFill="1" applyAlignment="1">
      <alignment horizontal="center" vertical="center"/>
    </xf>
    <xf numFmtId="0" fontId="47" fillId="23" borderId="11" xfId="1" applyFont="1" applyFill="1" applyAlignment="1">
      <alignment vertical="center"/>
    </xf>
    <xf numFmtId="0" fontId="48" fillId="23" borderId="11" xfId="1" applyFont="1" applyFill="1" applyAlignment="1">
      <alignment horizontal="center" vertical="center"/>
    </xf>
    <xf numFmtId="1" fontId="52" fillId="14" borderId="11" xfId="1" applyNumberFormat="1" applyFont="1" applyFill="1" applyAlignment="1" applyProtection="1">
      <alignment vertical="center"/>
    </xf>
    <xf numFmtId="0" fontId="17" fillId="14" borderId="11" xfId="1" applyFont="1" applyFill="1" applyAlignment="1" applyProtection="1">
      <alignment vertical="center"/>
      <protection locked="0"/>
    </xf>
    <xf numFmtId="164" fontId="0" fillId="14" borderId="11" xfId="1" applyNumberFormat="1" applyFont="1" applyFill="1" applyAlignment="1">
      <alignment vertical="center"/>
    </xf>
    <xf numFmtId="0" fontId="15" fillId="14" borderId="11" xfId="1" applyFont="1" applyFill="1" applyProtection="1">
      <protection locked="0"/>
    </xf>
    <xf numFmtId="14" fontId="15" fillId="14" borderId="11" xfId="1" applyNumberFormat="1" applyFont="1" applyFill="1" applyAlignment="1" applyProtection="1">
      <alignment horizontal="center" vertical="center"/>
      <protection locked="0"/>
    </xf>
    <xf numFmtId="0" fontId="15" fillId="14" borderId="11" xfId="1" applyFont="1" applyFill="1" applyAlignment="1" applyProtection="1">
      <alignment horizontal="center"/>
      <protection locked="0"/>
    </xf>
    <xf numFmtId="164" fontId="20" fillId="14" borderId="11" xfId="1" applyNumberFormat="1" applyFont="1" applyFill="1" applyAlignment="1" applyProtection="1">
      <alignment horizontal="center" vertical="center"/>
      <protection locked="0"/>
    </xf>
    <xf numFmtId="0" fontId="14" fillId="14" borderId="11" xfId="1" applyNumberFormat="1" applyFont="1" applyFill="1" applyAlignment="1" applyProtection="1">
      <alignment horizontal="center" vertical="center"/>
      <protection locked="0"/>
    </xf>
    <xf numFmtId="0" fontId="15" fillId="14" borderId="11" xfId="1" applyFont="1" applyFill="1" applyAlignment="1" applyProtection="1">
      <alignment horizontal="center" vertical="center"/>
      <protection locked="0"/>
    </xf>
    <xf numFmtId="0" fontId="50" fillId="14" borderId="11" xfId="1" applyFont="1" applyFill="1" applyAlignment="1" applyProtection="1">
      <alignment vertical="center"/>
      <protection locked="0"/>
    </xf>
    <xf numFmtId="0" fontId="51" fillId="14" borderId="11" xfId="1" applyFont="1" applyFill="1" applyProtection="1">
      <protection locked="0"/>
    </xf>
    <xf numFmtId="14" fontId="51" fillId="14" borderId="11" xfId="1" applyNumberFormat="1" applyFont="1" applyFill="1" applyAlignment="1" applyProtection="1">
      <alignment horizontal="center" vertical="center"/>
      <protection locked="0"/>
    </xf>
    <xf numFmtId="0" fontId="51" fillId="14" borderId="11" xfId="1" applyFont="1" applyFill="1" applyAlignment="1" applyProtection="1">
      <alignment horizontal="center"/>
      <protection locked="0"/>
    </xf>
    <xf numFmtId="0" fontId="17" fillId="14" borderId="11" xfId="1" applyFont="1" applyFill="1" applyAlignment="1">
      <alignment vertical="center"/>
    </xf>
    <xf numFmtId="164" fontId="18" fillId="14" borderId="11" xfId="1" applyNumberFormat="1" applyFont="1" applyFill="1" applyAlignment="1">
      <alignment horizontal="center" vertical="center"/>
    </xf>
    <xf numFmtId="0" fontId="16" fillId="14" borderId="11" xfId="1" applyFont="1" applyFill="1" applyAlignment="1">
      <alignment horizontal="center" vertical="center"/>
    </xf>
    <xf numFmtId="1" fontId="17" fillId="14" borderId="11" xfId="1" applyNumberFormat="1" applyFont="1" applyFill="1" applyAlignment="1" applyProtection="1">
      <alignment horizontal="left" vertical="center"/>
      <protection locked="0"/>
    </xf>
    <xf numFmtId="0" fontId="17" fillId="14" borderId="11" xfId="1" applyFont="1" applyFill="1" applyAlignment="1" applyProtection="1">
      <alignment horizontal="left" vertical="center"/>
      <protection locked="0"/>
    </xf>
    <xf numFmtId="0" fontId="20" fillId="14" borderId="11" xfId="1" applyFont="1" applyFill="1" applyAlignment="1" applyProtection="1">
      <alignment horizontal="left" vertical="center"/>
      <protection locked="0"/>
    </xf>
    <xf numFmtId="0" fontId="45" fillId="0" borderId="1" xfId="0" applyFont="1" applyBorder="1" applyAlignment="1">
      <alignment horizontal="center"/>
    </xf>
    <xf numFmtId="0" fontId="12" fillId="7" borderId="8" xfId="5" applyFont="1" applyBorder="1" applyAlignment="1">
      <alignment horizontal="center" vertical="center"/>
    </xf>
    <xf numFmtId="0" fontId="13" fillId="8" borderId="8" xfId="6" applyFont="1" applyBorder="1" applyAlignment="1">
      <alignment horizontal="center" vertical="center"/>
    </xf>
    <xf numFmtId="0" fontId="12" fillId="4" borderId="8" xfId="3" applyFont="1" applyBorder="1" applyAlignment="1">
      <alignment horizontal="center" vertical="center"/>
    </xf>
    <xf numFmtId="0" fontId="13" fillId="9" borderId="8" xfId="7" applyFont="1" applyBorder="1" applyAlignment="1">
      <alignment horizontal="center" vertical="center"/>
    </xf>
    <xf numFmtId="0" fontId="13" fillId="10" borderId="8" xfId="8" applyFont="1" applyBorder="1" applyAlignment="1">
      <alignment horizontal="center" vertical="center"/>
    </xf>
    <xf numFmtId="0" fontId="12" fillId="12" borderId="8" xfId="10" applyFont="1" applyBorder="1" applyAlignment="1">
      <alignment horizontal="center" vertical="center"/>
    </xf>
    <xf numFmtId="0" fontId="13" fillId="11" borderId="8" xfId="9" applyFont="1" applyBorder="1" applyAlignment="1">
      <alignment horizontal="center" vertical="center"/>
    </xf>
    <xf numFmtId="0" fontId="1" fillId="14" borderId="0" xfId="0" applyFont="1" applyFill="1" applyBorder="1" applyAlignment="1">
      <alignment horizontal="right"/>
    </xf>
    <xf numFmtId="14" fontId="1" fillId="14" borderId="0" xfId="0" applyNumberFormat="1" applyFont="1" applyFill="1" applyBorder="1" applyAlignment="1">
      <alignment horizontal="center"/>
    </xf>
    <xf numFmtId="0" fontId="1" fillId="14" borderId="0" xfId="0" applyFont="1" applyFill="1" applyBorder="1" applyAlignment="1">
      <alignment horizontal="center"/>
    </xf>
    <xf numFmtId="0" fontId="4" fillId="14" borderId="0" xfId="0" applyFont="1" applyFill="1" applyBorder="1" applyAlignment="1">
      <alignment horizontal="center"/>
    </xf>
    <xf numFmtId="14" fontId="7" fillId="7" borderId="10" xfId="5" applyNumberFormat="1" applyBorder="1" applyAlignment="1">
      <alignment horizontal="center" vertical="center"/>
    </xf>
    <xf numFmtId="14" fontId="11" fillId="8" borderId="10" xfId="6" applyNumberFormat="1" applyFont="1" applyBorder="1" applyAlignment="1">
      <alignment horizontal="center" vertical="center"/>
    </xf>
    <xf numFmtId="14" fontId="7" fillId="4" borderId="10" xfId="3" applyNumberFormat="1" applyBorder="1" applyAlignment="1">
      <alignment horizontal="center" vertical="center"/>
    </xf>
    <xf numFmtId="14" fontId="11" fillId="9" borderId="10" xfId="7" applyNumberFormat="1" applyFont="1" applyBorder="1" applyAlignment="1">
      <alignment horizontal="center" vertical="center"/>
    </xf>
    <xf numFmtId="14" fontId="11" fillId="10" borderId="10" xfId="8" applyNumberFormat="1" applyFont="1" applyBorder="1" applyAlignment="1">
      <alignment horizontal="center" vertical="center"/>
    </xf>
    <xf numFmtId="14" fontId="7" fillId="12" borderId="10" xfId="10" applyNumberFormat="1" applyBorder="1" applyAlignment="1">
      <alignment horizontal="center" vertical="center"/>
    </xf>
    <xf numFmtId="14" fontId="11" fillId="11" borderId="10" xfId="9" applyNumberFormat="1" applyFont="1" applyBorder="1" applyAlignment="1">
      <alignment horizontal="center" vertical="center"/>
    </xf>
    <xf numFmtId="0" fontId="0" fillId="0" borderId="0" xfId="0" applyAlignment="1">
      <alignment horizontal="center" vertical="center"/>
    </xf>
    <xf numFmtId="0" fontId="32" fillId="0" borderId="0" xfId="0" applyFont="1" applyAlignment="1">
      <alignment horizontal="right" vertical="center"/>
    </xf>
    <xf numFmtId="0" fontId="55" fillId="25" borderId="15" xfId="0" applyFont="1" applyFill="1" applyBorder="1" applyAlignment="1">
      <alignment horizontal="center"/>
    </xf>
    <xf numFmtId="169" fontId="6" fillId="0" borderId="3" xfId="0" applyNumberFormat="1" applyFont="1" applyBorder="1" applyAlignment="1">
      <alignment horizontal="center" vertical="center"/>
    </xf>
    <xf numFmtId="0" fontId="0" fillId="0" borderId="7" xfId="0" applyBorder="1" applyAlignment="1">
      <alignment horizontal="left"/>
    </xf>
    <xf numFmtId="0" fontId="0" fillId="0" borderId="8" xfId="0" applyBorder="1" applyAlignment="1">
      <alignment horizontal="left"/>
    </xf>
    <xf numFmtId="0" fontId="6" fillId="4" borderId="3" xfId="3" applyFont="1" applyFill="1" applyBorder="1" applyAlignment="1">
      <alignment horizontal="center" vertical="center"/>
    </xf>
    <xf numFmtId="0" fontId="6" fillId="4" borderId="4" xfId="3" applyFont="1" applyFill="1" applyBorder="1" applyAlignment="1">
      <alignment horizontal="center" vertical="center"/>
    </xf>
    <xf numFmtId="14" fontId="7" fillId="12" borderId="10" xfId="10" applyNumberFormat="1" applyBorder="1" applyAlignment="1">
      <alignment horizontal="center" vertical="center"/>
    </xf>
    <xf numFmtId="14" fontId="11" fillId="11" borderId="10" xfId="9" applyNumberFormat="1" applyFont="1" applyBorder="1" applyAlignment="1">
      <alignment horizontal="center" vertical="center"/>
    </xf>
    <xf numFmtId="14" fontId="7" fillId="7" borderId="10" xfId="5" applyNumberFormat="1" applyBorder="1" applyAlignment="1">
      <alignment horizontal="center" vertical="center"/>
    </xf>
    <xf numFmtId="14" fontId="11" fillId="8" borderId="10" xfId="6" applyNumberFormat="1" applyFont="1" applyBorder="1" applyAlignment="1">
      <alignment horizontal="center" vertical="center"/>
    </xf>
    <xf numFmtId="14" fontId="7" fillId="4" borderId="10" xfId="3" applyNumberFormat="1" applyBorder="1" applyAlignment="1">
      <alignment horizontal="center" vertical="center"/>
    </xf>
    <xf numFmtId="14" fontId="11" fillId="9" borderId="10" xfId="7" applyNumberFormat="1" applyFont="1" applyBorder="1" applyAlignment="1">
      <alignment horizontal="center" vertical="center"/>
    </xf>
    <xf numFmtId="14" fontId="11" fillId="10" borderId="10" xfId="8" applyNumberFormat="1" applyFont="1" applyBorder="1" applyAlignment="1">
      <alignment horizontal="center" vertical="center"/>
    </xf>
    <xf numFmtId="0" fontId="12" fillId="7" borderId="8" xfId="5" applyFont="1" applyBorder="1" applyAlignment="1">
      <alignment horizontal="center" vertical="center"/>
    </xf>
    <xf numFmtId="0" fontId="13" fillId="8" borderId="8" xfId="6" applyFont="1" applyBorder="1" applyAlignment="1">
      <alignment horizontal="center" vertical="center"/>
    </xf>
    <xf numFmtId="0" fontId="0" fillId="0" borderId="3" xfId="0" applyBorder="1"/>
    <xf numFmtId="0" fontId="0" fillId="0" borderId="1" xfId="0" applyBorder="1"/>
    <xf numFmtId="0" fontId="6" fillId="0" borderId="1" xfId="0" applyFont="1" applyBorder="1" applyAlignment="1">
      <alignment horizontal="center" vertical="center"/>
    </xf>
    <xf numFmtId="0" fontId="56" fillId="14" borderId="11" xfId="1" applyFont="1" applyFill="1" applyAlignment="1" applyProtection="1">
      <alignment vertical="center"/>
      <protection locked="0"/>
    </xf>
    <xf numFmtId="0" fontId="57" fillId="14" borderId="11" xfId="1" applyFont="1" applyFill="1" applyProtection="1">
      <protection locked="0"/>
    </xf>
    <xf numFmtId="14" fontId="57" fillId="14" borderId="11" xfId="1" applyNumberFormat="1" applyFont="1" applyFill="1" applyAlignment="1" applyProtection="1">
      <alignment horizontal="center" vertical="center"/>
      <protection locked="0"/>
    </xf>
    <xf numFmtId="0" fontId="57" fillId="14" borderId="11" xfId="1" applyFont="1" applyFill="1" applyAlignment="1" applyProtection="1">
      <alignment horizontal="center"/>
      <protection locked="0"/>
    </xf>
    <xf numFmtId="0" fontId="12" fillId="7" borderId="8" xfId="5" applyFont="1" applyBorder="1" applyAlignment="1">
      <alignment horizontal="center" vertical="center"/>
    </xf>
    <xf numFmtId="0" fontId="13" fillId="8" borderId="8" xfId="6" applyFont="1" applyBorder="1" applyAlignment="1">
      <alignment horizontal="center" vertical="center"/>
    </xf>
    <xf numFmtId="0" fontId="12" fillId="4" borderId="8" xfId="3" applyFont="1" applyBorder="1" applyAlignment="1">
      <alignment horizontal="center" vertical="center"/>
    </xf>
    <xf numFmtId="0" fontId="13" fillId="9" borderId="8" xfId="7" applyFont="1" applyBorder="1" applyAlignment="1">
      <alignment horizontal="center" vertical="center"/>
    </xf>
    <xf numFmtId="0" fontId="13" fillId="10" borderId="8" xfId="8" applyFont="1" applyBorder="1" applyAlignment="1">
      <alignment horizontal="center" vertical="center"/>
    </xf>
    <xf numFmtId="0" fontId="12" fillId="12" borderId="8" xfId="10" applyFont="1" applyBorder="1" applyAlignment="1">
      <alignment horizontal="center" vertical="center"/>
    </xf>
    <xf numFmtId="0" fontId="13" fillId="11" borderId="8" xfId="9" applyFont="1" applyBorder="1" applyAlignment="1">
      <alignment horizontal="center" vertical="center"/>
    </xf>
    <xf numFmtId="0" fontId="1" fillId="14" borderId="0" xfId="0" applyFont="1" applyFill="1" applyBorder="1" applyAlignment="1">
      <alignment horizontal="right"/>
    </xf>
    <xf numFmtId="14" fontId="1" fillId="14" borderId="0" xfId="0" applyNumberFormat="1" applyFont="1" applyFill="1" applyBorder="1" applyAlignment="1">
      <alignment horizontal="center"/>
    </xf>
    <xf numFmtId="0" fontId="1" fillId="14" borderId="0" xfId="0" applyFont="1" applyFill="1" applyBorder="1" applyAlignment="1">
      <alignment horizontal="center"/>
    </xf>
    <xf numFmtId="0" fontId="4" fillId="14" borderId="0" xfId="0" applyFont="1" applyFill="1" applyBorder="1" applyAlignment="1">
      <alignment horizontal="center"/>
    </xf>
    <xf numFmtId="14" fontId="7" fillId="7" borderId="10" xfId="5" applyNumberFormat="1" applyBorder="1" applyAlignment="1">
      <alignment horizontal="center" vertical="center"/>
    </xf>
    <xf numFmtId="14" fontId="11" fillId="8" borderId="10" xfId="6" applyNumberFormat="1" applyFont="1" applyBorder="1" applyAlignment="1">
      <alignment horizontal="center" vertical="center"/>
    </xf>
    <xf numFmtId="14" fontId="7" fillId="4" borderId="10" xfId="3" applyNumberFormat="1" applyBorder="1" applyAlignment="1">
      <alignment horizontal="center" vertical="center"/>
    </xf>
    <xf numFmtId="14" fontId="11" fillId="9" borderId="10" xfId="7" applyNumberFormat="1" applyFont="1" applyBorder="1" applyAlignment="1">
      <alignment horizontal="center" vertical="center"/>
    </xf>
    <xf numFmtId="14" fontId="11" fillId="10" borderId="10" xfId="8" applyNumberFormat="1" applyFont="1" applyBorder="1" applyAlignment="1">
      <alignment horizontal="center" vertical="center"/>
    </xf>
    <xf numFmtId="14" fontId="7" fillId="12" borderId="10" xfId="10" applyNumberFormat="1" applyBorder="1" applyAlignment="1">
      <alignment horizontal="center" vertical="center"/>
    </xf>
    <xf numFmtId="14" fontId="11" fillId="11" borderId="10" xfId="9" applyNumberFormat="1" applyFont="1" applyBorder="1" applyAlignment="1">
      <alignment horizontal="center" vertical="center"/>
    </xf>
    <xf numFmtId="0" fontId="0" fillId="0" borderId="0" xfId="0" applyAlignment="1">
      <alignment horizontal="center" vertical="center"/>
    </xf>
    <xf numFmtId="0" fontId="10" fillId="0" borderId="4" xfId="0" applyFont="1" applyBorder="1" applyAlignment="1">
      <alignment horizontal="center" vertical="center" wrapText="1"/>
    </xf>
    <xf numFmtId="0" fontId="10" fillId="0" borderId="4" xfId="0" applyFont="1" applyBorder="1" applyAlignment="1">
      <alignment horizontal="center" vertical="center" wrapText="1"/>
    </xf>
    <xf numFmtId="14" fontId="7" fillId="12" borderId="10" xfId="10" applyNumberFormat="1" applyBorder="1" applyAlignment="1">
      <alignment horizontal="center" vertical="center"/>
    </xf>
    <xf numFmtId="14" fontId="11" fillId="11" borderId="10" xfId="9" applyNumberFormat="1" applyFont="1" applyBorder="1" applyAlignment="1">
      <alignment horizontal="center" vertical="center"/>
    </xf>
    <xf numFmtId="0" fontId="1" fillId="14" borderId="0" xfId="0" applyFont="1" applyFill="1" applyBorder="1" applyAlignment="1">
      <alignment horizontal="center"/>
    </xf>
    <xf numFmtId="14" fontId="1" fillId="14" borderId="0" xfId="0" applyNumberFormat="1" applyFont="1" applyFill="1" applyBorder="1" applyAlignment="1">
      <alignment horizontal="center"/>
    </xf>
    <xf numFmtId="14" fontId="7" fillId="7" borderId="10" xfId="5" applyNumberFormat="1" applyBorder="1" applyAlignment="1">
      <alignment horizontal="center" vertical="center"/>
    </xf>
    <xf numFmtId="14" fontId="11" fillId="8" borderId="10" xfId="6" applyNumberFormat="1" applyFont="1" applyBorder="1" applyAlignment="1">
      <alignment horizontal="center" vertical="center"/>
    </xf>
    <xf numFmtId="14" fontId="7" fillId="4" borderId="10" xfId="3" applyNumberFormat="1" applyBorder="1" applyAlignment="1">
      <alignment horizontal="center" vertical="center"/>
    </xf>
    <xf numFmtId="14" fontId="11" fillId="9" borderId="10" xfId="7" applyNumberFormat="1" applyFont="1" applyBorder="1" applyAlignment="1">
      <alignment horizontal="center" vertical="center"/>
    </xf>
    <xf numFmtId="14" fontId="11" fillId="10" borderId="10" xfId="8" applyNumberFormat="1" applyFont="1" applyBorder="1" applyAlignment="1">
      <alignment horizontal="center" vertical="center"/>
    </xf>
    <xf numFmtId="0" fontId="13" fillId="11" borderId="8" xfId="9" applyFont="1" applyBorder="1" applyAlignment="1">
      <alignment horizontal="center" vertical="center"/>
    </xf>
    <xf numFmtId="0" fontId="1" fillId="14" borderId="0" xfId="0" applyFont="1" applyFill="1" applyBorder="1" applyAlignment="1">
      <alignment horizontal="right"/>
    </xf>
    <xf numFmtId="0" fontId="4" fillId="14" borderId="0" xfId="0" applyFont="1" applyFill="1" applyBorder="1" applyAlignment="1">
      <alignment horizontal="center"/>
    </xf>
    <xf numFmtId="0" fontId="12" fillId="7" borderId="8" xfId="5" applyFont="1" applyBorder="1" applyAlignment="1">
      <alignment horizontal="center" vertical="center"/>
    </xf>
    <xf numFmtId="0" fontId="13" fillId="8" borderId="8" xfId="6" applyFont="1" applyBorder="1" applyAlignment="1">
      <alignment horizontal="center" vertical="center"/>
    </xf>
    <xf numFmtId="0" fontId="12" fillId="4" borderId="8" xfId="3" applyFont="1" applyBorder="1" applyAlignment="1">
      <alignment horizontal="center" vertical="center"/>
    </xf>
    <xf numFmtId="0" fontId="13" fillId="9" borderId="8" xfId="7" applyFont="1" applyBorder="1" applyAlignment="1">
      <alignment horizontal="center" vertical="center"/>
    </xf>
    <xf numFmtId="0" fontId="13" fillId="10" borderId="8" xfId="8" applyFont="1" applyBorder="1" applyAlignment="1">
      <alignment horizontal="center" vertical="center"/>
    </xf>
    <xf numFmtId="0" fontId="12" fillId="12" borderId="8" xfId="10" applyFont="1" applyBorder="1" applyAlignment="1">
      <alignment horizontal="center" vertical="center"/>
    </xf>
    <xf numFmtId="0" fontId="0" fillId="0" borderId="0" xfId="0" applyAlignment="1">
      <alignment horizontal="center" vertical="center"/>
    </xf>
    <xf numFmtId="0" fontId="10" fillId="0" borderId="4" xfId="0" applyFont="1" applyBorder="1" applyAlignment="1">
      <alignment horizontal="center" vertical="center" wrapText="1"/>
    </xf>
    <xf numFmtId="0" fontId="6" fillId="0" borderId="4" xfId="0" applyFont="1" applyBorder="1" applyAlignment="1">
      <alignment horizontal="center" vertical="center"/>
    </xf>
    <xf numFmtId="169" fontId="6" fillId="0" borderId="4" xfId="0" applyNumberFormat="1" applyFont="1" applyBorder="1" applyAlignment="1">
      <alignment horizontal="center" vertical="center"/>
    </xf>
    <xf numFmtId="0" fontId="10" fillId="0" borderId="4" xfId="0" applyFont="1" applyBorder="1" applyAlignment="1">
      <alignment horizontal="center" vertical="center" wrapText="1"/>
    </xf>
    <xf numFmtId="0" fontId="0" fillId="0" borderId="0" xfId="0" applyAlignment="1"/>
    <xf numFmtId="0" fontId="32" fillId="0" borderId="0" xfId="0" applyFont="1" applyAlignment="1">
      <alignment vertical="center"/>
    </xf>
    <xf numFmtId="0" fontId="6" fillId="0" borderId="26" xfId="0" applyFont="1" applyBorder="1" applyAlignment="1">
      <alignment horizontal="center" vertical="center"/>
    </xf>
    <xf numFmtId="0" fontId="6" fillId="0" borderId="4" xfId="0" applyFont="1" applyBorder="1" applyAlignment="1">
      <alignment horizontal="center" vertical="center"/>
    </xf>
    <xf numFmtId="0" fontId="32" fillId="0" borderId="0" xfId="0" applyFont="1" applyAlignment="1">
      <alignment horizontal="right" vertical="center"/>
    </xf>
    <xf numFmtId="0" fontId="10" fillId="0" borderId="4" xfId="0" applyFont="1" applyBorder="1" applyAlignment="1">
      <alignment horizontal="center" vertical="center" wrapText="1"/>
    </xf>
    <xf numFmtId="169" fontId="6" fillId="0" borderId="4" xfId="0" applyNumberFormat="1" applyFont="1" applyBorder="1" applyAlignment="1">
      <alignment horizontal="center" vertical="center"/>
    </xf>
    <xf numFmtId="169" fontId="6" fillId="0" borderId="26" xfId="0" applyNumberFormat="1" applyFont="1" applyBorder="1" applyAlignment="1">
      <alignment horizontal="center" vertical="center"/>
    </xf>
    <xf numFmtId="0" fontId="10" fillId="0" borderId="28" xfId="0" applyFont="1" applyBorder="1" applyAlignment="1">
      <alignment vertical="center" wrapText="1"/>
    </xf>
    <xf numFmtId="0" fontId="10" fillId="0" borderId="26" xfId="0" applyFont="1" applyBorder="1" applyAlignment="1">
      <alignment vertical="center" wrapText="1"/>
    </xf>
    <xf numFmtId="0" fontId="6" fillId="0" borderId="28" xfId="0" applyFont="1" applyBorder="1" applyAlignment="1">
      <alignment horizontal="center" vertical="center"/>
    </xf>
    <xf numFmtId="169" fontId="6" fillId="0" borderId="28" xfId="0" applyNumberFormat="1" applyFont="1" applyBorder="1" applyAlignment="1">
      <alignment horizontal="center" vertical="center"/>
    </xf>
    <xf numFmtId="0" fontId="10" fillId="0" borderId="28" xfId="0" applyFont="1" applyBorder="1" applyAlignment="1">
      <alignment horizontal="center" vertical="center" wrapText="1"/>
    </xf>
    <xf numFmtId="166" fontId="0" fillId="0" borderId="3" xfId="0" applyNumberFormat="1" applyBorder="1" applyAlignment="1" applyProtection="1">
      <alignment horizontal="center" vertical="center"/>
      <protection locked="0"/>
    </xf>
    <xf numFmtId="170" fontId="30" fillId="0" borderId="3" xfId="0" applyNumberFormat="1" applyFont="1" applyBorder="1" applyAlignment="1" applyProtection="1">
      <alignment horizontal="center" vertical="center"/>
    </xf>
    <xf numFmtId="0" fontId="63" fillId="14" borderId="0" xfId="0" applyFont="1" applyFill="1" applyBorder="1" applyAlignment="1" applyProtection="1"/>
    <xf numFmtId="0" fontId="62" fillId="0" borderId="0" xfId="0" applyFont="1"/>
    <xf numFmtId="170" fontId="30" fillId="0" borderId="4" xfId="0" applyNumberFormat="1" applyFont="1" applyBorder="1" applyAlignment="1" applyProtection="1">
      <alignment horizontal="center" vertical="center"/>
    </xf>
    <xf numFmtId="166" fontId="0" fillId="0" borderId="4" xfId="0" applyNumberFormat="1" applyBorder="1" applyAlignment="1" applyProtection="1">
      <alignment horizontal="center" vertical="center"/>
      <protection locked="0"/>
    </xf>
    <xf numFmtId="169" fontId="0" fillId="0" borderId="0" xfId="0" applyNumberFormat="1" applyFill="1" applyBorder="1" applyAlignment="1" applyProtection="1">
      <alignment horizontal="center" vertical="center"/>
    </xf>
    <xf numFmtId="0" fontId="68" fillId="27" borderId="0" xfId="0" applyFont="1" applyFill="1" applyBorder="1" applyAlignment="1">
      <alignment horizontal="center" vertical="center"/>
    </xf>
    <xf numFmtId="2" fontId="69" fillId="18" borderId="3" xfId="13" applyNumberFormat="1" applyFont="1" applyBorder="1" applyAlignment="1" applyProtection="1">
      <alignment horizontal="center" vertical="center"/>
    </xf>
    <xf numFmtId="0" fontId="0" fillId="0" borderId="0" xfId="0" applyAlignment="1">
      <alignment horizontal="center" vertical="center"/>
    </xf>
    <xf numFmtId="0" fontId="72" fillId="21" borderId="32" xfId="16" applyFont="1" applyBorder="1" applyAlignment="1" applyProtection="1">
      <alignment horizontal="center" vertical="center" wrapText="1"/>
    </xf>
    <xf numFmtId="0" fontId="72" fillId="21" borderId="18" xfId="16" applyFont="1" applyAlignment="1" applyProtection="1">
      <alignment horizontal="center" vertical="center" wrapText="1"/>
    </xf>
    <xf numFmtId="0" fontId="1" fillId="14" borderId="0" xfId="0" applyFont="1" applyFill="1" applyBorder="1" applyAlignment="1">
      <alignment horizontal="center" vertical="center"/>
    </xf>
    <xf numFmtId="0" fontId="71" fillId="14" borderId="12" xfId="0" applyFont="1" applyFill="1" applyBorder="1" applyAlignment="1">
      <alignment horizontal="center" vertical="center"/>
    </xf>
    <xf numFmtId="0" fontId="4" fillId="0" borderId="0" xfId="0" applyFont="1" applyFill="1" applyBorder="1" applyAlignment="1">
      <alignment horizontal="center" vertical="center"/>
    </xf>
    <xf numFmtId="0" fontId="28" fillId="14" borderId="0" xfId="0" applyFont="1" applyFill="1" applyBorder="1" applyAlignment="1" applyProtection="1">
      <alignment horizontal="center" vertical="center"/>
    </xf>
    <xf numFmtId="0" fontId="28" fillId="13" borderId="0" xfId="0" applyFont="1" applyFill="1" applyBorder="1" applyAlignment="1" applyProtection="1">
      <alignment horizontal="center" vertical="center"/>
    </xf>
    <xf numFmtId="0" fontId="73" fillId="28" borderId="0" xfId="0" applyFont="1" applyFill="1" applyAlignment="1">
      <alignment horizontal="center" vertical="center"/>
    </xf>
    <xf numFmtId="20" fontId="6" fillId="4" borderId="3" xfId="3" applyNumberFormat="1" applyFont="1" applyFill="1" applyBorder="1" applyAlignment="1">
      <alignment horizontal="center" vertical="center"/>
    </xf>
    <xf numFmtId="0" fontId="6" fillId="0" borderId="3" xfId="0" applyFont="1" applyBorder="1"/>
    <xf numFmtId="0" fontId="45" fillId="0" borderId="3" xfId="0" applyFont="1" applyBorder="1"/>
    <xf numFmtId="0" fontId="6" fillId="15" borderId="3" xfId="0" applyFont="1" applyFill="1" applyBorder="1"/>
    <xf numFmtId="0" fontId="0" fillId="0" borderId="2" xfId="0" applyBorder="1"/>
    <xf numFmtId="14" fontId="7" fillId="12" borderId="10" xfId="10" applyNumberFormat="1" applyBorder="1" applyAlignment="1">
      <alignment horizontal="center" vertical="center"/>
    </xf>
    <xf numFmtId="14" fontId="11" fillId="11" borderId="10" xfId="9" applyNumberFormat="1" applyFont="1" applyBorder="1" applyAlignment="1">
      <alignment horizontal="center" vertical="center"/>
    </xf>
    <xf numFmtId="0" fontId="1" fillId="14" borderId="0" xfId="0" applyFont="1" applyFill="1" applyBorder="1" applyAlignment="1">
      <alignment horizontal="center"/>
    </xf>
    <xf numFmtId="14" fontId="1" fillId="14" borderId="0" xfId="0" applyNumberFormat="1" applyFont="1" applyFill="1" applyBorder="1" applyAlignment="1">
      <alignment horizontal="center"/>
    </xf>
    <xf numFmtId="14" fontId="7" fillId="7" borderId="10" xfId="5" applyNumberFormat="1" applyBorder="1" applyAlignment="1">
      <alignment horizontal="center" vertical="center"/>
    </xf>
    <xf numFmtId="14" fontId="11" fillId="8" borderId="10" xfId="6" applyNumberFormat="1" applyFont="1" applyBorder="1" applyAlignment="1">
      <alignment horizontal="center" vertical="center"/>
    </xf>
    <xf numFmtId="14" fontId="7" fillId="4" borderId="10" xfId="3" applyNumberFormat="1" applyBorder="1" applyAlignment="1">
      <alignment horizontal="center" vertical="center"/>
    </xf>
    <xf numFmtId="14" fontId="11" fillId="9" borderId="10" xfId="7" applyNumberFormat="1" applyFont="1" applyBorder="1" applyAlignment="1">
      <alignment horizontal="center" vertical="center"/>
    </xf>
    <xf numFmtId="14" fontId="11" fillId="10" borderId="10" xfId="8" applyNumberFormat="1" applyFont="1" applyBorder="1" applyAlignment="1">
      <alignment horizontal="center" vertical="center"/>
    </xf>
    <xf numFmtId="0" fontId="13" fillId="11" borderId="8" xfId="9" applyFont="1" applyBorder="1" applyAlignment="1">
      <alignment horizontal="center" vertical="center"/>
    </xf>
    <xf numFmtId="0" fontId="1" fillId="14" borderId="0" xfId="0" applyFont="1" applyFill="1" applyBorder="1" applyAlignment="1">
      <alignment horizontal="right"/>
    </xf>
    <xf numFmtId="0" fontId="4" fillId="14" borderId="0" xfId="0" applyFont="1" applyFill="1" applyBorder="1" applyAlignment="1">
      <alignment horizontal="center"/>
    </xf>
    <xf numFmtId="0" fontId="12" fillId="7" borderId="8" xfId="5" applyFont="1" applyBorder="1" applyAlignment="1">
      <alignment horizontal="center" vertical="center"/>
    </xf>
    <xf numFmtId="0" fontId="13" fillId="8" borderId="8" xfId="6" applyFont="1" applyBorder="1" applyAlignment="1">
      <alignment horizontal="center" vertical="center"/>
    </xf>
    <xf numFmtId="0" fontId="12" fillId="4" borderId="8" xfId="3" applyFont="1" applyBorder="1" applyAlignment="1">
      <alignment horizontal="center" vertical="center"/>
    </xf>
    <xf numFmtId="0" fontId="13" fillId="9" borderId="8" xfId="7" applyFont="1" applyBorder="1" applyAlignment="1">
      <alignment horizontal="center" vertical="center"/>
    </xf>
    <xf numFmtId="0" fontId="13" fillId="10" borderId="8" xfId="8" applyFont="1" applyBorder="1" applyAlignment="1">
      <alignment horizontal="center" vertical="center"/>
    </xf>
    <xf numFmtId="0" fontId="12" fillId="12" borderId="8" xfId="1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xf>
    <xf numFmtId="2" fontId="74" fillId="0" borderId="3" xfId="0" applyNumberFormat="1" applyFont="1" applyBorder="1" applyAlignment="1">
      <alignment horizontal="center" vertical="center" wrapText="1"/>
    </xf>
    <xf numFmtId="0" fontId="74" fillId="0" borderId="28" xfId="0" applyFont="1" applyBorder="1" applyAlignment="1">
      <alignment vertical="center" wrapText="1"/>
    </xf>
    <xf numFmtId="0" fontId="74" fillId="0" borderId="26" xfId="0" applyFont="1" applyBorder="1" applyAlignment="1">
      <alignment vertical="center" wrapText="1"/>
    </xf>
    <xf numFmtId="0" fontId="22" fillId="4" borderId="8" xfId="3" applyFont="1" applyBorder="1" applyAlignment="1">
      <alignment horizontal="center" vertical="center"/>
    </xf>
    <xf numFmtId="0" fontId="75" fillId="9" borderId="8" xfId="7" applyFont="1" applyBorder="1" applyAlignment="1">
      <alignment horizontal="center" vertical="center"/>
    </xf>
    <xf numFmtId="0" fontId="75" fillId="10" borderId="8" xfId="8" applyFont="1" applyBorder="1" applyAlignment="1">
      <alignment horizontal="center" vertical="center"/>
    </xf>
    <xf numFmtId="0" fontId="22" fillId="12" borderId="8" xfId="10" applyFont="1" applyBorder="1" applyAlignment="1">
      <alignment horizontal="center" vertical="center"/>
    </xf>
    <xf numFmtId="0" fontId="75" fillId="11" borderId="8" xfId="9" applyFont="1" applyBorder="1" applyAlignment="1">
      <alignment horizontal="center" vertical="center"/>
    </xf>
    <xf numFmtId="0" fontId="61" fillId="16" borderId="2" xfId="0" applyFont="1" applyFill="1" applyBorder="1" applyAlignment="1" applyProtection="1">
      <alignment horizontal="center" vertical="center" wrapText="1"/>
    </xf>
    <xf numFmtId="0" fontId="65" fillId="0" borderId="2" xfId="0" applyFont="1" applyBorder="1" applyAlignment="1">
      <alignment horizontal="center" vertical="center"/>
    </xf>
    <xf numFmtId="0" fontId="65" fillId="13" borderId="2" xfId="0" applyFont="1" applyFill="1" applyBorder="1" applyAlignment="1" applyProtection="1">
      <alignment horizontal="center" vertical="center"/>
    </xf>
    <xf numFmtId="0" fontId="76" fillId="0" borderId="2" xfId="0" applyFont="1" applyBorder="1" applyAlignment="1">
      <alignment horizontal="center" vertical="center"/>
    </xf>
    <xf numFmtId="0" fontId="67" fillId="0" borderId="0" xfId="0" applyFont="1" applyBorder="1" applyAlignment="1">
      <alignment horizontal="center" vertical="center"/>
    </xf>
    <xf numFmtId="0" fontId="66" fillId="0" borderId="0" xfId="0" applyFont="1" applyBorder="1" applyAlignment="1" applyProtection="1">
      <alignment horizontal="center" vertical="center"/>
    </xf>
    <xf numFmtId="0" fontId="76" fillId="0" borderId="0" xfId="0" applyFont="1" applyBorder="1" applyAlignment="1">
      <alignment horizontal="center" vertical="center"/>
    </xf>
    <xf numFmtId="9" fontId="31" fillId="0" borderId="0" xfId="0" applyNumberFormat="1" applyFont="1" applyBorder="1" applyAlignment="1">
      <alignment horizontal="center" vertical="center" textRotation="90" wrapText="1"/>
    </xf>
    <xf numFmtId="166" fontId="23" fillId="0" borderId="3" xfId="0" applyNumberFormat="1" applyFont="1" applyBorder="1" applyAlignment="1" applyProtection="1">
      <alignment horizontal="center" vertical="center"/>
      <protection locked="0"/>
    </xf>
    <xf numFmtId="166" fontId="23" fillId="0" borderId="1" xfId="0" applyNumberFormat="1" applyFont="1" applyBorder="1" applyAlignment="1" applyProtection="1">
      <alignment horizontal="center" vertical="center"/>
      <protection locked="0"/>
    </xf>
    <xf numFmtId="1" fontId="77" fillId="14" borderId="11" xfId="1" applyNumberFormat="1" applyFont="1" applyFill="1" applyAlignment="1" applyProtection="1">
      <alignment vertical="center"/>
    </xf>
    <xf numFmtId="0" fontId="78" fillId="14" borderId="11" xfId="1" applyFont="1" applyFill="1" applyAlignment="1" applyProtection="1">
      <alignment vertical="center"/>
      <protection locked="0"/>
    </xf>
    <xf numFmtId="0" fontId="79" fillId="14" borderId="11" xfId="1" applyFont="1" applyFill="1" applyProtection="1">
      <protection locked="0"/>
    </xf>
    <xf numFmtId="14" fontId="79" fillId="14" borderId="11" xfId="1" applyNumberFormat="1" applyFont="1" applyFill="1" applyAlignment="1" applyProtection="1">
      <alignment horizontal="center" vertical="center"/>
      <protection locked="0"/>
    </xf>
    <xf numFmtId="0" fontId="79" fillId="14" borderId="11" xfId="1" applyFont="1" applyFill="1" applyAlignment="1" applyProtection="1">
      <alignment horizontal="center"/>
      <protection locked="0"/>
    </xf>
    <xf numFmtId="0" fontId="23" fillId="0" borderId="2" xfId="0" applyFont="1" applyBorder="1" applyAlignment="1">
      <alignment horizontal="center" vertical="center"/>
    </xf>
    <xf numFmtId="2" fontId="80" fillId="0" borderId="3" xfId="0" applyNumberFormat="1" applyFont="1" applyBorder="1" applyAlignment="1">
      <alignment horizontal="center" vertical="center" wrapText="1"/>
    </xf>
    <xf numFmtId="2" fontId="80" fillId="29" borderId="33" xfId="0" applyNumberFormat="1" applyFont="1" applyFill="1" applyBorder="1" applyAlignment="1">
      <alignment horizontal="right" vertical="center" wrapText="1"/>
    </xf>
    <xf numFmtId="14" fontId="7" fillId="7" borderId="10" xfId="5" applyNumberFormat="1" applyBorder="1" applyAlignment="1">
      <alignment horizontal="center" vertical="center"/>
    </xf>
    <xf numFmtId="14" fontId="11" fillId="8" borderId="10" xfId="6" applyNumberFormat="1" applyFont="1" applyBorder="1" applyAlignment="1">
      <alignment horizontal="center" vertical="center"/>
    </xf>
    <xf numFmtId="14" fontId="7" fillId="4" borderId="10" xfId="3" applyNumberFormat="1" applyBorder="1" applyAlignment="1">
      <alignment horizontal="center" vertical="center"/>
    </xf>
    <xf numFmtId="14" fontId="11" fillId="9" borderId="10" xfId="7" applyNumberFormat="1" applyFont="1" applyBorder="1" applyAlignment="1">
      <alignment horizontal="center" vertical="center"/>
    </xf>
    <xf numFmtId="14" fontId="11" fillId="10" borderId="10" xfId="8" applyNumberFormat="1" applyFont="1" applyBorder="1" applyAlignment="1">
      <alignment horizontal="center" vertical="center"/>
    </xf>
    <xf numFmtId="14" fontId="7" fillId="12" borderId="10" xfId="10" applyNumberFormat="1" applyBorder="1" applyAlignment="1">
      <alignment horizontal="center" vertical="center"/>
    </xf>
    <xf numFmtId="14" fontId="11" fillId="11" borderId="10" xfId="9" applyNumberFormat="1" applyFont="1" applyBorder="1" applyAlignment="1">
      <alignment horizontal="center" vertical="center"/>
    </xf>
    <xf numFmtId="0" fontId="0" fillId="0" borderId="0" xfId="0" applyAlignment="1">
      <alignment horizontal="center" vertical="center"/>
    </xf>
    <xf numFmtId="0" fontId="12" fillId="7" borderId="3" xfId="5" applyFont="1" applyBorder="1" applyAlignment="1">
      <alignment horizontal="center" vertical="center"/>
    </xf>
    <xf numFmtId="0" fontId="13" fillId="8" borderId="3" xfId="6" applyFont="1" applyBorder="1" applyAlignment="1">
      <alignment horizontal="center" vertical="center"/>
    </xf>
    <xf numFmtId="0" fontId="12" fillId="4" borderId="3" xfId="3" applyFont="1" applyBorder="1" applyAlignment="1">
      <alignment horizontal="center" vertical="center"/>
    </xf>
    <xf numFmtId="0" fontId="13" fillId="9" borderId="3" xfId="7" applyFont="1" applyBorder="1" applyAlignment="1">
      <alignment horizontal="center" vertical="center"/>
    </xf>
    <xf numFmtId="0" fontId="13" fillId="10" borderId="3" xfId="8" applyFont="1" applyBorder="1" applyAlignment="1">
      <alignment horizontal="center" vertical="center"/>
    </xf>
    <xf numFmtId="0" fontId="12" fillId="12" borderId="3" xfId="10" applyFont="1" applyBorder="1" applyAlignment="1">
      <alignment horizontal="center" vertical="center"/>
    </xf>
    <xf numFmtId="0" fontId="13" fillId="11" borderId="3" xfId="9" applyFont="1" applyBorder="1" applyAlignment="1">
      <alignment horizontal="center" vertical="center"/>
    </xf>
    <xf numFmtId="0" fontId="0" fillId="0" borderId="0" xfId="0" applyAlignment="1">
      <alignment horizontal="center" vertical="center"/>
    </xf>
    <xf numFmtId="0" fontId="23" fillId="0" borderId="2" xfId="0" applyFont="1" applyBorder="1" applyAlignment="1">
      <alignment horizontal="center" vertical="center"/>
    </xf>
    <xf numFmtId="0" fontId="27" fillId="15" borderId="3" xfId="0" applyFont="1" applyFill="1" applyBorder="1"/>
    <xf numFmtId="0" fontId="85" fillId="13" borderId="3" xfId="17" applyFont="1" applyFill="1" applyBorder="1" applyAlignment="1" applyProtection="1">
      <alignment horizontal="center" vertical="center" wrapText="1"/>
      <protection locked="0"/>
    </xf>
    <xf numFmtId="0" fontId="0" fillId="0" borderId="0" xfId="0" applyAlignment="1">
      <alignment horizontal="center" vertical="center"/>
    </xf>
    <xf numFmtId="14" fontId="79" fillId="14" borderId="11" xfId="1" applyNumberFormat="1" applyFont="1" applyFill="1" applyAlignment="1" applyProtection="1">
      <alignment horizontal="center" vertical="center"/>
      <protection locked="0"/>
    </xf>
    <xf numFmtId="0" fontId="12" fillId="7" borderId="4" xfId="5" applyFont="1" applyBorder="1" applyAlignment="1">
      <alignment horizontal="center" vertical="center"/>
    </xf>
    <xf numFmtId="14" fontId="7" fillId="7" borderId="6" xfId="5" applyNumberFormat="1" applyBorder="1" applyAlignment="1">
      <alignment horizontal="center" vertical="center"/>
    </xf>
    <xf numFmtId="0" fontId="23" fillId="0" borderId="0" xfId="0" applyFont="1"/>
    <xf numFmtId="0" fontId="23" fillId="0" borderId="0" xfId="0" applyFont="1" applyAlignment="1">
      <alignment horizontal="center" vertical="center"/>
    </xf>
    <xf numFmtId="0" fontId="23" fillId="13" borderId="0" xfId="0" applyFont="1" applyFill="1" applyBorder="1" applyAlignment="1">
      <alignment horizontal="center" vertical="center"/>
    </xf>
    <xf numFmtId="0" fontId="87" fillId="13" borderId="0" xfId="0" applyFont="1" applyFill="1" applyBorder="1" applyAlignment="1" applyProtection="1"/>
    <xf numFmtId="0" fontId="87" fillId="14" borderId="0" xfId="0" applyFont="1" applyFill="1" applyBorder="1" applyAlignment="1" applyProtection="1"/>
    <xf numFmtId="2" fontId="33" fillId="18" borderId="6" xfId="13" applyNumberFormat="1" applyBorder="1" applyAlignment="1" applyProtection="1">
      <alignment horizontal="center"/>
    </xf>
    <xf numFmtId="14" fontId="11" fillId="8" borderId="6" xfId="6" applyNumberFormat="1" applyFont="1" applyBorder="1" applyAlignment="1">
      <alignment horizontal="center" vertical="center"/>
    </xf>
    <xf numFmtId="14" fontId="7" fillId="4" borderId="6" xfId="3" applyNumberFormat="1" applyBorder="1" applyAlignment="1">
      <alignment horizontal="center" vertical="center"/>
    </xf>
    <xf numFmtId="14" fontId="11" fillId="9" borderId="6" xfId="7" applyNumberFormat="1" applyFont="1" applyBorder="1" applyAlignment="1">
      <alignment horizontal="center" vertical="center"/>
    </xf>
    <xf numFmtId="14" fontId="11" fillId="10" borderId="6" xfId="8" applyNumberFormat="1" applyFont="1" applyBorder="1" applyAlignment="1">
      <alignment horizontal="center" vertical="center"/>
    </xf>
    <xf numFmtId="14" fontId="7" fillId="12" borderId="6" xfId="10" applyNumberFormat="1" applyBorder="1" applyAlignment="1">
      <alignment horizontal="center" vertical="center"/>
    </xf>
    <xf numFmtId="14" fontId="11" fillId="11" borderId="6" xfId="9" applyNumberFormat="1" applyFont="1" applyBorder="1" applyAlignment="1">
      <alignment horizontal="center" vertical="center"/>
    </xf>
    <xf numFmtId="14" fontId="65" fillId="7" borderId="6" xfId="5" applyNumberFormat="1" applyFont="1" applyBorder="1" applyAlignment="1">
      <alignment horizontal="center" vertical="center"/>
    </xf>
    <xf numFmtId="14" fontId="81" fillId="8" borderId="10" xfId="6" applyNumberFormat="1" applyFont="1" applyBorder="1" applyAlignment="1">
      <alignment horizontal="center" vertical="center"/>
    </xf>
    <xf numFmtId="14" fontId="65" fillId="4" borderId="10" xfId="3" applyNumberFormat="1" applyFont="1" applyBorder="1" applyAlignment="1">
      <alignment horizontal="center" vertical="center"/>
    </xf>
    <xf numFmtId="14" fontId="81" fillId="9" borderId="10" xfId="7" applyNumberFormat="1" applyFont="1" applyBorder="1" applyAlignment="1">
      <alignment horizontal="center" vertical="center"/>
    </xf>
    <xf numFmtId="14" fontId="81" fillId="10" borderId="10" xfId="8" applyNumberFormat="1" applyFont="1" applyBorder="1" applyAlignment="1">
      <alignment horizontal="center" vertical="center"/>
    </xf>
    <xf numFmtId="14" fontId="65" fillId="12" borderId="10" xfId="10" applyNumberFormat="1" applyFont="1" applyBorder="1" applyAlignment="1">
      <alignment horizontal="center" vertical="center"/>
    </xf>
    <xf numFmtId="14" fontId="81" fillId="11" borderId="10" xfId="9" applyNumberFormat="1" applyFont="1" applyBorder="1" applyAlignment="1">
      <alignment horizontal="center" vertical="center"/>
    </xf>
    <xf numFmtId="0" fontId="0" fillId="0" borderId="0" xfId="0" applyAlignment="1">
      <alignment horizontal="center" vertical="center"/>
    </xf>
    <xf numFmtId="0" fontId="88" fillId="23" borderId="11" xfId="1" applyFont="1" applyFill="1" applyAlignment="1">
      <alignment horizontal="center" vertical="center"/>
    </xf>
    <xf numFmtId="0" fontId="89" fillId="23" borderId="11" xfId="1" applyFont="1" applyFill="1" applyAlignment="1">
      <alignment horizontal="center" vertical="center"/>
    </xf>
    <xf numFmtId="171" fontId="17" fillId="14" borderId="11" xfId="1" applyNumberFormat="1" applyFont="1" applyFill="1" applyAlignment="1" applyProtection="1">
      <alignment horizontal="center" vertical="center"/>
      <protection locked="0"/>
    </xf>
    <xf numFmtId="171" fontId="78" fillId="14" borderId="11" xfId="1" applyNumberFormat="1" applyFont="1" applyFill="1" applyAlignment="1" applyProtection="1">
      <alignment horizontal="center" vertical="center"/>
      <protection locked="0"/>
    </xf>
    <xf numFmtId="171" fontId="50" fillId="14" borderId="11" xfId="1" applyNumberFormat="1" applyFont="1" applyFill="1" applyAlignment="1" applyProtection="1">
      <alignment horizontal="center" vertical="center"/>
      <protection locked="0"/>
    </xf>
    <xf numFmtId="171" fontId="17" fillId="14" borderId="11" xfId="1" applyNumberFormat="1" applyFont="1" applyFill="1" applyAlignment="1">
      <alignment horizontal="center" vertical="center"/>
    </xf>
    <xf numFmtId="171" fontId="56" fillId="14" borderId="11" xfId="1" applyNumberFormat="1" applyFont="1" applyFill="1" applyAlignment="1" applyProtection="1">
      <alignment horizontal="center" vertical="center"/>
      <protection locked="0"/>
    </xf>
    <xf numFmtId="0" fontId="17" fillId="14" borderId="11" xfId="1" applyFont="1" applyFill="1" applyAlignment="1" applyProtection="1">
      <alignment horizontal="center" vertical="center"/>
      <protection locked="0"/>
    </xf>
    <xf numFmtId="0" fontId="0" fillId="0" borderId="12" xfId="0" applyBorder="1" applyAlignment="1">
      <alignment horizontal="center" vertical="center"/>
    </xf>
    <xf numFmtId="0" fontId="5" fillId="0" borderId="0" xfId="0" applyFont="1" applyAlignment="1">
      <alignment horizontal="center" vertical="center"/>
    </xf>
    <xf numFmtId="0" fontId="5" fillId="0" borderId="3" xfId="0" applyFont="1" applyBorder="1" applyAlignment="1">
      <alignment horizontal="center" vertical="center"/>
    </xf>
    <xf numFmtId="165" fontId="6" fillId="4" borderId="3" xfId="3" applyNumberFormat="1" applyFont="1" applyFill="1" applyBorder="1" applyAlignment="1">
      <alignment horizontal="center" vertical="center"/>
    </xf>
    <xf numFmtId="2" fontId="0" fillId="0" borderId="0" xfId="0" applyNumberFormat="1" applyAlignment="1">
      <alignment horizontal="center" vertical="center"/>
    </xf>
    <xf numFmtId="2" fontId="0" fillId="0" borderId="0" xfId="0" applyNumberFormat="1" applyFont="1" applyBorder="1" applyAlignment="1">
      <alignment horizontal="center" vertical="center"/>
    </xf>
    <xf numFmtId="0" fontId="0" fillId="0" borderId="19" xfId="0" applyBorder="1" applyAlignment="1">
      <alignment horizontal="left" vertical="center"/>
    </xf>
    <xf numFmtId="0" fontId="0" fillId="0" borderId="14" xfId="0" applyBorder="1" applyAlignment="1">
      <alignment horizontal="left" vertical="center"/>
    </xf>
    <xf numFmtId="0" fontId="12" fillId="7" borderId="8" xfId="5" applyFont="1" applyBorder="1" applyAlignment="1">
      <alignment horizontal="center" vertical="center"/>
    </xf>
    <xf numFmtId="0" fontId="13" fillId="8" borderId="8" xfId="6" applyFont="1" applyBorder="1" applyAlignment="1">
      <alignment horizontal="center" vertical="center"/>
    </xf>
    <xf numFmtId="0" fontId="12" fillId="4" borderId="8" xfId="3" applyFont="1" applyBorder="1" applyAlignment="1">
      <alignment horizontal="center" vertical="center"/>
    </xf>
    <xf numFmtId="0" fontId="13" fillId="9" borderId="8" xfId="7" applyFont="1" applyBorder="1" applyAlignment="1">
      <alignment horizontal="center" vertical="center"/>
    </xf>
    <xf numFmtId="0" fontId="13" fillId="10" borderId="8" xfId="8" applyFont="1" applyBorder="1" applyAlignment="1">
      <alignment horizontal="center" vertical="center"/>
    </xf>
    <xf numFmtId="0" fontId="12" fillId="12" borderId="8" xfId="10" applyFont="1" applyBorder="1" applyAlignment="1">
      <alignment horizontal="center" vertical="center"/>
    </xf>
    <xf numFmtId="0" fontId="13" fillId="11" borderId="8" xfId="9" applyFont="1" applyBorder="1" applyAlignment="1">
      <alignment horizontal="center" vertical="center"/>
    </xf>
    <xf numFmtId="0" fontId="1" fillId="14" borderId="0" xfId="0" applyFont="1" applyFill="1" applyBorder="1" applyAlignment="1">
      <alignment horizontal="right"/>
    </xf>
    <xf numFmtId="14" fontId="1" fillId="14" borderId="0" xfId="0" applyNumberFormat="1" applyFont="1" applyFill="1" applyBorder="1" applyAlignment="1">
      <alignment horizontal="center"/>
    </xf>
    <xf numFmtId="0" fontId="1" fillId="14" borderId="0" xfId="0" applyFont="1" applyFill="1" applyBorder="1" applyAlignment="1">
      <alignment horizontal="center"/>
    </xf>
    <xf numFmtId="0" fontId="4" fillId="14" borderId="0" xfId="0" applyFont="1" applyFill="1" applyBorder="1" applyAlignment="1">
      <alignment horizontal="center"/>
    </xf>
    <xf numFmtId="14" fontId="7" fillId="7" borderId="10" xfId="5" applyNumberFormat="1" applyBorder="1" applyAlignment="1">
      <alignment horizontal="center" vertical="center"/>
    </xf>
    <xf numFmtId="14" fontId="11" fillId="8" borderId="10" xfId="6" applyNumberFormat="1" applyFont="1" applyBorder="1" applyAlignment="1">
      <alignment horizontal="center" vertical="center"/>
    </xf>
    <xf numFmtId="14" fontId="7" fillId="4" borderId="10" xfId="3" applyNumberFormat="1" applyBorder="1" applyAlignment="1">
      <alignment horizontal="center" vertical="center"/>
    </xf>
    <xf numFmtId="14" fontId="11" fillId="9" borderId="10" xfId="7" applyNumberFormat="1" applyFont="1" applyBorder="1" applyAlignment="1">
      <alignment horizontal="center" vertical="center"/>
    </xf>
    <xf numFmtId="14" fontId="11" fillId="10" borderId="10" xfId="8" applyNumberFormat="1" applyFont="1" applyBorder="1" applyAlignment="1">
      <alignment horizontal="center" vertical="center"/>
    </xf>
    <xf numFmtId="14" fontId="7" fillId="12" borderId="10" xfId="10" applyNumberFormat="1" applyBorder="1" applyAlignment="1">
      <alignment horizontal="center" vertical="center"/>
    </xf>
    <xf numFmtId="14" fontId="11" fillId="11" borderId="10" xfId="9" applyNumberFormat="1" applyFont="1" applyBorder="1" applyAlignment="1">
      <alignment horizontal="center" vertical="center"/>
    </xf>
    <xf numFmtId="0" fontId="28" fillId="14" borderId="0" xfId="0" applyFont="1" applyFill="1" applyBorder="1" applyAlignment="1" applyProtection="1">
      <alignment horizontal="left" vertical="center"/>
    </xf>
    <xf numFmtId="0" fontId="0" fillId="0" borderId="0" xfId="0" applyAlignment="1">
      <alignment horizontal="center" vertical="center"/>
    </xf>
    <xf numFmtId="0" fontId="0" fillId="0" borderId="1" xfId="0" applyBorder="1"/>
    <xf numFmtId="0" fontId="72" fillId="21" borderId="28" xfId="16" applyFont="1" applyBorder="1" applyAlignment="1" applyProtection="1">
      <alignment horizontal="center" vertical="center" wrapText="1"/>
    </xf>
    <xf numFmtId="14" fontId="65" fillId="7" borderId="5" xfId="5" applyNumberFormat="1" applyFont="1" applyBorder="1" applyAlignment="1">
      <alignment horizontal="center" vertical="center"/>
    </xf>
    <xf numFmtId="0" fontId="0" fillId="0" borderId="38" xfId="0" applyBorder="1" applyAlignment="1">
      <alignment vertical="center"/>
    </xf>
    <xf numFmtId="0" fontId="0" fillId="0" borderId="36" xfId="0" applyBorder="1" applyAlignment="1">
      <alignment vertical="center"/>
    </xf>
    <xf numFmtId="0" fontId="0" fillId="0" borderId="34" xfId="0" applyBorder="1" applyAlignment="1">
      <alignment vertical="center"/>
    </xf>
    <xf numFmtId="0" fontId="0" fillId="0" borderId="35" xfId="0" applyBorder="1" applyAlignment="1">
      <alignment vertical="center"/>
    </xf>
    <xf numFmtId="0" fontId="6" fillId="0" borderId="27" xfId="0" applyFont="1" applyBorder="1" applyAlignment="1">
      <alignment horizontal="center" vertical="center"/>
    </xf>
    <xf numFmtId="0" fontId="0" fillId="0" borderId="37" xfId="0" applyBorder="1" applyAlignment="1">
      <alignment horizontal="left"/>
    </xf>
    <xf numFmtId="0" fontId="0" fillId="0" borderId="30" xfId="0" applyBorder="1" applyAlignment="1">
      <alignment vertical="top"/>
    </xf>
    <xf numFmtId="0" fontId="23" fillId="0" borderId="2" xfId="0" applyFont="1" applyBorder="1" applyAlignment="1">
      <alignment horizontal="center" vertical="center"/>
    </xf>
    <xf numFmtId="0" fontId="13" fillId="13" borderId="4" xfId="6" applyFont="1" applyFill="1" applyBorder="1" applyAlignment="1">
      <alignment horizontal="center" vertical="center"/>
    </xf>
    <xf numFmtId="0" fontId="12" fillId="13" borderId="4" xfId="3" applyFont="1" applyFill="1" applyBorder="1" applyAlignment="1">
      <alignment horizontal="center" vertical="center"/>
    </xf>
    <xf numFmtId="0" fontId="13" fillId="13" borderId="4" xfId="7" applyFont="1" applyFill="1" applyBorder="1" applyAlignment="1">
      <alignment horizontal="center" vertical="center"/>
    </xf>
    <xf numFmtId="0" fontId="13" fillId="13" borderId="4" xfId="8" applyFont="1" applyFill="1" applyBorder="1" applyAlignment="1">
      <alignment horizontal="center" vertical="center"/>
    </xf>
    <xf numFmtId="0" fontId="12" fillId="13" borderId="4" xfId="10" applyFont="1" applyFill="1" applyBorder="1" applyAlignment="1">
      <alignment horizontal="center" vertical="center"/>
    </xf>
    <xf numFmtId="0" fontId="13" fillId="13" borderId="4" xfId="9" applyFont="1" applyFill="1" applyBorder="1" applyAlignment="1">
      <alignment horizontal="center" vertical="center"/>
    </xf>
    <xf numFmtId="0" fontId="1" fillId="13" borderId="1" xfId="0" applyFont="1" applyFill="1" applyBorder="1" applyAlignment="1">
      <alignment horizontal="center" vertical="center"/>
    </xf>
    <xf numFmtId="164" fontId="20" fillId="13" borderId="1" xfId="1" applyNumberFormat="1" applyFont="1" applyFill="1" applyBorder="1" applyAlignment="1" applyProtection="1">
      <alignment horizontal="center" vertical="center"/>
      <protection locked="0"/>
    </xf>
    <xf numFmtId="0" fontId="89" fillId="23" borderId="40" xfId="1" applyFont="1" applyFill="1" applyBorder="1" applyAlignment="1">
      <alignment horizontal="center" vertical="center"/>
    </xf>
    <xf numFmtId="0" fontId="28" fillId="14" borderId="0" xfId="0" applyFont="1" applyFill="1" applyBorder="1" applyAlignment="1" applyProtection="1">
      <alignment horizontal="left" vertical="center"/>
    </xf>
    <xf numFmtId="0" fontId="0" fillId="0" borderId="0" xfId="0" applyAlignment="1">
      <alignment horizontal="center" vertical="center"/>
    </xf>
    <xf numFmtId="0" fontId="23" fillId="0" borderId="2" xfId="0" applyFont="1" applyBorder="1" applyAlignment="1">
      <alignment horizontal="center" vertical="center"/>
    </xf>
    <xf numFmtId="0" fontId="9" fillId="6" borderId="0" xfId="4" applyFont="1" applyFill="1" applyAlignment="1">
      <alignment horizontal="center" vertical="center"/>
    </xf>
    <xf numFmtId="14" fontId="7" fillId="12" borderId="9" xfId="10" applyNumberFormat="1" applyBorder="1" applyAlignment="1">
      <alignment horizontal="center" vertical="center"/>
    </xf>
    <xf numFmtId="14" fontId="7" fillId="12" borderId="10" xfId="10" applyNumberFormat="1" applyBorder="1" applyAlignment="1">
      <alignment horizontal="center" vertical="center"/>
    </xf>
    <xf numFmtId="14" fontId="11" fillId="11" borderId="9" xfId="9" applyNumberFormat="1" applyFont="1" applyBorder="1" applyAlignment="1">
      <alignment horizontal="center" vertical="center"/>
    </xf>
    <xf numFmtId="14" fontId="11" fillId="11" borderId="10" xfId="9" applyNumberFormat="1" applyFont="1" applyBorder="1" applyAlignment="1">
      <alignment horizontal="center" vertical="center"/>
    </xf>
    <xf numFmtId="0" fontId="10" fillId="0" borderId="2"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1" fillId="14" borderId="0" xfId="0" applyFont="1" applyFill="1" applyBorder="1" applyAlignment="1">
      <alignment horizontal="center"/>
    </xf>
    <xf numFmtId="14" fontId="1" fillId="14" borderId="0" xfId="0" applyNumberFormat="1" applyFont="1" applyFill="1" applyBorder="1" applyAlignment="1">
      <alignment horizontal="center"/>
    </xf>
    <xf numFmtId="14" fontId="7" fillId="7" borderId="9" xfId="5" applyNumberFormat="1" applyBorder="1" applyAlignment="1">
      <alignment horizontal="center" vertical="center"/>
    </xf>
    <xf numFmtId="14" fontId="7" fillId="7" borderId="10" xfId="5" applyNumberFormat="1" applyBorder="1" applyAlignment="1">
      <alignment horizontal="center" vertical="center"/>
    </xf>
    <xf numFmtId="14" fontId="11" fillId="8" borderId="9" xfId="6" applyNumberFormat="1" applyFont="1" applyBorder="1" applyAlignment="1">
      <alignment horizontal="center" vertical="center"/>
    </xf>
    <xf numFmtId="14" fontId="11" fillId="8" borderId="10" xfId="6" applyNumberFormat="1" applyFont="1" applyBorder="1" applyAlignment="1">
      <alignment horizontal="center" vertical="center"/>
    </xf>
    <xf numFmtId="14" fontId="7" fillId="4" borderId="9" xfId="3" applyNumberFormat="1" applyBorder="1" applyAlignment="1">
      <alignment horizontal="center" vertical="center"/>
    </xf>
    <xf numFmtId="14" fontId="7" fillId="4" borderId="10" xfId="3" applyNumberFormat="1" applyBorder="1" applyAlignment="1">
      <alignment horizontal="center" vertical="center"/>
    </xf>
    <xf numFmtId="14" fontId="11" fillId="9" borderId="9" xfId="7" applyNumberFormat="1" applyFont="1" applyBorder="1" applyAlignment="1">
      <alignment horizontal="center" vertical="center"/>
    </xf>
    <xf numFmtId="14" fontId="11" fillId="9" borderId="10" xfId="7" applyNumberFormat="1" applyFont="1" applyBorder="1" applyAlignment="1">
      <alignment horizontal="center" vertical="center"/>
    </xf>
    <xf numFmtId="14" fontId="11" fillId="10" borderId="9" xfId="8" applyNumberFormat="1" applyFont="1" applyBorder="1" applyAlignment="1">
      <alignment horizontal="center" vertical="center"/>
    </xf>
    <xf numFmtId="14" fontId="11" fillId="10" borderId="10" xfId="8" applyNumberFormat="1" applyFont="1" applyBorder="1" applyAlignment="1">
      <alignment horizontal="center" vertical="center"/>
    </xf>
    <xf numFmtId="0" fontId="13" fillId="11" borderId="7" xfId="9" applyFont="1" applyBorder="1" applyAlignment="1">
      <alignment horizontal="center" vertical="center"/>
    </xf>
    <xf numFmtId="0" fontId="13" fillId="11" borderId="8" xfId="9" applyFont="1" applyBorder="1" applyAlignment="1">
      <alignment horizontal="center" vertical="center"/>
    </xf>
    <xf numFmtId="0" fontId="0" fillId="0" borderId="5" xfId="0" applyBorder="1" applyAlignment="1">
      <alignment horizontal="left" vertical="top"/>
    </xf>
    <xf numFmtId="0" fontId="0" fillId="0" borderId="6" xfId="0" applyBorder="1" applyAlignment="1">
      <alignment horizontal="left" vertical="top"/>
    </xf>
    <xf numFmtId="0" fontId="6" fillId="0" borderId="4" xfId="0" applyFont="1" applyBorder="1" applyAlignment="1">
      <alignment horizontal="center" vertical="center"/>
    </xf>
    <xf numFmtId="0" fontId="6" fillId="0" borderId="6" xfId="0" applyFont="1" applyBorder="1" applyAlignment="1">
      <alignment horizontal="center" vertical="center"/>
    </xf>
    <xf numFmtId="0" fontId="1" fillId="14" borderId="0" xfId="0" applyFont="1" applyFill="1" applyBorder="1" applyAlignment="1">
      <alignment horizontal="right"/>
    </xf>
    <xf numFmtId="0" fontId="4" fillId="14" borderId="0" xfId="0" applyFont="1" applyFill="1" applyBorder="1" applyAlignment="1">
      <alignment horizont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164" fontId="1" fillId="14" borderId="0" xfId="0" applyNumberFormat="1" applyFont="1" applyFill="1" applyBorder="1" applyAlignment="1">
      <alignment horizontal="left"/>
    </xf>
    <xf numFmtId="0" fontId="12" fillId="7" borderId="7" xfId="5" applyFont="1" applyBorder="1" applyAlignment="1">
      <alignment horizontal="center" vertical="center"/>
    </xf>
    <xf numFmtId="0" fontId="12" fillId="7" borderId="8" xfId="5" applyFont="1" applyBorder="1" applyAlignment="1">
      <alignment horizontal="center" vertical="center"/>
    </xf>
    <xf numFmtId="0" fontId="13" fillId="8" borderId="7" xfId="6" applyFont="1" applyBorder="1" applyAlignment="1">
      <alignment horizontal="center" vertical="center"/>
    </xf>
    <xf numFmtId="0" fontId="13" fillId="8" borderId="8" xfId="6" applyFont="1" applyBorder="1" applyAlignment="1">
      <alignment horizontal="center" vertical="center"/>
    </xf>
    <xf numFmtId="0" fontId="12" fillId="4" borderId="7" xfId="3" applyFont="1" applyBorder="1" applyAlignment="1">
      <alignment horizontal="center" vertical="center"/>
    </xf>
    <xf numFmtId="0" fontId="12" fillId="4" borderId="8" xfId="3" applyFont="1" applyBorder="1" applyAlignment="1">
      <alignment horizontal="center" vertical="center"/>
    </xf>
    <xf numFmtId="0" fontId="13" fillId="9" borderId="7" xfId="7" applyFont="1" applyBorder="1" applyAlignment="1">
      <alignment horizontal="center" vertical="center"/>
    </xf>
    <xf numFmtId="0" fontId="13" fillId="9" borderId="8" xfId="7" applyFont="1" applyBorder="1" applyAlignment="1">
      <alignment horizontal="center" vertical="center"/>
    </xf>
    <xf numFmtId="0" fontId="13" fillId="10" borderId="7" xfId="8" applyFont="1" applyBorder="1" applyAlignment="1">
      <alignment horizontal="center" vertical="center"/>
    </xf>
    <xf numFmtId="0" fontId="13" fillId="10" borderId="8" xfId="8" applyFont="1" applyBorder="1" applyAlignment="1">
      <alignment horizontal="center" vertical="center"/>
    </xf>
    <xf numFmtId="0" fontId="12" fillId="12" borderId="7" xfId="10" applyFont="1" applyBorder="1" applyAlignment="1">
      <alignment horizontal="center" vertical="center"/>
    </xf>
    <xf numFmtId="0" fontId="12" fillId="12" borderId="8" xfId="10" applyFont="1" applyBorder="1" applyAlignment="1">
      <alignment horizontal="center" vertical="center"/>
    </xf>
    <xf numFmtId="0" fontId="10" fillId="0" borderId="2" xfId="0" applyFont="1" applyBorder="1" applyAlignment="1">
      <alignment horizontal="center" vertical="center"/>
    </xf>
    <xf numFmtId="0" fontId="10" fillId="0" borderId="1" xfId="0" applyFont="1" applyBorder="1" applyAlignment="1">
      <alignment horizontal="center" vertical="center"/>
    </xf>
    <xf numFmtId="0" fontId="0" fillId="24" borderId="12" xfId="0" applyFill="1" applyBorder="1" applyAlignment="1" applyProtection="1">
      <alignment horizontal="center" vertical="center"/>
      <protection locked="0"/>
    </xf>
    <xf numFmtId="0" fontId="12" fillId="0" borderId="4" xfId="5" applyFont="1" applyFill="1" applyBorder="1" applyAlignment="1">
      <alignment horizontal="center" vertical="center"/>
    </xf>
    <xf numFmtId="0" fontId="13" fillId="0" borderId="14" xfId="6" applyFont="1" applyFill="1" applyBorder="1" applyAlignment="1">
      <alignment horizontal="center" vertical="center"/>
    </xf>
    <xf numFmtId="0" fontId="13" fillId="0" borderId="8" xfId="6" applyFont="1" applyFill="1" applyBorder="1" applyAlignment="1">
      <alignment horizontal="center" vertical="center"/>
    </xf>
    <xf numFmtId="0" fontId="12" fillId="0" borderId="7" xfId="10" applyFont="1" applyFill="1" applyBorder="1" applyAlignment="1">
      <alignment horizontal="center" vertical="center"/>
    </xf>
    <xf numFmtId="0" fontId="12" fillId="0" borderId="8" xfId="10" applyFont="1" applyFill="1" applyBorder="1" applyAlignment="1">
      <alignment horizontal="center" vertical="center"/>
    </xf>
    <xf numFmtId="0" fontId="0" fillId="0" borderId="12" xfId="0" applyBorder="1" applyAlignment="1">
      <alignment horizontal="right" vertical="center"/>
    </xf>
    <xf numFmtId="0" fontId="12" fillId="0" borderId="7" xfId="3" applyFont="1" applyFill="1" applyBorder="1" applyAlignment="1">
      <alignment horizontal="center" vertical="center"/>
    </xf>
    <xf numFmtId="0" fontId="12" fillId="0" borderId="8" xfId="3" applyFont="1" applyFill="1" applyBorder="1" applyAlignment="1">
      <alignment horizontal="center" vertical="center"/>
    </xf>
    <xf numFmtId="0" fontId="13" fillId="0" borderId="7" xfId="7" applyFont="1" applyFill="1" applyBorder="1" applyAlignment="1">
      <alignment horizontal="center" vertical="center"/>
    </xf>
    <xf numFmtId="0" fontId="13" fillId="0" borderId="8" xfId="7" applyFont="1" applyFill="1" applyBorder="1" applyAlignment="1">
      <alignment horizontal="center" vertical="center"/>
    </xf>
    <xf numFmtId="0" fontId="13" fillId="0" borderId="7" xfId="8" applyFont="1" applyFill="1" applyBorder="1" applyAlignment="1">
      <alignment horizontal="center" vertical="center"/>
    </xf>
    <xf numFmtId="0" fontId="13" fillId="0" borderId="8" xfId="8" applyFont="1" applyFill="1" applyBorder="1" applyAlignment="1">
      <alignment horizontal="center" vertical="center"/>
    </xf>
    <xf numFmtId="0" fontId="21" fillId="14" borderId="0" xfId="0" applyFont="1" applyFill="1" applyBorder="1" applyAlignment="1">
      <alignment horizontal="center"/>
    </xf>
    <xf numFmtId="0" fontId="0" fillId="0" borderId="0" xfId="0" applyAlignment="1">
      <alignment horizontal="center" vertical="center"/>
    </xf>
    <xf numFmtId="0" fontId="13" fillId="0" borderId="7" xfId="9" applyFont="1" applyFill="1" applyBorder="1" applyAlignment="1">
      <alignment horizontal="center" vertical="center"/>
    </xf>
    <xf numFmtId="0" fontId="13" fillId="0" borderId="8" xfId="9" applyFont="1" applyFill="1" applyBorder="1" applyAlignment="1">
      <alignment horizontal="center" vertical="center"/>
    </xf>
    <xf numFmtId="0" fontId="0" fillId="0" borderId="0" xfId="0" applyAlignment="1">
      <alignment horizontal="left"/>
    </xf>
    <xf numFmtId="0" fontId="40" fillId="14" borderId="0" xfId="14" applyFill="1" applyBorder="1" applyAlignment="1" applyProtection="1">
      <alignment horizontal="left"/>
    </xf>
    <xf numFmtId="0" fontId="0" fillId="0" borderId="13" xfId="0" applyBorder="1" applyAlignment="1">
      <alignment horizontal="left"/>
    </xf>
    <xf numFmtId="0" fontId="0" fillId="0" borderId="16" xfId="0" applyBorder="1" applyAlignment="1">
      <alignment horizontal="left"/>
    </xf>
    <xf numFmtId="9" fontId="42" fillId="22" borderId="0" xfId="12" applyFont="1" applyFill="1" applyBorder="1" applyAlignment="1" applyProtection="1">
      <alignment horizontal="center" vertical="center" wrapText="1" readingOrder="2"/>
    </xf>
    <xf numFmtId="9" fontId="23" fillId="0" borderId="16" xfId="12" applyFont="1" applyBorder="1" applyAlignment="1">
      <alignment horizontal="center" vertical="center"/>
    </xf>
    <xf numFmtId="9" fontId="31" fillId="0" borderId="4" xfId="0" applyNumberFormat="1" applyFont="1" applyBorder="1" applyAlignment="1">
      <alignment horizontal="center" vertical="center" textRotation="90" wrapText="1"/>
    </xf>
    <xf numFmtId="9" fontId="31" fillId="0" borderId="5" xfId="0" applyNumberFormat="1" applyFont="1" applyBorder="1" applyAlignment="1">
      <alignment horizontal="center" vertical="center" textRotation="90" wrapText="1"/>
    </xf>
    <xf numFmtId="9" fontId="31" fillId="0" borderId="6" xfId="0" applyNumberFormat="1" applyFont="1" applyBorder="1" applyAlignment="1">
      <alignment horizontal="center" vertical="center" textRotation="90" wrapText="1"/>
    </xf>
    <xf numFmtId="0" fontId="66" fillId="0" borderId="8" xfId="0" applyFont="1" applyBorder="1" applyAlignment="1" applyProtection="1">
      <alignment horizontal="center" vertical="center"/>
    </xf>
    <xf numFmtId="0" fontId="66" fillId="0" borderId="10" xfId="0" applyFont="1" applyBorder="1" applyAlignment="1" applyProtection="1">
      <alignment horizontal="center" vertical="center"/>
    </xf>
    <xf numFmtId="2" fontId="64" fillId="17" borderId="7" xfId="0" applyNumberFormat="1" applyFont="1" applyFill="1" applyBorder="1" applyAlignment="1" applyProtection="1">
      <alignment horizontal="center" vertical="center"/>
    </xf>
    <xf numFmtId="2" fontId="64" fillId="17" borderId="9" xfId="0" applyNumberFormat="1" applyFont="1" applyFill="1" applyBorder="1" applyAlignment="1" applyProtection="1">
      <alignment horizontal="center" vertical="center"/>
    </xf>
    <xf numFmtId="0" fontId="0" fillId="0" borderId="13" xfId="0" applyBorder="1" applyAlignment="1">
      <alignment horizontal="left" vertical="top"/>
    </xf>
    <xf numFmtId="0" fontId="0" fillId="0" borderId="16"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67" fillId="0" borderId="4" xfId="0" applyFont="1" applyBorder="1" applyAlignment="1">
      <alignment horizontal="center" vertical="center"/>
    </xf>
    <xf numFmtId="0" fontId="67" fillId="0" borderId="6" xfId="0" applyFont="1" applyBorder="1" applyAlignment="1">
      <alignment horizontal="center" vertical="center"/>
    </xf>
    <xf numFmtId="0" fontId="70" fillId="19" borderId="7" xfId="0" applyFont="1" applyFill="1" applyBorder="1" applyAlignment="1" applyProtection="1">
      <alignment horizontal="center" vertical="center" wrapText="1"/>
    </xf>
    <xf numFmtId="0" fontId="70" fillId="19" borderId="8" xfId="0" applyFont="1" applyFill="1" applyBorder="1" applyAlignment="1" applyProtection="1">
      <alignment horizontal="center" vertical="center" wrapText="1"/>
    </xf>
    <xf numFmtId="0" fontId="70" fillId="19" borderId="13" xfId="0" applyFont="1" applyFill="1" applyBorder="1" applyAlignment="1" applyProtection="1">
      <alignment horizontal="center" vertical="center" wrapText="1"/>
    </xf>
    <xf numFmtId="0" fontId="70" fillId="19" borderId="16" xfId="0" applyFont="1" applyFill="1" applyBorder="1" applyAlignment="1" applyProtection="1">
      <alignment horizontal="center" vertical="center" wrapText="1"/>
    </xf>
    <xf numFmtId="0" fontId="70" fillId="19" borderId="9" xfId="0" applyFont="1" applyFill="1" applyBorder="1" applyAlignment="1" applyProtection="1">
      <alignment horizontal="center" vertical="center" wrapText="1"/>
    </xf>
    <xf numFmtId="0" fontId="70" fillId="19" borderId="10" xfId="0" applyFont="1" applyFill="1" applyBorder="1" applyAlignment="1" applyProtection="1">
      <alignment horizontal="center" vertical="center" wrapText="1"/>
    </xf>
    <xf numFmtId="0" fontId="32" fillId="0" borderId="4" xfId="0" applyFont="1" applyBorder="1" applyAlignment="1" applyProtection="1">
      <alignment horizontal="center" vertical="center"/>
    </xf>
    <xf numFmtId="0" fontId="32" fillId="0" borderId="6" xfId="0" applyFont="1" applyBorder="1" applyAlignment="1" applyProtection="1">
      <alignment horizontal="center" vertical="center"/>
    </xf>
    <xf numFmtId="2" fontId="22" fillId="0" borderId="4" xfId="0" applyNumberFormat="1" applyFont="1" applyBorder="1" applyAlignment="1" applyProtection="1">
      <alignment horizontal="center" vertical="center"/>
    </xf>
    <xf numFmtId="2" fontId="22" fillId="0" borderId="6" xfId="0" applyNumberFormat="1" applyFont="1" applyBorder="1" applyAlignment="1" applyProtection="1">
      <alignment horizontal="center" vertical="center"/>
    </xf>
    <xf numFmtId="0" fontId="59" fillId="26" borderId="0" xfId="0" applyFont="1" applyFill="1" applyBorder="1" applyAlignment="1">
      <alignment horizontal="center" vertical="center"/>
    </xf>
    <xf numFmtId="0" fontId="0" fillId="0" borderId="7" xfId="0" applyBorder="1" applyAlignment="1">
      <alignment horizontal="left"/>
    </xf>
    <xf numFmtId="0" fontId="0" fillId="0" borderId="8" xfId="0" applyBorder="1" applyAlignment="1">
      <alignment horizontal="left"/>
    </xf>
    <xf numFmtId="0" fontId="0" fillId="0" borderId="7" xfId="0" applyBorder="1" applyAlignment="1">
      <alignment horizontal="center"/>
    </xf>
    <xf numFmtId="0" fontId="0" fillId="0" borderId="8" xfId="0" applyBorder="1" applyAlignment="1">
      <alignment horizont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6" xfId="0" applyFont="1" applyBorder="1" applyAlignment="1">
      <alignment horizontal="center" vertical="center"/>
    </xf>
    <xf numFmtId="0" fontId="0" fillId="0" borderId="3" xfId="0" applyBorder="1" applyAlignment="1" applyProtection="1">
      <alignment horizontal="center" vertical="center"/>
    </xf>
    <xf numFmtId="2" fontId="22" fillId="0" borderId="3" xfId="0" applyNumberFormat="1" applyFont="1" applyBorder="1" applyAlignment="1" applyProtection="1">
      <alignment horizontal="center" vertical="center"/>
    </xf>
    <xf numFmtId="0" fontId="30" fillId="16" borderId="2" xfId="0" applyFont="1" applyFill="1" applyBorder="1" applyAlignment="1" applyProtection="1">
      <alignment horizontal="center" vertical="center" wrapText="1"/>
    </xf>
    <xf numFmtId="9" fontId="31" fillId="0" borderId="20" xfId="0" applyNumberFormat="1" applyFont="1" applyBorder="1" applyAlignment="1">
      <alignment horizontal="center" vertical="center" textRotation="90" wrapText="1"/>
    </xf>
    <xf numFmtId="9" fontId="31" fillId="0" borderId="21" xfId="0" applyNumberFormat="1" applyFont="1" applyBorder="1" applyAlignment="1">
      <alignment horizontal="center" vertical="center" textRotation="90" wrapText="1"/>
    </xf>
    <xf numFmtId="9" fontId="31" fillId="0" borderId="22" xfId="0" applyNumberFormat="1" applyFont="1" applyBorder="1" applyAlignment="1">
      <alignment horizontal="center" vertical="center" textRotation="90" wrapText="1"/>
    </xf>
    <xf numFmtId="0" fontId="29" fillId="19" borderId="3" xfId="0" applyFont="1" applyFill="1" applyBorder="1" applyAlignment="1" applyProtection="1">
      <alignment horizontal="center" vertical="center"/>
    </xf>
    <xf numFmtId="0" fontId="31" fillId="17" borderId="2" xfId="0" applyFont="1" applyFill="1" applyBorder="1" applyAlignment="1" applyProtection="1">
      <alignment horizontal="center" vertical="center"/>
    </xf>
    <xf numFmtId="0" fontId="37" fillId="0" borderId="6" xfId="0" applyFont="1" applyBorder="1" applyAlignment="1">
      <alignment horizontal="center" vertical="center"/>
    </xf>
    <xf numFmtId="0" fontId="37" fillId="0" borderId="3" xfId="0" applyFont="1" applyBorder="1" applyAlignment="1">
      <alignment horizontal="center" vertical="center"/>
    </xf>
    <xf numFmtId="0" fontId="23" fillId="0" borderId="2" xfId="0" applyFont="1" applyBorder="1" applyAlignment="1">
      <alignment horizontal="center" vertical="center"/>
    </xf>
    <xf numFmtId="0" fontId="23" fillId="0" borderId="19" xfId="0" applyFont="1" applyBorder="1" applyAlignment="1">
      <alignment horizontal="center" vertical="center"/>
    </xf>
    <xf numFmtId="9" fontId="31" fillId="0" borderId="23" xfId="0" applyNumberFormat="1" applyFont="1" applyBorder="1" applyAlignment="1">
      <alignment horizontal="center" vertical="center" textRotation="90" wrapText="1"/>
    </xf>
    <xf numFmtId="9" fontId="31" fillId="0" borderId="24" xfId="0" applyNumberFormat="1" applyFont="1" applyBorder="1" applyAlignment="1">
      <alignment horizontal="center" vertical="center" textRotation="90" wrapText="1"/>
    </xf>
    <xf numFmtId="9" fontId="31" fillId="0" borderId="25" xfId="0" applyNumberFormat="1" applyFont="1" applyBorder="1" applyAlignment="1">
      <alignment horizontal="center" vertical="center" textRotation="90" wrapText="1"/>
    </xf>
    <xf numFmtId="9" fontId="42" fillId="13" borderId="0" xfId="12" applyFont="1" applyFill="1" applyBorder="1" applyAlignment="1" applyProtection="1">
      <alignment horizontal="center" vertical="center" wrapText="1" readingOrder="2"/>
    </xf>
    <xf numFmtId="0" fontId="43" fillId="30" borderId="2" xfId="0" applyFont="1" applyFill="1" applyBorder="1" applyAlignment="1" applyProtection="1">
      <alignment horizontal="left" vertical="center"/>
    </xf>
    <xf numFmtId="0" fontId="43" fillId="30" borderId="1" xfId="0" applyFont="1" applyFill="1" applyBorder="1" applyAlignment="1" applyProtection="1">
      <alignment horizontal="left" vertical="center"/>
    </xf>
    <xf numFmtId="2" fontId="81" fillId="30" borderId="2" xfId="0" applyNumberFormat="1" applyFont="1" applyFill="1" applyBorder="1" applyAlignment="1" applyProtection="1">
      <alignment horizontal="center"/>
    </xf>
    <xf numFmtId="0" fontId="0" fillId="0" borderId="1" xfId="0" applyBorder="1"/>
    <xf numFmtId="0" fontId="70" fillId="19" borderId="34" xfId="0" applyFont="1" applyFill="1" applyBorder="1" applyAlignment="1" applyProtection="1">
      <alignment horizontal="center" vertical="center" wrapText="1"/>
    </xf>
    <xf numFmtId="0" fontId="70" fillId="19" borderId="39" xfId="0" applyFont="1" applyFill="1" applyBorder="1" applyAlignment="1" applyProtection="1">
      <alignment horizontal="center" vertical="center" wrapText="1"/>
    </xf>
    <xf numFmtId="0" fontId="70" fillId="19" borderId="35" xfId="0" applyFont="1" applyFill="1" applyBorder="1" applyAlignment="1" applyProtection="1">
      <alignment horizontal="center" vertical="center" wrapText="1"/>
    </xf>
    <xf numFmtId="0" fontId="70" fillId="19" borderId="37" xfId="0" applyFont="1" applyFill="1" applyBorder="1" applyAlignment="1" applyProtection="1">
      <alignment horizontal="center" vertical="center" wrapText="1"/>
    </xf>
    <xf numFmtId="0" fontId="70" fillId="19" borderId="0" xfId="0" applyFont="1" applyFill="1" applyBorder="1" applyAlignment="1" applyProtection="1">
      <alignment horizontal="center" vertical="center" wrapText="1"/>
    </xf>
    <xf numFmtId="0" fontId="70" fillId="19" borderId="36" xfId="0" applyFont="1" applyFill="1" applyBorder="1" applyAlignment="1" applyProtection="1">
      <alignment horizontal="center" vertical="center" wrapText="1"/>
    </xf>
    <xf numFmtId="0" fontId="82" fillId="17" borderId="3" xfId="0" applyFont="1" applyFill="1" applyBorder="1" applyAlignment="1" applyProtection="1">
      <alignment horizontal="center" vertical="center"/>
    </xf>
    <xf numFmtId="0" fontId="83" fillId="31" borderId="3" xfId="0" applyFont="1" applyFill="1" applyBorder="1" applyAlignment="1">
      <alignment horizontal="center" vertical="center"/>
    </xf>
    <xf numFmtId="0" fontId="83" fillId="31" borderId="2" xfId="0" applyFont="1" applyFill="1" applyBorder="1" applyAlignment="1">
      <alignment horizontal="center" vertical="center"/>
    </xf>
    <xf numFmtId="169" fontId="84" fillId="17" borderId="2" xfId="0" applyNumberFormat="1" applyFont="1" applyFill="1" applyBorder="1" applyAlignment="1" applyProtection="1">
      <alignment horizontal="center" vertical="center"/>
    </xf>
    <xf numFmtId="169" fontId="84" fillId="17" borderId="19" xfId="0" applyNumberFormat="1" applyFont="1" applyFill="1" applyBorder="1" applyAlignment="1" applyProtection="1">
      <alignment horizontal="center"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0" borderId="2" xfId="0" applyBorder="1" applyAlignment="1">
      <alignment horizontal="left" vertical="center"/>
    </xf>
    <xf numFmtId="0" fontId="0" fillId="0" borderId="1" xfId="0" applyBorder="1" applyAlignment="1">
      <alignment horizontal="left" vertical="center"/>
    </xf>
    <xf numFmtId="2" fontId="91" fillId="0" borderId="4" xfId="0" applyNumberFormat="1" applyFont="1" applyBorder="1" applyAlignment="1" applyProtection="1">
      <alignment horizontal="center" vertical="center"/>
    </xf>
    <xf numFmtId="2" fontId="91" fillId="0" borderId="6" xfId="0" applyNumberFormat="1" applyFont="1" applyBorder="1" applyAlignment="1" applyProtection="1">
      <alignment horizontal="center" vertical="center"/>
    </xf>
    <xf numFmtId="0" fontId="23" fillId="0" borderId="4" xfId="0" applyFont="1" applyBorder="1" applyAlignment="1">
      <alignment horizontal="center" vertical="center" wrapText="1"/>
    </xf>
    <xf numFmtId="0" fontId="23" fillId="0" borderId="6" xfId="0" applyFont="1" applyBorder="1" applyAlignment="1">
      <alignment horizontal="center" vertical="center" wrapText="1"/>
    </xf>
    <xf numFmtId="0" fontId="32" fillId="0" borderId="28" xfId="0" applyFont="1" applyBorder="1" applyAlignment="1" applyProtection="1">
      <alignment horizontal="center" vertical="center"/>
    </xf>
    <xf numFmtId="2" fontId="64" fillId="0" borderId="16" xfId="0" applyNumberFormat="1" applyFont="1" applyBorder="1" applyAlignment="1" applyProtection="1">
      <alignment horizontal="center" vertical="center"/>
    </xf>
    <xf numFmtId="2" fontId="64" fillId="0" borderId="10" xfId="0" applyNumberFormat="1" applyFont="1" applyBorder="1" applyAlignment="1" applyProtection="1">
      <alignment horizontal="center" vertical="center"/>
    </xf>
    <xf numFmtId="2" fontId="90" fillId="18" borderId="28" xfId="13" applyNumberFormat="1" applyFont="1" applyBorder="1" applyAlignment="1" applyProtection="1">
      <alignment horizontal="center" vertical="center"/>
    </xf>
    <xf numFmtId="2" fontId="84" fillId="17" borderId="2" xfId="0" applyNumberFormat="1" applyFont="1" applyFill="1" applyBorder="1" applyAlignment="1" applyProtection="1">
      <alignment horizontal="center" vertical="center"/>
    </xf>
    <xf numFmtId="0" fontId="84" fillId="17" borderId="1" xfId="0" applyFont="1" applyFill="1" applyBorder="1" applyAlignment="1" applyProtection="1">
      <alignment horizontal="center" vertical="center"/>
    </xf>
    <xf numFmtId="0" fontId="9" fillId="32" borderId="13" xfId="4" applyFont="1" applyFill="1" applyBorder="1" applyAlignment="1">
      <alignment horizontal="center" vertical="center"/>
    </xf>
    <xf numFmtId="0" fontId="54" fillId="13" borderId="3" xfId="0" applyFont="1" applyFill="1" applyBorder="1" applyAlignment="1">
      <alignment horizontal="center" vertical="center"/>
    </xf>
    <xf numFmtId="0" fontId="58" fillId="32" borderId="0" xfId="4" applyFont="1" applyFill="1" applyBorder="1" applyAlignment="1">
      <alignment horizontal="center" vertical="center" wrapText="1"/>
    </xf>
    <xf numFmtId="0" fontId="46" fillId="32" borderId="0" xfId="2" applyFont="1" applyFill="1" applyBorder="1" applyAlignment="1">
      <alignment horizontal="left" vertical="center" wrapText="1"/>
    </xf>
    <xf numFmtId="0" fontId="12" fillId="14" borderId="4" xfId="5" applyFont="1" applyFill="1" applyBorder="1" applyAlignment="1">
      <alignment horizontal="center" vertical="center"/>
    </xf>
    <xf numFmtId="0" fontId="13" fillId="14" borderId="8" xfId="6" applyFont="1" applyFill="1" applyBorder="1" applyAlignment="1">
      <alignment horizontal="center" vertical="center"/>
    </xf>
    <xf numFmtId="0" fontId="12" fillId="14" borderId="8" xfId="3" applyFont="1" applyFill="1" applyBorder="1" applyAlignment="1">
      <alignment horizontal="center" vertical="center"/>
    </xf>
    <xf numFmtId="0" fontId="13" fillId="14" borderId="8" xfId="7" applyFont="1" applyFill="1" applyBorder="1" applyAlignment="1">
      <alignment horizontal="center" vertical="center"/>
    </xf>
    <xf numFmtId="0" fontId="13" fillId="14" borderId="8" xfId="8" applyFont="1" applyFill="1" applyBorder="1" applyAlignment="1">
      <alignment horizontal="center" vertical="center"/>
    </xf>
    <xf numFmtId="0" fontId="12" fillId="14" borderId="8" xfId="10" applyFont="1" applyFill="1" applyBorder="1" applyAlignment="1">
      <alignment horizontal="center" vertical="center"/>
    </xf>
    <xf numFmtId="0" fontId="13" fillId="14" borderId="8" xfId="9" applyFont="1" applyFill="1" applyBorder="1" applyAlignment="1">
      <alignment horizontal="center" vertical="center"/>
    </xf>
    <xf numFmtId="2" fontId="64" fillId="17" borderId="4" xfId="0" applyNumberFormat="1" applyFont="1" applyFill="1" applyBorder="1" applyAlignment="1" applyProtection="1">
      <alignment horizontal="center" vertical="center"/>
    </xf>
    <xf numFmtId="2" fontId="64" fillId="17" borderId="6" xfId="0" applyNumberFormat="1" applyFont="1" applyFill="1" applyBorder="1" applyAlignment="1" applyProtection="1">
      <alignment horizontal="center" vertical="center"/>
    </xf>
    <xf numFmtId="0" fontId="66" fillId="0" borderId="4" xfId="0" applyFont="1" applyBorder="1" applyAlignment="1" applyProtection="1">
      <alignment horizontal="center" vertical="center"/>
    </xf>
    <xf numFmtId="0" fontId="66" fillId="0" borderId="6" xfId="0" applyFont="1" applyBorder="1" applyAlignment="1" applyProtection="1">
      <alignment horizontal="center" vertical="center"/>
    </xf>
    <xf numFmtId="0" fontId="86" fillId="17" borderId="5" xfId="16" applyFont="1" applyFill="1" applyBorder="1" applyAlignment="1" applyProtection="1">
      <alignment horizontal="center" vertical="center" wrapText="1"/>
    </xf>
    <xf numFmtId="0" fontId="92" fillId="17" borderId="5" xfId="16" applyFont="1" applyFill="1" applyBorder="1" applyAlignment="1" applyProtection="1">
      <alignment horizontal="center" vertical="center" wrapText="1"/>
    </xf>
  </cellXfs>
  <cellStyles count="18">
    <cellStyle name="20% - Énfasis1" xfId="3" builtinId="30"/>
    <cellStyle name="20% - Énfasis6" xfId="10" builtinId="50"/>
    <cellStyle name="40% - Énfasis1" xfId="5" builtinId="31"/>
    <cellStyle name="40% - Énfasis2" xfId="4" builtinId="35"/>
    <cellStyle name="60% - Énfasis2" xfId="6" builtinId="36"/>
    <cellStyle name="60% - Énfasis4" xfId="7" builtinId="44"/>
    <cellStyle name="60% - Énfasis5" xfId="8" builtinId="48"/>
    <cellStyle name="BarraDeIngresosGastados" xfId="15" xr:uid="{00000000-0005-0000-0000-000007000000}"/>
    <cellStyle name="Bueno" xfId="13" builtinId="26"/>
    <cellStyle name="Cálculo" xfId="17" builtinId="22"/>
    <cellStyle name="Énfasis1" xfId="2" builtinId="29"/>
    <cellStyle name="Énfasis6" xfId="9" builtinId="49"/>
    <cellStyle name="Hipervínculo" xfId="14" builtinId="8"/>
    <cellStyle name="Normal" xfId="0" builtinId="0"/>
    <cellStyle name="Normal 2" xfId="11" xr:uid="{00000000-0005-0000-0000-00000E000000}"/>
    <cellStyle name="Notas" xfId="1" builtinId="10"/>
    <cellStyle name="Porcentaje" xfId="12" builtinId="5"/>
    <cellStyle name="Salida" xfId="16" builtinId="21"/>
  </cellStyles>
  <dxfs count="2473">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ill>
        <patternFill patternType="none">
          <bgColor auto="1"/>
        </patternFill>
      </fill>
    </dxf>
    <dxf>
      <fill>
        <patternFill patternType="none">
          <bgColor auto="1"/>
        </patternFill>
      </fill>
    </dxf>
    <dxf>
      <fill>
        <patternFill patternType="none">
          <bgColor auto="1"/>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color rgb="FFC00000"/>
      </font>
      <fill>
        <patternFill>
          <bgColor rgb="FFFFFFEF"/>
        </patternFill>
      </fill>
    </dxf>
    <dxf>
      <font>
        <color auto="1"/>
      </font>
      <fill>
        <patternFill patternType="solid">
          <bgColor rgb="FFFCC768"/>
        </patternFill>
      </fill>
    </dxf>
    <dxf>
      <font>
        <color theme="7" tint="-0.499984740745262"/>
      </font>
      <fill>
        <patternFill>
          <bgColor rgb="FFCCFFF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4FEDA"/>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7" tint="-0.499984740745262"/>
      </font>
      <fill>
        <patternFill>
          <bgColor rgb="FFCCFFFF"/>
        </patternFill>
      </fill>
    </dxf>
    <dxf>
      <font>
        <b/>
        <i/>
        <color rgb="FFC00000"/>
      </font>
      <fill>
        <patternFill>
          <bgColor rgb="FFF4FEDA"/>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b/>
        <i/>
        <color rgb="FFC00000"/>
      </font>
      <fill>
        <patternFill>
          <bgColor rgb="FFFFFFE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b/>
        <i/>
        <color rgb="FFC00000"/>
      </font>
      <fill>
        <patternFill>
          <bgColor rgb="FFFFFFEF"/>
        </patternFill>
      </fill>
    </dxf>
    <dxf>
      <font>
        <color auto="1"/>
      </font>
      <fill>
        <patternFill patternType="solid">
          <bgColor rgb="FFFCC768"/>
        </patternFill>
      </fill>
    </dxf>
    <dxf>
      <font>
        <color theme="7" tint="-0.499984740745262"/>
      </font>
      <fill>
        <patternFill>
          <bgColor rgb="FFCCFFFF"/>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4FEDA"/>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b val="0"/>
        <i/>
        <color rgb="FFC00000"/>
      </font>
      <fill>
        <patternFill>
          <bgColor rgb="FFFFEFEF"/>
        </patternFill>
      </fill>
    </dxf>
    <dxf>
      <font>
        <condense val="0"/>
        <extend val="0"/>
        <color rgb="FF9C0006"/>
      </font>
      <fill>
        <patternFill>
          <bgColor rgb="FFFFF3F4"/>
        </patternFill>
      </fill>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b val="0"/>
        <i/>
        <color rgb="FFC00000"/>
      </font>
      <fill>
        <patternFill>
          <bgColor rgb="FFFFEFEF"/>
        </patternFill>
      </fill>
    </dxf>
    <dxf>
      <font>
        <condense val="0"/>
        <extend val="0"/>
        <color rgb="FF9C0006"/>
      </font>
      <fill>
        <patternFill>
          <bgColor rgb="FFFFF3F4"/>
        </patternFill>
      </fill>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b val="0"/>
        <i/>
        <color rgb="FFC00000"/>
      </font>
      <fill>
        <patternFill>
          <bgColor rgb="FFFFEFEF"/>
        </patternFill>
      </fill>
    </dxf>
    <dxf>
      <font>
        <condense val="0"/>
        <extend val="0"/>
        <color rgb="FF9C0006"/>
      </font>
      <fill>
        <patternFill>
          <bgColor rgb="FFFFF3F4"/>
        </patternFill>
      </fill>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b val="0"/>
        <i/>
        <color rgb="FFC00000"/>
      </font>
      <fill>
        <patternFill>
          <bgColor rgb="FFFFEFEF"/>
        </patternFill>
      </fill>
    </dxf>
    <dxf>
      <font>
        <condense val="0"/>
        <extend val="0"/>
        <color rgb="FF9C0006"/>
      </font>
      <fill>
        <patternFill>
          <bgColor rgb="FFFFF3F4"/>
        </patternFill>
      </fill>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b val="0"/>
        <i/>
        <color rgb="FFC00000"/>
      </font>
      <fill>
        <patternFill>
          <bgColor rgb="FFFFEFEF"/>
        </patternFill>
      </fill>
    </dxf>
    <dxf>
      <font>
        <condense val="0"/>
        <extend val="0"/>
        <color rgb="FF9C0006"/>
      </font>
      <fill>
        <patternFill>
          <bgColor rgb="FFFFF3F4"/>
        </patternFill>
      </fill>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b val="0"/>
        <i/>
        <color rgb="FFC00000"/>
      </font>
      <fill>
        <patternFill>
          <bgColor rgb="FFFFEFEF"/>
        </patternFill>
      </fill>
    </dxf>
    <dxf>
      <font>
        <condense val="0"/>
        <extend val="0"/>
        <color rgb="FF9C0006"/>
      </font>
      <fill>
        <patternFill>
          <bgColor rgb="FFFFF3F4"/>
        </patternFill>
      </fill>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b val="0"/>
        <i/>
        <color rgb="FFC00000"/>
      </font>
      <fill>
        <patternFill>
          <bgColor rgb="FFFFEFEF"/>
        </patternFill>
      </fill>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dxf>
    <dxf>
      <fill>
        <patternFill>
          <bgColor rgb="FFFEF4FC"/>
        </patternFill>
      </fill>
    </dxf>
    <dxf>
      <fill>
        <patternFill>
          <bgColor rgb="FFFEF4FC"/>
        </patternFill>
      </fill>
    </dxf>
    <dxf>
      <fill>
        <patternFill>
          <bgColor rgb="FFFEF4FC"/>
        </patternFill>
      </fill>
    </dxf>
    <dxf>
      <fill>
        <patternFill>
          <bgColor rgb="FFFEF4FC"/>
        </patternFill>
      </fill>
    </dxf>
    <dxf>
      <fill>
        <patternFill>
          <bgColor rgb="FFFEF4FC"/>
        </patternFill>
      </fill>
    </dxf>
    <dxf>
      <fill>
        <patternFill>
          <bgColor rgb="FFFFEBED"/>
        </patternFill>
      </fill>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color theme="8" tint="0.39994506668294322"/>
      </font>
      <fill>
        <patternFill>
          <bgColor theme="8" tint="0.39994506668294322"/>
        </patternFill>
      </fill>
      <border>
        <left style="thin">
          <color theme="8" tint="0.39994506668294322"/>
        </left>
        <right style="thin">
          <color theme="8" tint="0.39994506668294322"/>
        </right>
        <top style="thin">
          <color theme="8" tint="0.39994506668294322"/>
        </top>
        <bottom style="thin">
          <color theme="8" tint="0.39994506668294322"/>
        </bottom>
      </border>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b/>
        <i/>
        <color theme="0"/>
      </font>
    </dxf>
    <dxf>
      <font>
        <b/>
        <i/>
        <color auto="1"/>
      </font>
    </dxf>
    <dxf>
      <font>
        <color theme="8" tint="0.39994506668294322"/>
      </font>
      <fill>
        <patternFill>
          <bgColor theme="8" tint="0.39994506668294322"/>
        </patternFill>
      </fill>
      <border>
        <left/>
        <right/>
        <top/>
        <bottom/>
      </border>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b/>
        <i/>
        <color theme="0"/>
      </font>
    </dxf>
    <dxf>
      <font>
        <b/>
        <i/>
        <color auto="1"/>
      </font>
    </dxf>
    <dxf>
      <font>
        <color theme="8" tint="0.39994506668294322"/>
      </font>
      <fill>
        <patternFill>
          <bgColor theme="8" tint="0.39994506668294322"/>
        </patternFill>
      </fill>
      <border>
        <left/>
        <right/>
        <top/>
        <bottom/>
      </border>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b/>
        <i/>
        <color theme="0"/>
      </font>
    </dxf>
    <dxf>
      <font>
        <b/>
        <i/>
        <color auto="1"/>
      </font>
    </dxf>
    <dxf>
      <font>
        <color theme="8" tint="0.39994506668294322"/>
      </font>
      <fill>
        <patternFill>
          <bgColor theme="8" tint="0.39994506668294322"/>
        </patternFill>
      </fill>
      <border>
        <left/>
        <right/>
        <top/>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font>
        <condense val="0"/>
        <extend val="0"/>
        <color rgb="FF9C0006"/>
      </font>
      <fill>
        <patternFill>
          <bgColor rgb="FFFFF3F4"/>
        </patternFill>
      </fill>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dxf>
    <dxf>
      <fill>
        <patternFill>
          <bgColor rgb="FFFEF4FC"/>
        </patternFill>
      </fill>
    </dxf>
    <dxf>
      <fill>
        <patternFill>
          <bgColor rgb="FFFEF4FC"/>
        </patternFill>
      </fill>
    </dxf>
    <dxf>
      <fill>
        <patternFill>
          <bgColor rgb="FFFEF4FC"/>
        </patternFill>
      </fill>
    </dxf>
    <dxf>
      <fill>
        <patternFill>
          <bgColor rgb="FFFEF4FC"/>
        </patternFill>
      </fill>
    </dxf>
    <dxf>
      <fill>
        <patternFill>
          <bgColor rgb="FFFEF4FC"/>
        </patternFill>
      </fill>
    </dxf>
    <dxf>
      <fill>
        <patternFill>
          <bgColor rgb="FFFFEBED"/>
        </patternFill>
      </fill>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color theme="0" tint="-0.14996795556505021"/>
      </font>
      <fill>
        <patternFill>
          <bgColor theme="0" tint="-0.14996795556505021"/>
        </patternFill>
      </fill>
    </dxf>
    <dxf>
      <font>
        <color theme="0" tint="-0.14996795556505021"/>
      </font>
      <fill>
        <patternFill>
          <bgColor theme="0" tint="-0.14996795556505021"/>
        </patternFill>
      </fill>
    </dxf>
    <dxf>
      <font>
        <b/>
        <i val="0"/>
        <color theme="0"/>
      </font>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8" tint="-0.24994659260841701"/>
      </font>
      <fill>
        <patternFill>
          <bgColor theme="8" tint="-0.24994659260841701"/>
        </patternFill>
      </fill>
    </dxf>
    <dxf>
      <font>
        <color rgb="FFFF9999"/>
      </font>
      <fill>
        <patternFill patternType="solid">
          <fgColor rgb="FFFF9999"/>
          <bgColor rgb="FFFF9999"/>
        </patternFill>
      </fill>
    </dxf>
    <dxf>
      <font>
        <color rgb="FFFFCC99"/>
      </font>
      <fill>
        <patternFill>
          <bgColor rgb="FFFFCC99"/>
        </patternFill>
      </fill>
    </dxf>
    <dxf>
      <font>
        <color rgb="FFFFFFCC"/>
      </font>
      <fill>
        <patternFill>
          <bgColor rgb="FFFFFFCC"/>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b/>
        <i/>
        <color rgb="FFC00000"/>
      </font>
      <fill>
        <patternFill>
          <bgColor rgb="FFF4FEDA"/>
        </patternFill>
      </fill>
    </dxf>
    <dxf>
      <font>
        <b/>
        <i/>
        <color rgb="FFC00000"/>
      </font>
      <fill>
        <patternFill>
          <bgColor rgb="FFF4FEDA"/>
        </patternFill>
      </fill>
    </dxf>
    <dxf>
      <font>
        <b/>
        <i/>
        <color rgb="FFC00000"/>
      </font>
      <fill>
        <patternFill>
          <bgColor rgb="FFF4FEDA"/>
        </patternFill>
      </fill>
    </dxf>
    <dxf>
      <font>
        <b/>
        <i/>
        <color rgb="FFC00000"/>
      </font>
      <fill>
        <patternFill>
          <bgColor rgb="FFFFFFEF"/>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4" tint="-0.499984740745262"/>
      </font>
      <fill>
        <patternFill>
          <bgColor theme="5" tint="0.59996337778862885"/>
        </patternFill>
      </fill>
    </dxf>
    <dxf>
      <font>
        <color rgb="FFC00000"/>
      </font>
      <fill>
        <patternFill>
          <bgColor rgb="FFFFFFCC"/>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b/>
        <i/>
        <color rgb="FFC00000"/>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b/>
        <i/>
        <color rgb="FFC00000"/>
      </font>
      <fill>
        <patternFill>
          <bgColor rgb="FFFFFFEF"/>
        </patternFill>
      </fill>
    </dxf>
    <dxf>
      <fill>
        <patternFill>
          <bgColor rgb="FFFEF4FC"/>
        </patternFill>
      </fill>
    </dxf>
    <dxf>
      <border>
        <left style="thin">
          <color rgb="FF9C0006"/>
        </left>
        <right style="thin">
          <color rgb="FF9C0006"/>
        </right>
        <top style="thin">
          <color rgb="FF9C0006"/>
        </top>
        <bottom style="thin">
          <color rgb="FF9C0006"/>
        </bottom>
      </border>
    </dxf>
    <dxf>
      <font>
        <color rgb="FF9C0006"/>
      </font>
    </dxf>
    <dxf>
      <fill>
        <patternFill>
          <bgColor rgb="FFFEF4FC"/>
        </patternFill>
      </fill>
    </dxf>
    <dxf>
      <border>
        <left style="thin">
          <color rgb="FF9C0006"/>
        </left>
        <right style="thin">
          <color rgb="FF9C0006"/>
        </right>
        <top style="thin">
          <color rgb="FF9C0006"/>
        </top>
        <bottom style="thin">
          <color rgb="FF9C0006"/>
        </bottom>
      </border>
    </dxf>
    <dxf>
      <font>
        <color rgb="FF9C0006"/>
      </font>
    </dxf>
    <dxf>
      <fill>
        <patternFill>
          <bgColor rgb="FFFEF4FC"/>
        </patternFill>
      </fill>
    </dxf>
    <dxf>
      <border>
        <left style="thin">
          <color rgb="FF9C0006"/>
        </left>
        <right style="thin">
          <color rgb="FF9C0006"/>
        </right>
        <top style="thin">
          <color rgb="FF9C0006"/>
        </top>
        <bottom style="thin">
          <color rgb="FF9C0006"/>
        </bottom>
      </border>
    </dxf>
    <dxf>
      <font>
        <color rgb="FF9C0006"/>
      </font>
    </dxf>
    <dxf>
      <fill>
        <patternFill>
          <bgColor rgb="FFFEF4FC"/>
        </patternFill>
      </fill>
    </dxf>
    <dxf>
      <border>
        <left style="thin">
          <color rgb="FF9C0006"/>
        </left>
        <right style="thin">
          <color rgb="FF9C0006"/>
        </right>
        <top style="thin">
          <color rgb="FF9C0006"/>
        </top>
        <bottom style="thin">
          <color rgb="FF9C0006"/>
        </bottom>
      </border>
    </dxf>
    <dxf>
      <font>
        <color rgb="FF9C0006"/>
      </font>
    </dxf>
    <dxf>
      <fill>
        <patternFill>
          <bgColor rgb="FFFEF4FC"/>
        </patternFill>
      </fill>
    </dxf>
    <dxf>
      <border>
        <left style="thin">
          <color rgb="FF9C0006"/>
        </left>
        <right style="thin">
          <color rgb="FF9C0006"/>
        </right>
        <top style="thin">
          <color rgb="FF9C0006"/>
        </top>
        <bottom style="thin">
          <color rgb="FF9C0006"/>
        </bottom>
      </border>
    </dxf>
    <dxf>
      <font>
        <color rgb="FF9C0006"/>
      </font>
    </dxf>
    <dxf>
      <fill>
        <patternFill>
          <bgColor rgb="FFFEF4FC"/>
        </patternFill>
      </fill>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FEBED"/>
        </patternFill>
      </fill>
    </dxf>
    <dxf>
      <fill>
        <patternFill>
          <bgColor rgb="FFFEF4FC"/>
        </patternFill>
      </fill>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border>
        <left style="thin">
          <color rgb="FF9C0006"/>
        </left>
        <right style="thin">
          <color rgb="FF9C0006"/>
        </right>
        <top style="thin">
          <color rgb="FF9C0006"/>
        </top>
        <bottom style="thin">
          <color rgb="FF9C0006"/>
        </bottom>
      </border>
    </dxf>
    <dxf>
      <font>
        <color rgb="FF9C0006"/>
      </font>
    </dxf>
    <dxf>
      <fill>
        <patternFill>
          <bgColor rgb="FFFFF4FC"/>
        </patternFill>
      </fill>
      <border>
        <left style="thin">
          <color rgb="FF9C0006"/>
        </left>
        <right style="thin">
          <color rgb="FF9C0006"/>
        </right>
        <top style="thin">
          <color rgb="FF9C0006"/>
        </top>
        <bottom style="thin">
          <color rgb="FF9C0006"/>
        </bottom>
      </border>
    </dxf>
    <dxf>
      <font>
        <color rgb="FF9C0006"/>
      </font>
    </dxf>
    <dxf>
      <fill>
        <patternFill>
          <bgColor rgb="FFFEF4FC"/>
        </patternFill>
      </fill>
      <border>
        <left style="thin">
          <color rgb="FF9C0006"/>
        </left>
        <right style="thin">
          <color rgb="FF9C0006"/>
        </right>
        <top style="thin">
          <color rgb="FF9C0006"/>
        </top>
        <bottom style="thin">
          <color rgb="FF9C0006"/>
        </bottom>
      </border>
    </dxf>
    <dxf>
      <font>
        <color rgb="FF9C0006"/>
      </font>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8" tint="-0.24994659260841701"/>
      </font>
      <fill>
        <patternFill>
          <bgColor theme="8" tint="-0.24994659260841701"/>
        </patternFill>
      </fill>
    </dxf>
    <dxf>
      <font>
        <color rgb="FFFF9900"/>
      </font>
      <fill>
        <patternFill patternType="gray0625">
          <fgColor rgb="FFFFCC99"/>
          <bgColor rgb="FFFF9900"/>
        </patternFill>
      </fill>
    </dxf>
    <dxf>
      <font>
        <color rgb="FFFF9999"/>
      </font>
      <fill>
        <patternFill>
          <bgColor rgb="FFFF9999"/>
        </patternFill>
      </fill>
    </dxf>
    <dxf>
      <font>
        <color rgb="FFFFFFCC"/>
      </font>
      <fill>
        <patternFill>
          <bgColor rgb="FFFFFFCC"/>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b/>
        <i/>
        <color rgb="FFC00000"/>
      </font>
      <fill>
        <patternFill>
          <bgColor rgb="FFFFFFEF"/>
        </patternFill>
      </fill>
    </dxf>
    <dxf>
      <font>
        <color auto="1"/>
      </font>
      <fill>
        <patternFill patternType="solid">
          <bgColor rgb="FFFCC768"/>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b/>
        <i/>
        <color rgb="FFC00000"/>
      </font>
      <fill>
        <patternFill>
          <bgColor rgb="FFFFFFEF"/>
        </patternFill>
      </fill>
    </dxf>
    <dxf>
      <font>
        <b/>
        <i val="0"/>
        <color auto="1"/>
      </font>
      <fill>
        <patternFill patternType="solid">
          <bgColor rgb="FFFF9999"/>
        </patternFill>
      </fill>
    </dxf>
    <dxf>
      <font>
        <b/>
        <i val="0"/>
        <color auto="1"/>
      </font>
      <fill>
        <patternFill>
          <bgColor rgb="FF9CC4EC"/>
        </patternFill>
      </fill>
    </dxf>
    <dxf>
      <font>
        <b/>
        <i val="0"/>
        <color theme="0"/>
      </font>
      <fill>
        <patternFill>
          <bgColor theme="8" tint="-0.24994659260841701"/>
        </patternFill>
      </fill>
    </dxf>
    <dxf>
      <font>
        <b/>
        <i val="0"/>
        <color auto="1"/>
      </font>
      <fill>
        <patternFill>
          <bgColor rgb="FFFFFF99"/>
        </patternFill>
      </fill>
    </dxf>
    <dxf>
      <font>
        <b/>
        <i val="0"/>
        <color rgb="FFFF5353"/>
      </font>
      <fill>
        <patternFill patternType="none">
          <bgColor auto="1"/>
        </patternFill>
      </fill>
    </dxf>
    <dxf>
      <font>
        <b/>
        <i val="0"/>
        <color theme="5" tint="-0.24994659260841701"/>
      </font>
    </dxf>
    <dxf>
      <font>
        <b/>
        <i val="0"/>
        <color theme="8" tint="-0.499984740745262"/>
      </font>
    </dxf>
    <dxf>
      <font>
        <b/>
        <i val="0"/>
        <color rgb="FF8922FA"/>
      </font>
    </dxf>
    <dxf>
      <font>
        <color theme="7" tint="-0.499984740745262"/>
      </font>
      <fill>
        <patternFill>
          <bgColor rgb="FFCCFFFF"/>
        </patternFill>
      </fill>
    </dxf>
    <dxf>
      <font>
        <b/>
        <i/>
        <color rgb="FFC00000"/>
      </font>
      <fill>
        <patternFill>
          <bgColor rgb="FFF4FEDA"/>
        </patternFill>
      </fill>
    </dxf>
    <dxf>
      <font>
        <color theme="0"/>
      </font>
      <fill>
        <patternFill>
          <bgColor rgb="FF386870"/>
        </patternFill>
      </fill>
    </dxf>
    <dxf>
      <font>
        <color theme="0" tint="-0.14996795556505021"/>
      </font>
      <fill>
        <patternFill>
          <bgColor theme="0" tint="-0.14996795556505021"/>
        </patternFill>
      </fill>
      <border>
        <left style="thin">
          <color theme="8" tint="-0.24994659260841701"/>
        </left>
        <right style="thin">
          <color theme="8" tint="-0.24994659260841701"/>
        </right>
        <top style="thin">
          <color theme="8" tint="-0.24994659260841701"/>
        </top>
        <bottom style="thin">
          <color theme="8" tint="-0.24994659260841701"/>
        </bottom>
      </border>
    </dxf>
    <dxf>
      <font>
        <color auto="1"/>
      </font>
      <fill>
        <patternFill patternType="solid">
          <bgColor rgb="FFFCC768"/>
        </patternFill>
      </fill>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color theme="8" tint="0.39994506668294322"/>
      </font>
      <fill>
        <patternFill>
          <bgColor theme="8" tint="0.39994506668294322"/>
        </patternFill>
      </fill>
      <border>
        <left style="thin">
          <color auto="1"/>
        </left>
        <right style="thin">
          <color auto="1"/>
        </right>
        <top style="thin">
          <color auto="1"/>
        </top>
        <bottom style="thin">
          <color auto="1"/>
        </bottom>
      </border>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color theme="8" tint="0.39994506668294322"/>
      </font>
      <fill>
        <patternFill>
          <bgColor theme="8" tint="0.39994506668294322"/>
        </patternFill>
      </fill>
      <border>
        <left style="thin">
          <color auto="1"/>
        </left>
        <right style="thin">
          <color auto="1"/>
        </right>
        <top style="thin">
          <color auto="1"/>
        </top>
        <bottom style="thin">
          <color auto="1"/>
        </bottom>
      </border>
    </dxf>
    <dxf>
      <font>
        <b/>
        <i/>
        <color theme="0"/>
      </font>
    </dxf>
    <dxf>
      <font>
        <b/>
        <i/>
        <color auto="1"/>
      </font>
    </dxf>
    <dxf>
      <font>
        <color theme="8" tint="0.39994506668294322"/>
      </font>
      <fill>
        <patternFill>
          <bgColor theme="8" tint="0.39994506668294322"/>
        </patternFill>
      </fill>
      <border>
        <left/>
        <right/>
        <top/>
        <bottom/>
      </border>
    </dxf>
    <dxf>
      <font>
        <color theme="8" tint="0.39994506668294322"/>
      </font>
      <fill>
        <patternFill>
          <bgColor theme="8" tint="0.39994506668294322"/>
        </patternFill>
      </fill>
      <border>
        <left/>
        <right/>
        <top/>
        <bottom/>
      </border>
    </dxf>
    <dxf>
      <font>
        <b/>
        <i/>
        <color theme="0"/>
      </font>
    </dxf>
    <dxf>
      <font>
        <b/>
        <i/>
        <color auto="1"/>
      </font>
    </dxf>
    <dxf>
      <font>
        <color theme="8" tint="0.39994506668294322"/>
      </font>
      <fill>
        <patternFill>
          <bgColor theme="8" tint="0.39994506668294322"/>
        </patternFill>
      </fill>
      <border>
        <left style="thin">
          <color auto="1"/>
        </left>
        <right style="thin">
          <color auto="1"/>
        </right>
        <top style="thin">
          <color auto="1"/>
        </top>
        <bottom style="thin">
          <color auto="1"/>
        </bottom>
      </border>
    </dxf>
    <dxf>
      <font>
        <b/>
        <i/>
        <color theme="0"/>
      </font>
    </dxf>
    <dxf>
      <font>
        <b/>
        <i/>
        <color auto="1"/>
      </font>
    </dxf>
    <dxf>
      <font>
        <color theme="8" tint="0.39994506668294322"/>
      </font>
      <fill>
        <patternFill>
          <bgColor theme="8" tint="0.39994506668294322"/>
        </patternFill>
      </fill>
      <border>
        <left/>
        <right/>
        <top/>
        <bottom/>
      </border>
    </dxf>
    <dxf>
      <font>
        <color theme="0" tint="-0.14996795556505021"/>
      </font>
      <fill>
        <patternFill>
          <bgColor theme="0" tint="-0.14996795556505021"/>
        </patternFill>
      </fill>
    </dxf>
    <dxf>
      <font>
        <color theme="0" tint="-0.14996795556505021"/>
      </font>
      <fill>
        <patternFill>
          <bgColor theme="0" tint="-0.14996795556505021"/>
        </patternFill>
      </fill>
    </dxf>
    <dxf>
      <font>
        <b/>
        <i val="0"/>
        <color theme="0"/>
      </font>
    </dxf>
    <dxf>
      <font>
        <b/>
        <i val="0"/>
        <color theme="0"/>
      </font>
    </dxf>
    <dxf>
      <font>
        <color theme="0" tint="-0.14996795556505021"/>
      </font>
      <fill>
        <patternFill>
          <bgColor theme="0" tint="-0.14996795556505021"/>
        </patternFill>
      </fill>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FEFEF"/>
        </patternFill>
      </fill>
    </dxf>
    <dxf>
      <font>
        <b/>
        <i/>
        <color rgb="FFFFFF00"/>
      </font>
      <fill>
        <patternFill>
          <bgColor theme="8" tint="-0.24994659260841701"/>
        </patternFill>
      </fill>
      <border>
        <left style="thin">
          <color rgb="FFC00000"/>
        </left>
        <right style="thin">
          <color rgb="FFC00000"/>
        </right>
        <top style="thin">
          <color rgb="FFC00000"/>
        </top>
        <bottom style="thin">
          <color rgb="FFC00000"/>
        </bottom>
      </border>
    </dxf>
    <dxf>
      <font>
        <color rgb="FF9C0006"/>
      </font>
      <fill>
        <patternFill>
          <bgColor rgb="FFFEF4E8"/>
        </patternFill>
      </fill>
    </dxf>
    <dxf>
      <font>
        <color rgb="FF9C0006"/>
      </font>
      <fill>
        <patternFill>
          <bgColor rgb="FFFEF4E8"/>
        </patternFill>
      </fill>
    </dxf>
    <dxf>
      <font>
        <color rgb="FF9C0006"/>
      </font>
      <fill>
        <patternFill>
          <bgColor rgb="FFFEF4E8"/>
        </patternFill>
      </fill>
    </dxf>
    <dxf>
      <font>
        <color rgb="FF9C0006"/>
      </font>
      <fill>
        <patternFill>
          <bgColor rgb="FFFEF4E8"/>
        </patternFill>
      </fill>
    </dxf>
    <dxf>
      <font>
        <color rgb="FF9C0006"/>
      </font>
      <fill>
        <patternFill>
          <bgColor rgb="FFFEF4E8"/>
        </patternFill>
      </fill>
    </dxf>
    <dxf>
      <font>
        <color rgb="FF9C0006"/>
      </font>
      <fill>
        <patternFill>
          <bgColor rgb="FFFEF4E8"/>
        </patternFill>
      </fill>
    </dxf>
    <dxf>
      <font>
        <color rgb="FF9C0006"/>
      </font>
      <fill>
        <patternFill>
          <bgColor rgb="FFFEF4E8"/>
        </patternFill>
      </fill>
    </dxf>
    <dxf>
      <font>
        <color rgb="FF9C0006"/>
      </font>
      <fill>
        <patternFill>
          <bgColor rgb="FFFEF4F0"/>
        </patternFill>
      </fill>
    </dxf>
    <dxf>
      <alignment horizontal="left" vertical="center" textRotation="0" wrapText="0" indent="0" justifyLastLine="0" shrinkToFit="0" readingOrder="0"/>
      <border diagonalUp="0" diagonalDown="0" outline="0">
        <left/>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alignment horizontal="general" vertical="center" textRotation="0" wrapText="0" relativeIndent="0" justifyLastLine="0" shrinkToFit="0" readingOrder="0"/>
    </dxf>
    <dxf>
      <border outline="0">
        <bottom style="thin">
          <color indexed="64"/>
        </bottom>
      </border>
    </dxf>
    <dxf>
      <alignment horizontal="general" vertical="center" textRotation="0" wrapText="0" relativeIndent="0" justifyLastLine="0" shrinkToFit="0" readingOrder="0"/>
    </dxf>
    <dxf>
      <font>
        <b/>
        <i val="0"/>
        <strike val="0"/>
        <condense val="0"/>
        <extend val="0"/>
        <outline val="0"/>
        <shadow val="0"/>
        <u val="none"/>
        <vertAlign val="baseline"/>
        <sz val="12"/>
        <color theme="3" tint="-0.249977111117893"/>
        <name val="Palatino Linotype"/>
        <scheme val="minor"/>
      </font>
      <numFmt numFmtId="170" formatCode="0.00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1" hidden="0"/>
    </dxf>
    <dxf>
      <numFmt numFmtId="166" formatCode="h:mm;@"/>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border outline="0">
        <left style="thin">
          <color auto="1"/>
        </left>
        <bottom style="thin">
          <color auto="1"/>
        </bottom>
      </border>
    </dxf>
    <dxf>
      <font>
        <strike val="0"/>
        <outline val="0"/>
        <shadow val="0"/>
        <u val="none"/>
        <vertAlign val="baseline"/>
        <sz val="10"/>
        <color auto="1"/>
        <name val="Palatino Linotype"/>
        <scheme val="minor"/>
      </font>
      <alignment horizontal="center" vertical="center" textRotation="0" wrapText="0" indent="0" justifyLastLine="0" shrinkToFit="0" readingOrder="0"/>
    </dxf>
    <dxf>
      <font>
        <b val="0"/>
        <i/>
        <strike val="0"/>
        <condense val="0"/>
        <extend val="0"/>
        <outline val="0"/>
        <shadow val="0"/>
        <u val="none"/>
        <vertAlign val="baseline"/>
        <sz val="11"/>
        <color theme="1"/>
        <name val="Calibri Light"/>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font>
        <b val="0"/>
        <i/>
        <strike val="0"/>
        <condense val="0"/>
        <extend val="0"/>
        <outline val="0"/>
        <shadow val="0"/>
        <u val="none"/>
        <vertAlign val="baseline"/>
        <sz val="11"/>
        <color theme="1"/>
        <name val="Calibri Light"/>
        <scheme val="none"/>
      </font>
      <fill>
        <patternFill patternType="solid">
          <fgColor indexed="64"/>
          <bgColor theme="0" tint="-4.9989318521683403E-2"/>
        </patternFill>
      </fill>
      <protection locked="0" hidden="0"/>
    </dxf>
    <dxf>
      <font>
        <b val="0"/>
        <i/>
        <strike val="0"/>
        <condense val="0"/>
        <extend val="0"/>
        <outline val="0"/>
        <shadow val="0"/>
        <u val="none"/>
        <vertAlign val="baseline"/>
        <sz val="11"/>
        <color theme="1"/>
        <name val="Calibri Light"/>
        <scheme val="none"/>
      </font>
      <numFmt numFmtId="172" formatCode="m/d/yyyy"/>
      <fill>
        <patternFill patternType="solid">
          <fgColor indexed="64"/>
          <bgColor theme="0" tint="-4.9989318521683403E-2"/>
        </patternFill>
      </fill>
      <alignment horizontal="center" vertical="center" textRotation="0" wrapText="0" indent="0" justifyLastLine="0" shrinkToFit="0" readingOrder="0"/>
      <protection locked="0" hidden="0"/>
    </dxf>
    <dxf>
      <font>
        <b val="0"/>
        <i/>
        <strike val="0"/>
        <condense val="0"/>
        <extend val="0"/>
        <outline val="0"/>
        <shadow val="0"/>
        <u val="none"/>
        <vertAlign val="baseline"/>
        <sz val="11"/>
        <color theme="1"/>
        <name val="Calibri Light"/>
        <scheme val="none"/>
      </font>
      <fill>
        <patternFill patternType="solid">
          <fgColor indexed="64"/>
          <bgColor theme="0" tint="-4.9989318521683403E-2"/>
        </patternFill>
      </fill>
      <protection locked="0" hidden="0"/>
    </dxf>
    <dxf>
      <fill>
        <patternFill patternType="solid">
          <fgColor indexed="64"/>
          <bgColor theme="0" tint="-4.9989318521683403E-2"/>
        </patternFill>
      </fill>
    </dxf>
    <dxf>
      <font>
        <b/>
        <i/>
        <strike val="0"/>
        <condense val="0"/>
        <extend val="0"/>
        <outline val="0"/>
        <shadow val="0"/>
        <u val="none"/>
        <vertAlign val="baseline"/>
        <sz val="11"/>
        <color theme="1"/>
        <name val="Calibri Light"/>
        <family val="2"/>
        <scheme val="none"/>
      </font>
      <fill>
        <patternFill patternType="solid">
          <fgColor indexed="64"/>
          <bgColor theme="0" tint="-4.9989318521683403E-2"/>
        </patternFill>
      </fill>
      <alignment horizontal="center" vertical="center" textRotation="0" wrapText="0" indent="0" justifyLastLine="0" shrinkToFit="0" readingOrder="0"/>
      <protection locked="0" hidden="0"/>
    </dxf>
    <dxf>
      <font>
        <b/>
        <i/>
        <strike val="0"/>
        <condense val="0"/>
        <extend val="0"/>
        <outline val="0"/>
        <shadow val="0"/>
        <u val="none"/>
        <vertAlign val="baseline"/>
        <sz val="11"/>
        <color theme="1"/>
        <name val="Calibri Light"/>
        <scheme val="none"/>
      </font>
      <fill>
        <patternFill patternType="solid">
          <fgColor indexed="64"/>
          <bgColor theme="0" tint="-4.9989318521683403E-2"/>
        </patternFill>
      </fill>
      <alignment horizontal="general" vertical="center" textRotation="0" wrapText="0" indent="0" justifyLastLine="0" shrinkToFit="0" readingOrder="0"/>
      <protection locked="0" hidden="0"/>
    </dxf>
    <dxf>
      <font>
        <b/>
        <i/>
        <strike val="0"/>
        <condense val="0"/>
        <extend val="0"/>
        <outline val="0"/>
        <shadow val="0"/>
        <u val="none"/>
        <vertAlign val="baseline"/>
        <sz val="11"/>
        <color theme="1"/>
        <name val="Calibri Light"/>
        <scheme val="none"/>
      </font>
      <numFmt numFmtId="1" formatCode="0"/>
      <fill>
        <patternFill patternType="solid">
          <fgColor indexed="64"/>
          <bgColor theme="0" tint="-4.9989318521683403E-2"/>
        </patternFill>
      </fill>
      <alignment horizontal="general" vertical="center" textRotation="0" wrapText="0" relativeIndent="0" justifyLastLine="0" shrinkToFit="0" readingOrder="0"/>
      <protection locked="0" hidden="0"/>
    </dxf>
    <dxf>
      <font>
        <b/>
        <i/>
        <strike val="0"/>
        <condense val="0"/>
        <extend val="0"/>
        <outline val="0"/>
        <shadow val="0"/>
        <u val="none"/>
        <vertAlign val="baseline"/>
        <sz val="11"/>
        <color theme="3"/>
        <name val="Calibri Light"/>
        <scheme val="none"/>
      </font>
      <numFmt numFmtId="1" formatCode="0"/>
      <fill>
        <patternFill patternType="solid">
          <fgColor indexed="64"/>
          <bgColor theme="0" tint="-4.9989318521683403E-2"/>
        </patternFill>
      </fill>
      <alignment horizontal="general" vertical="center" textRotation="0" wrapText="0" relativeIndent="0" justifyLastLine="0" shrinkToFit="0" readingOrder="0"/>
      <protection locked="1" hidden="0"/>
    </dxf>
    <dxf>
      <fill>
        <patternFill patternType="solid">
          <fgColor indexed="64"/>
          <bgColor rgb="FFFFFFFF"/>
        </patternFill>
      </fill>
    </dxf>
    <dxf>
      <fill>
        <patternFill patternType="solid">
          <fgColor indexed="64"/>
          <bgColor theme="0" tint="-4.9989318521683403E-2"/>
        </patternFill>
      </fill>
    </dxf>
    <dxf>
      <fill>
        <patternFill patternType="solid">
          <fgColor indexed="64"/>
          <bgColor rgb="FFFDFFE7"/>
        </patternFill>
      </fill>
      <alignment horizontal="center"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color theme="1"/>
        <name val="Palatino Linotype"/>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color theme="1"/>
        <name val="Palatino Linotype"/>
        <scheme val="minor"/>
      </font>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0"/>
        <color theme="1"/>
      </font>
    </dxf>
    <dxf>
      <alignment horizontal="center" vertical="center" textRotation="0" indent="0" justifyLastLine="0" shrinkToFit="0" readingOrder="0"/>
      <border diagonalUp="0" diagonalDown="0" outline="0">
        <left style="thin">
          <color auto="1"/>
        </left>
        <right style="thin">
          <color auto="1"/>
        </right>
        <top style="thin">
          <color auto="1"/>
        </top>
        <bottom style="thin">
          <color auto="1"/>
        </bottom>
      </border>
    </dxf>
    <dxf>
      <border outline="0">
        <bottom style="thin">
          <color auto="1"/>
        </bottom>
      </border>
    </dxf>
    <dxf>
      <font>
        <b/>
        <i/>
        <strike val="0"/>
        <condense val="0"/>
        <extend val="0"/>
        <outline val="0"/>
        <shadow val="0"/>
        <u/>
        <vertAlign val="baseline"/>
        <sz val="11"/>
        <color theme="1"/>
        <name val="Palatino Linotype"/>
        <scheme val="minor"/>
      </font>
    </dxf>
  </dxfs>
  <tableStyles count="0" defaultTableStyle="TableStyleMedium2" defaultPivotStyle="PivotStyleLight16"/>
  <colors>
    <mruColors>
      <color rgb="FFFFE5FF"/>
      <color rgb="FFFFFF99"/>
      <color rgb="FFECECEC"/>
      <color rgb="FFEAEAEA"/>
      <color rgb="FFCC99FF"/>
      <color rgb="FFFF9999"/>
      <color rgb="FF9CC4EC"/>
      <color rgb="FF8FBCE9"/>
      <color rgb="FFFCC768"/>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activeX/activeX1.xml><?xml version="1.0" encoding="utf-8"?>
<ax:ocx xmlns:ax="http://schemas.microsoft.com/office/2006/activeX" xmlns:r="http://schemas.openxmlformats.org/officeDocument/2006/relationships" ax:classid="{8E27C92B-1264-101C-8A2F-040224009C02}" ax:persistence="persistPropertyBag">
  <ax:ocxPr ax:name="_Version" ax:value="524288"/>
  <ax:ocxPr ax:name="_ExtentX" ax:value="5265"/>
  <ax:ocxPr ax:name="_ExtentY" ax:value="3175"/>
  <ax:ocxPr ax:name="_StockProps" ax:value="1"/>
  <ax:ocxPr ax:name="BackColor" ax:value="-2147483633"/>
  <ax:ocxPr ax:name="Year" ax:value="2018"/>
  <ax:ocxPr ax:name="Month" ax:value="5"/>
  <ax:ocxPr ax:name="Day" ax:value="27"/>
  <ax:ocxPr ax:name="DayLength" ax:value="1"/>
  <ax:ocxPr ax:name="MonthLength" ax:value="1"/>
  <ax:ocxPr ax:name="DayFontColor" ax:value="0"/>
  <ax:ocxPr ax:name="FirstDay" ax:value="7"/>
  <ax:ocxPr ax:name="GridCellEffect" ax:value="0"/>
  <ax:ocxPr ax:name="GridFontColor" ax:value="10485760"/>
  <ax:ocxPr ax:name="GridLinesColor" ax:value="-2147483632"/>
  <ax:ocxPr ax:name="ShowDateSelectors" ax:value="-1"/>
  <ax:ocxPr ax:name="ShowDays" ax:value="-1"/>
  <ax:ocxPr ax:name="ShowHorizontalGrid" ax:value="-1"/>
  <ax:ocxPr ax:name="ShowTitle" ax:value="-1"/>
  <ax:ocxPr ax:name="ShowVerticalGrid" ax:value="-1"/>
  <ax:ocxPr ax:name="TitleFontColor" ax:value="10485760"/>
  <ax:ocxPr ax:name="ValueIsNull" ax:value="0"/>
  <ax:ocxPr ax:name="DayFont">
    <ax:font ax:persistence="persistPropertyBag">
      <ax:ocxPr ax:name="Name" ax:value="Arial"/>
      <ax:ocxPr ax:name="Size" ax:value="8,25"/>
      <ax:ocxPr ax:name="Charset" ax:value="0"/>
      <ax:ocxPr ax:name="Weight" ax:value="700"/>
      <ax:ocxPr ax:name="Underline" ax:value="0"/>
      <ax:ocxPr ax:name="Italic" ax:value="0"/>
      <ax:ocxPr ax:name="Strikethrough" ax:value="0"/>
    </ax:font>
  </ax:ocxPr>
  <ax:ocxPr ax:name="GridFont">
    <ax:font ax:persistence="persistPropertyBag">
      <ax:ocxPr ax:name="Name" ax:value="Arial"/>
      <ax:ocxPr ax:name="Size" ax:value="8,25"/>
      <ax:ocxPr ax:name="Charset" ax:value="0"/>
      <ax:ocxPr ax:name="Weight" ax:value="400"/>
      <ax:ocxPr ax:name="Underline" ax:value="0"/>
      <ax:ocxPr ax:name="Italic" ax:value="0"/>
      <ax:ocxPr ax:name="Strikethrough" ax:value="0"/>
    </ax:font>
  </ax:ocxPr>
  <ax:ocxPr ax:name="TitleFont">
    <ax:font ax:persistence="persistPropertyBag">
      <ax:ocxPr ax:name="Name" ax:value="Arial"/>
      <ax:ocxPr ax:name="Size" ax:value="12"/>
      <ax:ocxPr ax:name="Charset" ax:value="0"/>
      <ax:ocxPr ax:name="Weight" ax:value="700"/>
      <ax:ocxPr ax:name="Underline" ax:value="0"/>
      <ax:ocxPr ax:name="Italic" ax:value="0"/>
      <ax:ocxPr ax:name="Strikethrough" ax:value="0"/>
    </ax:font>
  </ax:ocxPr>
</ax:ocx>
</file>

<file path=xl/ctrlProps/ctrlProp1.xml><?xml version="1.0" encoding="utf-8"?>
<formControlPr xmlns="http://schemas.microsoft.com/office/spreadsheetml/2009/9/main" objectType="Drop" dropStyle="simple" dx="16" sel="0" val="0" widthMin="67"/>
</file>

<file path=xl/ctrlProps/ctrlProp2.xml><?xml version="1.0" encoding="utf-8"?>
<formControlPr xmlns="http://schemas.microsoft.com/office/spreadsheetml/2009/9/main" objectType="Drop" dropStyle="simple" dx="16" sel="0" val="0" widthMin="67"/>
</file>

<file path=xl/ctrlProps/ctrlProp3.xml><?xml version="1.0" encoding="utf-8"?>
<formControlPr xmlns="http://schemas.microsoft.com/office/spreadsheetml/2009/9/main" objectType="Drop" dropStyle="simple" dx="16" sel="0" val="0" widthMin="67"/>
</file>

<file path=xl/ctrlProps/ctrlProp4.xml><?xml version="1.0" encoding="utf-8"?>
<formControlPr xmlns="http://schemas.microsoft.com/office/spreadsheetml/2009/9/main" objectType="Drop" dropStyle="simple" dx="16" sel="0" val="0" widthMin="67"/>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2</xdr:colOff>
      <xdr:row>0</xdr:row>
      <xdr:rowOff>59531</xdr:rowOff>
    </xdr:from>
    <xdr:to>
      <xdr:col>3</xdr:col>
      <xdr:colOff>2178843</xdr:colOff>
      <xdr:row>5</xdr:row>
      <xdr:rowOff>59532</xdr:rowOff>
    </xdr:to>
    <xdr:pic>
      <xdr:nvPicPr>
        <xdr:cNvPr id="3" name="2 Imagen">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315" y="59531"/>
          <a:ext cx="3298029" cy="13454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392906</xdr:colOff>
      <xdr:row>0</xdr:row>
      <xdr:rowOff>14542</xdr:rowOff>
    </xdr:from>
    <xdr:to>
      <xdr:col>17</xdr:col>
      <xdr:colOff>9922</xdr:colOff>
      <xdr:row>0</xdr:row>
      <xdr:rowOff>332042</xdr:rowOff>
    </xdr:to>
    <xdr:sp macro="" textlink="">
      <xdr:nvSpPr>
        <xdr:cNvPr id="5" name="4 Redondear rectángulo de esquina del mismo lado">
          <a:extLst>
            <a:ext uri="{FF2B5EF4-FFF2-40B4-BE49-F238E27FC236}">
              <a16:creationId xmlns:a16="http://schemas.microsoft.com/office/drawing/2014/main" id="{00000000-0008-0000-0100-000005000000}"/>
            </a:ext>
          </a:extLst>
        </xdr:cNvPr>
        <xdr:cNvSpPr/>
      </xdr:nvSpPr>
      <xdr:spPr>
        <a:xfrm>
          <a:off x="2964656" y="14542"/>
          <a:ext cx="9189641" cy="317500"/>
        </a:xfrm>
        <a:prstGeom prst="round2Same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lang="es-ES" sz="1600" b="0">
              <a:solidFill>
                <a:schemeClr val="bg2">
                  <a:lumMod val="25000"/>
                </a:schemeClr>
              </a:solidFill>
            </a:rPr>
            <a:t>NEW MEXICO</a:t>
          </a:r>
        </a:p>
      </xdr:txBody>
    </xdr:sp>
    <xdr:clientData/>
  </xdr:twoCellAnchor>
  <xdr:oneCellAnchor>
    <xdr:from>
      <xdr:col>1</xdr:col>
      <xdr:colOff>1320025</xdr:colOff>
      <xdr:row>0</xdr:row>
      <xdr:rowOff>313761</xdr:rowOff>
    </xdr:from>
    <xdr:ext cx="184730" cy="1026628"/>
    <xdr:sp macro="" textlink="">
      <xdr:nvSpPr>
        <xdr:cNvPr id="8" name="7 Rectángulo">
          <a:extLst>
            <a:ext uri="{FF2B5EF4-FFF2-40B4-BE49-F238E27FC236}">
              <a16:creationId xmlns:a16="http://schemas.microsoft.com/office/drawing/2014/main" id="{00000000-0008-0000-0100-000008000000}"/>
            </a:ext>
          </a:extLst>
        </xdr:cNvPr>
        <xdr:cNvSpPr/>
      </xdr:nvSpPr>
      <xdr:spPr>
        <a:xfrm>
          <a:off x="1320025" y="313761"/>
          <a:ext cx="184730" cy="1026628"/>
        </a:xfrm>
        <a:prstGeom prst="rect">
          <a:avLst/>
        </a:prstGeom>
        <a:noFill/>
      </xdr:spPr>
      <xdr:txBody>
        <a:bodyPr wrap="none" lIns="91440" tIns="45720" rIns="91440" bIns="45720">
          <a:spAutoFit/>
        </a:bodyPr>
        <a:lstStyle/>
        <a:p>
          <a:pPr algn="ctr"/>
          <a:endParaRPr lang="es-ES" sz="54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twoCellAnchor>
    <xdr:from>
      <xdr:col>14</xdr:col>
      <xdr:colOff>326199</xdr:colOff>
      <xdr:row>4</xdr:row>
      <xdr:rowOff>0</xdr:rowOff>
    </xdr:from>
    <xdr:to>
      <xdr:col>16</xdr:col>
      <xdr:colOff>156575</xdr:colOff>
      <xdr:row>5</xdr:row>
      <xdr:rowOff>114921</xdr:rowOff>
    </xdr:to>
    <xdr:sp macro="[0]!Clear_Schedule" textlink="">
      <xdr:nvSpPr>
        <xdr:cNvPr id="9" name="8 Forma libre">
          <a:extLst>
            <a:ext uri="{FF2B5EF4-FFF2-40B4-BE49-F238E27FC236}">
              <a16:creationId xmlns:a16="http://schemas.microsoft.com/office/drawing/2014/main" id="{00000000-0008-0000-0100-000009000000}"/>
            </a:ext>
          </a:extLst>
        </xdr:cNvPr>
        <xdr:cNvSpPr/>
      </xdr:nvSpPr>
      <xdr:spPr>
        <a:xfrm>
          <a:off x="10112158" y="861164"/>
          <a:ext cx="1213458" cy="336736"/>
        </a:xfrm>
        <a:custGeom>
          <a:avLst/>
          <a:gdLst>
            <a:gd name="connsiteX0" fmla="*/ 0 w 806666"/>
            <a:gd name="connsiteY0" fmla="*/ 0 h 280634"/>
            <a:gd name="connsiteX1" fmla="*/ 759893 w 806666"/>
            <a:gd name="connsiteY1" fmla="*/ 0 h 280634"/>
            <a:gd name="connsiteX2" fmla="*/ 806666 w 806666"/>
            <a:gd name="connsiteY2" fmla="*/ 46773 h 280634"/>
            <a:gd name="connsiteX3" fmla="*/ 806666 w 806666"/>
            <a:gd name="connsiteY3" fmla="*/ 280634 h 280634"/>
            <a:gd name="connsiteX4" fmla="*/ 0 w 806666"/>
            <a:gd name="connsiteY4" fmla="*/ 280634 h 280634"/>
            <a:gd name="connsiteX5" fmla="*/ 0 w 806666"/>
            <a:gd name="connsiteY5" fmla="*/ 0 h 2806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806666" h="280634">
              <a:moveTo>
                <a:pt x="0" y="0"/>
              </a:moveTo>
              <a:lnTo>
                <a:pt x="759893" y="0"/>
              </a:lnTo>
              <a:lnTo>
                <a:pt x="806666" y="46773"/>
              </a:lnTo>
              <a:lnTo>
                <a:pt x="806666" y="280634"/>
              </a:lnTo>
              <a:lnTo>
                <a:pt x="0" y="280634"/>
              </a:lnTo>
              <a:lnTo>
                <a:pt x="0" y="0"/>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38100" tIns="61487" rIns="61487" bIns="38100" numCol="1" spcCol="1270" anchor="ctr" anchorCtr="0">
          <a:noAutofit/>
        </a:bodyPr>
        <a:lstStyle/>
        <a:p>
          <a:pPr lvl="0" algn="ctr" defTabSz="444500">
            <a:lnSpc>
              <a:spcPct val="90000"/>
            </a:lnSpc>
            <a:spcBef>
              <a:spcPct val="0"/>
            </a:spcBef>
            <a:spcAft>
              <a:spcPct val="35000"/>
            </a:spcAft>
          </a:pPr>
          <a:r>
            <a:rPr lang="es-ES" sz="1000" kern="1200"/>
            <a:t>New Schedule</a:t>
          </a:r>
        </a:p>
      </xdr:txBody>
    </xdr:sp>
    <xdr:clientData fPrintsWithSheet="0"/>
  </xdr:twoCellAnchor>
  <xdr:twoCellAnchor editAs="oneCell">
    <xdr:from>
      <xdr:col>1</xdr:col>
      <xdr:colOff>100853</xdr:colOff>
      <xdr:row>0</xdr:row>
      <xdr:rowOff>100855</xdr:rowOff>
    </xdr:from>
    <xdr:to>
      <xdr:col>3</xdr:col>
      <xdr:colOff>358294</xdr:colOff>
      <xdr:row>3</xdr:row>
      <xdr:rowOff>59531</xdr:rowOff>
    </xdr:to>
    <xdr:pic>
      <xdr:nvPicPr>
        <xdr:cNvPr id="3" name="2 Imagen">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853" y="100855"/>
          <a:ext cx="2829191" cy="8992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110490</xdr:colOff>
      <xdr:row>0</xdr:row>
      <xdr:rowOff>0</xdr:rowOff>
    </xdr:from>
    <xdr:to>
      <xdr:col>11</xdr:col>
      <xdr:colOff>579596</xdr:colOff>
      <xdr:row>9</xdr:row>
      <xdr:rowOff>59531</xdr:rowOff>
    </xdr:to>
    <xdr:pic macro="[0]!Acereca_de">
      <xdr:nvPicPr>
        <xdr:cNvPr id="2" name="1 Imagen">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490" y="0"/>
          <a:ext cx="9270206" cy="1876901"/>
        </a:xfrm>
        <a:prstGeom prst="rect">
          <a:avLst/>
        </a:prstGeom>
      </xdr:spPr>
    </xdr:pic>
    <xdr:clientData/>
  </xdr:twoCellAnchor>
  <mc:AlternateContent xmlns:mc="http://schemas.openxmlformats.org/markup-compatibility/2006">
    <mc:Choice xmlns:a14="http://schemas.microsoft.com/office/drawing/2010/main" Requires="a14">
      <xdr:twoCellAnchor editAs="absolute">
        <xdr:from>
          <xdr:col>11</xdr:col>
          <xdr:colOff>647700</xdr:colOff>
          <xdr:row>0</xdr:row>
          <xdr:rowOff>190500</xdr:rowOff>
        </xdr:from>
        <xdr:to>
          <xdr:col>14</xdr:col>
          <xdr:colOff>552450</xdr:colOff>
          <xdr:row>8</xdr:row>
          <xdr:rowOff>180975</xdr:rowOff>
        </xdr:to>
        <xdr:sp macro="" textlink="">
          <xdr:nvSpPr>
            <xdr:cNvPr id="5122" name="Calendario" descr="Select WEEKENNDING(Sat every weed)"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0</xdr:colOff>
          <xdr:row>14</xdr:row>
          <xdr:rowOff>0</xdr:rowOff>
        </xdr:from>
        <xdr:to>
          <xdr:col>7</xdr:col>
          <xdr:colOff>276225</xdr:colOff>
          <xdr:row>14</xdr:row>
          <xdr:rowOff>0</xdr:rowOff>
        </xdr:to>
        <xdr:sp macro="" textlink="">
          <xdr:nvSpPr>
            <xdr:cNvPr id="10270" name=" 30" hidden="1">
              <a:extLst>
                <a:ext uri="{63B3BB69-23CF-44E3-9099-C40C66FF867C}">
                  <a14:compatExt spid="_x0000_s10270"/>
                </a:ext>
                <a:ext uri="{FF2B5EF4-FFF2-40B4-BE49-F238E27FC236}">
                  <a16:creationId xmlns:a16="http://schemas.microsoft.com/office/drawing/2014/main" id="{00000000-0008-0000-0300-00001E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0</xdr:colOff>
          <xdr:row>14</xdr:row>
          <xdr:rowOff>0</xdr:rowOff>
        </xdr:from>
        <xdr:to>
          <xdr:col>7</xdr:col>
          <xdr:colOff>276225</xdr:colOff>
          <xdr:row>14</xdr:row>
          <xdr:rowOff>0</xdr:rowOff>
        </xdr:to>
        <xdr:sp macro="" textlink="">
          <xdr:nvSpPr>
            <xdr:cNvPr id="10271" name=" 31" hidden="1">
              <a:extLst>
                <a:ext uri="{63B3BB69-23CF-44E3-9099-C40C66FF867C}">
                  <a14:compatExt spid="_x0000_s10271"/>
                </a:ext>
                <a:ext uri="{FF2B5EF4-FFF2-40B4-BE49-F238E27FC236}">
                  <a16:creationId xmlns:a16="http://schemas.microsoft.com/office/drawing/2014/main" id="{00000000-0008-0000-0300-00001F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0</xdr:colOff>
          <xdr:row>14</xdr:row>
          <xdr:rowOff>0</xdr:rowOff>
        </xdr:from>
        <xdr:to>
          <xdr:col>7</xdr:col>
          <xdr:colOff>276225</xdr:colOff>
          <xdr:row>14</xdr:row>
          <xdr:rowOff>0</xdr:rowOff>
        </xdr:to>
        <xdr:sp macro="" textlink="">
          <xdr:nvSpPr>
            <xdr:cNvPr id="10272" name=" 32" hidden="1">
              <a:extLst>
                <a:ext uri="{63B3BB69-23CF-44E3-9099-C40C66FF867C}">
                  <a14:compatExt spid="_x0000_s10272"/>
                </a:ext>
                <a:ext uri="{FF2B5EF4-FFF2-40B4-BE49-F238E27FC236}">
                  <a16:creationId xmlns:a16="http://schemas.microsoft.com/office/drawing/2014/main" id="{00000000-0008-0000-0300-000020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0</xdr:colOff>
          <xdr:row>14</xdr:row>
          <xdr:rowOff>0</xdr:rowOff>
        </xdr:from>
        <xdr:to>
          <xdr:col>7</xdr:col>
          <xdr:colOff>276225</xdr:colOff>
          <xdr:row>14</xdr:row>
          <xdr:rowOff>0</xdr:rowOff>
        </xdr:to>
        <xdr:sp macro="" textlink="">
          <xdr:nvSpPr>
            <xdr:cNvPr id="10273" name=" 33" hidden="1">
              <a:extLst>
                <a:ext uri="{63B3BB69-23CF-44E3-9099-C40C66FF867C}">
                  <a14:compatExt spid="_x0000_s10273"/>
                </a:ext>
                <a:ext uri="{FF2B5EF4-FFF2-40B4-BE49-F238E27FC236}">
                  <a16:creationId xmlns:a16="http://schemas.microsoft.com/office/drawing/2014/main" id="{00000000-0008-0000-0300-00002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xdr:col>
      <xdr:colOff>1320025</xdr:colOff>
      <xdr:row>0</xdr:row>
      <xdr:rowOff>0</xdr:rowOff>
    </xdr:from>
    <xdr:ext cx="184730" cy="1026628"/>
    <xdr:sp macro="" textlink="">
      <xdr:nvSpPr>
        <xdr:cNvPr id="2" name="2 Rectángulo">
          <a:extLst>
            <a:ext uri="{FF2B5EF4-FFF2-40B4-BE49-F238E27FC236}">
              <a16:creationId xmlns:a16="http://schemas.microsoft.com/office/drawing/2014/main" id="{00000000-0008-0000-0400-000002000000}"/>
            </a:ext>
            <a:ext uri="{147F2762-F138-4A5C-976F-8EAC2B608ADB}">
              <a16:predDERef xmlns:a16="http://schemas.microsoft.com/office/drawing/2014/main" pred="{B82FD0F1-82E1-EC4E-AD5C-1A0C97AE4EEB}"/>
            </a:ext>
          </a:extLst>
        </xdr:cNvPr>
        <xdr:cNvSpPr/>
      </xdr:nvSpPr>
      <xdr:spPr>
        <a:xfrm>
          <a:off x="1472425" y="0"/>
          <a:ext cx="184730" cy="1026628"/>
        </a:xfrm>
        <a:prstGeom prst="rect">
          <a:avLst/>
        </a:prstGeom>
        <a:noFill/>
      </xdr:spPr>
      <xdr:txBody>
        <a:bodyPr wrap="none" lIns="91440" tIns="45720" rIns="91440" bIns="45720">
          <a:spAutoFit/>
        </a:bodyPr>
        <a:lstStyle/>
        <a:p>
          <a:pPr algn="ctr"/>
          <a:endParaRPr lang="es-ES" sz="54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1320025</xdr:colOff>
      <xdr:row>0</xdr:row>
      <xdr:rowOff>0</xdr:rowOff>
    </xdr:from>
    <xdr:ext cx="184730" cy="1026628"/>
    <xdr:sp macro="" textlink="">
      <xdr:nvSpPr>
        <xdr:cNvPr id="2" name="2 Rectángulo">
          <a:extLst>
            <a:ext uri="{FF2B5EF4-FFF2-40B4-BE49-F238E27FC236}">
              <a16:creationId xmlns:a16="http://schemas.microsoft.com/office/drawing/2014/main" id="{00000000-0008-0000-0500-000002000000}"/>
            </a:ext>
            <a:ext uri="{147F2762-F138-4A5C-976F-8EAC2B608ADB}">
              <a16:predDERef xmlns:a16="http://schemas.microsoft.com/office/drawing/2014/main" pred="{B82FD0F1-82E1-EC4E-AD5C-1A0C97AE4EEB}"/>
            </a:ext>
          </a:extLst>
        </xdr:cNvPr>
        <xdr:cNvSpPr/>
      </xdr:nvSpPr>
      <xdr:spPr>
        <a:xfrm>
          <a:off x="1465701" y="0"/>
          <a:ext cx="184730" cy="1026628"/>
        </a:xfrm>
        <a:prstGeom prst="rect">
          <a:avLst/>
        </a:prstGeom>
        <a:noFill/>
      </xdr:spPr>
      <xdr:txBody>
        <a:bodyPr wrap="none" lIns="91440" tIns="45720" rIns="91440" bIns="45720">
          <a:spAutoFit/>
        </a:bodyPr>
        <a:lstStyle/>
        <a:p>
          <a:pPr algn="ctr"/>
          <a:endParaRPr lang="es-ES" sz="54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ost_db5232" displayName="Post_db5232" ref="E37:F53" totalsRowShown="0" headerRowDxfId="2472" tableBorderDxfId="2471">
  <autoFilter ref="E37:F53" xr:uid="{00000000-0009-0000-0100-000001000000}"/>
  <tableColumns count="2">
    <tableColumn id="1" xr3:uid="{00000000-0010-0000-0000-000001000000}" name="Post" dataDxfId="2470"/>
    <tableColumn id="2" xr3:uid="{00000000-0010-0000-0000-000002000000}" name="Timer" dataDxfId="24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a3" displayName="Tabla3" ref="B37:B67" totalsRowShown="0" headerRowDxfId="2468" dataDxfId="2467">
  <autoFilter ref="B37:B67" xr:uid="{00000000-0009-0000-0100-000003000000}"/>
  <tableColumns count="1">
    <tableColumn id="1" xr3:uid="{00000000-0010-0000-0200-000001000000}" name="Hrs" dataDxfId="24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a4" displayName="Tabla4" ref="D37:D44" totalsRowShown="0" dataDxfId="2465">
  <autoFilter ref="D37:D44" xr:uid="{00000000-0009-0000-0100-000004000000}"/>
  <tableColumns count="1">
    <tableColumn id="1" xr3:uid="{00000000-0010-0000-0300-000001000000}" name="Details" dataDxfId="246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a5" displayName="Tabla5" ref="G37:G41" totalsRowShown="0">
  <autoFilter ref="G37:G41" xr:uid="{00000000-0009-0000-0100-000005000000}"/>
  <tableColumns count="1">
    <tableColumn id="1" xr3:uid="{00000000-0010-0000-0400-000001000000}" name="Stores" dataDxfId="246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la8" displayName="Tabla8" ref="B7:J34" headerRowDxfId="2462" dataDxfId="2461" totalsRowDxfId="2460">
  <autoFilter ref="B7:J34" xr:uid="{00000000-0009-0000-0100-000008000000}"/>
  <sortState ref="B8:J34">
    <sortCondition ref="C7:C34"/>
  </sortState>
  <tableColumns count="9">
    <tableColumn id="9" xr3:uid="{00000000-0010-0000-0500-000009000000}" name="#" totalsRowFunction="count" dataDxfId="2459">
      <calculatedColumnFormula>ROW()-4</calculatedColumnFormula>
    </tableColumn>
    <tableColumn id="1" xr3:uid="{00000000-0010-0000-0500-000001000000}" name="ID" dataDxfId="2458">
      <calculatedColumnFormula>IFERROR(MID(D8,LEN(D8)-3,LEN(D8))*1,0)</calculatedColumnFormula>
    </tableColumn>
    <tableColumn id="2" xr3:uid="{00000000-0010-0000-0500-000002000000}" name="Name / List" dataDxfId="2457"/>
    <tableColumn id="8" xr3:uid="{267EAB8D-8395-449A-AAC4-5FCDF440F904}" name="Date of Hire" dataDxfId="2456"/>
    <tableColumn id="3" xr3:uid="{00000000-0010-0000-0500-000003000000}" name="Cell Phone" dataDxfId="2455"/>
    <tableColumn id="4" xr3:uid="{00000000-0010-0000-0500-000004000000}" name="Card.#  " dataDxfId="2454"/>
    <tableColumn id="5" xr3:uid="{00000000-0010-0000-0500-000005000000}" name="Date Expires" dataDxfId="2453"/>
    <tableColumn id="6" xr3:uid="{00000000-0010-0000-0500-000006000000}" name="Shirt" dataDxfId="2452"/>
    <tableColumn id="7" xr3:uid="{00000000-0010-0000-0500-000007000000}" name=" Pants " totalsRowFunction="sum" dataDxfId="2451"/>
  </tableColumns>
  <tableStyleInfo name="TableStyleLight9" showFirstColumn="1"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Table6" displayName="Table6" ref="H47:I55" totalsRowShown="0" headerRowDxfId="2450" tableBorderDxfId="2449">
  <autoFilter ref="H47:I55" xr:uid="{00000000-0009-0000-0100-000006000000}"/>
  <tableColumns count="2">
    <tableColumn id="2" xr3:uid="{00000000-0010-0000-0600-000002000000}" name="Hrs" dataDxfId="2448"/>
    <tableColumn id="4" xr3:uid="{00000000-0010-0000-0600-000004000000}" name="Hrs_Value" dataDxfId="2447">
      <calculatedColumnFormula>H48</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7000000}" name="Tabla7" displayName="Tabla7" ref="D46:D53" totalsRowShown="0" headerRowDxfId="2446" dataDxfId="2444" headerRowBorderDxfId="2445" tableBorderDxfId="2443" totalsRowBorderDxfId="2442">
  <autoFilter ref="D46:D53" xr:uid="{00000000-0009-0000-0100-000007000000}"/>
  <tableColumns count="1">
    <tableColumn id="1" xr3:uid="{00000000-0010-0000-0700-000001000000}" name="Doors" dataDxfId="244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Elemental">
  <a:themeElements>
    <a:clrScheme name="Elemental">
      <a:dk1>
        <a:sysClr val="windowText" lastClr="000000"/>
      </a:dk1>
      <a:lt1>
        <a:sysClr val="window" lastClr="FFFFFF"/>
      </a:lt1>
      <a:dk2>
        <a:srgbClr val="242852"/>
      </a:dk2>
      <a:lt2>
        <a:srgbClr val="ACCBF9"/>
      </a:lt2>
      <a:accent1>
        <a:srgbClr val="629DD1"/>
      </a:accent1>
      <a:accent2>
        <a:srgbClr val="297FD5"/>
      </a:accent2>
      <a:accent3>
        <a:srgbClr val="7F8FA9"/>
      </a:accent3>
      <a:accent4>
        <a:srgbClr val="4A66AC"/>
      </a:accent4>
      <a:accent5>
        <a:srgbClr val="5AA2AE"/>
      </a:accent5>
      <a:accent6>
        <a:srgbClr val="9D90A0"/>
      </a:accent6>
      <a:hlink>
        <a:srgbClr val="9454C3"/>
      </a:hlink>
      <a:folHlink>
        <a:srgbClr val="3EBBF0"/>
      </a:folHlink>
    </a:clrScheme>
    <a:fontScheme name="Elemental">
      <a:majorFont>
        <a:latin typeface="Palatino Linotype"/>
        <a:ea typeface=""/>
        <a:cs typeface=""/>
        <a:font script="Jpan" typeface="HGS明朝E"/>
        <a:font script="Hang" typeface="맑은 고딕"/>
        <a:font script="Hans" typeface="宋体"/>
        <a:font script="Hant" typeface="新細明體"/>
        <a:font script="Arab" typeface="Times New Roman"/>
        <a:font script="Hebr" typeface="Times New Roman"/>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Palatino Linotype"/>
        <a:ea typeface=""/>
        <a:cs typeface=""/>
        <a:font script="Jpan" typeface="HGS明朝E"/>
        <a:font script="Hang" typeface="맑은 고딕"/>
        <a:font script="Hans" typeface="宋体"/>
        <a:font script="Hant" typeface="新細明體"/>
        <a:font script="Arab" typeface="Times New Roman"/>
        <a:font script="Hebr" typeface="Times New Roman"/>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Técnico">
      <a:fillStyleLst>
        <a:solidFill>
          <a:schemeClr val="phClr"/>
        </a:solidFill>
        <a:gradFill rotWithShape="1">
          <a:gsLst>
            <a:gs pos="0">
              <a:schemeClr val="phClr">
                <a:tint val="1000"/>
              </a:schemeClr>
            </a:gs>
            <a:gs pos="68000">
              <a:schemeClr val="phClr">
                <a:tint val="77000"/>
              </a:schemeClr>
            </a:gs>
            <a:gs pos="81000">
              <a:schemeClr val="phClr">
                <a:tint val="79000"/>
              </a:schemeClr>
            </a:gs>
            <a:gs pos="86000">
              <a:schemeClr val="phClr">
                <a:tint val="73000"/>
              </a:schemeClr>
            </a:gs>
            <a:gs pos="100000">
              <a:schemeClr val="phClr">
                <a:tint val="35000"/>
              </a:schemeClr>
            </a:gs>
          </a:gsLst>
          <a:lin ang="5400000" scaled="1"/>
        </a:gradFill>
        <a:gradFill rotWithShape="1">
          <a:gsLst>
            <a:gs pos="0">
              <a:schemeClr val="phClr">
                <a:tint val="73000"/>
                <a:satMod val="150000"/>
              </a:schemeClr>
            </a:gs>
            <a:gs pos="25000">
              <a:schemeClr val="phClr">
                <a:tint val="96000"/>
                <a:shade val="80000"/>
                <a:satMod val="105000"/>
              </a:schemeClr>
            </a:gs>
            <a:gs pos="38000">
              <a:schemeClr val="phClr">
                <a:tint val="96000"/>
                <a:shade val="59000"/>
                <a:satMod val="120000"/>
              </a:schemeClr>
            </a:gs>
            <a:gs pos="55000">
              <a:schemeClr val="phClr">
                <a:shade val="57000"/>
                <a:satMod val="120000"/>
              </a:schemeClr>
            </a:gs>
            <a:gs pos="80000">
              <a:schemeClr val="phClr">
                <a:shade val="56000"/>
                <a:satMod val="145000"/>
              </a:schemeClr>
            </a:gs>
            <a:gs pos="88000">
              <a:schemeClr val="phClr">
                <a:shade val="63000"/>
                <a:satMod val="160000"/>
              </a:schemeClr>
            </a:gs>
            <a:gs pos="100000">
              <a:schemeClr val="phClr">
                <a:tint val="99555"/>
                <a:satMod val="155000"/>
              </a:schemeClr>
            </a:gs>
          </a:gsLst>
          <a:lin ang="5400000" scaled="1"/>
        </a:gradFill>
      </a:fillStyleLst>
      <a:lnStyleLst>
        <a:ln w="9525" cap="flat" cmpd="sng" algn="ctr">
          <a:solidFill>
            <a:schemeClr val="phClr">
              <a:shade val="60000"/>
              <a:satMod val="300000"/>
            </a:schemeClr>
          </a:solidFill>
          <a:prstDash val="solid"/>
        </a:ln>
        <a:ln w="19050" cap="flat" cmpd="sng" algn="ctr">
          <a:solidFill>
            <a:schemeClr val="phClr"/>
          </a:solidFill>
          <a:prstDash val="solid"/>
        </a:ln>
        <a:ln w="19050" cap="flat" cmpd="sng" algn="ctr">
          <a:solidFill>
            <a:schemeClr val="phClr"/>
          </a:solidFill>
          <a:prstDash val="solid"/>
        </a:ln>
      </a:lnStyleLst>
      <a:effectStyleLst>
        <a:effectStyle>
          <a:effectLst>
            <a:glow rad="63500">
              <a:schemeClr val="phClr">
                <a:tint val="30000"/>
                <a:shade val="95000"/>
                <a:satMod val="300000"/>
                <a:alpha val="50000"/>
              </a:schemeClr>
            </a:glow>
          </a:effectLst>
        </a:effectStyle>
        <a:effectStyle>
          <a:effectLst>
            <a:glow rad="70000">
              <a:schemeClr val="phClr">
                <a:tint val="30000"/>
                <a:shade val="95000"/>
                <a:satMod val="300000"/>
                <a:alpha val="50000"/>
              </a:schemeClr>
            </a:glow>
          </a:effectLst>
        </a:effectStyle>
        <a:effectStyle>
          <a:effectLst>
            <a:glow rad="76200">
              <a:schemeClr val="phClr">
                <a:tint val="30000"/>
                <a:shade val="95000"/>
                <a:satMod val="300000"/>
                <a:alpha val="50000"/>
              </a:schemeClr>
            </a:glow>
          </a:effectLst>
          <a:scene3d>
            <a:camera prst="orthographicFront" fov="0">
              <a:rot lat="0" lon="0" rev="0"/>
            </a:camera>
            <a:lightRig rig="harsh" dir="t">
              <a:rot lat="6000000" lon="6000000" rev="0"/>
            </a:lightRig>
          </a:scene3d>
          <a:sp3d contourW="10000" prstMaterial="metal">
            <a:bevelT w="20000" h="9000" prst="softRound"/>
            <a:contourClr>
              <a:schemeClr val="phClr">
                <a:shade val="30000"/>
                <a:satMod val="200000"/>
              </a:schemeClr>
            </a:contourClr>
          </a:sp3d>
        </a:effectStyle>
      </a:effectStyleLst>
      <a:bgFillStyleLst>
        <a:solidFill>
          <a:schemeClr val="phClr"/>
        </a:solidFill>
        <a:gradFill rotWithShape="1">
          <a:gsLst>
            <a:gs pos="0">
              <a:schemeClr val="phClr">
                <a:tint val="95000"/>
              </a:schemeClr>
            </a:gs>
            <a:gs pos="100000">
              <a:schemeClr val="phClr">
                <a:shade val="40000"/>
                <a:satMod val="180000"/>
              </a:schemeClr>
            </a:gs>
          </a:gsLst>
          <a:lin ang="5400000" scaled="0"/>
        </a:gradFill>
        <a:blipFill>
          <a:blip xmlns:r="http://schemas.openxmlformats.org/officeDocument/2006/relationships" r:embed="rId1">
            <a:duotone>
              <a:schemeClr val="phClr">
                <a:shade val="14000"/>
                <a:satMod val="280000"/>
              </a:schemeClr>
              <a:schemeClr val="phClr">
                <a:tint val="60000"/>
                <a:satMod val="120000"/>
              </a:schemeClr>
            </a:duotone>
          </a:blip>
          <a:stretch/>
        </a:blip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drawing" Target="../drawings/drawing1.xml"/><Relationship Id="rId7" Type="http://schemas.openxmlformats.org/officeDocument/2006/relationships/table" Target="../tables/table4.xml"/><Relationship Id="rId2" Type="http://schemas.openxmlformats.org/officeDocument/2006/relationships/printerSettings" Target="../printerSettings/printerSettings1.bin"/><Relationship Id="rId1" Type="http://schemas.openxmlformats.org/officeDocument/2006/relationships/hyperlink" Target="mailto:mayoralap@gmail.com" TargetMode="External"/><Relationship Id="rId6" Type="http://schemas.openxmlformats.org/officeDocument/2006/relationships/table" Target="../tables/table3.xml"/><Relationship Id="rId5" Type="http://schemas.openxmlformats.org/officeDocument/2006/relationships/table" Target="../tables/table2.xml"/><Relationship Id="rId10" Type="http://schemas.openxmlformats.org/officeDocument/2006/relationships/table" Target="../tables/table7.xml"/><Relationship Id="rId4" Type="http://schemas.openxmlformats.org/officeDocument/2006/relationships/table" Target="../tables/table1.xml"/><Relationship Id="rId9" Type="http://schemas.openxmlformats.org/officeDocument/2006/relationships/table" Target="../tables/table6.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mayoralap@gmail.com" TargetMode="External"/><Relationship Id="rId6" Type="http://schemas.openxmlformats.org/officeDocument/2006/relationships/image" Target="../media/image4.emf"/><Relationship Id="rId5" Type="http://schemas.openxmlformats.org/officeDocument/2006/relationships/control" Target="../activeX/activeX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4.xml"/><Relationship Id="rId3" Type="http://schemas.openxmlformats.org/officeDocument/2006/relationships/drawing" Target="../drawings/drawing4.xml"/><Relationship Id="rId7" Type="http://schemas.openxmlformats.org/officeDocument/2006/relationships/ctrlProp" Target="../ctrlProps/ctrlProp3.xml"/><Relationship Id="rId2" Type="http://schemas.openxmlformats.org/officeDocument/2006/relationships/printerSettings" Target="../printerSettings/printerSettings4.bin"/><Relationship Id="rId1" Type="http://schemas.openxmlformats.org/officeDocument/2006/relationships/hyperlink" Target="mailto:mayoralap@gmail.com" TargetMode="Externa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mailto:mayoralap@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mailto:mayoralap@gmail.com"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mayoralap@gmail.com"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mayoralap@gmail.com"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mayoralap@gmail.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5">
    <tabColor theme="2"/>
    <pageSetUpPr fitToPage="1"/>
  </sheetPr>
  <dimension ref="A1:M71"/>
  <sheetViews>
    <sheetView showGridLines="0" zoomScale="80" zoomScaleNormal="80" workbookViewId="0">
      <pane xSplit="4" ySplit="7" topLeftCell="E70" activePane="bottomRight" state="frozen"/>
      <selection activeCell="E5" sqref="E5"/>
      <selection pane="topRight" activeCell="E1" sqref="E1"/>
      <selection pane="bottomLeft" activeCell="A5" sqref="A5"/>
      <selection pane="bottomRight" activeCell="D70" sqref="D70"/>
    </sheetView>
  </sheetViews>
  <sheetFormatPr baseColWidth="10" defaultColWidth="0" defaultRowHeight="16.5" customHeight="1" x14ac:dyDescent="0.3"/>
  <cols>
    <col min="1" max="1" width="1.875" customWidth="1"/>
    <col min="2" max="2" width="8.125" bestFit="1" customWidth="1"/>
    <col min="3" max="3" width="6.625" customWidth="1"/>
    <col min="4" max="4" width="29.375" bestFit="1" customWidth="1"/>
    <col min="5" max="5" width="17.375" style="353" customWidth="1"/>
    <col min="6" max="6" width="15.5" style="18" bestFit="1" customWidth="1"/>
    <col min="7" max="7" width="14.125" bestFit="1" customWidth="1"/>
    <col min="8" max="8" width="18.875" bestFit="1" customWidth="1"/>
    <col min="9" max="9" width="13.625" customWidth="1"/>
    <col min="10" max="10" width="9.125" style="9" bestFit="1" customWidth="1"/>
    <col min="11" max="11" width="1.75" style="9" customWidth="1"/>
    <col min="12" max="12" width="4.875" hidden="1"/>
    <col min="14" max="16384" width="11.125" hidden="1"/>
  </cols>
  <sheetData>
    <row r="1" spans="1:13" s="475" customFormat="1" ht="12.75" customHeight="1" x14ac:dyDescent="0.3"/>
    <row r="2" spans="1:13" ht="39.75" customHeight="1" x14ac:dyDescent="0.3">
      <c r="A2" s="413"/>
      <c r="B2" s="413"/>
      <c r="C2" s="413"/>
      <c r="D2" s="413"/>
      <c r="E2" s="568">
        <v>3502</v>
      </c>
      <c r="F2" s="568"/>
      <c r="G2" s="569" t="s">
        <v>155</v>
      </c>
      <c r="H2" s="569"/>
      <c r="I2" s="569"/>
      <c r="J2" s="569"/>
      <c r="K2" s="8"/>
      <c r="L2" s="8"/>
      <c r="M2" s="8"/>
    </row>
    <row r="3" spans="1:13" ht="12" customHeight="1" x14ac:dyDescent="0.3">
      <c r="A3" s="413"/>
      <c r="B3" s="413"/>
      <c r="C3" s="413"/>
      <c r="D3" s="413"/>
      <c r="E3" s="568"/>
      <c r="F3" s="568"/>
      <c r="G3" s="569"/>
      <c r="H3" s="569"/>
      <c r="I3" s="569"/>
      <c r="J3" s="569"/>
      <c r="K3" s="8"/>
      <c r="L3" s="8"/>
      <c r="M3" s="8"/>
    </row>
    <row r="4" spans="1:13" ht="21" customHeight="1" x14ac:dyDescent="0.3">
      <c r="A4" s="413"/>
      <c r="B4" s="413"/>
      <c r="C4" s="413"/>
      <c r="D4" s="413"/>
      <c r="E4" s="568"/>
      <c r="F4" s="568"/>
      <c r="G4" s="567" t="s">
        <v>12</v>
      </c>
      <c r="H4" s="567"/>
      <c r="I4" s="407">
        <v>60029</v>
      </c>
      <c r="J4" s="566"/>
      <c r="K4" s="8"/>
      <c r="L4" s="8"/>
      <c r="M4" s="8"/>
    </row>
    <row r="5" spans="1:13" ht="21" customHeight="1" x14ac:dyDescent="0.3">
      <c r="A5" s="413"/>
      <c r="B5" s="413"/>
      <c r="C5" s="413"/>
      <c r="D5" s="413"/>
      <c r="E5" s="568"/>
      <c r="F5" s="568"/>
      <c r="G5" s="567" t="s">
        <v>11</v>
      </c>
      <c r="H5" s="567"/>
      <c r="I5" s="408" t="s">
        <v>10</v>
      </c>
      <c r="J5" s="566"/>
      <c r="K5" s="8"/>
      <c r="L5" s="8"/>
      <c r="M5" s="8"/>
    </row>
    <row r="6" spans="1:13" s="475" customFormat="1" ht="9" customHeight="1" x14ac:dyDescent="0.3"/>
    <row r="7" spans="1:13" s="8" customFormat="1" ht="24.75" customHeight="1" x14ac:dyDescent="0.3">
      <c r="B7" s="117" t="s">
        <v>111</v>
      </c>
      <c r="C7" s="118" t="s">
        <v>93</v>
      </c>
      <c r="D7" s="119" t="s">
        <v>50</v>
      </c>
      <c r="E7" s="354" t="s">
        <v>144</v>
      </c>
      <c r="F7" s="120" t="s">
        <v>18</v>
      </c>
      <c r="G7" s="409" t="s">
        <v>146</v>
      </c>
      <c r="H7" s="409" t="s">
        <v>145</v>
      </c>
      <c r="I7" s="355" t="s">
        <v>147</v>
      </c>
      <c r="J7" s="355" t="s">
        <v>148</v>
      </c>
      <c r="K7" s="115"/>
    </row>
    <row r="8" spans="1:13" s="8" customFormat="1" ht="15.75" customHeight="1" x14ac:dyDescent="0.25">
      <c r="B8" s="303">
        <f>ROW()-7</f>
        <v>1</v>
      </c>
      <c r="C8" s="121">
        <f>IFERROR(MID(D8,LEN(D8)-3,LEN(D8))*1,0)</f>
        <v>0</v>
      </c>
      <c r="D8" s="304" t="s">
        <v>129</v>
      </c>
      <c r="E8" s="357"/>
      <c r="F8" s="127"/>
      <c r="G8" s="305"/>
      <c r="H8" s="306"/>
      <c r="I8" s="305"/>
      <c r="J8" s="307"/>
      <c r="K8" s="116"/>
    </row>
    <row r="9" spans="1:13" s="8" customFormat="1" ht="15.75" customHeight="1" x14ac:dyDescent="0.25">
      <c r="B9" s="303">
        <f t="shared" ref="B9:B33" si="0">ROW()-7</f>
        <v>2</v>
      </c>
      <c r="C9" s="121">
        <f>IFERROR(MID(D9,LEN(D9)-3,LEN(D9))*1,0)</f>
        <v>0</v>
      </c>
      <c r="D9" s="304" t="s">
        <v>127</v>
      </c>
      <c r="E9" s="357"/>
      <c r="F9" s="127"/>
      <c r="G9" s="305"/>
      <c r="H9" s="306"/>
      <c r="I9" s="305"/>
      <c r="J9" s="307"/>
      <c r="K9" s="116"/>
    </row>
    <row r="10" spans="1:13" s="8" customFormat="1" ht="15.75" customHeight="1" x14ac:dyDescent="0.25">
      <c r="B10" s="303">
        <f t="shared" si="0"/>
        <v>3</v>
      </c>
      <c r="C10" s="121">
        <f>IFERROR(MID(D10,LEN(D10)-3,LEN(D10))*1,0)</f>
        <v>29</v>
      </c>
      <c r="D10" s="122" t="s">
        <v>138</v>
      </c>
      <c r="E10" s="356"/>
      <c r="F10" s="123"/>
      <c r="G10" s="124"/>
      <c r="H10" s="125"/>
      <c r="I10" s="124"/>
      <c r="J10" s="126"/>
      <c r="K10" s="116"/>
    </row>
    <row r="11" spans="1:13" s="8" customFormat="1" ht="15.75" customHeight="1" x14ac:dyDescent="0.25">
      <c r="B11" s="303">
        <f t="shared" si="0"/>
        <v>4</v>
      </c>
      <c r="C11" s="121">
        <f>IFERROR(MID(D11,LEN(D11)-3,LEN(D11))*1,0)</f>
        <v>37</v>
      </c>
      <c r="D11" s="122" t="s">
        <v>139</v>
      </c>
      <c r="E11" s="356"/>
      <c r="F11" s="127"/>
      <c r="G11" s="124"/>
      <c r="H11" s="125"/>
      <c r="I11" s="124"/>
      <c r="J11" s="126"/>
      <c r="K11" s="116"/>
    </row>
    <row r="12" spans="1:13" s="8" customFormat="1" ht="15.75" customHeight="1" x14ac:dyDescent="0.25">
      <c r="B12" s="303">
        <f t="shared" si="0"/>
        <v>5</v>
      </c>
      <c r="C12" s="121">
        <f>IFERROR(MID(D12,LEN(D12)-3,LEN(D12))*1,0)</f>
        <v>43</v>
      </c>
      <c r="D12" s="122" t="s">
        <v>140</v>
      </c>
      <c r="E12" s="356"/>
      <c r="F12" s="127"/>
      <c r="G12" s="124"/>
      <c r="H12" s="125"/>
      <c r="I12" s="124"/>
      <c r="J12" s="126"/>
      <c r="K12" s="116"/>
    </row>
    <row r="13" spans="1:13" s="8" customFormat="1" ht="15.75" customHeight="1" x14ac:dyDescent="0.25">
      <c r="B13" s="303">
        <f t="shared" si="0"/>
        <v>6</v>
      </c>
      <c r="C13" s="121">
        <f>IFERROR(MID(D13,LEN(D13)-3,LEN(D13))*1,0)</f>
        <v>44</v>
      </c>
      <c r="D13" s="122" t="s">
        <v>141</v>
      </c>
      <c r="E13" s="356"/>
      <c r="F13" s="127"/>
      <c r="G13" s="124"/>
      <c r="H13" s="125"/>
      <c r="I13" s="124"/>
      <c r="J13" s="126"/>
      <c r="K13" s="116"/>
    </row>
    <row r="14" spans="1:13" s="8" customFormat="1" x14ac:dyDescent="0.25">
      <c r="B14" s="303">
        <f t="shared" si="0"/>
        <v>7</v>
      </c>
      <c r="C14" s="121">
        <f>IFERROR(MID(D14,LEN(D14)-3,LEN(D14))*1,0)</f>
        <v>64</v>
      </c>
      <c r="D14" s="122" t="s">
        <v>142</v>
      </c>
      <c r="E14" s="356" t="s">
        <v>149</v>
      </c>
      <c r="F14" s="127">
        <v>8632792446</v>
      </c>
      <c r="G14" s="128">
        <v>52781</v>
      </c>
      <c r="H14" s="125">
        <v>43434</v>
      </c>
      <c r="I14" s="129" t="s">
        <v>52</v>
      </c>
      <c r="J14" s="126">
        <v>40</v>
      </c>
      <c r="K14" s="116"/>
    </row>
    <row r="15" spans="1:13" s="8" customFormat="1" x14ac:dyDescent="0.25">
      <c r="B15" s="303">
        <f t="shared" si="0"/>
        <v>8</v>
      </c>
      <c r="C15" s="121">
        <f>IFERROR(MID(D15,LEN(D15)-3,LEN(D15))*1,0)</f>
        <v>93</v>
      </c>
      <c r="D15" s="122" t="s">
        <v>143</v>
      </c>
      <c r="E15" s="356"/>
      <c r="F15" s="127"/>
      <c r="G15" s="124"/>
      <c r="H15" s="125"/>
      <c r="I15" s="124"/>
      <c r="J15" s="126"/>
      <c r="K15" s="116"/>
    </row>
    <row r="16" spans="1:13" s="8" customFormat="1" x14ac:dyDescent="0.25">
      <c r="B16" s="303">
        <f t="shared" si="0"/>
        <v>9</v>
      </c>
      <c r="C16" s="121">
        <f>IFERROR(MID(D16,LEN(D16)-3,LEN(D16))*1,0)</f>
        <v>126</v>
      </c>
      <c r="D16" s="122" t="s">
        <v>41</v>
      </c>
      <c r="E16" s="356"/>
      <c r="F16" s="127"/>
      <c r="G16" s="124"/>
      <c r="H16" s="125"/>
      <c r="I16" s="124"/>
      <c r="J16" s="126"/>
      <c r="K16" s="116"/>
    </row>
    <row r="17" spans="1:11" s="8" customFormat="1" x14ac:dyDescent="0.25">
      <c r="B17" s="303">
        <f t="shared" si="0"/>
        <v>10</v>
      </c>
      <c r="C17" s="121">
        <f>IFERROR(MID(D17,LEN(D17)-3,LEN(D17))*1,0)</f>
        <v>133</v>
      </c>
      <c r="D17" s="130" t="s">
        <v>110</v>
      </c>
      <c r="E17" s="358"/>
      <c r="F17" s="123"/>
      <c r="G17" s="131"/>
      <c r="H17" s="132"/>
      <c r="I17" s="131"/>
      <c r="J17" s="133"/>
      <c r="K17" s="116"/>
    </row>
    <row r="18" spans="1:11" s="8" customFormat="1" x14ac:dyDescent="0.25">
      <c r="B18" s="303">
        <f t="shared" si="0"/>
        <v>11</v>
      </c>
      <c r="C18" s="121">
        <f>IFERROR(MID(D18,LEN(D18)-3,LEN(D18))*1,0)</f>
        <v>146</v>
      </c>
      <c r="D18" s="304" t="s">
        <v>136</v>
      </c>
      <c r="E18" s="357"/>
      <c r="F18" s="123"/>
      <c r="G18" s="305"/>
      <c r="H18" s="331"/>
      <c r="I18" s="305"/>
      <c r="J18" s="307"/>
      <c r="K18" s="116"/>
    </row>
    <row r="19" spans="1:11" s="8" customFormat="1" x14ac:dyDescent="0.25">
      <c r="B19" s="303">
        <f t="shared" si="0"/>
        <v>12</v>
      </c>
      <c r="C19" s="121">
        <f>IFERROR(MID(D19,LEN(D19)-3,LEN(D19))*1,0)</f>
        <v>151</v>
      </c>
      <c r="D19" s="304" t="s">
        <v>135</v>
      </c>
      <c r="E19" s="357"/>
      <c r="F19" s="127"/>
      <c r="G19" s="305"/>
      <c r="H19" s="331"/>
      <c r="I19" s="305"/>
      <c r="J19" s="307"/>
      <c r="K19" s="116"/>
    </row>
    <row r="20" spans="1:11" s="8" customFormat="1" x14ac:dyDescent="0.25">
      <c r="B20" s="303">
        <f t="shared" si="0"/>
        <v>13</v>
      </c>
      <c r="C20" s="121">
        <f>IFERROR(MID(D20,LEN(D20)-3,LEN(D20))*1,0)</f>
        <v>155</v>
      </c>
      <c r="D20" s="304" t="s">
        <v>87</v>
      </c>
      <c r="E20" s="357"/>
      <c r="F20" s="123"/>
      <c r="G20" s="305"/>
      <c r="H20" s="331"/>
      <c r="I20" s="305"/>
      <c r="J20" s="307"/>
      <c r="K20" s="116"/>
    </row>
    <row r="21" spans="1:11" s="8" customFormat="1" x14ac:dyDescent="0.25">
      <c r="B21" s="303">
        <f t="shared" si="0"/>
        <v>14</v>
      </c>
      <c r="C21" s="121">
        <f>IFERROR(MID(D21,LEN(D21)-3,LEN(D21))*1,0)</f>
        <v>156</v>
      </c>
      <c r="D21" s="122" t="s">
        <v>42</v>
      </c>
      <c r="E21" s="356"/>
      <c r="F21" s="127"/>
      <c r="G21" s="124"/>
      <c r="H21" s="125"/>
      <c r="I21" s="124"/>
      <c r="J21" s="126"/>
      <c r="K21" s="116"/>
    </row>
    <row r="22" spans="1:11" s="8" customFormat="1" x14ac:dyDescent="0.25">
      <c r="B22" s="303">
        <f t="shared" si="0"/>
        <v>15</v>
      </c>
      <c r="C22" s="121">
        <f>IFERROR(MID(D22,LEN(D22)-3,LEN(D22))*1,0)</f>
        <v>179</v>
      </c>
      <c r="D22" s="122" t="s">
        <v>70</v>
      </c>
      <c r="E22" s="356"/>
      <c r="F22" s="127"/>
      <c r="G22" s="124"/>
      <c r="H22" s="125"/>
      <c r="I22" s="124"/>
      <c r="J22" s="126"/>
      <c r="K22" s="116"/>
    </row>
    <row r="23" spans="1:11" s="8" customFormat="1" x14ac:dyDescent="0.25">
      <c r="B23" s="303">
        <f t="shared" si="0"/>
        <v>16</v>
      </c>
      <c r="C23" s="121">
        <f>IFERROR(MID(D23,LEN(D23)-3,LEN(D23))*1,0)</f>
        <v>181</v>
      </c>
      <c r="D23" s="134" t="s">
        <v>58</v>
      </c>
      <c r="E23" s="359"/>
      <c r="F23" s="135"/>
      <c r="G23" s="136"/>
      <c r="H23" s="136"/>
      <c r="I23" s="136"/>
      <c r="J23" s="136"/>
      <c r="K23" s="116"/>
    </row>
    <row r="24" spans="1:11" s="8" customFormat="1" x14ac:dyDescent="0.25">
      <c r="B24" s="303">
        <f t="shared" si="0"/>
        <v>17</v>
      </c>
      <c r="C24" s="121">
        <f>IFERROR(MID(D24,LEN(D24)-3,LEN(D24))*1,0)</f>
        <v>183</v>
      </c>
      <c r="D24" s="122" t="s">
        <v>108</v>
      </c>
      <c r="E24" s="356"/>
      <c r="F24" s="127"/>
      <c r="G24" s="124"/>
      <c r="H24" s="125"/>
      <c r="I24" s="124"/>
      <c r="J24" s="126"/>
      <c r="K24" s="116"/>
    </row>
    <row r="25" spans="1:11" x14ac:dyDescent="0.3">
      <c r="A25" s="8"/>
      <c r="B25" s="303">
        <f t="shared" si="0"/>
        <v>18</v>
      </c>
      <c r="C25" s="121">
        <f>IFERROR(MID(D25,LEN(D25)-3,LEN(D25))*1,0)</f>
        <v>185</v>
      </c>
      <c r="D25" s="122" t="s">
        <v>73</v>
      </c>
      <c r="E25" s="356"/>
      <c r="F25" s="127"/>
      <c r="G25" s="124"/>
      <c r="H25" s="125"/>
      <c r="I25" s="124"/>
      <c r="J25" s="126"/>
      <c r="K25" s="116"/>
    </row>
    <row r="26" spans="1:11" x14ac:dyDescent="0.3">
      <c r="A26" s="8"/>
      <c r="B26" s="303">
        <f t="shared" si="0"/>
        <v>19</v>
      </c>
      <c r="C26" s="121">
        <f>IFERROR(MID(D26,LEN(D26)-3,LEN(D26))*1,0)</f>
        <v>187</v>
      </c>
      <c r="D26" s="122" t="s">
        <v>72</v>
      </c>
      <c r="E26" s="356"/>
      <c r="F26" s="127"/>
      <c r="G26" s="124"/>
      <c r="H26" s="125"/>
      <c r="I26" s="124"/>
      <c r="J26" s="126"/>
      <c r="K26" s="116"/>
    </row>
    <row r="27" spans="1:11" x14ac:dyDescent="0.3">
      <c r="A27" s="8"/>
      <c r="B27" s="303">
        <f t="shared" si="0"/>
        <v>20</v>
      </c>
      <c r="C27" s="121">
        <f>IFERROR(MID(D27,LEN(D27)-3,LEN(D27))*1,0)</f>
        <v>188</v>
      </c>
      <c r="D27" s="304" t="s">
        <v>134</v>
      </c>
      <c r="E27" s="357"/>
      <c r="F27" s="127"/>
      <c r="G27" s="305"/>
      <c r="H27" s="331"/>
      <c r="I27" s="305"/>
      <c r="J27" s="307"/>
      <c r="K27" s="116"/>
    </row>
    <row r="28" spans="1:11" x14ac:dyDescent="0.3">
      <c r="A28" s="8"/>
      <c r="B28" s="303">
        <f t="shared" si="0"/>
        <v>21</v>
      </c>
      <c r="C28" s="121">
        <f>IFERROR(MID(D28,LEN(D28)-3,LEN(D28))*1,0)</f>
        <v>190</v>
      </c>
      <c r="D28" s="130" t="s">
        <v>109</v>
      </c>
      <c r="E28" s="358"/>
      <c r="F28" s="123"/>
      <c r="G28" s="131"/>
      <c r="H28" s="132"/>
      <c r="I28" s="131"/>
      <c r="J28" s="133"/>
      <c r="K28" s="115"/>
    </row>
    <row r="29" spans="1:11" x14ac:dyDescent="0.3">
      <c r="A29" s="8"/>
      <c r="B29" s="303">
        <f t="shared" si="0"/>
        <v>22</v>
      </c>
      <c r="C29" s="121">
        <f>IFERROR(MID(D29,LEN(D29)-3,LEN(D29))*1,0)</f>
        <v>201</v>
      </c>
      <c r="D29" s="122" t="s">
        <v>88</v>
      </c>
      <c r="E29" s="356"/>
      <c r="F29" s="123"/>
      <c r="G29" s="124"/>
      <c r="H29" s="125"/>
      <c r="I29" s="124"/>
      <c r="J29" s="126"/>
      <c r="K29" s="116"/>
    </row>
    <row r="30" spans="1:11" x14ac:dyDescent="0.3">
      <c r="A30" s="8"/>
      <c r="B30" s="303">
        <f t="shared" si="0"/>
        <v>23</v>
      </c>
      <c r="C30" s="121">
        <f>IFERROR(MID(D30,LEN(D30)-3,LEN(D30))*1,0)</f>
        <v>202</v>
      </c>
      <c r="D30" s="122" t="s">
        <v>89</v>
      </c>
      <c r="E30" s="356"/>
      <c r="F30" s="123"/>
      <c r="G30" s="124"/>
      <c r="H30" s="125"/>
      <c r="I30" s="124"/>
      <c r="J30" s="126"/>
      <c r="K30" s="116"/>
    </row>
    <row r="31" spans="1:11" x14ac:dyDescent="0.3">
      <c r="A31" s="8"/>
      <c r="B31" s="303">
        <f t="shared" si="0"/>
        <v>24</v>
      </c>
      <c r="C31" s="121">
        <f>IFERROR(MID(D31,LEN(D31)-3,LEN(D31))*1,0)</f>
        <v>207</v>
      </c>
      <c r="D31" s="179" t="s">
        <v>118</v>
      </c>
      <c r="E31" s="360"/>
      <c r="F31" s="127"/>
      <c r="G31" s="180"/>
      <c r="H31" s="181"/>
      <c r="I31" s="180"/>
      <c r="J31" s="182"/>
      <c r="K31" s="116"/>
    </row>
    <row r="32" spans="1:11" x14ac:dyDescent="0.3">
      <c r="A32" s="8"/>
      <c r="B32" s="303">
        <f t="shared" si="0"/>
        <v>25</v>
      </c>
      <c r="C32" s="121">
        <f>IFERROR(MID(D32,LEN(D32)-3,LEN(D32))*1,0)</f>
        <v>212</v>
      </c>
      <c r="D32" s="179" t="s">
        <v>120</v>
      </c>
      <c r="E32" s="360"/>
      <c r="F32" s="123"/>
      <c r="G32" s="180"/>
      <c r="H32" s="181"/>
      <c r="I32" s="180"/>
      <c r="J32" s="182"/>
      <c r="K32" s="116"/>
    </row>
    <row r="33" spans="1:11" x14ac:dyDescent="0.3">
      <c r="A33" s="8"/>
      <c r="B33" s="303">
        <f t="shared" si="0"/>
        <v>26</v>
      </c>
      <c r="C33" s="121">
        <f>IFERROR(MID(D33,LEN(D33)-3,LEN(D33))*1,0)</f>
        <v>219</v>
      </c>
      <c r="D33" s="304" t="s">
        <v>154</v>
      </c>
      <c r="E33" s="357"/>
      <c r="F33" s="123"/>
      <c r="G33" s="305"/>
      <c r="H33" s="331"/>
      <c r="I33" s="305"/>
      <c r="J33" s="307"/>
      <c r="K33" s="116"/>
    </row>
    <row r="34" spans="1:11" ht="16.5" customHeight="1" x14ac:dyDescent="0.3">
      <c r="B34" s="137"/>
      <c r="C34" s="137"/>
      <c r="D34" s="138" t="s">
        <v>48</v>
      </c>
      <c r="E34" s="361"/>
      <c r="F34" s="139"/>
      <c r="G34" s="124"/>
      <c r="H34" s="126"/>
      <c r="I34" s="124"/>
      <c r="J34" s="126"/>
      <c r="K34"/>
    </row>
    <row r="37" spans="1:11" x14ac:dyDescent="0.3">
      <c r="B37" s="9" t="s">
        <v>84</v>
      </c>
      <c r="D37" t="s">
        <v>94</v>
      </c>
      <c r="E37" s="363" t="s">
        <v>19</v>
      </c>
      <c r="F37" s="19" t="s">
        <v>20</v>
      </c>
      <c r="G37" t="s">
        <v>98</v>
      </c>
      <c r="H37" s="161" t="s">
        <v>78</v>
      </c>
      <c r="I37" s="9"/>
      <c r="K37"/>
    </row>
    <row r="38" spans="1:11" x14ac:dyDescent="0.3">
      <c r="B38" s="72">
        <v>0</v>
      </c>
      <c r="D38" s="259" t="s">
        <v>105</v>
      </c>
      <c r="E38" s="364"/>
      <c r="F38" s="140" t="s">
        <v>122</v>
      </c>
      <c r="G38" s="262">
        <v>3501</v>
      </c>
      <c r="H38" s="261" t="s">
        <v>82</v>
      </c>
      <c r="I38" s="9"/>
      <c r="K38"/>
    </row>
    <row r="39" spans="1:11" x14ac:dyDescent="0.3">
      <c r="B39" s="72">
        <v>2</v>
      </c>
      <c r="D39" s="259" t="s">
        <v>106</v>
      </c>
      <c r="E39" s="365" t="s">
        <v>116</v>
      </c>
      <c r="F39" s="165" t="s">
        <v>0</v>
      </c>
      <c r="G39" s="262">
        <v>3502</v>
      </c>
      <c r="H39" s="261" t="s">
        <v>79</v>
      </c>
      <c r="I39" s="9"/>
      <c r="K39"/>
    </row>
    <row r="40" spans="1:11" x14ac:dyDescent="0.3">
      <c r="B40" s="72">
        <v>2.5</v>
      </c>
      <c r="D40" s="259" t="s">
        <v>103</v>
      </c>
      <c r="E40" s="365" t="s">
        <v>116</v>
      </c>
      <c r="F40" s="165" t="s">
        <v>22</v>
      </c>
      <c r="G40" s="176">
        <v>3504</v>
      </c>
      <c r="H40" s="261" t="s">
        <v>80</v>
      </c>
      <c r="I40" s="9"/>
      <c r="K40"/>
    </row>
    <row r="41" spans="1:11" x14ac:dyDescent="0.3">
      <c r="B41" s="72">
        <v>3</v>
      </c>
      <c r="D41" s="259" t="s">
        <v>95</v>
      </c>
      <c r="E41" s="365" t="s">
        <v>116</v>
      </c>
      <c r="F41" s="165" t="s">
        <v>74</v>
      </c>
      <c r="G41" s="262">
        <v>3507</v>
      </c>
      <c r="H41" s="261" t="s">
        <v>81</v>
      </c>
      <c r="I41" s="9"/>
      <c r="K41"/>
    </row>
    <row r="42" spans="1:11" x14ac:dyDescent="0.3">
      <c r="B42" s="72">
        <v>3.5</v>
      </c>
      <c r="D42" s="259" t="s">
        <v>101</v>
      </c>
      <c r="E42" s="365" t="s">
        <v>116</v>
      </c>
      <c r="F42" s="165" t="s">
        <v>1</v>
      </c>
      <c r="H42" s="328" t="s">
        <v>83</v>
      </c>
      <c r="I42" s="9"/>
      <c r="K42"/>
    </row>
    <row r="43" spans="1:11" x14ac:dyDescent="0.3">
      <c r="B43" s="72">
        <v>4</v>
      </c>
      <c r="D43" s="260" t="s">
        <v>126</v>
      </c>
      <c r="E43" s="365" t="s">
        <v>116</v>
      </c>
      <c r="F43" s="165" t="s">
        <v>76</v>
      </c>
      <c r="H43" s="328" t="s">
        <v>133</v>
      </c>
      <c r="I43" s="9"/>
      <c r="K43"/>
    </row>
    <row r="44" spans="1:11" x14ac:dyDescent="0.3">
      <c r="B44" s="72">
        <v>4.5</v>
      </c>
      <c r="D44" s="259" t="s">
        <v>96</v>
      </c>
      <c r="E44" s="365" t="s">
        <v>116</v>
      </c>
      <c r="F44" s="258" t="s">
        <v>31</v>
      </c>
      <c r="K44"/>
    </row>
    <row r="45" spans="1:11" x14ac:dyDescent="0.3">
      <c r="B45" s="72">
        <v>5</v>
      </c>
      <c r="E45" s="365" t="s">
        <v>116</v>
      </c>
      <c r="F45" s="165" t="s">
        <v>99</v>
      </c>
      <c r="K45"/>
    </row>
    <row r="46" spans="1:11" x14ac:dyDescent="0.3">
      <c r="B46" s="72">
        <v>5.5</v>
      </c>
      <c r="D46" s="362" t="s">
        <v>150</v>
      </c>
      <c r="E46" s="365" t="s">
        <v>116</v>
      </c>
      <c r="F46" s="165" t="s">
        <v>26</v>
      </c>
      <c r="K46"/>
    </row>
    <row r="47" spans="1:11" x14ac:dyDescent="0.3">
      <c r="B47" s="72">
        <v>6</v>
      </c>
      <c r="D47" s="368" t="s">
        <v>2</v>
      </c>
      <c r="E47" s="365" t="s">
        <v>116</v>
      </c>
      <c r="F47" s="165" t="s">
        <v>28</v>
      </c>
      <c r="H47" s="247" t="s">
        <v>84</v>
      </c>
      <c r="I47" s="257" t="s">
        <v>123</v>
      </c>
      <c r="K47"/>
    </row>
    <row r="48" spans="1:11" ht="16.5" customHeight="1" x14ac:dyDescent="0.3">
      <c r="B48" s="72">
        <v>6.5</v>
      </c>
      <c r="D48" s="368" t="s">
        <v>21</v>
      </c>
      <c r="E48" s="365" t="s">
        <v>116</v>
      </c>
      <c r="F48" s="165" t="s">
        <v>35</v>
      </c>
      <c r="H48" s="240">
        <v>0.66666666666666663</v>
      </c>
      <c r="I48" s="241">
        <f t="shared" ref="I48:I55" si="1">H48</f>
        <v>0.66666666666666663</v>
      </c>
      <c r="K48"/>
    </row>
    <row r="49" spans="2:12" ht="16.5" customHeight="1" x14ac:dyDescent="0.3">
      <c r="B49" s="72">
        <v>7</v>
      </c>
      <c r="D49" s="368" t="s">
        <v>112</v>
      </c>
      <c r="E49" s="165" t="s">
        <v>112</v>
      </c>
      <c r="F49" s="258" t="s">
        <v>114</v>
      </c>
      <c r="H49" s="240">
        <v>0.54166666666666663</v>
      </c>
      <c r="I49" s="241">
        <f t="shared" si="1"/>
        <v>0.54166666666666663</v>
      </c>
      <c r="K49"/>
      <c r="L49" s="21"/>
    </row>
    <row r="50" spans="2:12" ht="16.5" customHeight="1" x14ac:dyDescent="0.3">
      <c r="B50" s="72">
        <v>7.5</v>
      </c>
      <c r="D50" s="368" t="s">
        <v>23</v>
      </c>
      <c r="E50" s="165" t="s">
        <v>112</v>
      </c>
      <c r="F50" s="165" t="s">
        <v>113</v>
      </c>
      <c r="H50" s="240">
        <v>0.5</v>
      </c>
      <c r="I50" s="241">
        <f t="shared" si="1"/>
        <v>0.5</v>
      </c>
      <c r="K50"/>
      <c r="L50" s="20"/>
    </row>
    <row r="51" spans="2:12" ht="16.5" customHeight="1" x14ac:dyDescent="0.3">
      <c r="B51" s="72">
        <v>8</v>
      </c>
      <c r="D51" s="368" t="s">
        <v>25</v>
      </c>
      <c r="E51" s="165" t="s">
        <v>112</v>
      </c>
      <c r="F51" s="258" t="s">
        <v>115</v>
      </c>
      <c r="H51" s="240">
        <v>0.33333333333333331</v>
      </c>
      <c r="I51" s="241">
        <f t="shared" si="1"/>
        <v>0.33333333333333331</v>
      </c>
      <c r="K51"/>
    </row>
    <row r="52" spans="2:12" ht="16.5" customHeight="1" x14ac:dyDescent="0.3">
      <c r="B52" s="72">
        <v>8.5</v>
      </c>
      <c r="D52" s="368" t="s">
        <v>32</v>
      </c>
      <c r="E52" s="165" t="s">
        <v>112</v>
      </c>
      <c r="F52" s="165" t="s">
        <v>130</v>
      </c>
      <c r="H52" s="240">
        <v>0.3125</v>
      </c>
      <c r="I52" s="241">
        <f t="shared" si="1"/>
        <v>0.3125</v>
      </c>
      <c r="K52"/>
    </row>
    <row r="53" spans="2:12" ht="16.5" customHeight="1" x14ac:dyDescent="0.3">
      <c r="B53" s="72">
        <v>9</v>
      </c>
      <c r="D53" s="369" t="s">
        <v>57</v>
      </c>
      <c r="E53" s="166" t="s">
        <v>102</v>
      </c>
      <c r="F53" s="166" t="s">
        <v>76</v>
      </c>
      <c r="H53" s="240">
        <v>0.25</v>
      </c>
      <c r="I53" s="241">
        <f t="shared" si="1"/>
        <v>0.25</v>
      </c>
    </row>
    <row r="54" spans="2:12" ht="16.5" customHeight="1" x14ac:dyDescent="0.3">
      <c r="B54" s="72">
        <v>9.5</v>
      </c>
      <c r="E54" s="366"/>
      <c r="F54" s="72"/>
      <c r="H54" s="240">
        <v>2.0833333333333332E-2</v>
      </c>
      <c r="I54" s="241">
        <f t="shared" si="1"/>
        <v>2.0833333333333332E-2</v>
      </c>
    </row>
    <row r="55" spans="2:12" ht="16.5" customHeight="1" x14ac:dyDescent="0.3">
      <c r="B55" s="72">
        <v>10</v>
      </c>
      <c r="F55" s="72"/>
      <c r="H55" s="245">
        <v>4.1666666666666664E-2</v>
      </c>
      <c r="I55" s="244">
        <f t="shared" si="1"/>
        <v>4.1666666666666664E-2</v>
      </c>
    </row>
    <row r="56" spans="2:12" ht="16.5" customHeight="1" x14ac:dyDescent="0.3">
      <c r="B56" s="72">
        <v>10.5</v>
      </c>
      <c r="F56"/>
      <c r="H56" s="72"/>
      <c r="I56" s="9"/>
      <c r="K56"/>
    </row>
    <row r="57" spans="2:12" ht="16.5" customHeight="1" x14ac:dyDescent="0.3">
      <c r="B57" s="72">
        <v>11</v>
      </c>
      <c r="F57"/>
      <c r="H57" s="72"/>
      <c r="I57" s="9"/>
      <c r="K57"/>
    </row>
    <row r="58" spans="2:12" ht="16.5" customHeight="1" x14ac:dyDescent="0.3">
      <c r="B58" s="72">
        <v>11.5</v>
      </c>
      <c r="F58"/>
      <c r="H58" s="72"/>
      <c r="I58" s="9"/>
      <c r="K58"/>
    </row>
    <row r="59" spans="2:12" ht="16.5" customHeight="1" x14ac:dyDescent="0.3">
      <c r="B59" s="73">
        <v>12</v>
      </c>
      <c r="F59"/>
      <c r="H59" s="72"/>
      <c r="I59" s="9"/>
      <c r="K59"/>
    </row>
    <row r="60" spans="2:12" ht="16.5" customHeight="1" x14ac:dyDescent="0.3">
      <c r="B60" s="73">
        <v>12.5</v>
      </c>
      <c r="F60"/>
      <c r="H60" s="72"/>
      <c r="I60" s="9"/>
      <c r="J60" s="72"/>
      <c r="K60"/>
    </row>
    <row r="61" spans="2:12" ht="16.5" customHeight="1" x14ac:dyDescent="0.3">
      <c r="B61" s="73">
        <v>13</v>
      </c>
      <c r="F61"/>
      <c r="I61" s="9"/>
      <c r="J61" s="72"/>
      <c r="K61"/>
    </row>
    <row r="62" spans="2:12" ht="16.5" customHeight="1" x14ac:dyDescent="0.3">
      <c r="B62" s="73">
        <v>13.5</v>
      </c>
      <c r="F62"/>
      <c r="I62" s="9"/>
      <c r="J62" s="72"/>
      <c r="K62"/>
    </row>
    <row r="63" spans="2:12" ht="16.5" customHeight="1" x14ac:dyDescent="0.3">
      <c r="B63" s="73">
        <v>14</v>
      </c>
      <c r="F63"/>
      <c r="I63" s="9"/>
      <c r="J63" s="72"/>
      <c r="K63"/>
    </row>
    <row r="64" spans="2:12" ht="16.5" customHeight="1" x14ac:dyDescent="0.3">
      <c r="B64" s="73">
        <v>14.5</v>
      </c>
      <c r="E64" s="367"/>
      <c r="F64" s="114"/>
      <c r="K64" s="72"/>
    </row>
    <row r="65" spans="2:13" ht="16.5" customHeight="1" x14ac:dyDescent="0.3">
      <c r="B65" s="73">
        <v>15</v>
      </c>
      <c r="E65" s="367"/>
      <c r="F65" s="114"/>
      <c r="K65" s="72"/>
    </row>
    <row r="66" spans="2:13" ht="16.5" customHeight="1" x14ac:dyDescent="0.3">
      <c r="B66" s="73">
        <v>15.5</v>
      </c>
      <c r="E66" s="367"/>
      <c r="F66" s="114"/>
      <c r="K66" s="114"/>
    </row>
    <row r="67" spans="2:13" ht="16.5" customHeight="1" x14ac:dyDescent="0.3">
      <c r="B67" s="73">
        <v>16</v>
      </c>
      <c r="E67" s="367"/>
      <c r="F67" s="114"/>
      <c r="K67" s="114"/>
    </row>
    <row r="68" spans="2:13" ht="16.5" customHeight="1" x14ac:dyDescent="0.3">
      <c r="E68" s="367"/>
      <c r="F68" s="114"/>
      <c r="K68" s="114"/>
    </row>
    <row r="69" spans="2:13" ht="16.5" customHeight="1" x14ac:dyDescent="0.3">
      <c r="K69" s="114"/>
    </row>
    <row r="70" spans="2:13" ht="16.5" customHeight="1" x14ac:dyDescent="0.3">
      <c r="K70" s="114"/>
    </row>
    <row r="71" spans="2:13" s="10" customFormat="1" ht="15.75" customHeight="1" x14ac:dyDescent="0.3">
      <c r="B71" s="52" t="s">
        <v>90</v>
      </c>
      <c r="C71" s="50" t="s">
        <v>91</v>
      </c>
      <c r="D71" s="50"/>
      <c r="E71" s="50"/>
      <c r="F71" s="50"/>
      <c r="G71" s="50"/>
      <c r="H71" s="479"/>
      <c r="I71" s="479"/>
      <c r="J71" s="61"/>
      <c r="K71" s="51"/>
      <c r="L71" s="410"/>
      <c r="M71" s="50"/>
    </row>
  </sheetData>
  <sheetProtection formatCells="0" formatColumns="0" formatRows="0" insertRows="0" deleteRows="0" sort="0" autoFilter="0"/>
  <mergeCells count="10">
    <mergeCell ref="H71:I71"/>
    <mergeCell ref="A1:XFD1"/>
    <mergeCell ref="B2:D5"/>
    <mergeCell ref="A2:A5"/>
    <mergeCell ref="E2:F5"/>
    <mergeCell ref="G4:H4"/>
    <mergeCell ref="G5:H5"/>
    <mergeCell ref="A6:XFD6"/>
    <mergeCell ref="J4:J5"/>
    <mergeCell ref="G2:J3"/>
  </mergeCells>
  <conditionalFormatting sqref="B8:E33">
    <cfRule type="duplicateValues" dxfId="2440" priority="4877"/>
  </conditionalFormatting>
  <dataValidations count="1">
    <dataValidation type="list" allowBlank="1" showInputMessage="1" showErrorMessage="1" sqref="E2:E3" xr:uid="{00000000-0002-0000-0000-000000000000}">
      <formula1>Stores</formula1>
    </dataValidation>
  </dataValidations>
  <hyperlinks>
    <hyperlink ref="H71" r:id="rId1" display="mayoralap@gmail.com" xr:uid="{73874821-51C8-49AC-9070-B1907EF02317}"/>
  </hyperlinks>
  <pageMargins left="0.7" right="0.7" top="1.37" bottom="0.75" header="0.81" footer="0.3"/>
  <pageSetup paperSize="12" fitToHeight="0" orientation="landscape" r:id="rId2"/>
  <ignoredErrors>
    <ignoredError sqref="B8:B33" calculatedColumn="1"/>
  </ignoredErrors>
  <drawing r:id="rId3"/>
  <tableParts count="7">
    <tablePart r:id="rId4"/>
    <tablePart r:id="rId5"/>
    <tablePart r:id="rId6"/>
    <tablePart r:id="rId7"/>
    <tablePart r:id="rId8"/>
    <tablePart r:id="rId9"/>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pageSetUpPr fitToPage="1"/>
  </sheetPr>
  <dimension ref="B1:R32"/>
  <sheetViews>
    <sheetView showGridLines="0" zoomScale="90" zoomScaleNormal="90" zoomScaleSheetLayoutView="46" workbookViewId="0">
      <pane xSplit="3" ySplit="8" topLeftCell="D9" activePane="bottomRight" state="frozen"/>
      <selection pane="topRight" activeCell="C1" sqref="C1"/>
      <selection pane="bottomLeft" activeCell="A2" sqref="A2"/>
      <selection pane="bottomRight" activeCell="D9" sqref="D9:E9"/>
    </sheetView>
  </sheetViews>
  <sheetFormatPr baseColWidth="10" defaultColWidth="10" defaultRowHeight="16.5" zeroHeight="1" x14ac:dyDescent="0.3"/>
  <cols>
    <col min="1" max="1" width="2" customWidth="1"/>
    <col min="2" max="2" width="21.625" customWidth="1"/>
    <col min="3" max="3" width="12.25" style="1" customWidth="1"/>
    <col min="4" max="4" width="5.75" customWidth="1"/>
    <col min="5" max="5" width="10.875" customWidth="1"/>
    <col min="6" max="6" width="5.75" customWidth="1"/>
    <col min="7" max="7" width="12.25" customWidth="1"/>
    <col min="8" max="8" width="5.75" customWidth="1"/>
    <col min="9" max="9" width="12.25" customWidth="1"/>
    <col min="10" max="10" width="5.75" customWidth="1"/>
    <col min="11" max="11" width="13" customWidth="1"/>
    <col min="12" max="12" width="5.75" customWidth="1"/>
    <col min="13" max="13" width="12.625" customWidth="1"/>
    <col min="14" max="14" width="5.75" customWidth="1"/>
    <col min="15" max="15" width="12.25" customWidth="1"/>
    <col min="16" max="16" width="5.75" customWidth="1"/>
    <col min="17" max="17" width="12.25" customWidth="1"/>
    <col min="18" max="18" width="2.75" customWidth="1"/>
  </cols>
  <sheetData>
    <row r="1" spans="2:17" ht="33" customHeight="1" x14ac:dyDescent="0.3">
      <c r="B1" s="10"/>
      <c r="C1" s="11"/>
      <c r="D1" s="10"/>
      <c r="E1" s="10"/>
      <c r="F1" s="10"/>
      <c r="G1" s="10"/>
      <c r="H1" s="10"/>
      <c r="I1" s="10"/>
      <c r="J1" s="10"/>
      <c r="K1" s="10"/>
      <c r="L1" s="10"/>
      <c r="M1" s="10"/>
      <c r="N1" s="10"/>
      <c r="O1" s="10"/>
      <c r="P1" s="10"/>
      <c r="Q1" s="10"/>
    </row>
    <row r="2" spans="2:17" ht="24.75" customHeight="1" x14ac:dyDescent="0.35">
      <c r="B2" s="12"/>
      <c r="C2" s="12"/>
      <c r="D2" s="424" t="s">
        <v>17</v>
      </c>
      <c r="E2" s="424"/>
      <c r="F2" s="424"/>
      <c r="G2" s="424"/>
      <c r="H2" s="12"/>
      <c r="I2" s="12"/>
      <c r="J2" s="12"/>
      <c r="K2" s="12" t="s">
        <v>16</v>
      </c>
      <c r="L2" s="425">
        <f>IF((D8),D8," ")</f>
        <v>43233</v>
      </c>
      <c r="M2" s="425"/>
      <c r="N2" s="442" t="s">
        <v>15</v>
      </c>
      <c r="O2" s="442"/>
      <c r="P2" s="425">
        <f>P8</f>
        <v>43239</v>
      </c>
      <c r="Q2" s="425"/>
    </row>
    <row r="3" spans="2:17" ht="17.25" x14ac:dyDescent="0.35">
      <c r="B3" s="12"/>
      <c r="C3" s="12"/>
      <c r="D3" s="12"/>
      <c r="E3" s="12"/>
      <c r="F3" s="12"/>
      <c r="G3" s="12"/>
      <c r="H3" s="12"/>
      <c r="I3" s="12"/>
      <c r="J3" s="12"/>
      <c r="K3" s="12"/>
      <c r="L3" s="13"/>
      <c r="M3" s="13"/>
      <c r="N3" s="14"/>
      <c r="O3" s="14"/>
      <c r="P3" s="13"/>
      <c r="Q3" s="13"/>
    </row>
    <row r="4" spans="2:17" ht="17.25" x14ac:dyDescent="0.35">
      <c r="B4" s="12" t="s">
        <v>12</v>
      </c>
      <c r="C4" s="12">
        <v>60029</v>
      </c>
      <c r="D4" s="424" t="s">
        <v>14</v>
      </c>
      <c r="E4" s="424"/>
      <c r="F4" s="424"/>
      <c r="G4" s="424"/>
      <c r="H4" s="424" t="s">
        <v>13</v>
      </c>
      <c r="I4" s="424"/>
      <c r="J4" s="424"/>
      <c r="K4" s="12"/>
      <c r="L4" s="12"/>
      <c r="M4" s="12"/>
      <c r="N4" s="12"/>
      <c r="O4" s="12"/>
      <c r="P4" s="12"/>
      <c r="Q4" s="12"/>
    </row>
    <row r="5" spans="2:17" ht="17.25" x14ac:dyDescent="0.35">
      <c r="B5" s="12" t="s">
        <v>12</v>
      </c>
      <c r="C5" s="12" t="e">
        <f>Employeed!#REF!</f>
        <v>#REF!</v>
      </c>
      <c r="D5" s="443"/>
      <c r="E5" s="443"/>
      <c r="F5" s="443"/>
      <c r="G5" s="443"/>
      <c r="H5" s="424" t="s">
        <v>11</v>
      </c>
      <c r="I5" s="424"/>
      <c r="J5" s="424"/>
      <c r="K5" s="446" t="s">
        <v>10</v>
      </c>
      <c r="L5" s="446"/>
      <c r="M5" s="15"/>
      <c r="N5" s="12"/>
      <c r="O5" s="12"/>
      <c r="P5" s="12"/>
      <c r="Q5" s="12"/>
    </row>
    <row r="6" spans="2:17" ht="17.25" x14ac:dyDescent="0.35">
      <c r="B6" s="12"/>
      <c r="C6" s="12"/>
      <c r="D6" s="16"/>
      <c r="E6" s="16"/>
      <c r="F6" s="16"/>
      <c r="G6" s="16"/>
      <c r="H6" s="12"/>
      <c r="I6" s="12"/>
      <c r="J6" s="12"/>
      <c r="K6" s="17"/>
      <c r="L6" s="17"/>
      <c r="M6" s="17"/>
      <c r="N6" s="12"/>
      <c r="O6" s="12"/>
      <c r="P6" s="12"/>
      <c r="Q6" s="12"/>
    </row>
    <row r="7" spans="2:17" ht="16.5" customHeight="1" x14ac:dyDescent="0.3">
      <c r="B7" s="444" t="s">
        <v>29</v>
      </c>
      <c r="C7" s="444" t="s">
        <v>30</v>
      </c>
      <c r="D7" s="447" t="s">
        <v>9</v>
      </c>
      <c r="E7" s="448"/>
      <c r="F7" s="449" t="s">
        <v>8</v>
      </c>
      <c r="G7" s="450"/>
      <c r="H7" s="451" t="s">
        <v>7</v>
      </c>
      <c r="I7" s="452"/>
      <c r="J7" s="453" t="s">
        <v>6</v>
      </c>
      <c r="K7" s="454"/>
      <c r="L7" s="455" t="s">
        <v>5</v>
      </c>
      <c r="M7" s="456"/>
      <c r="N7" s="457" t="s">
        <v>4</v>
      </c>
      <c r="O7" s="458"/>
      <c r="P7" s="436" t="s">
        <v>3</v>
      </c>
      <c r="Q7" s="437"/>
    </row>
    <row r="8" spans="2:17" s="2" customFormat="1" ht="16.5" customHeight="1" x14ac:dyDescent="0.3">
      <c r="B8" s="445"/>
      <c r="C8" s="445"/>
      <c r="D8" s="426">
        <v>43233</v>
      </c>
      <c r="E8" s="427"/>
      <c r="F8" s="428">
        <f>IF($D$8,$D$8+1," ")</f>
        <v>43234</v>
      </c>
      <c r="G8" s="429"/>
      <c r="H8" s="430">
        <f>IF($D$8,$D$8+2," ")</f>
        <v>43235</v>
      </c>
      <c r="I8" s="431"/>
      <c r="J8" s="432">
        <f>IF($D$8,$D$8+3," ")</f>
        <v>43236</v>
      </c>
      <c r="K8" s="433"/>
      <c r="L8" s="434">
        <f>IF($D$8,$D$8+4," ")</f>
        <v>43237</v>
      </c>
      <c r="M8" s="435"/>
      <c r="N8" s="414">
        <f>IF($D$8,$D$8+5," ")</f>
        <v>43238</v>
      </c>
      <c r="O8" s="415"/>
      <c r="P8" s="416">
        <f>IF($D$8,$D$8+6," ")</f>
        <v>43239</v>
      </c>
      <c r="Q8" s="417"/>
    </row>
    <row r="9" spans="2:17" ht="26.25" customHeight="1" x14ac:dyDescent="0.3">
      <c r="B9" s="3" t="e">
        <f>$C$5</f>
        <v>#REF!</v>
      </c>
      <c r="C9" s="7" t="s">
        <v>0</v>
      </c>
      <c r="D9" s="418"/>
      <c r="E9" s="419"/>
      <c r="F9" s="418" t="s">
        <v>36</v>
      </c>
      <c r="G9" s="419"/>
      <c r="H9" s="418" t="s">
        <v>51</v>
      </c>
      <c r="I9" s="419"/>
      <c r="J9" s="418" t="s">
        <v>51</v>
      </c>
      <c r="K9" s="419"/>
      <c r="L9" s="418" t="s">
        <v>51</v>
      </c>
      <c r="M9" s="419"/>
      <c r="N9" s="418" t="s">
        <v>37</v>
      </c>
      <c r="O9" s="419"/>
      <c r="P9" s="418" t="s">
        <v>37</v>
      </c>
      <c r="Q9" s="419"/>
    </row>
    <row r="10" spans="2:17" ht="26.25" customHeight="1" x14ac:dyDescent="0.3">
      <c r="B10" s="438" t="s">
        <v>2</v>
      </c>
      <c r="C10" s="7" t="s">
        <v>22</v>
      </c>
      <c r="D10" s="418" t="s">
        <v>37</v>
      </c>
      <c r="E10" s="419"/>
      <c r="F10" s="418"/>
      <c r="G10" s="419"/>
      <c r="H10" s="418"/>
      <c r="I10" s="419"/>
      <c r="J10" s="418"/>
      <c r="K10" s="419"/>
      <c r="L10" s="418"/>
      <c r="M10" s="419"/>
      <c r="N10" s="418"/>
      <c r="O10" s="419"/>
      <c r="P10" s="418"/>
      <c r="Q10" s="419"/>
    </row>
    <row r="11" spans="2:17" ht="26.25" customHeight="1" x14ac:dyDescent="0.3">
      <c r="B11" s="439"/>
      <c r="C11" s="7" t="s">
        <v>1</v>
      </c>
      <c r="D11" s="418"/>
      <c r="E11" s="419"/>
      <c r="F11" s="418" t="s">
        <v>38</v>
      </c>
      <c r="G11" s="419"/>
      <c r="H11" s="418" t="s">
        <v>39</v>
      </c>
      <c r="I11" s="419"/>
      <c r="J11" s="418" t="s">
        <v>45</v>
      </c>
      <c r="K11" s="419"/>
      <c r="L11" s="459" t="s">
        <v>41</v>
      </c>
      <c r="M11" s="460"/>
      <c r="N11" s="459" t="s">
        <v>41</v>
      </c>
      <c r="O11" s="460"/>
      <c r="P11" s="418" t="s">
        <v>42</v>
      </c>
      <c r="Q11" s="419"/>
    </row>
    <row r="12" spans="2:17" ht="26.25" customHeight="1" x14ac:dyDescent="0.3">
      <c r="B12" s="3" t="e">
        <f>$C$5</f>
        <v>#REF!</v>
      </c>
      <c r="C12" s="7" t="s">
        <v>0</v>
      </c>
      <c r="D12" s="418"/>
      <c r="E12" s="419"/>
      <c r="F12" s="418" t="s">
        <v>43</v>
      </c>
      <c r="G12" s="419"/>
      <c r="H12" s="418" t="s">
        <v>43</v>
      </c>
      <c r="I12" s="419"/>
      <c r="J12" s="418" t="s">
        <v>44</v>
      </c>
      <c r="K12" s="419"/>
      <c r="L12" s="418" t="s">
        <v>43</v>
      </c>
      <c r="M12" s="419"/>
      <c r="N12" s="418" t="s">
        <v>43</v>
      </c>
      <c r="O12" s="419"/>
      <c r="P12" s="418" t="s">
        <v>43</v>
      </c>
      <c r="Q12" s="419"/>
    </row>
    <row r="13" spans="2:17" ht="26.25" customHeight="1" x14ac:dyDescent="0.3">
      <c r="B13" s="438" t="s">
        <v>21</v>
      </c>
      <c r="C13" s="7" t="s">
        <v>22</v>
      </c>
      <c r="D13" s="418" t="s">
        <v>44</v>
      </c>
      <c r="E13" s="419"/>
      <c r="F13" s="418"/>
      <c r="G13" s="419"/>
      <c r="H13" s="418"/>
      <c r="I13" s="419"/>
      <c r="J13" s="418"/>
      <c r="K13" s="419"/>
      <c r="L13" s="418"/>
      <c r="M13" s="419"/>
      <c r="N13" s="418"/>
      <c r="O13" s="419"/>
      <c r="P13" s="418"/>
      <c r="Q13" s="419"/>
    </row>
    <row r="14" spans="2:17" ht="26.25" customHeight="1" x14ac:dyDescent="0.3">
      <c r="B14" s="439"/>
      <c r="C14" s="7" t="s">
        <v>1</v>
      </c>
      <c r="D14" s="418"/>
      <c r="E14" s="419"/>
      <c r="F14" s="418" t="s">
        <v>40</v>
      </c>
      <c r="G14" s="419"/>
      <c r="H14" s="418" t="s">
        <v>48</v>
      </c>
      <c r="I14" s="419"/>
      <c r="J14" s="418" t="s">
        <v>38</v>
      </c>
      <c r="K14" s="419"/>
      <c r="L14" s="418" t="s">
        <v>46</v>
      </c>
      <c r="M14" s="419"/>
      <c r="N14" s="418" t="s">
        <v>42</v>
      </c>
      <c r="O14" s="419"/>
      <c r="P14" s="418" t="s">
        <v>53</v>
      </c>
      <c r="Q14" s="419"/>
    </row>
    <row r="15" spans="2:17" ht="26.25" customHeight="1" x14ac:dyDescent="0.3">
      <c r="B15" s="3" t="e">
        <f>$C$5</f>
        <v>#REF!</v>
      </c>
      <c r="C15" s="7" t="s">
        <v>31</v>
      </c>
      <c r="D15" s="418" t="s">
        <v>41</v>
      </c>
      <c r="E15" s="419"/>
      <c r="F15" s="418" t="s">
        <v>44</v>
      </c>
      <c r="G15" s="419"/>
      <c r="H15" s="418"/>
      <c r="I15" s="419"/>
      <c r="J15" s="418"/>
      <c r="K15" s="419"/>
      <c r="L15" s="418"/>
      <c r="M15" s="419"/>
      <c r="N15" s="418"/>
      <c r="O15" s="419"/>
      <c r="P15" s="418" t="s">
        <v>55</v>
      </c>
      <c r="Q15" s="419"/>
    </row>
    <row r="16" spans="2:17" ht="26.25" customHeight="1" x14ac:dyDescent="0.3">
      <c r="B16" s="438" t="s">
        <v>23</v>
      </c>
      <c r="C16" s="7" t="s">
        <v>26</v>
      </c>
      <c r="D16" s="418" t="s">
        <v>48</v>
      </c>
      <c r="E16" s="419"/>
      <c r="F16" s="418" t="s">
        <v>48</v>
      </c>
      <c r="G16" s="419"/>
      <c r="H16" s="418" t="s">
        <v>53</v>
      </c>
      <c r="I16" s="419"/>
      <c r="J16" s="418" t="s">
        <v>53</v>
      </c>
      <c r="K16" s="419"/>
      <c r="L16" s="418" t="s">
        <v>45</v>
      </c>
      <c r="M16" s="419"/>
      <c r="N16" s="418" t="s">
        <v>54</v>
      </c>
      <c r="O16" s="419"/>
      <c r="P16" s="418" t="s">
        <v>48</v>
      </c>
      <c r="Q16" s="419"/>
    </row>
    <row r="17" spans="2:18" ht="26.25" customHeight="1" x14ac:dyDescent="0.3">
      <c r="B17" s="439"/>
      <c r="C17" s="7" t="s">
        <v>24</v>
      </c>
      <c r="D17" s="418" t="s">
        <v>42</v>
      </c>
      <c r="E17" s="419"/>
      <c r="F17" s="418" t="s">
        <v>41</v>
      </c>
      <c r="G17" s="419"/>
      <c r="H17" s="418"/>
      <c r="I17" s="419"/>
      <c r="J17" s="418"/>
      <c r="K17" s="419"/>
      <c r="L17" s="418"/>
      <c r="M17" s="419"/>
      <c r="N17" s="418"/>
      <c r="O17" s="419"/>
      <c r="P17" s="418" t="s">
        <v>56</v>
      </c>
      <c r="Q17" s="419"/>
    </row>
    <row r="18" spans="2:18" ht="22.5" customHeight="1" x14ac:dyDescent="0.3">
      <c r="B18" s="3" t="e">
        <f>$C$5</f>
        <v>#REF!</v>
      </c>
      <c r="C18" s="440" t="s">
        <v>35</v>
      </c>
      <c r="D18" s="420" t="s">
        <v>51</v>
      </c>
      <c r="E18" s="421"/>
      <c r="F18" s="420"/>
      <c r="G18" s="421"/>
      <c r="H18" s="420"/>
      <c r="I18" s="421"/>
      <c r="J18" s="420"/>
      <c r="K18" s="421"/>
      <c r="L18" s="420"/>
      <c r="M18" s="421"/>
      <c r="N18" s="420"/>
      <c r="O18" s="421"/>
      <c r="P18" s="420" t="s">
        <v>39</v>
      </c>
      <c r="Q18" s="421"/>
    </row>
    <row r="19" spans="2:18" x14ac:dyDescent="0.3">
      <c r="B19" s="6" t="s">
        <v>25</v>
      </c>
      <c r="C19" s="441"/>
      <c r="D19" s="422"/>
      <c r="E19" s="423"/>
      <c r="F19" s="422"/>
      <c r="G19" s="423"/>
      <c r="H19" s="422"/>
      <c r="I19" s="423"/>
      <c r="J19" s="422"/>
      <c r="K19" s="423"/>
      <c r="L19" s="422"/>
      <c r="M19" s="423"/>
      <c r="N19" s="422"/>
      <c r="O19" s="423"/>
      <c r="P19" s="422"/>
      <c r="Q19" s="423"/>
      <c r="R19" s="4"/>
    </row>
    <row r="20" spans="2:18" ht="26.25" customHeight="1" x14ac:dyDescent="0.3">
      <c r="B20" s="3" t="e">
        <f>$C$5</f>
        <v>#REF!</v>
      </c>
      <c r="C20" s="7" t="s">
        <v>0</v>
      </c>
      <c r="D20" s="418"/>
      <c r="E20" s="419"/>
      <c r="F20" s="418" t="s">
        <v>46</v>
      </c>
      <c r="G20" s="419"/>
      <c r="H20" s="418" t="s">
        <v>44</v>
      </c>
      <c r="I20" s="419"/>
      <c r="J20" s="418" t="s">
        <v>36</v>
      </c>
      <c r="K20" s="419"/>
      <c r="L20" s="418" t="s">
        <v>36</v>
      </c>
      <c r="M20" s="419"/>
      <c r="N20" s="418" t="s">
        <v>51</v>
      </c>
      <c r="O20" s="419"/>
      <c r="P20" s="418" t="s">
        <v>38</v>
      </c>
      <c r="Q20" s="419"/>
    </row>
    <row r="21" spans="2:18" ht="26.25" customHeight="1" x14ac:dyDescent="0.3">
      <c r="B21" s="438" t="s">
        <v>32</v>
      </c>
      <c r="C21" s="7" t="s">
        <v>22</v>
      </c>
      <c r="D21" s="418" t="s">
        <v>40</v>
      </c>
      <c r="E21" s="419"/>
      <c r="F21" s="418"/>
      <c r="G21" s="419"/>
      <c r="H21" s="418"/>
      <c r="I21" s="419"/>
      <c r="J21" s="418"/>
      <c r="K21" s="419"/>
      <c r="L21" s="418"/>
      <c r="M21" s="419"/>
      <c r="N21" s="418"/>
      <c r="O21" s="419"/>
      <c r="P21" s="418"/>
      <c r="Q21" s="419"/>
    </row>
    <row r="22" spans="2:18" ht="26.25" customHeight="1" x14ac:dyDescent="0.3">
      <c r="B22" s="439"/>
      <c r="C22" s="7" t="s">
        <v>1</v>
      </c>
      <c r="D22" s="418"/>
      <c r="E22" s="419"/>
      <c r="F22" s="418" t="s">
        <v>42</v>
      </c>
      <c r="G22" s="419"/>
      <c r="H22" s="418" t="s">
        <v>38</v>
      </c>
      <c r="I22" s="419"/>
      <c r="J22" s="418" t="s">
        <v>41</v>
      </c>
      <c r="K22" s="419"/>
      <c r="L22" s="418" t="s">
        <v>38</v>
      </c>
      <c r="M22" s="419"/>
      <c r="N22" s="418" t="s">
        <v>45</v>
      </c>
      <c r="O22" s="419"/>
      <c r="P22" s="418" t="s">
        <v>48</v>
      </c>
      <c r="Q22" s="419"/>
    </row>
    <row r="23" spans="2:18" ht="26.25" customHeight="1" x14ac:dyDescent="0.3">
      <c r="B23" s="3" t="e">
        <f>$C$5</f>
        <v>#REF!</v>
      </c>
      <c r="C23" s="7" t="s">
        <v>0</v>
      </c>
      <c r="D23" s="418"/>
      <c r="E23" s="419"/>
      <c r="F23" s="418" t="s">
        <v>47</v>
      </c>
      <c r="G23" s="419"/>
      <c r="H23" s="418" t="s">
        <v>36</v>
      </c>
      <c r="I23" s="419"/>
      <c r="J23" s="418" t="s">
        <v>47</v>
      </c>
      <c r="K23" s="419"/>
      <c r="L23" s="418" t="s">
        <v>47</v>
      </c>
      <c r="M23" s="419"/>
      <c r="N23" s="418" t="s">
        <v>47</v>
      </c>
      <c r="O23" s="419"/>
      <c r="P23" s="418" t="s">
        <v>36</v>
      </c>
      <c r="Q23" s="419"/>
    </row>
    <row r="24" spans="2:18" ht="26.25" customHeight="1" x14ac:dyDescent="0.3">
      <c r="B24" s="438" t="s">
        <v>27</v>
      </c>
      <c r="C24" s="7" t="s">
        <v>22</v>
      </c>
      <c r="D24" s="418" t="s">
        <v>39</v>
      </c>
      <c r="E24" s="419"/>
      <c r="F24" s="418"/>
      <c r="G24" s="419"/>
      <c r="H24" s="418"/>
      <c r="I24" s="419"/>
      <c r="J24" s="418"/>
      <c r="K24" s="419"/>
      <c r="L24" s="418"/>
      <c r="M24" s="419"/>
      <c r="N24" s="418"/>
      <c r="O24" s="419"/>
      <c r="P24" s="418"/>
      <c r="Q24" s="419"/>
    </row>
    <row r="25" spans="2:18" ht="26.25" customHeight="1" x14ac:dyDescent="0.3">
      <c r="B25" s="439"/>
      <c r="C25" s="7" t="s">
        <v>1</v>
      </c>
      <c r="D25" s="418"/>
      <c r="E25" s="419"/>
      <c r="F25" s="418" t="s">
        <v>39</v>
      </c>
      <c r="G25" s="419"/>
      <c r="H25" s="418" t="s">
        <v>42</v>
      </c>
      <c r="I25" s="419"/>
      <c r="J25" s="418" t="s">
        <v>46</v>
      </c>
      <c r="K25" s="419"/>
      <c r="L25" s="418" t="s">
        <v>40</v>
      </c>
      <c r="M25" s="419"/>
      <c r="N25" s="418" t="s">
        <v>46</v>
      </c>
      <c r="O25" s="419"/>
      <c r="P25" s="418" t="s">
        <v>40</v>
      </c>
      <c r="Q25" s="419"/>
    </row>
    <row r="26" spans="2:18" ht="26.25" customHeight="1" x14ac:dyDescent="0.3">
      <c r="B26" s="5" t="s">
        <v>33</v>
      </c>
      <c r="C26" s="440" t="s">
        <v>28</v>
      </c>
      <c r="D26" s="420" t="s">
        <v>48</v>
      </c>
      <c r="E26" s="421"/>
      <c r="F26" s="420" t="s">
        <v>49</v>
      </c>
      <c r="G26" s="421"/>
      <c r="H26" s="420" t="s">
        <v>49</v>
      </c>
      <c r="I26" s="421"/>
      <c r="J26" s="420" t="s">
        <v>49</v>
      </c>
      <c r="K26" s="421"/>
      <c r="L26" s="420" t="s">
        <v>49</v>
      </c>
      <c r="M26" s="421"/>
      <c r="N26" s="420" t="s">
        <v>49</v>
      </c>
      <c r="O26" s="421"/>
      <c r="P26" s="420" t="s">
        <v>48</v>
      </c>
      <c r="Q26" s="421"/>
    </row>
    <row r="27" spans="2:18" ht="26.25" customHeight="1" x14ac:dyDescent="0.3">
      <c r="B27" s="6" t="s">
        <v>34</v>
      </c>
      <c r="C27" s="441"/>
      <c r="D27" s="422"/>
      <c r="E27" s="423"/>
      <c r="F27" s="422"/>
      <c r="G27" s="423"/>
      <c r="H27" s="422"/>
      <c r="I27" s="423"/>
      <c r="J27" s="422"/>
      <c r="K27" s="423"/>
      <c r="L27" s="422"/>
      <c r="M27" s="423"/>
      <c r="N27" s="422"/>
      <c r="O27" s="423"/>
      <c r="P27" s="422"/>
      <c r="Q27" s="423"/>
    </row>
    <row r="28" spans="2:18" x14ac:dyDescent="0.3"/>
    <row r="29" spans="2:18" hidden="1" x14ac:dyDescent="0.3"/>
    <row r="30" spans="2:18" hidden="1" x14ac:dyDescent="0.3"/>
    <row r="31" spans="2:18" hidden="1" x14ac:dyDescent="0.3"/>
    <row r="32" spans="2:18" hidden="1" x14ac:dyDescent="0.3"/>
  </sheetData>
  <mergeCells count="151">
    <mergeCell ref="P25:Q25"/>
    <mergeCell ref="N25:O25"/>
    <mergeCell ref="L25:M25"/>
    <mergeCell ref="J25:K25"/>
    <mergeCell ref="H25:I25"/>
    <mergeCell ref="F25:G25"/>
    <mergeCell ref="D25:E25"/>
    <mergeCell ref="P24:Q24"/>
    <mergeCell ref="N24:O24"/>
    <mergeCell ref="L24:M24"/>
    <mergeCell ref="J24:K24"/>
    <mergeCell ref="H24:I24"/>
    <mergeCell ref="F24:G24"/>
    <mergeCell ref="D24:E24"/>
    <mergeCell ref="D17:E17"/>
    <mergeCell ref="P16:Q16"/>
    <mergeCell ref="P22:Q22"/>
    <mergeCell ref="N22:O22"/>
    <mergeCell ref="L22:M22"/>
    <mergeCell ref="J22:K22"/>
    <mergeCell ref="H22:I22"/>
    <mergeCell ref="F22:G22"/>
    <mergeCell ref="D22:E22"/>
    <mergeCell ref="P21:Q21"/>
    <mergeCell ref="L18:M19"/>
    <mergeCell ref="J18:K19"/>
    <mergeCell ref="H18:I19"/>
    <mergeCell ref="F18:G19"/>
    <mergeCell ref="D18:E19"/>
    <mergeCell ref="P20:Q20"/>
    <mergeCell ref="N20:O20"/>
    <mergeCell ref="L20:M20"/>
    <mergeCell ref="J20:K20"/>
    <mergeCell ref="H20:I20"/>
    <mergeCell ref="F20:G20"/>
    <mergeCell ref="D20:E20"/>
    <mergeCell ref="P18:Q19"/>
    <mergeCell ref="P17:Q17"/>
    <mergeCell ref="N17:O17"/>
    <mergeCell ref="L17:M17"/>
    <mergeCell ref="J17:K17"/>
    <mergeCell ref="H17:I17"/>
    <mergeCell ref="F17:G17"/>
    <mergeCell ref="P14:Q14"/>
    <mergeCell ref="N14:O14"/>
    <mergeCell ref="L14:M14"/>
    <mergeCell ref="J14:K14"/>
    <mergeCell ref="H14:I14"/>
    <mergeCell ref="F11:G11"/>
    <mergeCell ref="H11:I11"/>
    <mergeCell ref="J11:K11"/>
    <mergeCell ref="L11:M11"/>
    <mergeCell ref="N11:O11"/>
    <mergeCell ref="N13:O13"/>
    <mergeCell ref="P13:Q13"/>
    <mergeCell ref="D16:E16"/>
    <mergeCell ref="F16:G16"/>
    <mergeCell ref="J16:K16"/>
    <mergeCell ref="L16:M16"/>
    <mergeCell ref="N16:O16"/>
    <mergeCell ref="N15:O15"/>
    <mergeCell ref="L15:M15"/>
    <mergeCell ref="J15:K15"/>
    <mergeCell ref="H15:I15"/>
    <mergeCell ref="F15:G15"/>
    <mergeCell ref="D15:E15"/>
    <mergeCell ref="P15:Q15"/>
    <mergeCell ref="P12:Q12"/>
    <mergeCell ref="D11:E11"/>
    <mergeCell ref="B7:B8"/>
    <mergeCell ref="C7:C8"/>
    <mergeCell ref="K5:L5"/>
    <mergeCell ref="N26:O27"/>
    <mergeCell ref="P26:Q27"/>
    <mergeCell ref="C26:C27"/>
    <mergeCell ref="D26:E27"/>
    <mergeCell ref="F26:G27"/>
    <mergeCell ref="H26:I27"/>
    <mergeCell ref="J26:K27"/>
    <mergeCell ref="L26:M27"/>
    <mergeCell ref="P23:Q23"/>
    <mergeCell ref="D23:E23"/>
    <mergeCell ref="F23:G23"/>
    <mergeCell ref="H23:I23"/>
    <mergeCell ref="J23:K23"/>
    <mergeCell ref="L23:M23"/>
    <mergeCell ref="N23:O23"/>
    <mergeCell ref="D7:E7"/>
    <mergeCell ref="F7:G7"/>
    <mergeCell ref="H7:I7"/>
    <mergeCell ref="J7:K7"/>
    <mergeCell ref="L7:M7"/>
    <mergeCell ref="N7:O7"/>
    <mergeCell ref="P7:Q7"/>
    <mergeCell ref="B24:B25"/>
    <mergeCell ref="B21:B22"/>
    <mergeCell ref="B16:B17"/>
    <mergeCell ref="C18:C19"/>
    <mergeCell ref="B13:B14"/>
    <mergeCell ref="N2:O2"/>
    <mergeCell ref="P2:Q2"/>
    <mergeCell ref="D4:G4"/>
    <mergeCell ref="H4:J4"/>
    <mergeCell ref="N9:O9"/>
    <mergeCell ref="P9:Q9"/>
    <mergeCell ref="B10:B11"/>
    <mergeCell ref="D10:E10"/>
    <mergeCell ref="F10:G10"/>
    <mergeCell ref="H10:I10"/>
    <mergeCell ref="J10:K10"/>
    <mergeCell ref="L10:M10"/>
    <mergeCell ref="N10:O10"/>
    <mergeCell ref="P10:Q10"/>
    <mergeCell ref="D5:G5"/>
    <mergeCell ref="H5:J5"/>
    <mergeCell ref="D9:E9"/>
    <mergeCell ref="F9:G9"/>
    <mergeCell ref="H9:I9"/>
    <mergeCell ref="J9:K9"/>
    <mergeCell ref="L9:M9"/>
    <mergeCell ref="D2:G2"/>
    <mergeCell ref="L2:M2"/>
    <mergeCell ref="D8:E8"/>
    <mergeCell ref="F8:G8"/>
    <mergeCell ref="H8:I8"/>
    <mergeCell ref="J8:K8"/>
    <mergeCell ref="L8:M8"/>
    <mergeCell ref="N8:O8"/>
    <mergeCell ref="P8:Q8"/>
    <mergeCell ref="P11:Q11"/>
    <mergeCell ref="L13:M13"/>
    <mergeCell ref="J13:K13"/>
    <mergeCell ref="H13:I13"/>
    <mergeCell ref="F13:G13"/>
    <mergeCell ref="D13:E13"/>
    <mergeCell ref="N21:O21"/>
    <mergeCell ref="N18:O19"/>
    <mergeCell ref="L21:M21"/>
    <mergeCell ref="J21:K21"/>
    <mergeCell ref="H21:I21"/>
    <mergeCell ref="F21:G21"/>
    <mergeCell ref="D21:E21"/>
    <mergeCell ref="H16:I16"/>
    <mergeCell ref="F14:G14"/>
    <mergeCell ref="D14:E14"/>
    <mergeCell ref="D12:E12"/>
    <mergeCell ref="F12:G12"/>
    <mergeCell ref="H12:I12"/>
    <mergeCell ref="J12:K12"/>
    <mergeCell ref="L12:M12"/>
    <mergeCell ref="N12:O12"/>
  </mergeCells>
  <dataValidations count="2">
    <dataValidation type="list" allowBlank="1" showInputMessage="1" showErrorMessage="1" sqref="C9:C27" xr:uid="{00000000-0002-0000-0100-000000000000}">
      <formula1>Timer</formula1>
    </dataValidation>
    <dataValidation type="list" allowBlank="1" showInputMessage="1" showErrorMessage="1" sqref="D9:Q27" xr:uid="{00000000-0002-0000-0100-000001000000}">
      <formula1>List_Guard</formula1>
    </dataValidation>
  </dataValidations>
  <pageMargins left="0.64" right="0.52" top="0.75" bottom="0.59" header="0.3" footer="0.3"/>
  <pageSetup scale="78" orientation="landscape" horizontalDpi="4294967292"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theme="1" tint="0.499984740745262"/>
    <pageSetUpPr fitToPage="1"/>
  </sheetPr>
  <dimension ref="A1:R329"/>
  <sheetViews>
    <sheetView showGridLines="0" zoomScale="80" zoomScaleNormal="80" zoomScaleSheetLayoutView="50" workbookViewId="0">
      <pane xSplit="1" ySplit="11" topLeftCell="B311" activePane="bottomRight" state="frozen"/>
      <selection pane="topRight" activeCell="B1" sqref="B1"/>
      <selection pane="bottomLeft" activeCell="A12" sqref="A12"/>
      <selection pane="bottomRight" activeCell="E314" sqref="E314"/>
    </sheetView>
  </sheetViews>
  <sheetFormatPr baseColWidth="10" defaultColWidth="0" defaultRowHeight="16.5" zeroHeight="1" x14ac:dyDescent="0.3"/>
  <cols>
    <col min="1" max="1" width="1.625" customWidth="1"/>
    <col min="2" max="12" width="12.5" customWidth="1"/>
    <col min="13" max="13" width="12.125" bestFit="1" customWidth="1"/>
    <col min="14" max="15" width="12.5" customWidth="1"/>
    <col min="16" max="16" width="3.5" customWidth="1"/>
    <col min="17" max="18" width="0" hidden="1" customWidth="1"/>
    <col min="19" max="16384" width="11" hidden="1"/>
  </cols>
  <sheetData>
    <row r="1" spans="2:15" x14ac:dyDescent="0.3"/>
    <row r="2" spans="2:15" x14ac:dyDescent="0.3"/>
    <row r="3" spans="2:15" x14ac:dyDescent="0.3"/>
    <row r="4" spans="2:15" x14ac:dyDescent="0.3"/>
    <row r="5" spans="2:15" x14ac:dyDescent="0.3"/>
    <row r="6" spans="2:15" x14ac:dyDescent="0.3"/>
    <row r="7" spans="2:15" x14ac:dyDescent="0.3"/>
    <row r="8" spans="2:15" x14ac:dyDescent="0.3"/>
    <row r="9" spans="2:15" x14ac:dyDescent="0.3"/>
    <row r="10" spans="2:15" x14ac:dyDescent="0.3">
      <c r="K10" s="478"/>
      <c r="L10" s="478"/>
    </row>
    <row r="11" spans="2:15" ht="24" x14ac:dyDescent="0.3">
      <c r="C11" s="475" t="s">
        <v>66</v>
      </c>
      <c r="D11" s="475"/>
      <c r="E11" s="474">
        <f>Employeed!I4</f>
        <v>60029</v>
      </c>
      <c r="F11" s="474"/>
      <c r="H11" t="s">
        <v>67</v>
      </c>
      <c r="I11" s="253">
        <v>3502</v>
      </c>
    </row>
    <row r="12" spans="2:15" ht="24" customHeight="1" x14ac:dyDescent="0.3">
      <c r="B12" s="8" t="s">
        <v>64</v>
      </c>
      <c r="C12" s="461"/>
      <c r="D12" s="461"/>
      <c r="E12" s="461"/>
      <c r="K12" s="467" t="s">
        <v>65</v>
      </c>
      <c r="L12" s="467"/>
      <c r="M12" s="36" t="s">
        <v>71</v>
      </c>
      <c r="N12" s="30"/>
      <c r="O12" s="29"/>
    </row>
    <row r="13" spans="2:15" x14ac:dyDescent="0.3">
      <c r="B13" s="462" t="s">
        <v>9</v>
      </c>
      <c r="C13" s="462"/>
      <c r="D13" s="463" t="s">
        <v>8</v>
      </c>
      <c r="E13" s="464"/>
      <c r="F13" s="468" t="s">
        <v>7</v>
      </c>
      <c r="G13" s="469"/>
      <c r="H13" s="470" t="s">
        <v>6</v>
      </c>
      <c r="I13" s="471"/>
      <c r="J13" s="472" t="s">
        <v>5</v>
      </c>
      <c r="K13" s="473"/>
      <c r="L13" s="465" t="s">
        <v>4</v>
      </c>
      <c r="M13" s="466" t="s">
        <v>68</v>
      </c>
      <c r="N13" s="476" t="s">
        <v>3</v>
      </c>
      <c r="O13" s="477"/>
    </row>
    <row r="14" spans="2:15" x14ac:dyDescent="0.3">
      <c r="B14" s="28" t="s">
        <v>63</v>
      </c>
      <c r="C14" s="27" t="s">
        <v>62</v>
      </c>
      <c r="D14" s="28" t="s">
        <v>63</v>
      </c>
      <c r="E14" s="27" t="s">
        <v>62</v>
      </c>
      <c r="F14" s="28" t="s">
        <v>63</v>
      </c>
      <c r="G14" s="27" t="s">
        <v>62</v>
      </c>
      <c r="H14" s="28" t="s">
        <v>63</v>
      </c>
      <c r="I14" s="27" t="s">
        <v>62</v>
      </c>
      <c r="J14" s="28" t="s">
        <v>63</v>
      </c>
      <c r="K14" s="27" t="s">
        <v>62</v>
      </c>
      <c r="L14" s="28" t="s">
        <v>63</v>
      </c>
      <c r="M14" s="27" t="s">
        <v>62</v>
      </c>
      <c r="N14" s="28" t="s">
        <v>63</v>
      </c>
      <c r="O14" s="27" t="s">
        <v>62</v>
      </c>
    </row>
    <row r="15" spans="2:15" s="35" customFormat="1" ht="18" customHeight="1" x14ac:dyDescent="0.3">
      <c r="B15" s="33"/>
      <c r="C15" s="33"/>
      <c r="D15" s="33"/>
      <c r="E15" s="33"/>
      <c r="F15" s="33"/>
      <c r="G15" s="33"/>
      <c r="H15" s="33"/>
      <c r="I15" s="33"/>
      <c r="J15" s="33"/>
      <c r="K15" s="33"/>
      <c r="L15" s="33"/>
      <c r="M15" s="33"/>
      <c r="N15" s="33"/>
      <c r="O15" s="34"/>
    </row>
    <row r="16" spans="2:15" hidden="1" x14ac:dyDescent="0.3">
      <c r="B16" s="26" t="s">
        <v>61</v>
      </c>
      <c r="C16" s="22" t="s">
        <v>60</v>
      </c>
      <c r="D16" s="26" t="s">
        <v>61</v>
      </c>
      <c r="E16" s="22" t="s">
        <v>60</v>
      </c>
      <c r="F16" s="26" t="s">
        <v>61</v>
      </c>
      <c r="G16" s="22" t="s">
        <v>60</v>
      </c>
      <c r="H16" s="26" t="s">
        <v>61</v>
      </c>
      <c r="I16" s="22" t="s">
        <v>60</v>
      </c>
      <c r="J16" s="26" t="s">
        <v>61</v>
      </c>
      <c r="K16" s="22" t="s">
        <v>60</v>
      </c>
      <c r="L16" s="26" t="s">
        <v>61</v>
      </c>
      <c r="M16" s="22" t="s">
        <v>60</v>
      </c>
      <c r="N16" s="26" t="s">
        <v>61</v>
      </c>
      <c r="O16" s="22" t="s">
        <v>60</v>
      </c>
    </row>
    <row r="17" spans="2:15" s="35" customFormat="1" ht="18" hidden="1" customHeight="1" x14ac:dyDescent="0.3">
      <c r="B17" s="33"/>
      <c r="C17" s="33"/>
      <c r="D17" s="33"/>
      <c r="E17" s="33"/>
      <c r="F17" s="33"/>
      <c r="G17" s="33"/>
      <c r="H17" s="33"/>
      <c r="I17" s="33"/>
      <c r="J17" s="33"/>
      <c r="K17" s="33"/>
      <c r="L17" s="33"/>
      <c r="M17" s="33"/>
      <c r="N17" s="33"/>
      <c r="O17" s="34"/>
    </row>
    <row r="18" spans="2:15" s="32" customFormat="1" ht="14.25" x14ac:dyDescent="0.2">
      <c r="B18" s="31" t="s">
        <v>59</v>
      </c>
      <c r="C18" s="31" t="s">
        <v>59</v>
      </c>
      <c r="D18" s="31" t="s">
        <v>59</v>
      </c>
      <c r="E18" s="31" t="s">
        <v>59</v>
      </c>
      <c r="F18" s="31" t="s">
        <v>59</v>
      </c>
      <c r="G18" s="31" t="s">
        <v>59</v>
      </c>
      <c r="H18" s="31" t="s">
        <v>59</v>
      </c>
      <c r="I18" s="31" t="s">
        <v>59</v>
      </c>
      <c r="J18" s="31" t="s">
        <v>59</v>
      </c>
      <c r="K18" s="31" t="s">
        <v>59</v>
      </c>
      <c r="L18" s="31" t="s">
        <v>59</v>
      </c>
      <c r="M18" s="31" t="s">
        <v>59</v>
      </c>
      <c r="N18" s="31" t="s">
        <v>59</v>
      </c>
      <c r="O18" s="31" t="s">
        <v>59</v>
      </c>
    </row>
    <row r="19" spans="2:15" ht="28.5" customHeight="1" x14ac:dyDescent="0.3">
      <c r="B19" s="23"/>
      <c r="C19" s="23"/>
      <c r="D19" s="23"/>
      <c r="E19" s="23"/>
      <c r="F19" s="23"/>
      <c r="G19" s="23"/>
      <c r="H19" s="23"/>
      <c r="I19" s="23"/>
      <c r="J19" s="23"/>
      <c r="K19" s="23"/>
      <c r="L19" s="23"/>
      <c r="M19" s="23"/>
      <c r="N19" s="23"/>
      <c r="O19" s="23"/>
    </row>
    <row r="20" spans="2:15" x14ac:dyDescent="0.3"/>
    <row r="21" spans="2:15" x14ac:dyDescent="0.3"/>
    <row r="22" spans="2:15" ht="24" customHeight="1" x14ac:dyDescent="0.3">
      <c r="B22" s="8" t="s">
        <v>64</v>
      </c>
      <c r="C22" s="461"/>
      <c r="D22" s="461"/>
      <c r="E22" s="461"/>
      <c r="K22" s="467" t="s">
        <v>65</v>
      </c>
      <c r="L22" s="467"/>
      <c r="M22" s="36" t="s">
        <v>69</v>
      </c>
      <c r="N22" s="30"/>
      <c r="O22" s="29"/>
    </row>
    <row r="23" spans="2:15" x14ac:dyDescent="0.3">
      <c r="B23" s="462" t="s">
        <v>9</v>
      </c>
      <c r="C23" s="462"/>
      <c r="D23" s="463" t="s">
        <v>8</v>
      </c>
      <c r="E23" s="464"/>
      <c r="F23" s="468" t="s">
        <v>7</v>
      </c>
      <c r="G23" s="469"/>
      <c r="H23" s="470" t="s">
        <v>6</v>
      </c>
      <c r="I23" s="471"/>
      <c r="J23" s="472" t="s">
        <v>5</v>
      </c>
      <c r="K23" s="473"/>
      <c r="L23" s="465" t="s">
        <v>4</v>
      </c>
      <c r="M23" s="466"/>
      <c r="N23" s="476" t="s">
        <v>3</v>
      </c>
      <c r="O23" s="477"/>
    </row>
    <row r="24" spans="2:15" x14ac:dyDescent="0.3">
      <c r="B24" s="28" t="s">
        <v>63</v>
      </c>
      <c r="C24" s="27" t="s">
        <v>62</v>
      </c>
      <c r="D24" s="28" t="s">
        <v>63</v>
      </c>
      <c r="E24" s="27" t="s">
        <v>62</v>
      </c>
      <c r="F24" s="28" t="s">
        <v>63</v>
      </c>
      <c r="G24" s="27" t="s">
        <v>62</v>
      </c>
      <c r="H24" s="28" t="s">
        <v>63</v>
      </c>
      <c r="I24" s="27" t="s">
        <v>62</v>
      </c>
      <c r="J24" s="28" t="s">
        <v>63</v>
      </c>
      <c r="K24" s="27" t="s">
        <v>62</v>
      </c>
      <c r="L24" s="28" t="s">
        <v>63</v>
      </c>
      <c r="M24" s="27" t="s">
        <v>62</v>
      </c>
      <c r="N24" s="28" t="s">
        <v>63</v>
      </c>
      <c r="O24" s="27" t="s">
        <v>62</v>
      </c>
    </row>
    <row r="25" spans="2:15" x14ac:dyDescent="0.3">
      <c r="B25" s="25"/>
      <c r="C25" s="25"/>
      <c r="D25" s="25"/>
      <c r="E25" s="25"/>
      <c r="F25" s="25"/>
      <c r="G25" s="25"/>
      <c r="H25" s="25"/>
      <c r="I25" s="25"/>
      <c r="J25" s="25"/>
      <c r="K25" s="25"/>
      <c r="L25" s="25"/>
      <c r="M25" s="25"/>
      <c r="N25" s="25"/>
      <c r="O25" s="24"/>
    </row>
    <row r="26" spans="2:15" hidden="1" x14ac:dyDescent="0.3">
      <c r="B26" s="26" t="s">
        <v>61</v>
      </c>
      <c r="C26" s="22" t="s">
        <v>60</v>
      </c>
      <c r="D26" s="26" t="s">
        <v>61</v>
      </c>
      <c r="E26" s="22" t="s">
        <v>60</v>
      </c>
      <c r="F26" s="26" t="s">
        <v>61</v>
      </c>
      <c r="G26" s="22" t="s">
        <v>60</v>
      </c>
      <c r="H26" s="26" t="s">
        <v>61</v>
      </c>
      <c r="I26" s="22" t="s">
        <v>60</v>
      </c>
      <c r="J26" s="26" t="s">
        <v>61</v>
      </c>
      <c r="K26" s="22" t="s">
        <v>60</v>
      </c>
      <c r="L26" s="26" t="s">
        <v>61</v>
      </c>
      <c r="M26" s="22" t="s">
        <v>60</v>
      </c>
      <c r="N26" s="26" t="s">
        <v>61</v>
      </c>
      <c r="O26" s="22" t="s">
        <v>60</v>
      </c>
    </row>
    <row r="27" spans="2:15" hidden="1" x14ac:dyDescent="0.3">
      <c r="B27" s="25"/>
      <c r="C27" s="25"/>
      <c r="D27" s="25"/>
      <c r="E27" s="25"/>
      <c r="F27" s="25"/>
      <c r="G27" s="25"/>
      <c r="H27" s="25"/>
      <c r="I27" s="25"/>
      <c r="J27" s="25"/>
      <c r="K27" s="25"/>
      <c r="L27" s="25"/>
      <c r="M27" s="25"/>
      <c r="N27" s="25"/>
      <c r="O27" s="24"/>
    </row>
    <row r="28" spans="2:15" x14ac:dyDescent="0.3">
      <c r="B28" s="22" t="s">
        <v>59</v>
      </c>
      <c r="C28" s="22" t="s">
        <v>59</v>
      </c>
      <c r="D28" s="22" t="s">
        <v>59</v>
      </c>
      <c r="E28" s="22" t="s">
        <v>59</v>
      </c>
      <c r="F28" s="22" t="s">
        <v>59</v>
      </c>
      <c r="G28" s="22" t="s">
        <v>59</v>
      </c>
      <c r="H28" s="22" t="s">
        <v>59</v>
      </c>
      <c r="I28" s="22" t="s">
        <v>59</v>
      </c>
      <c r="J28" s="22" t="s">
        <v>59</v>
      </c>
      <c r="K28" s="22" t="s">
        <v>59</v>
      </c>
      <c r="L28" s="22" t="s">
        <v>59</v>
      </c>
      <c r="M28" s="22" t="s">
        <v>59</v>
      </c>
      <c r="N28" s="22" t="s">
        <v>59</v>
      </c>
      <c r="O28" s="22" t="s">
        <v>59</v>
      </c>
    </row>
    <row r="29" spans="2:15" ht="28.5" customHeight="1" x14ac:dyDescent="0.3">
      <c r="B29" s="23"/>
      <c r="C29" s="23"/>
      <c r="D29" s="23"/>
      <c r="E29" s="23"/>
      <c r="F29" s="23"/>
      <c r="G29" s="23"/>
      <c r="H29" s="23"/>
      <c r="I29" s="23"/>
      <c r="J29" s="23"/>
      <c r="K29" s="23"/>
      <c r="L29" s="23"/>
      <c r="M29" s="23"/>
      <c r="N29" s="23"/>
      <c r="O29" s="23"/>
    </row>
    <row r="30" spans="2:15" x14ac:dyDescent="0.3"/>
    <row r="31" spans="2:15" x14ac:dyDescent="0.3"/>
    <row r="32" spans="2:15" ht="24" customHeight="1" x14ac:dyDescent="0.3">
      <c r="B32" s="8" t="s">
        <v>64</v>
      </c>
      <c r="C32" s="461"/>
      <c r="D32" s="461"/>
      <c r="E32" s="461"/>
      <c r="K32" s="467" t="s">
        <v>65</v>
      </c>
      <c r="L32" s="467"/>
      <c r="M32" s="36" t="s">
        <v>69</v>
      </c>
      <c r="N32" s="30"/>
      <c r="O32" s="29"/>
    </row>
    <row r="33" spans="2:15" x14ac:dyDescent="0.3">
      <c r="B33" s="462" t="s">
        <v>9</v>
      </c>
      <c r="C33" s="462"/>
      <c r="D33" s="463" t="s">
        <v>8</v>
      </c>
      <c r="E33" s="464"/>
      <c r="F33" s="468" t="s">
        <v>7</v>
      </c>
      <c r="G33" s="469"/>
      <c r="H33" s="470" t="s">
        <v>6</v>
      </c>
      <c r="I33" s="471"/>
      <c r="J33" s="472" t="s">
        <v>5</v>
      </c>
      <c r="K33" s="473"/>
      <c r="L33" s="465" t="s">
        <v>4</v>
      </c>
      <c r="M33" s="466"/>
      <c r="N33" s="476" t="s">
        <v>3</v>
      </c>
      <c r="O33" s="477"/>
    </row>
    <row r="34" spans="2:15" x14ac:dyDescent="0.3">
      <c r="B34" s="28" t="s">
        <v>63</v>
      </c>
      <c r="C34" s="27" t="s">
        <v>62</v>
      </c>
      <c r="D34" s="28" t="s">
        <v>63</v>
      </c>
      <c r="E34" s="27" t="s">
        <v>62</v>
      </c>
      <c r="F34" s="28" t="s">
        <v>63</v>
      </c>
      <c r="G34" s="27" t="s">
        <v>62</v>
      </c>
      <c r="H34" s="28" t="s">
        <v>63</v>
      </c>
      <c r="I34" s="27" t="s">
        <v>62</v>
      </c>
      <c r="J34" s="28" t="s">
        <v>63</v>
      </c>
      <c r="K34" s="27" t="s">
        <v>62</v>
      </c>
      <c r="L34" s="28" t="s">
        <v>63</v>
      </c>
      <c r="M34" s="27" t="s">
        <v>62</v>
      </c>
      <c r="N34" s="28" t="s">
        <v>63</v>
      </c>
      <c r="O34" s="27" t="s">
        <v>62</v>
      </c>
    </row>
    <row r="35" spans="2:15" x14ac:dyDescent="0.3">
      <c r="B35" s="25"/>
      <c r="C35" s="25"/>
      <c r="D35" s="25"/>
      <c r="E35" s="25"/>
      <c r="F35" s="25"/>
      <c r="G35" s="25"/>
      <c r="H35" s="25"/>
      <c r="I35" s="25"/>
      <c r="J35" s="25"/>
      <c r="K35" s="25"/>
      <c r="L35" s="25"/>
      <c r="M35" s="25"/>
      <c r="N35" s="25"/>
      <c r="O35" s="24"/>
    </row>
    <row r="36" spans="2:15" hidden="1" x14ac:dyDescent="0.3">
      <c r="B36" s="26" t="s">
        <v>61</v>
      </c>
      <c r="C36" s="22" t="s">
        <v>60</v>
      </c>
      <c r="D36" s="26" t="s">
        <v>61</v>
      </c>
      <c r="E36" s="22" t="s">
        <v>60</v>
      </c>
      <c r="F36" s="26" t="s">
        <v>61</v>
      </c>
      <c r="G36" s="22" t="s">
        <v>60</v>
      </c>
      <c r="H36" s="26" t="s">
        <v>61</v>
      </c>
      <c r="I36" s="22" t="s">
        <v>60</v>
      </c>
      <c r="J36" s="26" t="s">
        <v>61</v>
      </c>
      <c r="K36" s="22" t="s">
        <v>60</v>
      </c>
      <c r="L36" s="26" t="s">
        <v>61</v>
      </c>
      <c r="M36" s="22" t="s">
        <v>60</v>
      </c>
      <c r="N36" s="26" t="s">
        <v>61</v>
      </c>
      <c r="O36" s="22" t="s">
        <v>60</v>
      </c>
    </row>
    <row r="37" spans="2:15" hidden="1" x14ac:dyDescent="0.3">
      <c r="B37" s="25"/>
      <c r="C37" s="25"/>
      <c r="D37" s="25"/>
      <c r="E37" s="25"/>
      <c r="F37" s="25"/>
      <c r="G37" s="25"/>
      <c r="H37" s="25"/>
      <c r="I37" s="25"/>
      <c r="J37" s="25"/>
      <c r="K37" s="25"/>
      <c r="L37" s="25"/>
      <c r="M37" s="25"/>
      <c r="N37" s="25"/>
      <c r="O37" s="24"/>
    </row>
    <row r="38" spans="2:15" s="32" customFormat="1" ht="14.25" x14ac:dyDescent="0.2">
      <c r="B38" s="31" t="s">
        <v>59</v>
      </c>
      <c r="C38" s="31" t="s">
        <v>59</v>
      </c>
      <c r="D38" s="31" t="s">
        <v>59</v>
      </c>
      <c r="E38" s="31" t="s">
        <v>59</v>
      </c>
      <c r="F38" s="31" t="s">
        <v>59</v>
      </c>
      <c r="G38" s="31" t="s">
        <v>59</v>
      </c>
      <c r="H38" s="31" t="s">
        <v>59</v>
      </c>
      <c r="I38" s="31" t="s">
        <v>59</v>
      </c>
      <c r="J38" s="31" t="s">
        <v>59</v>
      </c>
      <c r="K38" s="31" t="s">
        <v>59</v>
      </c>
      <c r="L38" s="31" t="s">
        <v>59</v>
      </c>
      <c r="M38" s="31" t="s">
        <v>59</v>
      </c>
      <c r="N38" s="31" t="s">
        <v>59</v>
      </c>
      <c r="O38" s="31" t="s">
        <v>59</v>
      </c>
    </row>
    <row r="39" spans="2:15" ht="28.5" customHeight="1" x14ac:dyDescent="0.3">
      <c r="B39" s="23"/>
      <c r="C39" s="23"/>
      <c r="D39" s="23"/>
      <c r="E39" s="23"/>
      <c r="F39" s="23"/>
      <c r="G39" s="23"/>
      <c r="H39" s="23"/>
      <c r="I39" s="23"/>
      <c r="J39" s="23"/>
      <c r="K39" s="23"/>
      <c r="L39" s="23"/>
      <c r="M39" s="23"/>
      <c r="N39" s="23"/>
      <c r="O39" s="23"/>
    </row>
    <row r="40" spans="2:15" x14ac:dyDescent="0.3"/>
    <row r="41" spans="2:15" ht="24" customHeight="1" x14ac:dyDescent="0.3">
      <c r="B41" s="8" t="s">
        <v>64</v>
      </c>
      <c r="C41" s="461"/>
      <c r="D41" s="461"/>
      <c r="E41" s="461"/>
      <c r="K41" s="467" t="s">
        <v>65</v>
      </c>
      <c r="L41" s="467"/>
      <c r="M41" s="36" t="s">
        <v>69</v>
      </c>
      <c r="N41" s="30"/>
      <c r="O41" s="29"/>
    </row>
    <row r="42" spans="2:15" x14ac:dyDescent="0.3">
      <c r="B42" s="462" t="s">
        <v>9</v>
      </c>
      <c r="C42" s="462"/>
      <c r="D42" s="463" t="s">
        <v>8</v>
      </c>
      <c r="E42" s="464"/>
      <c r="F42" s="468" t="s">
        <v>7</v>
      </c>
      <c r="G42" s="469"/>
      <c r="H42" s="470" t="s">
        <v>6</v>
      </c>
      <c r="I42" s="471"/>
      <c r="J42" s="472" t="s">
        <v>5</v>
      </c>
      <c r="K42" s="473"/>
      <c r="L42" s="465" t="s">
        <v>4</v>
      </c>
      <c r="M42" s="466" t="s">
        <v>68</v>
      </c>
      <c r="N42" s="476" t="s">
        <v>3</v>
      </c>
      <c r="O42" s="477"/>
    </row>
    <row r="43" spans="2:15" x14ac:dyDescent="0.3">
      <c r="B43" s="28" t="s">
        <v>63</v>
      </c>
      <c r="C43" s="27" t="s">
        <v>62</v>
      </c>
      <c r="D43" s="28" t="s">
        <v>63</v>
      </c>
      <c r="E43" s="27" t="s">
        <v>62</v>
      </c>
      <c r="F43" s="28" t="s">
        <v>63</v>
      </c>
      <c r="G43" s="27" t="s">
        <v>62</v>
      </c>
      <c r="H43" s="28" t="s">
        <v>63</v>
      </c>
      <c r="I43" s="27" t="s">
        <v>62</v>
      </c>
      <c r="J43" s="28" t="s">
        <v>63</v>
      </c>
      <c r="K43" s="27" t="s">
        <v>62</v>
      </c>
      <c r="L43" s="28" t="s">
        <v>63</v>
      </c>
      <c r="M43" s="27" t="s">
        <v>62</v>
      </c>
      <c r="N43" s="28" t="s">
        <v>63</v>
      </c>
      <c r="O43" s="27" t="s">
        <v>62</v>
      </c>
    </row>
    <row r="44" spans="2:15" s="35" customFormat="1" ht="18" customHeight="1" x14ac:dyDescent="0.3">
      <c r="B44" s="33"/>
      <c r="C44" s="33"/>
      <c r="D44" s="33"/>
      <c r="E44" s="33"/>
      <c r="F44" s="33"/>
      <c r="G44" s="33"/>
      <c r="H44" s="33"/>
      <c r="I44" s="33"/>
      <c r="J44" s="33"/>
      <c r="K44" s="33"/>
      <c r="L44" s="33"/>
      <c r="M44" s="33"/>
      <c r="N44" s="33"/>
      <c r="O44" s="34"/>
    </row>
    <row r="45" spans="2:15" hidden="1" x14ac:dyDescent="0.3">
      <c r="B45" s="26" t="s">
        <v>61</v>
      </c>
      <c r="C45" s="37" t="s">
        <v>60</v>
      </c>
      <c r="D45" s="26" t="s">
        <v>61</v>
      </c>
      <c r="E45" s="37" t="s">
        <v>60</v>
      </c>
      <c r="F45" s="26" t="s">
        <v>61</v>
      </c>
      <c r="G45" s="37" t="s">
        <v>60</v>
      </c>
      <c r="H45" s="26" t="s">
        <v>61</v>
      </c>
      <c r="I45" s="37" t="s">
        <v>60</v>
      </c>
      <c r="J45" s="26" t="s">
        <v>61</v>
      </c>
      <c r="K45" s="37" t="s">
        <v>60</v>
      </c>
      <c r="L45" s="26" t="s">
        <v>61</v>
      </c>
      <c r="M45" s="37" t="s">
        <v>60</v>
      </c>
      <c r="N45" s="26" t="s">
        <v>61</v>
      </c>
      <c r="O45" s="37" t="s">
        <v>60</v>
      </c>
    </row>
    <row r="46" spans="2:15" s="35" customFormat="1" ht="18" hidden="1" customHeight="1" x14ac:dyDescent="0.3">
      <c r="B46" s="33"/>
      <c r="C46" s="33"/>
      <c r="D46" s="33"/>
      <c r="E46" s="33"/>
      <c r="F46" s="33"/>
      <c r="G46" s="33"/>
      <c r="H46" s="33"/>
      <c r="I46" s="33"/>
      <c r="J46" s="33"/>
      <c r="K46" s="33"/>
      <c r="L46" s="33"/>
      <c r="M46" s="33"/>
      <c r="N46" s="33"/>
      <c r="O46" s="34"/>
    </row>
    <row r="47" spans="2:15" s="32" customFormat="1" ht="14.25" x14ac:dyDescent="0.2">
      <c r="B47" s="31" t="s">
        <v>59</v>
      </c>
      <c r="C47" s="31" t="s">
        <v>59</v>
      </c>
      <c r="D47" s="31" t="s">
        <v>59</v>
      </c>
      <c r="E47" s="31" t="s">
        <v>59</v>
      </c>
      <c r="F47" s="31" t="s">
        <v>59</v>
      </c>
      <c r="G47" s="31" t="s">
        <v>59</v>
      </c>
      <c r="H47" s="31" t="s">
        <v>59</v>
      </c>
      <c r="I47" s="31" t="s">
        <v>59</v>
      </c>
      <c r="J47" s="31" t="s">
        <v>59</v>
      </c>
      <c r="K47" s="31" t="s">
        <v>59</v>
      </c>
      <c r="L47" s="31" t="s">
        <v>59</v>
      </c>
      <c r="M47" s="31" t="s">
        <v>59</v>
      </c>
      <c r="N47" s="31" t="s">
        <v>59</v>
      </c>
      <c r="O47" s="31" t="s">
        <v>59</v>
      </c>
    </row>
    <row r="48" spans="2:15" ht="28.5" customHeight="1" x14ac:dyDescent="0.3">
      <c r="B48" s="23"/>
      <c r="C48" s="23"/>
      <c r="D48" s="23"/>
      <c r="E48" s="23"/>
      <c r="F48" s="23"/>
      <c r="G48" s="23"/>
      <c r="H48" s="23"/>
      <c r="I48" s="23"/>
      <c r="J48" s="23"/>
      <c r="K48" s="23"/>
      <c r="L48" s="23"/>
      <c r="M48" s="23"/>
      <c r="N48" s="23"/>
      <c r="O48" s="23"/>
    </row>
    <row r="49" spans="2:15" x14ac:dyDescent="0.3"/>
    <row r="50" spans="2:15" ht="24" customHeight="1" x14ac:dyDescent="0.3">
      <c r="B50" s="8" t="s">
        <v>64</v>
      </c>
      <c r="C50" s="461"/>
      <c r="D50" s="461"/>
      <c r="E50" s="461"/>
      <c r="K50" s="467" t="s">
        <v>65</v>
      </c>
      <c r="L50" s="467"/>
      <c r="M50" s="36" t="s">
        <v>69</v>
      </c>
      <c r="N50" s="30"/>
      <c r="O50" s="29"/>
    </row>
    <row r="51" spans="2:15" x14ac:dyDescent="0.3">
      <c r="B51" s="462" t="s">
        <v>9</v>
      </c>
      <c r="C51" s="462"/>
      <c r="D51" s="463" t="s">
        <v>8</v>
      </c>
      <c r="E51" s="464"/>
      <c r="F51" s="468" t="s">
        <v>7</v>
      </c>
      <c r="G51" s="469"/>
      <c r="H51" s="470" t="s">
        <v>6</v>
      </c>
      <c r="I51" s="471"/>
      <c r="J51" s="472" t="s">
        <v>5</v>
      </c>
      <c r="K51" s="473"/>
      <c r="L51" s="465" t="s">
        <v>4</v>
      </c>
      <c r="M51" s="466"/>
      <c r="N51" s="476" t="s">
        <v>3</v>
      </c>
      <c r="O51" s="477"/>
    </row>
    <row r="52" spans="2:15" x14ac:dyDescent="0.3">
      <c r="B52" s="28" t="s">
        <v>63</v>
      </c>
      <c r="C52" s="27" t="s">
        <v>62</v>
      </c>
      <c r="D52" s="28" t="s">
        <v>63</v>
      </c>
      <c r="E52" s="27" t="s">
        <v>62</v>
      </c>
      <c r="F52" s="28" t="s">
        <v>63</v>
      </c>
      <c r="G52" s="27" t="s">
        <v>62</v>
      </c>
      <c r="H52" s="28" t="s">
        <v>63</v>
      </c>
      <c r="I52" s="27" t="s">
        <v>62</v>
      </c>
      <c r="J52" s="28" t="s">
        <v>63</v>
      </c>
      <c r="K52" s="27" t="s">
        <v>62</v>
      </c>
      <c r="L52" s="28" t="s">
        <v>63</v>
      </c>
      <c r="M52" s="27" t="s">
        <v>62</v>
      </c>
      <c r="N52" s="28" t="s">
        <v>63</v>
      </c>
      <c r="O52" s="27" t="s">
        <v>62</v>
      </c>
    </row>
    <row r="53" spans="2:15" x14ac:dyDescent="0.3">
      <c r="B53" s="25"/>
      <c r="C53" s="25"/>
      <c r="D53" s="25"/>
      <c r="E53" s="25"/>
      <c r="F53" s="25"/>
      <c r="G53" s="25"/>
      <c r="H53" s="25"/>
      <c r="I53" s="25"/>
      <c r="J53" s="25"/>
      <c r="K53" s="25"/>
      <c r="L53" s="25"/>
      <c r="M53" s="25"/>
      <c r="N53" s="25"/>
      <c r="O53" s="24"/>
    </row>
    <row r="54" spans="2:15" hidden="1" x14ac:dyDescent="0.3">
      <c r="B54" s="26" t="s">
        <v>61</v>
      </c>
      <c r="C54" s="37" t="s">
        <v>60</v>
      </c>
      <c r="D54" s="26" t="s">
        <v>61</v>
      </c>
      <c r="E54" s="37" t="s">
        <v>60</v>
      </c>
      <c r="F54" s="26" t="s">
        <v>61</v>
      </c>
      <c r="G54" s="37" t="s">
        <v>60</v>
      </c>
      <c r="H54" s="26" t="s">
        <v>61</v>
      </c>
      <c r="I54" s="37" t="s">
        <v>60</v>
      </c>
      <c r="J54" s="26" t="s">
        <v>61</v>
      </c>
      <c r="K54" s="37" t="s">
        <v>60</v>
      </c>
      <c r="L54" s="26" t="s">
        <v>61</v>
      </c>
      <c r="M54" s="37" t="s">
        <v>60</v>
      </c>
      <c r="N54" s="26" t="s">
        <v>61</v>
      </c>
      <c r="O54" s="37" t="s">
        <v>60</v>
      </c>
    </row>
    <row r="55" spans="2:15" hidden="1" x14ac:dyDescent="0.3">
      <c r="B55" s="25"/>
      <c r="C55" s="25"/>
      <c r="D55" s="25"/>
      <c r="E55" s="25"/>
      <c r="F55" s="25"/>
      <c r="G55" s="25"/>
      <c r="H55" s="25"/>
      <c r="I55" s="25"/>
      <c r="J55" s="25"/>
      <c r="K55" s="25"/>
      <c r="L55" s="25"/>
      <c r="M55" s="25"/>
      <c r="N55" s="25"/>
      <c r="O55" s="24"/>
    </row>
    <row r="56" spans="2:15" x14ac:dyDescent="0.3">
      <c r="B56" s="37" t="s">
        <v>59</v>
      </c>
      <c r="C56" s="37" t="s">
        <v>59</v>
      </c>
      <c r="D56" s="37" t="s">
        <v>59</v>
      </c>
      <c r="E56" s="37" t="s">
        <v>59</v>
      </c>
      <c r="F56" s="37" t="s">
        <v>59</v>
      </c>
      <c r="G56" s="37" t="s">
        <v>59</v>
      </c>
      <c r="H56" s="37" t="s">
        <v>59</v>
      </c>
      <c r="I56" s="37" t="s">
        <v>59</v>
      </c>
      <c r="J56" s="37" t="s">
        <v>59</v>
      </c>
      <c r="K56" s="37" t="s">
        <v>59</v>
      </c>
      <c r="L56" s="37" t="s">
        <v>59</v>
      </c>
      <c r="M56" s="37" t="s">
        <v>59</v>
      </c>
      <c r="N56" s="37" t="s">
        <v>59</v>
      </c>
      <c r="O56" s="37" t="s">
        <v>59</v>
      </c>
    </row>
    <row r="57" spans="2:15" ht="28.5" customHeight="1" x14ac:dyDescent="0.3">
      <c r="B57" s="23"/>
      <c r="C57" s="23"/>
      <c r="D57" s="23"/>
      <c r="E57" s="23"/>
      <c r="F57" s="23"/>
      <c r="G57" s="23"/>
      <c r="H57" s="23"/>
      <c r="I57" s="23"/>
      <c r="J57" s="23"/>
      <c r="K57" s="23"/>
      <c r="L57" s="23"/>
      <c r="M57" s="23"/>
      <c r="N57" s="23"/>
      <c r="O57" s="23"/>
    </row>
    <row r="58" spans="2:15" x14ac:dyDescent="0.3"/>
    <row r="59" spans="2:15" x14ac:dyDescent="0.3"/>
    <row r="60" spans="2:15" ht="24" customHeight="1" x14ac:dyDescent="0.3">
      <c r="B60" s="8" t="s">
        <v>64</v>
      </c>
      <c r="C60" s="461"/>
      <c r="D60" s="461"/>
      <c r="E60" s="461"/>
      <c r="K60" s="467" t="s">
        <v>65</v>
      </c>
      <c r="L60" s="467"/>
      <c r="M60" s="36" t="s">
        <v>69</v>
      </c>
      <c r="N60" s="30"/>
      <c r="O60" s="29"/>
    </row>
    <row r="61" spans="2:15" x14ac:dyDescent="0.3">
      <c r="B61" s="462" t="s">
        <v>9</v>
      </c>
      <c r="C61" s="462"/>
      <c r="D61" s="463" t="s">
        <v>8</v>
      </c>
      <c r="E61" s="464"/>
      <c r="F61" s="468" t="s">
        <v>7</v>
      </c>
      <c r="G61" s="469"/>
      <c r="H61" s="470" t="s">
        <v>6</v>
      </c>
      <c r="I61" s="471"/>
      <c r="J61" s="472" t="s">
        <v>5</v>
      </c>
      <c r="K61" s="473"/>
      <c r="L61" s="465" t="s">
        <v>4</v>
      </c>
      <c r="M61" s="466"/>
      <c r="N61" s="476" t="s">
        <v>3</v>
      </c>
      <c r="O61" s="477"/>
    </row>
    <row r="62" spans="2:15" x14ac:dyDescent="0.3">
      <c r="B62" s="28" t="s">
        <v>63</v>
      </c>
      <c r="C62" s="27" t="s">
        <v>62</v>
      </c>
      <c r="D62" s="28" t="s">
        <v>63</v>
      </c>
      <c r="E62" s="27" t="s">
        <v>62</v>
      </c>
      <c r="F62" s="28" t="s">
        <v>63</v>
      </c>
      <c r="G62" s="27" t="s">
        <v>62</v>
      </c>
      <c r="H62" s="28" t="s">
        <v>63</v>
      </c>
      <c r="I62" s="27" t="s">
        <v>62</v>
      </c>
      <c r="J62" s="28" t="s">
        <v>63</v>
      </c>
      <c r="K62" s="27" t="s">
        <v>62</v>
      </c>
      <c r="L62" s="28" t="s">
        <v>63</v>
      </c>
      <c r="M62" s="27" t="s">
        <v>62</v>
      </c>
      <c r="N62" s="28" t="s">
        <v>63</v>
      </c>
      <c r="O62" s="27" t="s">
        <v>62</v>
      </c>
    </row>
    <row r="63" spans="2:15" x14ac:dyDescent="0.3">
      <c r="B63" s="25"/>
      <c r="C63" s="25"/>
      <c r="D63" s="25"/>
      <c r="E63" s="25"/>
      <c r="F63" s="25"/>
      <c r="G63" s="25"/>
      <c r="H63" s="25"/>
      <c r="I63" s="25"/>
      <c r="J63" s="25"/>
      <c r="K63" s="25"/>
      <c r="L63" s="25"/>
      <c r="M63" s="25"/>
      <c r="N63" s="25"/>
      <c r="O63" s="24"/>
    </row>
    <row r="64" spans="2:15" hidden="1" x14ac:dyDescent="0.3">
      <c r="B64" s="26" t="s">
        <v>61</v>
      </c>
      <c r="C64" s="37" t="s">
        <v>60</v>
      </c>
      <c r="D64" s="26" t="s">
        <v>61</v>
      </c>
      <c r="E64" s="37" t="s">
        <v>60</v>
      </c>
      <c r="F64" s="26" t="s">
        <v>61</v>
      </c>
      <c r="G64" s="37" t="s">
        <v>60</v>
      </c>
      <c r="H64" s="26" t="s">
        <v>61</v>
      </c>
      <c r="I64" s="37" t="s">
        <v>60</v>
      </c>
      <c r="J64" s="26" t="s">
        <v>61</v>
      </c>
      <c r="K64" s="37" t="s">
        <v>60</v>
      </c>
      <c r="L64" s="26" t="s">
        <v>61</v>
      </c>
      <c r="M64" s="37" t="s">
        <v>60</v>
      </c>
      <c r="N64" s="26" t="s">
        <v>61</v>
      </c>
      <c r="O64" s="37" t="s">
        <v>60</v>
      </c>
    </row>
    <row r="65" spans="2:15" hidden="1" x14ac:dyDescent="0.3">
      <c r="B65" s="25"/>
      <c r="C65" s="25"/>
      <c r="D65" s="25"/>
      <c r="E65" s="25"/>
      <c r="F65" s="25"/>
      <c r="G65" s="25"/>
      <c r="H65" s="25"/>
      <c r="I65" s="25"/>
      <c r="J65" s="25"/>
      <c r="K65" s="25"/>
      <c r="L65" s="25"/>
      <c r="M65" s="25"/>
      <c r="N65" s="25"/>
      <c r="O65" s="24"/>
    </row>
    <row r="66" spans="2:15" s="32" customFormat="1" ht="14.25" x14ac:dyDescent="0.2">
      <c r="B66" s="31" t="s">
        <v>59</v>
      </c>
      <c r="C66" s="31" t="s">
        <v>59</v>
      </c>
      <c r="D66" s="31" t="s">
        <v>59</v>
      </c>
      <c r="E66" s="31" t="s">
        <v>59</v>
      </c>
      <c r="F66" s="31" t="s">
        <v>59</v>
      </c>
      <c r="G66" s="31" t="s">
        <v>59</v>
      </c>
      <c r="H66" s="31" t="s">
        <v>59</v>
      </c>
      <c r="I66" s="31" t="s">
        <v>59</v>
      </c>
      <c r="J66" s="31" t="s">
        <v>59</v>
      </c>
      <c r="K66" s="31" t="s">
        <v>59</v>
      </c>
      <c r="L66" s="31" t="s">
        <v>59</v>
      </c>
      <c r="M66" s="31" t="s">
        <v>59</v>
      </c>
      <c r="N66" s="31" t="s">
        <v>59</v>
      </c>
      <c r="O66" s="31" t="s">
        <v>59</v>
      </c>
    </row>
    <row r="67" spans="2:15" ht="28.5" customHeight="1" x14ac:dyDescent="0.3">
      <c r="B67" s="23"/>
      <c r="C67" s="23"/>
      <c r="D67" s="23"/>
      <c r="E67" s="23"/>
      <c r="F67" s="23"/>
      <c r="G67" s="23"/>
      <c r="H67" s="23"/>
      <c r="I67" s="23"/>
      <c r="J67" s="23"/>
      <c r="K67" s="23"/>
      <c r="L67" s="23"/>
      <c r="M67" s="23"/>
      <c r="N67" s="23"/>
      <c r="O67" s="23"/>
    </row>
    <row r="68" spans="2:15" x14ac:dyDescent="0.3"/>
    <row r="69" spans="2:15" ht="24" customHeight="1" x14ac:dyDescent="0.3">
      <c r="B69" s="8" t="s">
        <v>64</v>
      </c>
      <c r="C69" s="461"/>
      <c r="D69" s="461"/>
      <c r="E69" s="461"/>
      <c r="K69" s="467" t="s">
        <v>65</v>
      </c>
      <c r="L69" s="467"/>
      <c r="M69" s="36" t="s">
        <v>69</v>
      </c>
      <c r="N69" s="30"/>
      <c r="O69" s="29"/>
    </row>
    <row r="70" spans="2:15" x14ac:dyDescent="0.3">
      <c r="B70" s="462" t="s">
        <v>9</v>
      </c>
      <c r="C70" s="462"/>
      <c r="D70" s="463" t="s">
        <v>8</v>
      </c>
      <c r="E70" s="464"/>
      <c r="F70" s="468" t="s">
        <v>7</v>
      </c>
      <c r="G70" s="469"/>
      <c r="H70" s="470" t="s">
        <v>6</v>
      </c>
      <c r="I70" s="471"/>
      <c r="J70" s="472" t="s">
        <v>5</v>
      </c>
      <c r="K70" s="473"/>
      <c r="L70" s="465" t="s">
        <v>4</v>
      </c>
      <c r="M70" s="466" t="s">
        <v>68</v>
      </c>
      <c r="N70" s="476" t="s">
        <v>3</v>
      </c>
      <c r="O70" s="477"/>
    </row>
    <row r="71" spans="2:15" x14ac:dyDescent="0.3">
      <c r="B71" s="28" t="s">
        <v>63</v>
      </c>
      <c r="C71" s="27" t="s">
        <v>62</v>
      </c>
      <c r="D71" s="28" t="s">
        <v>63</v>
      </c>
      <c r="E71" s="27" t="s">
        <v>62</v>
      </c>
      <c r="F71" s="28" t="s">
        <v>63</v>
      </c>
      <c r="G71" s="27" t="s">
        <v>62</v>
      </c>
      <c r="H71" s="28" t="s">
        <v>63</v>
      </c>
      <c r="I71" s="27" t="s">
        <v>62</v>
      </c>
      <c r="J71" s="28" t="s">
        <v>63</v>
      </c>
      <c r="K71" s="27" t="s">
        <v>62</v>
      </c>
      <c r="L71" s="28" t="s">
        <v>63</v>
      </c>
      <c r="M71" s="27" t="s">
        <v>62</v>
      </c>
      <c r="N71" s="28" t="s">
        <v>63</v>
      </c>
      <c r="O71" s="27" t="s">
        <v>62</v>
      </c>
    </row>
    <row r="72" spans="2:15" s="35" customFormat="1" ht="18" customHeight="1" x14ac:dyDescent="0.3">
      <c r="B72" s="33"/>
      <c r="C72" s="33"/>
      <c r="D72" s="33"/>
      <c r="E72" s="33"/>
      <c r="F72" s="33"/>
      <c r="G72" s="33"/>
      <c r="H72" s="33"/>
      <c r="I72" s="33"/>
      <c r="J72" s="33"/>
      <c r="K72" s="33"/>
      <c r="L72" s="33"/>
      <c r="M72" s="33"/>
      <c r="N72" s="33"/>
      <c r="O72" s="34"/>
    </row>
    <row r="73" spans="2:15" hidden="1" x14ac:dyDescent="0.3">
      <c r="B73" s="26" t="s">
        <v>61</v>
      </c>
      <c r="C73" s="37" t="s">
        <v>60</v>
      </c>
      <c r="D73" s="26" t="s">
        <v>61</v>
      </c>
      <c r="E73" s="37" t="s">
        <v>60</v>
      </c>
      <c r="F73" s="26" t="s">
        <v>61</v>
      </c>
      <c r="G73" s="37" t="s">
        <v>60</v>
      </c>
      <c r="H73" s="26" t="s">
        <v>61</v>
      </c>
      <c r="I73" s="37" t="s">
        <v>60</v>
      </c>
      <c r="J73" s="26" t="s">
        <v>61</v>
      </c>
      <c r="K73" s="37" t="s">
        <v>60</v>
      </c>
      <c r="L73" s="26" t="s">
        <v>61</v>
      </c>
      <c r="M73" s="37" t="s">
        <v>60</v>
      </c>
      <c r="N73" s="26" t="s">
        <v>61</v>
      </c>
      <c r="O73" s="37" t="s">
        <v>60</v>
      </c>
    </row>
    <row r="74" spans="2:15" s="35" customFormat="1" ht="18" hidden="1" customHeight="1" x14ac:dyDescent="0.3">
      <c r="B74" s="33"/>
      <c r="C74" s="33"/>
      <c r="D74" s="33"/>
      <c r="E74" s="33"/>
      <c r="F74" s="33"/>
      <c r="G74" s="33"/>
      <c r="H74" s="33"/>
      <c r="I74" s="33"/>
      <c r="J74" s="33"/>
      <c r="K74" s="33"/>
      <c r="L74" s="33"/>
      <c r="M74" s="33"/>
      <c r="N74" s="33"/>
      <c r="O74" s="34"/>
    </row>
    <row r="75" spans="2:15" s="32" customFormat="1" ht="14.25" x14ac:dyDescent="0.2">
      <c r="B75" s="31" t="s">
        <v>59</v>
      </c>
      <c r="C75" s="31" t="s">
        <v>59</v>
      </c>
      <c r="D75" s="31" t="s">
        <v>59</v>
      </c>
      <c r="E75" s="31" t="s">
        <v>59</v>
      </c>
      <c r="F75" s="31" t="s">
        <v>59</v>
      </c>
      <c r="G75" s="31" t="s">
        <v>59</v>
      </c>
      <c r="H75" s="31" t="s">
        <v>59</v>
      </c>
      <c r="I75" s="31" t="s">
        <v>59</v>
      </c>
      <c r="J75" s="31" t="s">
        <v>59</v>
      </c>
      <c r="K75" s="31" t="s">
        <v>59</v>
      </c>
      <c r="L75" s="31" t="s">
        <v>59</v>
      </c>
      <c r="M75" s="31" t="s">
        <v>59</v>
      </c>
      <c r="N75" s="31" t="s">
        <v>59</v>
      </c>
      <c r="O75" s="31" t="s">
        <v>59</v>
      </c>
    </row>
    <row r="76" spans="2:15" ht="28.5" customHeight="1" x14ac:dyDescent="0.3">
      <c r="B76" s="23"/>
      <c r="C76" s="23"/>
      <c r="D76" s="23"/>
      <c r="E76" s="23"/>
      <c r="F76" s="23"/>
      <c r="G76" s="23"/>
      <c r="H76" s="23"/>
      <c r="I76" s="23"/>
      <c r="J76" s="23"/>
      <c r="K76" s="23"/>
      <c r="L76" s="23"/>
      <c r="M76" s="23"/>
      <c r="N76" s="23"/>
      <c r="O76" s="23"/>
    </row>
    <row r="77" spans="2:15" x14ac:dyDescent="0.3"/>
    <row r="78" spans="2:15" ht="24" customHeight="1" x14ac:dyDescent="0.3">
      <c r="B78" s="8" t="s">
        <v>64</v>
      </c>
      <c r="C78" s="461"/>
      <c r="D78" s="461"/>
      <c r="E78" s="461"/>
      <c r="K78" s="467" t="s">
        <v>65</v>
      </c>
      <c r="L78" s="467"/>
      <c r="M78" s="36" t="s">
        <v>69</v>
      </c>
      <c r="N78" s="30"/>
      <c r="O78" s="29"/>
    </row>
    <row r="79" spans="2:15" x14ac:dyDescent="0.3">
      <c r="B79" s="462" t="s">
        <v>9</v>
      </c>
      <c r="C79" s="462"/>
      <c r="D79" s="463" t="s">
        <v>8</v>
      </c>
      <c r="E79" s="464"/>
      <c r="F79" s="468" t="s">
        <v>7</v>
      </c>
      <c r="G79" s="469"/>
      <c r="H79" s="470" t="s">
        <v>6</v>
      </c>
      <c r="I79" s="471"/>
      <c r="J79" s="472" t="s">
        <v>5</v>
      </c>
      <c r="K79" s="473"/>
      <c r="L79" s="465" t="s">
        <v>4</v>
      </c>
      <c r="M79" s="466"/>
      <c r="N79" s="476" t="s">
        <v>3</v>
      </c>
      <c r="O79" s="477"/>
    </row>
    <row r="80" spans="2:15" x14ac:dyDescent="0.3">
      <c r="B80" s="28" t="s">
        <v>63</v>
      </c>
      <c r="C80" s="27" t="s">
        <v>62</v>
      </c>
      <c r="D80" s="28" t="s">
        <v>63</v>
      </c>
      <c r="E80" s="27" t="s">
        <v>62</v>
      </c>
      <c r="F80" s="28" t="s">
        <v>63</v>
      </c>
      <c r="G80" s="27" t="s">
        <v>62</v>
      </c>
      <c r="H80" s="28" t="s">
        <v>63</v>
      </c>
      <c r="I80" s="27" t="s">
        <v>62</v>
      </c>
      <c r="J80" s="28" t="s">
        <v>63</v>
      </c>
      <c r="K80" s="27" t="s">
        <v>62</v>
      </c>
      <c r="L80" s="28" t="s">
        <v>63</v>
      </c>
      <c r="M80" s="27" t="s">
        <v>62</v>
      </c>
      <c r="N80" s="28" t="s">
        <v>63</v>
      </c>
      <c r="O80" s="27" t="s">
        <v>62</v>
      </c>
    </row>
    <row r="81" spans="2:15" x14ac:dyDescent="0.3">
      <c r="B81" s="25"/>
      <c r="C81" s="25"/>
      <c r="D81" s="25"/>
      <c r="E81" s="25"/>
      <c r="F81" s="25"/>
      <c r="G81" s="25"/>
      <c r="H81" s="25"/>
      <c r="I81" s="25"/>
      <c r="J81" s="25"/>
      <c r="K81" s="25"/>
      <c r="L81" s="25"/>
      <c r="M81" s="25"/>
      <c r="N81" s="25"/>
      <c r="O81" s="24"/>
    </row>
    <row r="82" spans="2:15" hidden="1" x14ac:dyDescent="0.3">
      <c r="B82" s="26" t="s">
        <v>61</v>
      </c>
      <c r="C82" s="37" t="s">
        <v>60</v>
      </c>
      <c r="D82" s="26" t="s">
        <v>61</v>
      </c>
      <c r="E82" s="37" t="s">
        <v>60</v>
      </c>
      <c r="F82" s="26" t="s">
        <v>61</v>
      </c>
      <c r="G82" s="37" t="s">
        <v>60</v>
      </c>
      <c r="H82" s="26" t="s">
        <v>61</v>
      </c>
      <c r="I82" s="37" t="s">
        <v>60</v>
      </c>
      <c r="J82" s="26" t="s">
        <v>61</v>
      </c>
      <c r="K82" s="37" t="s">
        <v>60</v>
      </c>
      <c r="L82" s="26" t="s">
        <v>61</v>
      </c>
      <c r="M82" s="37" t="s">
        <v>60</v>
      </c>
      <c r="N82" s="26" t="s">
        <v>61</v>
      </c>
      <c r="O82" s="37" t="s">
        <v>60</v>
      </c>
    </row>
    <row r="83" spans="2:15" hidden="1" x14ac:dyDescent="0.3">
      <c r="B83" s="25"/>
      <c r="C83" s="25"/>
      <c r="D83" s="25"/>
      <c r="E83" s="25"/>
      <c r="F83" s="25"/>
      <c r="G83" s="25"/>
      <c r="H83" s="25"/>
      <c r="I83" s="25"/>
      <c r="J83" s="25"/>
      <c r="K83" s="25"/>
      <c r="L83" s="25"/>
      <c r="M83" s="25"/>
      <c r="N83" s="25"/>
      <c r="O83" s="24"/>
    </row>
    <row r="84" spans="2:15" x14ac:dyDescent="0.3">
      <c r="B84" s="37" t="s">
        <v>59</v>
      </c>
      <c r="C84" s="37" t="s">
        <v>59</v>
      </c>
      <c r="D84" s="37" t="s">
        <v>59</v>
      </c>
      <c r="E84" s="37" t="s">
        <v>59</v>
      </c>
      <c r="F84" s="37" t="s">
        <v>59</v>
      </c>
      <c r="G84" s="37" t="s">
        <v>59</v>
      </c>
      <c r="H84" s="37" t="s">
        <v>59</v>
      </c>
      <c r="I84" s="37" t="s">
        <v>59</v>
      </c>
      <c r="J84" s="37" t="s">
        <v>59</v>
      </c>
      <c r="K84" s="37" t="s">
        <v>59</v>
      </c>
      <c r="L84" s="37" t="s">
        <v>59</v>
      </c>
      <c r="M84" s="37" t="s">
        <v>59</v>
      </c>
      <c r="N84" s="37" t="s">
        <v>59</v>
      </c>
      <c r="O84" s="37" t="s">
        <v>59</v>
      </c>
    </row>
    <row r="85" spans="2:15" ht="28.5" customHeight="1" x14ac:dyDescent="0.3">
      <c r="B85" s="23"/>
      <c r="C85" s="23"/>
      <c r="D85" s="23"/>
      <c r="E85" s="23"/>
      <c r="F85" s="23"/>
      <c r="G85" s="23"/>
      <c r="H85" s="23"/>
      <c r="I85" s="23"/>
      <c r="J85" s="23"/>
      <c r="K85" s="23"/>
      <c r="L85" s="23"/>
      <c r="M85" s="23"/>
      <c r="N85" s="23"/>
      <c r="O85" s="23"/>
    </row>
    <row r="86" spans="2:15" x14ac:dyDescent="0.3"/>
    <row r="87" spans="2:15" x14ac:dyDescent="0.3"/>
    <row r="88" spans="2:15" ht="24" customHeight="1" x14ac:dyDescent="0.3">
      <c r="B88" s="8" t="s">
        <v>64</v>
      </c>
      <c r="C88" s="461"/>
      <c r="D88" s="461"/>
      <c r="E88" s="461"/>
      <c r="K88" s="467" t="s">
        <v>65</v>
      </c>
      <c r="L88" s="467"/>
      <c r="M88" s="36" t="s">
        <v>69</v>
      </c>
      <c r="N88" s="30"/>
      <c r="O88" s="29"/>
    </row>
    <row r="89" spans="2:15" x14ac:dyDescent="0.3">
      <c r="B89" s="462" t="s">
        <v>9</v>
      </c>
      <c r="C89" s="462"/>
      <c r="D89" s="463" t="s">
        <v>8</v>
      </c>
      <c r="E89" s="464"/>
      <c r="F89" s="468" t="s">
        <v>7</v>
      </c>
      <c r="G89" s="469"/>
      <c r="H89" s="470" t="s">
        <v>6</v>
      </c>
      <c r="I89" s="471"/>
      <c r="J89" s="472" t="s">
        <v>5</v>
      </c>
      <c r="K89" s="473"/>
      <c r="L89" s="465" t="s">
        <v>4</v>
      </c>
      <c r="M89" s="466"/>
      <c r="N89" s="476" t="s">
        <v>3</v>
      </c>
      <c r="O89" s="477"/>
    </row>
    <row r="90" spans="2:15" x14ac:dyDescent="0.3">
      <c r="B90" s="28" t="s">
        <v>63</v>
      </c>
      <c r="C90" s="27" t="s">
        <v>62</v>
      </c>
      <c r="D90" s="28" t="s">
        <v>63</v>
      </c>
      <c r="E90" s="27" t="s">
        <v>62</v>
      </c>
      <c r="F90" s="28" t="s">
        <v>63</v>
      </c>
      <c r="G90" s="27" t="s">
        <v>62</v>
      </c>
      <c r="H90" s="28" t="s">
        <v>63</v>
      </c>
      <c r="I90" s="27" t="s">
        <v>62</v>
      </c>
      <c r="J90" s="28" t="s">
        <v>63</v>
      </c>
      <c r="K90" s="27" t="s">
        <v>62</v>
      </c>
      <c r="L90" s="28" t="s">
        <v>63</v>
      </c>
      <c r="M90" s="27" t="s">
        <v>62</v>
      </c>
      <c r="N90" s="28" t="s">
        <v>63</v>
      </c>
      <c r="O90" s="27" t="s">
        <v>62</v>
      </c>
    </row>
    <row r="91" spans="2:15" x14ac:dyDescent="0.3">
      <c r="B91" s="25"/>
      <c r="C91" s="25"/>
      <c r="D91" s="25"/>
      <c r="E91" s="25"/>
      <c r="F91" s="25"/>
      <c r="G91" s="25"/>
      <c r="H91" s="25"/>
      <c r="I91" s="25"/>
      <c r="J91" s="25"/>
      <c r="K91" s="25"/>
      <c r="L91" s="25"/>
      <c r="M91" s="25"/>
      <c r="N91" s="25"/>
      <c r="O91" s="24"/>
    </row>
    <row r="92" spans="2:15" hidden="1" x14ac:dyDescent="0.3">
      <c r="B92" s="26" t="s">
        <v>61</v>
      </c>
      <c r="C92" s="37" t="s">
        <v>60</v>
      </c>
      <c r="D92" s="26" t="s">
        <v>61</v>
      </c>
      <c r="E92" s="37" t="s">
        <v>60</v>
      </c>
      <c r="F92" s="26" t="s">
        <v>61</v>
      </c>
      <c r="G92" s="37" t="s">
        <v>60</v>
      </c>
      <c r="H92" s="26" t="s">
        <v>61</v>
      </c>
      <c r="I92" s="37" t="s">
        <v>60</v>
      </c>
      <c r="J92" s="26" t="s">
        <v>61</v>
      </c>
      <c r="K92" s="37" t="s">
        <v>60</v>
      </c>
      <c r="L92" s="26" t="s">
        <v>61</v>
      </c>
      <c r="M92" s="37" t="s">
        <v>60</v>
      </c>
      <c r="N92" s="26" t="s">
        <v>61</v>
      </c>
      <c r="O92" s="37" t="s">
        <v>60</v>
      </c>
    </row>
    <row r="93" spans="2:15" hidden="1" x14ac:dyDescent="0.3">
      <c r="B93" s="25"/>
      <c r="C93" s="25"/>
      <c r="D93" s="25"/>
      <c r="E93" s="25"/>
      <c r="F93" s="25"/>
      <c r="G93" s="25"/>
      <c r="H93" s="25"/>
      <c r="I93" s="25"/>
      <c r="J93" s="25"/>
      <c r="K93" s="25"/>
      <c r="L93" s="25"/>
      <c r="M93" s="25"/>
      <c r="N93" s="25"/>
      <c r="O93" s="24"/>
    </row>
    <row r="94" spans="2:15" s="32" customFormat="1" ht="14.25" x14ac:dyDescent="0.2">
      <c r="B94" s="31" t="s">
        <v>59</v>
      </c>
      <c r="C94" s="31" t="s">
        <v>59</v>
      </c>
      <c r="D94" s="31" t="s">
        <v>59</v>
      </c>
      <c r="E94" s="31" t="s">
        <v>59</v>
      </c>
      <c r="F94" s="31" t="s">
        <v>59</v>
      </c>
      <c r="G94" s="31" t="s">
        <v>59</v>
      </c>
      <c r="H94" s="31" t="s">
        <v>59</v>
      </c>
      <c r="I94" s="31" t="s">
        <v>59</v>
      </c>
      <c r="J94" s="31" t="s">
        <v>59</v>
      </c>
      <c r="K94" s="31" t="s">
        <v>59</v>
      </c>
      <c r="L94" s="31" t="s">
        <v>59</v>
      </c>
      <c r="M94" s="31" t="s">
        <v>59</v>
      </c>
      <c r="N94" s="31" t="s">
        <v>59</v>
      </c>
      <c r="O94" s="31" t="s">
        <v>59</v>
      </c>
    </row>
    <row r="95" spans="2:15" ht="28.5" customHeight="1" x14ac:dyDescent="0.3">
      <c r="B95" s="23"/>
      <c r="C95" s="23"/>
      <c r="D95" s="23"/>
      <c r="E95" s="23"/>
      <c r="F95" s="23"/>
      <c r="G95" s="23"/>
      <c r="H95" s="23"/>
      <c r="I95" s="23"/>
      <c r="J95" s="23"/>
      <c r="K95" s="23"/>
      <c r="L95" s="23"/>
      <c r="M95" s="23"/>
      <c r="N95" s="23"/>
      <c r="O95" s="23"/>
    </row>
    <row r="96" spans="2:15" x14ac:dyDescent="0.3"/>
    <row r="97" spans="2:15" ht="24" customHeight="1" x14ac:dyDescent="0.3">
      <c r="B97" s="8" t="s">
        <v>64</v>
      </c>
      <c r="C97" s="461"/>
      <c r="D97" s="461"/>
      <c r="E97" s="461"/>
      <c r="K97" s="467" t="s">
        <v>65</v>
      </c>
      <c r="L97" s="467"/>
      <c r="M97" s="36" t="s">
        <v>69</v>
      </c>
      <c r="N97" s="30"/>
      <c r="O97" s="29"/>
    </row>
    <row r="98" spans="2:15" x14ac:dyDescent="0.3">
      <c r="B98" s="462" t="s">
        <v>9</v>
      </c>
      <c r="C98" s="462"/>
      <c r="D98" s="463" t="s">
        <v>8</v>
      </c>
      <c r="E98" s="464"/>
      <c r="F98" s="468" t="s">
        <v>7</v>
      </c>
      <c r="G98" s="469"/>
      <c r="H98" s="470" t="s">
        <v>6</v>
      </c>
      <c r="I98" s="471"/>
      <c r="J98" s="472" t="s">
        <v>5</v>
      </c>
      <c r="K98" s="473"/>
      <c r="L98" s="465" t="s">
        <v>4</v>
      </c>
      <c r="M98" s="466" t="s">
        <v>68</v>
      </c>
      <c r="N98" s="476" t="s">
        <v>3</v>
      </c>
      <c r="O98" s="477"/>
    </row>
    <row r="99" spans="2:15" x14ac:dyDescent="0.3">
      <c r="B99" s="28" t="s">
        <v>63</v>
      </c>
      <c r="C99" s="27" t="s">
        <v>62</v>
      </c>
      <c r="D99" s="28" t="s">
        <v>63</v>
      </c>
      <c r="E99" s="27" t="s">
        <v>62</v>
      </c>
      <c r="F99" s="28" t="s">
        <v>63</v>
      </c>
      <c r="G99" s="27" t="s">
        <v>62</v>
      </c>
      <c r="H99" s="28" t="s">
        <v>63</v>
      </c>
      <c r="I99" s="27" t="s">
        <v>62</v>
      </c>
      <c r="J99" s="28" t="s">
        <v>63</v>
      </c>
      <c r="K99" s="27" t="s">
        <v>62</v>
      </c>
      <c r="L99" s="28" t="s">
        <v>63</v>
      </c>
      <c r="M99" s="27" t="s">
        <v>62</v>
      </c>
      <c r="N99" s="28" t="s">
        <v>63</v>
      </c>
      <c r="O99" s="27" t="s">
        <v>62</v>
      </c>
    </row>
    <row r="100" spans="2:15" s="35" customFormat="1" ht="18" customHeight="1" x14ac:dyDescent="0.3">
      <c r="B100" s="33"/>
      <c r="C100" s="33"/>
      <c r="D100" s="33"/>
      <c r="E100" s="33"/>
      <c r="F100" s="33"/>
      <c r="G100" s="33"/>
      <c r="H100" s="33"/>
      <c r="I100" s="33"/>
      <c r="J100" s="33"/>
      <c r="K100" s="33"/>
      <c r="L100" s="33"/>
      <c r="M100" s="33"/>
      <c r="N100" s="33"/>
      <c r="O100" s="34"/>
    </row>
    <row r="101" spans="2:15" hidden="1" x14ac:dyDescent="0.3">
      <c r="B101" s="26" t="s">
        <v>61</v>
      </c>
      <c r="C101" s="37" t="s">
        <v>60</v>
      </c>
      <c r="D101" s="26" t="s">
        <v>61</v>
      </c>
      <c r="E101" s="37" t="s">
        <v>60</v>
      </c>
      <c r="F101" s="26" t="s">
        <v>61</v>
      </c>
      <c r="G101" s="37" t="s">
        <v>60</v>
      </c>
      <c r="H101" s="26" t="s">
        <v>61</v>
      </c>
      <c r="I101" s="37" t="s">
        <v>60</v>
      </c>
      <c r="J101" s="26" t="s">
        <v>61</v>
      </c>
      <c r="K101" s="37" t="s">
        <v>60</v>
      </c>
      <c r="L101" s="26" t="s">
        <v>61</v>
      </c>
      <c r="M101" s="37" t="s">
        <v>60</v>
      </c>
      <c r="N101" s="26" t="s">
        <v>61</v>
      </c>
      <c r="O101" s="37" t="s">
        <v>60</v>
      </c>
    </row>
    <row r="102" spans="2:15" s="35" customFormat="1" ht="18" hidden="1" customHeight="1" x14ac:dyDescent="0.3">
      <c r="B102" s="33"/>
      <c r="C102" s="33"/>
      <c r="D102" s="33"/>
      <c r="E102" s="33"/>
      <c r="F102" s="33"/>
      <c r="G102" s="33"/>
      <c r="H102" s="33"/>
      <c r="I102" s="33"/>
      <c r="J102" s="33"/>
      <c r="K102" s="33"/>
      <c r="L102" s="33"/>
      <c r="M102" s="33"/>
      <c r="N102" s="33"/>
      <c r="O102" s="34"/>
    </row>
    <row r="103" spans="2:15" s="32" customFormat="1" ht="14.25" x14ac:dyDescent="0.2">
      <c r="B103" s="31" t="s">
        <v>59</v>
      </c>
      <c r="C103" s="31" t="s">
        <v>59</v>
      </c>
      <c r="D103" s="31" t="s">
        <v>59</v>
      </c>
      <c r="E103" s="31" t="s">
        <v>59</v>
      </c>
      <c r="F103" s="31" t="s">
        <v>59</v>
      </c>
      <c r="G103" s="31" t="s">
        <v>59</v>
      </c>
      <c r="H103" s="31" t="s">
        <v>59</v>
      </c>
      <c r="I103" s="31" t="s">
        <v>59</v>
      </c>
      <c r="J103" s="31" t="s">
        <v>59</v>
      </c>
      <c r="K103" s="31" t="s">
        <v>59</v>
      </c>
      <c r="L103" s="31" t="s">
        <v>59</v>
      </c>
      <c r="M103" s="31" t="s">
        <v>59</v>
      </c>
      <c r="N103" s="31" t="s">
        <v>59</v>
      </c>
      <c r="O103" s="31" t="s">
        <v>59</v>
      </c>
    </row>
    <row r="104" spans="2:15" ht="28.5" customHeight="1" x14ac:dyDescent="0.3">
      <c r="B104" s="23"/>
      <c r="C104" s="23"/>
      <c r="D104" s="23"/>
      <c r="E104" s="23"/>
      <c r="F104" s="23"/>
      <c r="G104" s="23"/>
      <c r="H104" s="23"/>
      <c r="I104" s="23"/>
      <c r="J104" s="23"/>
      <c r="K104" s="23"/>
      <c r="L104" s="23"/>
      <c r="M104" s="23"/>
      <c r="N104" s="23"/>
      <c r="O104" s="23"/>
    </row>
    <row r="105" spans="2:15" x14ac:dyDescent="0.3"/>
    <row r="106" spans="2:15" ht="24" customHeight="1" x14ac:dyDescent="0.3">
      <c r="B106" s="8" t="s">
        <v>64</v>
      </c>
      <c r="C106" s="461"/>
      <c r="D106" s="461"/>
      <c r="E106" s="461"/>
      <c r="K106" s="467" t="s">
        <v>65</v>
      </c>
      <c r="L106" s="467"/>
      <c r="M106" s="36" t="s">
        <v>69</v>
      </c>
      <c r="N106" s="30"/>
      <c r="O106" s="29"/>
    </row>
    <row r="107" spans="2:15" x14ac:dyDescent="0.3">
      <c r="B107" s="462" t="s">
        <v>9</v>
      </c>
      <c r="C107" s="462"/>
      <c r="D107" s="463" t="s">
        <v>8</v>
      </c>
      <c r="E107" s="464"/>
      <c r="F107" s="468" t="s">
        <v>7</v>
      </c>
      <c r="G107" s="469"/>
      <c r="H107" s="470" t="s">
        <v>6</v>
      </c>
      <c r="I107" s="471"/>
      <c r="J107" s="472" t="s">
        <v>5</v>
      </c>
      <c r="K107" s="473"/>
      <c r="L107" s="465" t="s">
        <v>4</v>
      </c>
      <c r="M107" s="466"/>
      <c r="N107" s="476" t="s">
        <v>3</v>
      </c>
      <c r="O107" s="477"/>
    </row>
    <row r="108" spans="2:15" x14ac:dyDescent="0.3">
      <c r="B108" s="28" t="s">
        <v>63</v>
      </c>
      <c r="C108" s="27" t="s">
        <v>62</v>
      </c>
      <c r="D108" s="28" t="s">
        <v>63</v>
      </c>
      <c r="E108" s="27" t="s">
        <v>62</v>
      </c>
      <c r="F108" s="28" t="s">
        <v>63</v>
      </c>
      <c r="G108" s="27" t="s">
        <v>62</v>
      </c>
      <c r="H108" s="28" t="s">
        <v>63</v>
      </c>
      <c r="I108" s="27" t="s">
        <v>62</v>
      </c>
      <c r="J108" s="28" t="s">
        <v>63</v>
      </c>
      <c r="K108" s="27" t="s">
        <v>62</v>
      </c>
      <c r="L108" s="28" t="s">
        <v>63</v>
      </c>
      <c r="M108" s="27" t="s">
        <v>62</v>
      </c>
      <c r="N108" s="28" t="s">
        <v>63</v>
      </c>
      <c r="O108" s="27" t="s">
        <v>62</v>
      </c>
    </row>
    <row r="109" spans="2:15" x14ac:dyDescent="0.3">
      <c r="B109" s="25"/>
      <c r="C109" s="25"/>
      <c r="D109" s="25"/>
      <c r="E109" s="25"/>
      <c r="F109" s="25"/>
      <c r="G109" s="25"/>
      <c r="H109" s="25"/>
      <c r="I109" s="25"/>
      <c r="J109" s="25"/>
      <c r="K109" s="25"/>
      <c r="L109" s="25"/>
      <c r="M109" s="25"/>
      <c r="N109" s="25"/>
      <c r="O109" s="24"/>
    </row>
    <row r="110" spans="2:15" hidden="1" x14ac:dyDescent="0.3">
      <c r="B110" s="26" t="s">
        <v>61</v>
      </c>
      <c r="C110" s="37" t="s">
        <v>60</v>
      </c>
      <c r="D110" s="26" t="s">
        <v>61</v>
      </c>
      <c r="E110" s="37" t="s">
        <v>60</v>
      </c>
      <c r="F110" s="26" t="s">
        <v>61</v>
      </c>
      <c r="G110" s="37" t="s">
        <v>60</v>
      </c>
      <c r="H110" s="26" t="s">
        <v>61</v>
      </c>
      <c r="I110" s="37" t="s">
        <v>60</v>
      </c>
      <c r="J110" s="26" t="s">
        <v>61</v>
      </c>
      <c r="K110" s="37" t="s">
        <v>60</v>
      </c>
      <c r="L110" s="26" t="s">
        <v>61</v>
      </c>
      <c r="M110" s="37" t="s">
        <v>60</v>
      </c>
      <c r="N110" s="26" t="s">
        <v>61</v>
      </c>
      <c r="O110" s="37" t="s">
        <v>60</v>
      </c>
    </row>
    <row r="111" spans="2:15" hidden="1" x14ac:dyDescent="0.3">
      <c r="B111" s="25"/>
      <c r="C111" s="25"/>
      <c r="D111" s="25"/>
      <c r="E111" s="25"/>
      <c r="F111" s="25"/>
      <c r="G111" s="25"/>
      <c r="H111" s="25"/>
      <c r="I111" s="25"/>
      <c r="J111" s="25"/>
      <c r="K111" s="25"/>
      <c r="L111" s="25"/>
      <c r="M111" s="25"/>
      <c r="N111" s="25"/>
      <c r="O111" s="24"/>
    </row>
    <row r="112" spans="2:15" x14ac:dyDescent="0.3">
      <c r="B112" s="37" t="s">
        <v>59</v>
      </c>
      <c r="C112" s="37" t="s">
        <v>59</v>
      </c>
      <c r="D112" s="37" t="s">
        <v>59</v>
      </c>
      <c r="E112" s="37" t="s">
        <v>59</v>
      </c>
      <c r="F112" s="37" t="s">
        <v>59</v>
      </c>
      <c r="G112" s="37" t="s">
        <v>59</v>
      </c>
      <c r="H112" s="37" t="s">
        <v>59</v>
      </c>
      <c r="I112" s="37" t="s">
        <v>59</v>
      </c>
      <c r="J112" s="37" t="s">
        <v>59</v>
      </c>
      <c r="K112" s="37" t="s">
        <v>59</v>
      </c>
      <c r="L112" s="37" t="s">
        <v>59</v>
      </c>
      <c r="M112" s="37" t="s">
        <v>59</v>
      </c>
      <c r="N112" s="37" t="s">
        <v>59</v>
      </c>
      <c r="O112" s="37" t="s">
        <v>59</v>
      </c>
    </row>
    <row r="113" spans="2:15" ht="28.5" customHeight="1" x14ac:dyDescent="0.3">
      <c r="B113" s="23"/>
      <c r="C113" s="23"/>
      <c r="D113" s="23"/>
      <c r="E113" s="23"/>
      <c r="F113" s="23"/>
      <c r="G113" s="23"/>
      <c r="H113" s="23"/>
      <c r="I113" s="23"/>
      <c r="J113" s="23"/>
      <c r="K113" s="23"/>
      <c r="L113" s="23"/>
      <c r="M113" s="23"/>
      <c r="N113" s="23"/>
      <c r="O113" s="23"/>
    </row>
    <row r="114" spans="2:15" x14ac:dyDescent="0.3"/>
    <row r="115" spans="2:15" ht="24" customHeight="1" x14ac:dyDescent="0.3">
      <c r="B115" s="8" t="s">
        <v>64</v>
      </c>
      <c r="C115" s="461"/>
      <c r="D115" s="461"/>
      <c r="E115" s="461"/>
      <c r="K115" s="467" t="s">
        <v>65</v>
      </c>
      <c r="L115" s="467"/>
      <c r="M115" s="36" t="s">
        <v>69</v>
      </c>
      <c r="N115" s="30"/>
      <c r="O115" s="29"/>
    </row>
    <row r="116" spans="2:15" x14ac:dyDescent="0.3">
      <c r="B116" s="462" t="s">
        <v>9</v>
      </c>
      <c r="C116" s="462"/>
      <c r="D116" s="463" t="s">
        <v>8</v>
      </c>
      <c r="E116" s="464"/>
      <c r="F116" s="468" t="s">
        <v>7</v>
      </c>
      <c r="G116" s="469"/>
      <c r="H116" s="470" t="s">
        <v>6</v>
      </c>
      <c r="I116" s="471"/>
      <c r="J116" s="472" t="s">
        <v>5</v>
      </c>
      <c r="K116" s="473"/>
      <c r="L116" s="465" t="s">
        <v>4</v>
      </c>
      <c r="M116" s="466"/>
      <c r="N116" s="476" t="s">
        <v>3</v>
      </c>
      <c r="O116" s="477"/>
    </row>
    <row r="117" spans="2:15" x14ac:dyDescent="0.3">
      <c r="B117" s="28" t="s">
        <v>63</v>
      </c>
      <c r="C117" s="27" t="s">
        <v>62</v>
      </c>
      <c r="D117" s="28" t="s">
        <v>63</v>
      </c>
      <c r="E117" s="27" t="s">
        <v>62</v>
      </c>
      <c r="F117" s="28" t="s">
        <v>63</v>
      </c>
      <c r="G117" s="27" t="s">
        <v>62</v>
      </c>
      <c r="H117" s="28" t="s">
        <v>63</v>
      </c>
      <c r="I117" s="27" t="s">
        <v>62</v>
      </c>
      <c r="J117" s="28" t="s">
        <v>63</v>
      </c>
      <c r="K117" s="27" t="s">
        <v>62</v>
      </c>
      <c r="L117" s="28" t="s">
        <v>63</v>
      </c>
      <c r="M117" s="27" t="s">
        <v>62</v>
      </c>
      <c r="N117" s="28" t="s">
        <v>63</v>
      </c>
      <c r="O117" s="27" t="s">
        <v>62</v>
      </c>
    </row>
    <row r="118" spans="2:15" x14ac:dyDescent="0.3">
      <c r="B118" s="25"/>
      <c r="C118" s="25"/>
      <c r="D118" s="25"/>
      <c r="E118" s="25"/>
      <c r="F118" s="25"/>
      <c r="G118" s="25"/>
      <c r="H118" s="25"/>
      <c r="I118" s="25"/>
      <c r="J118" s="25"/>
      <c r="K118" s="25"/>
      <c r="L118" s="25"/>
      <c r="M118" s="25"/>
      <c r="N118" s="25"/>
      <c r="O118" s="24"/>
    </row>
    <row r="119" spans="2:15" hidden="1" x14ac:dyDescent="0.3">
      <c r="B119" s="26" t="s">
        <v>61</v>
      </c>
      <c r="C119" s="37" t="s">
        <v>60</v>
      </c>
      <c r="D119" s="26" t="s">
        <v>61</v>
      </c>
      <c r="E119" s="37" t="s">
        <v>60</v>
      </c>
      <c r="F119" s="26" t="s">
        <v>61</v>
      </c>
      <c r="G119" s="37" t="s">
        <v>60</v>
      </c>
      <c r="H119" s="26" t="s">
        <v>61</v>
      </c>
      <c r="I119" s="37" t="s">
        <v>60</v>
      </c>
      <c r="J119" s="26" t="s">
        <v>61</v>
      </c>
      <c r="K119" s="37" t="s">
        <v>60</v>
      </c>
      <c r="L119" s="26" t="s">
        <v>61</v>
      </c>
      <c r="M119" s="37" t="s">
        <v>60</v>
      </c>
      <c r="N119" s="26" t="s">
        <v>61</v>
      </c>
      <c r="O119" s="37" t="s">
        <v>60</v>
      </c>
    </row>
    <row r="120" spans="2:15" hidden="1" x14ac:dyDescent="0.3">
      <c r="B120" s="25"/>
      <c r="C120" s="25"/>
      <c r="D120" s="25"/>
      <c r="E120" s="25"/>
      <c r="F120" s="25"/>
      <c r="G120" s="25"/>
      <c r="H120" s="25"/>
      <c r="I120" s="25"/>
      <c r="J120" s="25"/>
      <c r="K120" s="25"/>
      <c r="L120" s="25"/>
      <c r="M120" s="25"/>
      <c r="N120" s="25"/>
      <c r="O120" s="24"/>
    </row>
    <row r="121" spans="2:15" s="32" customFormat="1" ht="14.25" x14ac:dyDescent="0.2">
      <c r="B121" s="31" t="s">
        <v>59</v>
      </c>
      <c r="C121" s="31" t="s">
        <v>59</v>
      </c>
      <c r="D121" s="31" t="s">
        <v>59</v>
      </c>
      <c r="E121" s="31" t="s">
        <v>59</v>
      </c>
      <c r="F121" s="31" t="s">
        <v>59</v>
      </c>
      <c r="G121" s="31" t="s">
        <v>59</v>
      </c>
      <c r="H121" s="31" t="s">
        <v>59</v>
      </c>
      <c r="I121" s="31" t="s">
        <v>59</v>
      </c>
      <c r="J121" s="31" t="s">
        <v>59</v>
      </c>
      <c r="K121" s="31" t="s">
        <v>59</v>
      </c>
      <c r="L121" s="31" t="s">
        <v>59</v>
      </c>
      <c r="M121" s="31" t="s">
        <v>59</v>
      </c>
      <c r="N121" s="31" t="s">
        <v>59</v>
      </c>
      <c r="O121" s="31" t="s">
        <v>59</v>
      </c>
    </row>
    <row r="122" spans="2:15" ht="28.5" customHeight="1" x14ac:dyDescent="0.3">
      <c r="B122" s="23"/>
      <c r="C122" s="23"/>
      <c r="D122" s="23"/>
      <c r="E122" s="23"/>
      <c r="F122" s="23"/>
      <c r="G122" s="23"/>
      <c r="H122" s="23"/>
      <c r="I122" s="23"/>
      <c r="J122" s="23"/>
      <c r="K122" s="23"/>
      <c r="L122" s="23"/>
      <c r="M122" s="23"/>
      <c r="N122" s="23"/>
      <c r="O122" s="23"/>
    </row>
    <row r="123" spans="2:15" x14ac:dyDescent="0.3"/>
    <row r="124" spans="2:15" ht="24" customHeight="1" x14ac:dyDescent="0.3">
      <c r="B124" s="8" t="s">
        <v>64</v>
      </c>
      <c r="C124" s="461"/>
      <c r="D124" s="461"/>
      <c r="E124" s="461"/>
      <c r="K124" s="467" t="s">
        <v>65</v>
      </c>
      <c r="L124" s="467"/>
      <c r="M124" s="36" t="s">
        <v>69</v>
      </c>
      <c r="N124" s="30"/>
      <c r="O124" s="29"/>
    </row>
    <row r="125" spans="2:15" x14ac:dyDescent="0.3">
      <c r="B125" s="462" t="s">
        <v>9</v>
      </c>
      <c r="C125" s="462"/>
      <c r="D125" s="463" t="s">
        <v>8</v>
      </c>
      <c r="E125" s="464"/>
      <c r="F125" s="468" t="s">
        <v>7</v>
      </c>
      <c r="G125" s="469"/>
      <c r="H125" s="470" t="s">
        <v>6</v>
      </c>
      <c r="I125" s="471"/>
      <c r="J125" s="472" t="s">
        <v>5</v>
      </c>
      <c r="K125" s="473"/>
      <c r="L125" s="465" t="s">
        <v>4</v>
      </c>
      <c r="M125" s="466" t="s">
        <v>68</v>
      </c>
      <c r="N125" s="476" t="s">
        <v>3</v>
      </c>
      <c r="O125" s="477"/>
    </row>
    <row r="126" spans="2:15" x14ac:dyDescent="0.3">
      <c r="B126" s="28" t="s">
        <v>63</v>
      </c>
      <c r="C126" s="27" t="s">
        <v>62</v>
      </c>
      <c r="D126" s="28" t="s">
        <v>63</v>
      </c>
      <c r="E126" s="27" t="s">
        <v>62</v>
      </c>
      <c r="F126" s="28" t="s">
        <v>63</v>
      </c>
      <c r="G126" s="27" t="s">
        <v>62</v>
      </c>
      <c r="H126" s="28" t="s">
        <v>63</v>
      </c>
      <c r="I126" s="27" t="s">
        <v>62</v>
      </c>
      <c r="J126" s="28" t="s">
        <v>63</v>
      </c>
      <c r="K126" s="27" t="s">
        <v>62</v>
      </c>
      <c r="L126" s="28" t="s">
        <v>63</v>
      </c>
      <c r="M126" s="27" t="s">
        <v>62</v>
      </c>
      <c r="N126" s="28" t="s">
        <v>63</v>
      </c>
      <c r="O126" s="27" t="s">
        <v>62</v>
      </c>
    </row>
    <row r="127" spans="2:15" s="35" customFormat="1" ht="18" customHeight="1" x14ac:dyDescent="0.3">
      <c r="B127" s="33"/>
      <c r="C127" s="33"/>
      <c r="D127" s="33"/>
      <c r="E127" s="33"/>
      <c r="F127" s="33"/>
      <c r="G127" s="33"/>
      <c r="H127" s="33"/>
      <c r="I127" s="33"/>
      <c r="J127" s="33"/>
      <c r="K127" s="33"/>
      <c r="L127" s="33"/>
      <c r="M127" s="33"/>
      <c r="N127" s="33"/>
      <c r="O127" s="34"/>
    </row>
    <row r="128" spans="2:15" hidden="1" x14ac:dyDescent="0.3">
      <c r="B128" s="26" t="s">
        <v>61</v>
      </c>
      <c r="C128" s="37" t="s">
        <v>60</v>
      </c>
      <c r="D128" s="26" t="s">
        <v>61</v>
      </c>
      <c r="E128" s="37" t="s">
        <v>60</v>
      </c>
      <c r="F128" s="26" t="s">
        <v>61</v>
      </c>
      <c r="G128" s="37" t="s">
        <v>60</v>
      </c>
      <c r="H128" s="26" t="s">
        <v>61</v>
      </c>
      <c r="I128" s="37" t="s">
        <v>60</v>
      </c>
      <c r="J128" s="26" t="s">
        <v>61</v>
      </c>
      <c r="K128" s="37" t="s">
        <v>60</v>
      </c>
      <c r="L128" s="26" t="s">
        <v>61</v>
      </c>
      <c r="M128" s="37" t="s">
        <v>60</v>
      </c>
      <c r="N128" s="26" t="s">
        <v>61</v>
      </c>
      <c r="O128" s="37" t="s">
        <v>60</v>
      </c>
    </row>
    <row r="129" spans="2:15" s="35" customFormat="1" ht="18" hidden="1" customHeight="1" x14ac:dyDescent="0.3">
      <c r="B129" s="33"/>
      <c r="C129" s="33"/>
      <c r="D129" s="33"/>
      <c r="E129" s="33"/>
      <c r="F129" s="33"/>
      <c r="G129" s="33"/>
      <c r="H129" s="33"/>
      <c r="I129" s="33"/>
      <c r="J129" s="33"/>
      <c r="K129" s="33"/>
      <c r="L129" s="33"/>
      <c r="M129" s="33"/>
      <c r="N129" s="33"/>
      <c r="O129" s="34"/>
    </row>
    <row r="130" spans="2:15" s="32" customFormat="1" ht="14.25" x14ac:dyDescent="0.2">
      <c r="B130" s="31" t="s">
        <v>59</v>
      </c>
      <c r="C130" s="31" t="s">
        <v>59</v>
      </c>
      <c r="D130" s="31" t="s">
        <v>59</v>
      </c>
      <c r="E130" s="31" t="s">
        <v>59</v>
      </c>
      <c r="F130" s="31" t="s">
        <v>59</v>
      </c>
      <c r="G130" s="31" t="s">
        <v>59</v>
      </c>
      <c r="H130" s="31" t="s">
        <v>59</v>
      </c>
      <c r="I130" s="31" t="s">
        <v>59</v>
      </c>
      <c r="J130" s="31" t="s">
        <v>59</v>
      </c>
      <c r="K130" s="31" t="s">
        <v>59</v>
      </c>
      <c r="L130" s="31" t="s">
        <v>59</v>
      </c>
      <c r="M130" s="31" t="s">
        <v>59</v>
      </c>
      <c r="N130" s="31" t="s">
        <v>59</v>
      </c>
      <c r="O130" s="31" t="s">
        <v>59</v>
      </c>
    </row>
    <row r="131" spans="2:15" ht="28.5" customHeight="1" x14ac:dyDescent="0.3">
      <c r="B131" s="23"/>
      <c r="C131" s="23"/>
      <c r="D131" s="23"/>
      <c r="E131" s="23"/>
      <c r="F131" s="23"/>
      <c r="G131" s="23"/>
      <c r="H131" s="23"/>
      <c r="I131" s="23"/>
      <c r="J131" s="23"/>
      <c r="K131" s="23"/>
      <c r="L131" s="23"/>
      <c r="M131" s="23"/>
      <c r="N131" s="23"/>
      <c r="O131" s="23"/>
    </row>
    <row r="132" spans="2:15" x14ac:dyDescent="0.3"/>
    <row r="133" spans="2:15" ht="24" customHeight="1" x14ac:dyDescent="0.3">
      <c r="B133" s="8" t="s">
        <v>64</v>
      </c>
      <c r="C133" s="461"/>
      <c r="D133" s="461"/>
      <c r="E133" s="461"/>
      <c r="K133" s="467" t="s">
        <v>65</v>
      </c>
      <c r="L133" s="467"/>
      <c r="M133" s="36" t="s">
        <v>69</v>
      </c>
      <c r="N133" s="30"/>
      <c r="O133" s="29"/>
    </row>
    <row r="134" spans="2:15" x14ac:dyDescent="0.3">
      <c r="B134" s="462" t="s">
        <v>9</v>
      </c>
      <c r="C134" s="462"/>
      <c r="D134" s="463" t="s">
        <v>8</v>
      </c>
      <c r="E134" s="464"/>
      <c r="F134" s="468" t="s">
        <v>7</v>
      </c>
      <c r="G134" s="469"/>
      <c r="H134" s="470" t="s">
        <v>6</v>
      </c>
      <c r="I134" s="471"/>
      <c r="J134" s="472" t="s">
        <v>5</v>
      </c>
      <c r="K134" s="473"/>
      <c r="L134" s="465" t="s">
        <v>4</v>
      </c>
      <c r="M134" s="466"/>
      <c r="N134" s="476" t="s">
        <v>3</v>
      </c>
      <c r="O134" s="477"/>
    </row>
    <row r="135" spans="2:15" x14ac:dyDescent="0.3">
      <c r="B135" s="28" t="s">
        <v>63</v>
      </c>
      <c r="C135" s="27" t="s">
        <v>62</v>
      </c>
      <c r="D135" s="28" t="s">
        <v>63</v>
      </c>
      <c r="E135" s="27" t="s">
        <v>62</v>
      </c>
      <c r="F135" s="28" t="s">
        <v>63</v>
      </c>
      <c r="G135" s="27" t="s">
        <v>62</v>
      </c>
      <c r="H135" s="28" t="s">
        <v>63</v>
      </c>
      <c r="I135" s="27" t="s">
        <v>62</v>
      </c>
      <c r="J135" s="28" t="s">
        <v>63</v>
      </c>
      <c r="K135" s="27" t="s">
        <v>62</v>
      </c>
      <c r="L135" s="28" t="s">
        <v>63</v>
      </c>
      <c r="M135" s="27" t="s">
        <v>62</v>
      </c>
      <c r="N135" s="28" t="s">
        <v>63</v>
      </c>
      <c r="O135" s="27" t="s">
        <v>62</v>
      </c>
    </row>
    <row r="136" spans="2:15" x14ac:dyDescent="0.3">
      <c r="B136" s="25"/>
      <c r="C136" s="25"/>
      <c r="D136" s="25"/>
      <c r="E136" s="25"/>
      <c r="F136" s="25"/>
      <c r="G136" s="25"/>
      <c r="H136" s="25"/>
      <c r="I136" s="25"/>
      <c r="J136" s="25"/>
      <c r="K136" s="25"/>
      <c r="L136" s="25"/>
      <c r="M136" s="25"/>
      <c r="N136" s="25"/>
      <c r="O136" s="24"/>
    </row>
    <row r="137" spans="2:15" hidden="1" x14ac:dyDescent="0.3">
      <c r="B137" s="26" t="s">
        <v>61</v>
      </c>
      <c r="C137" s="37" t="s">
        <v>60</v>
      </c>
      <c r="D137" s="26" t="s">
        <v>61</v>
      </c>
      <c r="E137" s="37" t="s">
        <v>60</v>
      </c>
      <c r="F137" s="26" t="s">
        <v>61</v>
      </c>
      <c r="G137" s="37" t="s">
        <v>60</v>
      </c>
      <c r="H137" s="26" t="s">
        <v>61</v>
      </c>
      <c r="I137" s="37" t="s">
        <v>60</v>
      </c>
      <c r="J137" s="26" t="s">
        <v>61</v>
      </c>
      <c r="K137" s="37" t="s">
        <v>60</v>
      </c>
      <c r="L137" s="26" t="s">
        <v>61</v>
      </c>
      <c r="M137" s="37" t="s">
        <v>60</v>
      </c>
      <c r="N137" s="26" t="s">
        <v>61</v>
      </c>
      <c r="O137" s="37" t="s">
        <v>60</v>
      </c>
    </row>
    <row r="138" spans="2:15" hidden="1" x14ac:dyDescent="0.3">
      <c r="B138" s="25"/>
      <c r="C138" s="25"/>
      <c r="D138" s="25"/>
      <c r="E138" s="25"/>
      <c r="F138" s="25"/>
      <c r="G138" s="25"/>
      <c r="H138" s="25"/>
      <c r="I138" s="25"/>
      <c r="J138" s="25"/>
      <c r="K138" s="25"/>
      <c r="L138" s="25"/>
      <c r="M138" s="25"/>
      <c r="N138" s="25"/>
      <c r="O138" s="24"/>
    </row>
    <row r="139" spans="2:15" x14ac:dyDescent="0.3">
      <c r="B139" s="37" t="s">
        <v>59</v>
      </c>
      <c r="C139" s="37" t="s">
        <v>59</v>
      </c>
      <c r="D139" s="37" t="s">
        <v>59</v>
      </c>
      <c r="E139" s="37" t="s">
        <v>59</v>
      </c>
      <c r="F139" s="37" t="s">
        <v>59</v>
      </c>
      <c r="G139" s="37" t="s">
        <v>59</v>
      </c>
      <c r="H139" s="37" t="s">
        <v>59</v>
      </c>
      <c r="I139" s="37" t="s">
        <v>59</v>
      </c>
      <c r="J139" s="37" t="s">
        <v>59</v>
      </c>
      <c r="K139" s="37" t="s">
        <v>59</v>
      </c>
      <c r="L139" s="37" t="s">
        <v>59</v>
      </c>
      <c r="M139" s="37" t="s">
        <v>59</v>
      </c>
      <c r="N139" s="37" t="s">
        <v>59</v>
      </c>
      <c r="O139" s="37" t="s">
        <v>59</v>
      </c>
    </row>
    <row r="140" spans="2:15" ht="28.5" customHeight="1" x14ac:dyDescent="0.3">
      <c r="B140" s="23"/>
      <c r="C140" s="23"/>
      <c r="D140" s="23"/>
      <c r="E140" s="23"/>
      <c r="F140" s="23"/>
      <c r="G140" s="23"/>
      <c r="H140" s="23"/>
      <c r="I140" s="23"/>
      <c r="J140" s="23"/>
      <c r="K140" s="23"/>
      <c r="L140" s="23"/>
      <c r="M140" s="23"/>
      <c r="N140" s="23"/>
      <c r="O140" s="23"/>
    </row>
    <row r="141" spans="2:15" x14ac:dyDescent="0.3"/>
    <row r="142" spans="2:15" ht="24" customHeight="1" x14ac:dyDescent="0.3">
      <c r="B142" s="8" t="s">
        <v>64</v>
      </c>
      <c r="C142" s="461"/>
      <c r="D142" s="461"/>
      <c r="E142" s="461"/>
      <c r="K142" s="467" t="s">
        <v>65</v>
      </c>
      <c r="L142" s="467"/>
      <c r="M142" s="36" t="s">
        <v>69</v>
      </c>
      <c r="N142" s="30"/>
      <c r="O142" s="29"/>
    </row>
    <row r="143" spans="2:15" x14ac:dyDescent="0.3">
      <c r="B143" s="462" t="s">
        <v>9</v>
      </c>
      <c r="C143" s="462"/>
      <c r="D143" s="463" t="s">
        <v>8</v>
      </c>
      <c r="E143" s="464"/>
      <c r="F143" s="468" t="s">
        <v>7</v>
      </c>
      <c r="G143" s="469"/>
      <c r="H143" s="470" t="s">
        <v>6</v>
      </c>
      <c r="I143" s="471"/>
      <c r="J143" s="472" t="s">
        <v>5</v>
      </c>
      <c r="K143" s="473"/>
      <c r="L143" s="465" t="s">
        <v>4</v>
      </c>
      <c r="M143" s="466"/>
      <c r="N143" s="476" t="s">
        <v>3</v>
      </c>
      <c r="O143" s="477"/>
    </row>
    <row r="144" spans="2:15" x14ac:dyDescent="0.3">
      <c r="B144" s="28" t="s">
        <v>63</v>
      </c>
      <c r="C144" s="27" t="s">
        <v>62</v>
      </c>
      <c r="D144" s="28" t="s">
        <v>63</v>
      </c>
      <c r="E144" s="27" t="s">
        <v>62</v>
      </c>
      <c r="F144" s="28" t="s">
        <v>63</v>
      </c>
      <c r="G144" s="27" t="s">
        <v>62</v>
      </c>
      <c r="H144" s="28" t="s">
        <v>63</v>
      </c>
      <c r="I144" s="27" t="s">
        <v>62</v>
      </c>
      <c r="J144" s="28" t="s">
        <v>63</v>
      </c>
      <c r="K144" s="27" t="s">
        <v>62</v>
      </c>
      <c r="L144" s="28" t="s">
        <v>63</v>
      </c>
      <c r="M144" s="27" t="s">
        <v>62</v>
      </c>
      <c r="N144" s="28" t="s">
        <v>63</v>
      </c>
      <c r="O144" s="27" t="s">
        <v>62</v>
      </c>
    </row>
    <row r="145" spans="2:15" x14ac:dyDescent="0.3">
      <c r="B145" s="25"/>
      <c r="C145" s="25"/>
      <c r="D145" s="25"/>
      <c r="E145" s="25"/>
      <c r="F145" s="25"/>
      <c r="G145" s="25"/>
      <c r="H145" s="25"/>
      <c r="I145" s="25"/>
      <c r="J145" s="25"/>
      <c r="K145" s="25"/>
      <c r="L145" s="25"/>
      <c r="M145" s="25"/>
      <c r="N145" s="25"/>
      <c r="O145" s="24"/>
    </row>
    <row r="146" spans="2:15" hidden="1" x14ac:dyDescent="0.3">
      <c r="B146" s="26" t="s">
        <v>61</v>
      </c>
      <c r="C146" s="37" t="s">
        <v>60</v>
      </c>
      <c r="D146" s="26" t="s">
        <v>61</v>
      </c>
      <c r="E146" s="37" t="s">
        <v>60</v>
      </c>
      <c r="F146" s="26" t="s">
        <v>61</v>
      </c>
      <c r="G146" s="37" t="s">
        <v>60</v>
      </c>
      <c r="H146" s="26" t="s">
        <v>61</v>
      </c>
      <c r="I146" s="37" t="s">
        <v>60</v>
      </c>
      <c r="J146" s="26" t="s">
        <v>61</v>
      </c>
      <c r="K146" s="37" t="s">
        <v>60</v>
      </c>
      <c r="L146" s="26" t="s">
        <v>61</v>
      </c>
      <c r="M146" s="37" t="s">
        <v>60</v>
      </c>
      <c r="N146" s="26" t="s">
        <v>61</v>
      </c>
      <c r="O146" s="37" t="s">
        <v>60</v>
      </c>
    </row>
    <row r="147" spans="2:15" hidden="1" x14ac:dyDescent="0.3">
      <c r="B147" s="25"/>
      <c r="C147" s="25"/>
      <c r="D147" s="25"/>
      <c r="E147" s="25"/>
      <c r="F147" s="25"/>
      <c r="G147" s="25"/>
      <c r="H147" s="25"/>
      <c r="I147" s="25"/>
      <c r="J147" s="25"/>
      <c r="K147" s="25"/>
      <c r="L147" s="25"/>
      <c r="M147" s="25"/>
      <c r="N147" s="25"/>
      <c r="O147" s="24"/>
    </row>
    <row r="148" spans="2:15" s="32" customFormat="1" ht="14.25" x14ac:dyDescent="0.2">
      <c r="B148" s="31" t="s">
        <v>59</v>
      </c>
      <c r="C148" s="31" t="s">
        <v>59</v>
      </c>
      <c r="D148" s="31" t="s">
        <v>59</v>
      </c>
      <c r="E148" s="31" t="s">
        <v>59</v>
      </c>
      <c r="F148" s="31" t="s">
        <v>59</v>
      </c>
      <c r="G148" s="31" t="s">
        <v>59</v>
      </c>
      <c r="H148" s="31" t="s">
        <v>59</v>
      </c>
      <c r="I148" s="31" t="s">
        <v>59</v>
      </c>
      <c r="J148" s="31" t="s">
        <v>59</v>
      </c>
      <c r="K148" s="31" t="s">
        <v>59</v>
      </c>
      <c r="L148" s="31" t="s">
        <v>59</v>
      </c>
      <c r="M148" s="31" t="s">
        <v>59</v>
      </c>
      <c r="N148" s="31" t="s">
        <v>59</v>
      </c>
      <c r="O148" s="31" t="s">
        <v>59</v>
      </c>
    </row>
    <row r="149" spans="2:15" ht="28.5" customHeight="1" x14ac:dyDescent="0.3">
      <c r="B149" s="23"/>
      <c r="C149" s="23"/>
      <c r="D149" s="23"/>
      <c r="E149" s="23"/>
      <c r="F149" s="23"/>
      <c r="G149" s="23"/>
      <c r="H149" s="23"/>
      <c r="I149" s="23"/>
      <c r="J149" s="23"/>
      <c r="K149" s="23"/>
      <c r="L149" s="23"/>
      <c r="M149" s="23"/>
      <c r="N149" s="23"/>
      <c r="O149" s="23"/>
    </row>
    <row r="150" spans="2:15" x14ac:dyDescent="0.3"/>
    <row r="151" spans="2:15" ht="24" customHeight="1" x14ac:dyDescent="0.3">
      <c r="B151" s="8" t="s">
        <v>64</v>
      </c>
      <c r="C151" s="461"/>
      <c r="D151" s="461"/>
      <c r="E151" s="461"/>
      <c r="K151" s="467" t="s">
        <v>65</v>
      </c>
      <c r="L151" s="467"/>
      <c r="M151" s="36" t="s">
        <v>69</v>
      </c>
      <c r="N151" s="30"/>
      <c r="O151" s="29"/>
    </row>
    <row r="152" spans="2:15" x14ac:dyDescent="0.3">
      <c r="B152" s="462" t="s">
        <v>9</v>
      </c>
      <c r="C152" s="462"/>
      <c r="D152" s="463" t="s">
        <v>8</v>
      </c>
      <c r="E152" s="464"/>
      <c r="F152" s="468" t="s">
        <v>7</v>
      </c>
      <c r="G152" s="469"/>
      <c r="H152" s="470" t="s">
        <v>6</v>
      </c>
      <c r="I152" s="471"/>
      <c r="J152" s="472" t="s">
        <v>5</v>
      </c>
      <c r="K152" s="473"/>
      <c r="L152" s="465" t="s">
        <v>4</v>
      </c>
      <c r="M152" s="466" t="s">
        <v>68</v>
      </c>
      <c r="N152" s="476" t="s">
        <v>3</v>
      </c>
      <c r="O152" s="477"/>
    </row>
    <row r="153" spans="2:15" x14ac:dyDescent="0.3">
      <c r="B153" s="28" t="s">
        <v>63</v>
      </c>
      <c r="C153" s="27" t="s">
        <v>62</v>
      </c>
      <c r="D153" s="28" t="s">
        <v>63</v>
      </c>
      <c r="E153" s="27" t="s">
        <v>62</v>
      </c>
      <c r="F153" s="28" t="s">
        <v>63</v>
      </c>
      <c r="G153" s="27" t="s">
        <v>62</v>
      </c>
      <c r="H153" s="28" t="s">
        <v>63</v>
      </c>
      <c r="I153" s="27" t="s">
        <v>62</v>
      </c>
      <c r="J153" s="28" t="s">
        <v>63</v>
      </c>
      <c r="K153" s="27" t="s">
        <v>62</v>
      </c>
      <c r="L153" s="28" t="s">
        <v>63</v>
      </c>
      <c r="M153" s="27" t="s">
        <v>62</v>
      </c>
      <c r="N153" s="28" t="s">
        <v>63</v>
      </c>
      <c r="O153" s="27" t="s">
        <v>62</v>
      </c>
    </row>
    <row r="154" spans="2:15" s="35" customFormat="1" ht="18" customHeight="1" x14ac:dyDescent="0.3">
      <c r="B154" s="33"/>
      <c r="C154" s="33"/>
      <c r="D154" s="33"/>
      <c r="E154" s="33"/>
      <c r="F154" s="33"/>
      <c r="G154" s="33"/>
      <c r="H154" s="33"/>
      <c r="I154" s="33"/>
      <c r="J154" s="33"/>
      <c r="K154" s="33"/>
      <c r="L154" s="33"/>
      <c r="M154" s="33"/>
      <c r="N154" s="33"/>
      <c r="O154" s="34"/>
    </row>
    <row r="155" spans="2:15" hidden="1" x14ac:dyDescent="0.3">
      <c r="B155" s="26" t="s">
        <v>61</v>
      </c>
      <c r="C155" s="37" t="s">
        <v>60</v>
      </c>
      <c r="D155" s="26" t="s">
        <v>61</v>
      </c>
      <c r="E155" s="37" t="s">
        <v>60</v>
      </c>
      <c r="F155" s="26" t="s">
        <v>61</v>
      </c>
      <c r="G155" s="37" t="s">
        <v>60</v>
      </c>
      <c r="H155" s="26" t="s">
        <v>61</v>
      </c>
      <c r="I155" s="37" t="s">
        <v>60</v>
      </c>
      <c r="J155" s="26" t="s">
        <v>61</v>
      </c>
      <c r="K155" s="37" t="s">
        <v>60</v>
      </c>
      <c r="L155" s="26" t="s">
        <v>61</v>
      </c>
      <c r="M155" s="37" t="s">
        <v>60</v>
      </c>
      <c r="N155" s="26" t="s">
        <v>61</v>
      </c>
      <c r="O155" s="37" t="s">
        <v>60</v>
      </c>
    </row>
    <row r="156" spans="2:15" s="35" customFormat="1" ht="18" hidden="1" customHeight="1" x14ac:dyDescent="0.3">
      <c r="B156" s="33"/>
      <c r="C156" s="33"/>
      <c r="D156" s="33"/>
      <c r="E156" s="33"/>
      <c r="F156" s="33"/>
      <c r="G156" s="33"/>
      <c r="H156" s="33"/>
      <c r="I156" s="33"/>
      <c r="J156" s="33"/>
      <c r="K156" s="33"/>
      <c r="L156" s="33"/>
      <c r="M156" s="33"/>
      <c r="N156" s="33"/>
      <c r="O156" s="34"/>
    </row>
    <row r="157" spans="2:15" s="32" customFormat="1" ht="14.25" x14ac:dyDescent="0.2">
      <c r="B157" s="31" t="s">
        <v>59</v>
      </c>
      <c r="C157" s="31" t="s">
        <v>59</v>
      </c>
      <c r="D157" s="31" t="s">
        <v>59</v>
      </c>
      <c r="E157" s="31" t="s">
        <v>59</v>
      </c>
      <c r="F157" s="31" t="s">
        <v>59</v>
      </c>
      <c r="G157" s="31" t="s">
        <v>59</v>
      </c>
      <c r="H157" s="31" t="s">
        <v>59</v>
      </c>
      <c r="I157" s="31" t="s">
        <v>59</v>
      </c>
      <c r="J157" s="31" t="s">
        <v>59</v>
      </c>
      <c r="K157" s="31" t="s">
        <v>59</v>
      </c>
      <c r="L157" s="31" t="s">
        <v>59</v>
      </c>
      <c r="M157" s="31" t="s">
        <v>59</v>
      </c>
      <c r="N157" s="31" t="s">
        <v>59</v>
      </c>
      <c r="O157" s="31" t="s">
        <v>59</v>
      </c>
    </row>
    <row r="158" spans="2:15" ht="28.5" customHeight="1" x14ac:dyDescent="0.3">
      <c r="B158" s="23"/>
      <c r="C158" s="23"/>
      <c r="D158" s="23"/>
      <c r="E158" s="23"/>
      <c r="F158" s="23"/>
      <c r="G158" s="23"/>
      <c r="H158" s="23"/>
      <c r="I158" s="23"/>
      <c r="J158" s="23"/>
      <c r="K158" s="23"/>
      <c r="L158" s="23"/>
      <c r="M158" s="23"/>
      <c r="N158" s="23"/>
      <c r="O158" s="23"/>
    </row>
    <row r="159" spans="2:15" x14ac:dyDescent="0.3"/>
    <row r="160" spans="2:15" x14ac:dyDescent="0.3"/>
    <row r="161" spans="2:15" ht="24" customHeight="1" x14ac:dyDescent="0.3">
      <c r="B161" s="8" t="s">
        <v>64</v>
      </c>
      <c r="C161" s="461"/>
      <c r="D161" s="461"/>
      <c r="E161" s="461"/>
      <c r="K161" s="467" t="s">
        <v>65</v>
      </c>
      <c r="L161" s="467"/>
      <c r="M161" s="36" t="s">
        <v>69</v>
      </c>
      <c r="N161" s="30"/>
      <c r="O161" s="29"/>
    </row>
    <row r="162" spans="2:15" x14ac:dyDescent="0.3">
      <c r="B162" s="462" t="s">
        <v>9</v>
      </c>
      <c r="C162" s="462"/>
      <c r="D162" s="463" t="s">
        <v>8</v>
      </c>
      <c r="E162" s="464"/>
      <c r="F162" s="468" t="s">
        <v>7</v>
      </c>
      <c r="G162" s="469"/>
      <c r="H162" s="470" t="s">
        <v>6</v>
      </c>
      <c r="I162" s="471"/>
      <c r="J162" s="472" t="s">
        <v>5</v>
      </c>
      <c r="K162" s="473"/>
      <c r="L162" s="465" t="s">
        <v>4</v>
      </c>
      <c r="M162" s="466"/>
      <c r="N162" s="476" t="s">
        <v>3</v>
      </c>
      <c r="O162" s="477"/>
    </row>
    <row r="163" spans="2:15" x14ac:dyDescent="0.3">
      <c r="B163" s="28" t="s">
        <v>63</v>
      </c>
      <c r="C163" s="27" t="s">
        <v>62</v>
      </c>
      <c r="D163" s="28" t="s">
        <v>63</v>
      </c>
      <c r="E163" s="27" t="s">
        <v>62</v>
      </c>
      <c r="F163" s="28" t="s">
        <v>63</v>
      </c>
      <c r="G163" s="27" t="s">
        <v>62</v>
      </c>
      <c r="H163" s="28" t="s">
        <v>63</v>
      </c>
      <c r="I163" s="27" t="s">
        <v>62</v>
      </c>
      <c r="J163" s="28" t="s">
        <v>63</v>
      </c>
      <c r="K163" s="27" t="s">
        <v>62</v>
      </c>
      <c r="L163" s="28" t="s">
        <v>63</v>
      </c>
      <c r="M163" s="27" t="s">
        <v>62</v>
      </c>
      <c r="N163" s="28" t="s">
        <v>63</v>
      </c>
      <c r="O163" s="27" t="s">
        <v>62</v>
      </c>
    </row>
    <row r="164" spans="2:15" x14ac:dyDescent="0.3">
      <c r="B164" s="25"/>
      <c r="C164" s="25"/>
      <c r="D164" s="25"/>
      <c r="E164" s="25"/>
      <c r="F164" s="25"/>
      <c r="G164" s="25"/>
      <c r="H164" s="25"/>
      <c r="I164" s="25"/>
      <c r="J164" s="25"/>
      <c r="K164" s="25"/>
      <c r="L164" s="25"/>
      <c r="M164" s="25"/>
      <c r="N164" s="25"/>
      <c r="O164" s="24"/>
    </row>
    <row r="165" spans="2:15" hidden="1" x14ac:dyDescent="0.3">
      <c r="B165" s="26" t="s">
        <v>61</v>
      </c>
      <c r="C165" s="37" t="s">
        <v>60</v>
      </c>
      <c r="D165" s="26" t="s">
        <v>61</v>
      </c>
      <c r="E165" s="37" t="s">
        <v>60</v>
      </c>
      <c r="F165" s="26" t="s">
        <v>61</v>
      </c>
      <c r="G165" s="37" t="s">
        <v>60</v>
      </c>
      <c r="H165" s="26" t="s">
        <v>61</v>
      </c>
      <c r="I165" s="37" t="s">
        <v>60</v>
      </c>
      <c r="J165" s="26" t="s">
        <v>61</v>
      </c>
      <c r="K165" s="37" t="s">
        <v>60</v>
      </c>
      <c r="L165" s="26" t="s">
        <v>61</v>
      </c>
      <c r="M165" s="37" t="s">
        <v>60</v>
      </c>
      <c r="N165" s="26" t="s">
        <v>61</v>
      </c>
      <c r="O165" s="37" t="s">
        <v>60</v>
      </c>
    </row>
    <row r="166" spans="2:15" hidden="1" x14ac:dyDescent="0.3">
      <c r="B166" s="25"/>
      <c r="C166" s="25"/>
      <c r="D166" s="25"/>
      <c r="E166" s="25"/>
      <c r="F166" s="25"/>
      <c r="G166" s="25"/>
      <c r="H166" s="25"/>
      <c r="I166" s="25"/>
      <c r="J166" s="25"/>
      <c r="K166" s="25"/>
      <c r="L166" s="25"/>
      <c r="M166" s="25"/>
      <c r="N166" s="25"/>
      <c r="O166" s="24"/>
    </row>
    <row r="167" spans="2:15" x14ac:dyDescent="0.3">
      <c r="B167" s="37" t="s">
        <v>59</v>
      </c>
      <c r="C167" s="37" t="s">
        <v>59</v>
      </c>
      <c r="D167" s="37" t="s">
        <v>59</v>
      </c>
      <c r="E167" s="37" t="s">
        <v>59</v>
      </c>
      <c r="F167" s="37" t="s">
        <v>59</v>
      </c>
      <c r="G167" s="37" t="s">
        <v>59</v>
      </c>
      <c r="H167" s="37" t="s">
        <v>59</v>
      </c>
      <c r="I167" s="37" t="s">
        <v>59</v>
      </c>
      <c r="J167" s="37" t="s">
        <v>59</v>
      </c>
      <c r="K167" s="37" t="s">
        <v>59</v>
      </c>
      <c r="L167" s="37" t="s">
        <v>59</v>
      </c>
      <c r="M167" s="37" t="s">
        <v>59</v>
      </c>
      <c r="N167" s="37" t="s">
        <v>59</v>
      </c>
      <c r="O167" s="37" t="s">
        <v>59</v>
      </c>
    </row>
    <row r="168" spans="2:15" ht="28.5" customHeight="1" x14ac:dyDescent="0.3">
      <c r="B168" s="23"/>
      <c r="C168" s="23"/>
      <c r="D168" s="23"/>
      <c r="E168" s="23"/>
      <c r="F168" s="23"/>
      <c r="G168" s="23"/>
      <c r="H168" s="23"/>
      <c r="I168" s="23"/>
      <c r="J168" s="23"/>
      <c r="K168" s="23"/>
      <c r="L168" s="23"/>
      <c r="M168" s="23"/>
      <c r="N168" s="23"/>
      <c r="O168" s="23"/>
    </row>
    <row r="169" spans="2:15" x14ac:dyDescent="0.3"/>
    <row r="170" spans="2:15" ht="24" customHeight="1" x14ac:dyDescent="0.3">
      <c r="B170" s="8" t="s">
        <v>64</v>
      </c>
      <c r="C170" s="461"/>
      <c r="D170" s="461"/>
      <c r="E170" s="461"/>
      <c r="K170" s="467" t="s">
        <v>65</v>
      </c>
      <c r="L170" s="467"/>
      <c r="M170" s="36" t="s">
        <v>69</v>
      </c>
      <c r="N170" s="30"/>
      <c r="O170" s="29"/>
    </row>
    <row r="171" spans="2:15" x14ac:dyDescent="0.3">
      <c r="B171" s="462" t="s">
        <v>9</v>
      </c>
      <c r="C171" s="462"/>
      <c r="D171" s="463" t="s">
        <v>8</v>
      </c>
      <c r="E171" s="464"/>
      <c r="F171" s="468" t="s">
        <v>7</v>
      </c>
      <c r="G171" s="469"/>
      <c r="H171" s="470" t="s">
        <v>6</v>
      </c>
      <c r="I171" s="471"/>
      <c r="J171" s="472" t="s">
        <v>5</v>
      </c>
      <c r="K171" s="473"/>
      <c r="L171" s="465" t="s">
        <v>4</v>
      </c>
      <c r="M171" s="466"/>
      <c r="N171" s="476" t="s">
        <v>3</v>
      </c>
      <c r="O171" s="477"/>
    </row>
    <row r="172" spans="2:15" x14ac:dyDescent="0.3">
      <c r="B172" s="28" t="s">
        <v>63</v>
      </c>
      <c r="C172" s="27" t="s">
        <v>62</v>
      </c>
      <c r="D172" s="28" t="s">
        <v>63</v>
      </c>
      <c r="E172" s="27" t="s">
        <v>62</v>
      </c>
      <c r="F172" s="28" t="s">
        <v>63</v>
      </c>
      <c r="G172" s="27" t="s">
        <v>62</v>
      </c>
      <c r="H172" s="28" t="s">
        <v>63</v>
      </c>
      <c r="I172" s="27" t="s">
        <v>62</v>
      </c>
      <c r="J172" s="28" t="s">
        <v>63</v>
      </c>
      <c r="K172" s="27" t="s">
        <v>62</v>
      </c>
      <c r="L172" s="28" t="s">
        <v>63</v>
      </c>
      <c r="M172" s="27" t="s">
        <v>62</v>
      </c>
      <c r="N172" s="28" t="s">
        <v>63</v>
      </c>
      <c r="O172" s="27" t="s">
        <v>62</v>
      </c>
    </row>
    <row r="173" spans="2:15" x14ac:dyDescent="0.3">
      <c r="B173" s="25"/>
      <c r="C173" s="25"/>
      <c r="D173" s="25"/>
      <c r="E173" s="25"/>
      <c r="F173" s="25"/>
      <c r="G173" s="25"/>
      <c r="H173" s="25"/>
      <c r="I173" s="25"/>
      <c r="J173" s="25"/>
      <c r="K173" s="25"/>
      <c r="L173" s="25"/>
      <c r="M173" s="25"/>
      <c r="N173" s="25"/>
      <c r="O173" s="24"/>
    </row>
    <row r="174" spans="2:15" hidden="1" x14ac:dyDescent="0.3">
      <c r="B174" s="26" t="s">
        <v>61</v>
      </c>
      <c r="C174" s="37" t="s">
        <v>60</v>
      </c>
      <c r="D174" s="26" t="s">
        <v>61</v>
      </c>
      <c r="E174" s="37" t="s">
        <v>60</v>
      </c>
      <c r="F174" s="26" t="s">
        <v>61</v>
      </c>
      <c r="G174" s="37" t="s">
        <v>60</v>
      </c>
      <c r="H174" s="26" t="s">
        <v>61</v>
      </c>
      <c r="I174" s="37" t="s">
        <v>60</v>
      </c>
      <c r="J174" s="26" t="s">
        <v>61</v>
      </c>
      <c r="K174" s="37" t="s">
        <v>60</v>
      </c>
      <c r="L174" s="26" t="s">
        <v>61</v>
      </c>
      <c r="M174" s="37" t="s">
        <v>60</v>
      </c>
      <c r="N174" s="26" t="s">
        <v>61</v>
      </c>
      <c r="O174" s="37" t="s">
        <v>60</v>
      </c>
    </row>
    <row r="175" spans="2:15" hidden="1" x14ac:dyDescent="0.3">
      <c r="B175" s="25"/>
      <c r="C175" s="25"/>
      <c r="D175" s="25"/>
      <c r="E175" s="25"/>
      <c r="F175" s="25"/>
      <c r="G175" s="25"/>
      <c r="H175" s="25"/>
      <c r="I175" s="25"/>
      <c r="J175" s="25"/>
      <c r="K175" s="25"/>
      <c r="L175" s="25"/>
      <c r="M175" s="25"/>
      <c r="N175" s="25"/>
      <c r="O175" s="24"/>
    </row>
    <row r="176" spans="2:15" s="32" customFormat="1" ht="14.25" x14ac:dyDescent="0.2">
      <c r="B176" s="31" t="s">
        <v>59</v>
      </c>
      <c r="C176" s="31" t="s">
        <v>59</v>
      </c>
      <c r="D176" s="31" t="s">
        <v>59</v>
      </c>
      <c r="E176" s="31" t="s">
        <v>59</v>
      </c>
      <c r="F176" s="31" t="s">
        <v>59</v>
      </c>
      <c r="G176" s="31" t="s">
        <v>59</v>
      </c>
      <c r="H176" s="31" t="s">
        <v>59</v>
      </c>
      <c r="I176" s="31" t="s">
        <v>59</v>
      </c>
      <c r="J176" s="31" t="s">
        <v>59</v>
      </c>
      <c r="K176" s="31" t="s">
        <v>59</v>
      </c>
      <c r="L176" s="31" t="s">
        <v>59</v>
      </c>
      <c r="M176" s="31" t="s">
        <v>59</v>
      </c>
      <c r="N176" s="31" t="s">
        <v>59</v>
      </c>
      <c r="O176" s="31" t="s">
        <v>59</v>
      </c>
    </row>
    <row r="177" spans="2:15" ht="28.5" customHeight="1" x14ac:dyDescent="0.3">
      <c r="B177" s="23"/>
      <c r="C177" s="23"/>
      <c r="D177" s="23"/>
      <c r="E177" s="23"/>
      <c r="F177" s="23"/>
      <c r="G177" s="23"/>
      <c r="H177" s="23"/>
      <c r="I177" s="23"/>
      <c r="J177" s="23"/>
      <c r="K177" s="23"/>
      <c r="L177" s="23"/>
      <c r="M177" s="23"/>
      <c r="N177" s="23"/>
      <c r="O177" s="23"/>
    </row>
    <row r="178" spans="2:15" x14ac:dyDescent="0.3"/>
    <row r="179" spans="2:15" ht="24" customHeight="1" x14ac:dyDescent="0.3">
      <c r="B179" s="8" t="s">
        <v>64</v>
      </c>
      <c r="C179" s="461"/>
      <c r="D179" s="461"/>
      <c r="E179" s="461"/>
      <c r="K179" s="467" t="s">
        <v>65</v>
      </c>
      <c r="L179" s="467"/>
      <c r="M179" s="36" t="s">
        <v>69</v>
      </c>
      <c r="N179" s="30"/>
      <c r="O179" s="29"/>
    </row>
    <row r="180" spans="2:15" x14ac:dyDescent="0.3">
      <c r="B180" s="462" t="s">
        <v>9</v>
      </c>
      <c r="C180" s="462"/>
      <c r="D180" s="463" t="s">
        <v>8</v>
      </c>
      <c r="E180" s="464"/>
      <c r="F180" s="468" t="s">
        <v>7</v>
      </c>
      <c r="G180" s="469"/>
      <c r="H180" s="470" t="s">
        <v>6</v>
      </c>
      <c r="I180" s="471"/>
      <c r="J180" s="472" t="s">
        <v>5</v>
      </c>
      <c r="K180" s="473"/>
      <c r="L180" s="465" t="s">
        <v>4</v>
      </c>
      <c r="M180" s="466" t="s">
        <v>68</v>
      </c>
      <c r="N180" s="476" t="s">
        <v>3</v>
      </c>
      <c r="O180" s="477"/>
    </row>
    <row r="181" spans="2:15" x14ac:dyDescent="0.3">
      <c r="B181" s="28" t="s">
        <v>63</v>
      </c>
      <c r="C181" s="27" t="s">
        <v>62</v>
      </c>
      <c r="D181" s="28" t="s">
        <v>63</v>
      </c>
      <c r="E181" s="27" t="s">
        <v>62</v>
      </c>
      <c r="F181" s="28" t="s">
        <v>63</v>
      </c>
      <c r="G181" s="27" t="s">
        <v>62</v>
      </c>
      <c r="H181" s="28" t="s">
        <v>63</v>
      </c>
      <c r="I181" s="27" t="s">
        <v>62</v>
      </c>
      <c r="J181" s="28" t="s">
        <v>63</v>
      </c>
      <c r="K181" s="27" t="s">
        <v>62</v>
      </c>
      <c r="L181" s="28" t="s">
        <v>63</v>
      </c>
      <c r="M181" s="27" t="s">
        <v>62</v>
      </c>
      <c r="N181" s="28" t="s">
        <v>63</v>
      </c>
      <c r="O181" s="27" t="s">
        <v>62</v>
      </c>
    </row>
    <row r="182" spans="2:15" s="35" customFormat="1" ht="18" customHeight="1" x14ac:dyDescent="0.3">
      <c r="B182" s="33"/>
      <c r="C182" s="33"/>
      <c r="D182" s="33"/>
      <c r="E182" s="33"/>
      <c r="F182" s="33"/>
      <c r="G182" s="33"/>
      <c r="H182" s="33"/>
      <c r="I182" s="33"/>
      <c r="J182" s="33"/>
      <c r="K182" s="33"/>
      <c r="L182" s="33"/>
      <c r="M182" s="33"/>
      <c r="N182" s="33"/>
      <c r="O182" s="34"/>
    </row>
    <row r="183" spans="2:15" hidden="1" x14ac:dyDescent="0.3">
      <c r="B183" s="26" t="s">
        <v>61</v>
      </c>
      <c r="C183" s="37" t="s">
        <v>60</v>
      </c>
      <c r="D183" s="26" t="s">
        <v>61</v>
      </c>
      <c r="E183" s="37" t="s">
        <v>60</v>
      </c>
      <c r="F183" s="26" t="s">
        <v>61</v>
      </c>
      <c r="G183" s="37" t="s">
        <v>60</v>
      </c>
      <c r="H183" s="26" t="s">
        <v>61</v>
      </c>
      <c r="I183" s="37" t="s">
        <v>60</v>
      </c>
      <c r="J183" s="26" t="s">
        <v>61</v>
      </c>
      <c r="K183" s="37" t="s">
        <v>60</v>
      </c>
      <c r="L183" s="26" t="s">
        <v>61</v>
      </c>
      <c r="M183" s="37" t="s">
        <v>60</v>
      </c>
      <c r="N183" s="26" t="s">
        <v>61</v>
      </c>
      <c r="O183" s="37" t="s">
        <v>60</v>
      </c>
    </row>
    <row r="184" spans="2:15" s="35" customFormat="1" ht="18" hidden="1" customHeight="1" x14ac:dyDescent="0.3">
      <c r="B184" s="33"/>
      <c r="C184" s="33"/>
      <c r="D184" s="33"/>
      <c r="E184" s="33"/>
      <c r="F184" s="33"/>
      <c r="G184" s="33"/>
      <c r="H184" s="33"/>
      <c r="I184" s="33"/>
      <c r="J184" s="33"/>
      <c r="K184" s="33"/>
      <c r="L184" s="33"/>
      <c r="M184" s="33"/>
      <c r="N184" s="33"/>
      <c r="O184" s="34"/>
    </row>
    <row r="185" spans="2:15" s="32" customFormat="1" ht="14.25" x14ac:dyDescent="0.2">
      <c r="B185" s="31" t="s">
        <v>59</v>
      </c>
      <c r="C185" s="31" t="s">
        <v>59</v>
      </c>
      <c r="D185" s="31" t="s">
        <v>59</v>
      </c>
      <c r="E185" s="31" t="s">
        <v>59</v>
      </c>
      <c r="F185" s="31" t="s">
        <v>59</v>
      </c>
      <c r="G185" s="31" t="s">
        <v>59</v>
      </c>
      <c r="H185" s="31" t="s">
        <v>59</v>
      </c>
      <c r="I185" s="31" t="s">
        <v>59</v>
      </c>
      <c r="J185" s="31" t="s">
        <v>59</v>
      </c>
      <c r="K185" s="31" t="s">
        <v>59</v>
      </c>
      <c r="L185" s="31" t="s">
        <v>59</v>
      </c>
      <c r="M185" s="31" t="s">
        <v>59</v>
      </c>
      <c r="N185" s="31" t="s">
        <v>59</v>
      </c>
      <c r="O185" s="31" t="s">
        <v>59</v>
      </c>
    </row>
    <row r="186" spans="2:15" ht="28.5" customHeight="1" x14ac:dyDescent="0.3">
      <c r="B186" s="23"/>
      <c r="C186" s="23"/>
      <c r="D186" s="23"/>
      <c r="E186" s="23"/>
      <c r="F186" s="23"/>
      <c r="G186" s="23"/>
      <c r="H186" s="23"/>
      <c r="I186" s="23"/>
      <c r="J186" s="23"/>
      <c r="K186" s="23"/>
      <c r="L186" s="23"/>
      <c r="M186" s="23"/>
      <c r="N186" s="23"/>
      <c r="O186" s="23"/>
    </row>
    <row r="187" spans="2:15" x14ac:dyDescent="0.3"/>
    <row r="188" spans="2:15" ht="24" customHeight="1" x14ac:dyDescent="0.3">
      <c r="B188" s="8" t="s">
        <v>64</v>
      </c>
      <c r="C188" s="461"/>
      <c r="D188" s="461"/>
      <c r="E188" s="461"/>
      <c r="K188" s="467" t="s">
        <v>65</v>
      </c>
      <c r="L188" s="467"/>
      <c r="M188" s="36" t="s">
        <v>69</v>
      </c>
      <c r="N188" s="30"/>
      <c r="O188" s="29"/>
    </row>
    <row r="189" spans="2:15" x14ac:dyDescent="0.3">
      <c r="B189" s="462" t="s">
        <v>9</v>
      </c>
      <c r="C189" s="462"/>
      <c r="D189" s="463" t="s">
        <v>8</v>
      </c>
      <c r="E189" s="464"/>
      <c r="F189" s="468" t="s">
        <v>7</v>
      </c>
      <c r="G189" s="469"/>
      <c r="H189" s="470" t="s">
        <v>6</v>
      </c>
      <c r="I189" s="471"/>
      <c r="J189" s="472" t="s">
        <v>5</v>
      </c>
      <c r="K189" s="473"/>
      <c r="L189" s="465" t="s">
        <v>4</v>
      </c>
      <c r="M189" s="466"/>
      <c r="N189" s="476" t="s">
        <v>3</v>
      </c>
      <c r="O189" s="477"/>
    </row>
    <row r="190" spans="2:15" x14ac:dyDescent="0.3">
      <c r="B190" s="28" t="s">
        <v>63</v>
      </c>
      <c r="C190" s="27" t="s">
        <v>62</v>
      </c>
      <c r="D190" s="28" t="s">
        <v>63</v>
      </c>
      <c r="E190" s="27" t="s">
        <v>62</v>
      </c>
      <c r="F190" s="28" t="s">
        <v>63</v>
      </c>
      <c r="G190" s="27" t="s">
        <v>62</v>
      </c>
      <c r="H190" s="28" t="s">
        <v>63</v>
      </c>
      <c r="I190" s="27" t="s">
        <v>62</v>
      </c>
      <c r="J190" s="28" t="s">
        <v>63</v>
      </c>
      <c r="K190" s="27" t="s">
        <v>62</v>
      </c>
      <c r="L190" s="28" t="s">
        <v>63</v>
      </c>
      <c r="M190" s="27" t="s">
        <v>62</v>
      </c>
      <c r="N190" s="28" t="s">
        <v>63</v>
      </c>
      <c r="O190" s="27" t="s">
        <v>62</v>
      </c>
    </row>
    <row r="191" spans="2:15" x14ac:dyDescent="0.3">
      <c r="B191" s="25"/>
      <c r="C191" s="25"/>
      <c r="D191" s="25"/>
      <c r="E191" s="25"/>
      <c r="F191" s="25"/>
      <c r="G191" s="25"/>
      <c r="H191" s="25"/>
      <c r="I191" s="25"/>
      <c r="J191" s="25"/>
      <c r="K191" s="25"/>
      <c r="L191" s="25"/>
      <c r="M191" s="25"/>
      <c r="N191" s="25"/>
      <c r="O191" s="24"/>
    </row>
    <row r="192" spans="2:15" hidden="1" x14ac:dyDescent="0.3">
      <c r="B192" s="26" t="s">
        <v>61</v>
      </c>
      <c r="C192" s="37" t="s">
        <v>60</v>
      </c>
      <c r="D192" s="26" t="s">
        <v>61</v>
      </c>
      <c r="E192" s="37" t="s">
        <v>60</v>
      </c>
      <c r="F192" s="26" t="s">
        <v>61</v>
      </c>
      <c r="G192" s="37" t="s">
        <v>60</v>
      </c>
      <c r="H192" s="26" t="s">
        <v>61</v>
      </c>
      <c r="I192" s="37" t="s">
        <v>60</v>
      </c>
      <c r="J192" s="26" t="s">
        <v>61</v>
      </c>
      <c r="K192" s="37" t="s">
        <v>60</v>
      </c>
      <c r="L192" s="26" t="s">
        <v>61</v>
      </c>
      <c r="M192" s="37" t="s">
        <v>60</v>
      </c>
      <c r="N192" s="26" t="s">
        <v>61</v>
      </c>
      <c r="O192" s="37" t="s">
        <v>60</v>
      </c>
    </row>
    <row r="193" spans="2:15" hidden="1" x14ac:dyDescent="0.3">
      <c r="B193" s="25"/>
      <c r="C193" s="25"/>
      <c r="D193" s="25"/>
      <c r="E193" s="25"/>
      <c r="F193" s="25"/>
      <c r="G193" s="25"/>
      <c r="H193" s="25"/>
      <c r="I193" s="25"/>
      <c r="J193" s="25"/>
      <c r="K193" s="25"/>
      <c r="L193" s="25"/>
      <c r="M193" s="25"/>
      <c r="N193" s="25"/>
      <c r="O193" s="24"/>
    </row>
    <row r="194" spans="2:15" x14ac:dyDescent="0.3">
      <c r="B194" s="37" t="s">
        <v>59</v>
      </c>
      <c r="C194" s="37" t="s">
        <v>59</v>
      </c>
      <c r="D194" s="37" t="s">
        <v>59</v>
      </c>
      <c r="E194" s="37" t="s">
        <v>59</v>
      </c>
      <c r="F194" s="37" t="s">
        <v>59</v>
      </c>
      <c r="G194" s="37" t="s">
        <v>59</v>
      </c>
      <c r="H194" s="37" t="s">
        <v>59</v>
      </c>
      <c r="I194" s="37" t="s">
        <v>59</v>
      </c>
      <c r="J194" s="37" t="s">
        <v>59</v>
      </c>
      <c r="K194" s="37" t="s">
        <v>59</v>
      </c>
      <c r="L194" s="37" t="s">
        <v>59</v>
      </c>
      <c r="M194" s="37" t="s">
        <v>59</v>
      </c>
      <c r="N194" s="37" t="s">
        <v>59</v>
      </c>
      <c r="O194" s="37" t="s">
        <v>59</v>
      </c>
    </row>
    <row r="195" spans="2:15" ht="28.5" customHeight="1" x14ac:dyDescent="0.3">
      <c r="B195" s="23"/>
      <c r="C195" s="23"/>
      <c r="D195" s="23"/>
      <c r="E195" s="23"/>
      <c r="F195" s="23"/>
      <c r="G195" s="23"/>
      <c r="H195" s="23"/>
      <c r="I195" s="23"/>
      <c r="J195" s="23"/>
      <c r="K195" s="23"/>
      <c r="L195" s="23"/>
      <c r="M195" s="23"/>
      <c r="N195" s="23"/>
      <c r="O195" s="23"/>
    </row>
    <row r="196" spans="2:15" x14ac:dyDescent="0.3"/>
    <row r="197" spans="2:15" x14ac:dyDescent="0.3"/>
    <row r="198" spans="2:15" ht="24" customHeight="1" x14ac:dyDescent="0.3">
      <c r="B198" s="8" t="s">
        <v>64</v>
      </c>
      <c r="C198" s="461"/>
      <c r="D198" s="461"/>
      <c r="E198" s="461"/>
      <c r="K198" s="467" t="s">
        <v>65</v>
      </c>
      <c r="L198" s="467"/>
      <c r="M198" s="36" t="s">
        <v>69</v>
      </c>
      <c r="N198" s="30"/>
      <c r="O198" s="29"/>
    </row>
    <row r="199" spans="2:15" x14ac:dyDescent="0.3">
      <c r="B199" s="462" t="s">
        <v>9</v>
      </c>
      <c r="C199" s="462"/>
      <c r="D199" s="463" t="s">
        <v>8</v>
      </c>
      <c r="E199" s="464"/>
      <c r="F199" s="468" t="s">
        <v>7</v>
      </c>
      <c r="G199" s="469"/>
      <c r="H199" s="470" t="s">
        <v>6</v>
      </c>
      <c r="I199" s="471"/>
      <c r="J199" s="472" t="s">
        <v>5</v>
      </c>
      <c r="K199" s="473"/>
      <c r="L199" s="465" t="s">
        <v>4</v>
      </c>
      <c r="M199" s="466"/>
      <c r="N199" s="476" t="s">
        <v>3</v>
      </c>
      <c r="O199" s="477"/>
    </row>
    <row r="200" spans="2:15" x14ac:dyDescent="0.3">
      <c r="B200" s="28" t="s">
        <v>63</v>
      </c>
      <c r="C200" s="27" t="s">
        <v>62</v>
      </c>
      <c r="D200" s="28" t="s">
        <v>63</v>
      </c>
      <c r="E200" s="27" t="s">
        <v>62</v>
      </c>
      <c r="F200" s="28" t="s">
        <v>63</v>
      </c>
      <c r="G200" s="27" t="s">
        <v>62</v>
      </c>
      <c r="H200" s="28" t="s">
        <v>63</v>
      </c>
      <c r="I200" s="27" t="s">
        <v>62</v>
      </c>
      <c r="J200" s="28" t="s">
        <v>63</v>
      </c>
      <c r="K200" s="27" t="s">
        <v>62</v>
      </c>
      <c r="L200" s="28" t="s">
        <v>63</v>
      </c>
      <c r="M200" s="27" t="s">
        <v>62</v>
      </c>
      <c r="N200" s="28" t="s">
        <v>63</v>
      </c>
      <c r="O200" s="27" t="s">
        <v>62</v>
      </c>
    </row>
    <row r="201" spans="2:15" x14ac:dyDescent="0.3">
      <c r="B201" s="25"/>
      <c r="C201" s="25"/>
      <c r="D201" s="25"/>
      <c r="E201" s="25"/>
      <c r="F201" s="25"/>
      <c r="G201" s="25"/>
      <c r="H201" s="25"/>
      <c r="I201" s="25"/>
      <c r="J201" s="25"/>
      <c r="K201" s="25"/>
      <c r="L201" s="25"/>
      <c r="M201" s="25"/>
      <c r="N201" s="25"/>
      <c r="O201" s="24"/>
    </row>
    <row r="202" spans="2:15" hidden="1" x14ac:dyDescent="0.3">
      <c r="B202" s="26" t="s">
        <v>61</v>
      </c>
      <c r="C202" s="37" t="s">
        <v>60</v>
      </c>
      <c r="D202" s="26" t="s">
        <v>61</v>
      </c>
      <c r="E202" s="37" t="s">
        <v>60</v>
      </c>
      <c r="F202" s="26" t="s">
        <v>61</v>
      </c>
      <c r="G202" s="37" t="s">
        <v>60</v>
      </c>
      <c r="H202" s="26" t="s">
        <v>61</v>
      </c>
      <c r="I202" s="37" t="s">
        <v>60</v>
      </c>
      <c r="J202" s="26" t="s">
        <v>61</v>
      </c>
      <c r="K202" s="37" t="s">
        <v>60</v>
      </c>
      <c r="L202" s="26" t="s">
        <v>61</v>
      </c>
      <c r="M202" s="37" t="s">
        <v>60</v>
      </c>
      <c r="N202" s="26" t="s">
        <v>61</v>
      </c>
      <c r="O202" s="37" t="s">
        <v>60</v>
      </c>
    </row>
    <row r="203" spans="2:15" hidden="1" x14ac:dyDescent="0.3">
      <c r="B203" s="25"/>
      <c r="C203" s="25"/>
      <c r="D203" s="25"/>
      <c r="E203" s="25"/>
      <c r="F203" s="25"/>
      <c r="G203" s="25"/>
      <c r="H203" s="25"/>
      <c r="I203" s="25"/>
      <c r="J203" s="25"/>
      <c r="K203" s="25"/>
      <c r="L203" s="25"/>
      <c r="M203" s="25"/>
      <c r="N203" s="25"/>
      <c r="O203" s="24"/>
    </row>
    <row r="204" spans="2:15" s="32" customFormat="1" ht="14.25" x14ac:dyDescent="0.2">
      <c r="B204" s="31" t="s">
        <v>59</v>
      </c>
      <c r="C204" s="31" t="s">
        <v>59</v>
      </c>
      <c r="D204" s="31" t="s">
        <v>59</v>
      </c>
      <c r="E204" s="31" t="s">
        <v>59</v>
      </c>
      <c r="F204" s="31" t="s">
        <v>59</v>
      </c>
      <c r="G204" s="31" t="s">
        <v>59</v>
      </c>
      <c r="H204" s="31" t="s">
        <v>59</v>
      </c>
      <c r="I204" s="31" t="s">
        <v>59</v>
      </c>
      <c r="J204" s="31" t="s">
        <v>59</v>
      </c>
      <c r="K204" s="31" t="s">
        <v>59</v>
      </c>
      <c r="L204" s="31" t="s">
        <v>59</v>
      </c>
      <c r="M204" s="31" t="s">
        <v>59</v>
      </c>
      <c r="N204" s="31" t="s">
        <v>59</v>
      </c>
      <c r="O204" s="31" t="s">
        <v>59</v>
      </c>
    </row>
    <row r="205" spans="2:15" ht="28.5" customHeight="1" x14ac:dyDescent="0.3">
      <c r="B205" s="23"/>
      <c r="C205" s="23"/>
      <c r="D205" s="23"/>
      <c r="E205" s="23"/>
      <c r="F205" s="23"/>
      <c r="G205" s="23"/>
      <c r="H205" s="23"/>
      <c r="I205" s="23"/>
      <c r="J205" s="23"/>
      <c r="K205" s="23"/>
      <c r="L205" s="23"/>
      <c r="M205" s="23"/>
      <c r="N205" s="23"/>
      <c r="O205" s="23"/>
    </row>
    <row r="206" spans="2:15" x14ac:dyDescent="0.3"/>
    <row r="207" spans="2:15" ht="24" customHeight="1" x14ac:dyDescent="0.3">
      <c r="B207" s="8" t="s">
        <v>64</v>
      </c>
      <c r="C207" s="461"/>
      <c r="D207" s="461"/>
      <c r="E207" s="461"/>
      <c r="K207" s="467" t="s">
        <v>65</v>
      </c>
      <c r="L207" s="467"/>
      <c r="M207" s="36" t="s">
        <v>69</v>
      </c>
      <c r="N207" s="30"/>
      <c r="O207" s="29"/>
    </row>
    <row r="208" spans="2:15" x14ac:dyDescent="0.3">
      <c r="B208" s="462" t="s">
        <v>9</v>
      </c>
      <c r="C208" s="462"/>
      <c r="D208" s="463" t="s">
        <v>8</v>
      </c>
      <c r="E208" s="464"/>
      <c r="F208" s="468" t="s">
        <v>7</v>
      </c>
      <c r="G208" s="469"/>
      <c r="H208" s="470" t="s">
        <v>6</v>
      </c>
      <c r="I208" s="471"/>
      <c r="J208" s="472" t="s">
        <v>5</v>
      </c>
      <c r="K208" s="473"/>
      <c r="L208" s="465" t="s">
        <v>4</v>
      </c>
      <c r="M208" s="466" t="s">
        <v>68</v>
      </c>
      <c r="N208" s="476" t="s">
        <v>3</v>
      </c>
      <c r="O208" s="477"/>
    </row>
    <row r="209" spans="2:15" x14ac:dyDescent="0.3">
      <c r="B209" s="28" t="s">
        <v>63</v>
      </c>
      <c r="C209" s="27" t="s">
        <v>62</v>
      </c>
      <c r="D209" s="28" t="s">
        <v>63</v>
      </c>
      <c r="E209" s="27" t="s">
        <v>62</v>
      </c>
      <c r="F209" s="28" t="s">
        <v>63</v>
      </c>
      <c r="G209" s="27" t="s">
        <v>62</v>
      </c>
      <c r="H209" s="28" t="s">
        <v>63</v>
      </c>
      <c r="I209" s="27" t="s">
        <v>62</v>
      </c>
      <c r="J209" s="28" t="s">
        <v>63</v>
      </c>
      <c r="K209" s="27" t="s">
        <v>62</v>
      </c>
      <c r="L209" s="28" t="s">
        <v>63</v>
      </c>
      <c r="M209" s="27" t="s">
        <v>62</v>
      </c>
      <c r="N209" s="28" t="s">
        <v>63</v>
      </c>
      <c r="O209" s="27" t="s">
        <v>62</v>
      </c>
    </row>
    <row r="210" spans="2:15" s="35" customFormat="1" ht="18" customHeight="1" x14ac:dyDescent="0.3">
      <c r="B210" s="33"/>
      <c r="C210" s="33"/>
      <c r="D210" s="33"/>
      <c r="E210" s="33"/>
      <c r="F210" s="33"/>
      <c r="G210" s="33"/>
      <c r="H210" s="33"/>
      <c r="I210" s="33"/>
      <c r="J210" s="33"/>
      <c r="K210" s="33"/>
      <c r="L210" s="33"/>
      <c r="M210" s="33"/>
      <c r="N210" s="33"/>
      <c r="O210" s="34"/>
    </row>
    <row r="211" spans="2:15" hidden="1" x14ac:dyDescent="0.3">
      <c r="B211" s="26" t="s">
        <v>61</v>
      </c>
      <c r="C211" s="37" t="s">
        <v>60</v>
      </c>
      <c r="D211" s="26" t="s">
        <v>61</v>
      </c>
      <c r="E211" s="37" t="s">
        <v>60</v>
      </c>
      <c r="F211" s="26" t="s">
        <v>61</v>
      </c>
      <c r="G211" s="37" t="s">
        <v>60</v>
      </c>
      <c r="H211" s="26" t="s">
        <v>61</v>
      </c>
      <c r="I211" s="37" t="s">
        <v>60</v>
      </c>
      <c r="J211" s="26" t="s">
        <v>61</v>
      </c>
      <c r="K211" s="37" t="s">
        <v>60</v>
      </c>
      <c r="L211" s="26" t="s">
        <v>61</v>
      </c>
      <c r="M211" s="37" t="s">
        <v>60</v>
      </c>
      <c r="N211" s="26" t="s">
        <v>61</v>
      </c>
      <c r="O211" s="37" t="s">
        <v>60</v>
      </c>
    </row>
    <row r="212" spans="2:15" s="35" customFormat="1" ht="18" hidden="1" customHeight="1" x14ac:dyDescent="0.3">
      <c r="B212" s="33"/>
      <c r="C212" s="33"/>
      <c r="D212" s="33"/>
      <c r="E212" s="33"/>
      <c r="F212" s="33"/>
      <c r="G212" s="33"/>
      <c r="H212" s="33"/>
      <c r="I212" s="33"/>
      <c r="J212" s="33"/>
      <c r="K212" s="33"/>
      <c r="L212" s="33"/>
      <c r="M212" s="33"/>
      <c r="N212" s="33"/>
      <c r="O212" s="34"/>
    </row>
    <row r="213" spans="2:15" s="32" customFormat="1" ht="14.25" x14ac:dyDescent="0.2">
      <c r="B213" s="31" t="s">
        <v>59</v>
      </c>
      <c r="C213" s="31" t="s">
        <v>59</v>
      </c>
      <c r="D213" s="31" t="s">
        <v>59</v>
      </c>
      <c r="E213" s="31" t="s">
        <v>59</v>
      </c>
      <c r="F213" s="31" t="s">
        <v>59</v>
      </c>
      <c r="G213" s="31" t="s">
        <v>59</v>
      </c>
      <c r="H213" s="31" t="s">
        <v>59</v>
      </c>
      <c r="I213" s="31" t="s">
        <v>59</v>
      </c>
      <c r="J213" s="31" t="s">
        <v>59</v>
      </c>
      <c r="K213" s="31" t="s">
        <v>59</v>
      </c>
      <c r="L213" s="31" t="s">
        <v>59</v>
      </c>
      <c r="M213" s="31" t="s">
        <v>59</v>
      </c>
      <c r="N213" s="31" t="s">
        <v>59</v>
      </c>
      <c r="O213" s="31" t="s">
        <v>59</v>
      </c>
    </row>
    <row r="214" spans="2:15" ht="28.5" customHeight="1" x14ac:dyDescent="0.3">
      <c r="B214" s="23"/>
      <c r="C214" s="23"/>
      <c r="D214" s="23"/>
      <c r="E214" s="23"/>
      <c r="F214" s="23"/>
      <c r="G214" s="23"/>
      <c r="H214" s="23"/>
      <c r="I214" s="23"/>
      <c r="J214" s="23"/>
      <c r="K214" s="23"/>
      <c r="L214" s="23"/>
      <c r="M214" s="23"/>
      <c r="N214" s="23"/>
      <c r="O214" s="23"/>
    </row>
    <row r="215" spans="2:15" x14ac:dyDescent="0.3"/>
    <row r="216" spans="2:15" ht="24" customHeight="1" x14ac:dyDescent="0.3">
      <c r="B216" s="8" t="s">
        <v>64</v>
      </c>
      <c r="C216" s="461"/>
      <c r="D216" s="461"/>
      <c r="E216" s="461"/>
      <c r="K216" s="467" t="s">
        <v>65</v>
      </c>
      <c r="L216" s="467"/>
      <c r="M216" s="36" t="s">
        <v>69</v>
      </c>
      <c r="N216" s="30"/>
      <c r="O216" s="29"/>
    </row>
    <row r="217" spans="2:15" x14ac:dyDescent="0.3">
      <c r="B217" s="462" t="s">
        <v>9</v>
      </c>
      <c r="C217" s="462"/>
      <c r="D217" s="463" t="s">
        <v>8</v>
      </c>
      <c r="E217" s="464"/>
      <c r="F217" s="468" t="s">
        <v>7</v>
      </c>
      <c r="G217" s="469"/>
      <c r="H217" s="470" t="s">
        <v>6</v>
      </c>
      <c r="I217" s="471"/>
      <c r="J217" s="472" t="s">
        <v>5</v>
      </c>
      <c r="K217" s="473"/>
      <c r="L217" s="465" t="s">
        <v>4</v>
      </c>
      <c r="M217" s="466"/>
      <c r="N217" s="476" t="s">
        <v>3</v>
      </c>
      <c r="O217" s="477"/>
    </row>
    <row r="218" spans="2:15" x14ac:dyDescent="0.3">
      <c r="B218" s="28" t="s">
        <v>63</v>
      </c>
      <c r="C218" s="27" t="s">
        <v>62</v>
      </c>
      <c r="D218" s="28" t="s">
        <v>63</v>
      </c>
      <c r="E218" s="27" t="s">
        <v>62</v>
      </c>
      <c r="F218" s="28" t="s">
        <v>63</v>
      </c>
      <c r="G218" s="27" t="s">
        <v>62</v>
      </c>
      <c r="H218" s="28" t="s">
        <v>63</v>
      </c>
      <c r="I218" s="27" t="s">
        <v>62</v>
      </c>
      <c r="J218" s="28" t="s">
        <v>63</v>
      </c>
      <c r="K218" s="27" t="s">
        <v>62</v>
      </c>
      <c r="L218" s="28" t="s">
        <v>63</v>
      </c>
      <c r="M218" s="27" t="s">
        <v>62</v>
      </c>
      <c r="N218" s="28" t="s">
        <v>63</v>
      </c>
      <c r="O218" s="27" t="s">
        <v>62</v>
      </c>
    </row>
    <row r="219" spans="2:15" x14ac:dyDescent="0.3">
      <c r="B219" s="25"/>
      <c r="C219" s="25"/>
      <c r="D219" s="25"/>
      <c r="E219" s="25"/>
      <c r="F219" s="25"/>
      <c r="G219" s="25"/>
      <c r="H219" s="25"/>
      <c r="I219" s="25"/>
      <c r="J219" s="25"/>
      <c r="K219" s="25"/>
      <c r="L219" s="25"/>
      <c r="M219" s="25"/>
      <c r="N219" s="25"/>
      <c r="O219" s="24"/>
    </row>
    <row r="220" spans="2:15" hidden="1" x14ac:dyDescent="0.3">
      <c r="B220" s="26" t="s">
        <v>61</v>
      </c>
      <c r="C220" s="37" t="s">
        <v>60</v>
      </c>
      <c r="D220" s="26" t="s">
        <v>61</v>
      </c>
      <c r="E220" s="37" t="s">
        <v>60</v>
      </c>
      <c r="F220" s="26" t="s">
        <v>61</v>
      </c>
      <c r="G220" s="37" t="s">
        <v>60</v>
      </c>
      <c r="H220" s="26" t="s">
        <v>61</v>
      </c>
      <c r="I220" s="37" t="s">
        <v>60</v>
      </c>
      <c r="J220" s="26" t="s">
        <v>61</v>
      </c>
      <c r="K220" s="37" t="s">
        <v>60</v>
      </c>
      <c r="L220" s="26" t="s">
        <v>61</v>
      </c>
      <c r="M220" s="37" t="s">
        <v>60</v>
      </c>
      <c r="N220" s="26" t="s">
        <v>61</v>
      </c>
      <c r="O220" s="37" t="s">
        <v>60</v>
      </c>
    </row>
    <row r="221" spans="2:15" hidden="1" x14ac:dyDescent="0.3">
      <c r="B221" s="25"/>
      <c r="C221" s="25"/>
      <c r="D221" s="25"/>
      <c r="E221" s="25"/>
      <c r="F221" s="25"/>
      <c r="G221" s="25"/>
      <c r="H221" s="25"/>
      <c r="I221" s="25"/>
      <c r="J221" s="25"/>
      <c r="K221" s="25"/>
      <c r="L221" s="25"/>
      <c r="M221" s="25"/>
      <c r="N221" s="25"/>
      <c r="O221" s="24"/>
    </row>
    <row r="222" spans="2:15" x14ac:dyDescent="0.3">
      <c r="B222" s="37" t="s">
        <v>59</v>
      </c>
      <c r="C222" s="37" t="s">
        <v>59</v>
      </c>
      <c r="D222" s="37" t="s">
        <v>59</v>
      </c>
      <c r="E222" s="37" t="s">
        <v>59</v>
      </c>
      <c r="F222" s="37" t="s">
        <v>59</v>
      </c>
      <c r="G222" s="37" t="s">
        <v>59</v>
      </c>
      <c r="H222" s="37" t="s">
        <v>59</v>
      </c>
      <c r="I222" s="37" t="s">
        <v>59</v>
      </c>
      <c r="J222" s="37" t="s">
        <v>59</v>
      </c>
      <c r="K222" s="37" t="s">
        <v>59</v>
      </c>
      <c r="L222" s="37" t="s">
        <v>59</v>
      </c>
      <c r="M222" s="37" t="s">
        <v>59</v>
      </c>
      <c r="N222" s="37" t="s">
        <v>59</v>
      </c>
      <c r="O222" s="37" t="s">
        <v>59</v>
      </c>
    </row>
    <row r="223" spans="2:15" ht="28.5" customHeight="1" x14ac:dyDescent="0.3">
      <c r="B223" s="23"/>
      <c r="C223" s="23"/>
      <c r="D223" s="23"/>
      <c r="E223" s="23"/>
      <c r="F223" s="23"/>
      <c r="G223" s="23"/>
      <c r="H223" s="23"/>
      <c r="I223" s="23"/>
      <c r="J223" s="23"/>
      <c r="K223" s="23"/>
      <c r="L223" s="23"/>
      <c r="M223" s="23"/>
      <c r="N223" s="23"/>
      <c r="O223" s="23"/>
    </row>
    <row r="224" spans="2:15" x14ac:dyDescent="0.3"/>
    <row r="225" spans="2:15" ht="24" customHeight="1" x14ac:dyDescent="0.3">
      <c r="B225" s="8" t="s">
        <v>64</v>
      </c>
      <c r="C225" s="461"/>
      <c r="D225" s="461"/>
      <c r="E225" s="461"/>
      <c r="K225" s="467" t="s">
        <v>65</v>
      </c>
      <c r="L225" s="467"/>
      <c r="M225" s="36" t="s">
        <v>69</v>
      </c>
      <c r="N225" s="30"/>
      <c r="O225" s="29"/>
    </row>
    <row r="226" spans="2:15" x14ac:dyDescent="0.3">
      <c r="B226" s="462" t="s">
        <v>9</v>
      </c>
      <c r="C226" s="462"/>
      <c r="D226" s="463" t="s">
        <v>8</v>
      </c>
      <c r="E226" s="464"/>
      <c r="F226" s="468" t="s">
        <v>7</v>
      </c>
      <c r="G226" s="469"/>
      <c r="H226" s="470" t="s">
        <v>6</v>
      </c>
      <c r="I226" s="471"/>
      <c r="J226" s="472" t="s">
        <v>5</v>
      </c>
      <c r="K226" s="473"/>
      <c r="L226" s="465" t="s">
        <v>4</v>
      </c>
      <c r="M226" s="466"/>
      <c r="N226" s="476" t="s">
        <v>3</v>
      </c>
      <c r="O226" s="477"/>
    </row>
    <row r="227" spans="2:15" x14ac:dyDescent="0.3">
      <c r="B227" s="28" t="s">
        <v>63</v>
      </c>
      <c r="C227" s="27" t="s">
        <v>62</v>
      </c>
      <c r="D227" s="28" t="s">
        <v>63</v>
      </c>
      <c r="E227" s="27" t="s">
        <v>62</v>
      </c>
      <c r="F227" s="28" t="s">
        <v>63</v>
      </c>
      <c r="G227" s="27" t="s">
        <v>62</v>
      </c>
      <c r="H227" s="28" t="s">
        <v>63</v>
      </c>
      <c r="I227" s="27" t="s">
        <v>62</v>
      </c>
      <c r="J227" s="28" t="s">
        <v>63</v>
      </c>
      <c r="K227" s="27" t="s">
        <v>62</v>
      </c>
      <c r="L227" s="28" t="s">
        <v>63</v>
      </c>
      <c r="M227" s="27" t="s">
        <v>62</v>
      </c>
      <c r="N227" s="28" t="s">
        <v>63</v>
      </c>
      <c r="O227" s="27" t="s">
        <v>62</v>
      </c>
    </row>
    <row r="228" spans="2:15" x14ac:dyDescent="0.3">
      <c r="B228" s="25"/>
      <c r="C228" s="25"/>
      <c r="D228" s="25"/>
      <c r="E228" s="25"/>
      <c r="F228" s="25"/>
      <c r="G228" s="25"/>
      <c r="H228" s="25"/>
      <c r="I228" s="25"/>
      <c r="J228" s="25"/>
      <c r="K228" s="25"/>
      <c r="L228" s="25"/>
      <c r="M228" s="25"/>
      <c r="N228" s="25"/>
      <c r="O228" s="24"/>
    </row>
    <row r="229" spans="2:15" hidden="1" x14ac:dyDescent="0.3">
      <c r="B229" s="26" t="s">
        <v>61</v>
      </c>
      <c r="C229" s="37" t="s">
        <v>60</v>
      </c>
      <c r="D229" s="26" t="s">
        <v>61</v>
      </c>
      <c r="E229" s="37" t="s">
        <v>60</v>
      </c>
      <c r="F229" s="26" t="s">
        <v>61</v>
      </c>
      <c r="G229" s="37" t="s">
        <v>60</v>
      </c>
      <c r="H229" s="26" t="s">
        <v>61</v>
      </c>
      <c r="I229" s="37" t="s">
        <v>60</v>
      </c>
      <c r="J229" s="26" t="s">
        <v>61</v>
      </c>
      <c r="K229" s="37" t="s">
        <v>60</v>
      </c>
      <c r="L229" s="26" t="s">
        <v>61</v>
      </c>
      <c r="M229" s="37" t="s">
        <v>60</v>
      </c>
      <c r="N229" s="26" t="s">
        <v>61</v>
      </c>
      <c r="O229" s="37" t="s">
        <v>60</v>
      </c>
    </row>
    <row r="230" spans="2:15" hidden="1" x14ac:dyDescent="0.3">
      <c r="B230" s="25"/>
      <c r="C230" s="25"/>
      <c r="D230" s="25"/>
      <c r="E230" s="25"/>
      <c r="F230" s="25"/>
      <c r="G230" s="25"/>
      <c r="H230" s="25"/>
      <c r="I230" s="25"/>
      <c r="J230" s="25"/>
      <c r="K230" s="25"/>
      <c r="L230" s="25"/>
      <c r="M230" s="25"/>
      <c r="N230" s="25"/>
      <c r="O230" s="24"/>
    </row>
    <row r="231" spans="2:15" s="32" customFormat="1" ht="14.25" x14ac:dyDescent="0.2">
      <c r="B231" s="31" t="s">
        <v>59</v>
      </c>
      <c r="C231" s="31" t="s">
        <v>59</v>
      </c>
      <c r="D231" s="31" t="s">
        <v>59</v>
      </c>
      <c r="E231" s="31" t="s">
        <v>59</v>
      </c>
      <c r="F231" s="31" t="s">
        <v>59</v>
      </c>
      <c r="G231" s="31" t="s">
        <v>59</v>
      </c>
      <c r="H231" s="31" t="s">
        <v>59</v>
      </c>
      <c r="I231" s="31" t="s">
        <v>59</v>
      </c>
      <c r="J231" s="31" t="s">
        <v>59</v>
      </c>
      <c r="K231" s="31" t="s">
        <v>59</v>
      </c>
      <c r="L231" s="31" t="s">
        <v>59</v>
      </c>
      <c r="M231" s="31" t="s">
        <v>59</v>
      </c>
      <c r="N231" s="31" t="s">
        <v>59</v>
      </c>
      <c r="O231" s="31" t="s">
        <v>59</v>
      </c>
    </row>
    <row r="232" spans="2:15" ht="28.5" customHeight="1" x14ac:dyDescent="0.3">
      <c r="B232" s="23"/>
      <c r="C232" s="23"/>
      <c r="D232" s="23"/>
      <c r="E232" s="23"/>
      <c r="F232" s="23"/>
      <c r="G232" s="23"/>
      <c r="H232" s="23"/>
      <c r="I232" s="23"/>
      <c r="J232" s="23"/>
      <c r="K232" s="23"/>
      <c r="L232" s="23"/>
      <c r="M232" s="23"/>
      <c r="N232" s="23"/>
      <c r="O232" s="23"/>
    </row>
    <row r="233" spans="2:15" x14ac:dyDescent="0.3"/>
    <row r="234" spans="2:15" ht="24" customHeight="1" x14ac:dyDescent="0.3">
      <c r="B234" s="8" t="s">
        <v>64</v>
      </c>
      <c r="C234" s="461"/>
      <c r="D234" s="461"/>
      <c r="E234" s="461"/>
      <c r="K234" s="467" t="s">
        <v>65</v>
      </c>
      <c r="L234" s="467"/>
      <c r="M234" s="36" t="s">
        <v>69</v>
      </c>
      <c r="N234" s="30"/>
      <c r="O234" s="29"/>
    </row>
    <row r="235" spans="2:15" x14ac:dyDescent="0.3">
      <c r="B235" s="462" t="s">
        <v>9</v>
      </c>
      <c r="C235" s="462"/>
      <c r="D235" s="463" t="s">
        <v>8</v>
      </c>
      <c r="E235" s="464"/>
      <c r="F235" s="468" t="s">
        <v>7</v>
      </c>
      <c r="G235" s="469"/>
      <c r="H235" s="470" t="s">
        <v>6</v>
      </c>
      <c r="I235" s="471"/>
      <c r="J235" s="472" t="s">
        <v>5</v>
      </c>
      <c r="K235" s="473"/>
      <c r="L235" s="465" t="s">
        <v>4</v>
      </c>
      <c r="M235" s="466" t="s">
        <v>68</v>
      </c>
      <c r="N235" s="476" t="s">
        <v>3</v>
      </c>
      <c r="O235" s="477"/>
    </row>
    <row r="236" spans="2:15" x14ac:dyDescent="0.3">
      <c r="B236" s="28" t="s">
        <v>63</v>
      </c>
      <c r="C236" s="27" t="s">
        <v>62</v>
      </c>
      <c r="D236" s="28" t="s">
        <v>63</v>
      </c>
      <c r="E236" s="27" t="s">
        <v>62</v>
      </c>
      <c r="F236" s="28" t="s">
        <v>63</v>
      </c>
      <c r="G236" s="27" t="s">
        <v>62</v>
      </c>
      <c r="H236" s="28" t="s">
        <v>63</v>
      </c>
      <c r="I236" s="27" t="s">
        <v>62</v>
      </c>
      <c r="J236" s="28" t="s">
        <v>63</v>
      </c>
      <c r="K236" s="27" t="s">
        <v>62</v>
      </c>
      <c r="L236" s="28" t="s">
        <v>63</v>
      </c>
      <c r="M236" s="27" t="s">
        <v>62</v>
      </c>
      <c r="N236" s="28" t="s">
        <v>63</v>
      </c>
      <c r="O236" s="27" t="s">
        <v>62</v>
      </c>
    </row>
    <row r="237" spans="2:15" s="35" customFormat="1" ht="18" customHeight="1" x14ac:dyDescent="0.3">
      <c r="B237" s="33"/>
      <c r="C237" s="33"/>
      <c r="D237" s="33"/>
      <c r="E237" s="33"/>
      <c r="F237" s="33"/>
      <c r="G237" s="33"/>
      <c r="H237" s="33"/>
      <c r="I237" s="33"/>
      <c r="J237" s="33"/>
      <c r="K237" s="33"/>
      <c r="L237" s="33"/>
      <c r="M237" s="33"/>
      <c r="N237" s="33"/>
      <c r="O237" s="34"/>
    </row>
    <row r="238" spans="2:15" hidden="1" x14ac:dyDescent="0.3">
      <c r="B238" s="26" t="s">
        <v>61</v>
      </c>
      <c r="C238" s="37" t="s">
        <v>60</v>
      </c>
      <c r="D238" s="26" t="s">
        <v>61</v>
      </c>
      <c r="E238" s="37" t="s">
        <v>60</v>
      </c>
      <c r="F238" s="26" t="s">
        <v>61</v>
      </c>
      <c r="G238" s="37" t="s">
        <v>60</v>
      </c>
      <c r="H238" s="26" t="s">
        <v>61</v>
      </c>
      <c r="I238" s="37" t="s">
        <v>60</v>
      </c>
      <c r="J238" s="26" t="s">
        <v>61</v>
      </c>
      <c r="K238" s="37" t="s">
        <v>60</v>
      </c>
      <c r="L238" s="26" t="s">
        <v>61</v>
      </c>
      <c r="M238" s="37" t="s">
        <v>60</v>
      </c>
      <c r="N238" s="26" t="s">
        <v>61</v>
      </c>
      <c r="O238" s="37" t="s">
        <v>60</v>
      </c>
    </row>
    <row r="239" spans="2:15" s="35" customFormat="1" ht="18" hidden="1" customHeight="1" x14ac:dyDescent="0.3">
      <c r="B239" s="33"/>
      <c r="C239" s="33"/>
      <c r="D239" s="33"/>
      <c r="E239" s="33"/>
      <c r="F239" s="33"/>
      <c r="G239" s="33"/>
      <c r="H239" s="33"/>
      <c r="I239" s="33"/>
      <c r="J239" s="33"/>
      <c r="K239" s="33"/>
      <c r="L239" s="33"/>
      <c r="M239" s="33"/>
      <c r="N239" s="33"/>
      <c r="O239" s="34"/>
    </row>
    <row r="240" spans="2:15" s="32" customFormat="1" ht="14.25" x14ac:dyDescent="0.2">
      <c r="B240" s="31" t="s">
        <v>59</v>
      </c>
      <c r="C240" s="31" t="s">
        <v>59</v>
      </c>
      <c r="D240" s="31" t="s">
        <v>59</v>
      </c>
      <c r="E240" s="31" t="s">
        <v>59</v>
      </c>
      <c r="F240" s="31" t="s">
        <v>59</v>
      </c>
      <c r="G240" s="31" t="s">
        <v>59</v>
      </c>
      <c r="H240" s="31" t="s">
        <v>59</v>
      </c>
      <c r="I240" s="31" t="s">
        <v>59</v>
      </c>
      <c r="J240" s="31" t="s">
        <v>59</v>
      </c>
      <c r="K240" s="31" t="s">
        <v>59</v>
      </c>
      <c r="L240" s="31" t="s">
        <v>59</v>
      </c>
      <c r="M240" s="31" t="s">
        <v>59</v>
      </c>
      <c r="N240" s="31" t="s">
        <v>59</v>
      </c>
      <c r="O240" s="31" t="s">
        <v>59</v>
      </c>
    </row>
    <row r="241" spans="2:15" ht="28.5" customHeight="1" x14ac:dyDescent="0.3">
      <c r="B241" s="23"/>
      <c r="C241" s="23"/>
      <c r="D241" s="23"/>
      <c r="E241" s="23"/>
      <c r="F241" s="23"/>
      <c r="G241" s="23"/>
      <c r="H241" s="23"/>
      <c r="I241" s="23"/>
      <c r="J241" s="23"/>
      <c r="K241" s="23"/>
      <c r="L241" s="23"/>
      <c r="M241" s="23"/>
      <c r="N241" s="23"/>
      <c r="O241" s="23"/>
    </row>
    <row r="242" spans="2:15" x14ac:dyDescent="0.3"/>
    <row r="243" spans="2:15" ht="24" customHeight="1" x14ac:dyDescent="0.3">
      <c r="B243" s="8" t="s">
        <v>64</v>
      </c>
      <c r="C243" s="461"/>
      <c r="D243" s="461"/>
      <c r="E243" s="461"/>
      <c r="K243" s="467" t="s">
        <v>65</v>
      </c>
      <c r="L243" s="467"/>
      <c r="M243" s="36" t="s">
        <v>69</v>
      </c>
      <c r="N243" s="30"/>
      <c r="O243" s="29"/>
    </row>
    <row r="244" spans="2:15" x14ac:dyDescent="0.3">
      <c r="B244" s="462" t="s">
        <v>9</v>
      </c>
      <c r="C244" s="462"/>
      <c r="D244" s="463" t="s">
        <v>8</v>
      </c>
      <c r="E244" s="464"/>
      <c r="F244" s="468" t="s">
        <v>7</v>
      </c>
      <c r="G244" s="469"/>
      <c r="H244" s="470" t="s">
        <v>6</v>
      </c>
      <c r="I244" s="471"/>
      <c r="J244" s="472" t="s">
        <v>5</v>
      </c>
      <c r="K244" s="473"/>
      <c r="L244" s="465" t="s">
        <v>4</v>
      </c>
      <c r="M244" s="466"/>
      <c r="N244" s="476" t="s">
        <v>3</v>
      </c>
      <c r="O244" s="477"/>
    </row>
    <row r="245" spans="2:15" x14ac:dyDescent="0.3">
      <c r="B245" s="28" t="s">
        <v>63</v>
      </c>
      <c r="C245" s="27" t="s">
        <v>62</v>
      </c>
      <c r="D245" s="28" t="s">
        <v>63</v>
      </c>
      <c r="E245" s="27" t="s">
        <v>62</v>
      </c>
      <c r="F245" s="28" t="s">
        <v>63</v>
      </c>
      <c r="G245" s="27" t="s">
        <v>62</v>
      </c>
      <c r="H245" s="28" t="s">
        <v>63</v>
      </c>
      <c r="I245" s="27" t="s">
        <v>62</v>
      </c>
      <c r="J245" s="28" t="s">
        <v>63</v>
      </c>
      <c r="K245" s="27" t="s">
        <v>62</v>
      </c>
      <c r="L245" s="28" t="s">
        <v>63</v>
      </c>
      <c r="M245" s="27" t="s">
        <v>62</v>
      </c>
      <c r="N245" s="28" t="s">
        <v>63</v>
      </c>
      <c r="O245" s="27" t="s">
        <v>62</v>
      </c>
    </row>
    <row r="246" spans="2:15" x14ac:dyDescent="0.3">
      <c r="B246" s="25"/>
      <c r="C246" s="25"/>
      <c r="D246" s="25"/>
      <c r="E246" s="25"/>
      <c r="F246" s="25"/>
      <c r="G246" s="25"/>
      <c r="H246" s="25"/>
      <c r="I246" s="25"/>
      <c r="J246" s="25"/>
      <c r="K246" s="25"/>
      <c r="L246" s="25"/>
      <c r="M246" s="25"/>
      <c r="N246" s="25"/>
      <c r="O246" s="24"/>
    </row>
    <row r="247" spans="2:15" hidden="1" x14ac:dyDescent="0.3">
      <c r="B247" s="26" t="s">
        <v>61</v>
      </c>
      <c r="C247" s="37" t="s">
        <v>60</v>
      </c>
      <c r="D247" s="26" t="s">
        <v>61</v>
      </c>
      <c r="E247" s="37" t="s">
        <v>60</v>
      </c>
      <c r="F247" s="26" t="s">
        <v>61</v>
      </c>
      <c r="G247" s="37" t="s">
        <v>60</v>
      </c>
      <c r="H247" s="26" t="s">
        <v>61</v>
      </c>
      <c r="I247" s="37" t="s">
        <v>60</v>
      </c>
      <c r="J247" s="26" t="s">
        <v>61</v>
      </c>
      <c r="K247" s="37" t="s">
        <v>60</v>
      </c>
      <c r="L247" s="26" t="s">
        <v>61</v>
      </c>
      <c r="M247" s="37" t="s">
        <v>60</v>
      </c>
      <c r="N247" s="26" t="s">
        <v>61</v>
      </c>
      <c r="O247" s="37" t="s">
        <v>60</v>
      </c>
    </row>
    <row r="248" spans="2:15" hidden="1" x14ac:dyDescent="0.3">
      <c r="B248" s="25"/>
      <c r="C248" s="25"/>
      <c r="D248" s="25"/>
      <c r="E248" s="25"/>
      <c r="F248" s="25"/>
      <c r="G248" s="25"/>
      <c r="H248" s="25"/>
      <c r="I248" s="25"/>
      <c r="J248" s="25"/>
      <c r="K248" s="25"/>
      <c r="L248" s="25"/>
      <c r="M248" s="25"/>
      <c r="N248" s="25"/>
      <c r="O248" s="24"/>
    </row>
    <row r="249" spans="2:15" x14ac:dyDescent="0.3">
      <c r="B249" s="37" t="s">
        <v>59</v>
      </c>
      <c r="C249" s="37" t="s">
        <v>59</v>
      </c>
      <c r="D249" s="37" t="s">
        <v>59</v>
      </c>
      <c r="E249" s="37" t="s">
        <v>59</v>
      </c>
      <c r="F249" s="37" t="s">
        <v>59</v>
      </c>
      <c r="G249" s="37" t="s">
        <v>59</v>
      </c>
      <c r="H249" s="37" t="s">
        <v>59</v>
      </c>
      <c r="I249" s="37" t="s">
        <v>59</v>
      </c>
      <c r="J249" s="37" t="s">
        <v>59</v>
      </c>
      <c r="K249" s="37" t="s">
        <v>59</v>
      </c>
      <c r="L249" s="37" t="s">
        <v>59</v>
      </c>
      <c r="M249" s="37" t="s">
        <v>59</v>
      </c>
      <c r="N249" s="37" t="s">
        <v>59</v>
      </c>
      <c r="O249" s="37" t="s">
        <v>59</v>
      </c>
    </row>
    <row r="250" spans="2:15" ht="28.5" customHeight="1" x14ac:dyDescent="0.3">
      <c r="B250" s="23"/>
      <c r="C250" s="23"/>
      <c r="D250" s="23"/>
      <c r="E250" s="23"/>
      <c r="F250" s="23"/>
      <c r="G250" s="23"/>
      <c r="H250" s="23"/>
      <c r="I250" s="23"/>
      <c r="J250" s="23"/>
      <c r="K250" s="23"/>
      <c r="L250" s="23"/>
      <c r="M250" s="23"/>
      <c r="N250" s="23"/>
      <c r="O250" s="23"/>
    </row>
    <row r="251" spans="2:15" x14ac:dyDescent="0.3"/>
    <row r="252" spans="2:15" x14ac:dyDescent="0.3"/>
    <row r="253" spans="2:15" ht="24" customHeight="1" x14ac:dyDescent="0.3">
      <c r="B253" s="8" t="s">
        <v>64</v>
      </c>
      <c r="C253" s="461"/>
      <c r="D253" s="461"/>
      <c r="E253" s="461"/>
      <c r="K253" s="467" t="s">
        <v>65</v>
      </c>
      <c r="L253" s="467"/>
      <c r="M253" s="36" t="s">
        <v>69</v>
      </c>
      <c r="N253" s="30"/>
      <c r="O253" s="29"/>
    </row>
    <row r="254" spans="2:15" x14ac:dyDescent="0.3">
      <c r="B254" s="462" t="s">
        <v>9</v>
      </c>
      <c r="C254" s="462"/>
      <c r="D254" s="463" t="s">
        <v>8</v>
      </c>
      <c r="E254" s="464"/>
      <c r="F254" s="468" t="s">
        <v>7</v>
      </c>
      <c r="G254" s="469"/>
      <c r="H254" s="470" t="s">
        <v>6</v>
      </c>
      <c r="I254" s="471"/>
      <c r="J254" s="472" t="s">
        <v>5</v>
      </c>
      <c r="K254" s="473"/>
      <c r="L254" s="465" t="s">
        <v>4</v>
      </c>
      <c r="M254" s="466"/>
      <c r="N254" s="476" t="s">
        <v>3</v>
      </c>
      <c r="O254" s="477"/>
    </row>
    <row r="255" spans="2:15" x14ac:dyDescent="0.3">
      <c r="B255" s="28" t="s">
        <v>63</v>
      </c>
      <c r="C255" s="27" t="s">
        <v>62</v>
      </c>
      <c r="D255" s="28" t="s">
        <v>63</v>
      </c>
      <c r="E255" s="27" t="s">
        <v>62</v>
      </c>
      <c r="F255" s="28" t="s">
        <v>63</v>
      </c>
      <c r="G255" s="27" t="s">
        <v>62</v>
      </c>
      <c r="H255" s="28" t="s">
        <v>63</v>
      </c>
      <c r="I255" s="27" t="s">
        <v>62</v>
      </c>
      <c r="J255" s="28" t="s">
        <v>63</v>
      </c>
      <c r="K255" s="27" t="s">
        <v>62</v>
      </c>
      <c r="L255" s="28" t="s">
        <v>63</v>
      </c>
      <c r="M255" s="27" t="s">
        <v>62</v>
      </c>
      <c r="N255" s="28" t="s">
        <v>63</v>
      </c>
      <c r="O255" s="27" t="s">
        <v>62</v>
      </c>
    </row>
    <row r="256" spans="2:15" x14ac:dyDescent="0.3">
      <c r="B256" s="25"/>
      <c r="C256" s="25"/>
      <c r="D256" s="25"/>
      <c r="E256" s="25"/>
      <c r="F256" s="25"/>
      <c r="G256" s="25"/>
      <c r="H256" s="25"/>
      <c r="I256" s="25"/>
      <c r="J256" s="25"/>
      <c r="K256" s="25"/>
      <c r="L256" s="25"/>
      <c r="M256" s="25"/>
      <c r="N256" s="25"/>
      <c r="O256" s="24"/>
    </row>
    <row r="257" spans="2:15" hidden="1" x14ac:dyDescent="0.3">
      <c r="B257" s="26" t="s">
        <v>61</v>
      </c>
      <c r="C257" s="37" t="s">
        <v>60</v>
      </c>
      <c r="D257" s="26" t="s">
        <v>61</v>
      </c>
      <c r="E257" s="37" t="s">
        <v>60</v>
      </c>
      <c r="F257" s="26" t="s">
        <v>61</v>
      </c>
      <c r="G257" s="37" t="s">
        <v>60</v>
      </c>
      <c r="H257" s="26" t="s">
        <v>61</v>
      </c>
      <c r="I257" s="37" t="s">
        <v>60</v>
      </c>
      <c r="J257" s="26" t="s">
        <v>61</v>
      </c>
      <c r="K257" s="37" t="s">
        <v>60</v>
      </c>
      <c r="L257" s="26" t="s">
        <v>61</v>
      </c>
      <c r="M257" s="37" t="s">
        <v>60</v>
      </c>
      <c r="N257" s="26" t="s">
        <v>61</v>
      </c>
      <c r="O257" s="37" t="s">
        <v>60</v>
      </c>
    </row>
    <row r="258" spans="2:15" hidden="1" x14ac:dyDescent="0.3">
      <c r="B258" s="25"/>
      <c r="C258" s="25"/>
      <c r="D258" s="25"/>
      <c r="E258" s="25"/>
      <c r="F258" s="25"/>
      <c r="G258" s="25"/>
      <c r="H258" s="25"/>
      <c r="I258" s="25"/>
      <c r="J258" s="25"/>
      <c r="K258" s="25"/>
      <c r="L258" s="25"/>
      <c r="M258" s="25"/>
      <c r="N258" s="25"/>
      <c r="O258" s="24"/>
    </row>
    <row r="259" spans="2:15" s="32" customFormat="1" ht="14.25" x14ac:dyDescent="0.2">
      <c r="B259" s="31" t="s">
        <v>59</v>
      </c>
      <c r="C259" s="31" t="s">
        <v>59</v>
      </c>
      <c r="D259" s="31" t="s">
        <v>59</v>
      </c>
      <c r="E259" s="31" t="s">
        <v>59</v>
      </c>
      <c r="F259" s="31" t="s">
        <v>59</v>
      </c>
      <c r="G259" s="31" t="s">
        <v>59</v>
      </c>
      <c r="H259" s="31" t="s">
        <v>59</v>
      </c>
      <c r="I259" s="31" t="s">
        <v>59</v>
      </c>
      <c r="J259" s="31" t="s">
        <v>59</v>
      </c>
      <c r="K259" s="31" t="s">
        <v>59</v>
      </c>
      <c r="L259" s="31" t="s">
        <v>59</v>
      </c>
      <c r="M259" s="31" t="s">
        <v>59</v>
      </c>
      <c r="N259" s="31" t="s">
        <v>59</v>
      </c>
      <c r="O259" s="31" t="s">
        <v>59</v>
      </c>
    </row>
    <row r="260" spans="2:15" ht="28.5" customHeight="1" x14ac:dyDescent="0.3">
      <c r="B260" s="23"/>
      <c r="C260" s="23"/>
      <c r="D260" s="23"/>
      <c r="E260" s="23"/>
      <c r="F260" s="23"/>
      <c r="G260" s="23"/>
      <c r="H260" s="23"/>
      <c r="I260" s="23"/>
      <c r="J260" s="23"/>
      <c r="K260" s="23"/>
      <c r="L260" s="23"/>
      <c r="M260" s="23"/>
      <c r="N260" s="23"/>
      <c r="O260" s="23"/>
    </row>
    <row r="261" spans="2:15" x14ac:dyDescent="0.3"/>
    <row r="262" spans="2:15" ht="24" customHeight="1" x14ac:dyDescent="0.3">
      <c r="B262" s="8" t="s">
        <v>64</v>
      </c>
      <c r="C262" s="461"/>
      <c r="D262" s="461"/>
      <c r="E262" s="461"/>
      <c r="K262" s="467" t="s">
        <v>65</v>
      </c>
      <c r="L262" s="467"/>
      <c r="M262" s="36" t="s">
        <v>69</v>
      </c>
      <c r="N262" s="30"/>
      <c r="O262" s="29"/>
    </row>
    <row r="263" spans="2:15" x14ac:dyDescent="0.3">
      <c r="B263" s="462" t="s">
        <v>9</v>
      </c>
      <c r="C263" s="462"/>
      <c r="D263" s="463" t="s">
        <v>8</v>
      </c>
      <c r="E263" s="464"/>
      <c r="F263" s="468" t="s">
        <v>7</v>
      </c>
      <c r="G263" s="469"/>
      <c r="H263" s="470" t="s">
        <v>6</v>
      </c>
      <c r="I263" s="471"/>
      <c r="J263" s="472" t="s">
        <v>5</v>
      </c>
      <c r="K263" s="473"/>
      <c r="L263" s="465" t="s">
        <v>4</v>
      </c>
      <c r="M263" s="466" t="s">
        <v>68</v>
      </c>
      <c r="N263" s="476" t="s">
        <v>3</v>
      </c>
      <c r="O263" s="477"/>
    </row>
    <row r="264" spans="2:15" x14ac:dyDescent="0.3">
      <c r="B264" s="28" t="s">
        <v>63</v>
      </c>
      <c r="C264" s="27" t="s">
        <v>62</v>
      </c>
      <c r="D264" s="28" t="s">
        <v>63</v>
      </c>
      <c r="E264" s="27" t="s">
        <v>62</v>
      </c>
      <c r="F264" s="28" t="s">
        <v>63</v>
      </c>
      <c r="G264" s="27" t="s">
        <v>62</v>
      </c>
      <c r="H264" s="28" t="s">
        <v>63</v>
      </c>
      <c r="I264" s="27" t="s">
        <v>62</v>
      </c>
      <c r="J264" s="28" t="s">
        <v>63</v>
      </c>
      <c r="K264" s="27" t="s">
        <v>62</v>
      </c>
      <c r="L264" s="28" t="s">
        <v>63</v>
      </c>
      <c r="M264" s="27" t="s">
        <v>62</v>
      </c>
      <c r="N264" s="28" t="s">
        <v>63</v>
      </c>
      <c r="O264" s="27" t="s">
        <v>62</v>
      </c>
    </row>
    <row r="265" spans="2:15" s="35" customFormat="1" ht="18" customHeight="1" x14ac:dyDescent="0.3">
      <c r="B265" s="33"/>
      <c r="C265" s="33"/>
      <c r="D265" s="33"/>
      <c r="E265" s="33"/>
      <c r="F265" s="33"/>
      <c r="G265" s="33"/>
      <c r="H265" s="33"/>
      <c r="I265" s="33"/>
      <c r="J265" s="33"/>
      <c r="K265" s="33"/>
      <c r="L265" s="33"/>
      <c r="M265" s="33"/>
      <c r="N265" s="33"/>
      <c r="O265" s="34"/>
    </row>
    <row r="266" spans="2:15" hidden="1" x14ac:dyDescent="0.3">
      <c r="B266" s="26" t="s">
        <v>61</v>
      </c>
      <c r="C266" s="37" t="s">
        <v>60</v>
      </c>
      <c r="D266" s="26" t="s">
        <v>61</v>
      </c>
      <c r="E266" s="37" t="s">
        <v>60</v>
      </c>
      <c r="F266" s="26" t="s">
        <v>61</v>
      </c>
      <c r="G266" s="37" t="s">
        <v>60</v>
      </c>
      <c r="H266" s="26" t="s">
        <v>61</v>
      </c>
      <c r="I266" s="37" t="s">
        <v>60</v>
      </c>
      <c r="J266" s="26" t="s">
        <v>61</v>
      </c>
      <c r="K266" s="37" t="s">
        <v>60</v>
      </c>
      <c r="L266" s="26" t="s">
        <v>61</v>
      </c>
      <c r="M266" s="37" t="s">
        <v>60</v>
      </c>
      <c r="N266" s="26" t="s">
        <v>61</v>
      </c>
      <c r="O266" s="37" t="s">
        <v>60</v>
      </c>
    </row>
    <row r="267" spans="2:15" s="35" customFormat="1" ht="18" hidden="1" customHeight="1" x14ac:dyDescent="0.3">
      <c r="B267" s="33"/>
      <c r="C267" s="33"/>
      <c r="D267" s="33"/>
      <c r="E267" s="33"/>
      <c r="F267" s="33"/>
      <c r="G267" s="33"/>
      <c r="H267" s="33"/>
      <c r="I267" s="33"/>
      <c r="J267" s="33"/>
      <c r="K267" s="33"/>
      <c r="L267" s="33"/>
      <c r="M267" s="33"/>
      <c r="N267" s="33"/>
      <c r="O267" s="34"/>
    </row>
    <row r="268" spans="2:15" s="32" customFormat="1" ht="14.25" x14ac:dyDescent="0.2">
      <c r="B268" s="31" t="s">
        <v>59</v>
      </c>
      <c r="C268" s="31" t="s">
        <v>59</v>
      </c>
      <c r="D268" s="31" t="s">
        <v>59</v>
      </c>
      <c r="E268" s="31" t="s">
        <v>59</v>
      </c>
      <c r="F268" s="31" t="s">
        <v>59</v>
      </c>
      <c r="G268" s="31" t="s">
        <v>59</v>
      </c>
      <c r="H268" s="31" t="s">
        <v>59</v>
      </c>
      <c r="I268" s="31" t="s">
        <v>59</v>
      </c>
      <c r="J268" s="31" t="s">
        <v>59</v>
      </c>
      <c r="K268" s="31" t="s">
        <v>59</v>
      </c>
      <c r="L268" s="31" t="s">
        <v>59</v>
      </c>
      <c r="M268" s="31" t="s">
        <v>59</v>
      </c>
      <c r="N268" s="31" t="s">
        <v>59</v>
      </c>
      <c r="O268" s="31" t="s">
        <v>59</v>
      </c>
    </row>
    <row r="269" spans="2:15" ht="28.5" customHeight="1" x14ac:dyDescent="0.3">
      <c r="B269" s="23"/>
      <c r="C269" s="23"/>
      <c r="D269" s="23"/>
      <c r="E269" s="23"/>
      <c r="F269" s="23"/>
      <c r="G269" s="23"/>
      <c r="H269" s="23"/>
      <c r="I269" s="23"/>
      <c r="J269" s="23"/>
      <c r="K269" s="23"/>
      <c r="L269" s="23"/>
      <c r="M269" s="23"/>
      <c r="N269" s="23"/>
      <c r="O269" s="23"/>
    </row>
    <row r="270" spans="2:15" x14ac:dyDescent="0.3"/>
    <row r="271" spans="2:15" x14ac:dyDescent="0.3"/>
    <row r="272" spans="2:15" ht="24" customHeight="1" x14ac:dyDescent="0.3">
      <c r="B272" s="8" t="s">
        <v>64</v>
      </c>
      <c r="C272" s="461"/>
      <c r="D272" s="461"/>
      <c r="E272" s="461"/>
      <c r="K272" s="467" t="s">
        <v>65</v>
      </c>
      <c r="L272" s="467"/>
      <c r="M272" s="36" t="s">
        <v>69</v>
      </c>
      <c r="N272" s="30"/>
      <c r="O272" s="29"/>
    </row>
    <row r="273" spans="2:15" x14ac:dyDescent="0.3">
      <c r="B273" s="462" t="s">
        <v>9</v>
      </c>
      <c r="C273" s="462"/>
      <c r="D273" s="463" t="s">
        <v>8</v>
      </c>
      <c r="E273" s="464"/>
      <c r="F273" s="468" t="s">
        <v>7</v>
      </c>
      <c r="G273" s="469"/>
      <c r="H273" s="470" t="s">
        <v>6</v>
      </c>
      <c r="I273" s="471"/>
      <c r="J273" s="472" t="s">
        <v>5</v>
      </c>
      <c r="K273" s="473"/>
      <c r="L273" s="465" t="s">
        <v>4</v>
      </c>
      <c r="M273" s="466"/>
      <c r="N273" s="476" t="s">
        <v>3</v>
      </c>
      <c r="O273" s="477"/>
    </row>
    <row r="274" spans="2:15" x14ac:dyDescent="0.3">
      <c r="B274" s="28" t="s">
        <v>63</v>
      </c>
      <c r="C274" s="27" t="s">
        <v>62</v>
      </c>
      <c r="D274" s="28" t="s">
        <v>63</v>
      </c>
      <c r="E274" s="27" t="s">
        <v>62</v>
      </c>
      <c r="F274" s="28" t="s">
        <v>63</v>
      </c>
      <c r="G274" s="27" t="s">
        <v>62</v>
      </c>
      <c r="H274" s="28" t="s">
        <v>63</v>
      </c>
      <c r="I274" s="27" t="s">
        <v>62</v>
      </c>
      <c r="J274" s="28" t="s">
        <v>63</v>
      </c>
      <c r="K274" s="27" t="s">
        <v>62</v>
      </c>
      <c r="L274" s="28" t="s">
        <v>63</v>
      </c>
      <c r="M274" s="27" t="s">
        <v>62</v>
      </c>
      <c r="N274" s="28" t="s">
        <v>63</v>
      </c>
      <c r="O274" s="27" t="s">
        <v>62</v>
      </c>
    </row>
    <row r="275" spans="2:15" x14ac:dyDescent="0.3">
      <c r="B275" s="25"/>
      <c r="C275" s="25"/>
      <c r="D275" s="25"/>
      <c r="E275" s="25"/>
      <c r="F275" s="25"/>
      <c r="G275" s="25"/>
      <c r="H275" s="25"/>
      <c r="I275" s="25"/>
      <c r="J275" s="25"/>
      <c r="K275" s="25"/>
      <c r="L275" s="25"/>
      <c r="M275" s="25"/>
      <c r="N275" s="25"/>
      <c r="O275" s="24"/>
    </row>
    <row r="276" spans="2:15" hidden="1" x14ac:dyDescent="0.3">
      <c r="B276" s="26" t="s">
        <v>61</v>
      </c>
      <c r="C276" s="37" t="s">
        <v>60</v>
      </c>
      <c r="D276" s="26" t="s">
        <v>61</v>
      </c>
      <c r="E276" s="37" t="s">
        <v>60</v>
      </c>
      <c r="F276" s="26" t="s">
        <v>61</v>
      </c>
      <c r="G276" s="37" t="s">
        <v>60</v>
      </c>
      <c r="H276" s="26" t="s">
        <v>61</v>
      </c>
      <c r="I276" s="37" t="s">
        <v>60</v>
      </c>
      <c r="J276" s="26" t="s">
        <v>61</v>
      </c>
      <c r="K276" s="37" t="s">
        <v>60</v>
      </c>
      <c r="L276" s="26" t="s">
        <v>61</v>
      </c>
      <c r="M276" s="37" t="s">
        <v>60</v>
      </c>
      <c r="N276" s="26" t="s">
        <v>61</v>
      </c>
      <c r="O276" s="37" t="s">
        <v>60</v>
      </c>
    </row>
    <row r="277" spans="2:15" hidden="1" x14ac:dyDescent="0.3">
      <c r="B277" s="25"/>
      <c r="C277" s="25"/>
      <c r="D277" s="25"/>
      <c r="E277" s="25"/>
      <c r="F277" s="25"/>
      <c r="G277" s="25"/>
      <c r="H277" s="25"/>
      <c r="I277" s="25"/>
      <c r="J277" s="25"/>
      <c r="K277" s="25"/>
      <c r="L277" s="25"/>
      <c r="M277" s="25"/>
      <c r="N277" s="25"/>
      <c r="O277" s="24"/>
    </row>
    <row r="278" spans="2:15" x14ac:dyDescent="0.3">
      <c r="B278" s="37" t="s">
        <v>59</v>
      </c>
      <c r="C278" s="37" t="s">
        <v>59</v>
      </c>
      <c r="D278" s="37" t="s">
        <v>59</v>
      </c>
      <c r="E278" s="37" t="s">
        <v>59</v>
      </c>
      <c r="F278" s="37" t="s">
        <v>59</v>
      </c>
      <c r="G278" s="37" t="s">
        <v>59</v>
      </c>
      <c r="H278" s="37" t="s">
        <v>59</v>
      </c>
      <c r="I278" s="37" t="s">
        <v>59</v>
      </c>
      <c r="J278" s="37" t="s">
        <v>59</v>
      </c>
      <c r="K278" s="37" t="s">
        <v>59</v>
      </c>
      <c r="L278" s="37" t="s">
        <v>59</v>
      </c>
      <c r="M278" s="37" t="s">
        <v>59</v>
      </c>
      <c r="N278" s="37" t="s">
        <v>59</v>
      </c>
      <c r="O278" s="37" t="s">
        <v>59</v>
      </c>
    </row>
    <row r="279" spans="2:15" ht="28.5" customHeight="1" x14ac:dyDescent="0.3">
      <c r="B279" s="23"/>
      <c r="C279" s="23"/>
      <c r="D279" s="23"/>
      <c r="E279" s="23"/>
      <c r="F279" s="23"/>
      <c r="G279" s="23"/>
      <c r="H279" s="23"/>
      <c r="I279" s="23"/>
      <c r="J279" s="23"/>
      <c r="K279" s="23"/>
      <c r="L279" s="23"/>
      <c r="M279" s="23"/>
      <c r="N279" s="23"/>
      <c r="O279" s="23"/>
    </row>
    <row r="280" spans="2:15" x14ac:dyDescent="0.3"/>
    <row r="281" spans="2:15" ht="24" customHeight="1" x14ac:dyDescent="0.3">
      <c r="B281" s="8" t="s">
        <v>64</v>
      </c>
      <c r="C281" s="461"/>
      <c r="D281" s="461"/>
      <c r="E281" s="461"/>
      <c r="K281" s="467" t="s">
        <v>65</v>
      </c>
      <c r="L281" s="467"/>
      <c r="M281" s="36" t="s">
        <v>69</v>
      </c>
      <c r="N281" s="30"/>
      <c r="O281" s="29"/>
    </row>
    <row r="282" spans="2:15" x14ac:dyDescent="0.3">
      <c r="B282" s="462" t="s">
        <v>9</v>
      </c>
      <c r="C282" s="462"/>
      <c r="D282" s="463" t="s">
        <v>8</v>
      </c>
      <c r="E282" s="464"/>
      <c r="F282" s="468" t="s">
        <v>7</v>
      </c>
      <c r="G282" s="469"/>
      <c r="H282" s="470" t="s">
        <v>6</v>
      </c>
      <c r="I282" s="471"/>
      <c r="J282" s="472" t="s">
        <v>5</v>
      </c>
      <c r="K282" s="473"/>
      <c r="L282" s="465" t="s">
        <v>4</v>
      </c>
      <c r="M282" s="466"/>
      <c r="N282" s="476" t="s">
        <v>3</v>
      </c>
      <c r="O282" s="477"/>
    </row>
    <row r="283" spans="2:15" x14ac:dyDescent="0.3">
      <c r="B283" s="28" t="s">
        <v>63</v>
      </c>
      <c r="C283" s="27" t="s">
        <v>62</v>
      </c>
      <c r="D283" s="28" t="s">
        <v>63</v>
      </c>
      <c r="E283" s="27" t="s">
        <v>62</v>
      </c>
      <c r="F283" s="28" t="s">
        <v>63</v>
      </c>
      <c r="G283" s="27" t="s">
        <v>62</v>
      </c>
      <c r="H283" s="28" t="s">
        <v>63</v>
      </c>
      <c r="I283" s="27" t="s">
        <v>62</v>
      </c>
      <c r="J283" s="28" t="s">
        <v>63</v>
      </c>
      <c r="K283" s="27" t="s">
        <v>62</v>
      </c>
      <c r="L283" s="28" t="s">
        <v>63</v>
      </c>
      <c r="M283" s="27" t="s">
        <v>62</v>
      </c>
      <c r="N283" s="28" t="s">
        <v>63</v>
      </c>
      <c r="O283" s="27" t="s">
        <v>62</v>
      </c>
    </row>
    <row r="284" spans="2:15" x14ac:dyDescent="0.3">
      <c r="B284" s="25"/>
      <c r="C284" s="25"/>
      <c r="D284" s="25"/>
      <c r="E284" s="25"/>
      <c r="F284" s="25"/>
      <c r="G284" s="25"/>
      <c r="H284" s="25"/>
      <c r="I284" s="25"/>
      <c r="J284" s="25"/>
      <c r="K284" s="25"/>
      <c r="L284" s="25"/>
      <c r="M284" s="25"/>
      <c r="N284" s="25"/>
      <c r="O284" s="24"/>
    </row>
    <row r="285" spans="2:15" hidden="1" x14ac:dyDescent="0.3">
      <c r="B285" s="26" t="s">
        <v>61</v>
      </c>
      <c r="C285" s="37" t="s">
        <v>60</v>
      </c>
      <c r="D285" s="26" t="s">
        <v>61</v>
      </c>
      <c r="E285" s="37" t="s">
        <v>60</v>
      </c>
      <c r="F285" s="26" t="s">
        <v>61</v>
      </c>
      <c r="G285" s="37" t="s">
        <v>60</v>
      </c>
      <c r="H285" s="26" t="s">
        <v>61</v>
      </c>
      <c r="I285" s="37" t="s">
        <v>60</v>
      </c>
      <c r="J285" s="26" t="s">
        <v>61</v>
      </c>
      <c r="K285" s="37" t="s">
        <v>60</v>
      </c>
      <c r="L285" s="26" t="s">
        <v>61</v>
      </c>
      <c r="M285" s="37" t="s">
        <v>60</v>
      </c>
      <c r="N285" s="26" t="s">
        <v>61</v>
      </c>
      <c r="O285" s="37" t="s">
        <v>60</v>
      </c>
    </row>
    <row r="286" spans="2:15" hidden="1" x14ac:dyDescent="0.3">
      <c r="B286" s="25"/>
      <c r="C286" s="25"/>
      <c r="D286" s="25"/>
      <c r="E286" s="25"/>
      <c r="F286" s="25"/>
      <c r="G286" s="25"/>
      <c r="H286" s="25"/>
      <c r="I286" s="25"/>
      <c r="J286" s="25"/>
      <c r="K286" s="25"/>
      <c r="L286" s="25"/>
      <c r="M286" s="25"/>
      <c r="N286" s="25"/>
      <c r="O286" s="24"/>
    </row>
    <row r="287" spans="2:15" s="32" customFormat="1" ht="14.25" x14ac:dyDescent="0.2">
      <c r="B287" s="31" t="s">
        <v>59</v>
      </c>
      <c r="C287" s="31" t="s">
        <v>59</v>
      </c>
      <c r="D287" s="31" t="s">
        <v>59</v>
      </c>
      <c r="E287" s="31" t="s">
        <v>59</v>
      </c>
      <c r="F287" s="31" t="s">
        <v>59</v>
      </c>
      <c r="G287" s="31" t="s">
        <v>59</v>
      </c>
      <c r="H287" s="31" t="s">
        <v>59</v>
      </c>
      <c r="I287" s="31" t="s">
        <v>59</v>
      </c>
      <c r="J287" s="31" t="s">
        <v>59</v>
      </c>
      <c r="K287" s="31" t="s">
        <v>59</v>
      </c>
      <c r="L287" s="31" t="s">
        <v>59</v>
      </c>
      <c r="M287" s="31" t="s">
        <v>59</v>
      </c>
      <c r="N287" s="31" t="s">
        <v>59</v>
      </c>
      <c r="O287" s="31" t="s">
        <v>59</v>
      </c>
    </row>
    <row r="288" spans="2:15" ht="28.5" customHeight="1" x14ac:dyDescent="0.3">
      <c r="B288" s="23"/>
      <c r="C288" s="23"/>
      <c r="D288" s="23"/>
      <c r="E288" s="23"/>
      <c r="F288" s="23"/>
      <c r="G288" s="23"/>
      <c r="H288" s="23"/>
      <c r="I288" s="23"/>
      <c r="J288" s="23"/>
      <c r="K288" s="23"/>
      <c r="L288" s="23"/>
      <c r="M288" s="23"/>
      <c r="N288" s="23"/>
      <c r="O288" s="23"/>
    </row>
    <row r="289" spans="2:15" x14ac:dyDescent="0.3"/>
    <row r="290" spans="2:15" ht="24" customHeight="1" x14ac:dyDescent="0.3">
      <c r="B290" s="8" t="s">
        <v>64</v>
      </c>
      <c r="C290" s="461"/>
      <c r="D290" s="461"/>
      <c r="E290" s="461"/>
      <c r="K290" s="467" t="s">
        <v>65</v>
      </c>
      <c r="L290" s="467"/>
      <c r="M290" s="36" t="s">
        <v>69</v>
      </c>
      <c r="N290" s="30"/>
      <c r="O290" s="29"/>
    </row>
    <row r="291" spans="2:15" x14ac:dyDescent="0.3">
      <c r="B291" s="462" t="s">
        <v>9</v>
      </c>
      <c r="C291" s="462"/>
      <c r="D291" s="463" t="s">
        <v>8</v>
      </c>
      <c r="E291" s="464"/>
      <c r="F291" s="468" t="s">
        <v>7</v>
      </c>
      <c r="G291" s="469"/>
      <c r="H291" s="470" t="s">
        <v>6</v>
      </c>
      <c r="I291" s="471"/>
      <c r="J291" s="472" t="s">
        <v>5</v>
      </c>
      <c r="K291" s="473"/>
      <c r="L291" s="465" t="s">
        <v>4</v>
      </c>
      <c r="M291" s="466"/>
      <c r="N291" s="476" t="s">
        <v>3</v>
      </c>
      <c r="O291" s="477"/>
    </row>
    <row r="292" spans="2:15" x14ac:dyDescent="0.3">
      <c r="B292" s="28" t="s">
        <v>63</v>
      </c>
      <c r="C292" s="27" t="s">
        <v>62</v>
      </c>
      <c r="D292" s="28" t="s">
        <v>63</v>
      </c>
      <c r="E292" s="27" t="s">
        <v>62</v>
      </c>
      <c r="F292" s="28" t="s">
        <v>63</v>
      </c>
      <c r="G292" s="27" t="s">
        <v>62</v>
      </c>
      <c r="H292" s="28" t="s">
        <v>63</v>
      </c>
      <c r="I292" s="27" t="s">
        <v>62</v>
      </c>
      <c r="J292" s="28" t="s">
        <v>63</v>
      </c>
      <c r="K292" s="27" t="s">
        <v>62</v>
      </c>
      <c r="L292" s="28" t="s">
        <v>63</v>
      </c>
      <c r="M292" s="27" t="s">
        <v>62</v>
      </c>
      <c r="N292" s="28" t="s">
        <v>63</v>
      </c>
      <c r="O292" s="27" t="s">
        <v>62</v>
      </c>
    </row>
    <row r="293" spans="2:15" x14ac:dyDescent="0.3">
      <c r="B293" s="25"/>
      <c r="C293" s="25"/>
      <c r="D293" s="25"/>
      <c r="E293" s="25"/>
      <c r="F293" s="25"/>
      <c r="G293" s="25"/>
      <c r="H293" s="25"/>
      <c r="I293" s="25"/>
      <c r="J293" s="25"/>
      <c r="K293" s="25"/>
      <c r="L293" s="25"/>
      <c r="M293" s="25"/>
      <c r="N293" s="25"/>
      <c r="O293" s="24"/>
    </row>
    <row r="294" spans="2:15" hidden="1" x14ac:dyDescent="0.3">
      <c r="B294" s="26" t="s">
        <v>61</v>
      </c>
      <c r="C294" s="70" t="s">
        <v>60</v>
      </c>
      <c r="D294" s="26" t="s">
        <v>61</v>
      </c>
      <c r="E294" s="70" t="s">
        <v>60</v>
      </c>
      <c r="F294" s="26" t="s">
        <v>61</v>
      </c>
      <c r="G294" s="70" t="s">
        <v>60</v>
      </c>
      <c r="H294" s="26" t="s">
        <v>61</v>
      </c>
      <c r="I294" s="70" t="s">
        <v>60</v>
      </c>
      <c r="J294" s="26" t="s">
        <v>61</v>
      </c>
      <c r="K294" s="70" t="s">
        <v>60</v>
      </c>
      <c r="L294" s="26" t="s">
        <v>61</v>
      </c>
      <c r="M294" s="70" t="s">
        <v>60</v>
      </c>
      <c r="N294" s="26" t="s">
        <v>61</v>
      </c>
      <c r="O294" s="70" t="s">
        <v>60</v>
      </c>
    </row>
    <row r="295" spans="2:15" hidden="1" x14ac:dyDescent="0.3">
      <c r="B295" s="25"/>
      <c r="C295" s="25"/>
      <c r="D295" s="25"/>
      <c r="E295" s="25"/>
      <c r="F295" s="25"/>
      <c r="G295" s="25"/>
      <c r="H295" s="25"/>
      <c r="I295" s="25"/>
      <c r="J295" s="25"/>
      <c r="K295" s="25"/>
      <c r="L295" s="25"/>
      <c r="M295" s="25"/>
      <c r="N295" s="25"/>
      <c r="O295" s="24"/>
    </row>
    <row r="296" spans="2:15" x14ac:dyDescent="0.3">
      <c r="B296" s="70" t="s">
        <v>59</v>
      </c>
      <c r="C296" s="70" t="s">
        <v>59</v>
      </c>
      <c r="D296" s="70" t="s">
        <v>59</v>
      </c>
      <c r="E296" s="70" t="s">
        <v>59</v>
      </c>
      <c r="F296" s="70" t="s">
        <v>59</v>
      </c>
      <c r="G296" s="70" t="s">
        <v>59</v>
      </c>
      <c r="H296" s="70" t="s">
        <v>59</v>
      </c>
      <c r="I296" s="70" t="s">
        <v>59</v>
      </c>
      <c r="J296" s="70" t="s">
        <v>59</v>
      </c>
      <c r="K296" s="70" t="s">
        <v>59</v>
      </c>
      <c r="L296" s="70" t="s">
        <v>59</v>
      </c>
      <c r="M296" s="70" t="s">
        <v>59</v>
      </c>
      <c r="N296" s="70" t="s">
        <v>59</v>
      </c>
      <c r="O296" s="70" t="s">
        <v>59</v>
      </c>
    </row>
    <row r="297" spans="2:15" ht="28.5" customHeight="1" x14ac:dyDescent="0.3">
      <c r="B297" s="23"/>
      <c r="C297" s="23"/>
      <c r="D297" s="23"/>
      <c r="E297" s="23"/>
      <c r="F297" s="23"/>
      <c r="G297" s="23"/>
      <c r="H297" s="23"/>
      <c r="I297" s="23"/>
      <c r="J297" s="23"/>
      <c r="K297" s="23"/>
      <c r="L297" s="23"/>
      <c r="M297" s="23"/>
      <c r="N297" s="23"/>
      <c r="O297" s="23"/>
    </row>
    <row r="298" spans="2:15" x14ac:dyDescent="0.3"/>
    <row r="299" spans="2:15" ht="24" customHeight="1" x14ac:dyDescent="0.3">
      <c r="B299" s="8" t="s">
        <v>64</v>
      </c>
      <c r="C299" s="461"/>
      <c r="D299" s="461"/>
      <c r="E299" s="461"/>
      <c r="K299" s="467" t="s">
        <v>65</v>
      </c>
      <c r="L299" s="467"/>
      <c r="M299" s="36" t="s">
        <v>69</v>
      </c>
      <c r="N299" s="30"/>
      <c r="O299" s="29"/>
    </row>
    <row r="300" spans="2:15" x14ac:dyDescent="0.3">
      <c r="B300" s="462" t="s">
        <v>9</v>
      </c>
      <c r="C300" s="462"/>
      <c r="D300" s="463" t="s">
        <v>8</v>
      </c>
      <c r="E300" s="464"/>
      <c r="F300" s="468" t="s">
        <v>7</v>
      </c>
      <c r="G300" s="469"/>
      <c r="H300" s="470" t="s">
        <v>6</v>
      </c>
      <c r="I300" s="471"/>
      <c r="J300" s="472" t="s">
        <v>5</v>
      </c>
      <c r="K300" s="473"/>
      <c r="L300" s="465" t="s">
        <v>4</v>
      </c>
      <c r="M300" s="466"/>
      <c r="N300" s="476" t="s">
        <v>3</v>
      </c>
      <c r="O300" s="477"/>
    </row>
    <row r="301" spans="2:15" x14ac:dyDescent="0.3">
      <c r="B301" s="28" t="s">
        <v>63</v>
      </c>
      <c r="C301" s="27" t="s">
        <v>62</v>
      </c>
      <c r="D301" s="28" t="s">
        <v>63</v>
      </c>
      <c r="E301" s="27" t="s">
        <v>62</v>
      </c>
      <c r="F301" s="28" t="s">
        <v>63</v>
      </c>
      <c r="G301" s="27" t="s">
        <v>62</v>
      </c>
      <c r="H301" s="28" t="s">
        <v>63</v>
      </c>
      <c r="I301" s="27" t="s">
        <v>62</v>
      </c>
      <c r="J301" s="28" t="s">
        <v>63</v>
      </c>
      <c r="K301" s="27" t="s">
        <v>62</v>
      </c>
      <c r="L301" s="28" t="s">
        <v>63</v>
      </c>
      <c r="M301" s="27" t="s">
        <v>62</v>
      </c>
      <c r="N301" s="28" t="s">
        <v>63</v>
      </c>
      <c r="O301" s="27" t="s">
        <v>62</v>
      </c>
    </row>
    <row r="302" spans="2:15" x14ac:dyDescent="0.3">
      <c r="B302" s="25"/>
      <c r="C302" s="25"/>
      <c r="D302" s="25"/>
      <c r="E302" s="25"/>
      <c r="F302" s="25"/>
      <c r="G302" s="25"/>
      <c r="H302" s="25"/>
      <c r="I302" s="25"/>
      <c r="J302" s="25"/>
      <c r="K302" s="25"/>
      <c r="L302" s="25"/>
      <c r="M302" s="25"/>
      <c r="N302" s="25"/>
      <c r="O302" s="24"/>
    </row>
    <row r="303" spans="2:15" hidden="1" x14ac:dyDescent="0.3">
      <c r="B303" s="26" t="s">
        <v>61</v>
      </c>
      <c r="C303" s="70" t="s">
        <v>60</v>
      </c>
      <c r="D303" s="26" t="s">
        <v>61</v>
      </c>
      <c r="E303" s="70" t="s">
        <v>60</v>
      </c>
      <c r="F303" s="26" t="s">
        <v>61</v>
      </c>
      <c r="G303" s="70" t="s">
        <v>60</v>
      </c>
      <c r="H303" s="26" t="s">
        <v>61</v>
      </c>
      <c r="I303" s="70" t="s">
        <v>60</v>
      </c>
      <c r="J303" s="26" t="s">
        <v>61</v>
      </c>
      <c r="K303" s="70" t="s">
        <v>60</v>
      </c>
      <c r="L303" s="26" t="s">
        <v>61</v>
      </c>
      <c r="M303" s="70" t="s">
        <v>60</v>
      </c>
      <c r="N303" s="26" t="s">
        <v>61</v>
      </c>
      <c r="O303" s="70" t="s">
        <v>60</v>
      </c>
    </row>
    <row r="304" spans="2:15" hidden="1" x14ac:dyDescent="0.3">
      <c r="B304" s="25"/>
      <c r="C304" s="25"/>
      <c r="D304" s="25"/>
      <c r="E304" s="25"/>
      <c r="F304" s="25"/>
      <c r="G304" s="25"/>
      <c r="H304" s="25"/>
      <c r="I304" s="25"/>
      <c r="J304" s="25"/>
      <c r="K304" s="25"/>
      <c r="L304" s="25"/>
      <c r="M304" s="25"/>
      <c r="N304" s="25"/>
      <c r="O304" s="24"/>
    </row>
    <row r="305" spans="2:15" s="32" customFormat="1" ht="14.25" x14ac:dyDescent="0.2">
      <c r="B305" s="31" t="s">
        <v>59</v>
      </c>
      <c r="C305" s="31" t="s">
        <v>59</v>
      </c>
      <c r="D305" s="31" t="s">
        <v>59</v>
      </c>
      <c r="E305" s="31" t="s">
        <v>59</v>
      </c>
      <c r="F305" s="31" t="s">
        <v>59</v>
      </c>
      <c r="G305" s="31" t="s">
        <v>59</v>
      </c>
      <c r="H305" s="31" t="s">
        <v>59</v>
      </c>
      <c r="I305" s="31" t="s">
        <v>59</v>
      </c>
      <c r="J305" s="31" t="s">
        <v>59</v>
      </c>
      <c r="K305" s="31" t="s">
        <v>59</v>
      </c>
      <c r="L305" s="31" t="s">
        <v>59</v>
      </c>
      <c r="M305" s="31" t="s">
        <v>59</v>
      </c>
      <c r="N305" s="31" t="s">
        <v>59</v>
      </c>
      <c r="O305" s="31" t="s">
        <v>59</v>
      </c>
    </row>
    <row r="306" spans="2:15" ht="28.5" customHeight="1" x14ac:dyDescent="0.3">
      <c r="B306" s="23"/>
      <c r="C306" s="23"/>
      <c r="D306" s="23"/>
      <c r="E306" s="23"/>
      <c r="F306" s="23"/>
      <c r="G306" s="23"/>
      <c r="H306" s="23"/>
      <c r="I306" s="23"/>
      <c r="J306" s="23"/>
      <c r="K306" s="23"/>
      <c r="L306" s="23"/>
      <c r="M306" s="23"/>
      <c r="N306" s="23"/>
      <c r="O306" s="23"/>
    </row>
    <row r="307" spans="2:15" x14ac:dyDescent="0.3"/>
    <row r="308" spans="2:15" x14ac:dyDescent="0.3"/>
    <row r="309" spans="2:15" x14ac:dyDescent="0.3"/>
    <row r="310" spans="2:15" x14ac:dyDescent="0.3"/>
    <row r="311" spans="2:15" x14ac:dyDescent="0.3"/>
    <row r="312" spans="2:15" x14ac:dyDescent="0.3"/>
    <row r="313" spans="2:15" x14ac:dyDescent="0.3"/>
    <row r="314" spans="2:15" x14ac:dyDescent="0.3"/>
    <row r="315" spans="2:15" x14ac:dyDescent="0.3"/>
    <row r="316" spans="2:15" s="10" customFormat="1" ht="15.75" customHeight="1" x14ac:dyDescent="0.3">
      <c r="B316" s="52" t="s">
        <v>90</v>
      </c>
      <c r="C316" s="50" t="s">
        <v>91</v>
      </c>
      <c r="D316" s="50"/>
      <c r="E316" s="50"/>
      <c r="F316" s="50"/>
      <c r="G316" s="50"/>
      <c r="H316" s="479"/>
      <c r="I316" s="479"/>
      <c r="J316" s="61"/>
      <c r="K316" s="51"/>
      <c r="L316" s="410"/>
      <c r="M316" s="50"/>
    </row>
    <row r="317" spans="2:15" x14ac:dyDescent="0.3"/>
    <row r="318" spans="2:15" x14ac:dyDescent="0.3"/>
    <row r="319" spans="2:15" x14ac:dyDescent="0.3"/>
    <row r="320" spans="2:15" x14ac:dyDescent="0.3"/>
    <row r="321" x14ac:dyDescent="0.3"/>
    <row r="322" x14ac:dyDescent="0.3"/>
    <row r="323" x14ac:dyDescent="0.3"/>
    <row r="324" x14ac:dyDescent="0.3"/>
    <row r="325" x14ac:dyDescent="0.3"/>
    <row r="326" x14ac:dyDescent="0.3"/>
    <row r="327" x14ac:dyDescent="0.3"/>
    <row r="328" x14ac:dyDescent="0.3"/>
    <row r="329" x14ac:dyDescent="0.3"/>
  </sheetData>
  <mergeCells count="292">
    <mergeCell ref="H316:I316"/>
    <mergeCell ref="N291:O291"/>
    <mergeCell ref="K299:L299"/>
    <mergeCell ref="B300:C300"/>
    <mergeCell ref="D300:E300"/>
    <mergeCell ref="F300:G300"/>
    <mergeCell ref="H300:I300"/>
    <mergeCell ref="J300:K300"/>
    <mergeCell ref="L300:M300"/>
    <mergeCell ref="N300:O300"/>
    <mergeCell ref="K10:L10"/>
    <mergeCell ref="K290:L290"/>
    <mergeCell ref="B291:C291"/>
    <mergeCell ref="D291:E291"/>
    <mergeCell ref="F291:G291"/>
    <mergeCell ref="H291:I291"/>
    <mergeCell ref="J291:K291"/>
    <mergeCell ref="L291:M291"/>
    <mergeCell ref="K281:L281"/>
    <mergeCell ref="B282:C282"/>
    <mergeCell ref="D282:E282"/>
    <mergeCell ref="F282:G282"/>
    <mergeCell ref="H282:I282"/>
    <mergeCell ref="J282:K282"/>
    <mergeCell ref="L282:M282"/>
    <mergeCell ref="K262:L262"/>
    <mergeCell ref="B263:C263"/>
    <mergeCell ref="D263:E263"/>
    <mergeCell ref="F263:G263"/>
    <mergeCell ref="H263:I263"/>
    <mergeCell ref="J263:K263"/>
    <mergeCell ref="L263:M263"/>
    <mergeCell ref="F235:G235"/>
    <mergeCell ref="H235:I235"/>
    <mergeCell ref="N282:O282"/>
    <mergeCell ref="K272:L272"/>
    <mergeCell ref="B273:C273"/>
    <mergeCell ref="D273:E273"/>
    <mergeCell ref="F273:G273"/>
    <mergeCell ref="H273:I273"/>
    <mergeCell ref="J273:K273"/>
    <mergeCell ref="L273:M273"/>
    <mergeCell ref="N273:O273"/>
    <mergeCell ref="N263:O263"/>
    <mergeCell ref="K253:L253"/>
    <mergeCell ref="B254:C254"/>
    <mergeCell ref="D254:E254"/>
    <mergeCell ref="F254:G254"/>
    <mergeCell ref="H254:I254"/>
    <mergeCell ref="J254:K254"/>
    <mergeCell ref="L254:M254"/>
    <mergeCell ref="N254:O254"/>
    <mergeCell ref="K234:L234"/>
    <mergeCell ref="J235:K235"/>
    <mergeCell ref="L235:M235"/>
    <mergeCell ref="N235:O235"/>
    <mergeCell ref="K243:L243"/>
    <mergeCell ref="B244:C244"/>
    <mergeCell ref="D244:E244"/>
    <mergeCell ref="F244:G244"/>
    <mergeCell ref="H244:I244"/>
    <mergeCell ref="J244:K244"/>
    <mergeCell ref="L244:M244"/>
    <mergeCell ref="N244:O244"/>
    <mergeCell ref="K225:L225"/>
    <mergeCell ref="B226:C226"/>
    <mergeCell ref="D226:E226"/>
    <mergeCell ref="F226:G226"/>
    <mergeCell ref="H226:I226"/>
    <mergeCell ref="J226:K226"/>
    <mergeCell ref="L226:M226"/>
    <mergeCell ref="N226:O226"/>
    <mergeCell ref="N199:O199"/>
    <mergeCell ref="L199:M199"/>
    <mergeCell ref="K198:L198"/>
    <mergeCell ref="C188:E188"/>
    <mergeCell ref="C198:E198"/>
    <mergeCell ref="N208:O208"/>
    <mergeCell ref="K216:L216"/>
    <mergeCell ref="B217:C217"/>
    <mergeCell ref="D217:E217"/>
    <mergeCell ref="F217:G217"/>
    <mergeCell ref="H217:I217"/>
    <mergeCell ref="J217:K217"/>
    <mergeCell ref="L217:M217"/>
    <mergeCell ref="N217:O217"/>
    <mergeCell ref="K207:L207"/>
    <mergeCell ref="B208:C208"/>
    <mergeCell ref="D208:E208"/>
    <mergeCell ref="F208:G208"/>
    <mergeCell ref="H208:I208"/>
    <mergeCell ref="J208:K208"/>
    <mergeCell ref="L208:M208"/>
    <mergeCell ref="B199:C199"/>
    <mergeCell ref="D199:E199"/>
    <mergeCell ref="F199:G199"/>
    <mergeCell ref="H199:I199"/>
    <mergeCell ref="J199:K199"/>
    <mergeCell ref="N180:O180"/>
    <mergeCell ref="C170:E170"/>
    <mergeCell ref="C179:E179"/>
    <mergeCell ref="K188:L188"/>
    <mergeCell ref="B189:C189"/>
    <mergeCell ref="D189:E189"/>
    <mergeCell ref="F189:G189"/>
    <mergeCell ref="H189:I189"/>
    <mergeCell ref="J189:K189"/>
    <mergeCell ref="L189:M189"/>
    <mergeCell ref="N189:O189"/>
    <mergeCell ref="B180:C180"/>
    <mergeCell ref="D180:E180"/>
    <mergeCell ref="F180:G180"/>
    <mergeCell ref="H180:I180"/>
    <mergeCell ref="J180:K180"/>
    <mergeCell ref="L180:M180"/>
    <mergeCell ref="K179:L179"/>
    <mergeCell ref="N152:O152"/>
    <mergeCell ref="K161:L161"/>
    <mergeCell ref="C151:E151"/>
    <mergeCell ref="C161:E161"/>
    <mergeCell ref="K170:L170"/>
    <mergeCell ref="B171:C171"/>
    <mergeCell ref="D171:E171"/>
    <mergeCell ref="F171:G171"/>
    <mergeCell ref="H171:I171"/>
    <mergeCell ref="J171:K171"/>
    <mergeCell ref="L171:M171"/>
    <mergeCell ref="N171:O171"/>
    <mergeCell ref="N162:O162"/>
    <mergeCell ref="B152:C152"/>
    <mergeCell ref="D152:E152"/>
    <mergeCell ref="F152:G152"/>
    <mergeCell ref="H152:I152"/>
    <mergeCell ref="J152:K152"/>
    <mergeCell ref="L152:M152"/>
    <mergeCell ref="B162:C162"/>
    <mergeCell ref="D162:E162"/>
    <mergeCell ref="F162:G162"/>
    <mergeCell ref="H162:I162"/>
    <mergeCell ref="J162:K162"/>
    <mergeCell ref="N134:O134"/>
    <mergeCell ref="K142:L142"/>
    <mergeCell ref="B143:C143"/>
    <mergeCell ref="D143:E143"/>
    <mergeCell ref="F143:G143"/>
    <mergeCell ref="H143:I143"/>
    <mergeCell ref="J143:K143"/>
    <mergeCell ref="L143:M143"/>
    <mergeCell ref="N143:O143"/>
    <mergeCell ref="C142:E142"/>
    <mergeCell ref="K78:L78"/>
    <mergeCell ref="J89:K89"/>
    <mergeCell ref="L89:M89"/>
    <mergeCell ref="J107:K107"/>
    <mergeCell ref="L107:M107"/>
    <mergeCell ref="K97:L97"/>
    <mergeCell ref="J125:K125"/>
    <mergeCell ref="L125:M125"/>
    <mergeCell ref="N125:O125"/>
    <mergeCell ref="N98:O98"/>
    <mergeCell ref="H89:I89"/>
    <mergeCell ref="N107:O107"/>
    <mergeCell ref="K115:L115"/>
    <mergeCell ref="B116:C116"/>
    <mergeCell ref="B79:C79"/>
    <mergeCell ref="D79:E79"/>
    <mergeCell ref="F79:G79"/>
    <mergeCell ref="H79:I79"/>
    <mergeCell ref="J79:K79"/>
    <mergeCell ref="L79:M79"/>
    <mergeCell ref="N79:O79"/>
    <mergeCell ref="H116:I116"/>
    <mergeCell ref="J116:K116"/>
    <mergeCell ref="L116:M116"/>
    <mergeCell ref="N116:O116"/>
    <mergeCell ref="D116:E116"/>
    <mergeCell ref="F116:G116"/>
    <mergeCell ref="F98:G98"/>
    <mergeCell ref="H98:I98"/>
    <mergeCell ref="J98:K98"/>
    <mergeCell ref="L98:M98"/>
    <mergeCell ref="N89:O89"/>
    <mergeCell ref="B98:C98"/>
    <mergeCell ref="D98:E98"/>
    <mergeCell ref="N13:O13"/>
    <mergeCell ref="B13:C13"/>
    <mergeCell ref="D13:E13"/>
    <mergeCell ref="F13:G13"/>
    <mergeCell ref="H13:I13"/>
    <mergeCell ref="J13:K13"/>
    <mergeCell ref="L13:M13"/>
    <mergeCell ref="C78:E78"/>
    <mergeCell ref="C69:E69"/>
    <mergeCell ref="F42:G42"/>
    <mergeCell ref="H42:I42"/>
    <mergeCell ref="J42:K42"/>
    <mergeCell ref="L42:M42"/>
    <mergeCell ref="K50:L50"/>
    <mergeCell ref="K60:L60"/>
    <mergeCell ref="F61:G61"/>
    <mergeCell ref="H61:I61"/>
    <mergeCell ref="J61:K61"/>
    <mergeCell ref="L61:M61"/>
    <mergeCell ref="C60:E60"/>
    <mergeCell ref="N51:O51"/>
    <mergeCell ref="K69:L69"/>
    <mergeCell ref="B70:C70"/>
    <mergeCell ref="D70:E70"/>
    <mergeCell ref="J70:K70"/>
    <mergeCell ref="K22:L22"/>
    <mergeCell ref="B61:C61"/>
    <mergeCell ref="N23:O23"/>
    <mergeCell ref="K32:L32"/>
    <mergeCell ref="B33:C33"/>
    <mergeCell ref="L33:M33"/>
    <mergeCell ref="F51:G51"/>
    <mergeCell ref="H51:I51"/>
    <mergeCell ref="J51:K51"/>
    <mergeCell ref="L51:M51"/>
    <mergeCell ref="N33:O33"/>
    <mergeCell ref="N42:O42"/>
    <mergeCell ref="F23:G23"/>
    <mergeCell ref="H23:I23"/>
    <mergeCell ref="J23:K23"/>
    <mergeCell ref="C50:E50"/>
    <mergeCell ref="C41:E41"/>
    <mergeCell ref="K41:L41"/>
    <mergeCell ref="B42:C42"/>
    <mergeCell ref="N61:O61"/>
    <mergeCell ref="L70:M70"/>
    <mergeCell ref="N70:O70"/>
    <mergeCell ref="E11:F11"/>
    <mergeCell ref="C11:D11"/>
    <mergeCell ref="K124:L124"/>
    <mergeCell ref="B125:C125"/>
    <mergeCell ref="D125:E125"/>
    <mergeCell ref="F125:G125"/>
    <mergeCell ref="H125:I125"/>
    <mergeCell ref="B51:C51"/>
    <mergeCell ref="C32:E32"/>
    <mergeCell ref="C22:E22"/>
    <mergeCell ref="C12:E12"/>
    <mergeCell ref="D51:E51"/>
    <mergeCell ref="D42:E42"/>
    <mergeCell ref="D61:E61"/>
    <mergeCell ref="D33:E33"/>
    <mergeCell ref="B23:C23"/>
    <mergeCell ref="D23:E23"/>
    <mergeCell ref="F33:G33"/>
    <mergeCell ref="H33:I33"/>
    <mergeCell ref="J33:K33"/>
    <mergeCell ref="L23:M23"/>
    <mergeCell ref="K12:L12"/>
    <mergeCell ref="F70:G70"/>
    <mergeCell ref="H70:I70"/>
    <mergeCell ref="L162:M162"/>
    <mergeCell ref="K88:L88"/>
    <mergeCell ref="B89:C89"/>
    <mergeCell ref="D89:E89"/>
    <mergeCell ref="F89:G89"/>
    <mergeCell ref="K106:L106"/>
    <mergeCell ref="B107:C107"/>
    <mergeCell ref="D107:E107"/>
    <mergeCell ref="F107:G107"/>
    <mergeCell ref="H107:I107"/>
    <mergeCell ref="C88:E88"/>
    <mergeCell ref="C97:E97"/>
    <mergeCell ref="C106:E106"/>
    <mergeCell ref="C124:E124"/>
    <mergeCell ref="C133:E133"/>
    <mergeCell ref="C115:E115"/>
    <mergeCell ref="K151:L151"/>
    <mergeCell ref="B134:C134"/>
    <mergeCell ref="D134:E134"/>
    <mergeCell ref="K133:L133"/>
    <mergeCell ref="F134:G134"/>
    <mergeCell ref="H134:I134"/>
    <mergeCell ref="J134:K134"/>
    <mergeCell ref="L134:M134"/>
    <mergeCell ref="C290:E290"/>
    <mergeCell ref="C299:E299"/>
    <mergeCell ref="C207:E207"/>
    <mergeCell ref="C216:E216"/>
    <mergeCell ref="C225:E225"/>
    <mergeCell ref="C234:E234"/>
    <mergeCell ref="C243:E243"/>
    <mergeCell ref="C253:E253"/>
    <mergeCell ref="C262:E262"/>
    <mergeCell ref="C272:E272"/>
    <mergeCell ref="C281:E281"/>
    <mergeCell ref="B235:C235"/>
    <mergeCell ref="D235:E235"/>
  </mergeCells>
  <conditionalFormatting sqref="C78 C69:D69 C60:D60 C50:D50 C41:D41 C32:D32 C22:D22 C12:D12 C88:D88 C106:D106 C115:D115 C124:D124 C133:D133 C142:D142 C161:D161 C170:D170 C179:D179 C188:D188 C198:D198 C207:D207 C225:D225 C234:D234 C243:D243 C253:D253 C262:D262 C272:D272 C281:D281">
    <cfRule type="duplicateValues" dxfId="2439" priority="7"/>
  </conditionalFormatting>
  <conditionalFormatting sqref="C299:D299 C290:D290">
    <cfRule type="duplicateValues" dxfId="2438" priority="6"/>
  </conditionalFormatting>
  <conditionalFormatting sqref="C97">
    <cfRule type="duplicateValues" dxfId="2437" priority="5"/>
  </conditionalFormatting>
  <conditionalFormatting sqref="C151">
    <cfRule type="duplicateValues" dxfId="2436" priority="4"/>
  </conditionalFormatting>
  <conditionalFormatting sqref="C216">
    <cfRule type="duplicateValues" dxfId="2435" priority="3"/>
  </conditionalFormatting>
  <conditionalFormatting sqref="C290">
    <cfRule type="duplicateValues" dxfId="2434" priority="2"/>
  </conditionalFormatting>
  <conditionalFormatting sqref="C299">
    <cfRule type="duplicateValues" dxfId="2433" priority="1"/>
  </conditionalFormatting>
  <dataValidations count="3">
    <dataValidation type="list" allowBlank="1" showInputMessage="1" showErrorMessage="1" prompt="Select One..." sqref="C22 C262 C32 C41 C225 C234 C69 C50 C60 C12 C290 C78 C106 C88 C97 C133 C115 C124 C161 C142 C151 C188 C170 C179 C216 C198 C207 C243 C253 C272 C281 C299" xr:uid="{00000000-0002-0000-0200-000000000000}">
      <formula1>List_Guard</formula1>
    </dataValidation>
    <dataValidation type="list" allowBlank="1" showInputMessage="1" showErrorMessage="1" sqref="K10:L10" xr:uid="{00000000-0002-0000-0200-000001000000}">
      <formula1>List_Hoja</formula1>
    </dataValidation>
    <dataValidation type="list" allowBlank="1" showInputMessage="1" showErrorMessage="1" sqref="I11" xr:uid="{00000000-0002-0000-0200-000002000000}">
      <formula1>Stores</formula1>
    </dataValidation>
  </dataValidations>
  <hyperlinks>
    <hyperlink ref="H316" r:id="rId1" display="mayoralap@gmail.com" xr:uid="{00000000-0004-0000-0200-000000000000}"/>
  </hyperlinks>
  <pageMargins left="1.04" right="0.38" top="0.31" bottom="0.43" header="0.21" footer="0.24"/>
  <pageSetup paperSize="9" scale="74" fitToHeight="0" orientation="landscape" r:id="rId2"/>
  <rowBreaks count="7" manualBreakCount="7">
    <brk id="48" max="16383" man="1"/>
    <brk id="85" max="16383" man="1"/>
    <brk id="122" max="16383" man="1"/>
    <brk id="158" max="16383" man="1"/>
    <brk id="195" max="16383" man="1"/>
    <brk id="232" max="16383" man="1"/>
    <brk id="269" max="16383" man="1"/>
  </rowBreaks>
  <drawing r:id="rId3"/>
  <legacyDrawing r:id="rId4"/>
  <controls>
    <mc:AlternateContent xmlns:mc="http://schemas.openxmlformats.org/markup-compatibility/2006">
      <mc:Choice Requires="x14">
        <control shapeId="5122" r:id="rId5" name="Calendario">
          <controlPr print="0" autoFill="0" autoLine="0" autoPict="0" altText="Select WEEKENNDING(Sat every weed)" linkedCell="M12" r:id="rId6">
            <anchor>
              <from>
                <xdr:col>11</xdr:col>
                <xdr:colOff>647700</xdr:colOff>
                <xdr:row>0</xdr:row>
                <xdr:rowOff>190500</xdr:rowOff>
              </from>
              <to>
                <xdr:col>14</xdr:col>
                <xdr:colOff>552450</xdr:colOff>
                <xdr:row>8</xdr:row>
                <xdr:rowOff>180975</xdr:rowOff>
              </to>
            </anchor>
          </controlPr>
        </control>
      </mc:Choice>
      <mc:Fallback>
        <control shapeId="5122" r:id="rId5" name="Calendario"/>
      </mc:Fallback>
    </mc:AlternateContent>
  </control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17">
    <tabColor theme="9" tint="0.79998168889431442"/>
    <pageSetUpPr fitToPage="1"/>
  </sheetPr>
  <dimension ref="A1:XFD184"/>
  <sheetViews>
    <sheetView showGridLines="0" zoomScale="70" zoomScaleNormal="70" zoomScaleSheetLayoutView="40" workbookViewId="0">
      <pane xSplit="5" ySplit="6" topLeftCell="F25" activePane="bottomRight" state="frozen"/>
      <selection pane="topRight" activeCell="F1" sqref="F1"/>
      <selection pane="bottomLeft" activeCell="A7" sqref="A7"/>
      <selection pane="bottomRight" activeCell="D30" sqref="D30"/>
    </sheetView>
  </sheetViews>
  <sheetFormatPr baseColWidth="10" defaultColWidth="0" defaultRowHeight="0" customHeight="1" zeroHeight="1" x14ac:dyDescent="0.3"/>
  <cols>
    <col min="1" max="1" width="2" customWidth="1"/>
    <col min="2" max="2" width="21.5" customWidth="1"/>
    <col min="3" max="3" width="7.875" bestFit="1" customWidth="1"/>
    <col min="4" max="4" width="13.125" style="249" bestFit="1" customWidth="1"/>
    <col min="5" max="5" width="5.875" style="42" bestFit="1" customWidth="1"/>
    <col min="6" max="6" width="21.5" style="9" customWidth="1"/>
    <col min="7" max="12" width="21.5" customWidth="1"/>
    <col min="13" max="13" width="3.625" style="10" customWidth="1"/>
    <col min="14" max="16384" width="9.625" hidden="1"/>
  </cols>
  <sheetData>
    <row r="1" spans="1:14" ht="29.25" customHeight="1" x14ac:dyDescent="0.3">
      <c r="B1" s="511" t="s">
        <v>104</v>
      </c>
      <c r="C1" s="511"/>
      <c r="D1" s="511"/>
      <c r="E1" s="511"/>
      <c r="F1" s="511"/>
      <c r="G1" s="511"/>
      <c r="H1" s="511"/>
      <c r="I1" s="511"/>
      <c r="J1" s="511"/>
      <c r="K1" s="511"/>
      <c r="L1" s="511"/>
      <c r="M1" s="50"/>
    </row>
    <row r="2" spans="1:14" ht="24" customHeight="1" x14ac:dyDescent="0.35">
      <c r="B2" s="80" t="s">
        <v>12</v>
      </c>
      <c r="C2" s="80"/>
      <c r="D2" s="252">
        <f>Employeed!I4</f>
        <v>60029</v>
      </c>
      <c r="E2" s="80"/>
      <c r="F2" s="474" t="s">
        <v>14</v>
      </c>
      <c r="G2" s="474"/>
      <c r="H2" s="424" t="s">
        <v>17</v>
      </c>
      <c r="I2" s="424"/>
      <c r="J2" s="15"/>
      <c r="K2" s="80"/>
      <c r="L2" s="80"/>
      <c r="M2" s="50"/>
    </row>
    <row r="3" spans="1:14" ht="29.25" x14ac:dyDescent="0.55000000000000004">
      <c r="B3" s="80" t="s">
        <v>12</v>
      </c>
      <c r="C3" s="80"/>
      <c r="D3" s="253">
        <f>Employeed!E2</f>
        <v>3502</v>
      </c>
      <c r="E3" s="44"/>
      <c r="F3" s="15" t="s">
        <v>11</v>
      </c>
      <c r="G3" s="38" t="str">
        <f>Employeed!I5</f>
        <v>(505) 344-1900</v>
      </c>
      <c r="H3" s="53"/>
      <c r="I3" s="82" t="s">
        <v>16</v>
      </c>
      <c r="J3" s="81">
        <f>IF((F6),F6," ")</f>
        <v>43296</v>
      </c>
      <c r="K3" s="40" t="s">
        <v>15</v>
      </c>
      <c r="L3" s="81">
        <f>L6</f>
        <v>43302</v>
      </c>
      <c r="M3" s="50"/>
    </row>
    <row r="4" spans="1:14" ht="12" customHeight="1" x14ac:dyDescent="0.35">
      <c r="B4" s="80"/>
      <c r="C4" s="80"/>
      <c r="D4" s="252"/>
      <c r="E4" s="80"/>
      <c r="F4" s="83"/>
      <c r="G4" s="83"/>
      <c r="H4" s="80"/>
      <c r="I4" s="17"/>
      <c r="J4" s="17"/>
      <c r="K4" s="80"/>
      <c r="L4" s="80"/>
      <c r="M4" s="50"/>
    </row>
    <row r="5" spans="1:14" ht="16.5" customHeight="1" x14ac:dyDescent="0.3">
      <c r="B5" s="516" t="s">
        <v>29</v>
      </c>
      <c r="C5" s="517"/>
      <c r="D5" s="444" t="s">
        <v>30</v>
      </c>
      <c r="E5" s="444" t="s">
        <v>100</v>
      </c>
      <c r="F5" s="174" t="s">
        <v>9</v>
      </c>
      <c r="G5" s="175" t="s">
        <v>8</v>
      </c>
      <c r="H5" s="288" t="s">
        <v>7</v>
      </c>
      <c r="I5" s="289" t="s">
        <v>6</v>
      </c>
      <c r="J5" s="290" t="s">
        <v>75</v>
      </c>
      <c r="K5" s="291" t="s">
        <v>4</v>
      </c>
      <c r="L5" s="292" t="s">
        <v>3</v>
      </c>
      <c r="M5" s="50"/>
    </row>
    <row r="6" spans="1:14" s="2" customFormat="1" ht="16.5" customHeight="1" x14ac:dyDescent="0.3">
      <c r="B6" s="518"/>
      <c r="C6" s="519"/>
      <c r="D6" s="520"/>
      <c r="E6" s="520"/>
      <c r="F6" s="169">
        <v>43296</v>
      </c>
      <c r="G6" s="170">
        <f t="shared" ref="G6:L6" si="0">F6+1</f>
        <v>43297</v>
      </c>
      <c r="H6" s="171">
        <f t="shared" si="0"/>
        <v>43298</v>
      </c>
      <c r="I6" s="172">
        <f t="shared" si="0"/>
        <v>43299</v>
      </c>
      <c r="J6" s="173">
        <f t="shared" si="0"/>
        <v>43300</v>
      </c>
      <c r="K6" s="167">
        <f t="shared" si="0"/>
        <v>43301</v>
      </c>
      <c r="L6" s="168">
        <f t="shared" si="0"/>
        <v>43302</v>
      </c>
      <c r="M6" s="50"/>
    </row>
    <row r="7" spans="1:14" ht="32.25" customHeight="1" x14ac:dyDescent="0.3">
      <c r="B7" s="514"/>
      <c r="C7" s="515"/>
      <c r="D7" s="66" t="s">
        <v>0</v>
      </c>
      <c r="E7" s="162">
        <f>(MID(D7,8,5)-MID(D7,1,5)-0.02083)*24</f>
        <v>8.0000799999999987</v>
      </c>
      <c r="F7" s="39"/>
      <c r="G7" s="39" t="s">
        <v>70</v>
      </c>
      <c r="H7" s="39" t="s">
        <v>70</v>
      </c>
      <c r="I7" s="39" t="s">
        <v>70</v>
      </c>
      <c r="J7" s="39" t="s">
        <v>70</v>
      </c>
      <c r="K7" s="39" t="s">
        <v>70</v>
      </c>
      <c r="L7" s="39" t="s">
        <v>136</v>
      </c>
      <c r="M7" s="50"/>
    </row>
    <row r="8" spans="1:14" ht="32.25" customHeight="1" x14ac:dyDescent="0.3">
      <c r="B8" s="491" t="s">
        <v>2</v>
      </c>
      <c r="C8" s="492"/>
      <c r="D8" s="66" t="s">
        <v>22</v>
      </c>
      <c r="E8" s="162">
        <f>(MID(D8,8,5)-MID(D8,1,5)-0.04166)*24</f>
        <v>12.000160000000001</v>
      </c>
      <c r="F8" s="39" t="s">
        <v>118</v>
      </c>
      <c r="G8" s="39"/>
      <c r="H8" s="39"/>
      <c r="I8" s="39"/>
      <c r="J8" s="39"/>
      <c r="K8" s="39"/>
      <c r="L8" s="39"/>
      <c r="M8" s="50"/>
    </row>
    <row r="9" spans="1:14" ht="32.25" customHeight="1" x14ac:dyDescent="0.3">
      <c r="B9" s="491"/>
      <c r="C9" s="492"/>
      <c r="D9" s="66" t="s">
        <v>1</v>
      </c>
      <c r="E9" s="162">
        <f>(MID(D9,8,5)-MID(D9,1,5)-0.02083)*24</f>
        <v>8.0000799999999987</v>
      </c>
      <c r="F9" s="39"/>
      <c r="G9" s="39" t="s">
        <v>142</v>
      </c>
      <c r="H9" s="39" t="s">
        <v>39</v>
      </c>
      <c r="I9" s="39" t="s">
        <v>139</v>
      </c>
      <c r="J9" s="39" t="s">
        <v>87</v>
      </c>
      <c r="K9" s="39" t="s">
        <v>87</v>
      </c>
      <c r="L9" s="39" t="s">
        <v>87</v>
      </c>
      <c r="M9" s="50"/>
    </row>
    <row r="10" spans="1:14" ht="32.25" customHeight="1" x14ac:dyDescent="0.3">
      <c r="B10" s="512"/>
      <c r="C10" s="513"/>
      <c r="D10" s="178" t="s">
        <v>0</v>
      </c>
      <c r="E10" s="162">
        <f>(MID(D10,8,5)-MID(D10,1,5)-0.02083)*24</f>
        <v>8.0000799999999987</v>
      </c>
      <c r="F10" s="39"/>
      <c r="G10" s="39" t="s">
        <v>140</v>
      </c>
      <c r="H10" s="39" t="s">
        <v>140</v>
      </c>
      <c r="I10" s="39" t="s">
        <v>143</v>
      </c>
      <c r="J10" s="39" t="s">
        <v>140</v>
      </c>
      <c r="K10" s="39" t="s">
        <v>140</v>
      </c>
      <c r="L10" s="39" t="s">
        <v>140</v>
      </c>
      <c r="M10" s="50"/>
    </row>
    <row r="11" spans="1:14" ht="32.25" customHeight="1" x14ac:dyDescent="0.3">
      <c r="B11" s="491" t="s">
        <v>21</v>
      </c>
      <c r="C11" s="492"/>
      <c r="D11" s="178" t="s">
        <v>22</v>
      </c>
      <c r="E11" s="162">
        <f>(MID(D11,8,5)-MID(D11,1,5)-0.04166)*24</f>
        <v>12.000160000000001</v>
      </c>
      <c r="F11" s="39" t="s">
        <v>143</v>
      </c>
      <c r="G11" s="39"/>
      <c r="H11" s="39"/>
      <c r="I11" s="39"/>
      <c r="J11" s="39"/>
      <c r="K11" s="39"/>
      <c r="L11" s="39"/>
      <c r="M11" s="50"/>
    </row>
    <row r="12" spans="1:14" ht="32.25" customHeight="1" x14ac:dyDescent="0.3">
      <c r="B12" s="493"/>
      <c r="C12" s="494"/>
      <c r="D12" s="178" t="s">
        <v>1</v>
      </c>
      <c r="E12" s="162">
        <f>(MID(D12,8,5)-MID(D12,1,5)-0.02083)*24</f>
        <v>8.0000799999999987</v>
      </c>
      <c r="F12" s="39"/>
      <c r="G12" s="39" t="s">
        <v>135</v>
      </c>
      <c r="H12" s="39" t="s">
        <v>109</v>
      </c>
      <c r="I12" s="39" t="s">
        <v>142</v>
      </c>
      <c r="J12" s="39" t="s">
        <v>142</v>
      </c>
      <c r="K12" s="39" t="s">
        <v>41</v>
      </c>
      <c r="L12" s="39" t="s">
        <v>41</v>
      </c>
      <c r="M12" s="50"/>
    </row>
    <row r="13" spans="1:14" ht="32.25" customHeight="1" x14ac:dyDescent="0.3">
      <c r="B13" s="512"/>
      <c r="C13" s="513"/>
      <c r="D13" s="66" t="s">
        <v>113</v>
      </c>
      <c r="E13" s="162">
        <f>(MID(D13,8,5)-MID(D13,1,5))*24</f>
        <v>5.9999999999999982</v>
      </c>
      <c r="F13" s="39"/>
      <c r="G13" s="39"/>
      <c r="H13" s="39"/>
      <c r="I13" s="39"/>
      <c r="J13" s="39"/>
      <c r="K13" s="39"/>
      <c r="L13" s="39" t="s">
        <v>139</v>
      </c>
      <c r="M13" s="50"/>
    </row>
    <row r="14" spans="1:14" ht="32.25" customHeight="1" x14ac:dyDescent="0.3">
      <c r="B14" s="491" t="s">
        <v>112</v>
      </c>
      <c r="C14" s="492"/>
      <c r="D14" s="66" t="s">
        <v>114</v>
      </c>
      <c r="E14" s="162">
        <f>(MID(D14,8,5)-MID(D14,1,5)-0.02083)*24</f>
        <v>10.500079999999999</v>
      </c>
      <c r="F14" s="39" t="s">
        <v>70</v>
      </c>
      <c r="G14" s="39"/>
      <c r="H14" s="39"/>
      <c r="I14" s="39"/>
      <c r="J14" s="39"/>
      <c r="K14" s="39"/>
      <c r="L14" s="39"/>
      <c r="M14" s="50"/>
    </row>
    <row r="15" spans="1:14" ht="32.25" customHeight="1" x14ac:dyDescent="0.3">
      <c r="B15" s="491"/>
      <c r="C15" s="492"/>
      <c r="D15" s="66" t="s">
        <v>130</v>
      </c>
      <c r="E15" s="162">
        <f>(MID(D15,8,5)-MID(D15,1,5)-0.02083)*24</f>
        <v>7.5000799999999979</v>
      </c>
      <c r="F15" s="39"/>
      <c r="G15" s="39" t="s">
        <v>87</v>
      </c>
      <c r="H15" s="39" t="s">
        <v>72</v>
      </c>
      <c r="I15" s="39" t="s">
        <v>41</v>
      </c>
      <c r="J15" s="39" t="s">
        <v>41</v>
      </c>
      <c r="K15" s="39" t="s">
        <v>142</v>
      </c>
      <c r="L15" s="39"/>
      <c r="M15" s="50"/>
    </row>
    <row r="16" spans="1:14" s="176" customFormat="1" ht="32.25" customHeight="1" x14ac:dyDescent="0.3">
      <c r="A16" s="20"/>
      <c r="B16" s="493"/>
      <c r="C16" s="494"/>
      <c r="D16" s="66" t="s">
        <v>115</v>
      </c>
      <c r="E16" s="162">
        <f>(MID(D16,8,5)-MID(D16,1,5))*24</f>
        <v>6</v>
      </c>
      <c r="F16" s="39"/>
      <c r="G16" s="39"/>
      <c r="H16" s="39"/>
      <c r="I16" s="39"/>
      <c r="J16" s="39"/>
      <c r="K16" s="39"/>
      <c r="L16" s="39" t="s">
        <v>139</v>
      </c>
      <c r="M16" s="50"/>
      <c r="N16" s="177"/>
    </row>
    <row r="17" spans="1:16384" s="9" customFormat="1" ht="32.25" customHeight="1" x14ac:dyDescent="0.3">
      <c r="B17" s="480"/>
      <c r="C17" s="481"/>
      <c r="D17" s="66" t="s">
        <v>31</v>
      </c>
      <c r="E17" s="162">
        <f>(MID(D17,8,5)-MID(D17,1,5))*24</f>
        <v>6.0000000000000018</v>
      </c>
      <c r="F17" s="39"/>
      <c r="G17" s="39"/>
      <c r="H17" s="39"/>
      <c r="I17" s="39"/>
      <c r="J17" s="39"/>
      <c r="K17" s="39"/>
      <c r="L17" s="39"/>
      <c r="M17" s="50"/>
    </row>
    <row r="18" spans="1:16384" s="9" customFormat="1" ht="32.25" customHeight="1" x14ac:dyDescent="0.3">
      <c r="B18" s="491" t="s">
        <v>23</v>
      </c>
      <c r="C18" s="492"/>
      <c r="D18" s="66" t="s">
        <v>26</v>
      </c>
      <c r="E18" s="162">
        <f>(MID(D18,8,5)-MID(D18,1,5)-0.04166)*24</f>
        <v>11.000159999999999</v>
      </c>
      <c r="F18" s="39" t="s">
        <v>134</v>
      </c>
      <c r="G18" s="39" t="s">
        <v>143</v>
      </c>
      <c r="H18" s="39" t="s">
        <v>120</v>
      </c>
      <c r="I18" s="39" t="s">
        <v>109</v>
      </c>
      <c r="J18" s="39" t="s">
        <v>120</v>
      </c>
      <c r="K18" s="39" t="s">
        <v>139</v>
      </c>
      <c r="L18" s="39" t="s">
        <v>42</v>
      </c>
      <c r="M18" s="50"/>
    </row>
    <row r="19" spans="1:16384" s="9" customFormat="1" ht="32.25" customHeight="1" x14ac:dyDescent="0.3">
      <c r="B19" s="493"/>
      <c r="C19" s="494"/>
      <c r="D19" s="66" t="s">
        <v>99</v>
      </c>
      <c r="E19" s="162">
        <f>(MID(D19,8,5)-MID(D19,1,5))*24</f>
        <v>6</v>
      </c>
      <c r="F19" s="232"/>
      <c r="G19" s="232"/>
      <c r="H19" s="232"/>
      <c r="I19" s="232"/>
      <c r="J19" s="232"/>
      <c r="K19" s="232"/>
      <c r="L19" s="232"/>
      <c r="M19" s="50"/>
    </row>
    <row r="20" spans="1:16384" ht="32.25" customHeight="1" x14ac:dyDescent="0.3">
      <c r="B20" s="554" t="s">
        <v>25</v>
      </c>
      <c r="C20" s="555"/>
      <c r="D20" s="66" t="s">
        <v>35</v>
      </c>
      <c r="E20" s="162">
        <f>(MID(D20,8,5)-MID(D20,1,5))*24</f>
        <v>6.0000000000000018</v>
      </c>
      <c r="F20" s="232" t="s">
        <v>138</v>
      </c>
      <c r="G20" s="232"/>
      <c r="H20" s="232"/>
      <c r="I20" s="232"/>
      <c r="J20" s="232"/>
      <c r="K20" s="232"/>
      <c r="L20" s="232" t="s">
        <v>137</v>
      </c>
      <c r="M20" s="50"/>
    </row>
    <row r="21" spans="1:16384" ht="32.25" customHeight="1" x14ac:dyDescent="0.3">
      <c r="B21" s="514"/>
      <c r="C21" s="515"/>
      <c r="D21" s="66" t="s">
        <v>0</v>
      </c>
      <c r="E21" s="162">
        <f>(MID(D21,8,5)-MID(D21,1,5)-0.02083)*24</f>
        <v>8.0000799999999987</v>
      </c>
      <c r="F21" s="39"/>
      <c r="G21" s="39" t="s">
        <v>72</v>
      </c>
      <c r="H21" s="39" t="s">
        <v>141</v>
      </c>
      <c r="I21" s="39" t="s">
        <v>141</v>
      </c>
      <c r="J21" s="39" t="s">
        <v>141</v>
      </c>
      <c r="K21" s="39" t="s">
        <v>141</v>
      </c>
      <c r="L21" s="39" t="s">
        <v>141</v>
      </c>
      <c r="M21" s="50"/>
    </row>
    <row r="22" spans="1:16384" ht="32.25" customHeight="1" x14ac:dyDescent="0.3">
      <c r="B22" s="491" t="s">
        <v>32</v>
      </c>
      <c r="C22" s="492"/>
      <c r="D22" s="66" t="s">
        <v>22</v>
      </c>
      <c r="E22" s="162">
        <f>(MID(D22,8,5)-MID(D22,1,5)-0.04166)*24</f>
        <v>12.000160000000001</v>
      </c>
      <c r="F22" s="39" t="s">
        <v>109</v>
      </c>
      <c r="G22" s="39"/>
      <c r="H22" s="39"/>
      <c r="I22" s="39"/>
      <c r="J22" s="39"/>
      <c r="K22" s="39"/>
      <c r="L22" s="39"/>
      <c r="M22" s="50"/>
    </row>
    <row r="23" spans="1:16384" ht="32.25" customHeight="1" x14ac:dyDescent="0.3">
      <c r="B23" s="491"/>
      <c r="C23" s="492"/>
      <c r="D23" s="66" t="s">
        <v>1</v>
      </c>
      <c r="E23" s="162">
        <f>(MID(D23,8,5)-MID(D23,1,5)-0.02083)*24</f>
        <v>8.0000799999999987</v>
      </c>
      <c r="F23" s="39"/>
      <c r="G23" s="39" t="s">
        <v>58</v>
      </c>
      <c r="H23" s="39" t="s">
        <v>142</v>
      </c>
      <c r="I23" s="39" t="s">
        <v>72</v>
      </c>
      <c r="J23" s="39" t="s">
        <v>58</v>
      </c>
      <c r="K23" s="39" t="s">
        <v>58</v>
      </c>
      <c r="L23" s="39" t="s">
        <v>72</v>
      </c>
      <c r="M23" s="50"/>
    </row>
    <row r="24" spans="1:16384" ht="32.25" customHeight="1" x14ac:dyDescent="0.3">
      <c r="B24" s="512"/>
      <c r="C24" s="513"/>
      <c r="D24" s="66" t="s">
        <v>0</v>
      </c>
      <c r="E24" s="162">
        <f>(MID(D24,8,5)-MID(D24,1,5)-0.02083)*24</f>
        <v>8.0000799999999987</v>
      </c>
      <c r="F24" s="39"/>
      <c r="G24" s="39" t="s">
        <v>42</v>
      </c>
      <c r="H24" s="39" t="s">
        <v>143</v>
      </c>
      <c r="I24" s="39" t="s">
        <v>42</v>
      </c>
      <c r="J24" s="39" t="s">
        <v>42</v>
      </c>
      <c r="K24" s="39" t="s">
        <v>42</v>
      </c>
      <c r="L24" s="39" t="s">
        <v>142</v>
      </c>
      <c r="M24" s="50"/>
    </row>
    <row r="25" spans="1:16384" ht="32.25" customHeight="1" x14ac:dyDescent="0.3">
      <c r="B25" s="491" t="s">
        <v>57</v>
      </c>
      <c r="C25" s="492"/>
      <c r="D25" s="66" t="s">
        <v>22</v>
      </c>
      <c r="E25" s="162">
        <f>(MID(D25,8,5)-MID(D25,1,5)-0.04166)*24</f>
        <v>12.000160000000001</v>
      </c>
      <c r="F25" s="39" t="s">
        <v>120</v>
      </c>
      <c r="G25" s="39"/>
      <c r="H25" s="39"/>
      <c r="I25" s="39"/>
      <c r="J25" s="39"/>
      <c r="K25" s="39"/>
      <c r="L25" s="39"/>
      <c r="M25" s="50"/>
    </row>
    <row r="26" spans="1:16384" ht="32.25" customHeight="1" x14ac:dyDescent="0.3">
      <c r="B26" s="493"/>
      <c r="C26" s="494"/>
      <c r="D26" s="66" t="s">
        <v>1</v>
      </c>
      <c r="E26" s="162">
        <f>(MID(D26,8,5)-MID(D26,1,5)-0.02083)*24</f>
        <v>8.0000799999999987</v>
      </c>
      <c r="F26" s="39"/>
      <c r="G26" s="39" t="s">
        <v>120</v>
      </c>
      <c r="H26" s="39" t="s">
        <v>58</v>
      </c>
      <c r="I26" s="39" t="s">
        <v>87</v>
      </c>
      <c r="J26" s="39" t="s">
        <v>109</v>
      </c>
      <c r="K26" s="39" t="s">
        <v>72</v>
      </c>
      <c r="L26" s="39" t="s">
        <v>120</v>
      </c>
      <c r="M26" s="50"/>
    </row>
    <row r="27" spans="1:16384" s="227" customFormat="1" ht="33.75" customHeight="1" x14ac:dyDescent="0.3">
      <c r="B27" s="497" t="s">
        <v>34</v>
      </c>
      <c r="C27" s="498"/>
      <c r="D27" s="229" t="s">
        <v>28</v>
      </c>
      <c r="E27" s="234">
        <f>(MID(D27,8,5)-MID(D27,1,5)-0.02083)*24</f>
        <v>8.0000800000000005</v>
      </c>
      <c r="F27" s="236"/>
      <c r="G27" s="236"/>
      <c r="H27" s="286"/>
      <c r="I27" s="286"/>
      <c r="J27" s="286"/>
      <c r="K27" s="287"/>
      <c r="L27" s="286"/>
      <c r="M27" s="50"/>
      <c r="N27" s="228"/>
    </row>
    <row r="28" spans="1:16384" ht="18" customHeight="1" x14ac:dyDescent="0.3">
      <c r="A28" s="50"/>
      <c r="B28" s="50"/>
      <c r="C28" s="50"/>
      <c r="D28" s="255"/>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c r="XCP28" s="50"/>
      <c r="XCQ28" s="50"/>
      <c r="XCR28" s="50"/>
      <c r="XCS28" s="50"/>
      <c r="XCT28" s="50"/>
      <c r="XCU28" s="50"/>
      <c r="XCV28" s="50"/>
      <c r="XCW28" s="50"/>
      <c r="XCX28" s="50"/>
      <c r="XCY28" s="50"/>
      <c r="XCZ28" s="50"/>
      <c r="XDA28" s="50"/>
      <c r="XDB28" s="50"/>
      <c r="XDC28" s="50"/>
      <c r="XDD28" s="50"/>
      <c r="XDE28" s="50"/>
      <c r="XDF28" s="50"/>
      <c r="XDG28" s="50"/>
      <c r="XDH28" s="50"/>
      <c r="XDI28" s="50"/>
      <c r="XDJ28" s="50"/>
      <c r="XDK28" s="50"/>
      <c r="XDL28" s="50"/>
      <c r="XDM28" s="50"/>
      <c r="XDN28" s="50"/>
      <c r="XDO28" s="50"/>
      <c r="XDP28" s="50"/>
      <c r="XDQ28" s="50"/>
      <c r="XDR28" s="50"/>
      <c r="XDS28" s="50"/>
      <c r="XDT28" s="50"/>
      <c r="XDU28" s="50"/>
      <c r="XDV28" s="50"/>
      <c r="XDW28" s="50"/>
      <c r="XDX28" s="50"/>
      <c r="XDY28" s="50"/>
      <c r="XDZ28" s="50"/>
      <c r="XEA28" s="50"/>
      <c r="XEB28" s="50"/>
      <c r="XEC28" s="50"/>
      <c r="XED28" s="50"/>
      <c r="XEE28" s="50"/>
      <c r="XEF28" s="50"/>
      <c r="XEG28" s="50"/>
      <c r="XEH28" s="50"/>
      <c r="XEI28" s="50"/>
      <c r="XEJ28" s="50"/>
      <c r="XEK28" s="50"/>
      <c r="XEL28" s="50"/>
      <c r="XEM28" s="50"/>
      <c r="XEN28" s="50"/>
      <c r="XEO28" s="50"/>
      <c r="XEP28" s="50"/>
      <c r="XEQ28" s="50"/>
      <c r="XER28" s="50"/>
      <c r="XES28" s="50"/>
      <c r="XET28" s="50"/>
      <c r="XEU28" s="50"/>
      <c r="XEV28" s="50"/>
      <c r="XEW28" s="50"/>
      <c r="XEX28" s="50"/>
      <c r="XEY28" s="50"/>
      <c r="XEZ28" s="50"/>
      <c r="XFA28" s="50"/>
      <c r="XFB28" s="50"/>
      <c r="XFC28" s="50"/>
      <c r="XFD28" s="50"/>
    </row>
    <row r="29" spans="1:16384" ht="18" customHeight="1" x14ac:dyDescent="0.3">
      <c r="B29" s="47"/>
      <c r="C29" s="47"/>
      <c r="D29" s="48"/>
      <c r="E29" s="48"/>
      <c r="F29" s="49"/>
      <c r="G29" s="49"/>
      <c r="H29" s="49"/>
      <c r="I29" s="49"/>
      <c r="J29" s="49"/>
      <c r="K29" s="49"/>
      <c r="L29" s="49"/>
      <c r="M29" s="50"/>
      <c r="N29" s="84"/>
    </row>
    <row r="30" spans="1:16384" ht="21" x14ac:dyDescent="0.3">
      <c r="B30" s="47"/>
      <c r="C30" s="47"/>
      <c r="D30" s="48"/>
      <c r="E30" s="48"/>
      <c r="F30" s="60">
        <f t="shared" ref="F30:L30" si="1">IF(F32,F32  /F31,0)</f>
        <v>0</v>
      </c>
      <c r="G30" s="60">
        <f t="shared" si="1"/>
        <v>0</v>
      </c>
      <c r="H30" s="60">
        <f t="shared" si="1"/>
        <v>0</v>
      </c>
      <c r="I30" s="60">
        <f t="shared" si="1"/>
        <v>0</v>
      </c>
      <c r="J30" s="60">
        <f t="shared" si="1"/>
        <v>0</v>
      </c>
      <c r="K30" s="60">
        <f t="shared" si="1"/>
        <v>0</v>
      </c>
      <c r="L30" s="60">
        <f t="shared" si="1"/>
        <v>0</v>
      </c>
      <c r="M30" s="50"/>
      <c r="N30" s="231"/>
    </row>
    <row r="31" spans="1:16384" ht="23.25" customHeight="1" x14ac:dyDescent="0.3">
      <c r="B31" s="482">
        <f>IF(Total_Hrs&gt;0,D32/Total_Hrs,0)</f>
        <v>0</v>
      </c>
      <c r="C31" s="482"/>
      <c r="D31" s="310">
        <f>SUM(F31:L31)</f>
        <v>0</v>
      </c>
      <c r="E31" s="483"/>
      <c r="F31" s="309">
        <f t="array" ref="F31">F35+F43+F51+F59+F67+F75+F83+F91+F99+F107+F115+F123+F131+F139+F147+F155+F163+F171</f>
        <v>0</v>
      </c>
      <c r="G31" s="309">
        <f t="array" ref="G31">G35+G43+G51+G59+G67+G75+G83+G91+G99+G107+G115+G123+G131+G139+G147+G155+G163+G171</f>
        <v>0</v>
      </c>
      <c r="H31" s="309">
        <f t="array" ref="H31">H35+H43+H51+H59+H67+H75+H83+H91+H99+H107+H115+H123+H131+H139+H147+H155+H163+H171</f>
        <v>0</v>
      </c>
      <c r="I31" s="309">
        <f t="array" ref="I31">I35+I43+I51+I59+I67+I75+I83+I91+I99+I107+I115+I123+I131+I139+I147+I155+I163+I171</f>
        <v>0</v>
      </c>
      <c r="J31" s="309">
        <f t="array" ref="J31">J35+J43+J51+J59+J67+J75+J83+J91+J99+J107+J115+J123+J131+J139+J147+J155+J163+J171</f>
        <v>0</v>
      </c>
      <c r="K31" s="309">
        <f t="array" ref="K31">K35+K43+K51+K59+K67+K75+K83+K91+K99+K107+K115+K123+K131+K139+K147+K155+K163+K171</f>
        <v>0</v>
      </c>
      <c r="L31" s="309">
        <f t="array" ref="L31">L35+L43+L51+L59+L67+L75+L83+L91+L99+L107+L115+L123+L131+L139+L147+L155+L163+L171</f>
        <v>0</v>
      </c>
      <c r="M31" s="50"/>
      <c r="N31" s="231"/>
    </row>
    <row r="32" spans="1:16384" ht="23.25" customHeight="1" x14ac:dyDescent="0.3">
      <c r="B32" s="482"/>
      <c r="C32" s="482"/>
      <c r="D32" s="310">
        <f>SUM(F32:L32)</f>
        <v>0</v>
      </c>
      <c r="E32" s="483"/>
      <c r="F32" s="309">
        <f t="array" ref="F32">F39+F47+F55+F63+F71+F79+F87+F95+F103+F111+F119+F127+F135+F143+F151+F159+F167+F175</f>
        <v>0</v>
      </c>
      <c r="G32" s="309">
        <f t="array" ref="G32">G39+G47+G55+G63+G71+G79+G87+G95+G103+G111+G119+G127+G135+G143+G151+G159+G167+G175</f>
        <v>0</v>
      </c>
      <c r="H32" s="309">
        <f t="array" ref="H32">H39+H47+H55+H63+H71+H79+H87+H95+H103+H111+H119+H127+H135+H143+H151+H159+H167+H175</f>
        <v>0</v>
      </c>
      <c r="I32" s="309">
        <f t="array" ref="I32">I39+I47+I55+I63+I71+I79+I87+I95+I103+I111+I119+I127+I135+I143+I151+I159+I167+I175</f>
        <v>0</v>
      </c>
      <c r="J32" s="309">
        <f t="array" ref="J32">J39+J47+J55+J63+J71+J79+J87+J95+J103+J111+J119+J127+J135+J143+J151+J159+J167+J175</f>
        <v>0</v>
      </c>
      <c r="K32" s="309">
        <f t="array" ref="K32">K39+K47+K55+K63+K71+K79+K87+K95+K103+K111+K119+K127+K135+K143+K151+K159+K167+K175</f>
        <v>0</v>
      </c>
      <c r="L32" s="309">
        <f t="array" ref="L32">L39+L47+L55+L63+L71+L79+L87+L95+L103+L111+L119+L127+L135+L143+L151+L159+L167+L175</f>
        <v>0</v>
      </c>
      <c r="M32" s="50"/>
      <c r="N32" s="231"/>
    </row>
    <row r="33" spans="2:14" ht="18" customHeight="1" x14ac:dyDescent="0.3">
      <c r="B33" s="58"/>
      <c r="C33" s="58"/>
      <c r="D33" s="254"/>
      <c r="E33" s="48"/>
      <c r="F33" s="64"/>
      <c r="G33" s="64"/>
      <c r="H33" s="64"/>
      <c r="I33" s="64"/>
      <c r="J33" s="64"/>
      <c r="K33" s="64"/>
      <c r="L33" s="64"/>
      <c r="M33" s="50"/>
      <c r="N33" s="84"/>
    </row>
    <row r="34" spans="2:14" ht="21" customHeight="1" x14ac:dyDescent="0.3">
      <c r="B34" s="501"/>
      <c r="C34" s="502"/>
      <c r="D34" s="293" t="s">
        <v>85</v>
      </c>
      <c r="E34" s="484">
        <f>IF(C39,IF(B37&gt;0,SUM(F39:L39)/B37,0),CE40/1000)</f>
        <v>0</v>
      </c>
      <c r="F34" s="250" t="str">
        <f>IFERROR(INDEX(Tour,MATCH($B34,Sun,0),0),"Off")</f>
        <v>Off</v>
      </c>
      <c r="G34" s="250" t="str">
        <f>IFERROR(INDEX(Tour,MATCH($B34,Mon,0),0),"Off")</f>
        <v>Off</v>
      </c>
      <c r="H34" s="251" t="str">
        <f>IFERROR(INDEX(Tour,MATCH($B34,Tue,0),0),"Off")</f>
        <v>Off</v>
      </c>
      <c r="I34" s="251" t="str">
        <f>IFERROR(INDEX(Tour,MATCH($B34,Wed,0),0),"Off")</f>
        <v>Off</v>
      </c>
      <c r="J34" s="251" t="str">
        <f>IFERROR(INDEX(Tour,MATCH($B34,Thr,0),0),"Off")</f>
        <v>Off</v>
      </c>
      <c r="K34" s="251" t="str">
        <f>IFERROR(INDEX(Tour,MATCH($B34,Fri,0),0),"Off")</f>
        <v>Off</v>
      </c>
      <c r="L34" s="251" t="str">
        <f>IFERROR(INDEX(Tour,MATCH($B34,Sat,0),0),"Off")</f>
        <v>Off</v>
      </c>
      <c r="M34" s="50"/>
    </row>
    <row r="35" spans="2:14" ht="16.5" customHeight="1" x14ac:dyDescent="0.3">
      <c r="B35" s="503"/>
      <c r="C35" s="504"/>
      <c r="D35" s="489">
        <f>SUM(F39:L39)</f>
        <v>0</v>
      </c>
      <c r="E35" s="485"/>
      <c r="F35" s="45">
        <f>IFERROR(INDEX(Hr,MATCH($B34,Sun,0),0),0)</f>
        <v>0</v>
      </c>
      <c r="G35" s="75">
        <f>IFERROR(INDEX(Hr,MATCH($B34,Mon,0),0),0)</f>
        <v>0</v>
      </c>
      <c r="H35" s="45">
        <f>IFERROR(INDEX(Hr,MATCH($B34,Tue,0),0),0)</f>
        <v>0</v>
      </c>
      <c r="I35" s="45">
        <f>IFERROR(INDEX(Hr,MATCH($B34,Wed,0),0),0)</f>
        <v>0</v>
      </c>
      <c r="J35" s="45">
        <f>IFERROR(INDEX(Hr,MATCH($B34,Thr,0),0),0)</f>
        <v>0</v>
      </c>
      <c r="K35" s="45">
        <f>IFERROR(INDEX(Hr,MATCH($B34,Fri,0),0),0)</f>
        <v>0</v>
      </c>
      <c r="L35" s="45">
        <f>IFERROR(INDEX(Hr,MATCH($B34,Sat,0),0),0)</f>
        <v>0</v>
      </c>
      <c r="M35" s="50"/>
    </row>
    <row r="36" spans="2:14" ht="22.5" customHeight="1" x14ac:dyDescent="0.3">
      <c r="B36" s="505"/>
      <c r="C36" s="506"/>
      <c r="D36" s="490"/>
      <c r="E36" s="485"/>
      <c r="F36" s="329"/>
      <c r="G36" s="329"/>
      <c r="H36" s="329"/>
      <c r="I36" s="329"/>
      <c r="J36" s="329"/>
      <c r="K36" s="329"/>
      <c r="L36" s="329"/>
      <c r="M36" s="50"/>
    </row>
    <row r="37" spans="2:14" ht="24.75" customHeight="1" x14ac:dyDescent="0.3">
      <c r="B37" s="556">
        <f>SUM(F35:L35)</f>
        <v>0</v>
      </c>
      <c r="C37" s="558" t="s">
        <v>153</v>
      </c>
      <c r="D37" s="294" t="s">
        <v>124</v>
      </c>
      <c r="E37" s="485"/>
      <c r="F37" s="301"/>
      <c r="G37" s="302"/>
      <c r="H37" s="302"/>
      <c r="I37" s="302"/>
      <c r="J37" s="302"/>
      <c r="K37" s="302"/>
      <c r="L37" s="302"/>
      <c r="M37" s="50"/>
    </row>
    <row r="38" spans="2:14" ht="24.75" customHeight="1" x14ac:dyDescent="0.3">
      <c r="B38" s="557"/>
      <c r="C38" s="559"/>
      <c r="D38" s="295" t="s">
        <v>125</v>
      </c>
      <c r="E38" s="485"/>
      <c r="F38" s="301"/>
      <c r="G38" s="302"/>
      <c r="H38" s="302"/>
      <c r="I38" s="302"/>
      <c r="J38" s="302"/>
      <c r="K38" s="302"/>
      <c r="L38" s="302"/>
      <c r="M38" s="50"/>
    </row>
    <row r="39" spans="2:14" s="243" customFormat="1" ht="23.45" customHeight="1" x14ac:dyDescent="0.4">
      <c r="B39" s="499" t="str">
        <f>"Day's: "&amp;COUNTIF(F35:L35,"&gt;0")</f>
        <v>Day's: 0</v>
      </c>
      <c r="C39" s="487">
        <f>COUNTIF(F39:L39,"&gt;0")</f>
        <v>0</v>
      </c>
      <c r="D39" s="412" t="s">
        <v>92</v>
      </c>
      <c r="E39" s="485"/>
      <c r="F39" s="248">
        <f t="shared" ref="F39:L39" si="2">IFERROR(IF(MATCH(F36,List_Eva,FALSE)&lt;5,IF(F38&gt;0,IF((F38-F37)&gt;=0.5,((F38-F37)-0.04167)*24,IF((F38-F37)&gt;=0.33,((F38-F37)-0.02083)*24,(F38-F37)*24)), 0),IF(F38&gt;0,IF((F38-F37)&gt;=0.5,((F38-F37)-0.04167)*24,IF((F38-F37)&gt;=0.33,((F38-F37)-0.02083)*24,(F38-F37)*24)+F35), 0)),0)</f>
        <v>0</v>
      </c>
      <c r="G39" s="248">
        <f t="shared" si="2"/>
        <v>0</v>
      </c>
      <c r="H39" s="248">
        <f t="shared" si="2"/>
        <v>0</v>
      </c>
      <c r="I39" s="248">
        <f t="shared" si="2"/>
        <v>0</v>
      </c>
      <c r="J39" s="248">
        <f t="shared" si="2"/>
        <v>0</v>
      </c>
      <c r="K39" s="248">
        <f t="shared" si="2"/>
        <v>0</v>
      </c>
      <c r="L39" s="248">
        <f t="shared" si="2"/>
        <v>0</v>
      </c>
      <c r="M39" s="242"/>
    </row>
    <row r="40" spans="2:14" ht="23.25" customHeight="1" x14ac:dyDescent="0.3">
      <c r="B40" s="500"/>
      <c r="C40" s="488"/>
      <c r="D40" s="296" t="s">
        <v>94</v>
      </c>
      <c r="E40" s="486"/>
      <c r="F40" s="59"/>
      <c r="G40" s="79"/>
      <c r="H40" s="59"/>
      <c r="I40" s="59"/>
      <c r="J40" s="59"/>
      <c r="K40" s="59"/>
      <c r="L40" s="59"/>
    </row>
    <row r="41" spans="2:14" ht="13.5" customHeight="1" x14ac:dyDescent="0.3">
      <c r="B41" s="67"/>
      <c r="C41" s="68"/>
      <c r="D41" s="69"/>
      <c r="E41" s="48"/>
      <c r="F41" s="69"/>
      <c r="G41" s="69"/>
      <c r="H41" s="69"/>
      <c r="I41" s="69"/>
      <c r="J41" s="69"/>
      <c r="K41" s="69"/>
      <c r="L41" s="69"/>
    </row>
    <row r="42" spans="2:14" ht="21" customHeight="1" x14ac:dyDescent="0.3">
      <c r="B42" s="501"/>
      <c r="C42" s="502"/>
      <c r="D42" s="293" t="s">
        <v>85</v>
      </c>
      <c r="E42" s="484">
        <f>IF(C47,IF(B45&gt;0,SUM(F47:L47)/B45,0),CE48/1000)</f>
        <v>0</v>
      </c>
      <c r="F42" s="250" t="str">
        <f>IFERROR(INDEX(Tour,MATCH($B42,Sun,0),0),"Off")</f>
        <v>Off</v>
      </c>
      <c r="G42" s="250" t="str">
        <f>IFERROR(INDEX(Tour,MATCH($B42,Mon,0),0),"Off")</f>
        <v>Off</v>
      </c>
      <c r="H42" s="251" t="str">
        <f>IFERROR(INDEX(Tour,MATCH($B42,Tue,0),0),"Off")</f>
        <v>Off</v>
      </c>
      <c r="I42" s="251" t="str">
        <f>IFERROR(INDEX(Tour,MATCH($B42,Wed,0),0),"Off")</f>
        <v>Off</v>
      </c>
      <c r="J42" s="251" t="str">
        <f>IFERROR(INDEX(Tour,MATCH($B42,Thr,0),0),"Off")</f>
        <v>Off</v>
      </c>
      <c r="K42" s="251" t="str">
        <f>IFERROR(INDEX(Tour,MATCH($B42,Fri,0),0),"Off")</f>
        <v>Off</v>
      </c>
      <c r="L42" s="251" t="str">
        <f>IFERROR(INDEX(Tour,MATCH($B42,Sat,0),0),"Off")</f>
        <v>Off</v>
      </c>
      <c r="M42" s="50"/>
    </row>
    <row r="43" spans="2:14" ht="16.5" customHeight="1" x14ac:dyDescent="0.3">
      <c r="B43" s="503"/>
      <c r="C43" s="504"/>
      <c r="D43" s="489">
        <f>SUM(F47:L47)</f>
        <v>0</v>
      </c>
      <c r="E43" s="485"/>
      <c r="F43" s="45">
        <f>IFERROR(INDEX(Hr,MATCH($B42,Sun,0),0),0)</f>
        <v>0</v>
      </c>
      <c r="G43" s="75">
        <f>IFERROR(INDEX(Hr,MATCH($B42,Mon,0),0),0)</f>
        <v>0</v>
      </c>
      <c r="H43" s="45">
        <f>IFERROR(INDEX(Hr,MATCH($B42,Tue,0),0),0)</f>
        <v>0</v>
      </c>
      <c r="I43" s="45">
        <f>IFERROR(INDEX(Hr,MATCH($B42,Wed,0),0),0)</f>
        <v>0</v>
      </c>
      <c r="J43" s="45">
        <f>IFERROR(INDEX(Hr,MATCH($B42,Thr,0),0),0)</f>
        <v>0</v>
      </c>
      <c r="K43" s="45">
        <f>IFERROR(INDEX(Hr,MATCH($B42,Fri,0),0),0)</f>
        <v>0</v>
      </c>
      <c r="L43" s="45">
        <f>IFERROR(INDEX(Hr,MATCH($B42,Sat,0),0),0)</f>
        <v>0</v>
      </c>
      <c r="M43" s="50"/>
    </row>
    <row r="44" spans="2:14" ht="22.5" customHeight="1" x14ac:dyDescent="0.3">
      <c r="B44" s="505"/>
      <c r="C44" s="506"/>
      <c r="D44" s="490"/>
      <c r="E44" s="485"/>
      <c r="F44" s="329"/>
      <c r="G44" s="329"/>
      <c r="H44" s="329"/>
      <c r="I44" s="329"/>
      <c r="J44" s="329"/>
      <c r="K44" s="329"/>
      <c r="L44" s="329"/>
      <c r="M44" s="50"/>
    </row>
    <row r="45" spans="2:14" ht="24.75" customHeight="1" x14ac:dyDescent="0.3">
      <c r="B45" s="556">
        <f>SUM(F43:L43)</f>
        <v>0</v>
      </c>
      <c r="C45" s="558" t="s">
        <v>153</v>
      </c>
      <c r="D45" s="294" t="s">
        <v>124</v>
      </c>
      <c r="E45" s="485"/>
      <c r="F45" s="301"/>
      <c r="G45" s="302"/>
      <c r="H45" s="302"/>
      <c r="I45" s="302"/>
      <c r="J45" s="302"/>
      <c r="K45" s="302"/>
      <c r="L45" s="302"/>
      <c r="M45" s="50"/>
    </row>
    <row r="46" spans="2:14" ht="24.75" customHeight="1" x14ac:dyDescent="0.3">
      <c r="B46" s="557"/>
      <c r="C46" s="559"/>
      <c r="D46" s="295" t="s">
        <v>125</v>
      </c>
      <c r="E46" s="485"/>
      <c r="F46" s="301"/>
      <c r="G46" s="302"/>
      <c r="H46" s="302"/>
      <c r="I46" s="302"/>
      <c r="J46" s="302"/>
      <c r="K46" s="302"/>
      <c r="L46" s="302"/>
      <c r="M46" s="50"/>
    </row>
    <row r="47" spans="2:14" s="243" customFormat="1" ht="23.45" customHeight="1" x14ac:dyDescent="0.4">
      <c r="B47" s="499" t="str">
        <f>"Day's: "&amp;COUNTIF(F43:L43,"&gt;0")</f>
        <v>Day's: 0</v>
      </c>
      <c r="C47" s="487">
        <f>COUNTIF(F47:L47,"&gt;0")</f>
        <v>0</v>
      </c>
      <c r="D47" s="412" t="s">
        <v>92</v>
      </c>
      <c r="E47" s="485"/>
      <c r="F47" s="248">
        <f t="shared" ref="F47:L47" si="3">IFERROR(IF(MATCH(F44,List_Eva,FALSE)&lt;5,IF(F46&gt;0,IF((F46-F45)&gt;=0.5,((F46-F45)-0.04167)*24,IF((F46-F45)&gt;=0.33,((F46-F45)-0.02083)*24,(F46-F45)*24)), 0),IF(F46&gt;0,IF((F46-F45)&gt;=0.5,((F46-F45)-0.04167)*24,IF((F46-F45)&gt;=0.33,((F46-F45)-0.02083)*24,(F46-F45)*24)+F43), 0)),0)</f>
        <v>0</v>
      </c>
      <c r="G47" s="248">
        <f t="shared" si="3"/>
        <v>0</v>
      </c>
      <c r="H47" s="248">
        <f t="shared" si="3"/>
        <v>0</v>
      </c>
      <c r="I47" s="248">
        <f t="shared" si="3"/>
        <v>0</v>
      </c>
      <c r="J47" s="248">
        <f t="shared" si="3"/>
        <v>0</v>
      </c>
      <c r="K47" s="248">
        <f t="shared" si="3"/>
        <v>0</v>
      </c>
      <c r="L47" s="248">
        <f t="shared" si="3"/>
        <v>0</v>
      </c>
      <c r="M47" s="242"/>
    </row>
    <row r="48" spans="2:14" ht="23.25" customHeight="1" x14ac:dyDescent="0.3">
      <c r="B48" s="500"/>
      <c r="C48" s="488"/>
      <c r="D48" s="296" t="s">
        <v>94</v>
      </c>
      <c r="E48" s="486"/>
      <c r="F48" s="59"/>
      <c r="G48" s="79"/>
      <c r="H48" s="59"/>
      <c r="I48" s="59"/>
      <c r="J48" s="59"/>
      <c r="K48" s="59"/>
      <c r="L48" s="59"/>
    </row>
    <row r="49" spans="2:13" ht="13.5" customHeight="1" x14ac:dyDescent="0.3">
      <c r="B49" s="67"/>
      <c r="C49" s="68"/>
      <c r="D49" s="69"/>
      <c r="E49" s="48"/>
      <c r="F49" s="69"/>
      <c r="G49" s="69"/>
      <c r="H49" s="69"/>
      <c r="I49" s="69"/>
      <c r="J49" s="69"/>
      <c r="K49" s="69"/>
      <c r="L49" s="69"/>
    </row>
    <row r="50" spans="2:13" ht="21" customHeight="1" x14ac:dyDescent="0.3">
      <c r="B50" s="501"/>
      <c r="C50" s="502"/>
      <c r="D50" s="293" t="s">
        <v>85</v>
      </c>
      <c r="E50" s="484">
        <f>IF(C55,IF(B53&gt;0,SUM(F55:L55)/B53,0),CE56/1000)</f>
        <v>0</v>
      </c>
      <c r="F50" s="250" t="str">
        <f>IFERROR(INDEX(Tour,MATCH($B50,Sun,0),0),"Off")</f>
        <v>Off</v>
      </c>
      <c r="G50" s="250" t="str">
        <f>IFERROR(INDEX(Tour,MATCH($B50,Mon,0),0),"Off")</f>
        <v>Off</v>
      </c>
      <c r="H50" s="251" t="str">
        <f>IFERROR(INDEX(Tour,MATCH($B50,Tue,0),0),"Off")</f>
        <v>Off</v>
      </c>
      <c r="I50" s="251" t="str">
        <f>IFERROR(INDEX(Tour,MATCH($B50,Wed,0),0),"Off")</f>
        <v>Off</v>
      </c>
      <c r="J50" s="251" t="str">
        <f>IFERROR(INDEX(Tour,MATCH($B50,Thr,0),0),"Off")</f>
        <v>Off</v>
      </c>
      <c r="K50" s="251" t="str">
        <f>IFERROR(INDEX(Tour,MATCH($B50,Fri,0),0),"Off")</f>
        <v>Off</v>
      </c>
      <c r="L50" s="251" t="str">
        <f>IFERROR(INDEX(Tour,MATCH($B50,Sat,0),0),"Off")</f>
        <v>Off</v>
      </c>
      <c r="M50" s="50"/>
    </row>
    <row r="51" spans="2:13" ht="16.5" customHeight="1" x14ac:dyDescent="0.3">
      <c r="B51" s="503"/>
      <c r="C51" s="504"/>
      <c r="D51" s="489">
        <f>SUM(F55:L55)</f>
        <v>0</v>
      </c>
      <c r="E51" s="485"/>
      <c r="F51" s="45">
        <f>IFERROR(INDEX(Hr,MATCH($B50,Sun,0),0),0)</f>
        <v>0</v>
      </c>
      <c r="G51" s="75">
        <f>IFERROR(INDEX(Hr,MATCH($B50,Mon,0),0),0)</f>
        <v>0</v>
      </c>
      <c r="H51" s="45">
        <f>IFERROR(INDEX(Hr,MATCH($B50,Tue,0),0),0)</f>
        <v>0</v>
      </c>
      <c r="I51" s="45">
        <f>IFERROR(INDEX(Hr,MATCH($B50,Wed,0),0),0)</f>
        <v>0</v>
      </c>
      <c r="J51" s="45">
        <f>IFERROR(INDEX(Hr,MATCH($B50,Thr,0),0),0)</f>
        <v>0</v>
      </c>
      <c r="K51" s="45">
        <f>IFERROR(INDEX(Hr,MATCH($B50,Fri,0),0),0)</f>
        <v>0</v>
      </c>
      <c r="L51" s="45">
        <f>IFERROR(INDEX(Hr,MATCH($B50,Sat,0),0),0)</f>
        <v>0</v>
      </c>
      <c r="M51" s="50"/>
    </row>
    <row r="52" spans="2:13" ht="22.5" customHeight="1" x14ac:dyDescent="0.3">
      <c r="B52" s="505"/>
      <c r="C52" s="506"/>
      <c r="D52" s="490"/>
      <c r="E52" s="485"/>
      <c r="F52" s="329"/>
      <c r="G52" s="329"/>
      <c r="H52" s="329"/>
      <c r="I52" s="329"/>
      <c r="J52" s="329"/>
      <c r="K52" s="329"/>
      <c r="L52" s="329"/>
      <c r="M52" s="50"/>
    </row>
    <row r="53" spans="2:13" ht="24.75" customHeight="1" x14ac:dyDescent="0.3">
      <c r="B53" s="556">
        <f>SUM(F51:L51)</f>
        <v>0</v>
      </c>
      <c r="C53" s="558" t="s">
        <v>153</v>
      </c>
      <c r="D53" s="294" t="s">
        <v>124</v>
      </c>
      <c r="E53" s="485"/>
      <c r="F53" s="301"/>
      <c r="G53" s="302"/>
      <c r="H53" s="302"/>
      <c r="I53" s="302"/>
      <c r="J53" s="302"/>
      <c r="K53" s="302"/>
      <c r="L53" s="302"/>
      <c r="M53" s="50"/>
    </row>
    <row r="54" spans="2:13" ht="24.75" customHeight="1" x14ac:dyDescent="0.3">
      <c r="B54" s="557"/>
      <c r="C54" s="559"/>
      <c r="D54" s="295" t="s">
        <v>125</v>
      </c>
      <c r="E54" s="485"/>
      <c r="F54" s="301"/>
      <c r="G54" s="302"/>
      <c r="H54" s="302"/>
      <c r="I54" s="302"/>
      <c r="J54" s="302"/>
      <c r="K54" s="302"/>
      <c r="L54" s="302"/>
      <c r="M54" s="50"/>
    </row>
    <row r="55" spans="2:13" s="243" customFormat="1" ht="23.45" customHeight="1" x14ac:dyDescent="0.4">
      <c r="B55" s="499" t="str">
        <f>"Day's: "&amp;COUNTIF(F51:L51,"&gt;0")</f>
        <v>Day's: 0</v>
      </c>
      <c r="C55" s="487">
        <f>COUNTIF(F55:L55,"&gt;0")</f>
        <v>0</v>
      </c>
      <c r="D55" s="412" t="s">
        <v>92</v>
      </c>
      <c r="E55" s="485"/>
      <c r="F55" s="248">
        <f t="shared" ref="F55:L55" si="4">IFERROR(IF(MATCH(F52,List_Eva,FALSE)&lt;5,IF(F54&gt;0,IF((F54-F53)&gt;=0.5,((F54-F53)-0.04167)*24,IF((F54-F53)&gt;=0.33,((F54-F53)-0.02083)*24,(F54-F53)*24)), 0),IF(F54&gt;0,IF((F54-F53)&gt;=0.5,((F54-F53)-0.04167)*24,IF((F54-F53)&gt;=0.33,((F54-F53)-0.02083)*24,(F54-F53)*24)+F51), 0)),0)</f>
        <v>0</v>
      </c>
      <c r="G55" s="248">
        <f t="shared" si="4"/>
        <v>0</v>
      </c>
      <c r="H55" s="248">
        <f t="shared" si="4"/>
        <v>0</v>
      </c>
      <c r="I55" s="248">
        <f t="shared" si="4"/>
        <v>0</v>
      </c>
      <c r="J55" s="248">
        <f t="shared" si="4"/>
        <v>0</v>
      </c>
      <c r="K55" s="248">
        <f t="shared" si="4"/>
        <v>0</v>
      </c>
      <c r="L55" s="248">
        <f t="shared" si="4"/>
        <v>0</v>
      </c>
      <c r="M55" s="242"/>
    </row>
    <row r="56" spans="2:13" ht="23.25" customHeight="1" x14ac:dyDescent="0.3">
      <c r="B56" s="500"/>
      <c r="C56" s="488"/>
      <c r="D56" s="296" t="s">
        <v>94</v>
      </c>
      <c r="E56" s="486"/>
      <c r="F56" s="59"/>
      <c r="G56" s="79"/>
      <c r="H56" s="59"/>
      <c r="I56" s="59"/>
      <c r="J56" s="59"/>
      <c r="K56" s="59"/>
      <c r="L56" s="59"/>
    </row>
    <row r="57" spans="2:13" ht="13.5" customHeight="1" x14ac:dyDescent="0.3">
      <c r="B57" s="67"/>
      <c r="C57" s="68"/>
      <c r="D57" s="69"/>
      <c r="E57" s="48"/>
      <c r="F57" s="69"/>
      <c r="G57" s="69"/>
      <c r="H57" s="69"/>
      <c r="I57" s="69"/>
      <c r="J57" s="69"/>
      <c r="K57" s="69"/>
      <c r="L57" s="69"/>
    </row>
    <row r="58" spans="2:13" ht="21" customHeight="1" x14ac:dyDescent="0.3">
      <c r="B58" s="501"/>
      <c r="C58" s="502"/>
      <c r="D58" s="293" t="s">
        <v>85</v>
      </c>
      <c r="E58" s="484">
        <f>IF(C63,IF(B61&gt;0,SUM(F63:L63)/B61,0),CE64/1000)</f>
        <v>0</v>
      </c>
      <c r="F58" s="250" t="str">
        <f>IFERROR(INDEX(Tour,MATCH($B58,Sun,0),0),"Off")</f>
        <v>Off</v>
      </c>
      <c r="G58" s="250" t="str">
        <f>IFERROR(INDEX(Tour,MATCH($B58,Mon,0),0),"Off")</f>
        <v>Off</v>
      </c>
      <c r="H58" s="251" t="str">
        <f>IFERROR(INDEX(Tour,MATCH($B58,Tue,0),0),"Off")</f>
        <v>Off</v>
      </c>
      <c r="I58" s="251" t="str">
        <f>IFERROR(INDEX(Tour,MATCH($B58,Wed,0),0),"Off")</f>
        <v>Off</v>
      </c>
      <c r="J58" s="251" t="str">
        <f>IFERROR(INDEX(Tour,MATCH($B58,Thr,0),0),"Off")</f>
        <v>Off</v>
      </c>
      <c r="K58" s="251" t="str">
        <f>IFERROR(INDEX(Tour,MATCH($B58,Fri,0),0),"Off")</f>
        <v>Off</v>
      </c>
      <c r="L58" s="251" t="str">
        <f>IFERROR(INDEX(Tour,MATCH($B58,Sat,0),0),"Off")</f>
        <v>Off</v>
      </c>
      <c r="M58" s="50"/>
    </row>
    <row r="59" spans="2:13" ht="16.5" customHeight="1" x14ac:dyDescent="0.3">
      <c r="B59" s="503"/>
      <c r="C59" s="504"/>
      <c r="D59" s="489">
        <f>SUM(F63:L63)</f>
        <v>0</v>
      </c>
      <c r="E59" s="485"/>
      <c r="F59" s="45">
        <f>IFERROR(INDEX(Hr,MATCH($B58,Sun,0),0),0)</f>
        <v>0</v>
      </c>
      <c r="G59" s="75">
        <f>IFERROR(INDEX(Hr,MATCH($B58,Mon,0),0),0)</f>
        <v>0</v>
      </c>
      <c r="H59" s="45">
        <f>IFERROR(INDEX(Hr,MATCH($B58,Tue,0),0),0)</f>
        <v>0</v>
      </c>
      <c r="I59" s="45">
        <f>IFERROR(INDEX(Hr,MATCH($B58,Wed,0),0),0)</f>
        <v>0</v>
      </c>
      <c r="J59" s="45">
        <f>IFERROR(INDEX(Hr,MATCH($B58,Thr,0),0),0)</f>
        <v>0</v>
      </c>
      <c r="K59" s="45">
        <f>IFERROR(INDEX(Hr,MATCH($B58,Fri,0),0),0)</f>
        <v>0</v>
      </c>
      <c r="L59" s="45">
        <f>IFERROR(INDEX(Hr,MATCH($B58,Sat,0),0),0)</f>
        <v>0</v>
      </c>
      <c r="M59" s="50"/>
    </row>
    <row r="60" spans="2:13" ht="22.5" customHeight="1" x14ac:dyDescent="0.3">
      <c r="B60" s="505"/>
      <c r="C60" s="506"/>
      <c r="D60" s="490"/>
      <c r="E60" s="485"/>
      <c r="F60" s="329"/>
      <c r="G60" s="329"/>
      <c r="H60" s="329"/>
      <c r="I60" s="329"/>
      <c r="J60" s="329"/>
      <c r="K60" s="329"/>
      <c r="L60" s="329"/>
      <c r="M60" s="50"/>
    </row>
    <row r="61" spans="2:13" ht="24.75" customHeight="1" x14ac:dyDescent="0.3">
      <c r="B61" s="556">
        <f>SUM(F59:L59)</f>
        <v>0</v>
      </c>
      <c r="C61" s="558" t="s">
        <v>153</v>
      </c>
      <c r="D61" s="294" t="s">
        <v>124</v>
      </c>
      <c r="E61" s="485"/>
      <c r="F61" s="301"/>
      <c r="G61" s="302"/>
      <c r="H61" s="302"/>
      <c r="I61" s="302"/>
      <c r="J61" s="302"/>
      <c r="K61" s="302"/>
      <c r="L61" s="302"/>
      <c r="M61" s="50"/>
    </row>
    <row r="62" spans="2:13" ht="24.75" customHeight="1" x14ac:dyDescent="0.3">
      <c r="B62" s="557"/>
      <c r="C62" s="559"/>
      <c r="D62" s="295" t="s">
        <v>125</v>
      </c>
      <c r="E62" s="485"/>
      <c r="F62" s="301"/>
      <c r="G62" s="302"/>
      <c r="H62" s="302"/>
      <c r="I62" s="302"/>
      <c r="J62" s="302"/>
      <c r="K62" s="302"/>
      <c r="L62" s="302"/>
      <c r="M62" s="50"/>
    </row>
    <row r="63" spans="2:13" s="243" customFormat="1" ht="23.45" customHeight="1" x14ac:dyDescent="0.4">
      <c r="B63" s="499" t="str">
        <f>"Day's: "&amp;COUNTIF(F59:L59,"&gt;0")</f>
        <v>Day's: 0</v>
      </c>
      <c r="C63" s="487">
        <f>COUNTIF(F63:L63,"&gt;0")</f>
        <v>0</v>
      </c>
      <c r="D63" s="412" t="s">
        <v>92</v>
      </c>
      <c r="E63" s="485"/>
      <c r="F63" s="248">
        <f t="shared" ref="F63:L63" si="5">IFERROR(IF(MATCH(F60,List_Eva,FALSE)&lt;5,IF(F62&gt;0,IF((F62-F61)&gt;=0.5,((F62-F61)-0.04167)*24,IF((F62-F61)&gt;=0.33,((F62-F61)-0.02083)*24,(F62-F61)*24)), 0),IF(F62&gt;0,IF((F62-F61)&gt;=0.5,((F62-F61)-0.04167)*24,IF((F62-F61)&gt;=0.33,((F62-F61)-0.02083)*24,(F62-F61)*24)+F59), 0)),0)</f>
        <v>0</v>
      </c>
      <c r="G63" s="248">
        <f t="shared" si="5"/>
        <v>0</v>
      </c>
      <c r="H63" s="248">
        <f t="shared" si="5"/>
        <v>0</v>
      </c>
      <c r="I63" s="248">
        <f t="shared" si="5"/>
        <v>0</v>
      </c>
      <c r="J63" s="248">
        <f t="shared" si="5"/>
        <v>0</v>
      </c>
      <c r="K63" s="248">
        <f t="shared" si="5"/>
        <v>0</v>
      </c>
      <c r="L63" s="248">
        <f t="shared" si="5"/>
        <v>0</v>
      </c>
      <c r="M63" s="242"/>
    </row>
    <row r="64" spans="2:13" ht="23.25" customHeight="1" x14ac:dyDescent="0.3">
      <c r="B64" s="500"/>
      <c r="C64" s="488"/>
      <c r="D64" s="296" t="s">
        <v>94</v>
      </c>
      <c r="E64" s="486"/>
      <c r="F64" s="59"/>
      <c r="G64" s="79"/>
      <c r="H64" s="59"/>
      <c r="I64" s="59"/>
      <c r="J64" s="59"/>
      <c r="K64" s="59"/>
      <c r="L64" s="59"/>
    </row>
    <row r="65" spans="2:13" ht="13.5" customHeight="1" x14ac:dyDescent="0.3">
      <c r="B65" s="67"/>
      <c r="C65" s="68"/>
      <c r="D65" s="69"/>
      <c r="E65" s="48"/>
      <c r="F65" s="69"/>
      <c r="G65" s="69"/>
      <c r="H65" s="69"/>
      <c r="I65" s="69"/>
      <c r="J65" s="69"/>
      <c r="K65" s="69"/>
      <c r="L65" s="69"/>
    </row>
    <row r="66" spans="2:13" ht="21" customHeight="1" x14ac:dyDescent="0.3">
      <c r="B66" s="501"/>
      <c r="C66" s="502"/>
      <c r="D66" s="293" t="s">
        <v>85</v>
      </c>
      <c r="E66" s="484">
        <f>IF(C71,IF(B69&gt;0,SUM(F71:L71)/B69,0),CE72/1000)</f>
        <v>0</v>
      </c>
      <c r="F66" s="250" t="str">
        <f>IFERROR(INDEX(Tour,MATCH($B66,Sun,0),0),"Off")</f>
        <v>Off</v>
      </c>
      <c r="G66" s="250" t="str">
        <f>IFERROR(INDEX(Tour,MATCH($B66,Mon,0),0),"Off")</f>
        <v>Off</v>
      </c>
      <c r="H66" s="251" t="str">
        <f>IFERROR(INDEX(Tour,MATCH($B66,Tue,0),0),"Off")</f>
        <v>Off</v>
      </c>
      <c r="I66" s="251" t="str">
        <f>IFERROR(INDEX(Tour,MATCH($B66,Wed,0),0),"Off")</f>
        <v>Off</v>
      </c>
      <c r="J66" s="251" t="str">
        <f>IFERROR(INDEX(Tour,MATCH($B66,Thr,0),0),"Off")</f>
        <v>Off</v>
      </c>
      <c r="K66" s="251" t="str">
        <f>IFERROR(INDEX(Tour,MATCH($B66,Fri,0),0),"Off")</f>
        <v>Off</v>
      </c>
      <c r="L66" s="251" t="str">
        <f>IFERROR(INDEX(Tour,MATCH($B66,Sat,0),0),"Off")</f>
        <v>Off</v>
      </c>
      <c r="M66" s="50"/>
    </row>
    <row r="67" spans="2:13" ht="16.5" customHeight="1" x14ac:dyDescent="0.3">
      <c r="B67" s="503"/>
      <c r="C67" s="504"/>
      <c r="D67" s="489">
        <f>SUM(F71:L71)</f>
        <v>0</v>
      </c>
      <c r="E67" s="485"/>
      <c r="F67" s="45">
        <f>IFERROR(INDEX(Hr,MATCH($B66,Sun,0),0),0)</f>
        <v>0</v>
      </c>
      <c r="G67" s="75">
        <f>IFERROR(INDEX(Hr,MATCH($B66,Mon,0),0),0)</f>
        <v>0</v>
      </c>
      <c r="H67" s="45">
        <f>IFERROR(INDEX(Hr,MATCH($B66,Tue,0),0),0)</f>
        <v>0</v>
      </c>
      <c r="I67" s="45">
        <f>IFERROR(INDEX(Hr,MATCH($B66,Wed,0),0),0)</f>
        <v>0</v>
      </c>
      <c r="J67" s="45">
        <f>IFERROR(INDEX(Hr,MATCH($B66,Thr,0),0),0)</f>
        <v>0</v>
      </c>
      <c r="K67" s="45">
        <f>IFERROR(INDEX(Hr,MATCH($B66,Fri,0),0),0)</f>
        <v>0</v>
      </c>
      <c r="L67" s="45">
        <f>IFERROR(INDEX(Hr,MATCH($B66,Sat,0),0),0)</f>
        <v>0</v>
      </c>
      <c r="M67" s="50"/>
    </row>
    <row r="68" spans="2:13" ht="22.5" customHeight="1" x14ac:dyDescent="0.3">
      <c r="B68" s="505"/>
      <c r="C68" s="506"/>
      <c r="D68" s="490"/>
      <c r="E68" s="485"/>
      <c r="F68" s="329"/>
      <c r="G68" s="329"/>
      <c r="H68" s="329"/>
      <c r="I68" s="329"/>
      <c r="J68" s="329"/>
      <c r="K68" s="329"/>
      <c r="L68" s="329"/>
      <c r="M68" s="50"/>
    </row>
    <row r="69" spans="2:13" ht="24.75" customHeight="1" x14ac:dyDescent="0.3">
      <c r="B69" s="556">
        <f>SUM(F67:L67)</f>
        <v>0</v>
      </c>
      <c r="C69" s="558" t="s">
        <v>153</v>
      </c>
      <c r="D69" s="294" t="s">
        <v>124</v>
      </c>
      <c r="E69" s="485"/>
      <c r="F69" s="301"/>
      <c r="G69" s="302"/>
      <c r="H69" s="302"/>
      <c r="I69" s="302"/>
      <c r="J69" s="302"/>
      <c r="K69" s="302"/>
      <c r="L69" s="302"/>
      <c r="M69" s="50"/>
    </row>
    <row r="70" spans="2:13" ht="24.75" customHeight="1" x14ac:dyDescent="0.3">
      <c r="B70" s="557"/>
      <c r="C70" s="559"/>
      <c r="D70" s="295" t="s">
        <v>125</v>
      </c>
      <c r="E70" s="485"/>
      <c r="F70" s="301"/>
      <c r="G70" s="302"/>
      <c r="H70" s="302"/>
      <c r="I70" s="302"/>
      <c r="J70" s="302"/>
      <c r="K70" s="302"/>
      <c r="L70" s="302"/>
      <c r="M70" s="50"/>
    </row>
    <row r="71" spans="2:13" s="243" customFormat="1" ht="23.45" customHeight="1" x14ac:dyDescent="0.4">
      <c r="B71" s="499" t="str">
        <f>"Day's: "&amp;COUNTIF(F67:L67,"&gt;0")</f>
        <v>Day's: 0</v>
      </c>
      <c r="C71" s="487">
        <f>COUNTIF(F71:L71,"&gt;0")</f>
        <v>0</v>
      </c>
      <c r="D71" s="412" t="s">
        <v>92</v>
      </c>
      <c r="E71" s="485"/>
      <c r="F71" s="248">
        <f t="shared" ref="F71:L71" si="6">IFERROR(IF(MATCH(F68,List_Eva,FALSE)&lt;5,IF(F70&gt;0,IF((F70-F69)&gt;=0.5,((F70-F69)-0.04167)*24,IF((F70-F69)&gt;=0.33,((F70-F69)-0.02083)*24,(F70-F69)*24)), 0),IF(F70&gt;0,IF((F70-F69)&gt;=0.5,((F70-F69)-0.04167)*24,IF((F70-F69)&gt;=0.33,((F70-F69)-0.02083)*24,(F70-F69)*24)+F67), 0)),0)</f>
        <v>0</v>
      </c>
      <c r="G71" s="248">
        <f t="shared" si="6"/>
        <v>0</v>
      </c>
      <c r="H71" s="248">
        <f t="shared" si="6"/>
        <v>0</v>
      </c>
      <c r="I71" s="248">
        <f t="shared" si="6"/>
        <v>0</v>
      </c>
      <c r="J71" s="248">
        <f t="shared" si="6"/>
        <v>0</v>
      </c>
      <c r="K71" s="248">
        <f t="shared" si="6"/>
        <v>0</v>
      </c>
      <c r="L71" s="248">
        <f t="shared" si="6"/>
        <v>0</v>
      </c>
      <c r="M71" s="242"/>
    </row>
    <row r="72" spans="2:13" ht="23.25" customHeight="1" x14ac:dyDescent="0.3">
      <c r="B72" s="500"/>
      <c r="C72" s="488"/>
      <c r="D72" s="296" t="s">
        <v>94</v>
      </c>
      <c r="E72" s="486"/>
      <c r="F72" s="59"/>
      <c r="G72" s="79"/>
      <c r="H72" s="59"/>
      <c r="I72" s="59"/>
      <c r="J72" s="59"/>
      <c r="K72" s="59"/>
      <c r="L72" s="59"/>
    </row>
    <row r="73" spans="2:13" ht="13.5" customHeight="1" x14ac:dyDescent="0.3">
      <c r="B73" s="67"/>
      <c r="C73" s="68"/>
      <c r="D73" s="69"/>
      <c r="E73" s="48"/>
      <c r="F73" s="69"/>
      <c r="G73" s="69"/>
      <c r="H73" s="69"/>
      <c r="I73" s="69"/>
      <c r="J73" s="69"/>
      <c r="K73" s="69"/>
      <c r="L73" s="69"/>
    </row>
    <row r="74" spans="2:13" ht="21" customHeight="1" x14ac:dyDescent="0.3">
      <c r="B74" s="501"/>
      <c r="C74" s="502"/>
      <c r="D74" s="293" t="s">
        <v>85</v>
      </c>
      <c r="E74" s="484">
        <f>IF(C79,IF(B77&gt;0,SUM(F79:L79)/B77,0),CE80/1000)</f>
        <v>0</v>
      </c>
      <c r="F74" s="250" t="str">
        <f>IFERROR(INDEX(Tour,MATCH($B74,Sun,0),0),"Off")</f>
        <v>Off</v>
      </c>
      <c r="G74" s="250" t="str">
        <f>IFERROR(INDEX(Tour,MATCH($B74,Mon,0),0),"Off")</f>
        <v>Off</v>
      </c>
      <c r="H74" s="251" t="str">
        <f>IFERROR(INDEX(Tour,MATCH($B74,Tue,0),0),"Off")</f>
        <v>Off</v>
      </c>
      <c r="I74" s="251" t="str">
        <f>IFERROR(INDEX(Tour,MATCH($B74,Wed,0),0),"Off")</f>
        <v>Off</v>
      </c>
      <c r="J74" s="251" t="str">
        <f>IFERROR(INDEX(Tour,MATCH($B74,Thr,0),0),"Off")</f>
        <v>Off</v>
      </c>
      <c r="K74" s="251" t="str">
        <f>IFERROR(INDEX(Tour,MATCH($B74,Fri,0),0),"Off")</f>
        <v>Off</v>
      </c>
      <c r="L74" s="251" t="str">
        <f>IFERROR(INDEX(Tour,MATCH($B74,Sat,0),0),"Off")</f>
        <v>Off</v>
      </c>
      <c r="M74" s="50"/>
    </row>
    <row r="75" spans="2:13" ht="16.5" customHeight="1" x14ac:dyDescent="0.3">
      <c r="B75" s="503"/>
      <c r="C75" s="504"/>
      <c r="D75" s="489">
        <f>SUM(F79:L79)</f>
        <v>0</v>
      </c>
      <c r="E75" s="485"/>
      <c r="F75" s="45">
        <f>IFERROR(INDEX(Hr,MATCH($B74,Sun,0),0),0)</f>
        <v>0</v>
      </c>
      <c r="G75" s="75">
        <f>IFERROR(INDEX(Hr,MATCH($B74,Mon,0),0),0)</f>
        <v>0</v>
      </c>
      <c r="H75" s="45">
        <f>IFERROR(INDEX(Hr,MATCH($B74,Tue,0),0),0)</f>
        <v>0</v>
      </c>
      <c r="I75" s="45">
        <f>IFERROR(INDEX(Hr,MATCH($B74,Wed,0),0),0)</f>
        <v>0</v>
      </c>
      <c r="J75" s="45">
        <f>IFERROR(INDEX(Hr,MATCH($B74,Thr,0),0),0)</f>
        <v>0</v>
      </c>
      <c r="K75" s="45">
        <f>IFERROR(INDEX(Hr,MATCH($B74,Fri,0),0),0)</f>
        <v>0</v>
      </c>
      <c r="L75" s="45">
        <f>IFERROR(INDEX(Hr,MATCH($B74,Sat,0),0),0)</f>
        <v>0</v>
      </c>
      <c r="M75" s="50"/>
    </row>
    <row r="76" spans="2:13" ht="22.5" customHeight="1" x14ac:dyDescent="0.3">
      <c r="B76" s="505"/>
      <c r="C76" s="506"/>
      <c r="D76" s="490"/>
      <c r="E76" s="485"/>
      <c r="F76" s="329"/>
      <c r="G76" s="329"/>
      <c r="H76" s="329"/>
      <c r="I76" s="329"/>
      <c r="J76" s="329"/>
      <c r="K76" s="329"/>
      <c r="L76" s="329"/>
      <c r="M76" s="50"/>
    </row>
    <row r="77" spans="2:13" ht="24.75" customHeight="1" x14ac:dyDescent="0.3">
      <c r="B77" s="556">
        <f>SUM(F75:L75)</f>
        <v>0</v>
      </c>
      <c r="C77" s="558" t="s">
        <v>153</v>
      </c>
      <c r="D77" s="294" t="s">
        <v>124</v>
      </c>
      <c r="E77" s="485"/>
      <c r="F77" s="301"/>
      <c r="G77" s="302"/>
      <c r="H77" s="302"/>
      <c r="I77" s="302"/>
      <c r="J77" s="302"/>
      <c r="K77" s="302"/>
      <c r="L77" s="302"/>
      <c r="M77" s="50"/>
    </row>
    <row r="78" spans="2:13" ht="24.75" customHeight="1" x14ac:dyDescent="0.3">
      <c r="B78" s="557"/>
      <c r="C78" s="559"/>
      <c r="D78" s="295" t="s">
        <v>125</v>
      </c>
      <c r="E78" s="485"/>
      <c r="F78" s="301"/>
      <c r="G78" s="302"/>
      <c r="H78" s="302"/>
      <c r="I78" s="302"/>
      <c r="J78" s="302"/>
      <c r="K78" s="302"/>
      <c r="L78" s="302"/>
      <c r="M78" s="50"/>
    </row>
    <row r="79" spans="2:13" s="243" customFormat="1" ht="23.45" customHeight="1" x14ac:dyDescent="0.4">
      <c r="B79" s="499" t="str">
        <f>"Day's: "&amp;COUNTIF(F75:L75,"&gt;0")</f>
        <v>Day's: 0</v>
      </c>
      <c r="C79" s="487">
        <f>COUNTIF(F79:L79,"&gt;0")</f>
        <v>0</v>
      </c>
      <c r="D79" s="412" t="s">
        <v>92</v>
      </c>
      <c r="E79" s="485"/>
      <c r="F79" s="248">
        <f t="shared" ref="F79:L79" si="7">IFERROR(IF(MATCH(F76,List_Eva,FALSE)&lt;5,IF(F78&gt;0,IF((F78-F77)&gt;=0.5,((F78-F77)-0.04167)*24,IF((F78-F77)&gt;=0.33,((F78-F77)-0.02083)*24,(F78-F77)*24)), 0),IF(F78&gt;0,IF((F78-F77)&gt;=0.5,((F78-F77)-0.04167)*24,IF((F78-F77)&gt;=0.33,((F78-F77)-0.02083)*24,(F78-F77)*24)+F75), 0)),0)</f>
        <v>0</v>
      </c>
      <c r="G79" s="248">
        <f t="shared" si="7"/>
        <v>0</v>
      </c>
      <c r="H79" s="248">
        <f t="shared" si="7"/>
        <v>0</v>
      </c>
      <c r="I79" s="248">
        <f t="shared" si="7"/>
        <v>0</v>
      </c>
      <c r="J79" s="248">
        <f t="shared" si="7"/>
        <v>0</v>
      </c>
      <c r="K79" s="248">
        <f t="shared" si="7"/>
        <v>0</v>
      </c>
      <c r="L79" s="248">
        <f t="shared" si="7"/>
        <v>0</v>
      </c>
      <c r="M79" s="242"/>
    </row>
    <row r="80" spans="2:13" ht="23.25" customHeight="1" x14ac:dyDescent="0.3">
      <c r="B80" s="500"/>
      <c r="C80" s="488"/>
      <c r="D80" s="296" t="s">
        <v>94</v>
      </c>
      <c r="E80" s="486"/>
      <c r="F80" s="59"/>
      <c r="G80" s="79"/>
      <c r="H80" s="59"/>
      <c r="I80" s="59"/>
      <c r="J80" s="59"/>
      <c r="K80" s="59"/>
      <c r="L80" s="59"/>
    </row>
    <row r="81" spans="2:13" ht="13.5" customHeight="1" x14ac:dyDescent="0.3">
      <c r="B81" s="67"/>
      <c r="C81" s="68"/>
      <c r="D81" s="69"/>
      <c r="E81" s="48"/>
      <c r="F81" s="69"/>
      <c r="G81" s="69"/>
      <c r="H81" s="69"/>
      <c r="I81" s="69"/>
      <c r="J81" s="69"/>
      <c r="K81" s="69"/>
      <c r="L81" s="69"/>
    </row>
    <row r="82" spans="2:13" ht="21" customHeight="1" x14ac:dyDescent="0.3">
      <c r="B82" s="501"/>
      <c r="C82" s="502"/>
      <c r="D82" s="293" t="s">
        <v>85</v>
      </c>
      <c r="E82" s="484">
        <f>IF(C87,IF(B85&gt;0,SUM(F87:L87)/B85,0),CE88/1000)</f>
        <v>0</v>
      </c>
      <c r="F82" s="250" t="str">
        <f>IFERROR(INDEX(Tour,MATCH($B82,Sun,0),0),"Off")</f>
        <v>Off</v>
      </c>
      <c r="G82" s="250" t="str">
        <f>IFERROR(INDEX(Tour,MATCH($B82,Mon,0),0),"Off")</f>
        <v>Off</v>
      </c>
      <c r="H82" s="251" t="str">
        <f>IFERROR(INDEX(Tour,MATCH($B82,Tue,0),0),"Off")</f>
        <v>Off</v>
      </c>
      <c r="I82" s="251" t="str">
        <f>IFERROR(INDEX(Tour,MATCH($B82,Wed,0),0),"Off")</f>
        <v>Off</v>
      </c>
      <c r="J82" s="251" t="str">
        <f>IFERROR(INDEX(Tour,MATCH($B82,Thr,0),0),"Off")</f>
        <v>Off</v>
      </c>
      <c r="K82" s="251" t="str">
        <f>IFERROR(INDEX(Tour,MATCH($B82,Fri,0),0),"Off")</f>
        <v>Off</v>
      </c>
      <c r="L82" s="251" t="str">
        <f>IFERROR(INDEX(Tour,MATCH($B82,Sat,0),0),"Off")</f>
        <v>Off</v>
      </c>
      <c r="M82" s="50"/>
    </row>
    <row r="83" spans="2:13" ht="16.5" customHeight="1" x14ac:dyDescent="0.3">
      <c r="B83" s="503"/>
      <c r="C83" s="504"/>
      <c r="D83" s="489">
        <f>SUM(F87:L87)</f>
        <v>0</v>
      </c>
      <c r="E83" s="485"/>
      <c r="F83" s="45">
        <f>IFERROR(INDEX(Hr,MATCH($B82,Sun,0),0),0)</f>
        <v>0</v>
      </c>
      <c r="G83" s="75">
        <f>IFERROR(INDEX(Hr,MATCH($B82,Mon,0),0),0)</f>
        <v>0</v>
      </c>
      <c r="H83" s="45">
        <f>IFERROR(INDEX(Hr,MATCH($B82,Tue,0),0),0)</f>
        <v>0</v>
      </c>
      <c r="I83" s="45">
        <f>IFERROR(INDEX(Hr,MATCH($B82,Wed,0),0),0)</f>
        <v>0</v>
      </c>
      <c r="J83" s="45">
        <f>IFERROR(INDEX(Hr,MATCH($B82,Thr,0),0),0)</f>
        <v>0</v>
      </c>
      <c r="K83" s="45">
        <f>IFERROR(INDEX(Hr,MATCH($B82,Fri,0),0),0)</f>
        <v>0</v>
      </c>
      <c r="L83" s="45">
        <f>IFERROR(INDEX(Hr,MATCH($B82,Sat,0),0),0)</f>
        <v>0</v>
      </c>
      <c r="M83" s="50"/>
    </row>
    <row r="84" spans="2:13" ht="22.5" customHeight="1" x14ac:dyDescent="0.3">
      <c r="B84" s="505"/>
      <c r="C84" s="506"/>
      <c r="D84" s="490"/>
      <c r="E84" s="485"/>
      <c r="F84" s="329"/>
      <c r="G84" s="329"/>
      <c r="H84" s="329"/>
      <c r="I84" s="329"/>
      <c r="J84" s="329"/>
      <c r="K84" s="329"/>
      <c r="L84" s="329"/>
      <c r="M84" s="50"/>
    </row>
    <row r="85" spans="2:13" ht="24.75" customHeight="1" x14ac:dyDescent="0.3">
      <c r="B85" s="556">
        <f>SUM(F83:L83)</f>
        <v>0</v>
      </c>
      <c r="C85" s="558" t="s">
        <v>153</v>
      </c>
      <c r="D85" s="294" t="s">
        <v>124</v>
      </c>
      <c r="E85" s="485"/>
      <c r="F85" s="301"/>
      <c r="G85" s="302"/>
      <c r="H85" s="302"/>
      <c r="I85" s="302"/>
      <c r="J85" s="302"/>
      <c r="K85" s="302"/>
      <c r="L85" s="302"/>
      <c r="M85" s="50"/>
    </row>
    <row r="86" spans="2:13" ht="24.75" customHeight="1" x14ac:dyDescent="0.3">
      <c r="B86" s="557"/>
      <c r="C86" s="559"/>
      <c r="D86" s="295" t="s">
        <v>125</v>
      </c>
      <c r="E86" s="485"/>
      <c r="F86" s="301"/>
      <c r="G86" s="302"/>
      <c r="H86" s="302"/>
      <c r="I86" s="302"/>
      <c r="J86" s="302"/>
      <c r="K86" s="302"/>
      <c r="L86" s="302"/>
      <c r="M86" s="50"/>
    </row>
    <row r="87" spans="2:13" s="243" customFormat="1" ht="23.45" customHeight="1" x14ac:dyDescent="0.4">
      <c r="B87" s="499" t="str">
        <f>"Day's: "&amp;COUNTIF(F83:L83,"&gt;0")</f>
        <v>Day's: 0</v>
      </c>
      <c r="C87" s="487">
        <f>COUNTIF(F87:L87,"&gt;0")</f>
        <v>0</v>
      </c>
      <c r="D87" s="412" t="s">
        <v>92</v>
      </c>
      <c r="E87" s="485"/>
      <c r="F87" s="248">
        <f t="shared" ref="F87:L87" si="8">IFERROR(IF(MATCH(F84,List_Eva,FALSE)&lt;5,IF(F86&gt;0,IF((F86-F85)&gt;=0.5,((F86-F85)-0.04167)*24,IF((F86-F85)&gt;=0.33,((F86-F85)-0.02083)*24,(F86-F85)*24)), 0),IF(F86&gt;0,IF((F86-F85)&gt;=0.5,((F86-F85)-0.04167)*24,IF((F86-F85)&gt;=0.33,((F86-F85)-0.02083)*24,(F86-F85)*24)+F83), 0)),0)</f>
        <v>0</v>
      </c>
      <c r="G87" s="248">
        <f t="shared" si="8"/>
        <v>0</v>
      </c>
      <c r="H87" s="248">
        <f t="shared" si="8"/>
        <v>0</v>
      </c>
      <c r="I87" s="248">
        <f t="shared" si="8"/>
        <v>0</v>
      </c>
      <c r="J87" s="248">
        <f t="shared" si="8"/>
        <v>0</v>
      </c>
      <c r="K87" s="248">
        <f t="shared" si="8"/>
        <v>0</v>
      </c>
      <c r="L87" s="248">
        <f t="shared" si="8"/>
        <v>0</v>
      </c>
      <c r="M87" s="242"/>
    </row>
    <row r="88" spans="2:13" ht="23.25" customHeight="1" x14ac:dyDescent="0.3">
      <c r="B88" s="500"/>
      <c r="C88" s="488"/>
      <c r="D88" s="296" t="s">
        <v>94</v>
      </c>
      <c r="E88" s="486"/>
      <c r="F88" s="59"/>
      <c r="G88" s="79"/>
      <c r="H88" s="59"/>
      <c r="I88" s="59"/>
      <c r="J88" s="59"/>
      <c r="K88" s="59"/>
      <c r="L88" s="59"/>
    </row>
    <row r="89" spans="2:13" ht="13.5" customHeight="1" x14ac:dyDescent="0.3">
      <c r="B89" s="67"/>
      <c r="C89" s="68"/>
      <c r="D89" s="69"/>
      <c r="E89" s="48"/>
      <c r="F89" s="69"/>
      <c r="G89" s="69"/>
      <c r="H89" s="69"/>
      <c r="I89" s="69"/>
      <c r="J89" s="69"/>
      <c r="K89" s="69"/>
      <c r="L89" s="69"/>
    </row>
    <row r="90" spans="2:13" ht="21" customHeight="1" x14ac:dyDescent="0.3">
      <c r="B90" s="501"/>
      <c r="C90" s="502"/>
      <c r="D90" s="293" t="s">
        <v>85</v>
      </c>
      <c r="E90" s="484">
        <f>IF(C95,IF(B93&gt;0,SUM(F95:L95)/B93,0),CE96/1000)</f>
        <v>0</v>
      </c>
      <c r="F90" s="250" t="str">
        <f>IFERROR(INDEX(Tour,MATCH($B90,Sun,0),0),"Off")</f>
        <v>Off</v>
      </c>
      <c r="G90" s="250" t="str">
        <f>IFERROR(INDEX(Tour,MATCH($B90,Mon,0),0),"Off")</f>
        <v>Off</v>
      </c>
      <c r="H90" s="251" t="str">
        <f>IFERROR(INDEX(Tour,MATCH($B90,Tue,0),0),"Off")</f>
        <v>Off</v>
      </c>
      <c r="I90" s="251" t="str">
        <f>IFERROR(INDEX(Tour,MATCH($B90,Wed,0),0),"Off")</f>
        <v>Off</v>
      </c>
      <c r="J90" s="251" t="str">
        <f>IFERROR(INDEX(Tour,MATCH($B90,Thr,0),0),"Off")</f>
        <v>Off</v>
      </c>
      <c r="K90" s="251" t="str">
        <f>IFERROR(INDEX(Tour,MATCH($B90,Fri,0),0),"Off")</f>
        <v>Off</v>
      </c>
      <c r="L90" s="251" t="str">
        <f>IFERROR(INDEX(Tour,MATCH($B90,Sat,0),0),"Off")</f>
        <v>Off</v>
      </c>
      <c r="M90" s="50"/>
    </row>
    <row r="91" spans="2:13" ht="16.5" customHeight="1" x14ac:dyDescent="0.3">
      <c r="B91" s="503"/>
      <c r="C91" s="504"/>
      <c r="D91" s="489">
        <f>SUM(F95:L95)</f>
        <v>0</v>
      </c>
      <c r="E91" s="485"/>
      <c r="F91" s="45">
        <f>IFERROR(INDEX(Hr,MATCH($B90,Sun,0),0),0)</f>
        <v>0</v>
      </c>
      <c r="G91" s="75">
        <f>IFERROR(INDEX(Hr,MATCH($B90,Mon,0),0),0)</f>
        <v>0</v>
      </c>
      <c r="H91" s="45">
        <f>IFERROR(INDEX(Hr,MATCH($B90,Tue,0),0),0)</f>
        <v>0</v>
      </c>
      <c r="I91" s="45">
        <f>IFERROR(INDEX(Hr,MATCH($B90,Wed,0),0),0)</f>
        <v>0</v>
      </c>
      <c r="J91" s="45">
        <f>IFERROR(INDEX(Hr,MATCH($B90,Thr,0),0),0)</f>
        <v>0</v>
      </c>
      <c r="K91" s="45">
        <f>IFERROR(INDEX(Hr,MATCH($B90,Fri,0),0),0)</f>
        <v>0</v>
      </c>
      <c r="L91" s="45">
        <f>IFERROR(INDEX(Hr,MATCH($B90,Sat,0),0),0)</f>
        <v>0</v>
      </c>
      <c r="M91" s="50"/>
    </row>
    <row r="92" spans="2:13" ht="22.5" customHeight="1" x14ac:dyDescent="0.3">
      <c r="B92" s="505"/>
      <c r="C92" s="506"/>
      <c r="D92" s="490"/>
      <c r="E92" s="485"/>
      <c r="F92" s="329"/>
      <c r="G92" s="329"/>
      <c r="H92" s="329"/>
      <c r="I92" s="329"/>
      <c r="J92" s="329"/>
      <c r="K92" s="329"/>
      <c r="L92" s="329"/>
      <c r="M92" s="50"/>
    </row>
    <row r="93" spans="2:13" ht="24.75" customHeight="1" x14ac:dyDescent="0.3">
      <c r="B93" s="556">
        <f>SUM(F91:L91)</f>
        <v>0</v>
      </c>
      <c r="C93" s="558" t="s">
        <v>153</v>
      </c>
      <c r="D93" s="294" t="s">
        <v>124</v>
      </c>
      <c r="E93" s="485"/>
      <c r="F93" s="301"/>
      <c r="G93" s="302"/>
      <c r="H93" s="302"/>
      <c r="I93" s="302"/>
      <c r="J93" s="302"/>
      <c r="K93" s="302"/>
      <c r="L93" s="302"/>
      <c r="M93" s="50"/>
    </row>
    <row r="94" spans="2:13" ht="24.75" customHeight="1" x14ac:dyDescent="0.3">
      <c r="B94" s="557"/>
      <c r="C94" s="559"/>
      <c r="D94" s="295" t="s">
        <v>125</v>
      </c>
      <c r="E94" s="485"/>
      <c r="F94" s="301"/>
      <c r="G94" s="302"/>
      <c r="H94" s="302"/>
      <c r="I94" s="302"/>
      <c r="J94" s="302"/>
      <c r="K94" s="302"/>
      <c r="L94" s="302"/>
      <c r="M94" s="50"/>
    </row>
    <row r="95" spans="2:13" s="243" customFormat="1" ht="23.45" customHeight="1" x14ac:dyDescent="0.4">
      <c r="B95" s="499" t="str">
        <f>"Day's: "&amp;COUNTIF(F91:L91,"&gt;0")</f>
        <v>Day's: 0</v>
      </c>
      <c r="C95" s="487">
        <f>COUNTIF(F95:L95,"&gt;0")</f>
        <v>0</v>
      </c>
      <c r="D95" s="412" t="s">
        <v>92</v>
      </c>
      <c r="E95" s="485"/>
      <c r="F95" s="248">
        <f t="shared" ref="F95:L95" si="9">IFERROR(IF(MATCH(F92,List_Eva,FALSE)&lt;5,IF(F94&gt;0,IF((F94-F93)&gt;=0.5,((F94-F93)-0.04167)*24,IF((F94-F93)&gt;=0.33,((F94-F93)-0.02083)*24,(F94-F93)*24)), 0),IF(F94&gt;0,IF((F94-F93)&gt;=0.5,((F94-F93)-0.04167)*24,IF((F94-F93)&gt;=0.33,((F94-F93)-0.02083)*24,(F94-F93)*24)+F91), 0)),0)</f>
        <v>0</v>
      </c>
      <c r="G95" s="248">
        <f t="shared" si="9"/>
        <v>0</v>
      </c>
      <c r="H95" s="248">
        <f t="shared" si="9"/>
        <v>0</v>
      </c>
      <c r="I95" s="248">
        <f t="shared" si="9"/>
        <v>0</v>
      </c>
      <c r="J95" s="248">
        <f t="shared" si="9"/>
        <v>0</v>
      </c>
      <c r="K95" s="248">
        <f t="shared" si="9"/>
        <v>0</v>
      </c>
      <c r="L95" s="248">
        <f t="shared" si="9"/>
        <v>0</v>
      </c>
      <c r="M95" s="242"/>
    </row>
    <row r="96" spans="2:13" ht="23.25" customHeight="1" x14ac:dyDescent="0.3">
      <c r="B96" s="500"/>
      <c r="C96" s="488"/>
      <c r="D96" s="296" t="s">
        <v>94</v>
      </c>
      <c r="E96" s="486"/>
      <c r="F96" s="59"/>
      <c r="G96" s="79"/>
      <c r="H96" s="59"/>
      <c r="I96" s="59"/>
      <c r="J96" s="59"/>
      <c r="K96" s="59"/>
      <c r="L96" s="59"/>
    </row>
    <row r="97" spans="2:13" ht="13.5" customHeight="1" x14ac:dyDescent="0.3">
      <c r="B97" s="67"/>
      <c r="C97" s="68"/>
      <c r="D97" s="69"/>
      <c r="E97" s="48"/>
      <c r="F97" s="69"/>
      <c r="G97" s="69"/>
      <c r="H97" s="69"/>
      <c r="I97" s="69"/>
      <c r="J97" s="69"/>
      <c r="K97" s="69"/>
      <c r="L97" s="69"/>
    </row>
    <row r="98" spans="2:13" ht="21" customHeight="1" x14ac:dyDescent="0.3">
      <c r="B98" s="501"/>
      <c r="C98" s="502"/>
      <c r="D98" s="293" t="s">
        <v>85</v>
      </c>
      <c r="E98" s="484">
        <f>IF(C103,IF(B101&gt;0,SUM(F103:L103)/B101,0),CE104/1000)</f>
        <v>0</v>
      </c>
      <c r="F98" s="250" t="str">
        <f>IFERROR(INDEX(Tour,MATCH($B98,Sun,0),0),"Off")</f>
        <v>Off</v>
      </c>
      <c r="G98" s="250" t="str">
        <f>IFERROR(INDEX(Tour,MATCH($B98,Mon,0),0),"Off")</f>
        <v>Off</v>
      </c>
      <c r="H98" s="251" t="str">
        <f>IFERROR(INDEX(Tour,MATCH($B98,Tue,0),0),"Off")</f>
        <v>Off</v>
      </c>
      <c r="I98" s="251" t="str">
        <f>IFERROR(INDEX(Tour,MATCH($B98,Wed,0),0),"Off")</f>
        <v>Off</v>
      </c>
      <c r="J98" s="251" t="str">
        <f>IFERROR(INDEX(Tour,MATCH($B98,Thr,0),0),"Off")</f>
        <v>Off</v>
      </c>
      <c r="K98" s="251" t="str">
        <f>IFERROR(INDEX(Tour,MATCH($B98,Fri,0),0),"Off")</f>
        <v>Off</v>
      </c>
      <c r="L98" s="251" t="str">
        <f>IFERROR(INDEX(Tour,MATCH($B98,Sat,0),0),"Off")</f>
        <v>Off</v>
      </c>
      <c r="M98" s="50"/>
    </row>
    <row r="99" spans="2:13" ht="16.5" customHeight="1" x14ac:dyDescent="0.3">
      <c r="B99" s="503"/>
      <c r="C99" s="504"/>
      <c r="D99" s="489">
        <f>SUM(F103:L103)</f>
        <v>0</v>
      </c>
      <c r="E99" s="485"/>
      <c r="F99" s="45">
        <f>IFERROR(INDEX(Hr,MATCH($B98,Sun,0),0),0)</f>
        <v>0</v>
      </c>
      <c r="G99" s="75">
        <f>IFERROR(INDEX(Hr,MATCH($B98,Mon,0),0),0)</f>
        <v>0</v>
      </c>
      <c r="H99" s="45">
        <f>IFERROR(INDEX(Hr,MATCH($B98,Tue,0),0),0)</f>
        <v>0</v>
      </c>
      <c r="I99" s="45">
        <f>IFERROR(INDEX(Hr,MATCH($B98,Wed,0),0),0)</f>
        <v>0</v>
      </c>
      <c r="J99" s="45">
        <f>IFERROR(INDEX(Hr,MATCH($B98,Thr,0),0),0)</f>
        <v>0</v>
      </c>
      <c r="K99" s="45">
        <f>IFERROR(INDEX(Hr,MATCH($B98,Fri,0),0),0)</f>
        <v>0</v>
      </c>
      <c r="L99" s="45">
        <f>IFERROR(INDEX(Hr,MATCH($B98,Sat,0),0),0)</f>
        <v>0</v>
      </c>
      <c r="M99" s="50"/>
    </row>
    <row r="100" spans="2:13" ht="22.5" customHeight="1" x14ac:dyDescent="0.3">
      <c r="B100" s="505"/>
      <c r="C100" s="506"/>
      <c r="D100" s="490"/>
      <c r="E100" s="485"/>
      <c r="F100" s="329"/>
      <c r="G100" s="329"/>
      <c r="H100" s="329"/>
      <c r="I100" s="329"/>
      <c r="J100" s="329"/>
      <c r="K100" s="329"/>
      <c r="L100" s="329"/>
      <c r="M100" s="50"/>
    </row>
    <row r="101" spans="2:13" ht="24.75" customHeight="1" x14ac:dyDescent="0.3">
      <c r="B101" s="556">
        <f>SUM(F99:L99)</f>
        <v>0</v>
      </c>
      <c r="C101" s="558" t="s">
        <v>153</v>
      </c>
      <c r="D101" s="294" t="s">
        <v>124</v>
      </c>
      <c r="E101" s="485"/>
      <c r="F101" s="301"/>
      <c r="G101" s="302"/>
      <c r="H101" s="302"/>
      <c r="I101" s="302"/>
      <c r="J101" s="302"/>
      <c r="K101" s="302"/>
      <c r="L101" s="302"/>
      <c r="M101" s="50"/>
    </row>
    <row r="102" spans="2:13" ht="24.75" customHeight="1" x14ac:dyDescent="0.3">
      <c r="B102" s="557"/>
      <c r="C102" s="559"/>
      <c r="D102" s="295" t="s">
        <v>125</v>
      </c>
      <c r="E102" s="485"/>
      <c r="F102" s="301"/>
      <c r="G102" s="302"/>
      <c r="H102" s="302"/>
      <c r="I102" s="302"/>
      <c r="J102" s="302"/>
      <c r="K102" s="302"/>
      <c r="L102" s="302"/>
      <c r="M102" s="50"/>
    </row>
    <row r="103" spans="2:13" s="243" customFormat="1" ht="23.45" customHeight="1" x14ac:dyDescent="0.4">
      <c r="B103" s="499" t="str">
        <f>"Day's: "&amp;COUNTIF(F99:L99,"&gt;0")</f>
        <v>Day's: 0</v>
      </c>
      <c r="C103" s="487">
        <f>COUNTIF(F103:L103,"&gt;0")</f>
        <v>0</v>
      </c>
      <c r="D103" s="412" t="s">
        <v>92</v>
      </c>
      <c r="E103" s="485"/>
      <c r="F103" s="248">
        <f t="shared" ref="F103:L103" si="10">IFERROR(IF(MATCH(F100,List_Eva,FALSE)&lt;5,IF(F102&gt;0,IF((F102-F101)&gt;=0.5,((F102-F101)-0.04167)*24,IF((F102-F101)&gt;=0.33,((F102-F101)-0.02083)*24,(F102-F101)*24)), 0),IF(F102&gt;0,IF((F102-F101)&gt;=0.5,((F102-F101)-0.04167)*24,IF((F102-F101)&gt;=0.33,((F102-F101)-0.02083)*24,(F102-F101)*24)+F99), 0)),0)</f>
        <v>0</v>
      </c>
      <c r="G103" s="248">
        <f t="shared" si="10"/>
        <v>0</v>
      </c>
      <c r="H103" s="248">
        <f t="shared" si="10"/>
        <v>0</v>
      </c>
      <c r="I103" s="248">
        <f t="shared" si="10"/>
        <v>0</v>
      </c>
      <c r="J103" s="248">
        <f t="shared" si="10"/>
        <v>0</v>
      </c>
      <c r="K103" s="248">
        <f t="shared" si="10"/>
        <v>0</v>
      </c>
      <c r="L103" s="248">
        <f t="shared" si="10"/>
        <v>0</v>
      </c>
      <c r="M103" s="242"/>
    </row>
    <row r="104" spans="2:13" ht="23.25" customHeight="1" x14ac:dyDescent="0.3">
      <c r="B104" s="500"/>
      <c r="C104" s="488"/>
      <c r="D104" s="296" t="s">
        <v>94</v>
      </c>
      <c r="E104" s="486"/>
      <c r="F104" s="59"/>
      <c r="G104" s="79"/>
      <c r="H104" s="59"/>
      <c r="I104" s="59"/>
      <c r="J104" s="59"/>
      <c r="K104" s="59"/>
      <c r="L104" s="59"/>
    </row>
    <row r="105" spans="2:13" ht="13.5" customHeight="1" x14ac:dyDescent="0.3">
      <c r="B105" s="67"/>
      <c r="C105" s="68"/>
      <c r="D105" s="69"/>
      <c r="E105" s="48"/>
      <c r="F105" s="69"/>
      <c r="G105" s="69"/>
      <c r="H105" s="69"/>
      <c r="I105" s="69"/>
      <c r="J105" s="69"/>
      <c r="K105" s="69"/>
      <c r="L105" s="69"/>
    </row>
    <row r="106" spans="2:13" ht="21" customHeight="1" x14ac:dyDescent="0.3">
      <c r="B106" s="501"/>
      <c r="C106" s="502"/>
      <c r="D106" s="293" t="s">
        <v>85</v>
      </c>
      <c r="E106" s="484">
        <f>IF(C111,IF(B109&gt;0,SUM(F111:L111)/B109,0),CE112/1000)</f>
        <v>0</v>
      </c>
      <c r="F106" s="250" t="str">
        <f>IFERROR(INDEX(Tour,MATCH($B106,Sun,0),0),"Off")</f>
        <v>Off</v>
      </c>
      <c r="G106" s="250" t="str">
        <f>IFERROR(INDEX(Tour,MATCH($B106,Mon,0),0),"Off")</f>
        <v>Off</v>
      </c>
      <c r="H106" s="251" t="str">
        <f>IFERROR(INDEX(Tour,MATCH($B106,Tue,0),0),"Off")</f>
        <v>Off</v>
      </c>
      <c r="I106" s="251" t="str">
        <f>IFERROR(INDEX(Tour,MATCH($B106,Wed,0),0),"Off")</f>
        <v>Off</v>
      </c>
      <c r="J106" s="251" t="str">
        <f>IFERROR(INDEX(Tour,MATCH($B106,Thr,0),0),"Off")</f>
        <v>Off</v>
      </c>
      <c r="K106" s="251" t="str">
        <f>IFERROR(INDEX(Tour,MATCH($B106,Fri,0),0),"Off")</f>
        <v>Off</v>
      </c>
      <c r="L106" s="251" t="str">
        <f>IFERROR(INDEX(Tour,MATCH($B106,Sat,0),0),"Off")</f>
        <v>Off</v>
      </c>
      <c r="M106" s="50"/>
    </row>
    <row r="107" spans="2:13" ht="16.5" customHeight="1" x14ac:dyDescent="0.3">
      <c r="B107" s="503"/>
      <c r="C107" s="504"/>
      <c r="D107" s="489">
        <f>SUM(F111:L111)</f>
        <v>0</v>
      </c>
      <c r="E107" s="485"/>
      <c r="F107" s="45">
        <f>IFERROR(INDEX(Hr,MATCH($B106,Sun,0),0),0)</f>
        <v>0</v>
      </c>
      <c r="G107" s="75">
        <f>IFERROR(INDEX(Hr,MATCH($B106,Mon,0),0),0)</f>
        <v>0</v>
      </c>
      <c r="H107" s="45">
        <f>IFERROR(INDEX(Hr,MATCH($B106,Tue,0),0),0)</f>
        <v>0</v>
      </c>
      <c r="I107" s="45">
        <f>IFERROR(INDEX(Hr,MATCH($B106,Wed,0),0),0)</f>
        <v>0</v>
      </c>
      <c r="J107" s="45">
        <f>IFERROR(INDEX(Hr,MATCH($B106,Thr,0),0),0)</f>
        <v>0</v>
      </c>
      <c r="K107" s="45">
        <f>IFERROR(INDEX(Hr,MATCH($B106,Fri,0),0),0)</f>
        <v>0</v>
      </c>
      <c r="L107" s="45">
        <f>IFERROR(INDEX(Hr,MATCH($B106,Sat,0),0),0)</f>
        <v>0</v>
      </c>
      <c r="M107" s="50"/>
    </row>
    <row r="108" spans="2:13" ht="22.5" customHeight="1" x14ac:dyDescent="0.3">
      <c r="B108" s="505"/>
      <c r="C108" s="506"/>
      <c r="D108" s="490"/>
      <c r="E108" s="485"/>
      <c r="F108" s="329"/>
      <c r="G108" s="329"/>
      <c r="H108" s="329"/>
      <c r="I108" s="329"/>
      <c r="J108" s="329"/>
      <c r="K108" s="329"/>
      <c r="L108" s="329"/>
      <c r="M108" s="50"/>
    </row>
    <row r="109" spans="2:13" ht="24.75" customHeight="1" x14ac:dyDescent="0.3">
      <c r="B109" s="556">
        <f>SUM(F107:L107)</f>
        <v>0</v>
      </c>
      <c r="C109" s="558" t="s">
        <v>153</v>
      </c>
      <c r="D109" s="294" t="s">
        <v>124</v>
      </c>
      <c r="E109" s="485"/>
      <c r="F109" s="301"/>
      <c r="G109" s="302"/>
      <c r="H109" s="302"/>
      <c r="I109" s="302"/>
      <c r="J109" s="302"/>
      <c r="K109" s="302"/>
      <c r="L109" s="302"/>
      <c r="M109" s="50"/>
    </row>
    <row r="110" spans="2:13" ht="24.75" customHeight="1" x14ac:dyDescent="0.3">
      <c r="B110" s="557"/>
      <c r="C110" s="559"/>
      <c r="D110" s="295" t="s">
        <v>125</v>
      </c>
      <c r="E110" s="485"/>
      <c r="F110" s="301"/>
      <c r="G110" s="302"/>
      <c r="H110" s="302"/>
      <c r="I110" s="302"/>
      <c r="J110" s="302"/>
      <c r="K110" s="302"/>
      <c r="L110" s="302"/>
      <c r="M110" s="50"/>
    </row>
    <row r="111" spans="2:13" s="243" customFormat="1" ht="23.45" customHeight="1" x14ac:dyDescent="0.4">
      <c r="B111" s="499" t="str">
        <f>"Day's: "&amp;COUNTIF(F107:L107,"&gt;0")</f>
        <v>Day's: 0</v>
      </c>
      <c r="C111" s="487">
        <f>COUNTIF(F111:L111,"&gt;0")</f>
        <v>0</v>
      </c>
      <c r="D111" s="412" t="s">
        <v>92</v>
      </c>
      <c r="E111" s="485"/>
      <c r="F111" s="248">
        <f t="shared" ref="F111:L111" si="11">IFERROR(IF(MATCH(F108,List_Eva,FALSE)&lt;5,IF(F110&gt;0,IF((F110-F109)&gt;=0.5,((F110-F109)-0.04167)*24,IF((F110-F109)&gt;=0.33,((F110-F109)-0.02083)*24,(F110-F109)*24)), 0),IF(F110&gt;0,IF((F110-F109)&gt;=0.5,((F110-F109)-0.04167)*24,IF((F110-F109)&gt;=0.33,((F110-F109)-0.02083)*24,(F110-F109)*24)+F107), 0)),0)</f>
        <v>0</v>
      </c>
      <c r="G111" s="248">
        <f t="shared" si="11"/>
        <v>0</v>
      </c>
      <c r="H111" s="248">
        <f t="shared" si="11"/>
        <v>0</v>
      </c>
      <c r="I111" s="248">
        <f t="shared" si="11"/>
        <v>0</v>
      </c>
      <c r="J111" s="248">
        <f t="shared" si="11"/>
        <v>0</v>
      </c>
      <c r="K111" s="248">
        <f t="shared" si="11"/>
        <v>0</v>
      </c>
      <c r="L111" s="248">
        <f t="shared" si="11"/>
        <v>0</v>
      </c>
      <c r="M111" s="242"/>
    </row>
    <row r="112" spans="2:13" ht="23.25" customHeight="1" x14ac:dyDescent="0.3">
      <c r="B112" s="500"/>
      <c r="C112" s="488"/>
      <c r="D112" s="296" t="s">
        <v>94</v>
      </c>
      <c r="E112" s="486"/>
      <c r="F112" s="59"/>
      <c r="G112" s="79"/>
      <c r="H112" s="59"/>
      <c r="I112" s="59"/>
      <c r="J112" s="59"/>
      <c r="K112" s="59"/>
      <c r="L112" s="59"/>
    </row>
    <row r="113" spans="2:13" ht="13.5" customHeight="1" x14ac:dyDescent="0.3">
      <c r="B113" s="67"/>
      <c r="C113" s="68"/>
      <c r="D113" s="69"/>
      <c r="E113" s="48"/>
      <c r="F113" s="69"/>
      <c r="G113" s="69"/>
      <c r="H113" s="69"/>
      <c r="I113" s="69"/>
      <c r="J113" s="69"/>
      <c r="K113" s="69"/>
      <c r="L113" s="69"/>
    </row>
    <row r="114" spans="2:13" ht="21" customHeight="1" x14ac:dyDescent="0.3">
      <c r="B114" s="501"/>
      <c r="C114" s="502"/>
      <c r="D114" s="293" t="s">
        <v>85</v>
      </c>
      <c r="E114" s="484">
        <f>IF(C119,IF(B117&gt;0,SUM(F119:L119)/B117,0),CE120/1000)</f>
        <v>0</v>
      </c>
      <c r="F114" s="250" t="str">
        <f>IFERROR(INDEX(Tour,MATCH($B114,Sun,0),0),"Off")</f>
        <v>Off</v>
      </c>
      <c r="G114" s="250" t="str">
        <f>IFERROR(INDEX(Tour,MATCH($B114,Mon,0),0),"Off")</f>
        <v>Off</v>
      </c>
      <c r="H114" s="251" t="str">
        <f>IFERROR(INDEX(Tour,MATCH($B114,Tue,0),0),"Off")</f>
        <v>Off</v>
      </c>
      <c r="I114" s="251" t="str">
        <f>IFERROR(INDEX(Tour,MATCH($B114,Wed,0),0),"Off")</f>
        <v>Off</v>
      </c>
      <c r="J114" s="251" t="str">
        <f>IFERROR(INDEX(Tour,MATCH($B114,Thr,0),0),"Off")</f>
        <v>Off</v>
      </c>
      <c r="K114" s="251" t="str">
        <f>IFERROR(INDEX(Tour,MATCH($B114,Fri,0),0),"Off")</f>
        <v>Off</v>
      </c>
      <c r="L114" s="251" t="str">
        <f>IFERROR(INDEX(Tour,MATCH($B114,Sat,0),0),"Off")</f>
        <v>Off</v>
      </c>
      <c r="M114" s="50"/>
    </row>
    <row r="115" spans="2:13" ht="16.5" customHeight="1" x14ac:dyDescent="0.3">
      <c r="B115" s="503"/>
      <c r="C115" s="504"/>
      <c r="D115" s="489">
        <f>SUM(F119:L119)</f>
        <v>0</v>
      </c>
      <c r="E115" s="485"/>
      <c r="F115" s="45">
        <f>IFERROR(INDEX(Hr,MATCH($B114,Sun,0),0),0)</f>
        <v>0</v>
      </c>
      <c r="G115" s="75">
        <f>IFERROR(INDEX(Hr,MATCH($B114,Mon,0),0),0)</f>
        <v>0</v>
      </c>
      <c r="H115" s="45">
        <f>IFERROR(INDEX(Hr,MATCH($B114,Tue,0),0),0)</f>
        <v>0</v>
      </c>
      <c r="I115" s="45">
        <f>IFERROR(INDEX(Hr,MATCH($B114,Wed,0),0),0)</f>
        <v>0</v>
      </c>
      <c r="J115" s="45">
        <f>IFERROR(INDEX(Hr,MATCH($B114,Thr,0),0),0)</f>
        <v>0</v>
      </c>
      <c r="K115" s="45">
        <f>IFERROR(INDEX(Hr,MATCH($B114,Fri,0),0),0)</f>
        <v>0</v>
      </c>
      <c r="L115" s="45">
        <f>IFERROR(INDEX(Hr,MATCH($B114,Sat,0),0),0)</f>
        <v>0</v>
      </c>
      <c r="M115" s="50"/>
    </row>
    <row r="116" spans="2:13" ht="22.5" customHeight="1" x14ac:dyDescent="0.3">
      <c r="B116" s="505"/>
      <c r="C116" s="506"/>
      <c r="D116" s="490"/>
      <c r="E116" s="485"/>
      <c r="F116" s="329"/>
      <c r="G116" s="329"/>
      <c r="H116" s="329"/>
      <c r="I116" s="329"/>
      <c r="J116" s="329"/>
      <c r="K116" s="329"/>
      <c r="L116" s="329"/>
      <c r="M116" s="50"/>
    </row>
    <row r="117" spans="2:13" ht="24.75" customHeight="1" x14ac:dyDescent="0.3">
      <c r="B117" s="556">
        <f>SUM(F115:L115)</f>
        <v>0</v>
      </c>
      <c r="C117" s="558" t="s">
        <v>153</v>
      </c>
      <c r="D117" s="294" t="s">
        <v>124</v>
      </c>
      <c r="E117" s="485"/>
      <c r="F117" s="301"/>
      <c r="G117" s="302"/>
      <c r="H117" s="302"/>
      <c r="I117" s="302"/>
      <c r="J117" s="302"/>
      <c r="K117" s="302"/>
      <c r="L117" s="302"/>
      <c r="M117" s="50"/>
    </row>
    <row r="118" spans="2:13" ht="24.75" customHeight="1" x14ac:dyDescent="0.3">
      <c r="B118" s="557"/>
      <c r="C118" s="559"/>
      <c r="D118" s="295" t="s">
        <v>125</v>
      </c>
      <c r="E118" s="485"/>
      <c r="F118" s="301"/>
      <c r="G118" s="302"/>
      <c r="H118" s="302"/>
      <c r="I118" s="302"/>
      <c r="J118" s="302"/>
      <c r="K118" s="302"/>
      <c r="L118" s="302"/>
      <c r="M118" s="50"/>
    </row>
    <row r="119" spans="2:13" s="243" customFormat="1" ht="23.45" customHeight="1" x14ac:dyDescent="0.4">
      <c r="B119" s="499" t="str">
        <f>"Day's: "&amp;COUNTIF(F115:L115,"&gt;0")</f>
        <v>Day's: 0</v>
      </c>
      <c r="C119" s="487">
        <f>COUNTIF(F119:L119,"&gt;0")</f>
        <v>0</v>
      </c>
      <c r="D119" s="412" t="s">
        <v>92</v>
      </c>
      <c r="E119" s="485"/>
      <c r="F119" s="248">
        <f t="shared" ref="F119:L119" si="12">IFERROR(IF(MATCH(F116,List_Eva,FALSE)&lt;5,IF(F118&gt;0,IF((F118-F117)&gt;=0.5,((F118-F117)-0.04167)*24,IF((F118-F117)&gt;=0.33,((F118-F117)-0.02083)*24,(F118-F117)*24)), 0),IF(F118&gt;0,IF((F118-F117)&gt;=0.5,((F118-F117)-0.04167)*24,IF((F118-F117)&gt;=0.33,((F118-F117)-0.02083)*24,(F118-F117)*24)+F115), 0)),0)</f>
        <v>0</v>
      </c>
      <c r="G119" s="248">
        <f t="shared" si="12"/>
        <v>0</v>
      </c>
      <c r="H119" s="248">
        <f t="shared" si="12"/>
        <v>0</v>
      </c>
      <c r="I119" s="248">
        <f t="shared" si="12"/>
        <v>0</v>
      </c>
      <c r="J119" s="248">
        <f t="shared" si="12"/>
        <v>0</v>
      </c>
      <c r="K119" s="248">
        <f t="shared" si="12"/>
        <v>0</v>
      </c>
      <c r="L119" s="248">
        <f t="shared" si="12"/>
        <v>0</v>
      </c>
      <c r="M119" s="242"/>
    </row>
    <row r="120" spans="2:13" ht="23.25" customHeight="1" x14ac:dyDescent="0.3">
      <c r="B120" s="500"/>
      <c r="C120" s="488"/>
      <c r="D120" s="296" t="s">
        <v>94</v>
      </c>
      <c r="E120" s="486"/>
      <c r="F120" s="59"/>
      <c r="G120" s="79"/>
      <c r="H120" s="59"/>
      <c r="I120" s="59"/>
      <c r="J120" s="59"/>
      <c r="K120" s="59"/>
      <c r="L120" s="59"/>
    </row>
    <row r="121" spans="2:13" ht="13.5" customHeight="1" x14ac:dyDescent="0.3">
      <c r="B121" s="67"/>
      <c r="C121" s="68"/>
      <c r="D121" s="69"/>
      <c r="E121" s="48"/>
      <c r="F121" s="69"/>
      <c r="G121" s="69"/>
      <c r="H121" s="69"/>
      <c r="I121" s="69"/>
      <c r="J121" s="69"/>
      <c r="K121" s="69"/>
      <c r="L121" s="69"/>
    </row>
    <row r="122" spans="2:13" ht="21" customHeight="1" x14ac:dyDescent="0.3">
      <c r="B122" s="501"/>
      <c r="C122" s="502"/>
      <c r="D122" s="293" t="s">
        <v>85</v>
      </c>
      <c r="E122" s="484">
        <f>IF(C127,IF(B125&gt;0,SUM(F127:L127)/B125,0),CE128/1000)</f>
        <v>0</v>
      </c>
      <c r="F122" s="250" t="str">
        <f>IFERROR(INDEX(Tour,MATCH($B122,Sun,0),0),"Off")</f>
        <v>Off</v>
      </c>
      <c r="G122" s="250" t="str">
        <f>IFERROR(INDEX(Tour,MATCH($B122,Mon,0),0),"Off")</f>
        <v>Off</v>
      </c>
      <c r="H122" s="251" t="str">
        <f>IFERROR(INDEX(Tour,MATCH($B122,Tue,0),0),"Off")</f>
        <v>Off</v>
      </c>
      <c r="I122" s="251" t="str">
        <f>IFERROR(INDEX(Tour,MATCH($B122,Wed,0),0),"Off")</f>
        <v>Off</v>
      </c>
      <c r="J122" s="251" t="str">
        <f>IFERROR(INDEX(Tour,MATCH($B122,Thr,0),0),"Off")</f>
        <v>Off</v>
      </c>
      <c r="K122" s="251" t="str">
        <f>IFERROR(INDEX(Tour,MATCH($B122,Fri,0),0),"Off")</f>
        <v>Off</v>
      </c>
      <c r="L122" s="251" t="str">
        <f>IFERROR(INDEX(Tour,MATCH($B122,Sat,0),0),"Off")</f>
        <v>Off</v>
      </c>
      <c r="M122" s="50"/>
    </row>
    <row r="123" spans="2:13" ht="16.5" customHeight="1" x14ac:dyDescent="0.3">
      <c r="B123" s="503"/>
      <c r="C123" s="504"/>
      <c r="D123" s="489">
        <f>SUM(F127:L127)</f>
        <v>0</v>
      </c>
      <c r="E123" s="485"/>
      <c r="F123" s="45">
        <f>IFERROR(INDEX(Hr,MATCH($B122,Sun,0),0),0)</f>
        <v>0</v>
      </c>
      <c r="G123" s="75">
        <f>IFERROR(INDEX(Hr,MATCH($B122,Mon,0),0),0)</f>
        <v>0</v>
      </c>
      <c r="H123" s="45">
        <f>IFERROR(INDEX(Hr,MATCH($B122,Tue,0),0),0)</f>
        <v>0</v>
      </c>
      <c r="I123" s="45">
        <f>IFERROR(INDEX(Hr,MATCH($B122,Wed,0),0),0)</f>
        <v>0</v>
      </c>
      <c r="J123" s="45">
        <f>IFERROR(INDEX(Hr,MATCH($B122,Thr,0),0),0)</f>
        <v>0</v>
      </c>
      <c r="K123" s="45">
        <f>IFERROR(INDEX(Hr,MATCH($B122,Fri,0),0),0)</f>
        <v>0</v>
      </c>
      <c r="L123" s="45">
        <f>IFERROR(INDEX(Hr,MATCH($B122,Sat,0),0),0)</f>
        <v>0</v>
      </c>
      <c r="M123" s="50"/>
    </row>
    <row r="124" spans="2:13" ht="22.5" customHeight="1" x14ac:dyDescent="0.3">
      <c r="B124" s="505"/>
      <c r="C124" s="506"/>
      <c r="D124" s="490"/>
      <c r="E124" s="485"/>
      <c r="F124" s="329"/>
      <c r="G124" s="329"/>
      <c r="H124" s="329"/>
      <c r="I124" s="329"/>
      <c r="J124" s="329"/>
      <c r="K124" s="329"/>
      <c r="L124" s="329"/>
      <c r="M124" s="50"/>
    </row>
    <row r="125" spans="2:13" ht="24.75" customHeight="1" x14ac:dyDescent="0.3">
      <c r="B125" s="556">
        <f>SUM(F123:L123)</f>
        <v>0</v>
      </c>
      <c r="C125" s="558" t="s">
        <v>153</v>
      </c>
      <c r="D125" s="294" t="s">
        <v>124</v>
      </c>
      <c r="E125" s="485"/>
      <c r="F125" s="301"/>
      <c r="G125" s="302"/>
      <c r="H125" s="302"/>
      <c r="I125" s="302"/>
      <c r="J125" s="302"/>
      <c r="K125" s="302"/>
      <c r="L125" s="302"/>
      <c r="M125" s="50"/>
    </row>
    <row r="126" spans="2:13" ht="24.75" customHeight="1" x14ac:dyDescent="0.3">
      <c r="B126" s="557"/>
      <c r="C126" s="559"/>
      <c r="D126" s="295" t="s">
        <v>125</v>
      </c>
      <c r="E126" s="485"/>
      <c r="F126" s="301"/>
      <c r="G126" s="302"/>
      <c r="H126" s="302"/>
      <c r="I126" s="302"/>
      <c r="J126" s="302"/>
      <c r="K126" s="302"/>
      <c r="L126" s="302"/>
      <c r="M126" s="50"/>
    </row>
    <row r="127" spans="2:13" s="243" customFormat="1" ht="23.45" customHeight="1" x14ac:dyDescent="0.4">
      <c r="B127" s="499" t="str">
        <f>"Day's: "&amp;COUNTIF(F123:L123,"&gt;0")</f>
        <v>Day's: 0</v>
      </c>
      <c r="C127" s="487">
        <f>COUNTIF(F127:L127,"&gt;0")</f>
        <v>0</v>
      </c>
      <c r="D127" s="412" t="s">
        <v>92</v>
      </c>
      <c r="E127" s="485"/>
      <c r="F127" s="248">
        <f t="shared" ref="F127:L127" si="13">IFERROR(IF(MATCH(F124,List_Eva,FALSE)&lt;5,IF(F126&gt;0,IF((F126-F125)&gt;=0.5,((F126-F125)-0.04167)*24,IF((F126-F125)&gt;=0.33,((F126-F125)-0.02083)*24,(F126-F125)*24)), 0),IF(F126&gt;0,IF((F126-F125)&gt;=0.5,((F126-F125)-0.04167)*24,IF((F126-F125)&gt;=0.33,((F126-F125)-0.02083)*24,(F126-F125)*24)+F123), 0)),0)</f>
        <v>0</v>
      </c>
      <c r="G127" s="248">
        <f t="shared" si="13"/>
        <v>0</v>
      </c>
      <c r="H127" s="248">
        <f t="shared" si="13"/>
        <v>0</v>
      </c>
      <c r="I127" s="248">
        <f t="shared" si="13"/>
        <v>0</v>
      </c>
      <c r="J127" s="248">
        <f t="shared" si="13"/>
        <v>0</v>
      </c>
      <c r="K127" s="248">
        <f t="shared" si="13"/>
        <v>0</v>
      </c>
      <c r="L127" s="248">
        <f t="shared" si="13"/>
        <v>0</v>
      </c>
      <c r="M127" s="242"/>
    </row>
    <row r="128" spans="2:13" ht="23.25" customHeight="1" x14ac:dyDescent="0.3">
      <c r="B128" s="500"/>
      <c r="C128" s="488"/>
      <c r="D128" s="296" t="s">
        <v>94</v>
      </c>
      <c r="E128" s="486"/>
      <c r="F128" s="59"/>
      <c r="G128" s="79"/>
      <c r="H128" s="59"/>
      <c r="I128" s="59"/>
      <c r="J128" s="59"/>
      <c r="K128" s="59"/>
      <c r="L128" s="59"/>
    </row>
    <row r="129" spans="2:13" ht="13.5" customHeight="1" x14ac:dyDescent="0.3">
      <c r="B129" s="67"/>
      <c r="C129" s="68"/>
      <c r="D129" s="69"/>
      <c r="E129" s="48"/>
      <c r="F129" s="69"/>
      <c r="G129" s="69"/>
      <c r="H129" s="69"/>
      <c r="I129" s="69"/>
      <c r="J129" s="69"/>
      <c r="K129" s="69"/>
      <c r="L129" s="69"/>
    </row>
    <row r="130" spans="2:13" ht="21" customHeight="1" x14ac:dyDescent="0.3">
      <c r="B130" s="501"/>
      <c r="C130" s="502"/>
      <c r="D130" s="293" t="s">
        <v>85</v>
      </c>
      <c r="E130" s="484">
        <f>IF(C135,IF(B133&gt;0,SUM(F135:L135)/B133,0),CE136/1000)</f>
        <v>0</v>
      </c>
      <c r="F130" s="250" t="str">
        <f>IFERROR(INDEX(Tour,MATCH($B130,Sun,0),0),"Off")</f>
        <v>Off</v>
      </c>
      <c r="G130" s="250" t="str">
        <f>IFERROR(INDEX(Tour,MATCH($B130,Mon,0),0),"Off")</f>
        <v>Off</v>
      </c>
      <c r="H130" s="251" t="str">
        <f>IFERROR(INDEX(Tour,MATCH($B130,Tue,0),0),"Off")</f>
        <v>Off</v>
      </c>
      <c r="I130" s="251" t="str">
        <f>IFERROR(INDEX(Tour,MATCH($B130,Wed,0),0),"Off")</f>
        <v>Off</v>
      </c>
      <c r="J130" s="251" t="str">
        <f>IFERROR(INDEX(Tour,MATCH($B130,Thr,0),0),"Off")</f>
        <v>Off</v>
      </c>
      <c r="K130" s="251" t="str">
        <f>IFERROR(INDEX(Tour,MATCH($B130,Fri,0),0),"Off")</f>
        <v>Off</v>
      </c>
      <c r="L130" s="251" t="str">
        <f>IFERROR(INDEX(Tour,MATCH($B130,Sat,0),0),"Off")</f>
        <v>Off</v>
      </c>
      <c r="M130" s="50"/>
    </row>
    <row r="131" spans="2:13" ht="16.5" customHeight="1" x14ac:dyDescent="0.3">
      <c r="B131" s="503"/>
      <c r="C131" s="504"/>
      <c r="D131" s="489">
        <f>SUM(F135:L135)</f>
        <v>0</v>
      </c>
      <c r="E131" s="485"/>
      <c r="F131" s="45">
        <f>IFERROR(INDEX(Hr,MATCH($B130,Sun,0),0),0)</f>
        <v>0</v>
      </c>
      <c r="G131" s="75">
        <f>IFERROR(INDEX(Hr,MATCH($B130,Mon,0),0),0)</f>
        <v>0</v>
      </c>
      <c r="H131" s="45">
        <f>IFERROR(INDEX(Hr,MATCH($B130,Tue,0),0),0)</f>
        <v>0</v>
      </c>
      <c r="I131" s="45">
        <f>IFERROR(INDEX(Hr,MATCH($B130,Wed,0),0),0)</f>
        <v>0</v>
      </c>
      <c r="J131" s="45">
        <f>IFERROR(INDEX(Hr,MATCH($B130,Thr,0),0),0)</f>
        <v>0</v>
      </c>
      <c r="K131" s="45">
        <f>IFERROR(INDEX(Hr,MATCH($B130,Fri,0),0),0)</f>
        <v>0</v>
      </c>
      <c r="L131" s="45">
        <f>IFERROR(INDEX(Hr,MATCH($B130,Sat,0),0),0)</f>
        <v>0</v>
      </c>
      <c r="M131" s="50"/>
    </row>
    <row r="132" spans="2:13" ht="22.5" customHeight="1" x14ac:dyDescent="0.3">
      <c r="B132" s="505"/>
      <c r="C132" s="506"/>
      <c r="D132" s="490"/>
      <c r="E132" s="485"/>
      <c r="F132" s="329"/>
      <c r="G132" s="329"/>
      <c r="H132" s="329"/>
      <c r="I132" s="329"/>
      <c r="J132" s="329"/>
      <c r="K132" s="329"/>
      <c r="L132" s="329"/>
      <c r="M132" s="50"/>
    </row>
    <row r="133" spans="2:13" ht="24.75" customHeight="1" x14ac:dyDescent="0.3">
      <c r="B133" s="556">
        <f>SUM(F131:L131)</f>
        <v>0</v>
      </c>
      <c r="C133" s="558" t="s">
        <v>153</v>
      </c>
      <c r="D133" s="294" t="s">
        <v>124</v>
      </c>
      <c r="E133" s="485"/>
      <c r="F133" s="301"/>
      <c r="G133" s="302"/>
      <c r="H133" s="302"/>
      <c r="I133" s="302"/>
      <c r="J133" s="302"/>
      <c r="K133" s="302"/>
      <c r="L133" s="302"/>
      <c r="M133" s="50"/>
    </row>
    <row r="134" spans="2:13" ht="24.75" customHeight="1" x14ac:dyDescent="0.3">
      <c r="B134" s="557"/>
      <c r="C134" s="559"/>
      <c r="D134" s="295" t="s">
        <v>125</v>
      </c>
      <c r="E134" s="485"/>
      <c r="F134" s="301"/>
      <c r="G134" s="302"/>
      <c r="H134" s="302"/>
      <c r="I134" s="302"/>
      <c r="J134" s="302"/>
      <c r="K134" s="302"/>
      <c r="L134" s="302"/>
      <c r="M134" s="50"/>
    </row>
    <row r="135" spans="2:13" s="243" customFormat="1" ht="23.45" customHeight="1" x14ac:dyDescent="0.4">
      <c r="B135" s="499" t="str">
        <f>"Day's: "&amp;COUNTIF(F131:L131,"&gt;0")</f>
        <v>Day's: 0</v>
      </c>
      <c r="C135" s="487">
        <f>COUNTIF(F135:L135,"&gt;0")</f>
        <v>0</v>
      </c>
      <c r="D135" s="412" t="s">
        <v>92</v>
      </c>
      <c r="E135" s="485"/>
      <c r="F135" s="248">
        <f t="shared" ref="F135:L135" si="14">IFERROR(IF(MATCH(F132,List_Eva,FALSE)&lt;5,IF(F134&gt;0,IF((F134-F133)&gt;=0.5,((F134-F133)-0.04167)*24,IF((F134-F133)&gt;=0.33,((F134-F133)-0.02083)*24,(F134-F133)*24)), 0),IF(F134&gt;0,IF((F134-F133)&gt;=0.5,((F134-F133)-0.04167)*24,IF((F134-F133)&gt;=0.33,((F134-F133)-0.02083)*24,(F134-F133)*24)+F131), 0)),0)</f>
        <v>0</v>
      </c>
      <c r="G135" s="248">
        <f t="shared" si="14"/>
        <v>0</v>
      </c>
      <c r="H135" s="248">
        <f t="shared" si="14"/>
        <v>0</v>
      </c>
      <c r="I135" s="248">
        <f t="shared" si="14"/>
        <v>0</v>
      </c>
      <c r="J135" s="248">
        <f t="shared" si="14"/>
        <v>0</v>
      </c>
      <c r="K135" s="248">
        <f t="shared" si="14"/>
        <v>0</v>
      </c>
      <c r="L135" s="248">
        <f t="shared" si="14"/>
        <v>0</v>
      </c>
      <c r="M135" s="242"/>
    </row>
    <row r="136" spans="2:13" ht="23.25" customHeight="1" x14ac:dyDescent="0.3">
      <c r="B136" s="500"/>
      <c r="C136" s="488"/>
      <c r="D136" s="296" t="s">
        <v>94</v>
      </c>
      <c r="E136" s="486"/>
      <c r="F136" s="59"/>
      <c r="G136" s="79"/>
      <c r="H136" s="59"/>
      <c r="I136" s="59"/>
      <c r="J136" s="59"/>
      <c r="K136" s="59"/>
      <c r="L136" s="59"/>
    </row>
    <row r="137" spans="2:13" ht="13.5" customHeight="1" x14ac:dyDescent="0.3">
      <c r="B137" s="67"/>
      <c r="C137" s="68"/>
      <c r="D137" s="69"/>
      <c r="E137" s="48"/>
      <c r="F137" s="69"/>
      <c r="G137" s="69"/>
      <c r="H137" s="69"/>
      <c r="I137" s="69"/>
      <c r="J137" s="69"/>
      <c r="K137" s="69"/>
      <c r="L137" s="69"/>
    </row>
    <row r="138" spans="2:13" ht="21" customHeight="1" x14ac:dyDescent="0.3">
      <c r="B138" s="501"/>
      <c r="C138" s="502"/>
      <c r="D138" s="293" t="s">
        <v>85</v>
      </c>
      <c r="E138" s="484">
        <f>IF(C143,IF(B141&gt;0,SUM(F143:L143)/B141,0),CE144/1000)</f>
        <v>0</v>
      </c>
      <c r="F138" s="250" t="str">
        <f>IFERROR(INDEX(Tour,MATCH($B138,Sun,0),0),"Off")</f>
        <v>Off</v>
      </c>
      <c r="G138" s="250" t="str">
        <f>IFERROR(INDEX(Tour,MATCH($B138,Mon,0),0),"Off")</f>
        <v>Off</v>
      </c>
      <c r="H138" s="251" t="str">
        <f>IFERROR(INDEX(Tour,MATCH($B138,Tue,0),0),"Off")</f>
        <v>Off</v>
      </c>
      <c r="I138" s="251" t="str">
        <f>IFERROR(INDEX(Tour,MATCH($B138,Wed,0),0),"Off")</f>
        <v>Off</v>
      </c>
      <c r="J138" s="251" t="str">
        <f>IFERROR(INDEX(Tour,MATCH($B138,Thr,0),0),"Off")</f>
        <v>Off</v>
      </c>
      <c r="K138" s="251" t="str">
        <f>IFERROR(INDEX(Tour,MATCH($B138,Fri,0),0),"Off")</f>
        <v>Off</v>
      </c>
      <c r="L138" s="251" t="str">
        <f>IFERROR(INDEX(Tour,MATCH($B138,Sat,0),0),"Off")</f>
        <v>Off</v>
      </c>
      <c r="M138" s="50"/>
    </row>
    <row r="139" spans="2:13" ht="16.5" customHeight="1" x14ac:dyDescent="0.3">
      <c r="B139" s="503"/>
      <c r="C139" s="504"/>
      <c r="D139" s="489">
        <f>SUM(F143:L143)</f>
        <v>0</v>
      </c>
      <c r="E139" s="485"/>
      <c r="F139" s="45">
        <f>IFERROR(INDEX(Hr,MATCH($B138,Sun,0),0),0)</f>
        <v>0</v>
      </c>
      <c r="G139" s="75">
        <f>IFERROR(INDEX(Hr,MATCH($B138,Mon,0),0),0)</f>
        <v>0</v>
      </c>
      <c r="H139" s="45">
        <f>IFERROR(INDEX(Hr,MATCH($B138,Tue,0),0),0)</f>
        <v>0</v>
      </c>
      <c r="I139" s="45">
        <f>IFERROR(INDEX(Hr,MATCH($B138,Wed,0),0),0)</f>
        <v>0</v>
      </c>
      <c r="J139" s="45">
        <f>IFERROR(INDEX(Hr,MATCH($B138,Thr,0),0),0)</f>
        <v>0</v>
      </c>
      <c r="K139" s="45">
        <f>IFERROR(INDEX(Hr,MATCH($B138,Fri,0),0),0)</f>
        <v>0</v>
      </c>
      <c r="L139" s="45">
        <f>IFERROR(INDEX(Hr,MATCH($B138,Sat,0),0),0)</f>
        <v>0</v>
      </c>
      <c r="M139" s="50"/>
    </row>
    <row r="140" spans="2:13" ht="22.5" customHeight="1" x14ac:dyDescent="0.3">
      <c r="B140" s="505"/>
      <c r="C140" s="506"/>
      <c r="D140" s="490"/>
      <c r="E140" s="485"/>
      <c r="F140" s="329"/>
      <c r="G140" s="329"/>
      <c r="H140" s="329"/>
      <c r="I140" s="329"/>
      <c r="J140" s="329"/>
      <c r="K140" s="329"/>
      <c r="L140" s="329"/>
      <c r="M140" s="50"/>
    </row>
    <row r="141" spans="2:13" ht="24.75" customHeight="1" x14ac:dyDescent="0.3">
      <c r="B141" s="556">
        <f>SUM(F139:L139)</f>
        <v>0</v>
      </c>
      <c r="C141" s="558" t="s">
        <v>153</v>
      </c>
      <c r="D141" s="294" t="s">
        <v>124</v>
      </c>
      <c r="E141" s="485"/>
      <c r="F141" s="301"/>
      <c r="G141" s="302"/>
      <c r="H141" s="302"/>
      <c r="I141" s="302"/>
      <c r="J141" s="302"/>
      <c r="K141" s="302"/>
      <c r="L141" s="302"/>
      <c r="M141" s="50"/>
    </row>
    <row r="142" spans="2:13" ht="24.75" customHeight="1" x14ac:dyDescent="0.3">
      <c r="B142" s="557"/>
      <c r="C142" s="559"/>
      <c r="D142" s="295" t="s">
        <v>125</v>
      </c>
      <c r="E142" s="485"/>
      <c r="F142" s="301"/>
      <c r="G142" s="302"/>
      <c r="H142" s="302"/>
      <c r="I142" s="302"/>
      <c r="J142" s="302"/>
      <c r="K142" s="302"/>
      <c r="L142" s="302"/>
      <c r="M142" s="50"/>
    </row>
    <row r="143" spans="2:13" s="243" customFormat="1" ht="23.45" customHeight="1" x14ac:dyDescent="0.4">
      <c r="B143" s="499" t="str">
        <f>"Day's: "&amp;COUNTIF(F139:L139,"&gt;0")</f>
        <v>Day's: 0</v>
      </c>
      <c r="C143" s="487">
        <f>COUNTIF(F143:L143,"&gt;0")</f>
        <v>0</v>
      </c>
      <c r="D143" s="412" t="s">
        <v>92</v>
      </c>
      <c r="E143" s="485"/>
      <c r="F143" s="248">
        <f t="shared" ref="F143:L143" si="15">IFERROR(IF(MATCH(F140,List_Eva,FALSE)&lt;5,IF(F142&gt;0,IF((F142-F141)&gt;=0.5,((F142-F141)-0.04167)*24,IF((F142-F141)&gt;=0.33,((F142-F141)-0.02083)*24,(F142-F141)*24)), 0),IF(F142&gt;0,IF((F142-F141)&gt;=0.5,((F142-F141)-0.04167)*24,IF((F142-F141)&gt;=0.33,((F142-F141)-0.02083)*24,(F142-F141)*24)+F139), 0)),0)</f>
        <v>0</v>
      </c>
      <c r="G143" s="248">
        <f t="shared" si="15"/>
        <v>0</v>
      </c>
      <c r="H143" s="248">
        <f t="shared" si="15"/>
        <v>0</v>
      </c>
      <c r="I143" s="248">
        <f t="shared" si="15"/>
        <v>0</v>
      </c>
      <c r="J143" s="248">
        <f t="shared" si="15"/>
        <v>0</v>
      </c>
      <c r="K143" s="248">
        <f t="shared" si="15"/>
        <v>0</v>
      </c>
      <c r="L143" s="248">
        <f t="shared" si="15"/>
        <v>0</v>
      </c>
      <c r="M143" s="242"/>
    </row>
    <row r="144" spans="2:13" ht="23.25" customHeight="1" x14ac:dyDescent="0.3">
      <c r="B144" s="500"/>
      <c r="C144" s="488"/>
      <c r="D144" s="296" t="s">
        <v>94</v>
      </c>
      <c r="E144" s="486"/>
      <c r="F144" s="59"/>
      <c r="G144" s="79"/>
      <c r="H144" s="59"/>
      <c r="I144" s="59"/>
      <c r="J144" s="59"/>
      <c r="K144" s="59"/>
      <c r="L144" s="59"/>
    </row>
    <row r="145" spans="2:13" ht="13.5" customHeight="1" x14ac:dyDescent="0.3">
      <c r="B145" s="67"/>
      <c r="C145" s="68"/>
      <c r="D145" s="69"/>
      <c r="E145" s="48"/>
      <c r="F145" s="69"/>
      <c r="G145" s="69"/>
      <c r="H145" s="69"/>
      <c r="I145" s="69"/>
      <c r="J145" s="69"/>
      <c r="K145" s="69"/>
      <c r="L145" s="69"/>
    </row>
    <row r="146" spans="2:13" ht="21" customHeight="1" x14ac:dyDescent="0.3">
      <c r="B146" s="501"/>
      <c r="C146" s="502"/>
      <c r="D146" s="293" t="s">
        <v>85</v>
      </c>
      <c r="E146" s="484">
        <f>IF(C151,IF(B149&gt;0,SUM(F151:L151)/B149,0),CE152/1000)</f>
        <v>0</v>
      </c>
      <c r="F146" s="250" t="str">
        <f>IFERROR(INDEX(Tour,MATCH($B146,Sun,0),0),"Off")</f>
        <v>Off</v>
      </c>
      <c r="G146" s="250" t="str">
        <f>IFERROR(INDEX(Tour,MATCH($B146,Mon,0),0),"Off")</f>
        <v>Off</v>
      </c>
      <c r="H146" s="251" t="str">
        <f>IFERROR(INDEX(Tour,MATCH($B146,Tue,0),0),"Off")</f>
        <v>Off</v>
      </c>
      <c r="I146" s="251" t="str">
        <f>IFERROR(INDEX(Tour,MATCH($B146,Wed,0),0),"Off")</f>
        <v>Off</v>
      </c>
      <c r="J146" s="251" t="str">
        <f>IFERROR(INDEX(Tour,MATCH($B146,Thr,0),0),"Off")</f>
        <v>Off</v>
      </c>
      <c r="K146" s="251" t="str">
        <f>IFERROR(INDEX(Tour,MATCH($B146,Fri,0),0),"Off")</f>
        <v>Off</v>
      </c>
      <c r="L146" s="251" t="str">
        <f>IFERROR(INDEX(Tour,MATCH($B146,Sat,0),0),"Off")</f>
        <v>Off</v>
      </c>
      <c r="M146" s="50"/>
    </row>
    <row r="147" spans="2:13" ht="16.5" customHeight="1" x14ac:dyDescent="0.3">
      <c r="B147" s="503"/>
      <c r="C147" s="504"/>
      <c r="D147" s="489">
        <f>SUM(F151:L151)</f>
        <v>0</v>
      </c>
      <c r="E147" s="485"/>
      <c r="F147" s="45">
        <f>IFERROR(INDEX(Hr,MATCH($B146,Sun,0),0),0)</f>
        <v>0</v>
      </c>
      <c r="G147" s="75">
        <f>IFERROR(INDEX(Hr,MATCH($B146,Mon,0),0),0)</f>
        <v>0</v>
      </c>
      <c r="H147" s="45">
        <f>IFERROR(INDEX(Hr,MATCH($B146,Tue,0),0),0)</f>
        <v>0</v>
      </c>
      <c r="I147" s="45">
        <f>IFERROR(INDEX(Hr,MATCH($B146,Wed,0),0),0)</f>
        <v>0</v>
      </c>
      <c r="J147" s="45">
        <f>IFERROR(INDEX(Hr,MATCH($B146,Thr,0),0),0)</f>
        <v>0</v>
      </c>
      <c r="K147" s="45">
        <f>IFERROR(INDEX(Hr,MATCH($B146,Fri,0),0),0)</f>
        <v>0</v>
      </c>
      <c r="L147" s="45">
        <f>IFERROR(INDEX(Hr,MATCH($B146,Sat,0),0),0)</f>
        <v>0</v>
      </c>
      <c r="M147" s="50"/>
    </row>
    <row r="148" spans="2:13" ht="22.5" customHeight="1" x14ac:dyDescent="0.3">
      <c r="B148" s="505"/>
      <c r="C148" s="506"/>
      <c r="D148" s="490"/>
      <c r="E148" s="485"/>
      <c r="F148" s="329"/>
      <c r="G148" s="329"/>
      <c r="H148" s="329"/>
      <c r="I148" s="329"/>
      <c r="J148" s="329"/>
      <c r="K148" s="329"/>
      <c r="L148" s="329"/>
      <c r="M148" s="50"/>
    </row>
    <row r="149" spans="2:13" ht="24.75" customHeight="1" x14ac:dyDescent="0.3">
      <c r="B149" s="556">
        <f>SUM(F147:L147)</f>
        <v>0</v>
      </c>
      <c r="C149" s="558" t="s">
        <v>153</v>
      </c>
      <c r="D149" s="294" t="s">
        <v>124</v>
      </c>
      <c r="E149" s="485"/>
      <c r="F149" s="301"/>
      <c r="G149" s="302"/>
      <c r="H149" s="302"/>
      <c r="I149" s="302"/>
      <c r="J149" s="302"/>
      <c r="K149" s="302"/>
      <c r="L149" s="302"/>
      <c r="M149" s="50"/>
    </row>
    <row r="150" spans="2:13" ht="24.75" customHeight="1" x14ac:dyDescent="0.3">
      <c r="B150" s="557"/>
      <c r="C150" s="559"/>
      <c r="D150" s="295" t="s">
        <v>125</v>
      </c>
      <c r="E150" s="485"/>
      <c r="F150" s="301"/>
      <c r="G150" s="302"/>
      <c r="H150" s="302"/>
      <c r="I150" s="302"/>
      <c r="J150" s="302"/>
      <c r="K150" s="302"/>
      <c r="L150" s="302"/>
      <c r="M150" s="50"/>
    </row>
    <row r="151" spans="2:13" s="243" customFormat="1" ht="23.45" customHeight="1" x14ac:dyDescent="0.4">
      <c r="B151" s="499" t="str">
        <f>"Day's: "&amp;COUNTIF(F147:L147,"&gt;0")</f>
        <v>Day's: 0</v>
      </c>
      <c r="C151" s="487">
        <f>COUNTIF(F151:L151,"&gt;0")</f>
        <v>0</v>
      </c>
      <c r="D151" s="412" t="s">
        <v>92</v>
      </c>
      <c r="E151" s="485"/>
      <c r="F151" s="248">
        <f t="shared" ref="F151:L151" si="16">IFERROR(IF(MATCH(F148,List_Eva,FALSE)&lt;5,IF(F150&gt;0,IF((F150-F149)&gt;=0.5,((F150-F149)-0.04167)*24,IF((F150-F149)&gt;=0.33,((F150-F149)-0.02083)*24,(F150-F149)*24)), 0),IF(F150&gt;0,IF((F150-F149)&gt;=0.5,((F150-F149)-0.04167)*24,IF((F150-F149)&gt;=0.33,((F150-F149)-0.02083)*24,(F150-F149)*24)+F147), 0)),0)</f>
        <v>0</v>
      </c>
      <c r="G151" s="248">
        <f t="shared" si="16"/>
        <v>0</v>
      </c>
      <c r="H151" s="248">
        <f t="shared" si="16"/>
        <v>0</v>
      </c>
      <c r="I151" s="248">
        <f t="shared" si="16"/>
        <v>0</v>
      </c>
      <c r="J151" s="248">
        <f t="shared" si="16"/>
        <v>0</v>
      </c>
      <c r="K151" s="248">
        <f t="shared" si="16"/>
        <v>0</v>
      </c>
      <c r="L151" s="248">
        <f t="shared" si="16"/>
        <v>0</v>
      </c>
      <c r="M151" s="242"/>
    </row>
    <row r="152" spans="2:13" ht="23.25" customHeight="1" x14ac:dyDescent="0.3">
      <c r="B152" s="500"/>
      <c r="C152" s="488"/>
      <c r="D152" s="296" t="s">
        <v>94</v>
      </c>
      <c r="E152" s="486"/>
      <c r="F152" s="59"/>
      <c r="G152" s="79"/>
      <c r="H152" s="59"/>
      <c r="I152" s="59"/>
      <c r="J152" s="59"/>
      <c r="K152" s="59"/>
      <c r="L152" s="59"/>
    </row>
    <row r="153" spans="2:13" ht="13.5" customHeight="1" x14ac:dyDescent="0.3">
      <c r="B153" s="67"/>
      <c r="C153" s="68"/>
      <c r="D153" s="69"/>
      <c r="E153" s="48"/>
      <c r="F153" s="69"/>
      <c r="G153" s="69"/>
      <c r="H153" s="69"/>
      <c r="I153" s="69"/>
      <c r="J153" s="69"/>
      <c r="K153" s="69"/>
      <c r="L153" s="69"/>
    </row>
    <row r="154" spans="2:13" ht="21" customHeight="1" x14ac:dyDescent="0.3">
      <c r="B154" s="501"/>
      <c r="C154" s="502"/>
      <c r="D154" s="293" t="s">
        <v>85</v>
      </c>
      <c r="E154" s="484">
        <f>IF(C159,IF(B157&gt;0,SUM(F159:L159)/B157,0),CE160/1000)</f>
        <v>0</v>
      </c>
      <c r="F154" s="250" t="str">
        <f>IFERROR(INDEX(Tour,MATCH($B154,Sun,0),0),"Off")</f>
        <v>Off</v>
      </c>
      <c r="G154" s="250" t="str">
        <f>IFERROR(INDEX(Tour,MATCH($B154,Mon,0),0),"Off")</f>
        <v>Off</v>
      </c>
      <c r="H154" s="251" t="str">
        <f>IFERROR(INDEX(Tour,MATCH($B154,Tue,0),0),"Off")</f>
        <v>Off</v>
      </c>
      <c r="I154" s="251" t="str">
        <f>IFERROR(INDEX(Tour,MATCH($B154,Wed,0),0),"Off")</f>
        <v>Off</v>
      </c>
      <c r="J154" s="251" t="str">
        <f>IFERROR(INDEX(Tour,MATCH($B154,Thr,0),0),"Off")</f>
        <v>Off</v>
      </c>
      <c r="K154" s="251" t="str">
        <f>IFERROR(INDEX(Tour,MATCH($B154,Fri,0),0),"Off")</f>
        <v>Off</v>
      </c>
      <c r="L154" s="251" t="str">
        <f>IFERROR(INDEX(Tour,MATCH($B154,Sat,0),0),"Off")</f>
        <v>Off</v>
      </c>
      <c r="M154" s="50"/>
    </row>
    <row r="155" spans="2:13" ht="16.5" customHeight="1" x14ac:dyDescent="0.3">
      <c r="B155" s="503"/>
      <c r="C155" s="504"/>
      <c r="D155" s="489">
        <f>SUM(F159:L159)</f>
        <v>0</v>
      </c>
      <c r="E155" s="485"/>
      <c r="F155" s="45">
        <f>IFERROR(INDEX(Hr,MATCH($B154,Sun,0),0),0)</f>
        <v>0</v>
      </c>
      <c r="G155" s="75">
        <f>IFERROR(INDEX(Hr,MATCH($B154,Mon,0),0),0)</f>
        <v>0</v>
      </c>
      <c r="H155" s="45">
        <f>IFERROR(INDEX(Hr,MATCH($B154,Tue,0),0),0)</f>
        <v>0</v>
      </c>
      <c r="I155" s="45">
        <f>IFERROR(INDEX(Hr,MATCH($B154,Wed,0),0),0)</f>
        <v>0</v>
      </c>
      <c r="J155" s="45">
        <f>IFERROR(INDEX(Hr,MATCH($B154,Thr,0),0),0)</f>
        <v>0</v>
      </c>
      <c r="K155" s="45">
        <f>IFERROR(INDEX(Hr,MATCH($B154,Fri,0),0),0)</f>
        <v>0</v>
      </c>
      <c r="L155" s="45">
        <f>IFERROR(INDEX(Hr,MATCH($B154,Sat,0),0),0)</f>
        <v>0</v>
      </c>
      <c r="M155" s="50"/>
    </row>
    <row r="156" spans="2:13" ht="22.5" customHeight="1" x14ac:dyDescent="0.3">
      <c r="B156" s="505"/>
      <c r="C156" s="506"/>
      <c r="D156" s="490"/>
      <c r="E156" s="485"/>
      <c r="F156" s="329"/>
      <c r="G156" s="329"/>
      <c r="H156" s="329"/>
      <c r="I156" s="329"/>
      <c r="J156" s="329"/>
      <c r="K156" s="329"/>
      <c r="L156" s="329"/>
      <c r="M156" s="50"/>
    </row>
    <row r="157" spans="2:13" ht="24.75" customHeight="1" x14ac:dyDescent="0.3">
      <c r="B157" s="556">
        <f>SUM(F155:L155)</f>
        <v>0</v>
      </c>
      <c r="C157" s="558" t="s">
        <v>153</v>
      </c>
      <c r="D157" s="294" t="s">
        <v>124</v>
      </c>
      <c r="E157" s="485"/>
      <c r="F157" s="301"/>
      <c r="G157" s="302"/>
      <c r="H157" s="302"/>
      <c r="I157" s="302"/>
      <c r="J157" s="302"/>
      <c r="K157" s="302"/>
      <c r="L157" s="302"/>
      <c r="M157" s="50"/>
    </row>
    <row r="158" spans="2:13" ht="24.75" customHeight="1" x14ac:dyDescent="0.3">
      <c r="B158" s="557"/>
      <c r="C158" s="559"/>
      <c r="D158" s="295" t="s">
        <v>125</v>
      </c>
      <c r="E158" s="485"/>
      <c r="F158" s="301"/>
      <c r="G158" s="302"/>
      <c r="H158" s="302"/>
      <c r="I158" s="302"/>
      <c r="J158" s="302"/>
      <c r="K158" s="302"/>
      <c r="L158" s="302"/>
      <c r="M158" s="50"/>
    </row>
    <row r="159" spans="2:13" s="243" customFormat="1" ht="23.45" customHeight="1" x14ac:dyDescent="0.4">
      <c r="B159" s="499" t="str">
        <f>"Day's: "&amp;COUNTIF(F155:L155,"&gt;0")</f>
        <v>Day's: 0</v>
      </c>
      <c r="C159" s="487">
        <f>COUNTIF(F159:L159,"&gt;0")</f>
        <v>0</v>
      </c>
      <c r="D159" s="412" t="s">
        <v>92</v>
      </c>
      <c r="E159" s="485"/>
      <c r="F159" s="248">
        <f t="shared" ref="F159:L159" si="17">IFERROR(IF(MATCH(F156,List_Eva,FALSE)&lt;5,IF(F158&gt;0,IF((F158-F157)&gt;=0.5,((F158-F157)-0.04167)*24,IF((F158-F157)&gt;=0.33,((F158-F157)-0.02083)*24,(F158-F157)*24)), 0),IF(F158&gt;0,IF((F158-F157)&gt;=0.5,((F158-F157)-0.04167)*24,IF((F158-F157)&gt;=0.33,((F158-F157)-0.02083)*24,(F158-F157)*24)+F155), 0)),0)</f>
        <v>0</v>
      </c>
      <c r="G159" s="248">
        <f t="shared" si="17"/>
        <v>0</v>
      </c>
      <c r="H159" s="248">
        <f t="shared" si="17"/>
        <v>0</v>
      </c>
      <c r="I159" s="248">
        <f t="shared" si="17"/>
        <v>0</v>
      </c>
      <c r="J159" s="248">
        <f t="shared" si="17"/>
        <v>0</v>
      </c>
      <c r="K159" s="248">
        <f t="shared" si="17"/>
        <v>0</v>
      </c>
      <c r="L159" s="248">
        <f t="shared" si="17"/>
        <v>0</v>
      </c>
      <c r="M159" s="242"/>
    </row>
    <row r="160" spans="2:13" ht="23.25" customHeight="1" x14ac:dyDescent="0.3">
      <c r="B160" s="500"/>
      <c r="C160" s="488"/>
      <c r="D160" s="296" t="s">
        <v>94</v>
      </c>
      <c r="E160" s="486"/>
      <c r="F160" s="59"/>
      <c r="G160" s="79"/>
      <c r="H160" s="59"/>
      <c r="I160" s="59"/>
      <c r="J160" s="59"/>
      <c r="K160" s="59"/>
      <c r="L160" s="59"/>
    </row>
    <row r="161" spans="2:13" ht="13.5" customHeight="1" x14ac:dyDescent="0.3">
      <c r="B161" s="67"/>
      <c r="C161" s="68"/>
      <c r="D161" s="69"/>
      <c r="E161" s="48"/>
      <c r="F161" s="69"/>
      <c r="G161" s="69"/>
      <c r="H161" s="69"/>
      <c r="I161" s="69"/>
      <c r="J161" s="69"/>
      <c r="K161" s="69"/>
      <c r="L161" s="69"/>
    </row>
    <row r="162" spans="2:13" ht="21" customHeight="1" x14ac:dyDescent="0.3">
      <c r="B162" s="501"/>
      <c r="C162" s="502"/>
      <c r="D162" s="293" t="s">
        <v>85</v>
      </c>
      <c r="E162" s="484">
        <f>IF(C167,IF(B165&gt;0,SUM(F167:L167)/B165,0),CE168/1000)</f>
        <v>0</v>
      </c>
      <c r="F162" s="250" t="str">
        <f>IFERROR(INDEX(Tour,MATCH($B162,Sun,0),0),"Off")</f>
        <v>Off</v>
      </c>
      <c r="G162" s="250" t="str">
        <f>IFERROR(INDEX(Tour,MATCH($B162,Mon,0),0),"Off")</f>
        <v>Off</v>
      </c>
      <c r="H162" s="251" t="str">
        <f>IFERROR(INDEX(Tour,MATCH($B162,Tue,0),0),"Off")</f>
        <v>Off</v>
      </c>
      <c r="I162" s="251" t="str">
        <f>IFERROR(INDEX(Tour,MATCH($B162,Wed,0),0),"Off")</f>
        <v>Off</v>
      </c>
      <c r="J162" s="251" t="str">
        <f>IFERROR(INDEX(Tour,MATCH($B162,Thr,0),0),"Off")</f>
        <v>Off</v>
      </c>
      <c r="K162" s="251" t="str">
        <f>IFERROR(INDEX(Tour,MATCH($B162,Fri,0),0),"Off")</f>
        <v>Off</v>
      </c>
      <c r="L162" s="251" t="str">
        <f>IFERROR(INDEX(Tour,MATCH($B162,Sat,0),0),"Off")</f>
        <v>Off</v>
      </c>
      <c r="M162" s="50"/>
    </row>
    <row r="163" spans="2:13" ht="16.5" customHeight="1" x14ac:dyDescent="0.3">
      <c r="B163" s="503"/>
      <c r="C163" s="504"/>
      <c r="D163" s="489">
        <f>SUM(F167:L167)</f>
        <v>0</v>
      </c>
      <c r="E163" s="485"/>
      <c r="F163" s="45">
        <f>IFERROR(INDEX(Hr,MATCH($B162,Sun,0),0),0)</f>
        <v>0</v>
      </c>
      <c r="G163" s="75">
        <f>IFERROR(INDEX(Hr,MATCH($B162,Mon,0),0),0)</f>
        <v>0</v>
      </c>
      <c r="H163" s="45">
        <f>IFERROR(INDEX(Hr,MATCH($B162,Tue,0),0),0)</f>
        <v>0</v>
      </c>
      <c r="I163" s="45">
        <f>IFERROR(INDEX(Hr,MATCH($B162,Wed,0),0),0)</f>
        <v>0</v>
      </c>
      <c r="J163" s="45">
        <f>IFERROR(INDEX(Hr,MATCH($B162,Thr,0),0),0)</f>
        <v>0</v>
      </c>
      <c r="K163" s="45">
        <f>IFERROR(INDEX(Hr,MATCH($B162,Fri,0),0),0)</f>
        <v>0</v>
      </c>
      <c r="L163" s="45">
        <f>IFERROR(INDEX(Hr,MATCH($B162,Sat,0),0),0)</f>
        <v>0</v>
      </c>
      <c r="M163" s="50"/>
    </row>
    <row r="164" spans="2:13" ht="22.5" customHeight="1" x14ac:dyDescent="0.3">
      <c r="B164" s="505"/>
      <c r="C164" s="506"/>
      <c r="D164" s="490"/>
      <c r="E164" s="485"/>
      <c r="F164" s="329"/>
      <c r="G164" s="329"/>
      <c r="H164" s="329"/>
      <c r="I164" s="329"/>
      <c r="J164" s="329"/>
      <c r="K164" s="329"/>
      <c r="L164" s="329"/>
      <c r="M164" s="50"/>
    </row>
    <row r="165" spans="2:13" ht="24.75" customHeight="1" x14ac:dyDescent="0.3">
      <c r="B165" s="556">
        <f>SUM(F163:L163)</f>
        <v>0</v>
      </c>
      <c r="C165" s="558" t="s">
        <v>153</v>
      </c>
      <c r="D165" s="294" t="s">
        <v>124</v>
      </c>
      <c r="E165" s="485"/>
      <c r="F165" s="301"/>
      <c r="G165" s="302"/>
      <c r="H165" s="302"/>
      <c r="I165" s="302"/>
      <c r="J165" s="302"/>
      <c r="K165" s="302"/>
      <c r="L165" s="302"/>
      <c r="M165" s="50"/>
    </row>
    <row r="166" spans="2:13" ht="24.75" customHeight="1" x14ac:dyDescent="0.3">
      <c r="B166" s="557"/>
      <c r="C166" s="559"/>
      <c r="D166" s="295" t="s">
        <v>125</v>
      </c>
      <c r="E166" s="485"/>
      <c r="F166" s="301"/>
      <c r="G166" s="302"/>
      <c r="H166" s="302"/>
      <c r="I166" s="302"/>
      <c r="J166" s="302"/>
      <c r="K166" s="302"/>
      <c r="L166" s="302"/>
      <c r="M166" s="50"/>
    </row>
    <row r="167" spans="2:13" s="243" customFormat="1" ht="23.45" customHeight="1" x14ac:dyDescent="0.4">
      <c r="B167" s="499" t="str">
        <f>"Day's: "&amp;COUNTIF(F163:L163,"&gt;0")</f>
        <v>Day's: 0</v>
      </c>
      <c r="C167" s="487">
        <f>COUNTIF(F167:L167,"&gt;0")</f>
        <v>0</v>
      </c>
      <c r="D167" s="412" t="s">
        <v>92</v>
      </c>
      <c r="E167" s="485"/>
      <c r="F167" s="248">
        <f t="shared" ref="F167:L167" si="18">IFERROR(IF(MATCH(F164,List_Eva,FALSE)&lt;5,IF(F166&gt;0,IF((F166-F165)&gt;=0.5,((F166-F165)-0.04167)*24,IF((F166-F165)&gt;=0.33,((F166-F165)-0.02083)*24,(F166-F165)*24)), 0),IF(F166&gt;0,IF((F166-F165)&gt;=0.5,((F166-F165)-0.04167)*24,IF((F166-F165)&gt;=0.33,((F166-F165)-0.02083)*24,(F166-F165)*24)+F163), 0)),0)</f>
        <v>0</v>
      </c>
      <c r="G167" s="248">
        <f t="shared" si="18"/>
        <v>0</v>
      </c>
      <c r="H167" s="248">
        <f t="shared" si="18"/>
        <v>0</v>
      </c>
      <c r="I167" s="248">
        <f t="shared" si="18"/>
        <v>0</v>
      </c>
      <c r="J167" s="248">
        <f t="shared" si="18"/>
        <v>0</v>
      </c>
      <c r="K167" s="248">
        <f t="shared" si="18"/>
        <v>0</v>
      </c>
      <c r="L167" s="248">
        <f t="shared" si="18"/>
        <v>0</v>
      </c>
      <c r="M167" s="242"/>
    </row>
    <row r="168" spans="2:13" ht="23.25" customHeight="1" x14ac:dyDescent="0.3">
      <c r="B168" s="500"/>
      <c r="C168" s="488"/>
      <c r="D168" s="296" t="s">
        <v>94</v>
      </c>
      <c r="E168" s="486"/>
      <c r="F168" s="59"/>
      <c r="G168" s="79"/>
      <c r="H168" s="59"/>
      <c r="I168" s="59"/>
      <c r="J168" s="59"/>
      <c r="K168" s="59"/>
      <c r="L168" s="59"/>
    </row>
    <row r="169" spans="2:13" ht="13.5" customHeight="1" x14ac:dyDescent="0.3">
      <c r="B169" s="67"/>
      <c r="C169" s="68"/>
      <c r="D169" s="69"/>
      <c r="E169" s="48"/>
      <c r="F169" s="69"/>
      <c r="G169" s="69"/>
      <c r="H169" s="69"/>
      <c r="I169" s="69"/>
      <c r="J169" s="69"/>
      <c r="K169" s="69"/>
      <c r="L169" s="69"/>
    </row>
    <row r="170" spans="2:13" ht="21" customHeight="1" x14ac:dyDescent="0.3">
      <c r="B170" s="501"/>
      <c r="C170" s="502"/>
      <c r="D170" s="293" t="s">
        <v>85</v>
      </c>
      <c r="E170" s="484">
        <f>IF(C175,IF(B173&gt;0,SUM(F175:L175)/B173,0),CE176/1000)</f>
        <v>0</v>
      </c>
      <c r="F170" s="250" t="str">
        <f>IFERROR(INDEX(Tour,MATCH($B170,Sun,0),0),"Off")</f>
        <v>Off</v>
      </c>
      <c r="G170" s="250" t="str">
        <f>IFERROR(INDEX(Tour,MATCH($B170,Mon,0),0),"Off")</f>
        <v>Off</v>
      </c>
      <c r="H170" s="251" t="str">
        <f>IFERROR(INDEX(Tour,MATCH($B170,Tue,0),0),"Off")</f>
        <v>Off</v>
      </c>
      <c r="I170" s="251" t="str">
        <f>IFERROR(INDEX(Tour,MATCH($B170,Wed,0),0),"Off")</f>
        <v>Off</v>
      </c>
      <c r="J170" s="251" t="str">
        <f>IFERROR(INDEX(Tour,MATCH($B170,Thr,0),0),"Off")</f>
        <v>Off</v>
      </c>
      <c r="K170" s="251" t="str">
        <f>IFERROR(INDEX(Tour,MATCH($B170,Fri,0),0),"Off")</f>
        <v>Off</v>
      </c>
      <c r="L170" s="251" t="str">
        <f>IFERROR(INDEX(Tour,MATCH($B170,Sat,0),0),"Off")</f>
        <v>Off</v>
      </c>
      <c r="M170" s="50"/>
    </row>
    <row r="171" spans="2:13" ht="16.5" customHeight="1" x14ac:dyDescent="0.3">
      <c r="B171" s="503"/>
      <c r="C171" s="504"/>
      <c r="D171" s="489">
        <f>SUM(F175:L175)</f>
        <v>0</v>
      </c>
      <c r="E171" s="485"/>
      <c r="F171" s="45">
        <f>IFERROR(INDEX(Hr,MATCH($B170,Sun,0),0),0)</f>
        <v>0</v>
      </c>
      <c r="G171" s="75">
        <f>IFERROR(INDEX(Hr,MATCH($B170,Mon,0),0),0)</f>
        <v>0</v>
      </c>
      <c r="H171" s="45">
        <f>IFERROR(INDEX(Hr,MATCH($B170,Tue,0),0),0)</f>
        <v>0</v>
      </c>
      <c r="I171" s="45">
        <f>IFERROR(INDEX(Hr,MATCH($B170,Wed,0),0),0)</f>
        <v>0</v>
      </c>
      <c r="J171" s="45">
        <f>IFERROR(INDEX(Hr,MATCH($B170,Thr,0),0),0)</f>
        <v>0</v>
      </c>
      <c r="K171" s="45">
        <f>IFERROR(INDEX(Hr,MATCH($B170,Fri,0),0),0)</f>
        <v>0</v>
      </c>
      <c r="L171" s="45">
        <f>IFERROR(INDEX(Hr,MATCH($B170,Sat,0),0),0)</f>
        <v>0</v>
      </c>
      <c r="M171" s="50"/>
    </row>
    <row r="172" spans="2:13" ht="22.5" customHeight="1" x14ac:dyDescent="0.3">
      <c r="B172" s="505"/>
      <c r="C172" s="506"/>
      <c r="D172" s="490"/>
      <c r="E172" s="485"/>
      <c r="F172" s="329"/>
      <c r="G172" s="329"/>
      <c r="H172" s="329"/>
      <c r="I172" s="329"/>
      <c r="J172" s="329"/>
      <c r="K172" s="329"/>
      <c r="L172" s="329"/>
      <c r="M172" s="50"/>
    </row>
    <row r="173" spans="2:13" ht="24.75" customHeight="1" x14ac:dyDescent="0.3">
      <c r="B173" s="556">
        <f>SUM(F171:L171)</f>
        <v>0</v>
      </c>
      <c r="C173" s="558" t="s">
        <v>153</v>
      </c>
      <c r="D173" s="294" t="s">
        <v>124</v>
      </c>
      <c r="E173" s="485"/>
      <c r="F173" s="301"/>
      <c r="G173" s="302"/>
      <c r="H173" s="302"/>
      <c r="I173" s="302"/>
      <c r="J173" s="302"/>
      <c r="K173" s="302"/>
      <c r="L173" s="302"/>
      <c r="M173" s="50"/>
    </row>
    <row r="174" spans="2:13" ht="24.75" customHeight="1" x14ac:dyDescent="0.3">
      <c r="B174" s="557"/>
      <c r="C174" s="559"/>
      <c r="D174" s="295" t="s">
        <v>125</v>
      </c>
      <c r="E174" s="485"/>
      <c r="F174" s="301"/>
      <c r="G174" s="302"/>
      <c r="H174" s="302"/>
      <c r="I174" s="302"/>
      <c r="J174" s="302"/>
      <c r="K174" s="302"/>
      <c r="L174" s="302"/>
      <c r="M174" s="50"/>
    </row>
    <row r="175" spans="2:13" s="243" customFormat="1" ht="23.45" customHeight="1" x14ac:dyDescent="0.4">
      <c r="B175" s="499" t="str">
        <f>"Day's: "&amp;COUNTIF(F171:L171,"&gt;0")</f>
        <v>Day's: 0</v>
      </c>
      <c r="C175" s="487">
        <f>COUNTIF(F175:L175,"&gt;0")</f>
        <v>0</v>
      </c>
      <c r="D175" s="412" t="s">
        <v>92</v>
      </c>
      <c r="E175" s="485"/>
      <c r="F175" s="248">
        <f t="shared" ref="F175:L175" si="19">IFERROR(IF(MATCH(F172,List_Eva,FALSE)&lt;5,IF(F174&gt;0,IF((F174-F173)&gt;=0.5,((F174-F173)-0.04167)*24,IF((F174-F173)&gt;=0.33,((F174-F173)-0.02083)*24,(F174-F173)*24)), 0),IF(F174&gt;0,IF((F174-F173)&gt;=0.5,((F174-F173)-0.04167)*24,IF((F174-F173)&gt;=0.33,((F174-F173)-0.02083)*24,(F174-F173)*24)+F171), 0)),0)</f>
        <v>0</v>
      </c>
      <c r="G175" s="248">
        <f t="shared" si="19"/>
        <v>0</v>
      </c>
      <c r="H175" s="248">
        <f t="shared" si="19"/>
        <v>0</v>
      </c>
      <c r="I175" s="248">
        <f t="shared" si="19"/>
        <v>0</v>
      </c>
      <c r="J175" s="248">
        <f t="shared" si="19"/>
        <v>0</v>
      </c>
      <c r="K175" s="248">
        <f t="shared" si="19"/>
        <v>0</v>
      </c>
      <c r="L175" s="248">
        <f t="shared" si="19"/>
        <v>0</v>
      </c>
      <c r="M175" s="242"/>
    </row>
    <row r="176" spans="2:13" ht="23.25" customHeight="1" x14ac:dyDescent="0.3">
      <c r="B176" s="500"/>
      <c r="C176" s="488"/>
      <c r="D176" s="296" t="s">
        <v>94</v>
      </c>
      <c r="E176" s="486"/>
      <c r="F176" s="59"/>
      <c r="G176" s="79"/>
      <c r="H176" s="59"/>
      <c r="I176" s="59"/>
      <c r="J176" s="59"/>
      <c r="K176" s="59"/>
      <c r="L176" s="59"/>
    </row>
    <row r="177" spans="2:13" ht="23.25" customHeight="1" x14ac:dyDescent="0.3">
      <c r="B177" s="297"/>
      <c r="C177" s="298"/>
      <c r="D177" s="299"/>
      <c r="E177" s="300"/>
      <c r="F177" s="69"/>
      <c r="G177" s="69"/>
      <c r="H177" s="69"/>
      <c r="I177" s="69"/>
      <c r="J177" s="69"/>
      <c r="K177" s="69"/>
      <c r="L177" s="69"/>
    </row>
    <row r="178" spans="2:13" ht="16.5" x14ac:dyDescent="0.3">
      <c r="B178" s="43"/>
      <c r="C178" s="43"/>
      <c r="D178" s="256"/>
      <c r="E178" s="48"/>
      <c r="F178" s="43"/>
      <c r="G178" s="43"/>
      <c r="H178" s="43"/>
      <c r="I178" s="43"/>
      <c r="J178" s="43"/>
      <c r="K178" s="43"/>
      <c r="L178" s="43"/>
      <c r="M178" s="50"/>
    </row>
    <row r="179" spans="2:13" s="10" customFormat="1" ht="15.75" customHeight="1" x14ac:dyDescent="0.3">
      <c r="B179" s="52" t="s">
        <v>90</v>
      </c>
      <c r="C179" s="50" t="s">
        <v>91</v>
      </c>
      <c r="D179" s="50"/>
      <c r="E179" s="50"/>
      <c r="F179" s="50"/>
      <c r="G179" s="50"/>
      <c r="H179" s="479"/>
      <c r="I179" s="479"/>
      <c r="J179" s="61"/>
      <c r="K179" s="51"/>
      <c r="L179" s="410"/>
      <c r="M179" s="50"/>
    </row>
    <row r="180" spans="2:13" ht="0" hidden="1" customHeight="1" x14ac:dyDescent="0.3">
      <c r="D180" s="283"/>
      <c r="F180" s="284"/>
    </row>
    <row r="181" spans="2:13" ht="0" hidden="1" customHeight="1" x14ac:dyDescent="0.3">
      <c r="D181" s="283"/>
      <c r="F181" s="284"/>
    </row>
    <row r="182" spans="2:13" ht="0" hidden="1" customHeight="1" x14ac:dyDescent="0.3">
      <c r="D182" s="283"/>
      <c r="F182" s="284"/>
    </row>
    <row r="183" spans="2:13" ht="0" hidden="1" customHeight="1" x14ac:dyDescent="0.3">
      <c r="D183" s="283"/>
      <c r="F183" s="284"/>
    </row>
    <row r="184" spans="2:13" ht="0" hidden="1" customHeight="1" x14ac:dyDescent="0.3">
      <c r="D184" s="283"/>
      <c r="F184" s="284"/>
    </row>
  </sheetData>
  <mergeCells count="149">
    <mergeCell ref="B122:C124"/>
    <mergeCell ref="B125:B126"/>
    <mergeCell ref="C125:C126"/>
    <mergeCell ref="B130:C132"/>
    <mergeCell ref="B133:B134"/>
    <mergeCell ref="C133:C134"/>
    <mergeCell ref="B138:C140"/>
    <mergeCell ref="B141:B142"/>
    <mergeCell ref="C141:C142"/>
    <mergeCell ref="B34:C36"/>
    <mergeCell ref="B37:B38"/>
    <mergeCell ref="C37:C38"/>
    <mergeCell ref="B42:C44"/>
    <mergeCell ref="B45:B46"/>
    <mergeCell ref="C45:C46"/>
    <mergeCell ref="B50:C52"/>
    <mergeCell ref="B53:B54"/>
    <mergeCell ref="C53:C54"/>
    <mergeCell ref="E170:E176"/>
    <mergeCell ref="D171:D172"/>
    <mergeCell ref="B175:B176"/>
    <mergeCell ref="C175:C176"/>
    <mergeCell ref="E138:E144"/>
    <mergeCell ref="D139:D140"/>
    <mergeCell ref="B143:B144"/>
    <mergeCell ref="C143:C144"/>
    <mergeCell ref="E146:E152"/>
    <mergeCell ref="D147:D148"/>
    <mergeCell ref="B151:B152"/>
    <mergeCell ref="C151:C152"/>
    <mergeCell ref="B146:C148"/>
    <mergeCell ref="B149:B150"/>
    <mergeCell ref="C149:C150"/>
    <mergeCell ref="B154:C156"/>
    <mergeCell ref="B157:B158"/>
    <mergeCell ref="C157:C158"/>
    <mergeCell ref="B162:C164"/>
    <mergeCell ref="B165:B166"/>
    <mergeCell ref="C165:C166"/>
    <mergeCell ref="B170:C172"/>
    <mergeCell ref="B173:B174"/>
    <mergeCell ref="C173:C174"/>
    <mergeCell ref="E106:E112"/>
    <mergeCell ref="D107:D108"/>
    <mergeCell ref="B111:B112"/>
    <mergeCell ref="C111:C112"/>
    <mergeCell ref="E114:E120"/>
    <mergeCell ref="D115:D116"/>
    <mergeCell ref="B119:B120"/>
    <mergeCell ref="C119:C120"/>
    <mergeCell ref="B106:C108"/>
    <mergeCell ref="B109:B110"/>
    <mergeCell ref="C109:C110"/>
    <mergeCell ref="B114:C116"/>
    <mergeCell ref="B117:B118"/>
    <mergeCell ref="C117:C118"/>
    <mergeCell ref="E90:E96"/>
    <mergeCell ref="D91:D92"/>
    <mergeCell ref="E98:E104"/>
    <mergeCell ref="D99:D100"/>
    <mergeCell ref="B103:B104"/>
    <mergeCell ref="C103:C104"/>
    <mergeCell ref="B95:B96"/>
    <mergeCell ref="C95:C96"/>
    <mergeCell ref="B90:C92"/>
    <mergeCell ref="B93:B94"/>
    <mergeCell ref="C93:C94"/>
    <mergeCell ref="B98:C100"/>
    <mergeCell ref="B101:B102"/>
    <mergeCell ref="C101:C102"/>
    <mergeCell ref="E82:E88"/>
    <mergeCell ref="D83:D84"/>
    <mergeCell ref="B87:B88"/>
    <mergeCell ref="C87:C88"/>
    <mergeCell ref="B74:C76"/>
    <mergeCell ref="B77:B78"/>
    <mergeCell ref="C77:C78"/>
    <mergeCell ref="B82:C84"/>
    <mergeCell ref="B85:B86"/>
    <mergeCell ref="C85:C86"/>
    <mergeCell ref="B63:B64"/>
    <mergeCell ref="C63:C64"/>
    <mergeCell ref="B58:C60"/>
    <mergeCell ref="B61:B62"/>
    <mergeCell ref="C61:C62"/>
    <mergeCell ref="D51:D52"/>
    <mergeCell ref="E74:E80"/>
    <mergeCell ref="D75:D76"/>
    <mergeCell ref="B79:B80"/>
    <mergeCell ref="C79:C80"/>
    <mergeCell ref="B14:C16"/>
    <mergeCell ref="B21:C21"/>
    <mergeCell ref="B22:C23"/>
    <mergeCell ref="B24:C24"/>
    <mergeCell ref="B25:C26"/>
    <mergeCell ref="B167:B168"/>
    <mergeCell ref="C167:C168"/>
    <mergeCell ref="E154:E160"/>
    <mergeCell ref="D155:D156"/>
    <mergeCell ref="B159:B160"/>
    <mergeCell ref="C159:C160"/>
    <mergeCell ref="E162:E168"/>
    <mergeCell ref="D163:D164"/>
    <mergeCell ref="B127:B128"/>
    <mergeCell ref="E130:E136"/>
    <mergeCell ref="D131:D132"/>
    <mergeCell ref="B135:B136"/>
    <mergeCell ref="C135:C136"/>
    <mergeCell ref="E66:E72"/>
    <mergeCell ref="D67:D68"/>
    <mergeCell ref="B71:B72"/>
    <mergeCell ref="E50:E56"/>
    <mergeCell ref="B55:B56"/>
    <mergeCell ref="C55:C56"/>
    <mergeCell ref="H2:I2"/>
    <mergeCell ref="B1:L1"/>
    <mergeCell ref="B13:C13"/>
    <mergeCell ref="B7:C7"/>
    <mergeCell ref="B11:C12"/>
    <mergeCell ref="F2:G2"/>
    <mergeCell ref="B5:C6"/>
    <mergeCell ref="D5:D6"/>
    <mergeCell ref="E5:E6"/>
    <mergeCell ref="B8:C9"/>
    <mergeCell ref="B10:C10"/>
    <mergeCell ref="H179:I179"/>
    <mergeCell ref="B17:C17"/>
    <mergeCell ref="B31:C32"/>
    <mergeCell ref="E31:E32"/>
    <mergeCell ref="E122:E128"/>
    <mergeCell ref="C127:C128"/>
    <mergeCell ref="D123:D124"/>
    <mergeCell ref="B18:C19"/>
    <mergeCell ref="B20:C20"/>
    <mergeCell ref="B27:C27"/>
    <mergeCell ref="E34:E40"/>
    <mergeCell ref="D35:D36"/>
    <mergeCell ref="B39:B40"/>
    <mergeCell ref="C39:C40"/>
    <mergeCell ref="C71:C72"/>
    <mergeCell ref="B66:C68"/>
    <mergeCell ref="B69:B70"/>
    <mergeCell ref="C69:C70"/>
    <mergeCell ref="E42:E48"/>
    <mergeCell ref="D43:D44"/>
    <mergeCell ref="B47:B48"/>
    <mergeCell ref="C47:C48"/>
    <mergeCell ref="E58:E64"/>
    <mergeCell ref="D59:D60"/>
  </mergeCells>
  <conditionalFormatting sqref="F27">
    <cfRule type="cellIs" dxfId="2432" priority="3010" operator="equal">
      <formula>TR_OPEN</formula>
    </cfRule>
    <cfRule type="duplicateValues" dxfId="2431" priority="3011"/>
  </conditionalFormatting>
  <conditionalFormatting sqref="G27">
    <cfRule type="cellIs" dxfId="2430" priority="3012" operator="equal">
      <formula>TR_OPEN</formula>
    </cfRule>
    <cfRule type="duplicateValues" dxfId="2429" priority="3013"/>
  </conditionalFormatting>
  <conditionalFormatting sqref="H27">
    <cfRule type="cellIs" dxfId="2428" priority="3014" operator="equal">
      <formula>TR_OPEN</formula>
    </cfRule>
    <cfRule type="duplicateValues" dxfId="2427" priority="3015"/>
  </conditionalFormatting>
  <conditionalFormatting sqref="I27">
    <cfRule type="cellIs" dxfId="2426" priority="3016" operator="equal">
      <formula>TR_OPEN</formula>
    </cfRule>
    <cfRule type="duplicateValues" dxfId="2425" priority="3017"/>
  </conditionalFormatting>
  <conditionalFormatting sqref="J27">
    <cfRule type="cellIs" dxfId="2424" priority="3018" operator="equal">
      <formula>TR_OPEN</formula>
    </cfRule>
    <cfRule type="duplicateValues" dxfId="2423" priority="3019"/>
  </conditionalFormatting>
  <conditionalFormatting sqref="K27">
    <cfRule type="cellIs" dxfId="2422" priority="3020" operator="equal">
      <formula>TR_OPEN</formula>
    </cfRule>
    <cfRule type="duplicateValues" dxfId="2421" priority="3021"/>
  </conditionalFormatting>
  <conditionalFormatting sqref="L27">
    <cfRule type="cellIs" dxfId="2420" priority="3022" operator="equal">
      <formula>TR_OPEN</formula>
    </cfRule>
    <cfRule type="duplicateValues" dxfId="2419" priority="3023"/>
  </conditionalFormatting>
  <conditionalFormatting sqref="F30:L30">
    <cfRule type="cellIs" dxfId="2418" priority="2930" operator="equal">
      <formula>0</formula>
    </cfRule>
  </conditionalFormatting>
  <conditionalFormatting sqref="F30:L30">
    <cfRule type="cellIs" dxfId="2417" priority="1524" operator="between">
      <formula>0.9</formula>
      <formula>"&gt;=1"</formula>
    </cfRule>
    <cfRule type="colorScale" priority="1527">
      <colorScale>
        <cfvo type="num" val="0.5"/>
        <cfvo type="num" val="0.8"/>
        <cfvo type="num" val="1"/>
        <color rgb="FFFDFFE7"/>
        <color rgb="FFFFCC99"/>
        <color theme="8" tint="-0.249977111117893"/>
      </colorScale>
    </cfRule>
  </conditionalFormatting>
  <conditionalFormatting sqref="F30:L30">
    <cfRule type="cellIs" dxfId="2416" priority="1153" operator="between">
      <formula>0.9</formula>
      <formula>"&gt;=1"</formula>
    </cfRule>
    <cfRule type="colorScale" priority="1154">
      <colorScale>
        <cfvo type="num" val="0.5"/>
        <cfvo type="num" val="0.8"/>
        <cfvo type="num" val="1"/>
        <color rgb="FFFDFFE7"/>
        <color rgb="FFFFCC99"/>
        <color theme="8" tint="-0.249977111117893"/>
      </colorScale>
    </cfRule>
  </conditionalFormatting>
  <conditionalFormatting sqref="F30:L30">
    <cfRule type="cellIs" dxfId="2415" priority="1152" operator="equal">
      <formula>0</formula>
    </cfRule>
  </conditionalFormatting>
  <conditionalFormatting sqref="L30">
    <cfRule type="cellIs" dxfId="2414" priority="1151" operator="equal">
      <formula>0</formula>
    </cfRule>
  </conditionalFormatting>
  <conditionalFormatting sqref="B31">
    <cfRule type="cellIs" dxfId="2413" priority="617" operator="greaterThan">
      <formula>0</formula>
    </cfRule>
  </conditionalFormatting>
  <conditionalFormatting sqref="B31">
    <cfRule type="dataBar" priority="616">
      <dataBar>
        <cfvo type="num" val="0.1"/>
        <cfvo type="num" val="1"/>
        <color theme="8" tint="-0.249977111117893"/>
      </dataBar>
    </cfRule>
  </conditionalFormatting>
  <conditionalFormatting sqref="B31:C32">
    <cfRule type="cellIs" dxfId="2412" priority="614" operator="lessThan">
      <formula>1</formula>
    </cfRule>
    <cfRule type="cellIs" dxfId="2411" priority="615" operator="greaterThan">
      <formula>0.8</formula>
    </cfRule>
  </conditionalFormatting>
  <conditionalFormatting sqref="B31">
    <cfRule type="cellIs" dxfId="2410" priority="613" operator="greaterThan">
      <formula>0</formula>
    </cfRule>
  </conditionalFormatting>
  <conditionalFormatting sqref="B31">
    <cfRule type="dataBar" priority="612">
      <dataBar>
        <cfvo type="num" val="0.1"/>
        <cfvo type="num" val="1"/>
        <color theme="8" tint="-0.249977111117893"/>
      </dataBar>
    </cfRule>
  </conditionalFormatting>
  <conditionalFormatting sqref="B31:C32">
    <cfRule type="cellIs" dxfId="2409" priority="610" operator="lessThan">
      <formula>1</formula>
    </cfRule>
    <cfRule type="cellIs" dxfId="2408" priority="611" operator="greaterThan">
      <formula>0.8</formula>
    </cfRule>
  </conditionalFormatting>
  <conditionalFormatting sqref="B31">
    <cfRule type="cellIs" dxfId="2407" priority="609" operator="greaterThan">
      <formula>0</formula>
    </cfRule>
  </conditionalFormatting>
  <conditionalFormatting sqref="B31">
    <cfRule type="dataBar" priority="608">
      <dataBar>
        <cfvo type="num" val="0.1"/>
        <cfvo type="num" val="1"/>
        <color theme="8" tint="-0.249977111117893"/>
      </dataBar>
    </cfRule>
  </conditionalFormatting>
  <conditionalFormatting sqref="B31">
    <cfRule type="cellIs" dxfId="2406" priority="607" operator="greaterThan">
      <formula>0</formula>
    </cfRule>
  </conditionalFormatting>
  <conditionalFormatting sqref="B31">
    <cfRule type="dataBar" priority="606">
      <dataBar>
        <cfvo type="num" val="0.1"/>
        <cfvo type="num" val="1"/>
        <color theme="8" tint="-0.249977111117893"/>
      </dataBar>
    </cfRule>
  </conditionalFormatting>
  <conditionalFormatting sqref="B31:C32">
    <cfRule type="cellIs" dxfId="2405" priority="604" operator="lessThan">
      <formula>1</formula>
    </cfRule>
    <cfRule type="cellIs" dxfId="2404" priority="605" operator="greaterThan">
      <formula>0.8</formula>
    </cfRule>
  </conditionalFormatting>
  <conditionalFormatting sqref="B31">
    <cfRule type="cellIs" dxfId="2403" priority="603" operator="greaterThan">
      <formula>0</formula>
    </cfRule>
  </conditionalFormatting>
  <conditionalFormatting sqref="B31">
    <cfRule type="dataBar" priority="602">
      <dataBar>
        <cfvo type="num" val="0.1"/>
        <cfvo type="num" val="1"/>
        <color theme="8" tint="-0.249977111117893"/>
      </dataBar>
    </cfRule>
  </conditionalFormatting>
  <conditionalFormatting sqref="B31:C32">
    <cfRule type="cellIs" dxfId="2402" priority="600" operator="lessThan">
      <formula>1</formula>
    </cfRule>
    <cfRule type="cellIs" dxfId="2401" priority="601" operator="greaterThan">
      <formula>0.8</formula>
    </cfRule>
  </conditionalFormatting>
  <conditionalFormatting sqref="B31">
    <cfRule type="cellIs" dxfId="2400" priority="599" operator="greaterThan">
      <formula>0</formula>
    </cfRule>
  </conditionalFormatting>
  <conditionalFormatting sqref="B31">
    <cfRule type="dataBar" priority="598">
      <dataBar>
        <cfvo type="num" val="0.1"/>
        <cfvo type="num" val="1"/>
        <color theme="8" tint="-0.249977111117893"/>
      </dataBar>
    </cfRule>
  </conditionalFormatting>
  <conditionalFormatting sqref="B31">
    <cfRule type="cellIs" dxfId="2399" priority="597" operator="greaterThan">
      <formula>0</formula>
    </cfRule>
  </conditionalFormatting>
  <conditionalFormatting sqref="B31">
    <cfRule type="dataBar" priority="596">
      <dataBar>
        <cfvo type="num" val="0.1"/>
        <cfvo type="num" val="1"/>
        <color theme="8" tint="-0.249977111117893"/>
      </dataBar>
    </cfRule>
  </conditionalFormatting>
  <conditionalFormatting sqref="B31:C32">
    <cfRule type="cellIs" dxfId="2398" priority="594" operator="lessThan">
      <formula>1</formula>
    </cfRule>
    <cfRule type="cellIs" dxfId="2397" priority="595" operator="greaterThan">
      <formula>0.8</formula>
    </cfRule>
  </conditionalFormatting>
  <conditionalFormatting sqref="B31">
    <cfRule type="cellIs" dxfId="2396" priority="627" operator="greaterThan">
      <formula>0</formula>
    </cfRule>
  </conditionalFormatting>
  <conditionalFormatting sqref="B31">
    <cfRule type="dataBar" priority="626">
      <dataBar>
        <cfvo type="num" val="0.1"/>
        <cfvo type="num" val="1"/>
        <color theme="8" tint="-0.249977111117893"/>
      </dataBar>
      <extLst>
        <ext xmlns:x14="http://schemas.microsoft.com/office/spreadsheetml/2009/9/main" uri="{B025F937-C7B1-47D3-B67F-A62EFF666E3E}">
          <x14:id>{6F1B6148-6AF5-4504-80E6-8E3C37A09AEA}</x14:id>
        </ext>
      </extLst>
    </cfRule>
  </conditionalFormatting>
  <conditionalFormatting sqref="B31:C32">
    <cfRule type="cellIs" dxfId="2395" priority="624" operator="lessThan">
      <formula>1</formula>
    </cfRule>
    <cfRule type="cellIs" dxfId="2394" priority="625" operator="greaterThan">
      <formula>0.8</formula>
    </cfRule>
  </conditionalFormatting>
  <conditionalFormatting sqref="B31">
    <cfRule type="cellIs" dxfId="2393" priority="623" operator="greaterThan">
      <formula>0</formula>
    </cfRule>
  </conditionalFormatting>
  <conditionalFormatting sqref="B31">
    <cfRule type="dataBar" priority="622">
      <dataBar>
        <cfvo type="num" val="0.1"/>
        <cfvo type="num" val="1"/>
        <color theme="8" tint="-0.249977111117893"/>
      </dataBar>
    </cfRule>
  </conditionalFormatting>
  <conditionalFormatting sqref="B31">
    <cfRule type="cellIs" dxfId="2392" priority="621" operator="greaterThan">
      <formula>0</formula>
    </cfRule>
  </conditionalFormatting>
  <conditionalFormatting sqref="B31">
    <cfRule type="dataBar" priority="620">
      <dataBar>
        <cfvo type="num" val="0.1"/>
        <cfvo type="num" val="1"/>
        <color theme="8" tint="-0.249977111117893"/>
      </dataBar>
    </cfRule>
  </conditionalFormatting>
  <conditionalFormatting sqref="B31:C32">
    <cfRule type="cellIs" dxfId="2391" priority="618" operator="lessThan">
      <formula>1</formula>
    </cfRule>
    <cfRule type="cellIs" dxfId="2390" priority="619" operator="greaterThan">
      <formula>0.8</formula>
    </cfRule>
  </conditionalFormatting>
  <conditionalFormatting sqref="F36:L36">
    <cfRule type="cellIs" dxfId="2389" priority="295" operator="equal">
      <formula>"Absent"</formula>
    </cfRule>
  </conditionalFormatting>
  <conditionalFormatting sqref="E34">
    <cfRule type="cellIs" dxfId="2388" priority="307" operator="equal">
      <formula>0</formula>
    </cfRule>
    <cfRule type="colorScale" priority="308">
      <colorScale>
        <cfvo type="num" val="0.1"/>
        <cfvo type="num" val="0.5"/>
        <cfvo type="num" val="1"/>
        <color rgb="FFFFFFEF"/>
        <color rgb="FFFFCC99"/>
        <color rgb="FF4B8C97"/>
      </colorScale>
    </cfRule>
  </conditionalFormatting>
  <conditionalFormatting sqref="E34">
    <cfRule type="cellIs" dxfId="2387" priority="306" operator="greaterThan">
      <formula>1</formula>
    </cfRule>
  </conditionalFormatting>
  <conditionalFormatting sqref="F34:L34">
    <cfRule type="cellIs" dxfId="2386" priority="305" operator="equal">
      <formula>"Off"</formula>
    </cfRule>
  </conditionalFormatting>
  <conditionalFormatting sqref="F34:L34">
    <cfRule type="cellIs" dxfId="2385" priority="304" operator="notEqual">
      <formula>"Off"</formula>
    </cfRule>
  </conditionalFormatting>
  <conditionalFormatting sqref="F36:L36">
    <cfRule type="cellIs" dxfId="2384" priority="303" operator="equal">
      <formula>"Late"</formula>
    </cfRule>
  </conditionalFormatting>
  <conditionalFormatting sqref="F36:L36">
    <cfRule type="cellIs" dxfId="2383" priority="300" operator="equal">
      <formula>"Early"</formula>
    </cfRule>
    <cfRule type="cellIs" dxfId="2382" priority="301" operator="equal">
      <formula>"Cover"</formula>
    </cfRule>
    <cfRule type="cellIs" dxfId="2381" priority="302" operator="equal">
      <formula>"Left Early"</formula>
    </cfRule>
  </conditionalFormatting>
  <conditionalFormatting sqref="F36:L36">
    <cfRule type="cellIs" dxfId="2380" priority="299" operator="equal">
      <formula>"Late"</formula>
    </cfRule>
  </conditionalFormatting>
  <conditionalFormatting sqref="F36:L36">
    <cfRule type="cellIs" dxfId="2379" priority="296" operator="equal">
      <formula>"Early"</formula>
    </cfRule>
    <cfRule type="cellIs" dxfId="2378" priority="297" operator="between">
      <formula>"Cover"</formula>
      <formula>"Double"</formula>
    </cfRule>
    <cfRule type="cellIs" dxfId="2377" priority="298" operator="equal">
      <formula>"Left Early"</formula>
    </cfRule>
  </conditionalFormatting>
  <conditionalFormatting sqref="B34">
    <cfRule type="duplicateValues" dxfId="2376" priority="294"/>
  </conditionalFormatting>
  <conditionalFormatting sqref="F15">
    <cfRule type="cellIs" dxfId="2375" priority="268" operator="equal">
      <formula>TR_OPEN</formula>
    </cfRule>
    <cfRule type="duplicateValues" dxfId="2374" priority="269"/>
  </conditionalFormatting>
  <conditionalFormatting sqref="G15">
    <cfRule type="cellIs" dxfId="2373" priority="270" operator="equal">
      <formula>TR_OPEN</formula>
    </cfRule>
    <cfRule type="duplicateValues" dxfId="2372" priority="271"/>
  </conditionalFormatting>
  <conditionalFormatting sqref="H15">
    <cfRule type="cellIs" dxfId="2371" priority="272" operator="equal">
      <formula>TR_OPEN</formula>
    </cfRule>
    <cfRule type="duplicateValues" dxfId="2370" priority="273"/>
  </conditionalFormatting>
  <conditionalFormatting sqref="I15">
    <cfRule type="cellIs" dxfId="2369" priority="274" operator="equal">
      <formula>TR_OPEN</formula>
    </cfRule>
    <cfRule type="duplicateValues" dxfId="2368" priority="275"/>
  </conditionalFormatting>
  <conditionalFormatting sqref="J15">
    <cfRule type="cellIs" dxfId="2367" priority="276" operator="equal">
      <formula>TR_OPEN</formula>
    </cfRule>
    <cfRule type="duplicateValues" dxfId="2366" priority="277"/>
  </conditionalFormatting>
  <conditionalFormatting sqref="K15">
    <cfRule type="cellIs" dxfId="2365" priority="278" operator="equal">
      <formula>TR_OPEN</formula>
    </cfRule>
    <cfRule type="duplicateValues" dxfId="2364" priority="279"/>
  </conditionalFormatting>
  <conditionalFormatting sqref="F16:F26 F7:F14">
    <cfRule type="cellIs" dxfId="2363" priority="280" operator="equal">
      <formula>TR_OPEN</formula>
    </cfRule>
    <cfRule type="duplicateValues" dxfId="2362" priority="281"/>
  </conditionalFormatting>
  <conditionalFormatting sqref="G16:G26 G7:G14">
    <cfRule type="cellIs" dxfId="2361" priority="282" operator="equal">
      <formula>TR_OPEN</formula>
    </cfRule>
    <cfRule type="duplicateValues" dxfId="2360" priority="283"/>
  </conditionalFormatting>
  <conditionalFormatting sqref="H16:H26 H7:H14">
    <cfRule type="cellIs" dxfId="2359" priority="284" operator="equal">
      <formula>TR_OPEN</formula>
    </cfRule>
    <cfRule type="duplicateValues" dxfId="2358" priority="285"/>
  </conditionalFormatting>
  <conditionalFormatting sqref="I16:I25 I7:I14">
    <cfRule type="cellIs" dxfId="2357" priority="286" operator="equal">
      <formula>TR_OPEN</formula>
    </cfRule>
    <cfRule type="duplicateValues" dxfId="2356" priority="287"/>
  </conditionalFormatting>
  <conditionalFormatting sqref="J16:J26 J7:J8 J10:J14">
    <cfRule type="cellIs" dxfId="2355" priority="288" operator="equal">
      <formula>TR_OPEN</formula>
    </cfRule>
    <cfRule type="duplicateValues" dxfId="2354" priority="289"/>
  </conditionalFormatting>
  <conditionalFormatting sqref="K16:K26 K7:K8 K10:K14">
    <cfRule type="cellIs" dxfId="2353" priority="290" operator="equal">
      <formula>TR_OPEN</formula>
    </cfRule>
    <cfRule type="duplicateValues" dxfId="2352" priority="291"/>
  </conditionalFormatting>
  <conditionalFormatting sqref="L7:L8 L10:L26">
    <cfRule type="cellIs" dxfId="2351" priority="292" operator="equal">
      <formula>TR_OPEN</formula>
    </cfRule>
    <cfRule type="duplicateValues" dxfId="2350" priority="293"/>
  </conditionalFormatting>
  <conditionalFormatting sqref="K23">
    <cfRule type="cellIs" dxfId="2349" priority="266" operator="equal">
      <formula>TR_OPEN</formula>
    </cfRule>
    <cfRule type="duplicateValues" dxfId="2348" priority="267"/>
  </conditionalFormatting>
  <conditionalFormatting sqref="K26">
    <cfRule type="cellIs" dxfId="2347" priority="264" operator="equal">
      <formula>TR_OPEN</formula>
    </cfRule>
    <cfRule type="duplicateValues" dxfId="2346" priority="265"/>
  </conditionalFormatting>
  <conditionalFormatting sqref="I26">
    <cfRule type="cellIs" dxfId="2345" priority="262" operator="equal">
      <formula>TR_OPEN</formula>
    </cfRule>
    <cfRule type="duplicateValues" dxfId="2344" priority="263"/>
  </conditionalFormatting>
  <conditionalFormatting sqref="J9">
    <cfRule type="cellIs" dxfId="2343" priority="260" operator="equal">
      <formula>TR_OPEN</formula>
    </cfRule>
    <cfRule type="duplicateValues" dxfId="2342" priority="261"/>
  </conditionalFormatting>
  <conditionalFormatting sqref="K9">
    <cfRule type="cellIs" dxfId="2341" priority="258" operator="equal">
      <formula>TR_OPEN</formula>
    </cfRule>
    <cfRule type="duplicateValues" dxfId="2340" priority="259"/>
  </conditionalFormatting>
  <conditionalFormatting sqref="L9">
    <cfRule type="cellIs" dxfId="2339" priority="256" operator="equal">
      <formula>TR_OPEN</formula>
    </cfRule>
    <cfRule type="duplicateValues" dxfId="2338" priority="257"/>
  </conditionalFormatting>
  <conditionalFormatting sqref="E42">
    <cfRule type="cellIs" dxfId="2337" priority="254" operator="equal">
      <formula>0</formula>
    </cfRule>
    <cfRule type="colorScale" priority="255">
      <colorScale>
        <cfvo type="num" val="0.1"/>
        <cfvo type="num" val="0.5"/>
        <cfvo type="num" val="1"/>
        <color rgb="FFFFFFEF"/>
        <color rgb="FFFFCC99"/>
        <color rgb="FF4B8C97"/>
      </colorScale>
    </cfRule>
  </conditionalFormatting>
  <conditionalFormatting sqref="E42">
    <cfRule type="cellIs" dxfId="2336" priority="253" operator="greaterThan">
      <formula>1</formula>
    </cfRule>
  </conditionalFormatting>
  <conditionalFormatting sqref="F42:L42">
    <cfRule type="cellIs" dxfId="2335" priority="252" operator="equal">
      <formula>"Off"</formula>
    </cfRule>
  </conditionalFormatting>
  <conditionalFormatting sqref="F42:L42">
    <cfRule type="cellIs" dxfId="2334" priority="251" operator="notEqual">
      <formula>"Off"</formula>
    </cfRule>
  </conditionalFormatting>
  <conditionalFormatting sqref="F44:L44">
    <cfRule type="cellIs" dxfId="2333" priority="250" operator="equal">
      <formula>"Late"</formula>
    </cfRule>
  </conditionalFormatting>
  <conditionalFormatting sqref="F44:L44">
    <cfRule type="cellIs" dxfId="2332" priority="247" operator="equal">
      <formula>"Early"</formula>
    </cfRule>
    <cfRule type="cellIs" dxfId="2331" priority="248" operator="equal">
      <formula>"Cover"</formula>
    </cfRule>
    <cfRule type="cellIs" dxfId="2330" priority="249" operator="equal">
      <formula>"Left Early"</formula>
    </cfRule>
  </conditionalFormatting>
  <conditionalFormatting sqref="F44:L44">
    <cfRule type="cellIs" dxfId="2329" priority="246" operator="equal">
      <formula>"Late"</formula>
    </cfRule>
  </conditionalFormatting>
  <conditionalFormatting sqref="F44:L44">
    <cfRule type="cellIs" dxfId="2328" priority="243" operator="equal">
      <formula>"Early"</formula>
    </cfRule>
    <cfRule type="cellIs" dxfId="2327" priority="244" operator="between">
      <formula>"Cover"</formula>
      <formula>"Double"</formula>
    </cfRule>
    <cfRule type="cellIs" dxfId="2326" priority="245" operator="equal">
      <formula>"Left Early"</formula>
    </cfRule>
  </conditionalFormatting>
  <conditionalFormatting sqref="F44:L44">
    <cfRule type="cellIs" dxfId="2325" priority="242" operator="equal">
      <formula>"Absent"</formula>
    </cfRule>
  </conditionalFormatting>
  <conditionalFormatting sqref="B42">
    <cfRule type="duplicateValues" dxfId="2324" priority="241"/>
  </conditionalFormatting>
  <conditionalFormatting sqref="E50">
    <cfRule type="cellIs" dxfId="2323" priority="239" operator="equal">
      <formula>0</formula>
    </cfRule>
    <cfRule type="colorScale" priority="240">
      <colorScale>
        <cfvo type="num" val="0.1"/>
        <cfvo type="num" val="0.5"/>
        <cfvo type="num" val="1"/>
        <color rgb="FFFFFFEF"/>
        <color rgb="FFFFCC99"/>
        <color rgb="FF4B8C97"/>
      </colorScale>
    </cfRule>
  </conditionalFormatting>
  <conditionalFormatting sqref="E50">
    <cfRule type="cellIs" dxfId="2322" priority="238" operator="greaterThan">
      <formula>1</formula>
    </cfRule>
  </conditionalFormatting>
  <conditionalFormatting sqref="F50:L50">
    <cfRule type="cellIs" dxfId="2321" priority="237" operator="equal">
      <formula>"Off"</formula>
    </cfRule>
  </conditionalFormatting>
  <conditionalFormatting sqref="F50:L50">
    <cfRule type="cellIs" dxfId="2320" priority="236" operator="notEqual">
      <formula>"Off"</formula>
    </cfRule>
  </conditionalFormatting>
  <conditionalFormatting sqref="F52:L52">
    <cfRule type="cellIs" dxfId="2319" priority="235" operator="equal">
      <formula>"Late"</formula>
    </cfRule>
  </conditionalFormatting>
  <conditionalFormatting sqref="F52:L52">
    <cfRule type="cellIs" dxfId="2318" priority="232" operator="equal">
      <formula>"Early"</formula>
    </cfRule>
    <cfRule type="cellIs" dxfId="2317" priority="233" operator="equal">
      <formula>"Cover"</formula>
    </cfRule>
    <cfRule type="cellIs" dxfId="2316" priority="234" operator="equal">
      <formula>"Left Early"</formula>
    </cfRule>
  </conditionalFormatting>
  <conditionalFormatting sqref="F52:L52">
    <cfRule type="cellIs" dxfId="2315" priority="231" operator="equal">
      <formula>"Late"</formula>
    </cfRule>
  </conditionalFormatting>
  <conditionalFormatting sqref="F52:L52">
    <cfRule type="cellIs" dxfId="2314" priority="228" operator="equal">
      <formula>"Early"</formula>
    </cfRule>
    <cfRule type="cellIs" dxfId="2313" priority="229" operator="between">
      <formula>"Cover"</formula>
      <formula>"Double"</formula>
    </cfRule>
    <cfRule type="cellIs" dxfId="2312" priority="230" operator="equal">
      <formula>"Left Early"</formula>
    </cfRule>
  </conditionalFormatting>
  <conditionalFormatting sqref="F52:L52">
    <cfRule type="cellIs" dxfId="2311" priority="227" operator="equal">
      <formula>"Absent"</formula>
    </cfRule>
  </conditionalFormatting>
  <conditionalFormatting sqref="B50">
    <cfRule type="duplicateValues" dxfId="2310" priority="226"/>
  </conditionalFormatting>
  <conditionalFormatting sqref="E58">
    <cfRule type="cellIs" dxfId="2309" priority="224" operator="equal">
      <formula>0</formula>
    </cfRule>
    <cfRule type="colorScale" priority="225">
      <colorScale>
        <cfvo type="num" val="0.1"/>
        <cfvo type="num" val="0.5"/>
        <cfvo type="num" val="1"/>
        <color rgb="FFFFFFEF"/>
        <color rgb="FFFFCC99"/>
        <color rgb="FF4B8C97"/>
      </colorScale>
    </cfRule>
  </conditionalFormatting>
  <conditionalFormatting sqref="E58">
    <cfRule type="cellIs" dxfId="2308" priority="223" operator="greaterThan">
      <formula>1</formula>
    </cfRule>
  </conditionalFormatting>
  <conditionalFormatting sqref="F58:L58">
    <cfRule type="cellIs" dxfId="2307" priority="222" operator="equal">
      <formula>"Off"</formula>
    </cfRule>
  </conditionalFormatting>
  <conditionalFormatting sqref="F58:L58">
    <cfRule type="cellIs" dxfId="2306" priority="221" operator="notEqual">
      <formula>"Off"</formula>
    </cfRule>
  </conditionalFormatting>
  <conditionalFormatting sqref="F60:L60">
    <cfRule type="cellIs" dxfId="2305" priority="220" operator="equal">
      <formula>"Late"</formula>
    </cfRule>
  </conditionalFormatting>
  <conditionalFormatting sqref="F60:L60">
    <cfRule type="cellIs" dxfId="2304" priority="217" operator="equal">
      <formula>"Early"</formula>
    </cfRule>
    <cfRule type="cellIs" dxfId="2303" priority="218" operator="equal">
      <formula>"Cover"</formula>
    </cfRule>
    <cfRule type="cellIs" dxfId="2302" priority="219" operator="equal">
      <formula>"Left Early"</formula>
    </cfRule>
  </conditionalFormatting>
  <conditionalFormatting sqref="F60:L60">
    <cfRule type="cellIs" dxfId="2301" priority="216" operator="equal">
      <formula>"Late"</formula>
    </cfRule>
  </conditionalFormatting>
  <conditionalFormatting sqref="F60:L60">
    <cfRule type="cellIs" dxfId="2300" priority="213" operator="equal">
      <formula>"Early"</formula>
    </cfRule>
    <cfRule type="cellIs" dxfId="2299" priority="214" operator="between">
      <formula>"Cover"</formula>
      <formula>"Double"</formula>
    </cfRule>
    <cfRule type="cellIs" dxfId="2298" priority="215" operator="equal">
      <formula>"Left Early"</formula>
    </cfRule>
  </conditionalFormatting>
  <conditionalFormatting sqref="F60:L60">
    <cfRule type="cellIs" dxfId="2297" priority="212" operator="equal">
      <formula>"Absent"</formula>
    </cfRule>
  </conditionalFormatting>
  <conditionalFormatting sqref="B58">
    <cfRule type="duplicateValues" dxfId="2296" priority="211"/>
  </conditionalFormatting>
  <conditionalFormatting sqref="E66">
    <cfRule type="cellIs" dxfId="2295" priority="209" operator="equal">
      <formula>0</formula>
    </cfRule>
    <cfRule type="colorScale" priority="210">
      <colorScale>
        <cfvo type="num" val="0.1"/>
        <cfvo type="num" val="0.5"/>
        <cfvo type="num" val="1"/>
        <color rgb="FFFFFFEF"/>
        <color rgb="FFFFCC99"/>
        <color rgb="FF4B8C97"/>
      </colorScale>
    </cfRule>
  </conditionalFormatting>
  <conditionalFormatting sqref="E66">
    <cfRule type="cellIs" dxfId="2294" priority="208" operator="greaterThan">
      <formula>1</formula>
    </cfRule>
  </conditionalFormatting>
  <conditionalFormatting sqref="F66:L66">
    <cfRule type="cellIs" dxfId="2293" priority="207" operator="equal">
      <formula>"Off"</formula>
    </cfRule>
  </conditionalFormatting>
  <conditionalFormatting sqref="F66:L66">
    <cfRule type="cellIs" dxfId="2292" priority="206" operator="notEqual">
      <formula>"Off"</formula>
    </cfRule>
  </conditionalFormatting>
  <conditionalFormatting sqref="F68:L68">
    <cfRule type="cellIs" dxfId="2291" priority="205" operator="equal">
      <formula>"Late"</formula>
    </cfRule>
  </conditionalFormatting>
  <conditionalFormatting sqref="F68:L68">
    <cfRule type="cellIs" dxfId="2290" priority="202" operator="equal">
      <formula>"Early"</formula>
    </cfRule>
    <cfRule type="cellIs" dxfId="2289" priority="203" operator="equal">
      <formula>"Cover"</formula>
    </cfRule>
    <cfRule type="cellIs" dxfId="2288" priority="204" operator="equal">
      <formula>"Left Early"</formula>
    </cfRule>
  </conditionalFormatting>
  <conditionalFormatting sqref="F68:L68">
    <cfRule type="cellIs" dxfId="2287" priority="201" operator="equal">
      <formula>"Late"</formula>
    </cfRule>
  </conditionalFormatting>
  <conditionalFormatting sqref="F68:L68">
    <cfRule type="cellIs" dxfId="2286" priority="198" operator="equal">
      <formula>"Early"</formula>
    </cfRule>
    <cfRule type="cellIs" dxfId="2285" priority="199" operator="between">
      <formula>"Cover"</formula>
      <formula>"Double"</formula>
    </cfRule>
    <cfRule type="cellIs" dxfId="2284" priority="200" operator="equal">
      <formula>"Left Early"</formula>
    </cfRule>
  </conditionalFormatting>
  <conditionalFormatting sqref="F68:L68">
    <cfRule type="cellIs" dxfId="2283" priority="197" operator="equal">
      <formula>"Absent"</formula>
    </cfRule>
  </conditionalFormatting>
  <conditionalFormatting sqref="B66">
    <cfRule type="duplicateValues" dxfId="2282" priority="196"/>
  </conditionalFormatting>
  <conditionalFormatting sqref="E74">
    <cfRule type="cellIs" dxfId="2281" priority="194" operator="equal">
      <formula>0</formula>
    </cfRule>
    <cfRule type="colorScale" priority="195">
      <colorScale>
        <cfvo type="num" val="0.1"/>
        <cfvo type="num" val="0.5"/>
        <cfvo type="num" val="1"/>
        <color rgb="FFFFFFEF"/>
        <color rgb="FFFFCC99"/>
        <color rgb="FF4B8C97"/>
      </colorScale>
    </cfRule>
  </conditionalFormatting>
  <conditionalFormatting sqref="E74">
    <cfRule type="cellIs" dxfId="2280" priority="193" operator="greaterThan">
      <formula>1</formula>
    </cfRule>
  </conditionalFormatting>
  <conditionalFormatting sqref="F74:L74">
    <cfRule type="cellIs" dxfId="2279" priority="192" operator="equal">
      <formula>"Off"</formula>
    </cfRule>
  </conditionalFormatting>
  <conditionalFormatting sqref="F74:L74">
    <cfRule type="cellIs" dxfId="2278" priority="191" operator="notEqual">
      <formula>"Off"</formula>
    </cfRule>
  </conditionalFormatting>
  <conditionalFormatting sqref="F76:L76">
    <cfRule type="cellIs" dxfId="2277" priority="190" operator="equal">
      <formula>"Late"</formula>
    </cfRule>
  </conditionalFormatting>
  <conditionalFormatting sqref="F76:L76">
    <cfRule type="cellIs" dxfId="2276" priority="187" operator="equal">
      <formula>"Early"</formula>
    </cfRule>
    <cfRule type="cellIs" dxfId="2275" priority="188" operator="equal">
      <formula>"Cover"</formula>
    </cfRule>
    <cfRule type="cellIs" dxfId="2274" priority="189" operator="equal">
      <formula>"Left Early"</formula>
    </cfRule>
  </conditionalFormatting>
  <conditionalFormatting sqref="F76:L76">
    <cfRule type="cellIs" dxfId="2273" priority="186" operator="equal">
      <formula>"Late"</formula>
    </cfRule>
  </conditionalFormatting>
  <conditionalFormatting sqref="F76:L76">
    <cfRule type="cellIs" dxfId="2272" priority="183" operator="equal">
      <formula>"Early"</formula>
    </cfRule>
    <cfRule type="cellIs" dxfId="2271" priority="184" operator="between">
      <formula>"Cover"</formula>
      <formula>"Double"</formula>
    </cfRule>
    <cfRule type="cellIs" dxfId="2270" priority="185" operator="equal">
      <formula>"Left Early"</formula>
    </cfRule>
  </conditionalFormatting>
  <conditionalFormatting sqref="F76:L76">
    <cfRule type="cellIs" dxfId="2269" priority="182" operator="equal">
      <formula>"Absent"</formula>
    </cfRule>
  </conditionalFormatting>
  <conditionalFormatting sqref="B74">
    <cfRule type="duplicateValues" dxfId="2268" priority="181"/>
  </conditionalFormatting>
  <conditionalFormatting sqref="E82">
    <cfRule type="cellIs" dxfId="2267" priority="179" operator="equal">
      <formula>0</formula>
    </cfRule>
    <cfRule type="colorScale" priority="180">
      <colorScale>
        <cfvo type="num" val="0.1"/>
        <cfvo type="num" val="0.5"/>
        <cfvo type="num" val="1"/>
        <color rgb="FFFFFFEF"/>
        <color rgb="FFFFCC99"/>
        <color rgb="FF4B8C97"/>
      </colorScale>
    </cfRule>
  </conditionalFormatting>
  <conditionalFormatting sqref="E82">
    <cfRule type="cellIs" dxfId="2266" priority="178" operator="greaterThan">
      <formula>1</formula>
    </cfRule>
  </conditionalFormatting>
  <conditionalFormatting sqref="F82:L82">
    <cfRule type="cellIs" dxfId="2265" priority="177" operator="equal">
      <formula>"Off"</formula>
    </cfRule>
  </conditionalFormatting>
  <conditionalFormatting sqref="F82:L82">
    <cfRule type="cellIs" dxfId="2264" priority="176" operator="notEqual">
      <formula>"Off"</formula>
    </cfRule>
  </conditionalFormatting>
  <conditionalFormatting sqref="F84:L84">
    <cfRule type="cellIs" dxfId="2263" priority="175" operator="equal">
      <formula>"Late"</formula>
    </cfRule>
  </conditionalFormatting>
  <conditionalFormatting sqref="F84:L84">
    <cfRule type="cellIs" dxfId="2262" priority="172" operator="equal">
      <formula>"Early"</formula>
    </cfRule>
    <cfRule type="cellIs" dxfId="2261" priority="173" operator="equal">
      <formula>"Cover"</formula>
    </cfRule>
    <cfRule type="cellIs" dxfId="2260" priority="174" operator="equal">
      <formula>"Left Early"</formula>
    </cfRule>
  </conditionalFormatting>
  <conditionalFormatting sqref="F84:L84">
    <cfRule type="cellIs" dxfId="2259" priority="171" operator="equal">
      <formula>"Late"</formula>
    </cfRule>
  </conditionalFormatting>
  <conditionalFormatting sqref="F84:L84">
    <cfRule type="cellIs" dxfId="2258" priority="168" operator="equal">
      <formula>"Early"</formula>
    </cfRule>
    <cfRule type="cellIs" dxfId="2257" priority="169" operator="between">
      <formula>"Cover"</formula>
      <formula>"Double"</formula>
    </cfRule>
    <cfRule type="cellIs" dxfId="2256" priority="170" operator="equal">
      <formula>"Left Early"</formula>
    </cfRule>
  </conditionalFormatting>
  <conditionalFormatting sqref="F84:L84">
    <cfRule type="cellIs" dxfId="2255" priority="167" operator="equal">
      <formula>"Absent"</formula>
    </cfRule>
  </conditionalFormatting>
  <conditionalFormatting sqref="B82">
    <cfRule type="duplicateValues" dxfId="2254" priority="166"/>
  </conditionalFormatting>
  <conditionalFormatting sqref="E90">
    <cfRule type="cellIs" dxfId="2253" priority="164" operator="equal">
      <formula>0</formula>
    </cfRule>
    <cfRule type="colorScale" priority="165">
      <colorScale>
        <cfvo type="num" val="0.1"/>
        <cfvo type="num" val="0.5"/>
        <cfvo type="num" val="1"/>
        <color rgb="FFFFFFEF"/>
        <color rgb="FFFFCC99"/>
        <color rgb="FF4B8C97"/>
      </colorScale>
    </cfRule>
  </conditionalFormatting>
  <conditionalFormatting sqref="E90">
    <cfRule type="cellIs" dxfId="2252" priority="163" operator="greaterThan">
      <formula>1</formula>
    </cfRule>
  </conditionalFormatting>
  <conditionalFormatting sqref="F90:L90">
    <cfRule type="cellIs" dxfId="2251" priority="162" operator="equal">
      <formula>"Off"</formula>
    </cfRule>
  </conditionalFormatting>
  <conditionalFormatting sqref="F90:L90">
    <cfRule type="cellIs" dxfId="2250" priority="161" operator="notEqual">
      <formula>"Off"</formula>
    </cfRule>
  </conditionalFormatting>
  <conditionalFormatting sqref="F92:L92">
    <cfRule type="cellIs" dxfId="2249" priority="160" operator="equal">
      <formula>"Late"</formula>
    </cfRule>
  </conditionalFormatting>
  <conditionalFormatting sqref="F92:L92">
    <cfRule type="cellIs" dxfId="2248" priority="157" operator="equal">
      <formula>"Early"</formula>
    </cfRule>
    <cfRule type="cellIs" dxfId="2247" priority="158" operator="equal">
      <formula>"Cover"</formula>
    </cfRule>
    <cfRule type="cellIs" dxfId="2246" priority="159" operator="equal">
      <formula>"Left Early"</formula>
    </cfRule>
  </conditionalFormatting>
  <conditionalFormatting sqref="F92:L92">
    <cfRule type="cellIs" dxfId="2245" priority="156" operator="equal">
      <formula>"Late"</formula>
    </cfRule>
  </conditionalFormatting>
  <conditionalFormatting sqref="F92:L92">
    <cfRule type="cellIs" dxfId="2244" priority="153" operator="equal">
      <formula>"Early"</formula>
    </cfRule>
    <cfRule type="cellIs" dxfId="2243" priority="154" operator="between">
      <formula>"Cover"</formula>
      <formula>"Double"</formula>
    </cfRule>
    <cfRule type="cellIs" dxfId="2242" priority="155" operator="equal">
      <formula>"Left Early"</formula>
    </cfRule>
  </conditionalFormatting>
  <conditionalFormatting sqref="F92:L92">
    <cfRule type="cellIs" dxfId="2241" priority="152" operator="equal">
      <formula>"Absent"</formula>
    </cfRule>
  </conditionalFormatting>
  <conditionalFormatting sqref="B90">
    <cfRule type="duplicateValues" dxfId="2240" priority="151"/>
  </conditionalFormatting>
  <conditionalFormatting sqref="E98">
    <cfRule type="cellIs" dxfId="2239" priority="149" operator="equal">
      <formula>0</formula>
    </cfRule>
    <cfRule type="colorScale" priority="150">
      <colorScale>
        <cfvo type="num" val="0.1"/>
        <cfvo type="num" val="0.5"/>
        <cfvo type="num" val="1"/>
        <color rgb="FFFFFFEF"/>
        <color rgb="FFFFCC99"/>
        <color rgb="FF4B8C97"/>
      </colorScale>
    </cfRule>
  </conditionalFormatting>
  <conditionalFormatting sqref="E98">
    <cfRule type="cellIs" dxfId="2238" priority="148" operator="greaterThan">
      <formula>1</formula>
    </cfRule>
  </conditionalFormatting>
  <conditionalFormatting sqref="F98:L98">
    <cfRule type="cellIs" dxfId="2237" priority="147" operator="equal">
      <formula>"Off"</formula>
    </cfRule>
  </conditionalFormatting>
  <conditionalFormatting sqref="F98:L98">
    <cfRule type="cellIs" dxfId="2236" priority="146" operator="notEqual">
      <formula>"Off"</formula>
    </cfRule>
  </conditionalFormatting>
  <conditionalFormatting sqref="F100:L100">
    <cfRule type="cellIs" dxfId="2235" priority="145" operator="equal">
      <formula>"Late"</formula>
    </cfRule>
  </conditionalFormatting>
  <conditionalFormatting sqref="F100:L100">
    <cfRule type="cellIs" dxfId="2234" priority="142" operator="equal">
      <formula>"Early"</formula>
    </cfRule>
    <cfRule type="cellIs" dxfId="2233" priority="143" operator="equal">
      <formula>"Cover"</formula>
    </cfRule>
    <cfRule type="cellIs" dxfId="2232" priority="144" operator="equal">
      <formula>"Left Early"</formula>
    </cfRule>
  </conditionalFormatting>
  <conditionalFormatting sqref="F100:L100">
    <cfRule type="cellIs" dxfId="2231" priority="141" operator="equal">
      <formula>"Late"</formula>
    </cfRule>
  </conditionalFormatting>
  <conditionalFormatting sqref="F100:L100">
    <cfRule type="cellIs" dxfId="2230" priority="138" operator="equal">
      <formula>"Early"</formula>
    </cfRule>
    <cfRule type="cellIs" dxfId="2229" priority="139" operator="between">
      <formula>"Cover"</formula>
      <formula>"Double"</formula>
    </cfRule>
    <cfRule type="cellIs" dxfId="2228" priority="140" operator="equal">
      <formula>"Left Early"</formula>
    </cfRule>
  </conditionalFormatting>
  <conditionalFormatting sqref="F100:L100">
    <cfRule type="cellIs" dxfId="2227" priority="137" operator="equal">
      <formula>"Absent"</formula>
    </cfRule>
  </conditionalFormatting>
  <conditionalFormatting sqref="B98">
    <cfRule type="duplicateValues" dxfId="2226" priority="136"/>
  </conditionalFormatting>
  <conditionalFormatting sqref="E106">
    <cfRule type="cellIs" dxfId="2225" priority="134" operator="equal">
      <formula>0</formula>
    </cfRule>
    <cfRule type="colorScale" priority="135">
      <colorScale>
        <cfvo type="num" val="0.1"/>
        <cfvo type="num" val="0.5"/>
        <cfvo type="num" val="1"/>
        <color rgb="FFFFFFEF"/>
        <color rgb="FFFFCC99"/>
        <color rgb="FF4B8C97"/>
      </colorScale>
    </cfRule>
  </conditionalFormatting>
  <conditionalFormatting sqref="E106">
    <cfRule type="cellIs" dxfId="2224" priority="133" operator="greaterThan">
      <formula>1</formula>
    </cfRule>
  </conditionalFormatting>
  <conditionalFormatting sqref="F106:L106">
    <cfRule type="cellIs" dxfId="2223" priority="132" operator="equal">
      <formula>"Off"</formula>
    </cfRule>
  </conditionalFormatting>
  <conditionalFormatting sqref="F106:L106">
    <cfRule type="cellIs" dxfId="2222" priority="131" operator="notEqual">
      <formula>"Off"</formula>
    </cfRule>
  </conditionalFormatting>
  <conditionalFormatting sqref="F108:L108">
    <cfRule type="cellIs" dxfId="2221" priority="130" operator="equal">
      <formula>"Late"</formula>
    </cfRule>
  </conditionalFormatting>
  <conditionalFormatting sqref="F108:L108">
    <cfRule type="cellIs" dxfId="2220" priority="127" operator="equal">
      <formula>"Early"</formula>
    </cfRule>
    <cfRule type="cellIs" dxfId="2219" priority="128" operator="equal">
      <formula>"Cover"</formula>
    </cfRule>
    <cfRule type="cellIs" dxfId="2218" priority="129" operator="equal">
      <formula>"Left Early"</formula>
    </cfRule>
  </conditionalFormatting>
  <conditionalFormatting sqref="F108:L108">
    <cfRule type="cellIs" dxfId="2217" priority="126" operator="equal">
      <formula>"Late"</formula>
    </cfRule>
  </conditionalFormatting>
  <conditionalFormatting sqref="F108:L108">
    <cfRule type="cellIs" dxfId="2216" priority="123" operator="equal">
      <formula>"Early"</formula>
    </cfRule>
    <cfRule type="cellIs" dxfId="2215" priority="124" operator="between">
      <formula>"Cover"</formula>
      <formula>"Double"</formula>
    </cfRule>
    <cfRule type="cellIs" dxfId="2214" priority="125" operator="equal">
      <formula>"Left Early"</formula>
    </cfRule>
  </conditionalFormatting>
  <conditionalFormatting sqref="F108:L108">
    <cfRule type="cellIs" dxfId="2213" priority="122" operator="equal">
      <formula>"Absent"</formula>
    </cfRule>
  </conditionalFormatting>
  <conditionalFormatting sqref="B106">
    <cfRule type="duplicateValues" dxfId="2212" priority="121"/>
  </conditionalFormatting>
  <conditionalFormatting sqref="E114">
    <cfRule type="cellIs" dxfId="2211" priority="119" operator="equal">
      <formula>0</formula>
    </cfRule>
    <cfRule type="colorScale" priority="120">
      <colorScale>
        <cfvo type="num" val="0.1"/>
        <cfvo type="num" val="0.5"/>
        <cfvo type="num" val="1"/>
        <color rgb="FFFFFFEF"/>
        <color rgb="FFFFCC99"/>
        <color rgb="FF4B8C97"/>
      </colorScale>
    </cfRule>
  </conditionalFormatting>
  <conditionalFormatting sqref="E114">
    <cfRule type="cellIs" dxfId="2210" priority="118" operator="greaterThan">
      <formula>1</formula>
    </cfRule>
  </conditionalFormatting>
  <conditionalFormatting sqref="F114:L114">
    <cfRule type="cellIs" dxfId="2209" priority="117" operator="equal">
      <formula>"Off"</formula>
    </cfRule>
  </conditionalFormatting>
  <conditionalFormatting sqref="F114:L114">
    <cfRule type="cellIs" dxfId="2208" priority="116" operator="notEqual">
      <formula>"Off"</formula>
    </cfRule>
  </conditionalFormatting>
  <conditionalFormatting sqref="F116:L116">
    <cfRule type="cellIs" dxfId="2207" priority="115" operator="equal">
      <formula>"Late"</formula>
    </cfRule>
  </conditionalFormatting>
  <conditionalFormatting sqref="F116:L116">
    <cfRule type="cellIs" dxfId="2206" priority="112" operator="equal">
      <formula>"Early"</formula>
    </cfRule>
    <cfRule type="cellIs" dxfId="2205" priority="113" operator="equal">
      <formula>"Cover"</formula>
    </cfRule>
    <cfRule type="cellIs" dxfId="2204" priority="114" operator="equal">
      <formula>"Left Early"</formula>
    </cfRule>
  </conditionalFormatting>
  <conditionalFormatting sqref="F116:L116">
    <cfRule type="cellIs" dxfId="2203" priority="111" operator="equal">
      <formula>"Late"</formula>
    </cfRule>
  </conditionalFormatting>
  <conditionalFormatting sqref="F116:L116">
    <cfRule type="cellIs" dxfId="2202" priority="108" operator="equal">
      <formula>"Early"</formula>
    </cfRule>
    <cfRule type="cellIs" dxfId="2201" priority="109" operator="between">
      <formula>"Cover"</formula>
      <formula>"Double"</formula>
    </cfRule>
    <cfRule type="cellIs" dxfId="2200" priority="110" operator="equal">
      <formula>"Left Early"</formula>
    </cfRule>
  </conditionalFormatting>
  <conditionalFormatting sqref="F116:L116">
    <cfRule type="cellIs" dxfId="2199" priority="107" operator="equal">
      <formula>"Absent"</formula>
    </cfRule>
  </conditionalFormatting>
  <conditionalFormatting sqref="B114">
    <cfRule type="duplicateValues" dxfId="2198" priority="106"/>
  </conditionalFormatting>
  <conditionalFormatting sqref="E122">
    <cfRule type="cellIs" dxfId="2197" priority="104" operator="equal">
      <formula>0</formula>
    </cfRule>
    <cfRule type="colorScale" priority="105">
      <colorScale>
        <cfvo type="num" val="0.1"/>
        <cfvo type="num" val="0.5"/>
        <cfvo type="num" val="1"/>
        <color rgb="FFFFFFEF"/>
        <color rgb="FFFFCC99"/>
        <color rgb="FF4B8C97"/>
      </colorScale>
    </cfRule>
  </conditionalFormatting>
  <conditionalFormatting sqref="E122">
    <cfRule type="cellIs" dxfId="2196" priority="103" operator="greaterThan">
      <formula>1</formula>
    </cfRule>
  </conditionalFormatting>
  <conditionalFormatting sqref="F122:L122">
    <cfRule type="cellIs" dxfId="2195" priority="102" operator="equal">
      <formula>"Off"</formula>
    </cfRule>
  </conditionalFormatting>
  <conditionalFormatting sqref="F122:L122">
    <cfRule type="cellIs" dxfId="2194" priority="101" operator="notEqual">
      <formula>"Off"</formula>
    </cfRule>
  </conditionalFormatting>
  <conditionalFormatting sqref="F124:L124">
    <cfRule type="cellIs" dxfId="2193" priority="100" operator="equal">
      <formula>"Late"</formula>
    </cfRule>
  </conditionalFormatting>
  <conditionalFormatting sqref="F124:L124">
    <cfRule type="cellIs" dxfId="2192" priority="97" operator="equal">
      <formula>"Early"</formula>
    </cfRule>
    <cfRule type="cellIs" dxfId="2191" priority="98" operator="equal">
      <formula>"Cover"</formula>
    </cfRule>
    <cfRule type="cellIs" dxfId="2190" priority="99" operator="equal">
      <formula>"Left Early"</formula>
    </cfRule>
  </conditionalFormatting>
  <conditionalFormatting sqref="F124:L124">
    <cfRule type="cellIs" dxfId="2189" priority="96" operator="equal">
      <formula>"Late"</formula>
    </cfRule>
  </conditionalFormatting>
  <conditionalFormatting sqref="F124:L124">
    <cfRule type="cellIs" dxfId="2188" priority="93" operator="equal">
      <formula>"Early"</formula>
    </cfRule>
    <cfRule type="cellIs" dxfId="2187" priority="94" operator="between">
      <formula>"Cover"</formula>
      <formula>"Double"</formula>
    </cfRule>
    <cfRule type="cellIs" dxfId="2186" priority="95" operator="equal">
      <formula>"Left Early"</formula>
    </cfRule>
  </conditionalFormatting>
  <conditionalFormatting sqref="F124:L124">
    <cfRule type="cellIs" dxfId="2185" priority="92" operator="equal">
      <formula>"Absent"</formula>
    </cfRule>
  </conditionalFormatting>
  <conditionalFormatting sqref="B122">
    <cfRule type="duplicateValues" dxfId="2184" priority="91"/>
  </conditionalFormatting>
  <conditionalFormatting sqref="E130">
    <cfRule type="cellIs" dxfId="2183" priority="89" operator="equal">
      <formula>0</formula>
    </cfRule>
    <cfRule type="colorScale" priority="90">
      <colorScale>
        <cfvo type="num" val="0.1"/>
        <cfvo type="num" val="0.5"/>
        <cfvo type="num" val="1"/>
        <color rgb="FFFFFFEF"/>
        <color rgb="FFFFCC99"/>
        <color rgb="FF4B8C97"/>
      </colorScale>
    </cfRule>
  </conditionalFormatting>
  <conditionalFormatting sqref="E130">
    <cfRule type="cellIs" dxfId="2182" priority="88" operator="greaterThan">
      <formula>1</formula>
    </cfRule>
  </conditionalFormatting>
  <conditionalFormatting sqref="F130:L130">
    <cfRule type="cellIs" dxfId="2181" priority="87" operator="equal">
      <formula>"Off"</formula>
    </cfRule>
  </conditionalFormatting>
  <conditionalFormatting sqref="F130:L130">
    <cfRule type="cellIs" dxfId="2180" priority="86" operator="notEqual">
      <formula>"Off"</formula>
    </cfRule>
  </conditionalFormatting>
  <conditionalFormatting sqref="F132:L132">
    <cfRule type="cellIs" dxfId="2179" priority="85" operator="equal">
      <formula>"Late"</formula>
    </cfRule>
  </conditionalFormatting>
  <conditionalFormatting sqref="F132:L132">
    <cfRule type="cellIs" dxfId="2178" priority="82" operator="equal">
      <formula>"Early"</formula>
    </cfRule>
    <cfRule type="cellIs" dxfId="2177" priority="83" operator="equal">
      <formula>"Cover"</formula>
    </cfRule>
    <cfRule type="cellIs" dxfId="2176" priority="84" operator="equal">
      <formula>"Left Early"</formula>
    </cfRule>
  </conditionalFormatting>
  <conditionalFormatting sqref="F132:L132">
    <cfRule type="cellIs" dxfId="2175" priority="81" operator="equal">
      <formula>"Late"</formula>
    </cfRule>
  </conditionalFormatting>
  <conditionalFormatting sqref="F132:L132">
    <cfRule type="cellIs" dxfId="2174" priority="78" operator="equal">
      <formula>"Early"</formula>
    </cfRule>
    <cfRule type="cellIs" dxfId="2173" priority="79" operator="between">
      <formula>"Cover"</formula>
      <formula>"Double"</formula>
    </cfRule>
    <cfRule type="cellIs" dxfId="2172" priority="80" operator="equal">
      <formula>"Left Early"</formula>
    </cfRule>
  </conditionalFormatting>
  <conditionalFormatting sqref="F132:L132">
    <cfRule type="cellIs" dxfId="2171" priority="77" operator="equal">
      <formula>"Absent"</formula>
    </cfRule>
  </conditionalFormatting>
  <conditionalFormatting sqref="B130">
    <cfRule type="duplicateValues" dxfId="2170" priority="76"/>
  </conditionalFormatting>
  <conditionalFormatting sqref="E138">
    <cfRule type="cellIs" dxfId="2169" priority="74" operator="equal">
      <formula>0</formula>
    </cfRule>
    <cfRule type="colorScale" priority="75">
      <colorScale>
        <cfvo type="num" val="0.1"/>
        <cfvo type="num" val="0.5"/>
        <cfvo type="num" val="1"/>
        <color rgb="FFFFFFEF"/>
        <color rgb="FFFFCC99"/>
        <color rgb="FF4B8C97"/>
      </colorScale>
    </cfRule>
  </conditionalFormatting>
  <conditionalFormatting sqref="E138">
    <cfRule type="cellIs" dxfId="2168" priority="73" operator="greaterThan">
      <formula>1</formula>
    </cfRule>
  </conditionalFormatting>
  <conditionalFormatting sqref="F138:L138">
    <cfRule type="cellIs" dxfId="2167" priority="72" operator="equal">
      <formula>"Off"</formula>
    </cfRule>
  </conditionalFormatting>
  <conditionalFormatting sqref="F138:L138">
    <cfRule type="cellIs" dxfId="2166" priority="71" operator="notEqual">
      <formula>"Off"</formula>
    </cfRule>
  </conditionalFormatting>
  <conditionalFormatting sqref="F140:L140">
    <cfRule type="cellIs" dxfId="2165" priority="70" operator="equal">
      <formula>"Late"</formula>
    </cfRule>
  </conditionalFormatting>
  <conditionalFormatting sqref="F140:L140">
    <cfRule type="cellIs" dxfId="2164" priority="67" operator="equal">
      <formula>"Early"</formula>
    </cfRule>
    <cfRule type="cellIs" dxfId="2163" priority="68" operator="equal">
      <formula>"Cover"</formula>
    </cfRule>
    <cfRule type="cellIs" dxfId="2162" priority="69" operator="equal">
      <formula>"Left Early"</formula>
    </cfRule>
  </conditionalFormatting>
  <conditionalFormatting sqref="F140:L140">
    <cfRule type="cellIs" dxfId="2161" priority="66" operator="equal">
      <formula>"Late"</formula>
    </cfRule>
  </conditionalFormatting>
  <conditionalFormatting sqref="F140:L140">
    <cfRule type="cellIs" dxfId="2160" priority="63" operator="equal">
      <formula>"Early"</formula>
    </cfRule>
    <cfRule type="cellIs" dxfId="2159" priority="64" operator="between">
      <formula>"Cover"</formula>
      <formula>"Double"</formula>
    </cfRule>
    <cfRule type="cellIs" dxfId="2158" priority="65" operator="equal">
      <formula>"Left Early"</formula>
    </cfRule>
  </conditionalFormatting>
  <conditionalFormatting sqref="F140:L140">
    <cfRule type="cellIs" dxfId="2157" priority="62" operator="equal">
      <formula>"Absent"</formula>
    </cfRule>
  </conditionalFormatting>
  <conditionalFormatting sqref="B138">
    <cfRule type="duplicateValues" dxfId="2156" priority="61"/>
  </conditionalFormatting>
  <conditionalFormatting sqref="E146">
    <cfRule type="cellIs" dxfId="2155" priority="59" operator="equal">
      <formula>0</formula>
    </cfRule>
    <cfRule type="colorScale" priority="60">
      <colorScale>
        <cfvo type="num" val="0.1"/>
        <cfvo type="num" val="0.5"/>
        <cfvo type="num" val="1"/>
        <color rgb="FFFFFFEF"/>
        <color rgb="FFFFCC99"/>
        <color rgb="FF4B8C97"/>
      </colorScale>
    </cfRule>
  </conditionalFormatting>
  <conditionalFormatting sqref="E146">
    <cfRule type="cellIs" dxfId="2154" priority="58" operator="greaterThan">
      <formula>1</formula>
    </cfRule>
  </conditionalFormatting>
  <conditionalFormatting sqref="F146:L146">
    <cfRule type="cellIs" dxfId="2153" priority="57" operator="equal">
      <formula>"Off"</formula>
    </cfRule>
  </conditionalFormatting>
  <conditionalFormatting sqref="F146:L146">
    <cfRule type="cellIs" dxfId="2152" priority="56" operator="notEqual">
      <formula>"Off"</formula>
    </cfRule>
  </conditionalFormatting>
  <conditionalFormatting sqref="F148:L148">
    <cfRule type="cellIs" dxfId="2151" priority="55" operator="equal">
      <formula>"Late"</formula>
    </cfRule>
  </conditionalFormatting>
  <conditionalFormatting sqref="F148:L148">
    <cfRule type="cellIs" dxfId="2150" priority="52" operator="equal">
      <formula>"Early"</formula>
    </cfRule>
    <cfRule type="cellIs" dxfId="2149" priority="53" operator="equal">
      <formula>"Cover"</formula>
    </cfRule>
    <cfRule type="cellIs" dxfId="2148" priority="54" operator="equal">
      <formula>"Left Early"</formula>
    </cfRule>
  </conditionalFormatting>
  <conditionalFormatting sqref="F148:L148">
    <cfRule type="cellIs" dxfId="2147" priority="51" operator="equal">
      <formula>"Late"</formula>
    </cfRule>
  </conditionalFormatting>
  <conditionalFormatting sqref="F148:L148">
    <cfRule type="cellIs" dxfId="2146" priority="48" operator="equal">
      <formula>"Early"</formula>
    </cfRule>
    <cfRule type="cellIs" dxfId="2145" priority="49" operator="between">
      <formula>"Cover"</formula>
      <formula>"Double"</formula>
    </cfRule>
    <cfRule type="cellIs" dxfId="2144" priority="50" operator="equal">
      <formula>"Left Early"</formula>
    </cfRule>
  </conditionalFormatting>
  <conditionalFormatting sqref="F148:L148">
    <cfRule type="cellIs" dxfId="2143" priority="47" operator="equal">
      <formula>"Absent"</formula>
    </cfRule>
  </conditionalFormatting>
  <conditionalFormatting sqref="B146">
    <cfRule type="duplicateValues" dxfId="2142" priority="46"/>
  </conditionalFormatting>
  <conditionalFormatting sqref="E154">
    <cfRule type="cellIs" dxfId="2141" priority="44" operator="equal">
      <formula>0</formula>
    </cfRule>
    <cfRule type="colorScale" priority="45">
      <colorScale>
        <cfvo type="num" val="0.1"/>
        <cfvo type="num" val="0.5"/>
        <cfvo type="num" val="1"/>
        <color rgb="FFFFFFEF"/>
        <color rgb="FFFFCC99"/>
        <color rgb="FF4B8C97"/>
      </colorScale>
    </cfRule>
  </conditionalFormatting>
  <conditionalFormatting sqref="E154">
    <cfRule type="cellIs" dxfId="2140" priority="43" operator="greaterThan">
      <formula>1</formula>
    </cfRule>
  </conditionalFormatting>
  <conditionalFormatting sqref="F154:L154">
    <cfRule type="cellIs" dxfId="2139" priority="42" operator="equal">
      <formula>"Off"</formula>
    </cfRule>
  </conditionalFormatting>
  <conditionalFormatting sqref="F154:L154">
    <cfRule type="cellIs" dxfId="2138" priority="41" operator="notEqual">
      <formula>"Off"</formula>
    </cfRule>
  </conditionalFormatting>
  <conditionalFormatting sqref="F156:L156">
    <cfRule type="cellIs" dxfId="2137" priority="40" operator="equal">
      <formula>"Late"</formula>
    </cfRule>
  </conditionalFormatting>
  <conditionalFormatting sqref="F156:L156">
    <cfRule type="cellIs" dxfId="2136" priority="37" operator="equal">
      <formula>"Early"</formula>
    </cfRule>
    <cfRule type="cellIs" dxfId="2135" priority="38" operator="equal">
      <formula>"Cover"</formula>
    </cfRule>
    <cfRule type="cellIs" dxfId="2134" priority="39" operator="equal">
      <formula>"Left Early"</formula>
    </cfRule>
  </conditionalFormatting>
  <conditionalFormatting sqref="F156:L156">
    <cfRule type="cellIs" dxfId="2133" priority="36" operator="equal">
      <formula>"Late"</formula>
    </cfRule>
  </conditionalFormatting>
  <conditionalFormatting sqref="F156:L156">
    <cfRule type="cellIs" dxfId="2132" priority="33" operator="equal">
      <formula>"Early"</formula>
    </cfRule>
    <cfRule type="cellIs" dxfId="2131" priority="34" operator="between">
      <formula>"Cover"</formula>
      <formula>"Double"</formula>
    </cfRule>
    <cfRule type="cellIs" dxfId="2130" priority="35" operator="equal">
      <formula>"Left Early"</formula>
    </cfRule>
  </conditionalFormatting>
  <conditionalFormatting sqref="F156:L156">
    <cfRule type="cellIs" dxfId="2129" priority="32" operator="equal">
      <formula>"Absent"</formula>
    </cfRule>
  </conditionalFormatting>
  <conditionalFormatting sqref="B154">
    <cfRule type="duplicateValues" dxfId="2128" priority="31"/>
  </conditionalFormatting>
  <conditionalFormatting sqref="E162">
    <cfRule type="cellIs" dxfId="2127" priority="29" operator="equal">
      <formula>0</formula>
    </cfRule>
    <cfRule type="colorScale" priority="30">
      <colorScale>
        <cfvo type="num" val="0.1"/>
        <cfvo type="num" val="0.5"/>
        <cfvo type="num" val="1"/>
        <color rgb="FFFFFFEF"/>
        <color rgb="FFFFCC99"/>
        <color rgb="FF4B8C97"/>
      </colorScale>
    </cfRule>
  </conditionalFormatting>
  <conditionalFormatting sqref="E162">
    <cfRule type="cellIs" dxfId="2126" priority="28" operator="greaterThan">
      <formula>1</formula>
    </cfRule>
  </conditionalFormatting>
  <conditionalFormatting sqref="F162:L162">
    <cfRule type="cellIs" dxfId="2125" priority="27" operator="equal">
      <formula>"Off"</formula>
    </cfRule>
  </conditionalFormatting>
  <conditionalFormatting sqref="F162:L162">
    <cfRule type="cellIs" dxfId="2124" priority="26" operator="notEqual">
      <formula>"Off"</formula>
    </cfRule>
  </conditionalFormatting>
  <conditionalFormatting sqref="F164:L164">
    <cfRule type="cellIs" dxfId="2123" priority="25" operator="equal">
      <formula>"Late"</formula>
    </cfRule>
  </conditionalFormatting>
  <conditionalFormatting sqref="F164:L164">
    <cfRule type="cellIs" dxfId="2122" priority="22" operator="equal">
      <formula>"Early"</formula>
    </cfRule>
    <cfRule type="cellIs" dxfId="2121" priority="23" operator="equal">
      <formula>"Cover"</formula>
    </cfRule>
    <cfRule type="cellIs" dxfId="2120" priority="24" operator="equal">
      <formula>"Left Early"</formula>
    </cfRule>
  </conditionalFormatting>
  <conditionalFormatting sqref="F164:L164">
    <cfRule type="cellIs" dxfId="2119" priority="21" operator="equal">
      <formula>"Late"</formula>
    </cfRule>
  </conditionalFormatting>
  <conditionalFormatting sqref="F164:L164">
    <cfRule type="cellIs" dxfId="2118" priority="18" operator="equal">
      <formula>"Early"</formula>
    </cfRule>
    <cfRule type="cellIs" dxfId="2117" priority="19" operator="between">
      <formula>"Cover"</formula>
      <formula>"Double"</formula>
    </cfRule>
    <cfRule type="cellIs" dxfId="2116" priority="20" operator="equal">
      <formula>"Left Early"</formula>
    </cfRule>
  </conditionalFormatting>
  <conditionalFormatting sqref="F164:L164">
    <cfRule type="cellIs" dxfId="2115" priority="17" operator="equal">
      <formula>"Absent"</formula>
    </cfRule>
  </conditionalFormatting>
  <conditionalFormatting sqref="B162">
    <cfRule type="duplicateValues" dxfId="2114" priority="16"/>
  </conditionalFormatting>
  <conditionalFormatting sqref="E170">
    <cfRule type="cellIs" dxfId="2113" priority="14" operator="equal">
      <formula>0</formula>
    </cfRule>
    <cfRule type="colorScale" priority="15">
      <colorScale>
        <cfvo type="num" val="0.1"/>
        <cfvo type="num" val="0.5"/>
        <cfvo type="num" val="1"/>
        <color rgb="FFFFFFEF"/>
        <color rgb="FFFFCC99"/>
        <color rgb="FF4B8C97"/>
      </colorScale>
    </cfRule>
  </conditionalFormatting>
  <conditionalFormatting sqref="E170">
    <cfRule type="cellIs" dxfId="2112" priority="13" operator="greaterThan">
      <formula>1</formula>
    </cfRule>
  </conditionalFormatting>
  <conditionalFormatting sqref="F170:L170">
    <cfRule type="cellIs" dxfId="2111" priority="12" operator="equal">
      <formula>"Off"</formula>
    </cfRule>
  </conditionalFormatting>
  <conditionalFormatting sqref="F170:L170">
    <cfRule type="cellIs" dxfId="2110" priority="11" operator="notEqual">
      <formula>"Off"</formula>
    </cfRule>
  </conditionalFormatting>
  <conditionalFormatting sqref="F172:L172">
    <cfRule type="cellIs" dxfId="2109" priority="10" operator="equal">
      <formula>"Late"</formula>
    </cfRule>
  </conditionalFormatting>
  <conditionalFormatting sqref="F172:L172">
    <cfRule type="cellIs" dxfId="2108" priority="7" operator="equal">
      <formula>"Early"</formula>
    </cfRule>
    <cfRule type="cellIs" dxfId="2107" priority="8" operator="equal">
      <formula>"Cover"</formula>
    </cfRule>
    <cfRule type="cellIs" dxfId="2106" priority="9" operator="equal">
      <formula>"Left Early"</formula>
    </cfRule>
  </conditionalFormatting>
  <conditionalFormatting sqref="F172:L172">
    <cfRule type="cellIs" dxfId="2105" priority="6" operator="equal">
      <formula>"Late"</formula>
    </cfRule>
  </conditionalFormatting>
  <conditionalFormatting sqref="F172:L172">
    <cfRule type="cellIs" dxfId="2104" priority="3" operator="equal">
      <formula>"Early"</formula>
    </cfRule>
    <cfRule type="cellIs" dxfId="2103" priority="4" operator="between">
      <formula>"Cover"</formula>
      <formula>"Double"</formula>
    </cfRule>
    <cfRule type="cellIs" dxfId="2102" priority="5" operator="equal">
      <formula>"Left Early"</formula>
    </cfRule>
  </conditionalFormatting>
  <conditionalFormatting sqref="F172:L172">
    <cfRule type="cellIs" dxfId="2101" priority="2" operator="equal">
      <formula>"Absent"</formula>
    </cfRule>
  </conditionalFormatting>
  <conditionalFormatting sqref="B170">
    <cfRule type="duplicateValues" dxfId="2100" priority="1"/>
  </conditionalFormatting>
  <dataValidations xWindow="945" yWindow="538" count="6">
    <dataValidation type="list" allowBlank="1" showInputMessage="1" showErrorMessage="1" sqref="F152:L152 F160:L160 F168:L168 F40:L40 F48:L48 F56:L56 F64:L64 F72:L72 F80:L80 F88:L88 F96:L96 F104:L104 F112:L112 F120:L120 F128:L128 F136:L136 F144:L144 F176:L177" xr:uid="{00000000-0002-0000-0300-000000000000}">
      <formula1>Details</formula1>
    </dataValidation>
    <dataValidation type="list" allowBlank="1" showInputMessage="1" showErrorMessage="1" sqref="B34 B146 B154 B162 F7:L27 B42 B50 B58 B66 B74 B82 B90 B98 B106 B114 B122 B130 B138 B170" xr:uid="{00000000-0002-0000-0300-000001000000}">
      <formula1>List_Guard</formula1>
    </dataValidation>
    <dataValidation type="list" allowBlank="1" showInputMessage="1" showErrorMessage="1" prompt="Select One..." sqref="F148:L148 F156:L156 F164:L164 F36:L36 F44:L44 F52:L52 F60:L60 F68:L68 F76:L76 F84:L84 F92:L92 F100:L100 F108:L108 F116:L116 F124:L124 F132:L132 F140:L140 F172:L172" xr:uid="{00000000-0002-0000-0300-000002000000}">
      <formula1>List_Eva</formula1>
    </dataValidation>
    <dataValidation type="list" allowBlank="1" showInputMessage="1" showErrorMessage="1" sqref="F146:L146 F154:L154 F162:L162 F34:L34 F42:L42 F50:L50 F58:L58 F66:L66 F74:L74 F82:L82 F90:L90 F98:L98 F106:L106 F114:L114 F122:L122 F130:L130 F138:L138 F170:L170" xr:uid="{00000000-0002-0000-0300-000003000000}">
      <formula1>List_Tour</formula1>
    </dataValidation>
    <dataValidation type="list" allowBlank="1" showInputMessage="1" showErrorMessage="1" sqref="D7:D27" xr:uid="{00000000-0002-0000-0300-000004000000}">
      <formula1>Timer</formula1>
    </dataValidation>
    <dataValidation type="list" allowBlank="1" showInputMessage="1" showErrorMessage="1" sqref="D3" xr:uid="{00000000-0002-0000-0300-000005000000}">
      <formula1>Stores</formula1>
    </dataValidation>
  </dataValidations>
  <hyperlinks>
    <hyperlink ref="H179" r:id="rId1" display="mayoralap@gmail.com" xr:uid="{00000000-0004-0000-0300-000000000000}"/>
  </hyperlinks>
  <pageMargins left="0.57999999999999996" right="0.47" top="0.46" bottom="0.38" header="0.13" footer="0.22"/>
  <pageSetup scale="63" fitToHeight="0" orientation="landscape" horizontalDpi="4294967292" r:id="rId2"/>
  <rowBreaks count="5" manualBreakCount="5">
    <brk id="29" max="12" man="1"/>
    <brk id="64" max="12" man="1"/>
    <brk id="96" max="12" man="1"/>
    <brk id="128" max="12" man="1"/>
    <brk id="160" max="12" man="1"/>
  </rowBreaks>
  <ignoredErrors>
    <ignoredError sqref="E8:E25" formula="1"/>
  </ignoredErrors>
  <drawing r:id="rId3"/>
  <legacyDrawing r:id="rId4"/>
  <mc:AlternateContent xmlns:mc="http://schemas.openxmlformats.org/markup-compatibility/2006">
    <mc:Choice Requires="x14">
      <controls>
        <mc:AlternateContent xmlns:mc="http://schemas.openxmlformats.org/markup-compatibility/2006">
          <mc:Choice Requires="x14">
            <control shapeId="10270" r:id="rId5" name=" 30">
              <controlPr defaultSize="0" print="0" uiObject="1" autoLine="0" autoPict="0">
                <anchor moveWithCells="1" sizeWithCells="1">
                  <from>
                    <xdr:col>6</xdr:col>
                    <xdr:colOff>0</xdr:colOff>
                    <xdr:row>14</xdr:row>
                    <xdr:rowOff>0</xdr:rowOff>
                  </from>
                  <to>
                    <xdr:col>7</xdr:col>
                    <xdr:colOff>276225</xdr:colOff>
                    <xdr:row>14</xdr:row>
                    <xdr:rowOff>0</xdr:rowOff>
                  </to>
                </anchor>
              </controlPr>
            </control>
          </mc:Choice>
        </mc:AlternateContent>
        <mc:AlternateContent xmlns:mc="http://schemas.openxmlformats.org/markup-compatibility/2006">
          <mc:Choice Requires="x14">
            <control shapeId="10271" r:id="rId6" name=" 31">
              <controlPr defaultSize="0" print="0" uiObject="1" autoLine="0" autoPict="0">
                <anchor moveWithCells="1" sizeWithCells="1">
                  <from>
                    <xdr:col>6</xdr:col>
                    <xdr:colOff>0</xdr:colOff>
                    <xdr:row>14</xdr:row>
                    <xdr:rowOff>0</xdr:rowOff>
                  </from>
                  <to>
                    <xdr:col>7</xdr:col>
                    <xdr:colOff>276225</xdr:colOff>
                    <xdr:row>14</xdr:row>
                    <xdr:rowOff>0</xdr:rowOff>
                  </to>
                </anchor>
              </controlPr>
            </control>
          </mc:Choice>
        </mc:AlternateContent>
        <mc:AlternateContent xmlns:mc="http://schemas.openxmlformats.org/markup-compatibility/2006">
          <mc:Choice Requires="x14">
            <control shapeId="10272" r:id="rId7" name=" 32">
              <controlPr defaultSize="0" print="0" uiObject="1" autoLine="0" autoPict="0">
                <anchor moveWithCells="1" sizeWithCells="1">
                  <from>
                    <xdr:col>6</xdr:col>
                    <xdr:colOff>0</xdr:colOff>
                    <xdr:row>14</xdr:row>
                    <xdr:rowOff>0</xdr:rowOff>
                  </from>
                  <to>
                    <xdr:col>7</xdr:col>
                    <xdr:colOff>276225</xdr:colOff>
                    <xdr:row>14</xdr:row>
                    <xdr:rowOff>0</xdr:rowOff>
                  </to>
                </anchor>
              </controlPr>
            </control>
          </mc:Choice>
        </mc:AlternateContent>
        <mc:AlternateContent xmlns:mc="http://schemas.openxmlformats.org/markup-compatibility/2006">
          <mc:Choice Requires="x14">
            <control shapeId="10273" r:id="rId8" name=" 33">
              <controlPr defaultSize="0" print="0" uiObject="1" autoLine="0" autoPict="0">
                <anchor moveWithCells="1" sizeWithCells="1">
                  <from>
                    <xdr:col>6</xdr:col>
                    <xdr:colOff>0</xdr:colOff>
                    <xdr:row>14</xdr:row>
                    <xdr:rowOff>0</xdr:rowOff>
                  </from>
                  <to>
                    <xdr:col>7</xdr:col>
                    <xdr:colOff>276225</xdr:colOff>
                    <xdr:row>14</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6F1B6148-6AF5-4504-80E6-8E3C37A09AEA}">
            <x14:dataBar minLength="0" maxLength="100" border="1" gradient="0">
              <x14:cfvo type="num">
                <xm:f>0.1</xm:f>
              </x14:cfvo>
              <x14:cfvo type="num">
                <xm:f>1</xm:f>
              </x14:cfvo>
              <x14:borderColor theme="0"/>
              <x14:negativeFillColor rgb="FFFF0000"/>
              <x14:axisColor rgb="FF000000"/>
            </x14:dataBar>
          </x14:cfRule>
          <xm:sqref>B31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8">
    <tabColor theme="9" tint="0.79998168889431442"/>
    <pageSetUpPr fitToPage="1"/>
  </sheetPr>
  <dimension ref="A1:XFD175"/>
  <sheetViews>
    <sheetView showGridLines="0" zoomScale="70" zoomScaleNormal="70" zoomScaleSheetLayoutView="50" workbookViewId="0">
      <pane xSplit="5" ySplit="6" topLeftCell="F151" activePane="bottomRight" state="frozen"/>
      <selection pane="topRight" activeCell="F1" sqref="F1"/>
      <selection pane="bottomLeft" activeCell="A7" sqref="A7"/>
      <selection pane="bottomRight" activeCell="B163" sqref="B163"/>
    </sheetView>
  </sheetViews>
  <sheetFormatPr baseColWidth="10" defaultColWidth="0" defaultRowHeight="0" customHeight="1" zeroHeight="1" x14ac:dyDescent="0.3"/>
  <cols>
    <col min="1" max="1" width="2" customWidth="1"/>
    <col min="2" max="2" width="21.5" customWidth="1"/>
    <col min="3" max="3" width="7.25" bestFit="1" customWidth="1"/>
    <col min="4" max="4" width="10.125" style="109" bestFit="1" customWidth="1"/>
    <col min="5" max="5" width="5.875" style="42" bestFit="1" customWidth="1"/>
    <col min="6" max="6" width="20.125" style="9" customWidth="1"/>
    <col min="7" max="12" width="20.125" customWidth="1"/>
    <col min="13" max="13" width="3.625" style="10" customWidth="1"/>
    <col min="14" max="16384" width="9.625" hidden="1"/>
  </cols>
  <sheetData>
    <row r="1" spans="2:13" ht="29.25" customHeight="1" x14ac:dyDescent="0.3">
      <c r="B1" s="511" t="s">
        <v>104</v>
      </c>
      <c r="C1" s="511"/>
      <c r="D1" s="511"/>
      <c r="E1" s="511"/>
      <c r="F1" s="511"/>
      <c r="G1" s="511"/>
      <c r="H1" s="511"/>
      <c r="I1" s="511"/>
      <c r="J1" s="511"/>
      <c r="K1" s="511"/>
      <c r="L1" s="511"/>
      <c r="M1" s="50"/>
    </row>
    <row r="2" spans="2:13" ht="24" customHeight="1" x14ac:dyDescent="0.35">
      <c r="B2" s="92" t="s">
        <v>12</v>
      </c>
      <c r="C2" s="92"/>
      <c r="D2" s="92">
        <f>Employeed!I4</f>
        <v>60029</v>
      </c>
      <c r="E2" s="92"/>
      <c r="F2" s="474" t="s">
        <v>14</v>
      </c>
      <c r="G2" s="474"/>
      <c r="H2" s="424" t="s">
        <v>17</v>
      </c>
      <c r="I2" s="424"/>
      <c r="J2" s="15"/>
      <c r="K2" s="92"/>
      <c r="L2" s="92"/>
      <c r="M2" s="50"/>
    </row>
    <row r="3" spans="2:13" ht="29.25" x14ac:dyDescent="0.55000000000000004">
      <c r="B3" s="92" t="s">
        <v>12</v>
      </c>
      <c r="C3" s="92"/>
      <c r="D3" s="253">
        <f>Employeed!E2</f>
        <v>3502</v>
      </c>
      <c r="E3" s="44"/>
      <c r="F3" s="15" t="s">
        <v>11</v>
      </c>
      <c r="G3" s="38" t="str">
        <f>Employeed!I5</f>
        <v>(505) 344-1900</v>
      </c>
      <c r="H3" s="53"/>
      <c r="I3" s="101" t="s">
        <v>16</v>
      </c>
      <c r="J3" s="93">
        <f>IF((F6),F6," ")</f>
        <v>43282</v>
      </c>
      <c r="K3" s="40" t="s">
        <v>15</v>
      </c>
      <c r="L3" s="93">
        <f>L6</f>
        <v>43288</v>
      </c>
      <c r="M3" s="50"/>
    </row>
    <row r="4" spans="2:13" ht="12" customHeight="1" x14ac:dyDescent="0.35">
      <c r="B4" s="92"/>
      <c r="C4" s="92"/>
      <c r="D4" s="92"/>
      <c r="E4" s="92"/>
      <c r="F4" s="102"/>
      <c r="G4" s="102"/>
      <c r="H4" s="92"/>
      <c r="I4" s="17"/>
      <c r="J4" s="17"/>
      <c r="K4" s="92"/>
      <c r="L4" s="92"/>
      <c r="M4" s="50"/>
    </row>
    <row r="5" spans="2:13" ht="16.5" customHeight="1" x14ac:dyDescent="0.3">
      <c r="B5" s="516" t="s">
        <v>29</v>
      </c>
      <c r="C5" s="517"/>
      <c r="D5" s="444" t="s">
        <v>30</v>
      </c>
      <c r="E5" s="444" t="s">
        <v>100</v>
      </c>
      <c r="F5" s="103" t="s">
        <v>9</v>
      </c>
      <c r="G5" s="104" t="s">
        <v>8</v>
      </c>
      <c r="H5" s="105" t="s">
        <v>7</v>
      </c>
      <c r="I5" s="106" t="s">
        <v>6</v>
      </c>
      <c r="J5" s="107" t="s">
        <v>75</v>
      </c>
      <c r="K5" s="108" t="s">
        <v>4</v>
      </c>
      <c r="L5" s="99" t="s">
        <v>3</v>
      </c>
      <c r="M5" s="50"/>
    </row>
    <row r="6" spans="2:13" s="2" customFormat="1" ht="16.5" customHeight="1" x14ac:dyDescent="0.3">
      <c r="B6" s="518"/>
      <c r="C6" s="519"/>
      <c r="D6" s="520"/>
      <c r="E6" s="520"/>
      <c r="F6" s="94">
        <v>43282</v>
      </c>
      <c r="G6" s="95">
        <f t="shared" ref="G6:L6" si="0">F6+1</f>
        <v>43283</v>
      </c>
      <c r="H6" s="96">
        <f t="shared" si="0"/>
        <v>43284</v>
      </c>
      <c r="I6" s="97">
        <f t="shared" si="0"/>
        <v>43285</v>
      </c>
      <c r="J6" s="98">
        <f t="shared" si="0"/>
        <v>43286</v>
      </c>
      <c r="K6" s="90">
        <f t="shared" si="0"/>
        <v>43287</v>
      </c>
      <c r="L6" s="91">
        <f t="shared" si="0"/>
        <v>43288</v>
      </c>
      <c r="M6" s="50"/>
    </row>
    <row r="7" spans="2:13" ht="36" customHeight="1" x14ac:dyDescent="0.3">
      <c r="B7" s="112"/>
      <c r="C7" s="113"/>
      <c r="D7" s="66" t="s">
        <v>0</v>
      </c>
      <c r="E7" s="162">
        <f>(MID(D7,8,5)-MID(D7,1,5)-0.02083)*24</f>
        <v>8.0000799999999987</v>
      </c>
      <c r="F7" s="39"/>
      <c r="G7" s="39" t="s">
        <v>73</v>
      </c>
      <c r="H7" s="39" t="s">
        <v>40</v>
      </c>
      <c r="I7" s="39" t="s">
        <v>40</v>
      </c>
      <c r="J7" s="39" t="s">
        <v>40</v>
      </c>
      <c r="K7" s="39" t="s">
        <v>70</v>
      </c>
      <c r="L7" s="39" t="s">
        <v>89</v>
      </c>
      <c r="M7" s="50"/>
    </row>
    <row r="8" spans="2:13" ht="36" customHeight="1" x14ac:dyDescent="0.3">
      <c r="B8" s="491" t="s">
        <v>2</v>
      </c>
      <c r="C8" s="492"/>
      <c r="D8" s="66" t="s">
        <v>22</v>
      </c>
      <c r="E8" s="162">
        <f>(MID(D8,8,5)-MID(D8,1,5)-0.04166)*24</f>
        <v>12.000160000000001</v>
      </c>
      <c r="F8" s="39" t="s">
        <v>87</v>
      </c>
      <c r="G8" s="39"/>
      <c r="H8" s="39"/>
      <c r="I8" s="39"/>
      <c r="J8" s="39"/>
      <c r="K8" s="39"/>
      <c r="L8" s="39"/>
      <c r="M8" s="50"/>
    </row>
    <row r="9" spans="2:13" ht="36" customHeight="1" x14ac:dyDescent="0.3">
      <c r="B9" s="491"/>
      <c r="C9" s="492"/>
      <c r="D9" s="66" t="s">
        <v>1</v>
      </c>
      <c r="E9" s="162">
        <f>(MID(D9,8,5)-MID(D9,1,5)-0.02083)*24</f>
        <v>8.0000799999999987</v>
      </c>
      <c r="F9" s="39"/>
      <c r="G9" s="39" t="s">
        <v>38</v>
      </c>
      <c r="H9" s="39" t="s">
        <v>39</v>
      </c>
      <c r="I9" s="39" t="s">
        <v>72</v>
      </c>
      <c r="J9" s="39" t="s">
        <v>41</v>
      </c>
      <c r="K9" s="39" t="s">
        <v>41</v>
      </c>
      <c r="L9" s="39" t="s">
        <v>41</v>
      </c>
      <c r="M9" s="50"/>
    </row>
    <row r="10" spans="2:13" ht="36" customHeight="1" x14ac:dyDescent="0.3">
      <c r="B10" s="512" t="s">
        <v>21</v>
      </c>
      <c r="C10" s="513"/>
      <c r="D10" s="66" t="s">
        <v>0</v>
      </c>
      <c r="E10" s="162">
        <f>(MID(D10,8,5)-MID(D10,1,5)-0.02083)*24</f>
        <v>8.0000799999999987</v>
      </c>
      <c r="F10" s="39"/>
      <c r="G10" s="39" t="s">
        <v>43</v>
      </c>
      <c r="H10" s="39" t="s">
        <v>43</v>
      </c>
      <c r="I10" s="39" t="s">
        <v>44</v>
      </c>
      <c r="J10" s="39" t="s">
        <v>43</v>
      </c>
      <c r="K10" s="39" t="s">
        <v>43</v>
      </c>
      <c r="L10" s="39" t="s">
        <v>43</v>
      </c>
      <c r="M10" s="50"/>
    </row>
    <row r="11" spans="2:13" ht="36" customHeight="1" x14ac:dyDescent="0.3">
      <c r="B11" s="86"/>
      <c r="C11" s="87"/>
      <c r="D11" s="66" t="s">
        <v>22</v>
      </c>
      <c r="E11" s="162">
        <f>(MID(D11,8,5)-MID(D11,1,5)-0.04166)*24</f>
        <v>12.000160000000001</v>
      </c>
      <c r="F11" s="39" t="s">
        <v>44</v>
      </c>
      <c r="G11" s="39"/>
      <c r="H11" s="39"/>
      <c r="I11" s="39"/>
      <c r="J11" s="39"/>
      <c r="K11" s="39"/>
      <c r="L11" s="39"/>
      <c r="M11" s="50"/>
    </row>
    <row r="12" spans="2:13" ht="36" customHeight="1" x14ac:dyDescent="0.3">
      <c r="B12" s="86"/>
      <c r="C12" s="87"/>
      <c r="D12" s="66" t="s">
        <v>1</v>
      </c>
      <c r="E12" s="162">
        <f>(MID(D12,8,5)-MID(D12,1,5)-0.02083)*24</f>
        <v>8.0000799999999987</v>
      </c>
      <c r="F12" s="39"/>
      <c r="G12" s="39" t="s">
        <v>58</v>
      </c>
      <c r="H12" s="39" t="s">
        <v>70</v>
      </c>
      <c r="I12" s="39" t="s">
        <v>38</v>
      </c>
      <c r="J12" s="39" t="s">
        <v>58</v>
      </c>
      <c r="K12" s="39" t="s">
        <v>87</v>
      </c>
      <c r="L12" s="39" t="s">
        <v>87</v>
      </c>
      <c r="M12" s="50"/>
    </row>
    <row r="13" spans="2:13" ht="36" customHeight="1" x14ac:dyDescent="0.3">
      <c r="B13" s="512"/>
      <c r="C13" s="513"/>
      <c r="D13" s="66" t="s">
        <v>31</v>
      </c>
      <c r="E13" s="162">
        <f>(MID(D13,8,5)-MID(D13,1,5))*24</f>
        <v>6.0000000000000018</v>
      </c>
      <c r="F13" s="39" t="s">
        <v>41</v>
      </c>
      <c r="G13" s="39" t="s">
        <v>44</v>
      </c>
      <c r="H13" s="39"/>
      <c r="I13" s="39"/>
      <c r="J13" s="39"/>
      <c r="K13" s="39"/>
      <c r="L13" s="39"/>
      <c r="M13" s="50"/>
    </row>
    <row r="14" spans="2:13" ht="36" customHeight="1" x14ac:dyDescent="0.3">
      <c r="B14" s="491" t="s">
        <v>23</v>
      </c>
      <c r="C14" s="492"/>
      <c r="D14" s="66" t="s">
        <v>26</v>
      </c>
      <c r="E14" s="162">
        <f>(MID(D14,8,5)-MID(D14,1,5)-0.04166)*24</f>
        <v>11.000159999999999</v>
      </c>
      <c r="F14" s="39" t="s">
        <v>48</v>
      </c>
      <c r="G14" s="39" t="s">
        <v>48</v>
      </c>
      <c r="H14" s="39" t="s">
        <v>77</v>
      </c>
      <c r="I14" s="39" t="s">
        <v>88</v>
      </c>
      <c r="J14" s="39" t="s">
        <v>77</v>
      </c>
      <c r="K14" s="39" t="s">
        <v>77</v>
      </c>
      <c r="L14" s="39" t="s">
        <v>77</v>
      </c>
      <c r="M14" s="50"/>
    </row>
    <row r="15" spans="2:13" ht="36" customHeight="1" x14ac:dyDescent="0.3">
      <c r="B15" s="493"/>
      <c r="C15" s="494"/>
      <c r="D15" s="66" t="s">
        <v>99</v>
      </c>
      <c r="E15" s="162">
        <f>(MID(D15,8,5)-MID(D15,1,5))*24</f>
        <v>6</v>
      </c>
      <c r="F15" s="39" t="s">
        <v>72</v>
      </c>
      <c r="G15" s="39" t="s">
        <v>41</v>
      </c>
      <c r="H15" s="39"/>
      <c r="I15" s="39"/>
      <c r="J15" s="39"/>
      <c r="K15" s="39"/>
      <c r="L15" s="39"/>
      <c r="M15" s="50"/>
    </row>
    <row r="16" spans="2:13" s="9" customFormat="1" ht="36" customHeight="1" x14ac:dyDescent="0.3">
      <c r="B16" s="62" t="s">
        <v>25</v>
      </c>
      <c r="C16" s="46"/>
      <c r="D16" s="100" t="s">
        <v>35</v>
      </c>
      <c r="E16" s="162">
        <f>(MID(D16,8,5)-MID(D16,1,5))*24</f>
        <v>6.0000000000000018</v>
      </c>
      <c r="F16" s="111" t="s">
        <v>40</v>
      </c>
      <c r="G16" s="111"/>
      <c r="H16" s="111"/>
      <c r="I16" s="111"/>
      <c r="J16" s="111"/>
      <c r="K16" s="111"/>
      <c r="L16" s="111" t="s">
        <v>39</v>
      </c>
      <c r="M16" s="50"/>
    </row>
    <row r="17" spans="1:16384" s="9" customFormat="1" ht="36" customHeight="1" x14ac:dyDescent="0.3">
      <c r="B17" s="88"/>
      <c r="C17" s="89"/>
      <c r="D17" s="66" t="s">
        <v>0</v>
      </c>
      <c r="E17" s="162">
        <f>(MID(D17,8,5)-MID(D17,1,5)-0.02083)*24</f>
        <v>8.0000799999999987</v>
      </c>
      <c r="F17" s="39"/>
      <c r="G17" s="39" t="s">
        <v>72</v>
      </c>
      <c r="H17" s="39" t="s">
        <v>44</v>
      </c>
      <c r="I17" s="39" t="s">
        <v>73</v>
      </c>
      <c r="J17" s="39" t="s">
        <v>73</v>
      </c>
      <c r="K17" s="39" t="s">
        <v>40</v>
      </c>
      <c r="L17" s="39" t="s">
        <v>73</v>
      </c>
      <c r="M17" s="50"/>
    </row>
    <row r="18" spans="1:16384" s="9" customFormat="1" ht="36" customHeight="1" x14ac:dyDescent="0.3">
      <c r="B18" s="491" t="s">
        <v>32</v>
      </c>
      <c r="C18" s="492"/>
      <c r="D18" s="66" t="s">
        <v>22</v>
      </c>
      <c r="E18" s="162">
        <f>(MID(D18,8,5)-MID(D18,1,5)-0.04166)*24</f>
        <v>12.000160000000001</v>
      </c>
      <c r="F18" s="39" t="s">
        <v>70</v>
      </c>
      <c r="G18" s="39"/>
      <c r="H18" s="39"/>
      <c r="I18" s="39"/>
      <c r="J18" s="39"/>
      <c r="K18" s="39"/>
      <c r="L18" s="39"/>
      <c r="M18" s="50"/>
    </row>
    <row r="19" spans="1:16384" s="9" customFormat="1" ht="36" customHeight="1" x14ac:dyDescent="0.3">
      <c r="B19" s="491"/>
      <c r="C19" s="492"/>
      <c r="D19" s="66" t="s">
        <v>1</v>
      </c>
      <c r="E19" s="162">
        <f>(MID(D19,8,5)-MID(D19,1,5)-0.02083)*24</f>
        <v>8.0000799999999987</v>
      </c>
      <c r="F19" s="39"/>
      <c r="G19" s="39" t="s">
        <v>87</v>
      </c>
      <c r="H19" s="39" t="s">
        <v>38</v>
      </c>
      <c r="I19" s="39" t="s">
        <v>39</v>
      </c>
      <c r="J19" s="39" t="s">
        <v>38</v>
      </c>
      <c r="K19" s="39" t="s">
        <v>58</v>
      </c>
      <c r="L19" s="39" t="s">
        <v>72</v>
      </c>
      <c r="M19" s="50"/>
    </row>
    <row r="20" spans="1:16384" ht="36" customHeight="1" x14ac:dyDescent="0.3">
      <c r="B20" s="512"/>
      <c r="C20" s="513"/>
      <c r="D20" s="66" t="s">
        <v>0</v>
      </c>
      <c r="E20" s="162">
        <f>(MID(D20,8,5)-MID(D20,1,5)-0.02083)*24</f>
        <v>8.0000799999999987</v>
      </c>
      <c r="F20" s="39"/>
      <c r="G20" s="39" t="s">
        <v>42</v>
      </c>
      <c r="H20" s="39" t="s">
        <v>73</v>
      </c>
      <c r="I20" s="39" t="s">
        <v>42</v>
      </c>
      <c r="J20" s="39" t="s">
        <v>42</v>
      </c>
      <c r="K20" s="39" t="s">
        <v>39</v>
      </c>
      <c r="L20" s="39" t="s">
        <v>38</v>
      </c>
      <c r="M20" s="50"/>
    </row>
    <row r="21" spans="1:16384" ht="36" customHeight="1" x14ac:dyDescent="0.3">
      <c r="B21" s="491" t="s">
        <v>57</v>
      </c>
      <c r="C21" s="492"/>
      <c r="D21" s="66" t="s">
        <v>22</v>
      </c>
      <c r="E21" s="162">
        <f>(MID(D21,8,5)-MID(D21,1,5)-0.04166)*24</f>
        <v>12.000160000000001</v>
      </c>
      <c r="F21" s="39" t="s">
        <v>39</v>
      </c>
      <c r="G21" s="39"/>
      <c r="H21" s="39"/>
      <c r="I21" s="39"/>
      <c r="J21" s="39"/>
      <c r="K21" s="39"/>
      <c r="L21" s="39"/>
      <c r="M21" s="50"/>
    </row>
    <row r="22" spans="1:16384" ht="36" customHeight="1" x14ac:dyDescent="0.3">
      <c r="B22" s="491"/>
      <c r="C22" s="492"/>
      <c r="D22" s="66" t="s">
        <v>1</v>
      </c>
      <c r="E22" s="162">
        <f>(MID(D22,8,5)-MID(D22,1,5)-0.02083)*24</f>
        <v>8.0000799999999987</v>
      </c>
      <c r="F22" s="39"/>
      <c r="G22" s="39" t="s">
        <v>70</v>
      </c>
      <c r="H22" s="39" t="s">
        <v>58</v>
      </c>
      <c r="I22" s="39" t="s">
        <v>58</v>
      </c>
      <c r="J22" s="39" t="s">
        <v>87</v>
      </c>
      <c r="K22" s="39" t="s">
        <v>72</v>
      </c>
      <c r="L22" s="39" t="s">
        <v>89</v>
      </c>
      <c r="M22" s="50"/>
    </row>
    <row r="23" spans="1:16384" ht="36" customHeight="1" x14ac:dyDescent="0.3">
      <c r="B23" s="512"/>
      <c r="C23" s="513"/>
      <c r="D23" s="66" t="s">
        <v>114</v>
      </c>
      <c r="E23" s="66">
        <f>(MID(D23,8,5)-MID(D23,1,5)-0.02083)*24</f>
        <v>10.500079999999999</v>
      </c>
      <c r="F23" s="39"/>
      <c r="G23" s="39"/>
      <c r="H23" s="39"/>
      <c r="I23" s="39"/>
      <c r="J23" s="39"/>
      <c r="K23" s="39"/>
      <c r="L23" s="39"/>
      <c r="M23" s="50"/>
    </row>
    <row r="24" spans="1:16384" ht="36" customHeight="1" x14ac:dyDescent="0.3">
      <c r="B24" s="491" t="s">
        <v>112</v>
      </c>
      <c r="C24" s="492"/>
      <c r="D24" s="66" t="s">
        <v>113</v>
      </c>
      <c r="E24" s="162">
        <f>(MID(D24,8,5)-MID(D24,1,5))*24</f>
        <v>5.9999999999999982</v>
      </c>
      <c r="F24" s="39"/>
      <c r="G24" s="39"/>
      <c r="H24" s="39"/>
      <c r="I24" s="39"/>
      <c r="J24" s="39"/>
      <c r="K24" s="39"/>
      <c r="L24" s="39"/>
      <c r="M24" s="50"/>
    </row>
    <row r="25" spans="1:16384" ht="36" customHeight="1" x14ac:dyDescent="0.3">
      <c r="B25" s="491"/>
      <c r="C25" s="492"/>
      <c r="D25" s="66" t="s">
        <v>115</v>
      </c>
      <c r="E25" s="162">
        <f>(MID(D25,8,5)-MID(D25,1,5))*24</f>
        <v>6</v>
      </c>
      <c r="F25" s="39"/>
      <c r="G25" s="39"/>
      <c r="H25" s="39"/>
      <c r="I25" s="39"/>
      <c r="J25" s="39"/>
      <c r="K25" s="39"/>
      <c r="L25" s="39"/>
      <c r="M25" s="50"/>
    </row>
    <row r="26" spans="1:16384" ht="36" customHeight="1" x14ac:dyDescent="0.3">
      <c r="B26" s="493"/>
      <c r="C26" s="494"/>
      <c r="D26" s="230" t="s">
        <v>117</v>
      </c>
      <c r="E26" s="233">
        <f>(MID(D26,8,5)-MID(D26,1,5))*24</f>
        <v>7.5</v>
      </c>
      <c r="F26" s="232"/>
      <c r="G26" s="232"/>
      <c r="H26" s="232"/>
      <c r="I26" s="232"/>
      <c r="J26" s="232"/>
      <c r="K26" s="232"/>
      <c r="L26" s="232"/>
      <c r="M26" s="50"/>
    </row>
    <row r="27" spans="1:16384" s="227" customFormat="1" ht="36" customHeight="1" x14ac:dyDescent="0.3">
      <c r="B27" s="497" t="s">
        <v>34</v>
      </c>
      <c r="C27" s="498"/>
      <c r="D27" s="237" t="s">
        <v>28</v>
      </c>
      <c r="E27" s="238">
        <f>(MID(D27,8,5)-MID(D27,1,5)-0.02083)*24</f>
        <v>8.0000800000000005</v>
      </c>
      <c r="F27" s="239" t="s">
        <v>49</v>
      </c>
      <c r="G27" s="239" t="s">
        <v>49</v>
      </c>
      <c r="H27" s="239" t="s">
        <v>49</v>
      </c>
      <c r="I27" s="239" t="s">
        <v>49</v>
      </c>
      <c r="J27" s="239" t="s">
        <v>49</v>
      </c>
      <c r="K27" s="239" t="s">
        <v>49</v>
      </c>
      <c r="L27" s="239"/>
      <c r="M27" s="50"/>
      <c r="N27" s="231"/>
    </row>
    <row r="28" spans="1:16384" ht="18" customHeight="1" x14ac:dyDescent="0.3">
      <c r="A28" s="50"/>
      <c r="B28" s="50"/>
      <c r="C28" s="50"/>
      <c r="D28" s="50"/>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c r="XCP28" s="50"/>
      <c r="XCQ28" s="50"/>
      <c r="XCR28" s="50"/>
      <c r="XCS28" s="50"/>
      <c r="XCT28" s="50"/>
      <c r="XCU28" s="50"/>
      <c r="XCV28" s="50"/>
      <c r="XCW28" s="50"/>
      <c r="XCX28" s="50"/>
      <c r="XCY28" s="50"/>
      <c r="XCZ28" s="50"/>
      <c r="XDA28" s="50"/>
      <c r="XDB28" s="50"/>
      <c r="XDC28" s="50"/>
      <c r="XDD28" s="50"/>
      <c r="XDE28" s="50"/>
      <c r="XDF28" s="50"/>
      <c r="XDG28" s="50"/>
      <c r="XDH28" s="50"/>
      <c r="XDI28" s="50"/>
      <c r="XDJ28" s="50"/>
      <c r="XDK28" s="50"/>
      <c r="XDL28" s="50"/>
      <c r="XDM28" s="50"/>
      <c r="XDN28" s="50"/>
      <c r="XDO28" s="50"/>
      <c r="XDP28" s="50"/>
      <c r="XDQ28" s="50"/>
      <c r="XDR28" s="50"/>
      <c r="XDS28" s="50"/>
      <c r="XDT28" s="50"/>
      <c r="XDU28" s="50"/>
      <c r="XDV28" s="50"/>
      <c r="XDW28" s="50"/>
      <c r="XDX28" s="50"/>
      <c r="XDY28" s="50"/>
      <c r="XDZ28" s="50"/>
      <c r="XEA28" s="50"/>
      <c r="XEB28" s="50"/>
      <c r="XEC28" s="50"/>
      <c r="XED28" s="50"/>
      <c r="XEE28" s="50"/>
      <c r="XEF28" s="50"/>
      <c r="XEG28" s="50"/>
      <c r="XEH28" s="50"/>
      <c r="XEI28" s="50"/>
      <c r="XEJ28" s="50"/>
      <c r="XEK28" s="50"/>
      <c r="XEL28" s="50"/>
      <c r="XEM28" s="50"/>
      <c r="XEN28" s="50"/>
      <c r="XEO28" s="50"/>
      <c r="XEP28" s="50"/>
      <c r="XEQ28" s="50"/>
      <c r="XER28" s="50"/>
      <c r="XES28" s="50"/>
      <c r="XET28" s="50"/>
      <c r="XEU28" s="50"/>
      <c r="XEV28" s="50"/>
      <c r="XEW28" s="50"/>
      <c r="XEX28" s="50"/>
      <c r="XEY28" s="50"/>
      <c r="XEZ28" s="50"/>
      <c r="XFA28" s="50"/>
      <c r="XFB28" s="50"/>
      <c r="XFC28" s="50"/>
      <c r="XFD28" s="50"/>
    </row>
    <row r="29" spans="1:16384" ht="18" customHeight="1" x14ac:dyDescent="0.3">
      <c r="B29" s="47"/>
      <c r="C29" s="47"/>
      <c r="D29" s="48"/>
      <c r="E29" s="48"/>
      <c r="F29" s="49"/>
      <c r="G29" s="49"/>
      <c r="H29" s="49"/>
      <c r="I29" s="49"/>
      <c r="J29" s="49"/>
      <c r="K29" s="49"/>
      <c r="L29" s="49"/>
      <c r="M29" s="50"/>
      <c r="N29" s="110"/>
    </row>
    <row r="30" spans="1:16384" ht="21" x14ac:dyDescent="0.3">
      <c r="B30" s="47"/>
      <c r="C30" s="47"/>
      <c r="D30" s="48"/>
      <c r="E30" s="48"/>
      <c r="F30" s="60">
        <f t="shared" ref="F30:L30" si="1">IF(F32,F32  /F31,0)</f>
        <v>1.0135036523968957</v>
      </c>
      <c r="G30" s="60">
        <f t="shared" si="1"/>
        <v>1.089276377631049</v>
      </c>
      <c r="H30" s="60">
        <f t="shared" si="1"/>
        <v>1.0963739179632797</v>
      </c>
      <c r="I30" s="60">
        <f t="shared" si="1"/>
        <v>1.0481816578330256</v>
      </c>
      <c r="J30" s="60">
        <f t="shared" si="1"/>
        <v>0.9758932676376445</v>
      </c>
      <c r="K30" s="60">
        <f t="shared" si="1"/>
        <v>1.0963739179632797</v>
      </c>
      <c r="L30" s="60">
        <f t="shared" si="1"/>
        <v>1.3538328237998889</v>
      </c>
      <c r="M30" s="50"/>
      <c r="N30" s="110"/>
    </row>
    <row r="31" spans="1:16384" ht="21" x14ac:dyDescent="0.3">
      <c r="B31" s="536">
        <f>IF(Total_Hrs&gt;0,D32/Total_Hrs,0)</f>
        <v>1.0891781992830343</v>
      </c>
      <c r="C31" s="536"/>
      <c r="D31" s="310">
        <f>SUM(F31:L31)</f>
        <v>555.00559999999996</v>
      </c>
      <c r="E31" s="483"/>
      <c r="F31" s="285">
        <f t="array" ref="F31">F35+F43+F51+F59+F67+F75+F83+F91+F100+F108+F116+F124+F132+F140+F148+F156</f>
        <v>74.000720000000001</v>
      </c>
      <c r="G31" s="285">
        <f t="array" ref="G31">G35+G43+G51+G59+G67+G75+G83+G91+G100+G108+G116+G124+G132+G140+G148+G156</f>
        <v>84.000719999999987</v>
      </c>
      <c r="H31" s="285">
        <f t="array" ref="H31">H35+H43+H51+H59+H67+H75+H83+H91+H100+H108+H116+H124+H132+H140+H148+H156</f>
        <v>83.000879999999981</v>
      </c>
      <c r="I31" s="285">
        <f t="array" ref="I31">I35+I43+I51+I59+I67+I75+I83+I91+I100+I108+I116+I124+I132+I140+I148+I156</f>
        <v>83.000879999999981</v>
      </c>
      <c r="J31" s="285">
        <f t="array" ref="J31">J35+J43+J51+J59+J67+J75+J83+J91+J100+J108+J116+J124+J132+J140+J148+J156</f>
        <v>83.000879999999981</v>
      </c>
      <c r="K31" s="285">
        <f t="array" ref="K31">K35+K43+K51+K59+K67+K75+K83+K91+K100+K108+K116+K124+K132+K140+K148+K156</f>
        <v>83.000879999999981</v>
      </c>
      <c r="L31" s="285">
        <f t="array" ref="L31">L35+L43+L51+L59+L67+L75+L83+L91+L100+L108+L116+L124+L132+L140+L148+L156</f>
        <v>65.00063999999999</v>
      </c>
      <c r="M31" s="50"/>
      <c r="N31" s="110"/>
    </row>
    <row r="32" spans="1:16384" ht="21" x14ac:dyDescent="0.3">
      <c r="B32" s="536"/>
      <c r="C32" s="536"/>
      <c r="D32" s="310">
        <f>SUM(F32:L32)</f>
        <v>604.5</v>
      </c>
      <c r="E32" s="483"/>
      <c r="F32" s="285">
        <f t="array" ref="F32">F38+F46+F54+F62+F70+F78+F86+F94+F103+F111+F119+F127+F135+F143+F151+F159</f>
        <v>75</v>
      </c>
      <c r="G32" s="285">
        <f t="array" ref="G32">G38+G46+G54+G62+G70+G78+G86+G94+G103+G111+G119+G127+G135+G143+G151+G159</f>
        <v>91.5</v>
      </c>
      <c r="H32" s="285">
        <f t="array" ref="H32">H38+H46+H54+H62+H70+H78+H86+H94+H103+H111+H119+H127+H135+H143+H151+H159</f>
        <v>91</v>
      </c>
      <c r="I32" s="285">
        <f t="array" ref="I32">I38+I46+I54+I62+I70+I78+I86+I94+I103+I111+I119+I127+I135+I143+I151+I159</f>
        <v>87</v>
      </c>
      <c r="J32" s="285">
        <f t="array" ref="J32">J38+J46+J54+J62+J70+J78+J86+J94+J103+J111+J119+J127+J135+J143+J151+J159</f>
        <v>81</v>
      </c>
      <c r="K32" s="285">
        <f t="array" ref="K32">K38+K46+K54+K62+K70+K78+K86+K94+K103+K111+K119+K127+K135+K143+K151+K159</f>
        <v>91</v>
      </c>
      <c r="L32" s="285">
        <f t="array" ref="L32">L38+L46+L54+L62+L70+L78+L86+L94+L103+L111+L119+L127+L135+L143+L151+L159</f>
        <v>88</v>
      </c>
      <c r="M32" s="50"/>
      <c r="N32" s="110"/>
    </row>
    <row r="33" spans="2:14 16382:16382" ht="18" customHeight="1" x14ac:dyDescent="0.3">
      <c r="B33" s="58"/>
      <c r="C33" s="58"/>
      <c r="D33" s="58"/>
      <c r="E33" s="48"/>
      <c r="F33" s="64"/>
      <c r="G33" s="64"/>
      <c r="H33" s="64"/>
      <c r="I33" s="64"/>
      <c r="J33" s="64"/>
      <c r="K33" s="64"/>
      <c r="L33" s="64"/>
      <c r="M33" s="50"/>
      <c r="N33" s="110"/>
    </row>
    <row r="34" spans="2:14 16382:16382" ht="17.25" x14ac:dyDescent="0.3">
      <c r="B34" s="58"/>
      <c r="C34" s="58"/>
      <c r="D34" s="58"/>
      <c r="E34" s="48"/>
      <c r="F34" s="65" t="str">
        <f>IFERROR(INDEX(Tour,MATCH(B37,Sun,0),0),"Not")</f>
        <v>07:00--20:00</v>
      </c>
      <c r="G34" s="65" t="str">
        <f>IFERROR(INDEX(Tour,MATCH(B37,Mon,0),0),"Not")</f>
        <v>Not</v>
      </c>
      <c r="H34" s="65" t="str">
        <f>IFERROR(INDEX(Tour,MATCH(B37,Tue,0),0),"Not")</f>
        <v>13:30--22:00</v>
      </c>
      <c r="I34" s="65" t="str">
        <f>IFERROR(INDEX(Tour,MATCH(B37,Wed,0),0),"Not")</f>
        <v>13:30--22:00</v>
      </c>
      <c r="J34" s="65" t="str">
        <f>IFERROR(INDEX(Tour,MATCH(B37,Thr,0),0),"Not")</f>
        <v>Not</v>
      </c>
      <c r="K34" s="65" t="str">
        <f>IFERROR(INDEX(Tour,MATCH(B37,Fri,0),0),"Not")</f>
        <v>06:00--14:30</v>
      </c>
      <c r="L34" s="65" t="str">
        <f>IFERROR(INDEX(Tour,MATCH(B37,Sat,0),0),"Not")</f>
        <v>11:00--17:00</v>
      </c>
      <c r="M34" s="50"/>
    </row>
    <row r="35" spans="2:14 16382:16382" ht="16.5" customHeight="1" x14ac:dyDescent="0.3">
      <c r="B35" s="521" t="s">
        <v>86</v>
      </c>
      <c r="C35" s="522">
        <f>SUM(F35:L35)</f>
        <v>42.000399999999992</v>
      </c>
      <c r="D35" s="523" t="s">
        <v>85</v>
      </c>
      <c r="E35" s="533">
        <f>IF(C40,IF(C35&gt;0,SUM(F38:L38)/C35,0),CE39/1000)</f>
        <v>1.1785602041885317</v>
      </c>
      <c r="F35" s="45">
        <f>IFERROR(INDEX(Hr,MATCH($B37,Sun,0),0),0)</f>
        <v>12.000160000000001</v>
      </c>
      <c r="G35" s="45">
        <f>IFERROR(INDEX(Hr,MATCH($B37,Mon,0),0),0)</f>
        <v>0</v>
      </c>
      <c r="H35" s="45">
        <f>IFERROR(INDEX(Hr,MATCH($B37,Tue,0),0),0)</f>
        <v>8.0000799999999987</v>
      </c>
      <c r="I35" s="45">
        <f>IFERROR(INDEX(Hr,MATCH($B37,Wed,0),0),0)</f>
        <v>8.0000799999999987</v>
      </c>
      <c r="J35" s="45">
        <f>IFERROR(INDEX(Hr,MATCH($B37,Thr,0),0),0)</f>
        <v>0</v>
      </c>
      <c r="K35" s="45">
        <f>IFERROR(INDEX(Hr,MATCH($B37,Fri,0),0),0)</f>
        <v>8.0000799999999987</v>
      </c>
      <c r="L35" s="45">
        <f>IFERROR(INDEX(Hr,MATCH($B37,Sat,0),0),0)</f>
        <v>6.0000000000000018</v>
      </c>
      <c r="M35" s="50"/>
    </row>
    <row r="36" spans="2:14 16382:16382" ht="16.5" customHeight="1" x14ac:dyDescent="0.3">
      <c r="B36" s="521"/>
      <c r="C36" s="522"/>
      <c r="D36" s="523"/>
      <c r="E36" s="534"/>
      <c r="F36" s="63" t="str">
        <f>IFERROR(REPLACE(VLOOKUP($B37,Sun,1,FALSE),1,65, "On"),"Off")</f>
        <v>On</v>
      </c>
      <c r="G36" s="63" t="str">
        <f>IFERROR(REPLACE(VLOOKUP($B37,Mon,1,FALSE),1,65, "On"),"Off")</f>
        <v>Off</v>
      </c>
      <c r="H36" s="63" t="str">
        <f>IFERROR(REPLACE(VLOOKUP($B37,Tue,1,FALSE),1,65, "On"),"Off")</f>
        <v>On</v>
      </c>
      <c r="I36" s="63" t="str">
        <f>IFERROR(REPLACE(VLOOKUP($B37,Wed,1,FALSE),1,65, "On"),"Off")</f>
        <v>On</v>
      </c>
      <c r="J36" s="63" t="str">
        <f>IFERROR(REPLACE(VLOOKUP($B37,Thr,1,FALSE),1,65, "On"),"Off")</f>
        <v>Off</v>
      </c>
      <c r="K36" s="63" t="str">
        <f>IFERROR(REPLACE(VLOOKUP($B37,Fri,1,FALSE),1,65, "On"),"Off")</f>
        <v>On</v>
      </c>
      <c r="L36" s="63" t="str">
        <f>IFERROR(REPLACE(VLOOKUP($B37,Sat,1,FALSE),1,65, "On"),"Off")</f>
        <v>On</v>
      </c>
      <c r="M36" s="50"/>
    </row>
    <row r="37" spans="2:14 16382:16382" ht="16.5" customHeight="1" x14ac:dyDescent="0.3">
      <c r="B37" s="527" t="s">
        <v>39</v>
      </c>
      <c r="C37" s="527"/>
      <c r="D37" s="528">
        <f>SUM(F38:L38)</f>
        <v>49.5</v>
      </c>
      <c r="E37" s="534"/>
      <c r="F37" s="54" t="s">
        <v>81</v>
      </c>
      <c r="G37" s="54"/>
      <c r="H37" s="54" t="s">
        <v>81</v>
      </c>
      <c r="I37" s="54" t="s">
        <v>81</v>
      </c>
      <c r="J37" s="54"/>
      <c r="K37" s="54" t="s">
        <v>81</v>
      </c>
      <c r="L37" s="54" t="s">
        <v>83</v>
      </c>
      <c r="M37" s="50"/>
    </row>
    <row r="38" spans="2:14 16382:16382" ht="16.5" customHeight="1" x14ac:dyDescent="0.3">
      <c r="B38" s="527"/>
      <c r="C38" s="527"/>
      <c r="D38" s="528"/>
      <c r="E38" s="534"/>
      <c r="F38" s="71">
        <v>12.5</v>
      </c>
      <c r="G38" s="71"/>
      <c r="H38" s="71">
        <v>8</v>
      </c>
      <c r="I38" s="71">
        <v>8</v>
      </c>
      <c r="J38" s="71"/>
      <c r="K38" s="71">
        <v>8</v>
      </c>
      <c r="L38" s="71">
        <v>13</v>
      </c>
      <c r="M38" s="50"/>
    </row>
    <row r="39" spans="2:14 16382:16382" s="55" customFormat="1" ht="21.75" customHeight="1" x14ac:dyDescent="0.3">
      <c r="B39" s="529" t="str">
        <f>"Day's: "&amp;COUNTIF(F35:L35,"&gt;0")</f>
        <v>Day's: 5</v>
      </c>
      <c r="C39" s="531" t="s">
        <v>92</v>
      </c>
      <c r="D39" s="532">
        <f>IF(C40,SUM(F38:L38)/C35,CE39/1000)</f>
        <v>1.1785602041885317</v>
      </c>
      <c r="E39" s="534"/>
      <c r="F39" s="56">
        <f t="shared" ref="F39:L39" si="2">IFERROR(MATCH(F37,Time_Eva,0),0)</f>
        <v>4</v>
      </c>
      <c r="G39" s="56">
        <f t="shared" si="2"/>
        <v>0</v>
      </c>
      <c r="H39" s="56">
        <f t="shared" si="2"/>
        <v>4</v>
      </c>
      <c r="I39" s="56">
        <f t="shared" si="2"/>
        <v>4</v>
      </c>
      <c r="J39" s="56">
        <f t="shared" si="2"/>
        <v>0</v>
      </c>
      <c r="K39" s="56">
        <f t="shared" si="2"/>
        <v>4</v>
      </c>
      <c r="L39" s="56">
        <f t="shared" si="2"/>
        <v>5</v>
      </c>
      <c r="M39" s="50"/>
      <c r="XFB39">
        <f>SUM(E39:L39)</f>
        <v>21</v>
      </c>
    </row>
    <row r="40" spans="2:14 16382:16382" ht="23.25" customHeight="1" x14ac:dyDescent="0.3">
      <c r="B40" s="530"/>
      <c r="C40" s="57">
        <f>COUNTIF(F38:L38,"&gt;0")</f>
        <v>5</v>
      </c>
      <c r="D40" s="74" t="s">
        <v>97</v>
      </c>
      <c r="E40" s="535"/>
      <c r="F40" s="59"/>
      <c r="G40" s="59"/>
      <c r="H40" s="59"/>
      <c r="I40" s="59"/>
      <c r="J40" s="59"/>
      <c r="K40" s="59"/>
      <c r="L40" s="59"/>
    </row>
    <row r="41" spans="2:14 16382:16382" ht="16.5" customHeight="1" x14ac:dyDescent="0.4">
      <c r="B41" s="41"/>
      <c r="C41" s="41"/>
      <c r="D41" s="41"/>
      <c r="E41" s="48"/>
      <c r="F41" s="41"/>
      <c r="G41" s="41"/>
      <c r="H41" s="41"/>
      <c r="I41" s="41"/>
      <c r="J41" s="41"/>
      <c r="K41" s="41"/>
      <c r="L41" s="41"/>
      <c r="M41" s="50"/>
    </row>
    <row r="42" spans="2:14 16382:16382" ht="17.25" x14ac:dyDescent="0.3">
      <c r="B42" s="58"/>
      <c r="C42" s="58"/>
      <c r="D42" s="58"/>
      <c r="E42" s="48"/>
      <c r="F42" s="65" t="str">
        <f>IFERROR(INDEX(Tour,MATCH(B45,Sun,0),0),"Not")</f>
        <v>Not</v>
      </c>
      <c r="G42" s="65" t="str">
        <f>IFERROR(INDEX(Tour,MATCH(B45,Mon,0),0),"Not")</f>
        <v>06:00--14:30</v>
      </c>
      <c r="H42" s="65" t="str">
        <f>IFERROR(INDEX(Tour,MATCH(B45,Tue,0),0),"Not")</f>
        <v>06:00--14:30</v>
      </c>
      <c r="I42" s="65" t="str">
        <f>IFERROR(INDEX(Tour,MATCH(B45,Wed,0),0),"Not")</f>
        <v>Not</v>
      </c>
      <c r="J42" s="65" t="str">
        <f>IFERROR(INDEX(Tour,MATCH(B45,Thr,0),0),"Not")</f>
        <v>06:00--14:30</v>
      </c>
      <c r="K42" s="65" t="str">
        <f>IFERROR(INDEX(Tour,MATCH(B45,Fri,0),0),"Not")</f>
        <v>06:00--14:30</v>
      </c>
      <c r="L42" s="65" t="str">
        <f>IFERROR(INDEX(Tour,MATCH(B45,Sat,0),0),"Not")</f>
        <v>06:00--14:30</v>
      </c>
      <c r="M42" s="50"/>
    </row>
    <row r="43" spans="2:14 16382:16382" ht="16.5" customHeight="1" x14ac:dyDescent="0.3">
      <c r="B43" s="521" t="s">
        <v>86</v>
      </c>
      <c r="C43" s="522">
        <f>SUM(F43:L43)</f>
        <v>40.000399999999992</v>
      </c>
      <c r="D43" s="523" t="s">
        <v>85</v>
      </c>
      <c r="E43" s="533">
        <f>IF(C48,IF(C43&gt;0,SUM(F46:L46)/C43,0),CE47/1000)</f>
        <v>0.99999000009999917</v>
      </c>
      <c r="F43" s="45">
        <f>IFERROR(INDEX(Hr,MATCH($B45,Sun,0),0),0)</f>
        <v>0</v>
      </c>
      <c r="G43" s="45">
        <f>IFERROR(INDEX(Hr,MATCH($B45,Mon,0),0),0)</f>
        <v>8.0000799999999987</v>
      </c>
      <c r="H43" s="45">
        <f>IFERROR(INDEX(Hr,MATCH($B45,Tue,0),0),0)</f>
        <v>8.0000799999999987</v>
      </c>
      <c r="I43" s="45">
        <f>IFERROR(INDEX(Hr,MATCH($B45,Wed,0),0),0)</f>
        <v>0</v>
      </c>
      <c r="J43" s="45">
        <f>IFERROR(INDEX(Hr,MATCH($B45,Thr,0),0),0)</f>
        <v>8.0000799999999987</v>
      </c>
      <c r="K43" s="45">
        <f>IFERROR(INDEX(Hr,MATCH($B45,Fri,0),0),0)</f>
        <v>8.0000799999999987</v>
      </c>
      <c r="L43" s="45">
        <f>IFERROR(INDEX(Hr,MATCH($B45,Sat,0),0),0)</f>
        <v>8.0000799999999987</v>
      </c>
      <c r="M43" s="50"/>
    </row>
    <row r="44" spans="2:14 16382:16382" ht="16.5" customHeight="1" x14ac:dyDescent="0.3">
      <c r="B44" s="521"/>
      <c r="C44" s="522"/>
      <c r="D44" s="523"/>
      <c r="E44" s="534"/>
      <c r="F44" s="63" t="str">
        <f>IFERROR(REPLACE(VLOOKUP($B45,Sun,1,FALSE),1,65, "On"),"Off")</f>
        <v>Off</v>
      </c>
      <c r="G44" s="63" t="str">
        <f>IFERROR(REPLACE(VLOOKUP($B45,Mon,1,FALSE),1,65, "On"),"Off")</f>
        <v>On</v>
      </c>
      <c r="H44" s="63" t="str">
        <f>IFERROR(REPLACE(VLOOKUP($B45,Tue,1,FALSE),1,65, "On"),"Off")</f>
        <v>On</v>
      </c>
      <c r="I44" s="63" t="str">
        <f>IFERROR(REPLACE(VLOOKUP($B45,Wed,1,FALSE),1,65, "On"),"Off")</f>
        <v>Off</v>
      </c>
      <c r="J44" s="63" t="str">
        <f>IFERROR(REPLACE(VLOOKUP($B45,Thr,1,FALSE),1,65, "On"),"Off")</f>
        <v>On</v>
      </c>
      <c r="K44" s="63" t="str">
        <f>IFERROR(REPLACE(VLOOKUP($B45,Fri,1,FALSE),1,65, "On"),"Off")</f>
        <v>On</v>
      </c>
      <c r="L44" s="63" t="str">
        <f>IFERROR(REPLACE(VLOOKUP($B45,Sat,1,FALSE),1,65, "On"),"Off")</f>
        <v>On</v>
      </c>
      <c r="M44" s="50"/>
    </row>
    <row r="45" spans="2:14 16382:16382" ht="16.5" customHeight="1" x14ac:dyDescent="0.3">
      <c r="B45" s="527" t="s">
        <v>43</v>
      </c>
      <c r="C45" s="527"/>
      <c r="D45" s="528">
        <f>SUM(F46:L46)</f>
        <v>40</v>
      </c>
      <c r="E45" s="534"/>
      <c r="F45" s="54"/>
      <c r="G45" s="54" t="s">
        <v>81</v>
      </c>
      <c r="H45" s="54" t="s">
        <v>81</v>
      </c>
      <c r="I45" s="54"/>
      <c r="J45" s="54" t="s">
        <v>81</v>
      </c>
      <c r="K45" s="54" t="s">
        <v>81</v>
      </c>
      <c r="L45" s="54" t="s">
        <v>81</v>
      </c>
      <c r="M45" s="50"/>
    </row>
    <row r="46" spans="2:14 16382:16382" ht="16.5" customHeight="1" x14ac:dyDescent="0.3">
      <c r="B46" s="527"/>
      <c r="C46" s="527"/>
      <c r="D46" s="528"/>
      <c r="E46" s="534"/>
      <c r="F46" s="71"/>
      <c r="G46" s="71">
        <v>8</v>
      </c>
      <c r="H46" s="71">
        <v>8</v>
      </c>
      <c r="I46" s="71"/>
      <c r="J46" s="71">
        <v>8</v>
      </c>
      <c r="K46" s="71">
        <v>8</v>
      </c>
      <c r="L46" s="71">
        <v>8</v>
      </c>
      <c r="M46" s="50"/>
    </row>
    <row r="47" spans="2:14 16382:16382" s="55" customFormat="1" ht="21.75" customHeight="1" x14ac:dyDescent="0.3">
      <c r="B47" s="529" t="str">
        <f>"Day's: "&amp;COUNTIF(F43:L43,"&gt;0")</f>
        <v>Day's: 5</v>
      </c>
      <c r="C47" s="531" t="s">
        <v>92</v>
      </c>
      <c r="D47" s="532"/>
      <c r="E47" s="534"/>
      <c r="F47" s="56">
        <f t="shared" ref="F47:L47" si="3">IFERROR(MATCH(F45,Time_Eva,0),0)</f>
        <v>0</v>
      </c>
      <c r="G47" s="56">
        <f t="shared" si="3"/>
        <v>4</v>
      </c>
      <c r="H47" s="56">
        <f t="shared" si="3"/>
        <v>4</v>
      </c>
      <c r="I47" s="56">
        <f t="shared" si="3"/>
        <v>0</v>
      </c>
      <c r="J47" s="56">
        <f t="shared" si="3"/>
        <v>4</v>
      </c>
      <c r="K47" s="56">
        <f t="shared" si="3"/>
        <v>4</v>
      </c>
      <c r="L47" s="56">
        <f t="shared" si="3"/>
        <v>4</v>
      </c>
      <c r="M47" s="50"/>
      <c r="XFB47">
        <f>SUM(E47:L47)</f>
        <v>20</v>
      </c>
    </row>
    <row r="48" spans="2:14 16382:16382" ht="23.25" customHeight="1" x14ac:dyDescent="0.3">
      <c r="B48" s="530"/>
      <c r="C48" s="57">
        <f>COUNTIF(F46:L46,"&gt;0")</f>
        <v>5</v>
      </c>
      <c r="D48" s="74" t="s">
        <v>97</v>
      </c>
      <c r="E48" s="535"/>
      <c r="F48" s="59"/>
      <c r="G48" s="59"/>
      <c r="H48" s="59"/>
      <c r="I48" s="59"/>
      <c r="J48" s="59"/>
      <c r="K48" s="59"/>
      <c r="L48" s="59"/>
    </row>
    <row r="49" spans="2:13 16382:16382" ht="16.5" customHeight="1" x14ac:dyDescent="0.4">
      <c r="B49" s="41"/>
      <c r="C49" s="41"/>
      <c r="D49" s="41"/>
      <c r="E49" s="48"/>
      <c r="F49" s="41"/>
      <c r="G49" s="41"/>
      <c r="H49" s="41"/>
      <c r="I49" s="41"/>
      <c r="J49" s="41"/>
      <c r="K49" s="41"/>
      <c r="L49" s="41"/>
      <c r="M49" s="50"/>
    </row>
    <row r="50" spans="2:13 16382:16382" ht="16.5" customHeight="1" x14ac:dyDescent="0.4">
      <c r="B50" s="41"/>
      <c r="C50" s="41"/>
      <c r="D50" s="41"/>
      <c r="E50" s="48"/>
      <c r="F50" s="65" t="str">
        <f>IFERROR(INDEX(Tour,MATCH(B53,Sun,0),0),"Not")</f>
        <v>11:00--17:00</v>
      </c>
      <c r="G50" s="65" t="str">
        <f>IFERROR(INDEX(Tour,MATCH(B53,Mon,0),0),"Not")</f>
        <v>Not</v>
      </c>
      <c r="H50" s="65" t="str">
        <f>IFERROR(INDEX(Tour,MATCH(B53,Tue,0),0),"Not")</f>
        <v>06:00--14:30</v>
      </c>
      <c r="I50" s="65" t="str">
        <f>IFERROR(INDEX(Tour,MATCH(B53,Wed,0),0),"Not")</f>
        <v>06:00--14:30</v>
      </c>
      <c r="J50" s="65" t="str">
        <f>IFERROR(INDEX(Tour,MATCH(B53,Thr,0),0),"Not")</f>
        <v>06:00--14:30</v>
      </c>
      <c r="K50" s="65" t="str">
        <f>IFERROR(INDEX(Tour,MATCH(B53,Fri,0),0),"Not")</f>
        <v>06:00--14:30</v>
      </c>
      <c r="L50" s="65" t="str">
        <f>IFERROR(INDEX(Tour,MATCH(B53,Sat,0),0),"Not")</f>
        <v>Not</v>
      </c>
      <c r="M50" s="50"/>
    </row>
    <row r="51" spans="2:13 16382:16382" ht="16.5" customHeight="1" x14ac:dyDescent="0.3">
      <c r="B51" s="521" t="s">
        <v>86</v>
      </c>
      <c r="C51" s="522">
        <f>SUM(F51:L51)</f>
        <v>38.000319999999995</v>
      </c>
      <c r="D51" s="523" t="s">
        <v>85</v>
      </c>
      <c r="E51" s="533">
        <f>IF(C56,IF(C51&gt;0,SUM(F54:L54)/C51,0),CE55/1000)</f>
        <v>0.99999157901828206</v>
      </c>
      <c r="F51" s="45">
        <f>IFERROR(INDEX(Hr,MATCH($B53,Sun,0),0),0)</f>
        <v>6.0000000000000018</v>
      </c>
      <c r="G51" s="45">
        <f>IFERROR(INDEX(Hr,MATCH($B53,Mon,0),0),0)</f>
        <v>0</v>
      </c>
      <c r="H51" s="45">
        <f>IFERROR(INDEX(Hr,MATCH($B53,Tue,0),0),0)</f>
        <v>8.0000799999999987</v>
      </c>
      <c r="I51" s="45">
        <f>IFERROR(INDEX(Hr,MATCH($B53,Wed,0),0),0)</f>
        <v>8.0000799999999987</v>
      </c>
      <c r="J51" s="45">
        <f>IFERROR(INDEX(Hr,MATCH($B53,Thr,0),0),0)</f>
        <v>8.0000799999999987</v>
      </c>
      <c r="K51" s="45">
        <f>IFERROR(INDEX(Hr,MATCH($B53,Fri,0),0),0)</f>
        <v>8.0000799999999987</v>
      </c>
      <c r="L51" s="45">
        <f>IFERROR(INDEX(Hr,MATCH($B53,Sat,0),0),0)</f>
        <v>0</v>
      </c>
      <c r="M51" s="50"/>
    </row>
    <row r="52" spans="2:13 16382:16382" ht="16.5" customHeight="1" x14ac:dyDescent="0.3">
      <c r="B52" s="521"/>
      <c r="C52" s="522"/>
      <c r="D52" s="523"/>
      <c r="E52" s="534"/>
      <c r="F52" s="63" t="str">
        <f>IFERROR(REPLACE(VLOOKUP($B53,Sun,1,FALSE),1,65, "On"),"Off")</f>
        <v>On</v>
      </c>
      <c r="G52" s="63" t="str">
        <f>IFERROR(REPLACE(VLOOKUP($B53,Mon,1,FALSE),1,65, "On"),"Off")</f>
        <v>Off</v>
      </c>
      <c r="H52" s="63" t="str">
        <f>IFERROR(REPLACE(VLOOKUP($B53,Tue,1,FALSE),1,65, "On"),"Off")</f>
        <v>On</v>
      </c>
      <c r="I52" s="63" t="str">
        <f>IFERROR(REPLACE(VLOOKUP($B53,Wed,1,FALSE),1,65, "On"),"Off")</f>
        <v>On</v>
      </c>
      <c r="J52" s="63" t="str">
        <f>IFERROR(REPLACE(VLOOKUP($B53,Thr,1,FALSE),1,65, "On"),"Off")</f>
        <v>On</v>
      </c>
      <c r="K52" s="63" t="str">
        <f>IFERROR(REPLACE(VLOOKUP($B53,Fri,1,FALSE),1,65, "On"),"Off")</f>
        <v>On</v>
      </c>
      <c r="L52" s="63" t="str">
        <f>IFERROR(REPLACE(VLOOKUP($B53,Sat,1,FALSE),1,65, "On"),"Off")</f>
        <v>Off</v>
      </c>
      <c r="M52" s="50"/>
    </row>
    <row r="53" spans="2:13 16382:16382" ht="16.5" customHeight="1" x14ac:dyDescent="0.3">
      <c r="B53" s="527" t="s">
        <v>40</v>
      </c>
      <c r="C53" s="527"/>
      <c r="D53" s="528">
        <f>SUM(F54:L54)</f>
        <v>38</v>
      </c>
      <c r="E53" s="534"/>
      <c r="F53" s="54" t="s">
        <v>81</v>
      </c>
      <c r="G53" s="54"/>
      <c r="H53" s="54" t="s">
        <v>81</v>
      </c>
      <c r="I53" s="54" t="s">
        <v>81</v>
      </c>
      <c r="J53" s="54" t="s">
        <v>81</v>
      </c>
      <c r="K53" s="54" t="s">
        <v>81</v>
      </c>
      <c r="L53" s="54"/>
      <c r="M53" s="50"/>
    </row>
    <row r="54" spans="2:13 16382:16382" ht="16.5" customHeight="1" x14ac:dyDescent="0.3">
      <c r="B54" s="527"/>
      <c r="C54" s="527"/>
      <c r="D54" s="528"/>
      <c r="E54" s="534"/>
      <c r="F54" s="71">
        <v>6</v>
      </c>
      <c r="G54" s="71"/>
      <c r="H54" s="71">
        <v>8</v>
      </c>
      <c r="I54" s="71">
        <v>8</v>
      </c>
      <c r="J54" s="71">
        <v>8</v>
      </c>
      <c r="K54" s="71">
        <v>8</v>
      </c>
      <c r="L54" s="71"/>
      <c r="M54" s="50"/>
    </row>
    <row r="55" spans="2:13 16382:16382" s="55" customFormat="1" ht="21.75" customHeight="1" x14ac:dyDescent="0.3">
      <c r="B55" s="529" t="str">
        <f>"Day's: "&amp;COUNTIF(F51:L51,"&gt;0")</f>
        <v>Day's: 5</v>
      </c>
      <c r="C55" s="531" t="s">
        <v>92</v>
      </c>
      <c r="D55" s="532">
        <f>IF(C56,SUM(F54:L54)/C51,CE55/1000)</f>
        <v>0.99999157901828206</v>
      </c>
      <c r="E55" s="534"/>
      <c r="F55" s="56">
        <f t="shared" ref="F55:L55" si="4">IFERROR(MATCH(F53,Time_Eva,0),0)</f>
        <v>4</v>
      </c>
      <c r="G55" s="56">
        <f t="shared" si="4"/>
        <v>0</v>
      </c>
      <c r="H55" s="56">
        <f t="shared" si="4"/>
        <v>4</v>
      </c>
      <c r="I55" s="56">
        <f t="shared" si="4"/>
        <v>4</v>
      </c>
      <c r="J55" s="56">
        <f t="shared" si="4"/>
        <v>4</v>
      </c>
      <c r="K55" s="56">
        <f t="shared" si="4"/>
        <v>4</v>
      </c>
      <c r="L55" s="56">
        <f t="shared" si="4"/>
        <v>0</v>
      </c>
      <c r="M55" s="50"/>
      <c r="XFB55">
        <f>SUM(E55:L55)</f>
        <v>20</v>
      </c>
    </row>
    <row r="56" spans="2:13 16382:16382" ht="23.25" customHeight="1" x14ac:dyDescent="0.3">
      <c r="B56" s="530"/>
      <c r="C56" s="57">
        <f>COUNTIF(F54:L54,"&gt;0")</f>
        <v>5</v>
      </c>
      <c r="D56" s="74" t="s">
        <v>97</v>
      </c>
      <c r="E56" s="535"/>
      <c r="F56" s="59"/>
      <c r="G56" s="59"/>
      <c r="H56" s="59"/>
      <c r="I56" s="59"/>
      <c r="J56" s="59"/>
      <c r="K56" s="59"/>
      <c r="L56" s="59"/>
    </row>
    <row r="57" spans="2:13 16382:16382" ht="16.5" customHeight="1" x14ac:dyDescent="0.4">
      <c r="B57" s="41"/>
      <c r="C57" s="41"/>
      <c r="D57" s="41"/>
      <c r="E57" s="48"/>
      <c r="F57" s="41"/>
      <c r="G57" s="41"/>
      <c r="H57" s="41"/>
      <c r="I57" s="41"/>
      <c r="J57" s="41"/>
      <c r="K57" s="41"/>
      <c r="L57" s="41"/>
      <c r="M57" s="50"/>
    </row>
    <row r="58" spans="2:13 16382:16382" ht="16.5" customHeight="1" x14ac:dyDescent="0.4">
      <c r="B58" s="41"/>
      <c r="C58" s="41"/>
      <c r="D58" s="41"/>
      <c r="E58" s="48"/>
      <c r="F58" s="65" t="str">
        <f>IFERROR(INDEX(Tour,MATCH(B61,Sun,0),0),"Not")</f>
        <v>Not</v>
      </c>
      <c r="G58" s="65" t="str">
        <f>IFERROR(INDEX(Tour,MATCH(B61,Mon,0),0),"Not")</f>
        <v>13:30--22:00</v>
      </c>
      <c r="H58" s="65" t="str">
        <f>IFERROR(INDEX(Tour,MATCH(B61,Tue,0),0),"Not")</f>
        <v>13:30--22:00</v>
      </c>
      <c r="I58" s="65" t="str">
        <f>IFERROR(INDEX(Tour,MATCH(B61,Wed,0),0),"Not")</f>
        <v>13:30--22:00</v>
      </c>
      <c r="J58" s="65" t="str">
        <f>IFERROR(INDEX(Tour,MATCH(B61,Thr,0),0),"Not")</f>
        <v>13:30--22:00</v>
      </c>
      <c r="K58" s="65" t="str">
        <f>IFERROR(INDEX(Tour,MATCH(B61,Fri,0),0),"Not")</f>
        <v>Not</v>
      </c>
      <c r="L58" s="65" t="str">
        <f>IFERROR(INDEX(Tour,MATCH(B61,Sat,0),0),"Not")</f>
        <v>06:00--14:30</v>
      </c>
      <c r="M58" s="50"/>
    </row>
    <row r="59" spans="2:13 16382:16382" ht="16.5" customHeight="1" x14ac:dyDescent="0.3">
      <c r="B59" s="521" t="s">
        <v>86</v>
      </c>
      <c r="C59" s="522">
        <f>SUM(F59:L59)</f>
        <v>40.000399999999992</v>
      </c>
      <c r="D59" s="523" t="s">
        <v>85</v>
      </c>
      <c r="E59" s="533">
        <f>IF(C64,IF(C59&gt;0,SUM(F62:L62)/C59,0),CE63/1000)</f>
        <v>1.199988000119999</v>
      </c>
      <c r="F59" s="75">
        <f>IFERROR(INDEX(Hr,MATCH($B61,Sun,0),0),0)</f>
        <v>0</v>
      </c>
      <c r="G59" s="45">
        <f>IFERROR(INDEX(Hr,MATCH($B61,Mon,0),0),0)</f>
        <v>8.0000799999999987</v>
      </c>
      <c r="H59" s="45">
        <f>IFERROR(INDEX(Hr,MATCH($B61,Tue,0),0),0)</f>
        <v>8.0000799999999987</v>
      </c>
      <c r="I59" s="45">
        <f>IFERROR(INDEX(Hr,MATCH($B61,Wed,0),0),0)</f>
        <v>8.0000799999999987</v>
      </c>
      <c r="J59" s="45">
        <f>IFERROR(INDEX(Hr,MATCH($B61,Thr,0),0),0)</f>
        <v>8.0000799999999987</v>
      </c>
      <c r="K59" s="45">
        <f>IFERROR(INDEX(Hr,MATCH($B61,Fri,0),0),0)</f>
        <v>0</v>
      </c>
      <c r="L59" s="45">
        <f>IFERROR(INDEX(Hr,MATCH($B61,Sat,0),0),0)</f>
        <v>8.0000799999999987</v>
      </c>
      <c r="M59" s="50"/>
    </row>
    <row r="60" spans="2:13 16382:16382" ht="16.5" customHeight="1" x14ac:dyDescent="0.3">
      <c r="B60" s="521"/>
      <c r="C60" s="522"/>
      <c r="D60" s="523"/>
      <c r="E60" s="534"/>
      <c r="F60" s="76" t="str">
        <f>IFERROR(REPLACE(VLOOKUP($B61,Sun,1,FALSE),1,65, "On"),"Off")</f>
        <v>Off</v>
      </c>
      <c r="G60" s="63" t="str">
        <f>IFERROR(REPLACE(VLOOKUP($B61,Mon,1,FALSE),1,65, "On"),"Off")</f>
        <v>On</v>
      </c>
      <c r="H60" s="63" t="str">
        <f>IFERROR(REPLACE(VLOOKUP($B61,Tue,1,FALSE),1,65, "On"),"Off")</f>
        <v>On</v>
      </c>
      <c r="I60" s="63" t="str">
        <f>IFERROR(REPLACE(VLOOKUP($B61,Wed,1,FALSE),1,65, "On"),"Off")</f>
        <v>On</v>
      </c>
      <c r="J60" s="63" t="str">
        <f>IFERROR(REPLACE(VLOOKUP($B61,Thr,1,FALSE),1,65, "On"),"Off")</f>
        <v>On</v>
      </c>
      <c r="K60" s="63" t="str">
        <f>IFERROR(REPLACE(VLOOKUP($B61,Fri,1,FALSE),1,65, "On"),"Off")</f>
        <v>Off</v>
      </c>
      <c r="L60" s="63" t="str">
        <f>IFERROR(REPLACE(VLOOKUP($B61,Sat,1,FALSE),1,65, "On"),"Off")</f>
        <v>On</v>
      </c>
      <c r="M60" s="50"/>
    </row>
    <row r="61" spans="2:13 16382:16382" ht="16.5" customHeight="1" x14ac:dyDescent="0.3">
      <c r="B61" s="527" t="s">
        <v>38</v>
      </c>
      <c r="C61" s="527"/>
      <c r="D61" s="528">
        <f>SUM(F62:L62)</f>
        <v>48</v>
      </c>
      <c r="E61" s="534"/>
      <c r="F61" s="77"/>
      <c r="G61" s="54" t="s">
        <v>81</v>
      </c>
      <c r="H61" s="54" t="s">
        <v>81</v>
      </c>
      <c r="I61" s="54" t="s">
        <v>81</v>
      </c>
      <c r="J61" s="54" t="s">
        <v>81</v>
      </c>
      <c r="K61" s="54" t="s">
        <v>83</v>
      </c>
      <c r="L61" s="54" t="s">
        <v>81</v>
      </c>
      <c r="M61" s="50"/>
    </row>
    <row r="62" spans="2:13 16382:16382" ht="16.5" customHeight="1" x14ac:dyDescent="0.3">
      <c r="B62" s="527"/>
      <c r="C62" s="527"/>
      <c r="D62" s="528"/>
      <c r="E62" s="534"/>
      <c r="F62" s="71"/>
      <c r="G62" s="71">
        <v>8</v>
      </c>
      <c r="H62" s="71">
        <v>8</v>
      </c>
      <c r="I62" s="71">
        <v>8</v>
      </c>
      <c r="J62" s="71">
        <v>8</v>
      </c>
      <c r="K62" s="71">
        <v>8</v>
      </c>
      <c r="L62" s="71">
        <v>8</v>
      </c>
      <c r="M62" s="50"/>
    </row>
    <row r="63" spans="2:13 16382:16382" s="55" customFormat="1" ht="21.75" customHeight="1" x14ac:dyDescent="0.3">
      <c r="B63" s="529" t="str">
        <f>"Day's: "&amp;COUNTIF(F59:L59,"&gt;0")</f>
        <v>Day's: 5</v>
      </c>
      <c r="C63" s="531" t="s">
        <v>92</v>
      </c>
      <c r="D63" s="532"/>
      <c r="E63" s="534"/>
      <c r="F63" s="78">
        <f t="shared" ref="F63:L63" si="5">IFERROR(MATCH(F61,Time_Eva,0),0)</f>
        <v>0</v>
      </c>
      <c r="G63" s="56">
        <f t="shared" si="5"/>
        <v>4</v>
      </c>
      <c r="H63" s="56">
        <f t="shared" si="5"/>
        <v>4</v>
      </c>
      <c r="I63" s="56">
        <f t="shared" si="5"/>
        <v>4</v>
      </c>
      <c r="J63" s="56">
        <f t="shared" si="5"/>
        <v>4</v>
      </c>
      <c r="K63" s="56">
        <f t="shared" si="5"/>
        <v>5</v>
      </c>
      <c r="L63" s="56">
        <f t="shared" si="5"/>
        <v>4</v>
      </c>
      <c r="M63" s="50"/>
      <c r="XFB63">
        <f>SUM(E63:L63)</f>
        <v>25</v>
      </c>
    </row>
    <row r="64" spans="2:13 16382:16382" ht="23.25" customHeight="1" x14ac:dyDescent="0.3">
      <c r="B64" s="530"/>
      <c r="C64" s="57">
        <f>COUNTIF(F62:L62,"&gt;0")</f>
        <v>6</v>
      </c>
      <c r="D64" s="74" t="s">
        <v>97</v>
      </c>
      <c r="E64" s="535"/>
      <c r="F64" s="79"/>
      <c r="G64" s="59"/>
      <c r="H64" s="59"/>
      <c r="I64" s="59"/>
      <c r="J64" s="59"/>
      <c r="K64" s="59"/>
      <c r="L64" s="59"/>
    </row>
    <row r="65" spans="2:13 16382:16382" ht="16.5" customHeight="1" x14ac:dyDescent="0.4">
      <c r="B65" s="41"/>
      <c r="C65" s="41"/>
      <c r="D65" s="41"/>
      <c r="E65" s="48"/>
      <c r="F65" s="41"/>
      <c r="G65" s="41"/>
      <c r="H65" s="41"/>
      <c r="I65" s="41"/>
      <c r="J65" s="41"/>
      <c r="K65" s="41"/>
      <c r="L65" s="41"/>
      <c r="M65" s="50"/>
    </row>
    <row r="66" spans="2:13 16382:16382" ht="16.5" customHeight="1" x14ac:dyDescent="0.4">
      <c r="B66" s="41"/>
      <c r="C66" s="41"/>
      <c r="D66" s="41"/>
      <c r="E66" s="48"/>
      <c r="F66" s="65" t="str">
        <f>IFERROR(INDEX(Tour,MATCH(B69,Sun,0),0),"Not")</f>
        <v>07:00--20:00</v>
      </c>
      <c r="G66" s="65" t="str">
        <f>IFERROR(INDEX(Tour,MATCH(B69,Mon,0),0),"Not")</f>
        <v>08:00--14:00</v>
      </c>
      <c r="H66" s="65" t="str">
        <f>IFERROR(INDEX(Tour,MATCH(B69,Tue,0),0),"Not")</f>
        <v>06:00--14:30</v>
      </c>
      <c r="I66" s="65" t="str">
        <f>IFERROR(INDEX(Tour,MATCH(B69,Wed,0),0),"Not")</f>
        <v>06:00--14:30</v>
      </c>
      <c r="J66" s="65" t="str">
        <f>IFERROR(INDEX(Tour,MATCH(B69,Thr,0),0),"Not")</f>
        <v>Not</v>
      </c>
      <c r="K66" s="65" t="str">
        <f>IFERROR(INDEX(Tour,MATCH(B69,Fri,0),0),"Not")</f>
        <v>Not</v>
      </c>
      <c r="L66" s="65" t="str">
        <f>IFERROR(INDEX(Tour,MATCH(B69,Sat,0),0),"Not")</f>
        <v>Not</v>
      </c>
      <c r="M66" s="50"/>
    </row>
    <row r="67" spans="2:13 16382:16382" ht="16.5" customHeight="1" x14ac:dyDescent="0.3">
      <c r="B67" s="521" t="s">
        <v>86</v>
      </c>
      <c r="C67" s="522">
        <f>SUM(F67:L67)</f>
        <v>34.000319999999995</v>
      </c>
      <c r="D67" s="523" t="s">
        <v>85</v>
      </c>
      <c r="E67" s="533">
        <f>IF(C72,IF(C67&gt;0,SUM(F70:L70)/C67,0),CE71/1000)</f>
        <v>0.99999058832387477</v>
      </c>
      <c r="F67" s="45">
        <f>IFERROR(INDEX(Hr,MATCH($B69,Sun,0),0),0)</f>
        <v>12.000160000000001</v>
      </c>
      <c r="G67" s="45">
        <f>IFERROR(INDEX(Hr,MATCH($B69,Mon,0),0),0)</f>
        <v>6.0000000000000018</v>
      </c>
      <c r="H67" s="45">
        <f>IFERROR(INDEX(Hr,MATCH($B69,Tue,0),0),0)</f>
        <v>8.0000799999999987</v>
      </c>
      <c r="I67" s="45">
        <f>IFERROR(INDEX(Hr,MATCH($B69,Wed,0),0),0)</f>
        <v>8.0000799999999987</v>
      </c>
      <c r="J67" s="45">
        <f>IFERROR(INDEX(Hr,MATCH($B69,Thr,0),0),0)</f>
        <v>0</v>
      </c>
      <c r="K67" s="45">
        <f>IFERROR(INDEX(Hr,MATCH($B69,Fri,0),0),0)</f>
        <v>0</v>
      </c>
      <c r="L67" s="45">
        <f>IFERROR(INDEX(Hr,MATCH($B69,Sat,0),0),0)</f>
        <v>0</v>
      </c>
      <c r="M67" s="50"/>
    </row>
    <row r="68" spans="2:13 16382:16382" ht="16.5" customHeight="1" x14ac:dyDescent="0.3">
      <c r="B68" s="521"/>
      <c r="C68" s="522"/>
      <c r="D68" s="523"/>
      <c r="E68" s="534"/>
      <c r="F68" s="63" t="str">
        <f>IFERROR(REPLACE(VLOOKUP($B69,Sun,1,FALSE),1,65, "On"),"Off")</f>
        <v>On</v>
      </c>
      <c r="G68" s="63" t="str">
        <f>IFERROR(REPLACE(VLOOKUP($B69,Mon,1,FALSE),1,65, "On"),"Off")</f>
        <v>On</v>
      </c>
      <c r="H68" s="63" t="str">
        <f>IFERROR(REPLACE(VLOOKUP($B69,Tue,1,FALSE),1,65, "On"),"Off")</f>
        <v>On</v>
      </c>
      <c r="I68" s="63" t="str">
        <f>IFERROR(REPLACE(VLOOKUP($B69,Wed,1,FALSE),1,65, "On"),"Off")</f>
        <v>On</v>
      </c>
      <c r="J68" s="63" t="str">
        <f>IFERROR(REPLACE(VLOOKUP($B69,Thr,1,FALSE),1,65, "On"),"Off")</f>
        <v>Off</v>
      </c>
      <c r="K68" s="63" t="str">
        <f>IFERROR(REPLACE(VLOOKUP($B69,Fri,1,FALSE),1,65, "On"),"Off")</f>
        <v>Off</v>
      </c>
      <c r="L68" s="63" t="str">
        <f>IFERROR(REPLACE(VLOOKUP($B69,Sat,1,FALSE),1,65, "On"),"Off")</f>
        <v>Off</v>
      </c>
      <c r="M68" s="50"/>
    </row>
    <row r="69" spans="2:13 16382:16382" ht="16.5" customHeight="1" x14ac:dyDescent="0.3">
      <c r="B69" s="527" t="s">
        <v>44</v>
      </c>
      <c r="C69" s="527"/>
      <c r="D69" s="528">
        <f>SUM(F70:L70)</f>
        <v>34</v>
      </c>
      <c r="E69" s="534"/>
      <c r="F69" s="54" t="s">
        <v>81</v>
      </c>
      <c r="G69" s="54" t="s">
        <v>81</v>
      </c>
      <c r="H69" s="54" t="s">
        <v>81</v>
      </c>
      <c r="I69" s="54" t="s">
        <v>81</v>
      </c>
      <c r="J69" s="54"/>
      <c r="K69" s="54"/>
      <c r="L69" s="54"/>
      <c r="M69" s="50"/>
    </row>
    <row r="70" spans="2:13 16382:16382" ht="16.5" customHeight="1" x14ac:dyDescent="0.3">
      <c r="B70" s="527"/>
      <c r="C70" s="527"/>
      <c r="D70" s="528"/>
      <c r="E70" s="534"/>
      <c r="F70" s="71">
        <v>12</v>
      </c>
      <c r="G70" s="71">
        <v>6</v>
      </c>
      <c r="H70" s="71">
        <v>8</v>
      </c>
      <c r="I70" s="71">
        <v>8</v>
      </c>
      <c r="J70" s="71"/>
      <c r="K70" s="71"/>
      <c r="L70" s="71"/>
      <c r="M70" s="50"/>
    </row>
    <row r="71" spans="2:13 16382:16382" s="55" customFormat="1" ht="21.75" customHeight="1" x14ac:dyDescent="0.3">
      <c r="B71" s="529" t="str">
        <f>"Day's: "&amp;COUNTIF(F67:L67,"&gt;0")</f>
        <v>Day's: 4</v>
      </c>
      <c r="C71" s="531" t="s">
        <v>92</v>
      </c>
      <c r="D71" s="532">
        <f>IF(C72,SUM(F70:L70)/C67,CE71/1000)</f>
        <v>0.99999058832387477</v>
      </c>
      <c r="E71" s="534"/>
      <c r="F71" s="56">
        <f t="shared" ref="F71:L71" si="6">IFERROR(MATCH(F69,Time_Eva,0),0)</f>
        <v>4</v>
      </c>
      <c r="G71" s="56">
        <f t="shared" si="6"/>
        <v>4</v>
      </c>
      <c r="H71" s="56">
        <f t="shared" si="6"/>
        <v>4</v>
      </c>
      <c r="I71" s="56">
        <f t="shared" si="6"/>
        <v>4</v>
      </c>
      <c r="J71" s="56">
        <f t="shared" si="6"/>
        <v>0</v>
      </c>
      <c r="K71" s="56">
        <f t="shared" si="6"/>
        <v>0</v>
      </c>
      <c r="L71" s="56">
        <f t="shared" si="6"/>
        <v>0</v>
      </c>
      <c r="M71" s="50"/>
      <c r="XFB71">
        <f>SUM(E71:L71)</f>
        <v>16</v>
      </c>
    </row>
    <row r="72" spans="2:13 16382:16382" ht="23.25" customHeight="1" x14ac:dyDescent="0.3">
      <c r="B72" s="530"/>
      <c r="C72" s="57">
        <f>COUNTIF(F70:L70,"&gt;0")</f>
        <v>4</v>
      </c>
      <c r="D72" s="74" t="s">
        <v>97</v>
      </c>
      <c r="E72" s="535"/>
      <c r="F72" s="59"/>
      <c r="G72" s="59"/>
      <c r="H72" s="59"/>
      <c r="I72" s="59"/>
      <c r="J72" s="59"/>
      <c r="K72" s="59"/>
      <c r="L72" s="59"/>
    </row>
    <row r="73" spans="2:13 16382:16382" ht="16.5" customHeight="1" x14ac:dyDescent="0.4">
      <c r="B73" s="41"/>
      <c r="C73" s="41"/>
      <c r="D73" s="41"/>
      <c r="E73" s="48"/>
      <c r="F73" s="41"/>
      <c r="G73" s="41"/>
      <c r="H73" s="41"/>
      <c r="I73" s="41"/>
      <c r="J73" s="41"/>
      <c r="K73" s="41"/>
      <c r="L73" s="41"/>
      <c r="M73" s="50"/>
    </row>
    <row r="74" spans="2:13 16382:16382" ht="16.5" customHeight="1" x14ac:dyDescent="0.4">
      <c r="B74" s="41"/>
      <c r="C74" s="41"/>
      <c r="D74" s="41"/>
      <c r="E74" s="48"/>
      <c r="F74" s="65" t="str">
        <f>IFERROR(INDEX(Tour,MATCH(B77,Sun,0),0),"Not")</f>
        <v>08:00--14:00</v>
      </c>
      <c r="G74" s="65" t="str">
        <f>IFERROR(INDEX(Tour,MATCH(B77,Mon,0),0),"Not")</f>
        <v>14:00--20:00</v>
      </c>
      <c r="H74" s="65" t="str">
        <f>IFERROR(INDEX(Tour,MATCH(B77,Tue,0),0),"Not")</f>
        <v>Not</v>
      </c>
      <c r="I74" s="65" t="str">
        <f>IFERROR(INDEX(Tour,MATCH(B77,Wed,0),0),"Not")</f>
        <v>Not</v>
      </c>
      <c r="J74" s="65" t="str">
        <f>IFERROR(INDEX(Tour,MATCH(B77,Thr,0),0),"Not")</f>
        <v>13:30--22:00</v>
      </c>
      <c r="K74" s="65" t="str">
        <f>IFERROR(INDEX(Tour,MATCH(B77,Fri,0),0),"Not")</f>
        <v>13:30--22:00</v>
      </c>
      <c r="L74" s="65" t="str">
        <f>IFERROR(INDEX(Tour,MATCH(B77,Sat,0),0),"Not")</f>
        <v>13:30--22:00</v>
      </c>
      <c r="M74" s="50"/>
    </row>
    <row r="75" spans="2:13 16382:16382" ht="16.5" customHeight="1" x14ac:dyDescent="0.3">
      <c r="B75" s="521" t="s">
        <v>86</v>
      </c>
      <c r="C75" s="522">
        <f>SUM(F75:L75)</f>
        <v>36.000239999999998</v>
      </c>
      <c r="D75" s="523" t="s">
        <v>85</v>
      </c>
      <c r="E75" s="533">
        <f>IF(C80,IF(C75&gt;0,SUM(F78:L78)/C75,0),CE79/1000)</f>
        <v>0.98610453708086399</v>
      </c>
      <c r="F75" s="45">
        <f>IFERROR(INDEX(Hr,MATCH($B77,Sun,0),0),0)</f>
        <v>6.0000000000000018</v>
      </c>
      <c r="G75" s="45">
        <f>IFERROR(INDEX(Hr,MATCH($B77,Mon,0),0),0)</f>
        <v>6</v>
      </c>
      <c r="H75" s="45">
        <f>IFERROR(INDEX(Hr,MATCH($B77,Tue,0),0),0)</f>
        <v>0</v>
      </c>
      <c r="I75" s="45">
        <f>IFERROR(INDEX(Hr,MATCH($B77,Wed,0),0),0)</f>
        <v>0</v>
      </c>
      <c r="J75" s="45">
        <f>IFERROR(INDEX(Hr,MATCH($B77,Thr,0),0),0)</f>
        <v>8.0000799999999987</v>
      </c>
      <c r="K75" s="45">
        <f>IFERROR(INDEX(Hr,MATCH($B77,Fri,0),0),0)</f>
        <v>8.0000799999999987</v>
      </c>
      <c r="L75" s="45">
        <f>IFERROR(INDEX(Hr,MATCH($B77,Sat,0),0),0)</f>
        <v>8.0000799999999987</v>
      </c>
      <c r="M75" s="50"/>
    </row>
    <row r="76" spans="2:13 16382:16382" ht="16.5" customHeight="1" x14ac:dyDescent="0.3">
      <c r="B76" s="521"/>
      <c r="C76" s="522"/>
      <c r="D76" s="523"/>
      <c r="E76" s="534"/>
      <c r="F76" s="63" t="str">
        <f>IFERROR(REPLACE(VLOOKUP($B77,Sun,1,FALSE),1,65, "On"),"Off")</f>
        <v>On</v>
      </c>
      <c r="G76" s="63" t="str">
        <f>IFERROR(REPLACE(VLOOKUP($B77,Mon,1,FALSE),1,65, "On"),"Off")</f>
        <v>On</v>
      </c>
      <c r="H76" s="63" t="str">
        <f>IFERROR(REPLACE(VLOOKUP($B77,Tue,1,FALSE),1,65, "On"),"Off")</f>
        <v>Off</v>
      </c>
      <c r="I76" s="63" t="str">
        <f>IFERROR(REPLACE(VLOOKUP($B77,Wed,1,FALSE),1,65, "On"),"Off")</f>
        <v>Off</v>
      </c>
      <c r="J76" s="63" t="str">
        <f>IFERROR(REPLACE(VLOOKUP($B77,Thr,1,FALSE),1,65, "On"),"Off")</f>
        <v>On</v>
      </c>
      <c r="K76" s="63" t="str">
        <f>IFERROR(REPLACE(VLOOKUP($B77,Fri,1,FALSE),1,65, "On"),"Off")</f>
        <v>On</v>
      </c>
      <c r="L76" s="63" t="str">
        <f>IFERROR(REPLACE(VLOOKUP($B77,Sat,1,FALSE),1,65, "On"),"Off")</f>
        <v>On</v>
      </c>
      <c r="M76" s="50"/>
    </row>
    <row r="77" spans="2:13 16382:16382" ht="16.5" customHeight="1" x14ac:dyDescent="0.3">
      <c r="B77" s="527" t="s">
        <v>41</v>
      </c>
      <c r="C77" s="527"/>
      <c r="D77" s="528">
        <f>SUM(F78:L78)</f>
        <v>35.5</v>
      </c>
      <c r="E77" s="534"/>
      <c r="F77" s="54" t="s">
        <v>81</v>
      </c>
      <c r="G77" s="54" t="s">
        <v>80</v>
      </c>
      <c r="H77" s="54"/>
      <c r="I77" s="54"/>
      <c r="J77" s="54" t="s">
        <v>81</v>
      </c>
      <c r="K77" s="54" t="s">
        <v>81</v>
      </c>
      <c r="L77" s="54" t="s">
        <v>81</v>
      </c>
      <c r="M77" s="50"/>
    </row>
    <row r="78" spans="2:13 16382:16382" ht="16.5" customHeight="1" x14ac:dyDescent="0.3">
      <c r="B78" s="527"/>
      <c r="C78" s="527"/>
      <c r="D78" s="528"/>
      <c r="E78" s="534"/>
      <c r="F78" s="71">
        <v>6</v>
      </c>
      <c r="G78" s="71">
        <v>5.5</v>
      </c>
      <c r="H78" s="71"/>
      <c r="I78" s="71"/>
      <c r="J78" s="71">
        <v>8</v>
      </c>
      <c r="K78" s="71">
        <v>8</v>
      </c>
      <c r="L78" s="71">
        <v>8</v>
      </c>
      <c r="M78" s="50"/>
    </row>
    <row r="79" spans="2:13 16382:16382" s="55" customFormat="1" ht="21.75" customHeight="1" x14ac:dyDescent="0.3">
      <c r="B79" s="529" t="str">
        <f>"Day's: "&amp;COUNTIF(F75:L75,"&gt;0")</f>
        <v>Day's: 5</v>
      </c>
      <c r="C79" s="531" t="s">
        <v>92</v>
      </c>
      <c r="D79" s="532">
        <f>IF(C80,SUM(F78:L78)/C75,CE79/1000)</f>
        <v>0.98610453708086399</v>
      </c>
      <c r="E79" s="534"/>
      <c r="F79" s="56">
        <f t="shared" ref="F79:L79" si="7">IFERROR(MATCH(F77,Time_Eva,0),0)</f>
        <v>4</v>
      </c>
      <c r="G79" s="56">
        <f t="shared" si="7"/>
        <v>3</v>
      </c>
      <c r="H79" s="56">
        <f t="shared" si="7"/>
        <v>0</v>
      </c>
      <c r="I79" s="56">
        <f t="shared" si="7"/>
        <v>0</v>
      </c>
      <c r="J79" s="56">
        <f t="shared" si="7"/>
        <v>4</v>
      </c>
      <c r="K79" s="56">
        <f t="shared" si="7"/>
        <v>4</v>
      </c>
      <c r="L79" s="56">
        <f t="shared" si="7"/>
        <v>4</v>
      </c>
      <c r="M79" s="50"/>
      <c r="XFB79">
        <f>SUM(E79:L79)</f>
        <v>19</v>
      </c>
    </row>
    <row r="80" spans="2:13 16382:16382" ht="23.25" customHeight="1" x14ac:dyDescent="0.3">
      <c r="B80" s="530"/>
      <c r="C80" s="57">
        <f>COUNTIF(F78:L78,"&gt;0")</f>
        <v>5</v>
      </c>
      <c r="D80" s="74" t="s">
        <v>97</v>
      </c>
      <c r="E80" s="535"/>
      <c r="F80" s="59"/>
      <c r="G80" s="59"/>
      <c r="H80" s="59"/>
      <c r="I80" s="59"/>
      <c r="J80" s="59"/>
      <c r="K80" s="59"/>
      <c r="L80" s="59"/>
    </row>
    <row r="81" spans="2:13 16382:16382" ht="16.5" customHeight="1" x14ac:dyDescent="0.4">
      <c r="B81" s="41"/>
      <c r="C81" s="41"/>
      <c r="D81" s="41"/>
      <c r="E81" s="48"/>
      <c r="F81" s="41"/>
      <c r="G81" s="41"/>
      <c r="H81" s="41"/>
      <c r="I81" s="41"/>
      <c r="J81" s="41"/>
      <c r="K81" s="41"/>
      <c r="L81" s="41"/>
      <c r="M81" s="50"/>
    </row>
    <row r="82" spans="2:13 16382:16382" ht="16.5" customHeight="1" x14ac:dyDescent="0.4">
      <c r="B82" s="41"/>
      <c r="C82" s="41"/>
      <c r="D82" s="41"/>
      <c r="E82" s="48"/>
      <c r="F82" s="65" t="str">
        <f>IFERROR(INDEX(Tour,MATCH(B85,Sun,0),0),"Not")</f>
        <v>07:00--20:00</v>
      </c>
      <c r="G82" s="65" t="str">
        <f>IFERROR(INDEX(Tour,MATCH(B85,Mon,0),0),"Not")</f>
        <v>13:30--22:00</v>
      </c>
      <c r="H82" s="65" t="str">
        <f>IFERROR(INDEX(Tour,MATCH(B85,Tue,0),0),"Not")</f>
        <v>Not</v>
      </c>
      <c r="I82" s="65" t="str">
        <f>IFERROR(INDEX(Tour,MATCH(B85,Wed,0),0),"Not")</f>
        <v>Not</v>
      </c>
      <c r="J82" s="65" t="str">
        <f>IFERROR(INDEX(Tour,MATCH(B85,Thr,0),0),"Not")</f>
        <v>13:30--22:00</v>
      </c>
      <c r="K82" s="65" t="str">
        <f>IFERROR(INDEX(Tour,MATCH(B85,Fri,0),0),"Not")</f>
        <v>13:30--22:00</v>
      </c>
      <c r="L82" s="65" t="str">
        <f>IFERROR(INDEX(Tour,MATCH(B85,Sat,0),0),"Not")</f>
        <v>13:30--22:00</v>
      </c>
      <c r="M82" s="50"/>
    </row>
    <row r="83" spans="2:13 16382:16382" ht="16.5" customHeight="1" x14ac:dyDescent="0.3">
      <c r="B83" s="521" t="s">
        <v>86</v>
      </c>
      <c r="C83" s="522">
        <f>SUM(F83:L83)</f>
        <v>44.000479999999989</v>
      </c>
      <c r="D83" s="523" t="s">
        <v>85</v>
      </c>
      <c r="E83" s="533">
        <f>IF(C88,IF(C83&gt;0,SUM(F86:L86)/C83,0),CE87/1000)</f>
        <v>0.99998909102809808</v>
      </c>
      <c r="F83" s="45">
        <f>IFERROR(INDEX(Hr,MATCH($B85,Sun,0),0),0)</f>
        <v>12.000160000000001</v>
      </c>
      <c r="G83" s="45">
        <f>IFERROR(INDEX(Hr,MATCH($B85,Mon,0),0),0)</f>
        <v>8.0000799999999987</v>
      </c>
      <c r="H83" s="45">
        <f>IFERROR(INDEX(Hr,MATCH($B85,Tue,0),0),0)</f>
        <v>0</v>
      </c>
      <c r="I83" s="45">
        <f>IFERROR(INDEX(Hr,MATCH($B85,Wed,0),0),0)</f>
        <v>0</v>
      </c>
      <c r="J83" s="45">
        <f>IFERROR(INDEX(Hr,MATCH($B85,Thr,0),0),0)</f>
        <v>8.0000799999999987</v>
      </c>
      <c r="K83" s="45">
        <f>IFERROR(INDEX(Hr,MATCH($B85,Fri,0),0),0)</f>
        <v>8.0000799999999987</v>
      </c>
      <c r="L83" s="45">
        <f>IFERROR(INDEX(Hr,MATCH($B85,Sat,0),0),0)</f>
        <v>8.0000799999999987</v>
      </c>
      <c r="M83" s="50"/>
    </row>
    <row r="84" spans="2:13 16382:16382" ht="16.5" customHeight="1" x14ac:dyDescent="0.3">
      <c r="B84" s="521"/>
      <c r="C84" s="522"/>
      <c r="D84" s="523"/>
      <c r="E84" s="534"/>
      <c r="F84" s="63" t="str">
        <f>IFERROR(REPLACE(VLOOKUP($B85,Sun,1,FALSE),1,65, "On"),"Off")</f>
        <v>On</v>
      </c>
      <c r="G84" s="63" t="str">
        <f>IFERROR(REPLACE(VLOOKUP($B85,Mon,1,FALSE),1,65, "On"),"Off")</f>
        <v>On</v>
      </c>
      <c r="H84" s="63" t="str">
        <f>IFERROR(REPLACE(VLOOKUP($B85,Tue,1,FALSE),1,65, "On"),"Off")</f>
        <v>Off</v>
      </c>
      <c r="I84" s="63" t="str">
        <f>IFERROR(REPLACE(VLOOKUP($B85,Wed,1,FALSE),1,65, "On"),"Off")</f>
        <v>Off</v>
      </c>
      <c r="J84" s="63" t="str">
        <f>IFERROR(REPLACE(VLOOKUP($B85,Thr,1,FALSE),1,65, "On"),"Off")</f>
        <v>On</v>
      </c>
      <c r="K84" s="63" t="str">
        <f>IFERROR(REPLACE(VLOOKUP($B85,Fri,1,FALSE),1,65, "On"),"Off")</f>
        <v>On</v>
      </c>
      <c r="L84" s="63" t="str">
        <f>IFERROR(REPLACE(VLOOKUP($B85,Sat,1,FALSE),1,65, "On"),"Off")</f>
        <v>On</v>
      </c>
      <c r="M84" s="50"/>
    </row>
    <row r="85" spans="2:13 16382:16382" ht="16.5" customHeight="1" x14ac:dyDescent="0.3">
      <c r="B85" s="527" t="s">
        <v>87</v>
      </c>
      <c r="C85" s="527"/>
      <c r="D85" s="528">
        <f>SUM(F86:L86)</f>
        <v>44</v>
      </c>
      <c r="E85" s="534"/>
      <c r="F85" s="54" t="s">
        <v>81</v>
      </c>
      <c r="G85" s="54" t="s">
        <v>81</v>
      </c>
      <c r="H85" s="54"/>
      <c r="I85" s="54"/>
      <c r="J85" s="54" t="s">
        <v>81</v>
      </c>
      <c r="K85" s="54" t="s">
        <v>81</v>
      </c>
      <c r="L85" s="54" t="s">
        <v>81</v>
      </c>
      <c r="M85" s="50"/>
    </row>
    <row r="86" spans="2:13 16382:16382" ht="16.5" customHeight="1" x14ac:dyDescent="0.3">
      <c r="B86" s="527"/>
      <c r="C86" s="527"/>
      <c r="D86" s="528"/>
      <c r="E86" s="534"/>
      <c r="F86" s="71">
        <v>12</v>
      </c>
      <c r="G86" s="71">
        <v>8</v>
      </c>
      <c r="H86" s="71"/>
      <c r="I86" s="71"/>
      <c r="J86" s="71">
        <v>8</v>
      </c>
      <c r="K86" s="71">
        <v>8</v>
      </c>
      <c r="L86" s="71">
        <v>8</v>
      </c>
      <c r="M86" s="50"/>
    </row>
    <row r="87" spans="2:13 16382:16382" s="55" customFormat="1" ht="21.75" customHeight="1" x14ac:dyDescent="0.3">
      <c r="B87" s="529" t="str">
        <f>"Day's: "&amp;COUNTIF(F83:L83,"&gt;0")</f>
        <v>Day's: 5</v>
      </c>
      <c r="C87" s="531" t="s">
        <v>92</v>
      </c>
      <c r="D87" s="532">
        <f>IF(C88,SUM(F86:L86)/C83,CE87/1000)</f>
        <v>0.99998909102809808</v>
      </c>
      <c r="E87" s="534"/>
      <c r="F87" s="56">
        <f t="shared" ref="F87:L87" si="8">IFERROR(MATCH(F85,Time_Eva,0),0)</f>
        <v>4</v>
      </c>
      <c r="G87" s="56">
        <f t="shared" si="8"/>
        <v>4</v>
      </c>
      <c r="H87" s="56">
        <f t="shared" si="8"/>
        <v>0</v>
      </c>
      <c r="I87" s="56">
        <f t="shared" si="8"/>
        <v>0</v>
      </c>
      <c r="J87" s="56">
        <f t="shared" si="8"/>
        <v>4</v>
      </c>
      <c r="K87" s="56">
        <f t="shared" si="8"/>
        <v>4</v>
      </c>
      <c r="L87" s="56">
        <f t="shared" si="8"/>
        <v>4</v>
      </c>
      <c r="M87" s="50"/>
      <c r="XFB87">
        <f>SUM(E87:L87)</f>
        <v>20</v>
      </c>
    </row>
    <row r="88" spans="2:13 16382:16382" ht="23.25" customHeight="1" x14ac:dyDescent="0.3">
      <c r="B88" s="530"/>
      <c r="C88" s="57">
        <f>COUNTIF(F86:L86,"&gt;0")</f>
        <v>5</v>
      </c>
      <c r="D88" s="74" t="s">
        <v>97</v>
      </c>
      <c r="E88" s="535"/>
      <c r="F88" s="59"/>
      <c r="G88" s="59"/>
      <c r="H88" s="59"/>
      <c r="I88" s="59"/>
      <c r="J88" s="59"/>
      <c r="K88" s="59"/>
      <c r="L88" s="59"/>
    </row>
    <row r="89" spans="2:13 16382:16382" ht="16.5" customHeight="1" x14ac:dyDescent="0.4">
      <c r="B89" s="41"/>
      <c r="C89" s="41"/>
      <c r="D89" s="41"/>
      <c r="E89" s="48"/>
      <c r="F89" s="41"/>
      <c r="G89" s="41"/>
      <c r="H89" s="41"/>
      <c r="I89" s="41"/>
      <c r="J89" s="41"/>
      <c r="K89" s="41"/>
      <c r="L89" s="41"/>
      <c r="M89" s="50"/>
    </row>
    <row r="90" spans="2:13 16382:16382" ht="16.5" customHeight="1" x14ac:dyDescent="0.4">
      <c r="B90" s="41"/>
      <c r="C90" s="41"/>
      <c r="D90" s="41"/>
      <c r="E90" s="48"/>
      <c r="F90" s="65" t="str">
        <f>IFERROR(INDEX(Tour,MATCH(B93,Sun,0),0),"Not")</f>
        <v>Not</v>
      </c>
      <c r="G90" s="65" t="str">
        <f>IFERROR(INDEX(Tour,MATCH(B93,Mon,0),0),"Not")</f>
        <v>06:00--14:30</v>
      </c>
      <c r="H90" s="65" t="str">
        <f>IFERROR(INDEX(Tour,MATCH(B93,Tue,0),0),"Not")</f>
        <v>Not</v>
      </c>
      <c r="I90" s="65" t="str">
        <f>IFERROR(INDEX(Tour,MATCH(B93,Wed,0),0),"Not")</f>
        <v>06:00--14:30</v>
      </c>
      <c r="J90" s="65" t="str">
        <f>IFERROR(INDEX(Tour,MATCH(B93,Thr,0),0),"Not")</f>
        <v>06:00--14:30</v>
      </c>
      <c r="K90" s="65" t="str">
        <f>IFERROR(INDEX(Tour,MATCH(B93,Fri,0),0),"Not")</f>
        <v>Not</v>
      </c>
      <c r="L90" s="65" t="str">
        <f>IFERROR(INDEX(Tour,MATCH(B93,Sat,0),0),"Not")</f>
        <v>Not</v>
      </c>
      <c r="M90" s="50"/>
    </row>
    <row r="91" spans="2:13 16382:16382" ht="16.5" customHeight="1" x14ac:dyDescent="0.3">
      <c r="B91" s="521" t="s">
        <v>86</v>
      </c>
      <c r="C91" s="522">
        <f>SUM(F91:L91)</f>
        <v>24.000239999999998</v>
      </c>
      <c r="D91" s="523" t="s">
        <v>85</v>
      </c>
      <c r="E91" s="533">
        <f>IF(C96,IF(C91&gt;0,SUM(F94:L94)/C91,0),CE95/1000)</f>
        <v>0.66666000006666604</v>
      </c>
      <c r="F91" s="45">
        <f>IFERROR(INDEX(Hr,MATCH($B93,Sun,0),0),0)</f>
        <v>0</v>
      </c>
      <c r="G91" s="45">
        <f>IFERROR(INDEX(Hr,MATCH($B93,Mon,0),0),0)</f>
        <v>8.0000799999999987</v>
      </c>
      <c r="H91" s="45">
        <f>IFERROR(INDEX(Hr,MATCH($B93,Tue,0),0),0)</f>
        <v>0</v>
      </c>
      <c r="I91" s="45">
        <f>IFERROR(INDEX(Hr,MATCH($B93,Wed,0),0),0)</f>
        <v>8.0000799999999987</v>
      </c>
      <c r="J91" s="45">
        <f>IFERROR(INDEX(Hr,MATCH($B93,Thr,0),0),0)</f>
        <v>8.0000799999999987</v>
      </c>
      <c r="K91" s="45">
        <f>IFERROR(INDEX(Hr,MATCH($B93,Fri,0),0),0)</f>
        <v>0</v>
      </c>
      <c r="L91" s="45">
        <f>IFERROR(INDEX(Hr,MATCH($B93,Sat,0),0),0)</f>
        <v>0</v>
      </c>
      <c r="M91" s="50"/>
    </row>
    <row r="92" spans="2:13 16382:16382" ht="16.5" customHeight="1" x14ac:dyDescent="0.3">
      <c r="B92" s="521"/>
      <c r="C92" s="522"/>
      <c r="D92" s="523"/>
      <c r="E92" s="534"/>
      <c r="F92" s="63" t="str">
        <f>IFERROR(REPLACE(VLOOKUP($B93,Sun,1,FALSE),1,65, "On"),"Off")</f>
        <v>Off</v>
      </c>
      <c r="G92" s="63" t="str">
        <f>IFERROR(REPLACE(VLOOKUP($B93,Mon,1,FALSE),1,65, "On"),"Off")</f>
        <v>On</v>
      </c>
      <c r="H92" s="63" t="str">
        <f>IFERROR(REPLACE(VLOOKUP($B93,Tue,1,FALSE),1,65, "On"),"Off")</f>
        <v>Off</v>
      </c>
      <c r="I92" s="63" t="str">
        <f>IFERROR(REPLACE(VLOOKUP($B93,Wed,1,FALSE),1,65, "On"),"Off")</f>
        <v>On</v>
      </c>
      <c r="J92" s="63" t="str">
        <f>IFERROR(REPLACE(VLOOKUP($B93,Thr,1,FALSE),1,65, "On"),"Off")</f>
        <v>On</v>
      </c>
      <c r="K92" s="63" t="str">
        <f>IFERROR(REPLACE(VLOOKUP($B93,Fri,1,FALSE),1,65, "On"),"Off")</f>
        <v>Off</v>
      </c>
      <c r="L92" s="63" t="str">
        <f>IFERROR(REPLACE(VLOOKUP($B93,Sat,1,FALSE),1,65, "On"),"Off")</f>
        <v>Off</v>
      </c>
      <c r="M92" s="50"/>
    </row>
    <row r="93" spans="2:13 16382:16382" ht="16.5" customHeight="1" x14ac:dyDescent="0.3">
      <c r="B93" s="527" t="s">
        <v>42</v>
      </c>
      <c r="C93" s="527"/>
      <c r="D93" s="528">
        <f>SUM(F94:L94)</f>
        <v>16</v>
      </c>
      <c r="E93" s="534"/>
      <c r="F93" s="54"/>
      <c r="G93" s="54" t="s">
        <v>81</v>
      </c>
      <c r="H93" s="54"/>
      <c r="I93" s="54" t="s">
        <v>79</v>
      </c>
      <c r="J93" s="54" t="s">
        <v>81</v>
      </c>
      <c r="K93" s="54"/>
      <c r="L93" s="54"/>
      <c r="M93" s="50"/>
    </row>
    <row r="94" spans="2:13 16382:16382" ht="16.5" customHeight="1" x14ac:dyDescent="0.3">
      <c r="B94" s="527"/>
      <c r="C94" s="527"/>
      <c r="D94" s="528"/>
      <c r="E94" s="534"/>
      <c r="F94" s="71"/>
      <c r="G94" s="71">
        <v>8</v>
      </c>
      <c r="H94" s="71"/>
      <c r="I94" s="71">
        <v>0</v>
      </c>
      <c r="J94" s="71">
        <v>8</v>
      </c>
      <c r="K94" s="71"/>
      <c r="L94" s="71"/>
      <c r="M94" s="50"/>
    </row>
    <row r="95" spans="2:13 16382:16382" s="55" customFormat="1" ht="21.75" customHeight="1" x14ac:dyDescent="0.3">
      <c r="B95" s="529" t="str">
        <f>"Day's: "&amp;COUNTIF(F91:L91,"&gt;0")</f>
        <v>Day's: 3</v>
      </c>
      <c r="C95" s="531" t="s">
        <v>92</v>
      </c>
      <c r="D95" s="532">
        <f>IF(C96,SUM(F94:L94)/C91,CE95/1000)</f>
        <v>0.66666000006666604</v>
      </c>
      <c r="E95" s="534"/>
      <c r="F95" s="56">
        <f t="shared" ref="F95:L95" si="9">IFERROR(MATCH(F93,Time_Eva,0),0)</f>
        <v>0</v>
      </c>
      <c r="G95" s="56">
        <f t="shared" si="9"/>
        <v>4</v>
      </c>
      <c r="H95" s="56">
        <f t="shared" si="9"/>
        <v>0</v>
      </c>
      <c r="I95" s="56">
        <f t="shared" si="9"/>
        <v>2</v>
      </c>
      <c r="J95" s="56">
        <f t="shared" si="9"/>
        <v>4</v>
      </c>
      <c r="K95" s="56">
        <f t="shared" si="9"/>
        <v>0</v>
      </c>
      <c r="L95" s="56">
        <f t="shared" si="9"/>
        <v>0</v>
      </c>
      <c r="M95" s="50"/>
      <c r="XFB95">
        <f>SUM(E95:L95)</f>
        <v>10</v>
      </c>
    </row>
    <row r="96" spans="2:13 16382:16382" ht="23.25" customHeight="1" x14ac:dyDescent="0.3">
      <c r="B96" s="530"/>
      <c r="C96" s="57">
        <f>COUNTIF(F94:L94,"&gt;0")</f>
        <v>2</v>
      </c>
      <c r="D96" s="74" t="s">
        <v>97</v>
      </c>
      <c r="E96" s="535"/>
      <c r="F96" s="59"/>
      <c r="G96" s="59"/>
      <c r="H96" s="59"/>
      <c r="I96" s="85" t="s">
        <v>103</v>
      </c>
      <c r="J96" s="59"/>
      <c r="K96" s="59"/>
      <c r="L96" s="59"/>
    </row>
    <row r="97" spans="2:13 16382:16382" ht="16.5" customHeight="1" x14ac:dyDescent="0.4">
      <c r="B97" s="41"/>
      <c r="C97" s="41"/>
      <c r="D97" s="41"/>
      <c r="E97" s="48"/>
      <c r="F97" s="41"/>
      <c r="G97" s="41"/>
      <c r="H97" s="41"/>
      <c r="I97" s="41"/>
      <c r="J97" s="41"/>
      <c r="K97" s="41"/>
      <c r="L97" s="41"/>
      <c r="M97" s="50"/>
    </row>
    <row r="98" spans="2:13 16382:16382" ht="16.5" customHeight="1" x14ac:dyDescent="0.4">
      <c r="B98" s="41"/>
      <c r="C98" s="41"/>
      <c r="D98" s="41"/>
      <c r="E98" s="48"/>
      <c r="F98" s="41"/>
      <c r="G98" s="41"/>
      <c r="H98" s="41"/>
      <c r="I98" s="41"/>
      <c r="J98" s="41"/>
      <c r="K98" s="41"/>
      <c r="L98" s="41"/>
      <c r="M98" s="50"/>
    </row>
    <row r="99" spans="2:13 16382:16382" ht="16.5" customHeight="1" x14ac:dyDescent="0.4">
      <c r="B99" s="41"/>
      <c r="C99" s="41"/>
      <c r="D99" s="41"/>
      <c r="E99" s="48"/>
      <c r="F99" s="65" t="str">
        <f>IFERROR(INDEX(Tour,MATCH(B102,Sun,0),0),"Not")</f>
        <v>07:00--20:00</v>
      </c>
      <c r="G99" s="65" t="str">
        <f>IFERROR(INDEX(Tour,MATCH(B102,Mon,0),0),"Not")</f>
        <v>13:30--22:00</v>
      </c>
      <c r="H99" s="65" t="str">
        <f>IFERROR(INDEX(Tour,MATCH(B102,Tue,0),0),"Not")</f>
        <v>13:30--22:00</v>
      </c>
      <c r="I99" s="65" t="str">
        <f>IFERROR(INDEX(Tour,MATCH(B102,Wed,0),0),"Not")</f>
        <v>Not</v>
      </c>
      <c r="J99" s="65" t="str">
        <f>IFERROR(INDEX(Tour,MATCH(B102,Thr,0),0),"Not")</f>
        <v>Not</v>
      </c>
      <c r="K99" s="65" t="str">
        <f>IFERROR(INDEX(Tour,MATCH(B102,Fri,0),0),"Not")</f>
        <v>06:00--14:30</v>
      </c>
      <c r="L99" s="65" t="str">
        <f>IFERROR(INDEX(Tour,MATCH(B102,Sat,0),0),"Not")</f>
        <v>Not</v>
      </c>
      <c r="M99" s="50"/>
    </row>
    <row r="100" spans="2:13 16382:16382" ht="16.5" customHeight="1" x14ac:dyDescent="0.3">
      <c r="B100" s="521" t="s">
        <v>86</v>
      </c>
      <c r="C100" s="522">
        <f>SUM(F100:L100)</f>
        <v>36.000399999999992</v>
      </c>
      <c r="D100" s="523" t="s">
        <v>85</v>
      </c>
      <c r="E100" s="533">
        <f>IF(C105,IF(C100&gt;0,SUM(F103:L103)/C100,0),CE104/1000)</f>
        <v>1.6805368829235234</v>
      </c>
      <c r="F100" s="45">
        <f>IFERROR(INDEX(Hr,MATCH($B102,Sun,0),0),0)</f>
        <v>12.000160000000001</v>
      </c>
      <c r="G100" s="45">
        <f>IFERROR(INDEX(Hr,MATCH($B102,Mon,0),0),0)</f>
        <v>8.0000799999999987</v>
      </c>
      <c r="H100" s="45">
        <f>IFERROR(INDEX(Hr,MATCH($B102,Tue,0),0),0)</f>
        <v>8.0000799999999987</v>
      </c>
      <c r="I100" s="45">
        <f>IFERROR(INDEX(Hr,MATCH($B102,Wed,0),0),0)</f>
        <v>0</v>
      </c>
      <c r="J100" s="45">
        <f>IFERROR(INDEX(Hr,MATCH($B102,Thr,0),0),0)</f>
        <v>0</v>
      </c>
      <c r="K100" s="45">
        <f>IFERROR(INDEX(Hr,MATCH($B102,Fri,0),0),0)</f>
        <v>8.0000799999999987</v>
      </c>
      <c r="L100" s="45">
        <f>IFERROR(INDEX(Hr,MATCH($B102,Sat,0),0),0)</f>
        <v>0</v>
      </c>
      <c r="M100" s="50"/>
    </row>
    <row r="101" spans="2:13 16382:16382" ht="16.5" customHeight="1" x14ac:dyDescent="0.3">
      <c r="B101" s="521"/>
      <c r="C101" s="522"/>
      <c r="D101" s="523"/>
      <c r="E101" s="534"/>
      <c r="F101" s="63" t="str">
        <f>IFERROR(REPLACE(VLOOKUP($B102,Sun,1,FALSE),1,65, "On"),"Off")</f>
        <v>On</v>
      </c>
      <c r="G101" s="63" t="str">
        <f>IFERROR(REPLACE(VLOOKUP($B102,Mon,1,FALSE),1,65, "On"),"Off")</f>
        <v>On</v>
      </c>
      <c r="H101" s="63" t="str">
        <f>IFERROR(REPLACE(VLOOKUP($B102,Tue,1,FALSE),1,65, "On"),"Off")</f>
        <v>On</v>
      </c>
      <c r="I101" s="63" t="str">
        <f>IFERROR(REPLACE(VLOOKUP($B102,Wed,1,FALSE),1,65, "On"),"Off")</f>
        <v>Off</v>
      </c>
      <c r="J101" s="63" t="str">
        <f>IFERROR(REPLACE(VLOOKUP($B102,Thr,1,FALSE),1,65, "On"),"Off")</f>
        <v>Off</v>
      </c>
      <c r="K101" s="63" t="str">
        <f>IFERROR(REPLACE(VLOOKUP($B102,Fri,1,FALSE),1,65, "On"),"Off")</f>
        <v>On</v>
      </c>
      <c r="L101" s="63" t="str">
        <f>IFERROR(REPLACE(VLOOKUP($B102,Sat,1,FALSE),1,65, "On"),"Off")</f>
        <v>Off</v>
      </c>
      <c r="M101" s="50"/>
    </row>
    <row r="102" spans="2:13 16382:16382" ht="16.5" customHeight="1" x14ac:dyDescent="0.3">
      <c r="B102" s="527" t="s">
        <v>70</v>
      </c>
      <c r="C102" s="527"/>
      <c r="D102" s="528">
        <f>SUM(F103:L103)</f>
        <v>60.5</v>
      </c>
      <c r="E102" s="534"/>
      <c r="F102" s="54" t="s">
        <v>81</v>
      </c>
      <c r="G102" s="54" t="s">
        <v>83</v>
      </c>
      <c r="H102" s="54" t="s">
        <v>81</v>
      </c>
      <c r="I102" s="54" t="s">
        <v>83</v>
      </c>
      <c r="J102" s="54"/>
      <c r="K102" s="54" t="s">
        <v>81</v>
      </c>
      <c r="L102" s="54"/>
      <c r="M102" s="50"/>
    </row>
    <row r="103" spans="2:13 16382:16382" ht="16.5" customHeight="1" x14ac:dyDescent="0.3">
      <c r="B103" s="527"/>
      <c r="C103" s="527"/>
      <c r="D103" s="528"/>
      <c r="E103" s="534"/>
      <c r="F103" s="71">
        <v>12.5</v>
      </c>
      <c r="G103" s="71">
        <v>16</v>
      </c>
      <c r="H103" s="71">
        <v>16</v>
      </c>
      <c r="I103" s="71">
        <v>8</v>
      </c>
      <c r="J103" s="71"/>
      <c r="K103" s="71">
        <v>8</v>
      </c>
      <c r="L103" s="71"/>
      <c r="M103" s="50"/>
    </row>
    <row r="104" spans="2:13 16382:16382" s="55" customFormat="1" ht="21.75" customHeight="1" x14ac:dyDescent="0.3">
      <c r="B104" s="529" t="str">
        <f>"Day's: "&amp;COUNTIF(F100:L100,"&gt;0")</f>
        <v>Day's: 4</v>
      </c>
      <c r="C104" s="531" t="s">
        <v>92</v>
      </c>
      <c r="D104" s="532">
        <f>IF(C105,SUM(F103:L103)/C100,CE104/1000)</f>
        <v>1.6805368829235234</v>
      </c>
      <c r="E104" s="534"/>
      <c r="F104" s="56">
        <f t="shared" ref="F104:L104" si="10">IFERROR(MATCH(F102,Time_Eva,0),0)</f>
        <v>4</v>
      </c>
      <c r="G104" s="56">
        <f t="shared" si="10"/>
        <v>5</v>
      </c>
      <c r="H104" s="56">
        <f t="shared" si="10"/>
        <v>4</v>
      </c>
      <c r="I104" s="56">
        <f t="shared" si="10"/>
        <v>5</v>
      </c>
      <c r="J104" s="56">
        <f t="shared" si="10"/>
        <v>0</v>
      </c>
      <c r="K104" s="56">
        <f t="shared" si="10"/>
        <v>4</v>
      </c>
      <c r="L104" s="56">
        <f t="shared" si="10"/>
        <v>0</v>
      </c>
      <c r="M104" s="50"/>
      <c r="XFB104">
        <f>SUM(E104:L104)</f>
        <v>22</v>
      </c>
    </row>
    <row r="105" spans="2:13 16382:16382" ht="23.25" customHeight="1" x14ac:dyDescent="0.3">
      <c r="B105" s="530"/>
      <c r="C105" s="57">
        <f>COUNTIF(F103:L103,"&gt;0")</f>
        <v>5</v>
      </c>
      <c r="D105" s="74" t="s">
        <v>97</v>
      </c>
      <c r="E105" s="535"/>
      <c r="F105" s="59"/>
      <c r="G105" s="59"/>
      <c r="H105" s="59"/>
      <c r="I105" s="59"/>
      <c r="J105" s="59"/>
      <c r="K105" s="59"/>
      <c r="L105" s="59"/>
    </row>
    <row r="106" spans="2:13 16382:16382" ht="16.5" customHeight="1" x14ac:dyDescent="0.4">
      <c r="B106" s="41"/>
      <c r="C106" s="41"/>
      <c r="D106" s="41"/>
      <c r="E106" s="48"/>
      <c r="F106" s="41"/>
      <c r="G106" s="41"/>
      <c r="H106" s="41"/>
      <c r="I106" s="41"/>
      <c r="J106" s="41"/>
      <c r="K106" s="41"/>
      <c r="L106" s="41"/>
      <c r="M106" s="50"/>
    </row>
    <row r="107" spans="2:13 16382:16382" ht="16.5" customHeight="1" x14ac:dyDescent="0.4">
      <c r="B107" s="41"/>
      <c r="C107" s="41"/>
      <c r="D107" s="41"/>
      <c r="E107" s="48"/>
      <c r="F107" s="65" t="str">
        <f>IFERROR(INDEX(Tour,MATCH(B110,Sun,0),0),"Not")</f>
        <v>Not</v>
      </c>
      <c r="G107" s="65" t="str">
        <f>IFERROR(INDEX(Tour,MATCH(B110,Mon,0),0),"Not")</f>
        <v>13:30--22:00</v>
      </c>
      <c r="H107" s="65" t="str">
        <f>IFERROR(INDEX(Tour,MATCH(B110,Tue,0),0),"Not")</f>
        <v>13:30--22:00</v>
      </c>
      <c r="I107" s="65" t="str">
        <f>IFERROR(INDEX(Tour,MATCH(B110,Wed,0),0),"Not")</f>
        <v>13:30--22:00</v>
      </c>
      <c r="J107" s="65" t="str">
        <f>IFERROR(INDEX(Tour,MATCH(B110,Thr,0),0),"Not")</f>
        <v>13:30--22:00</v>
      </c>
      <c r="K107" s="65" t="str">
        <f>IFERROR(INDEX(Tour,MATCH(B110,Fri,0),0),"Not")</f>
        <v>13:30--22:00</v>
      </c>
      <c r="L107" s="65" t="str">
        <f>IFERROR(INDEX(Tour,MATCH(B110,Sat,0),0),"Not")</f>
        <v>Not</v>
      </c>
      <c r="M107" s="50"/>
    </row>
    <row r="108" spans="2:13 16382:16382" ht="16.5" customHeight="1" x14ac:dyDescent="0.3">
      <c r="B108" s="521" t="s">
        <v>86</v>
      </c>
      <c r="C108" s="522">
        <f>SUM(F108:L108)</f>
        <v>40.000399999999992</v>
      </c>
      <c r="D108" s="523" t="s">
        <v>85</v>
      </c>
      <c r="E108" s="533">
        <f>IF(C113,IF(C108&gt;0,SUM(F111:L111)/C108,0),CE112/1000)</f>
        <v>0.99999000009999917</v>
      </c>
      <c r="F108" s="45">
        <f>IFERROR(INDEX(Hr,MATCH($B110,Sun,0),0),0)</f>
        <v>0</v>
      </c>
      <c r="G108" s="45">
        <f>IFERROR(INDEX(Hr,MATCH($B110,Mon,0),0),0)</f>
        <v>8.0000799999999987</v>
      </c>
      <c r="H108" s="45">
        <f>IFERROR(INDEX(Hr,MATCH($B110,Tue,0),0),0)</f>
        <v>8.0000799999999987</v>
      </c>
      <c r="I108" s="45">
        <f>IFERROR(INDEX(Hr,MATCH($B110,Wed,0),0),0)</f>
        <v>8.0000799999999987</v>
      </c>
      <c r="J108" s="45">
        <f>IFERROR(INDEX(Hr,MATCH($B110,Thr,0),0),0)</f>
        <v>8.0000799999999987</v>
      </c>
      <c r="K108" s="45">
        <f>IFERROR(INDEX(Hr,MATCH($B110,Fri,0),0),0)</f>
        <v>8.0000799999999987</v>
      </c>
      <c r="L108" s="45">
        <f>IFERROR(INDEX(Hr,MATCH($B110,Sat,0),0),0)</f>
        <v>0</v>
      </c>
      <c r="M108" s="50"/>
    </row>
    <row r="109" spans="2:13 16382:16382" ht="16.5" customHeight="1" x14ac:dyDescent="0.3">
      <c r="B109" s="521"/>
      <c r="C109" s="522"/>
      <c r="D109" s="523"/>
      <c r="E109" s="534"/>
      <c r="F109" s="63" t="str">
        <f>IFERROR(REPLACE(VLOOKUP($B110,Sun,1,FALSE),1,65, "On"),"Off")</f>
        <v>Off</v>
      </c>
      <c r="G109" s="63" t="str">
        <f>IFERROR(REPLACE(VLOOKUP($B110,Mon,1,FALSE),1,65, "On"),"Off")</f>
        <v>On</v>
      </c>
      <c r="H109" s="63" t="str">
        <f>IFERROR(REPLACE(VLOOKUP($B110,Tue,1,FALSE),1,65, "On"),"Off")</f>
        <v>On</v>
      </c>
      <c r="I109" s="63" t="str">
        <f>IFERROR(REPLACE(VLOOKUP($B110,Wed,1,FALSE),1,65, "On"),"Off")</f>
        <v>On</v>
      </c>
      <c r="J109" s="63" t="str">
        <f>IFERROR(REPLACE(VLOOKUP($B110,Thr,1,FALSE),1,65, "On"),"Off")</f>
        <v>On</v>
      </c>
      <c r="K109" s="63" t="str">
        <f>IFERROR(REPLACE(VLOOKUP($B110,Fri,1,FALSE),1,65, "On"),"Off")</f>
        <v>On</v>
      </c>
      <c r="L109" s="63" t="str">
        <f>IFERROR(REPLACE(VLOOKUP($B110,Sat,1,FALSE),1,65, "On"),"Off")</f>
        <v>Off</v>
      </c>
      <c r="M109" s="50"/>
    </row>
    <row r="110" spans="2:13 16382:16382" ht="16.5" customHeight="1" x14ac:dyDescent="0.3">
      <c r="B110" s="527" t="s">
        <v>58</v>
      </c>
      <c r="C110" s="527"/>
      <c r="D110" s="528">
        <f>SUM(F111:L111)</f>
        <v>40</v>
      </c>
      <c r="E110" s="534"/>
      <c r="F110" s="54"/>
      <c r="G110" s="54" t="s">
        <v>81</v>
      </c>
      <c r="H110" s="54" t="s">
        <v>81</v>
      </c>
      <c r="I110" s="54" t="s">
        <v>81</v>
      </c>
      <c r="J110" s="54" t="s">
        <v>81</v>
      </c>
      <c r="K110" s="54" t="s">
        <v>81</v>
      </c>
      <c r="L110" s="54"/>
      <c r="M110" s="50"/>
    </row>
    <row r="111" spans="2:13 16382:16382" ht="16.5" customHeight="1" x14ac:dyDescent="0.3">
      <c r="B111" s="527"/>
      <c r="C111" s="527"/>
      <c r="D111" s="528"/>
      <c r="E111" s="534"/>
      <c r="F111" s="71"/>
      <c r="G111" s="71">
        <v>8</v>
      </c>
      <c r="H111" s="71">
        <v>8</v>
      </c>
      <c r="I111" s="71">
        <v>8</v>
      </c>
      <c r="J111" s="71">
        <v>8</v>
      </c>
      <c r="K111" s="71">
        <v>8</v>
      </c>
      <c r="L111" s="71"/>
      <c r="M111" s="50"/>
    </row>
    <row r="112" spans="2:13 16382:16382" s="55" customFormat="1" ht="21.75" customHeight="1" x14ac:dyDescent="0.3">
      <c r="B112" s="529" t="str">
        <f>"Day's: "&amp;COUNTIF(F108:L108,"&gt;0")</f>
        <v>Day's: 5</v>
      </c>
      <c r="C112" s="531" t="s">
        <v>92</v>
      </c>
      <c r="D112" s="532">
        <f>IF(C113,SUM(F111:L111)/C108,CE112/1000)</f>
        <v>0.99999000009999917</v>
      </c>
      <c r="E112" s="534"/>
      <c r="F112" s="56">
        <f t="shared" ref="F112:L112" si="11">IFERROR(MATCH(F110,Time_Eva,0),0)</f>
        <v>0</v>
      </c>
      <c r="G112" s="56">
        <f t="shared" si="11"/>
        <v>4</v>
      </c>
      <c r="H112" s="56">
        <f t="shared" si="11"/>
        <v>4</v>
      </c>
      <c r="I112" s="56">
        <f t="shared" si="11"/>
        <v>4</v>
      </c>
      <c r="J112" s="56">
        <f t="shared" si="11"/>
        <v>4</v>
      </c>
      <c r="K112" s="56">
        <f t="shared" si="11"/>
        <v>4</v>
      </c>
      <c r="L112" s="56">
        <f t="shared" si="11"/>
        <v>0</v>
      </c>
      <c r="M112" s="50"/>
      <c r="XFB112">
        <f>SUM(E112:L112)</f>
        <v>20</v>
      </c>
    </row>
    <row r="113" spans="2:13 16382:16382" ht="23.25" customHeight="1" x14ac:dyDescent="0.3">
      <c r="B113" s="530"/>
      <c r="C113" s="57">
        <f>COUNTIF(F111:L111,"&gt;0")</f>
        <v>5</v>
      </c>
      <c r="D113" s="74" t="s">
        <v>97</v>
      </c>
      <c r="E113" s="535"/>
      <c r="F113" s="59"/>
      <c r="G113" s="59"/>
      <c r="H113" s="59"/>
      <c r="I113" s="59"/>
      <c r="J113" s="59"/>
      <c r="K113" s="59"/>
      <c r="L113" s="59"/>
    </row>
    <row r="114" spans="2:13 16382:16382" ht="16.5" customHeight="1" x14ac:dyDescent="0.4">
      <c r="B114" s="41"/>
      <c r="C114" s="41"/>
      <c r="D114" s="41"/>
      <c r="E114" s="48"/>
      <c r="F114" s="41"/>
      <c r="G114" s="41"/>
      <c r="H114" s="41"/>
      <c r="I114" s="41"/>
      <c r="J114" s="41"/>
      <c r="K114" s="41"/>
      <c r="L114" s="41"/>
      <c r="M114" s="50"/>
    </row>
    <row r="115" spans="2:13 16382:16382" ht="16.5" customHeight="1" x14ac:dyDescent="0.4">
      <c r="B115" s="41"/>
      <c r="C115" s="41"/>
      <c r="D115" s="41"/>
      <c r="E115" s="48"/>
      <c r="F115" s="65" t="str">
        <f>IFERROR(INDEX(Tour,MATCH(B118,Sun,0),0),"Not")</f>
        <v>Not</v>
      </c>
      <c r="G115" s="65" t="str">
        <f>IFERROR(INDEX(Tour,MATCH(B118,Mon,0),0),"Not")</f>
        <v>06:00--14:30</v>
      </c>
      <c r="H115" s="65" t="str">
        <f>IFERROR(INDEX(Tour,MATCH(B118,Tue,0),0),"Not")</f>
        <v>06:00--14:30</v>
      </c>
      <c r="I115" s="65" t="str">
        <f>IFERROR(INDEX(Tour,MATCH(B118,Wed,0),0),"Not")</f>
        <v>06:00--14:30</v>
      </c>
      <c r="J115" s="65" t="str">
        <f>IFERROR(INDEX(Tour,MATCH(B118,Thr,0),0),"Not")</f>
        <v>06:00--14:30</v>
      </c>
      <c r="K115" s="65" t="str">
        <f>IFERROR(INDEX(Tour,MATCH(B118,Fri,0),0),"Not")</f>
        <v>Not</v>
      </c>
      <c r="L115" s="65" t="str">
        <f>IFERROR(INDEX(Tour,MATCH(B118,Sat,0),0),"Not")</f>
        <v>06:00--14:30</v>
      </c>
      <c r="M115" s="50"/>
    </row>
    <row r="116" spans="2:13 16382:16382" ht="16.5" customHeight="1" x14ac:dyDescent="0.3">
      <c r="B116" s="521" t="s">
        <v>86</v>
      </c>
      <c r="C116" s="522">
        <f>SUM(F116:L116)</f>
        <v>40.000399999999992</v>
      </c>
      <c r="D116" s="523" t="s">
        <v>85</v>
      </c>
      <c r="E116" s="533">
        <f>IF(C121,IF(C116&gt;0,SUM(F119:L119)/C116,0),CE120/1000)</f>
        <v>0.99999000009999917</v>
      </c>
      <c r="F116" s="45">
        <f>IFERROR(INDEX(Hr,MATCH($B118,Sun,0),0),0)</f>
        <v>0</v>
      </c>
      <c r="G116" s="45">
        <f>IFERROR(INDEX(Hr,MATCH($B118,Mon,0),0),0)</f>
        <v>8.0000799999999987</v>
      </c>
      <c r="H116" s="45">
        <f>IFERROR(INDEX(Hr,MATCH($B118,Tue,0),0),0)</f>
        <v>8.0000799999999987</v>
      </c>
      <c r="I116" s="45">
        <f>IFERROR(INDEX(Hr,MATCH($B118,Wed,0),0),0)</f>
        <v>8.0000799999999987</v>
      </c>
      <c r="J116" s="45">
        <f>IFERROR(INDEX(Hr,MATCH($B118,Thr,0),0),0)</f>
        <v>8.0000799999999987</v>
      </c>
      <c r="K116" s="45">
        <f>IFERROR(INDEX(Hr,MATCH($B118,Fri,0),0),0)</f>
        <v>0</v>
      </c>
      <c r="L116" s="45">
        <f>IFERROR(INDEX(Hr,MATCH($B118,Sat,0),0),0)</f>
        <v>8.0000799999999987</v>
      </c>
      <c r="M116" s="50"/>
    </row>
    <row r="117" spans="2:13 16382:16382" ht="16.5" customHeight="1" x14ac:dyDescent="0.3">
      <c r="B117" s="521"/>
      <c r="C117" s="522"/>
      <c r="D117" s="523"/>
      <c r="E117" s="534"/>
      <c r="F117" s="63" t="str">
        <f>IFERROR(REPLACE(VLOOKUP($B118,Sun,1,FALSE),1,65, "On"),"Off")</f>
        <v>Off</v>
      </c>
      <c r="G117" s="63" t="str">
        <f>IFERROR(REPLACE(VLOOKUP($B118,Mon,1,FALSE),1,65, "On"),"Off")</f>
        <v>On</v>
      </c>
      <c r="H117" s="63" t="str">
        <f>IFERROR(REPLACE(VLOOKUP($B118,Tue,1,FALSE),1,65, "On"),"Off")</f>
        <v>On</v>
      </c>
      <c r="I117" s="63" t="str">
        <f>IFERROR(REPLACE(VLOOKUP($B118,Wed,1,FALSE),1,65, "On"),"Off")</f>
        <v>On</v>
      </c>
      <c r="J117" s="63" t="str">
        <f>IFERROR(REPLACE(VLOOKUP($B118,Thr,1,FALSE),1,65, "On"),"Off")</f>
        <v>On</v>
      </c>
      <c r="K117" s="63" t="str">
        <f>IFERROR(REPLACE(VLOOKUP($B118,Fri,1,FALSE),1,65, "On"),"Off")</f>
        <v>Off</v>
      </c>
      <c r="L117" s="63" t="str">
        <f>IFERROR(REPLACE(VLOOKUP($B118,Sat,1,FALSE),1,65, "On"),"Off")</f>
        <v>On</v>
      </c>
      <c r="M117" s="50"/>
    </row>
    <row r="118" spans="2:13 16382:16382" ht="16.5" customHeight="1" x14ac:dyDescent="0.3">
      <c r="B118" s="527" t="s">
        <v>73</v>
      </c>
      <c r="C118" s="527"/>
      <c r="D118" s="528">
        <f>SUM(F119:L119)</f>
        <v>40</v>
      </c>
      <c r="E118" s="534"/>
      <c r="F118" s="54"/>
      <c r="G118" s="54" t="s">
        <v>81</v>
      </c>
      <c r="H118" s="54" t="s">
        <v>81</v>
      </c>
      <c r="I118" s="54" t="s">
        <v>81</v>
      </c>
      <c r="J118" s="54" t="s">
        <v>81</v>
      </c>
      <c r="K118" s="54"/>
      <c r="L118" s="54" t="s">
        <v>80</v>
      </c>
      <c r="M118" s="50"/>
    </row>
    <row r="119" spans="2:13 16382:16382" ht="16.5" customHeight="1" x14ac:dyDescent="0.3">
      <c r="B119" s="527"/>
      <c r="C119" s="527"/>
      <c r="D119" s="528"/>
      <c r="E119" s="534"/>
      <c r="F119" s="71"/>
      <c r="G119" s="71">
        <v>8</v>
      </c>
      <c r="H119" s="71">
        <v>8</v>
      </c>
      <c r="I119" s="71">
        <v>8</v>
      </c>
      <c r="J119" s="71">
        <v>8</v>
      </c>
      <c r="K119" s="71"/>
      <c r="L119" s="71">
        <v>8</v>
      </c>
      <c r="M119" s="50"/>
    </row>
    <row r="120" spans="2:13 16382:16382" s="55" customFormat="1" ht="21.75" customHeight="1" x14ac:dyDescent="0.3">
      <c r="B120" s="529" t="str">
        <f>"Day's: "&amp;COUNTIF(F116:L116,"&gt;0")</f>
        <v>Day's: 5</v>
      </c>
      <c r="C120" s="531" t="s">
        <v>92</v>
      </c>
      <c r="D120" s="532">
        <f>IF(C121,SUM(F119:L119)/C116,CE120/1000)</f>
        <v>0.99999000009999917</v>
      </c>
      <c r="E120" s="534"/>
      <c r="F120" s="56">
        <f t="shared" ref="F120:L120" si="12">IFERROR(MATCH(F118,Time_Eva,0),0)</f>
        <v>0</v>
      </c>
      <c r="G120" s="56">
        <f t="shared" si="12"/>
        <v>4</v>
      </c>
      <c r="H120" s="56">
        <f t="shared" si="12"/>
        <v>4</v>
      </c>
      <c r="I120" s="56">
        <f t="shared" si="12"/>
        <v>4</v>
      </c>
      <c r="J120" s="56">
        <f t="shared" si="12"/>
        <v>4</v>
      </c>
      <c r="K120" s="56">
        <f t="shared" si="12"/>
        <v>0</v>
      </c>
      <c r="L120" s="56">
        <f t="shared" si="12"/>
        <v>3</v>
      </c>
      <c r="M120" s="50"/>
      <c r="XFB120">
        <f>SUM(E120:L120)</f>
        <v>19</v>
      </c>
    </row>
    <row r="121" spans="2:13 16382:16382" ht="23.25" customHeight="1" x14ac:dyDescent="0.3">
      <c r="B121" s="530"/>
      <c r="C121" s="57">
        <f>COUNTIF(F119:L119,"&gt;0")</f>
        <v>5</v>
      </c>
      <c r="D121" s="74" t="s">
        <v>97</v>
      </c>
      <c r="E121" s="535"/>
      <c r="F121" s="59"/>
      <c r="G121" s="59"/>
      <c r="H121" s="59"/>
      <c r="I121" s="59"/>
      <c r="J121" s="59"/>
      <c r="K121" s="59"/>
      <c r="L121" s="59" t="s">
        <v>105</v>
      </c>
    </row>
    <row r="122" spans="2:13 16382:16382" ht="16.5" customHeight="1" x14ac:dyDescent="0.4">
      <c r="B122" s="41"/>
      <c r="C122" s="41"/>
      <c r="D122" s="41"/>
      <c r="E122" s="48"/>
      <c r="F122" s="41"/>
      <c r="G122" s="41"/>
      <c r="H122" s="41"/>
      <c r="I122" s="41"/>
      <c r="J122" s="41"/>
      <c r="K122" s="41"/>
      <c r="L122" s="41"/>
      <c r="M122" s="50"/>
    </row>
    <row r="123" spans="2:13 16382:16382" ht="16.5" customHeight="1" x14ac:dyDescent="0.4">
      <c r="B123" s="41"/>
      <c r="C123" s="41"/>
      <c r="D123" s="41"/>
      <c r="E123" s="48"/>
      <c r="F123" s="65" t="str">
        <f>IFERROR(INDEX(Tour,MATCH(B126,Sun,0),0),"Not")</f>
        <v>14:00--20:00</v>
      </c>
      <c r="G123" s="65" t="str">
        <f>IFERROR(INDEX(Tour,MATCH(B126,Mon,0),0),"Not")</f>
        <v>06:00--14:30</v>
      </c>
      <c r="H123" s="65" t="str">
        <f>IFERROR(INDEX(Tour,MATCH(B126,Tue,0),0),"Not")</f>
        <v>Not</v>
      </c>
      <c r="I123" s="65" t="str">
        <f>IFERROR(INDEX(Tour,MATCH(B126,Wed,0),0),"Not")</f>
        <v>13:30--22:00</v>
      </c>
      <c r="J123" s="65" t="str">
        <f>IFERROR(INDEX(Tour,MATCH(B126,Thr,0),0),"Not")</f>
        <v>Not</v>
      </c>
      <c r="K123" s="65" t="str">
        <f>IFERROR(INDEX(Tour,MATCH(B126,Fri,0),0),"Not")</f>
        <v>13:30--22:00</v>
      </c>
      <c r="L123" s="65" t="str">
        <f>IFERROR(INDEX(Tour,MATCH(B126,Sat,0),0),"Not")</f>
        <v>13:30--22:00</v>
      </c>
      <c r="M123" s="50"/>
    </row>
    <row r="124" spans="2:13 16382:16382" ht="16.5" customHeight="1" x14ac:dyDescent="0.3">
      <c r="B124" s="521" t="s">
        <v>86</v>
      </c>
      <c r="C124" s="522">
        <f>SUM(F124:L124)</f>
        <v>38.000319999999995</v>
      </c>
      <c r="D124" s="523" t="s">
        <v>85</v>
      </c>
      <c r="E124" s="533">
        <f>IF(C129,IF(C124&gt;0,SUM(F127:L127)/C124,0),CE128/1000)</f>
        <v>0.99999157901828206</v>
      </c>
      <c r="F124" s="45">
        <f>IFERROR(INDEX(Hr,MATCH($B126,Sun,0),0),0)</f>
        <v>6</v>
      </c>
      <c r="G124" s="45">
        <f>IFERROR(INDEX(Hr,MATCH($B126,Mon,0),0),0)</f>
        <v>8.0000799999999987</v>
      </c>
      <c r="H124" s="45">
        <f>IFERROR(INDEX(Hr,MATCH($B126,Tue,0),0),0)</f>
        <v>0</v>
      </c>
      <c r="I124" s="45">
        <f>IFERROR(INDEX(Hr,MATCH($B126,Wed,0),0),0)</f>
        <v>8.0000799999999987</v>
      </c>
      <c r="J124" s="45">
        <f>IFERROR(INDEX(Hr,MATCH($B126,Thr,0),0),0)</f>
        <v>0</v>
      </c>
      <c r="K124" s="45">
        <f>IFERROR(INDEX(Hr,MATCH($B126,Fri,0),0),0)</f>
        <v>8.0000799999999987</v>
      </c>
      <c r="L124" s="45">
        <f>IFERROR(INDEX(Hr,MATCH($B126,Sat,0),0),0)</f>
        <v>8.0000799999999987</v>
      </c>
      <c r="M124" s="50"/>
    </row>
    <row r="125" spans="2:13 16382:16382" ht="16.5" customHeight="1" x14ac:dyDescent="0.3">
      <c r="B125" s="521"/>
      <c r="C125" s="522"/>
      <c r="D125" s="523"/>
      <c r="E125" s="534"/>
      <c r="F125" s="63" t="str">
        <f>IFERROR(REPLACE(VLOOKUP($B126,Sun,1,FALSE),1,65, "On"),"Off")</f>
        <v>On</v>
      </c>
      <c r="G125" s="63" t="str">
        <f>IFERROR(REPLACE(VLOOKUP($B126,Mon,1,FALSE),1,65, "On"),"Off")</f>
        <v>On</v>
      </c>
      <c r="H125" s="63" t="str">
        <f>IFERROR(REPLACE(VLOOKUP($B126,Tue,1,FALSE),1,65, "On"),"Off")</f>
        <v>Off</v>
      </c>
      <c r="I125" s="63" t="str">
        <f>IFERROR(REPLACE(VLOOKUP($B126,Wed,1,FALSE),1,65, "On"),"Off")</f>
        <v>On</v>
      </c>
      <c r="J125" s="63" t="str">
        <f>IFERROR(REPLACE(VLOOKUP($B126,Thr,1,FALSE),1,65, "On"),"Off")</f>
        <v>Off</v>
      </c>
      <c r="K125" s="63" t="str">
        <f>IFERROR(REPLACE(VLOOKUP($B126,Fri,1,FALSE),1,65, "On"),"Off")</f>
        <v>On</v>
      </c>
      <c r="L125" s="63" t="str">
        <f>IFERROR(REPLACE(VLOOKUP($B126,Sat,1,FALSE),1,65, "On"),"Off")</f>
        <v>On</v>
      </c>
      <c r="M125" s="50"/>
    </row>
    <row r="126" spans="2:13 16382:16382" ht="16.5" customHeight="1" x14ac:dyDescent="0.3">
      <c r="B126" s="527" t="s">
        <v>72</v>
      </c>
      <c r="C126" s="527"/>
      <c r="D126" s="528">
        <f>SUM(F127:L127)</f>
        <v>38</v>
      </c>
      <c r="E126" s="534"/>
      <c r="F126" s="54" t="s">
        <v>81</v>
      </c>
      <c r="G126" s="54" t="s">
        <v>81</v>
      </c>
      <c r="H126" s="54"/>
      <c r="I126" s="54" t="s">
        <v>81</v>
      </c>
      <c r="J126" s="54"/>
      <c r="K126" s="54" t="s">
        <v>81</v>
      </c>
      <c r="L126" s="54" t="s">
        <v>81</v>
      </c>
      <c r="M126" s="50"/>
    </row>
    <row r="127" spans="2:13 16382:16382" ht="16.5" customHeight="1" x14ac:dyDescent="0.3">
      <c r="B127" s="527"/>
      <c r="C127" s="527"/>
      <c r="D127" s="528"/>
      <c r="E127" s="534"/>
      <c r="F127" s="71">
        <v>6</v>
      </c>
      <c r="G127" s="71">
        <v>8</v>
      </c>
      <c r="H127" s="71"/>
      <c r="I127" s="71">
        <v>8</v>
      </c>
      <c r="J127" s="71"/>
      <c r="K127" s="71">
        <v>8</v>
      </c>
      <c r="L127" s="71">
        <v>8</v>
      </c>
      <c r="M127" s="50"/>
    </row>
    <row r="128" spans="2:13 16382:16382" s="55" customFormat="1" ht="21.75" customHeight="1" x14ac:dyDescent="0.3">
      <c r="B128" s="529" t="str">
        <f>"Day's: "&amp;COUNTIF(F124:L124,"&gt;0")</f>
        <v>Day's: 5</v>
      </c>
      <c r="C128" s="531" t="s">
        <v>92</v>
      </c>
      <c r="D128" s="532">
        <f>IF(C129,SUM(F127:L127)/C124,CE128/1000)</f>
        <v>0.99999157901828206</v>
      </c>
      <c r="E128" s="534"/>
      <c r="F128" s="56">
        <f t="shared" ref="F128:L128" si="13">IFERROR(MATCH(F126,Time_Eva,0),0)</f>
        <v>4</v>
      </c>
      <c r="G128" s="56">
        <f t="shared" si="13"/>
        <v>4</v>
      </c>
      <c r="H128" s="56">
        <f t="shared" si="13"/>
        <v>0</v>
      </c>
      <c r="I128" s="56">
        <f t="shared" si="13"/>
        <v>4</v>
      </c>
      <c r="J128" s="56">
        <f t="shared" si="13"/>
        <v>0</v>
      </c>
      <c r="K128" s="56">
        <f t="shared" si="13"/>
        <v>4</v>
      </c>
      <c r="L128" s="56">
        <f t="shared" si="13"/>
        <v>4</v>
      </c>
      <c r="M128" s="50"/>
      <c r="XFB128">
        <f>SUM(E128:L128)</f>
        <v>20</v>
      </c>
    </row>
    <row r="129" spans="2:13 16382:16382" ht="23.25" customHeight="1" x14ac:dyDescent="0.3">
      <c r="B129" s="530"/>
      <c r="C129" s="57">
        <f>COUNTIF(F127:L127,"&gt;0")</f>
        <v>5</v>
      </c>
      <c r="D129" s="74" t="s">
        <v>97</v>
      </c>
      <c r="E129" s="535"/>
      <c r="F129" s="59"/>
      <c r="G129" s="59"/>
      <c r="H129" s="59"/>
      <c r="I129" s="59"/>
      <c r="J129" s="59"/>
      <c r="K129" s="59"/>
      <c r="L129" s="59"/>
    </row>
    <row r="130" spans="2:13 16382:16382" ht="16.5" customHeight="1" x14ac:dyDescent="0.4">
      <c r="B130" s="41"/>
      <c r="C130" s="41"/>
      <c r="D130" s="41"/>
      <c r="E130" s="48"/>
      <c r="F130" s="41"/>
      <c r="G130" s="41"/>
      <c r="H130" s="41"/>
      <c r="I130" s="41"/>
      <c r="J130" s="41"/>
      <c r="K130" s="41"/>
      <c r="L130" s="41"/>
      <c r="M130" s="50"/>
    </row>
    <row r="131" spans="2:13 16382:16382" ht="16.5" customHeight="1" x14ac:dyDescent="0.4">
      <c r="B131" s="41"/>
      <c r="C131" s="41"/>
      <c r="D131" s="41"/>
      <c r="E131" s="48"/>
      <c r="F131" s="65" t="str">
        <f>IFERROR(INDEX(Tour,MATCH(B134,Sun,0),0),"Not")</f>
        <v>Not</v>
      </c>
      <c r="G131" s="65" t="str">
        <f>IFERROR(INDEX(Tour,MATCH(B134,Mon,0),0),"Not")</f>
        <v>Not</v>
      </c>
      <c r="H131" s="65" t="str">
        <f>IFERROR(INDEX(Tour,MATCH(B134,Tue,0),0),"Not")</f>
        <v>Not</v>
      </c>
      <c r="I131" s="65" t="str">
        <f>IFERROR(INDEX(Tour,MATCH(B134,Wed,0),0),"Not")</f>
        <v>08:00--20:00</v>
      </c>
      <c r="J131" s="65" t="str">
        <f>IFERROR(INDEX(Tour,MATCH(B134,Thr,0),0),"Not")</f>
        <v>Not</v>
      </c>
      <c r="K131" s="65" t="str">
        <f>IFERROR(INDEX(Tour,MATCH(B134,Fri,0),0),"Not")</f>
        <v>Not</v>
      </c>
      <c r="L131" s="65" t="str">
        <f>IFERROR(INDEX(Tour,MATCH(B134,Sat,0),0),"Not")</f>
        <v>Not</v>
      </c>
      <c r="M131" s="50"/>
    </row>
    <row r="132" spans="2:13 16382:16382" ht="16.5" customHeight="1" x14ac:dyDescent="0.3">
      <c r="B132" s="521" t="s">
        <v>86</v>
      </c>
      <c r="C132" s="522">
        <f>SUM(F132:L132)</f>
        <v>11.000159999999999</v>
      </c>
      <c r="D132" s="523" t="s">
        <v>85</v>
      </c>
      <c r="E132" s="533">
        <f>IF(C137,IF(C132&gt;0,SUM(F135:L135)/C132,0),CE136/1000)</f>
        <v>1.7272476036712194</v>
      </c>
      <c r="F132" s="45">
        <f>IFERROR(INDEX(Hr,MATCH($B134,Sun,0),0),0)</f>
        <v>0</v>
      </c>
      <c r="G132" s="45">
        <f>IFERROR(INDEX(Hr,MATCH($B134,Mon,0),0),0)</f>
        <v>0</v>
      </c>
      <c r="H132" s="45">
        <f>IFERROR(INDEX(Hr,MATCH($B134,Tue,0),0),0)</f>
        <v>0</v>
      </c>
      <c r="I132" s="45">
        <f>IFERROR(INDEX(Hr,MATCH($B134,Wed,0),0),0)</f>
        <v>11.000159999999999</v>
      </c>
      <c r="J132" s="45">
        <f>IFERROR(INDEX(Hr,MATCH($B134,Thr,0),0),0)</f>
        <v>0</v>
      </c>
      <c r="K132" s="45">
        <f>IFERROR(INDEX(Hr,MATCH($B134,Fri,0),0),0)</f>
        <v>0</v>
      </c>
      <c r="L132" s="45">
        <f>IFERROR(INDEX(Hr,MATCH($B134,Sat,0),0),0)</f>
        <v>0</v>
      </c>
      <c r="M132" s="50"/>
    </row>
    <row r="133" spans="2:13 16382:16382" ht="16.5" customHeight="1" x14ac:dyDescent="0.3">
      <c r="B133" s="521"/>
      <c r="C133" s="522"/>
      <c r="D133" s="523"/>
      <c r="E133" s="534"/>
      <c r="F133" s="63" t="str">
        <f>IFERROR(REPLACE(VLOOKUP($B134,Sun,1,FALSE),1,65, "On"),"Off")</f>
        <v>Off</v>
      </c>
      <c r="G133" s="63" t="str">
        <f>IFERROR(REPLACE(VLOOKUP($B134,Mon,1,FALSE),1,65, "On"),"Off")</f>
        <v>Off</v>
      </c>
      <c r="H133" s="63" t="str">
        <f>IFERROR(REPLACE(VLOOKUP($B134,Tue,1,FALSE),1,65, "On"),"Off")</f>
        <v>Off</v>
      </c>
      <c r="I133" s="63" t="str">
        <f>IFERROR(REPLACE(VLOOKUP($B134,Wed,1,FALSE),1,65, "On"),"Off")</f>
        <v>On</v>
      </c>
      <c r="J133" s="63" t="str">
        <f>IFERROR(REPLACE(VLOOKUP($B134,Thr,1,FALSE),1,65, "On"),"Off")</f>
        <v>Off</v>
      </c>
      <c r="K133" s="63" t="str">
        <f>IFERROR(REPLACE(VLOOKUP($B134,Fri,1,FALSE),1,65, "On"),"Off")</f>
        <v>Off</v>
      </c>
      <c r="L133" s="63" t="str">
        <f>IFERROR(REPLACE(VLOOKUP($B134,Sat,1,FALSE),1,65, "On"),"Off")</f>
        <v>Off</v>
      </c>
      <c r="M133" s="50"/>
    </row>
    <row r="134" spans="2:13 16382:16382" ht="16.5" customHeight="1" x14ac:dyDescent="0.3">
      <c r="B134" s="527" t="s">
        <v>88</v>
      </c>
      <c r="C134" s="527"/>
      <c r="D134" s="528">
        <f>SUM(F135:L135)</f>
        <v>19</v>
      </c>
      <c r="E134" s="534"/>
      <c r="F134" s="54"/>
      <c r="G134" s="54"/>
      <c r="H134" s="54"/>
      <c r="I134" s="54" t="s">
        <v>81</v>
      </c>
      <c r="J134" s="54"/>
      <c r="K134" s="54"/>
      <c r="L134" s="54" t="s">
        <v>83</v>
      </c>
      <c r="M134" s="50"/>
    </row>
    <row r="135" spans="2:13 16382:16382" ht="16.5" customHeight="1" x14ac:dyDescent="0.3">
      <c r="B135" s="527"/>
      <c r="C135" s="527"/>
      <c r="D135" s="528"/>
      <c r="E135" s="534"/>
      <c r="F135" s="71"/>
      <c r="G135" s="71"/>
      <c r="H135" s="71"/>
      <c r="I135" s="71">
        <v>11</v>
      </c>
      <c r="J135" s="71"/>
      <c r="K135" s="71"/>
      <c r="L135" s="71">
        <v>8</v>
      </c>
      <c r="M135" s="50"/>
    </row>
    <row r="136" spans="2:13 16382:16382" s="55" customFormat="1" ht="21.75" customHeight="1" x14ac:dyDescent="0.3">
      <c r="B136" s="529" t="str">
        <f>"Day's: "&amp;COUNTIF(F132:L132,"&gt;0")</f>
        <v>Day's: 1</v>
      </c>
      <c r="C136" s="531" t="s">
        <v>92</v>
      </c>
      <c r="D136" s="532">
        <f>IF(C137,SUM(F135:L135)/C132,CE136/1000)</f>
        <v>1.7272476036712194</v>
      </c>
      <c r="E136" s="534"/>
      <c r="F136" s="56">
        <f t="shared" ref="F136:L136" si="14">IFERROR(MATCH(F134,Time_Eva,0),0)</f>
        <v>0</v>
      </c>
      <c r="G136" s="56">
        <f t="shared" si="14"/>
        <v>0</v>
      </c>
      <c r="H136" s="56">
        <f t="shared" si="14"/>
        <v>0</v>
      </c>
      <c r="I136" s="56">
        <f t="shared" si="14"/>
        <v>4</v>
      </c>
      <c r="J136" s="56">
        <f t="shared" si="14"/>
        <v>0</v>
      </c>
      <c r="K136" s="56">
        <f t="shared" si="14"/>
        <v>0</v>
      </c>
      <c r="L136" s="56">
        <f t="shared" si="14"/>
        <v>5</v>
      </c>
      <c r="M136" s="50"/>
      <c r="XFB136">
        <f>SUM(E136:L136)</f>
        <v>9</v>
      </c>
    </row>
    <row r="137" spans="2:13 16382:16382" ht="23.25" customHeight="1" x14ac:dyDescent="0.3">
      <c r="B137" s="530"/>
      <c r="C137" s="57">
        <f>COUNTIF(F135:L135,"&gt;0")</f>
        <v>2</v>
      </c>
      <c r="D137" s="74" t="s">
        <v>97</v>
      </c>
      <c r="E137" s="535"/>
      <c r="F137" s="59"/>
      <c r="G137" s="59"/>
      <c r="H137" s="59"/>
      <c r="I137" s="59"/>
      <c r="J137" s="59"/>
      <c r="K137" s="59"/>
      <c r="L137" s="59"/>
    </row>
    <row r="138" spans="2:13 16382:16382" ht="16.5" customHeight="1" x14ac:dyDescent="0.3">
      <c r="B138" s="43"/>
      <c r="C138" s="43"/>
      <c r="D138" s="43"/>
      <c r="E138" s="48"/>
      <c r="F138" s="43"/>
      <c r="G138" s="43"/>
      <c r="H138" s="43"/>
      <c r="I138" s="43"/>
      <c r="J138" s="43"/>
      <c r="K138" s="43"/>
      <c r="L138" s="43"/>
      <c r="M138" s="50"/>
    </row>
    <row r="139" spans="2:13 16382:16382" ht="16.5" customHeight="1" x14ac:dyDescent="0.3">
      <c r="B139" s="43"/>
      <c r="C139" s="43"/>
      <c r="D139" s="43"/>
      <c r="E139" s="48"/>
      <c r="F139" s="65" t="str">
        <f>IFERROR(INDEX(Tour,MATCH(B142,Sun,0),0),"Not")</f>
        <v>Not</v>
      </c>
      <c r="G139" s="65" t="str">
        <f>IFERROR(INDEX(Tour,MATCH(B142,Mon,0),0),"Not")</f>
        <v>Not</v>
      </c>
      <c r="H139" s="65" t="str">
        <f>IFERROR(INDEX(Tour,MATCH(B142,Tue,0),0),"Not")</f>
        <v>Not</v>
      </c>
      <c r="I139" s="65" t="str">
        <f>IFERROR(INDEX(Tour,MATCH(B142,Wed,0),0),"Not")</f>
        <v>Not</v>
      </c>
      <c r="J139" s="65" t="str">
        <f>IFERROR(INDEX(Tour,MATCH(B142,Thr,0),0),"Not")</f>
        <v>Not</v>
      </c>
      <c r="K139" s="65" t="str">
        <f>IFERROR(INDEX(Tour,MATCH(B142,Fri,0),0),"Not")</f>
        <v>Not</v>
      </c>
      <c r="L139" s="65" t="s">
        <v>0</v>
      </c>
      <c r="M139" s="50"/>
    </row>
    <row r="140" spans="2:13 16382:16382" ht="16.5" customHeight="1" x14ac:dyDescent="0.3">
      <c r="B140" s="521" t="s">
        <v>86</v>
      </c>
      <c r="C140" s="522">
        <f>SUM(F140:L140)</f>
        <v>0</v>
      </c>
      <c r="D140" s="523" t="s">
        <v>85</v>
      </c>
      <c r="E140" s="533">
        <f>IF(C145,IF(C140&gt;0,SUM(F143:L143)/C140,0),CE144/1000)</f>
        <v>0</v>
      </c>
      <c r="F140" s="45">
        <f>IFERROR(INDEX(Hr,MATCH($B142,Sun,0),0),0)</f>
        <v>0</v>
      </c>
      <c r="G140" s="45">
        <f>IFERROR(INDEX(Hr,MATCH($B142,Mon,0),0),0)</f>
        <v>0</v>
      </c>
      <c r="H140" s="45">
        <f>IFERROR(INDEX(Hr,MATCH($B142,Tue,0),0),0)</f>
        <v>0</v>
      </c>
      <c r="I140" s="45">
        <f>IFERROR(INDEX(Hr,MATCH($B142,Wed,0),0),0)</f>
        <v>0</v>
      </c>
      <c r="J140" s="45">
        <f>IFERROR(INDEX(Hr,MATCH($B142,Thr,0),0),0)</f>
        <v>0</v>
      </c>
      <c r="K140" s="45">
        <f>IFERROR(INDEX(Hr,MATCH($B142,Fri,0),0),0)</f>
        <v>0</v>
      </c>
      <c r="L140" s="45">
        <f>IFERROR(INDEX(Hr,MATCH($B142,Sat,0),0),0)</f>
        <v>0</v>
      </c>
      <c r="M140" s="50"/>
    </row>
    <row r="141" spans="2:13 16382:16382" ht="16.5" customHeight="1" x14ac:dyDescent="0.3">
      <c r="B141" s="521"/>
      <c r="C141" s="522"/>
      <c r="D141" s="523"/>
      <c r="E141" s="534"/>
      <c r="F141" s="63" t="str">
        <f>IFERROR(REPLACE(VLOOKUP($B142,Sun,1,FALSE),1,65, "On"),"Off")</f>
        <v>Off</v>
      </c>
      <c r="G141" s="63" t="str">
        <f>IFERROR(REPLACE(VLOOKUP($B142,Mon,1,FALSE),1,65, "On"),"Off")</f>
        <v>Off</v>
      </c>
      <c r="H141" s="63" t="str">
        <f>IFERROR(REPLACE(VLOOKUP($B142,Tue,1,FALSE),1,65, "On"),"Off")</f>
        <v>Off</v>
      </c>
      <c r="I141" s="63" t="str">
        <f>IFERROR(REPLACE(VLOOKUP($B142,Wed,1,FALSE),1,65, "On"),"Off")</f>
        <v>Off</v>
      </c>
      <c r="J141" s="63" t="str">
        <f>IFERROR(REPLACE(VLOOKUP($B142,Thr,1,FALSE),1,65, "On"),"Off")</f>
        <v>Off</v>
      </c>
      <c r="K141" s="63" t="str">
        <f>IFERROR(REPLACE(VLOOKUP($B142,Fri,1,FALSE),1,65, "On"),"Off")</f>
        <v>Off</v>
      </c>
      <c r="L141" s="63" t="str">
        <f>IFERROR(REPLACE(VLOOKUP($B142,Sat,1,FALSE),1,65, "On"),"Off")</f>
        <v>Off</v>
      </c>
      <c r="M141" s="50"/>
    </row>
    <row r="142" spans="2:13 16382:16382" ht="16.5" customHeight="1" x14ac:dyDescent="0.3">
      <c r="B142" s="527" t="s">
        <v>107</v>
      </c>
      <c r="C142" s="527"/>
      <c r="D142" s="528">
        <f>SUM(F143:L143)</f>
        <v>8</v>
      </c>
      <c r="E142" s="534"/>
      <c r="F142" s="54"/>
      <c r="G142" s="54"/>
      <c r="H142" s="54"/>
      <c r="I142" s="54"/>
      <c r="J142" s="54"/>
      <c r="K142" s="54"/>
      <c r="L142" s="54" t="s">
        <v>83</v>
      </c>
      <c r="M142" s="50"/>
    </row>
    <row r="143" spans="2:13 16382:16382" ht="16.5" customHeight="1" x14ac:dyDescent="0.3">
      <c r="B143" s="527"/>
      <c r="C143" s="527"/>
      <c r="D143" s="528"/>
      <c r="E143" s="534"/>
      <c r="F143" s="71"/>
      <c r="G143" s="71"/>
      <c r="H143" s="71"/>
      <c r="I143" s="71"/>
      <c r="J143" s="71"/>
      <c r="K143" s="71"/>
      <c r="L143" s="71">
        <v>8</v>
      </c>
      <c r="M143" s="50"/>
    </row>
    <row r="144" spans="2:13 16382:16382" s="55" customFormat="1" ht="21.75" customHeight="1" x14ac:dyDescent="0.3">
      <c r="B144" s="529" t="str">
        <f>"Day's: "&amp;COUNTIF(F140:L140,"&gt;0")</f>
        <v>Day's: 0</v>
      </c>
      <c r="C144" s="531" t="s">
        <v>92</v>
      </c>
      <c r="D144" s="532" t="e">
        <f>IF(C145,SUM(F143:L143)/C140,CE144/1000)</f>
        <v>#DIV/0!</v>
      </c>
      <c r="E144" s="534"/>
      <c r="F144" s="56">
        <f t="shared" ref="F144:L144" si="15">IFERROR(MATCH(F142,Time_Eva,0),0)</f>
        <v>0</v>
      </c>
      <c r="G144" s="56">
        <f t="shared" si="15"/>
        <v>0</v>
      </c>
      <c r="H144" s="56">
        <f t="shared" si="15"/>
        <v>0</v>
      </c>
      <c r="I144" s="56">
        <f t="shared" si="15"/>
        <v>0</v>
      </c>
      <c r="J144" s="56">
        <f t="shared" si="15"/>
        <v>0</v>
      </c>
      <c r="K144" s="56">
        <f t="shared" si="15"/>
        <v>0</v>
      </c>
      <c r="L144" s="56">
        <f t="shared" si="15"/>
        <v>5</v>
      </c>
      <c r="M144" s="50"/>
      <c r="XFB144">
        <f>SUM(E144:L144)</f>
        <v>5</v>
      </c>
    </row>
    <row r="145" spans="2:13 16382:16382" ht="23.25" customHeight="1" x14ac:dyDescent="0.3">
      <c r="B145" s="530"/>
      <c r="C145" s="57">
        <f>COUNTIF(F143:L143,"&gt;0")</f>
        <v>1</v>
      </c>
      <c r="D145" s="74" t="s">
        <v>97</v>
      </c>
      <c r="E145" s="535"/>
      <c r="F145" s="59"/>
      <c r="G145" s="59"/>
      <c r="H145" s="59"/>
      <c r="I145" s="59"/>
      <c r="J145" s="59"/>
      <c r="K145" s="59"/>
      <c r="L145" s="59"/>
    </row>
    <row r="146" spans="2:13 16382:16382" ht="16.5" customHeight="1" x14ac:dyDescent="0.3">
      <c r="B146" s="43"/>
      <c r="C146" s="43"/>
      <c r="D146" s="43"/>
      <c r="E146" s="48"/>
      <c r="F146" s="43"/>
      <c r="G146" s="43"/>
      <c r="H146" s="43"/>
      <c r="I146" s="43"/>
      <c r="J146" s="43"/>
      <c r="K146" s="43"/>
      <c r="L146" s="43"/>
      <c r="M146" s="50"/>
    </row>
    <row r="147" spans="2:13 16382:16382" ht="16.5" customHeight="1" x14ac:dyDescent="0.3">
      <c r="B147" s="43"/>
      <c r="C147" s="43"/>
      <c r="D147" s="43"/>
      <c r="E147" s="48"/>
      <c r="F147" s="65" t="str">
        <f>IFERROR(INDEX(Tour,MATCH(B150,Sun,0),0),"Not")</f>
        <v>Not</v>
      </c>
      <c r="G147" s="65" t="str">
        <f>IFERROR(INDEX(Tour,MATCH(B150,Mon,0),0),"Not")</f>
        <v>Not</v>
      </c>
      <c r="H147" s="65" t="str">
        <f>IFERROR(INDEX(Tour,MATCH(B150,Tue,0),0),"Not")</f>
        <v>08:00--20:00</v>
      </c>
      <c r="I147" s="65" t="str">
        <f>IFERROR(INDEX(Tour,MATCH(B150,Wed,0),0),"Not")</f>
        <v>Not</v>
      </c>
      <c r="J147" s="65" t="str">
        <f>IFERROR(INDEX(Tour,MATCH(B150,Thr,0),0),"Not")</f>
        <v>08:00--20:00</v>
      </c>
      <c r="K147" s="65" t="str">
        <f>IFERROR(INDEX(Tour,MATCH(B150,Fri,0),0),"Not")</f>
        <v>08:00--20:00</v>
      </c>
      <c r="L147" s="65" t="str">
        <f>IFERROR(INDEX(Tour,MATCH(B150,Sat,0),0),"Not")</f>
        <v>08:00--20:00</v>
      </c>
      <c r="M147" s="50"/>
    </row>
    <row r="148" spans="2:13 16382:16382" ht="16.5" customHeight="1" x14ac:dyDescent="0.3">
      <c r="B148" s="521" t="s">
        <v>86</v>
      </c>
      <c r="C148" s="522">
        <f>SUM(F148:L148)</f>
        <v>44.000639999999997</v>
      </c>
      <c r="D148" s="523" t="s">
        <v>85</v>
      </c>
      <c r="E148" s="524">
        <f>IF(C153,SUM(F151:L151)/C148,CE152/1000)</f>
        <v>0.85226033075882535</v>
      </c>
      <c r="F148" s="45">
        <f>IFERROR(INDEX(Hr,MATCH($B150,Sun,0),0),0)</f>
        <v>0</v>
      </c>
      <c r="G148" s="45">
        <f>IFERROR(INDEX(Hr,MATCH($B150,Mon,0),0),0)</f>
        <v>0</v>
      </c>
      <c r="H148" s="45">
        <f>IFERROR(INDEX(Hr,MATCH($B150,Tue,0),0),0)</f>
        <v>11.000159999999999</v>
      </c>
      <c r="I148" s="45">
        <f>IFERROR(INDEX(Hr,MATCH($B150,Wed,0),0),0)</f>
        <v>0</v>
      </c>
      <c r="J148" s="45">
        <f>IFERROR(INDEX(Hr,MATCH($B150,Thr,0),0),0)</f>
        <v>11.000159999999999</v>
      </c>
      <c r="K148" s="45">
        <f>IFERROR(INDEX(Hr,MATCH($B150,Fri,0),0),0)</f>
        <v>11.000159999999999</v>
      </c>
      <c r="L148" s="45">
        <f>IFERROR(INDEX(Hr,MATCH($B150,Sat,0),0),0)</f>
        <v>11.000159999999999</v>
      </c>
      <c r="M148" s="50"/>
    </row>
    <row r="149" spans="2:13 16382:16382" ht="16.5" customHeight="1" x14ac:dyDescent="0.3">
      <c r="B149" s="521"/>
      <c r="C149" s="522"/>
      <c r="D149" s="523"/>
      <c r="E149" s="525"/>
      <c r="F149" s="63" t="str">
        <f>IFERROR(REPLACE(VLOOKUP($B150,Sun,1,FALSE),1,65, "On"),"Off")</f>
        <v>Off</v>
      </c>
      <c r="G149" s="63" t="str">
        <f>IFERROR(REPLACE(VLOOKUP($B150,Mon,1,FALSE),1,65, "On"),"Off")</f>
        <v>Off</v>
      </c>
      <c r="H149" s="63" t="str">
        <f>IFERROR(REPLACE(VLOOKUP($B150,Tue,1,FALSE),1,65, "On"),"Off")</f>
        <v>On</v>
      </c>
      <c r="I149" s="63" t="str">
        <f>IFERROR(REPLACE(VLOOKUP($B150,Wed,1,FALSE),1,65, "On"),"Off")</f>
        <v>Off</v>
      </c>
      <c r="J149" s="63" t="str">
        <f>IFERROR(REPLACE(VLOOKUP($B150,Thr,1,FALSE),1,65, "On"),"Off")</f>
        <v>On</v>
      </c>
      <c r="K149" s="63" t="str">
        <f>IFERROR(REPLACE(VLOOKUP($B150,Fri,1,FALSE),1,65, "On"),"Off")</f>
        <v>On</v>
      </c>
      <c r="L149" s="63" t="str">
        <f>IFERROR(REPLACE(VLOOKUP($B150,Sat,1,FALSE),1,65, "On"),"Off")</f>
        <v>On</v>
      </c>
      <c r="M149" s="50"/>
    </row>
    <row r="150" spans="2:13 16382:16382" ht="16.5" customHeight="1" x14ac:dyDescent="0.3">
      <c r="B150" s="527" t="s">
        <v>77</v>
      </c>
      <c r="C150" s="527"/>
      <c r="D150" s="528">
        <f>SUM(F151:L151)</f>
        <v>37.5</v>
      </c>
      <c r="E150" s="525"/>
      <c r="F150" s="54"/>
      <c r="G150" s="54"/>
      <c r="H150" s="54" t="s">
        <v>81</v>
      </c>
      <c r="I150" s="54"/>
      <c r="J150" s="54" t="s">
        <v>82</v>
      </c>
      <c r="K150" s="54" t="s">
        <v>81</v>
      </c>
      <c r="L150" s="54" t="s">
        <v>81</v>
      </c>
      <c r="M150" s="50"/>
    </row>
    <row r="151" spans="2:13 16382:16382" ht="16.5" customHeight="1" x14ac:dyDescent="0.3">
      <c r="B151" s="527"/>
      <c r="C151" s="527"/>
      <c r="D151" s="528"/>
      <c r="E151" s="525"/>
      <c r="F151" s="71"/>
      <c r="G151" s="71"/>
      <c r="H151" s="71">
        <v>11</v>
      </c>
      <c r="I151" s="71"/>
      <c r="J151" s="71">
        <v>4.5</v>
      </c>
      <c r="K151" s="71">
        <v>11</v>
      </c>
      <c r="L151" s="71">
        <v>11</v>
      </c>
      <c r="M151" s="50"/>
    </row>
    <row r="152" spans="2:13 16382:16382" s="55" customFormat="1" ht="21.75" customHeight="1" x14ac:dyDescent="0.3">
      <c r="B152" s="529" t="str">
        <f>"Day's: "&amp;COUNTIF(F148:L148,"&gt;0")</f>
        <v>Day's: 4</v>
      </c>
      <c r="C152" s="531" t="s">
        <v>92</v>
      </c>
      <c r="D152" s="532">
        <f>IF(C153,SUM(F151:L151)/C148,CE152/1000)</f>
        <v>0.85226033075882535</v>
      </c>
      <c r="E152" s="525"/>
      <c r="F152" s="56">
        <f t="shared" ref="F152:L152" si="16">IFERROR(MATCH(F150,Time_Eva,0),0)</f>
        <v>0</v>
      </c>
      <c r="G152" s="56">
        <f t="shared" si="16"/>
        <v>0</v>
      </c>
      <c r="H152" s="56">
        <f t="shared" si="16"/>
        <v>4</v>
      </c>
      <c r="I152" s="56">
        <f t="shared" si="16"/>
        <v>0</v>
      </c>
      <c r="J152" s="56">
        <f t="shared" si="16"/>
        <v>1</v>
      </c>
      <c r="K152" s="56">
        <f t="shared" si="16"/>
        <v>4</v>
      </c>
      <c r="L152" s="56">
        <f t="shared" si="16"/>
        <v>4</v>
      </c>
      <c r="M152" s="50"/>
      <c r="XFB152">
        <f>SUM(E152:L152)</f>
        <v>13</v>
      </c>
    </row>
    <row r="153" spans="2:13 16382:16382" ht="23.25" customHeight="1" x14ac:dyDescent="0.3">
      <c r="B153" s="530"/>
      <c r="C153" s="57">
        <f>COUNTIF(F151:L151,"&gt;0")</f>
        <v>4</v>
      </c>
      <c r="D153" s="74" t="s">
        <v>97</v>
      </c>
      <c r="E153" s="526"/>
      <c r="F153" s="59"/>
      <c r="G153" s="59"/>
      <c r="H153" s="59"/>
      <c r="I153" s="59"/>
      <c r="J153" s="59" t="s">
        <v>96</v>
      </c>
      <c r="K153" s="59"/>
      <c r="L153" s="59"/>
    </row>
    <row r="154" spans="2:13 16382:16382" ht="16.5" customHeight="1" x14ac:dyDescent="0.3">
      <c r="B154" s="43"/>
      <c r="C154" s="43"/>
      <c r="D154" s="43"/>
      <c r="E154" s="48"/>
      <c r="F154" s="43"/>
      <c r="G154" s="43"/>
      <c r="H154" s="43"/>
      <c r="I154" s="43"/>
      <c r="J154" s="43"/>
      <c r="K154" s="43"/>
      <c r="L154" s="43"/>
      <c r="M154" s="50"/>
    </row>
    <row r="155" spans="2:13 16382:16382" ht="16.5" customHeight="1" x14ac:dyDescent="0.3">
      <c r="B155" s="43"/>
      <c r="C155" s="43"/>
      <c r="D155" s="43"/>
      <c r="E155" s="48"/>
      <c r="F155" s="65" t="str">
        <f>IFERROR(INDEX(Tour,MATCH(B158,Sun,0),0),"Not")</f>
        <v>08:30--17:00</v>
      </c>
      <c r="G155" s="65" t="str">
        <f>IFERROR(INDEX(Tour,MATCH(B158,Mon,0),0),"Not")</f>
        <v>08:30--17:00</v>
      </c>
      <c r="H155" s="65" t="str">
        <f>IFERROR(INDEX(Tour,MATCH(B158,Tue,0),0),"Not")</f>
        <v>08:30--17:00</v>
      </c>
      <c r="I155" s="65" t="str">
        <f>IFERROR(INDEX(Tour,MATCH(B158,Wed,0),0),"Not")</f>
        <v>08:30--17:00</v>
      </c>
      <c r="J155" s="65" t="str">
        <f>IFERROR(INDEX(Tour,MATCH(B158,Thr,0),0),"Not")</f>
        <v>08:30--17:00</v>
      </c>
      <c r="K155" s="65" t="str">
        <f>IFERROR(INDEX(Tour,MATCH(B158,Fri,0),0),"Not")</f>
        <v>08:30--17:00</v>
      </c>
      <c r="L155" s="65" t="str">
        <f>IFERROR(INDEX(Tour,MATCH(B158,Sat,0),0),"Not")</f>
        <v>Not</v>
      </c>
      <c r="M155" s="50"/>
    </row>
    <row r="156" spans="2:13 16382:16382" ht="16.5" customHeight="1" x14ac:dyDescent="0.3">
      <c r="B156" s="521" t="s">
        <v>86</v>
      </c>
      <c r="C156" s="522">
        <f>SUM(F156:L156)</f>
        <v>48.000479999999996</v>
      </c>
      <c r="D156" s="523" t="s">
        <v>85</v>
      </c>
      <c r="E156" s="524">
        <f>IF(C156,SUM(F159:L159)/C156,IF(CE160&gt;0,CE160/1000,0))</f>
        <v>1.1770715626177073</v>
      </c>
      <c r="F156" s="45">
        <f>IFERROR(INDEX(Hr,MATCH($B158,Sun,0),0),0)</f>
        <v>8.0000800000000005</v>
      </c>
      <c r="G156" s="45">
        <f>IFERROR(INDEX(Hr,MATCH($B158,Mon,0),0),0)</f>
        <v>8.0000800000000005</v>
      </c>
      <c r="H156" s="45">
        <f>IFERROR(INDEX(Hr,MATCH($B158,Tue,0),0),0)</f>
        <v>8.0000800000000005</v>
      </c>
      <c r="I156" s="45">
        <f>IFERROR(INDEX(Hr,MATCH($B158,Wed,0),0),0)</f>
        <v>8.0000800000000005</v>
      </c>
      <c r="J156" s="45">
        <f>IFERROR(INDEX(Hr,MATCH($B158,Thr,0),0),0)</f>
        <v>8.0000800000000005</v>
      </c>
      <c r="K156" s="45">
        <f>IFERROR(INDEX(Hr,MATCH($B158,Fri,0),0),0)</f>
        <v>8.0000800000000005</v>
      </c>
      <c r="L156" s="45">
        <f>IFERROR(INDEX(Hr,MATCH($B158,Sat,0),0),0)</f>
        <v>0</v>
      </c>
      <c r="M156" s="50"/>
    </row>
    <row r="157" spans="2:13 16382:16382" ht="16.5" customHeight="1" x14ac:dyDescent="0.3">
      <c r="B157" s="521"/>
      <c r="C157" s="522"/>
      <c r="D157" s="523"/>
      <c r="E157" s="525"/>
      <c r="F157" s="63" t="str">
        <f>IFERROR(REPLACE(VLOOKUP($B158,Sun,1,FALSE),1,65, "On"),"Off")</f>
        <v>On</v>
      </c>
      <c r="G157" s="63" t="str">
        <f>IFERROR(REPLACE(VLOOKUP($B158,Mon,1,FALSE),1,65, "On"),"Off")</f>
        <v>On</v>
      </c>
      <c r="H157" s="63" t="str">
        <f>IFERROR(REPLACE(VLOOKUP($B158,Tue,1,FALSE),1,65, "On"),"Off")</f>
        <v>On</v>
      </c>
      <c r="I157" s="63" t="str">
        <f>IFERROR(REPLACE(VLOOKUP($B158,Wed,1,FALSE),1,65, "On"),"Off")</f>
        <v>On</v>
      </c>
      <c r="J157" s="63" t="str">
        <f>IFERROR(REPLACE(VLOOKUP($B158,Thr,1,FALSE),1,65, "On"),"Off")</f>
        <v>On</v>
      </c>
      <c r="K157" s="63" t="str">
        <f>IFERROR(REPLACE(VLOOKUP($B158,Fri,1,FALSE),1,65, "On"),"Off")</f>
        <v>On</v>
      </c>
      <c r="L157" s="63" t="str">
        <f>IFERROR(REPLACE(VLOOKUP($B158,Sat,1,FALSE),1,65, "On"),"Off")</f>
        <v>Off</v>
      </c>
      <c r="M157" s="50"/>
    </row>
    <row r="158" spans="2:13 16382:16382" ht="16.5" customHeight="1" x14ac:dyDescent="0.3">
      <c r="B158" s="527" t="s">
        <v>49</v>
      </c>
      <c r="C158" s="527"/>
      <c r="D158" s="528">
        <f>SUM(F159:L159)</f>
        <v>56.5</v>
      </c>
      <c r="E158" s="525"/>
      <c r="F158" s="54" t="s">
        <v>81</v>
      </c>
      <c r="G158" s="54" t="s">
        <v>81</v>
      </c>
      <c r="H158" s="54" t="s">
        <v>81</v>
      </c>
      <c r="I158" s="54" t="s">
        <v>83</v>
      </c>
      <c r="J158" s="54" t="s">
        <v>83</v>
      </c>
      <c r="K158" s="54" t="s">
        <v>81</v>
      </c>
      <c r="L158" s="54"/>
      <c r="M158" s="50"/>
    </row>
    <row r="159" spans="2:13 16382:16382" ht="16.5" customHeight="1" x14ac:dyDescent="0.3">
      <c r="B159" s="527"/>
      <c r="C159" s="527"/>
      <c r="D159" s="528"/>
      <c r="E159" s="525"/>
      <c r="F159" s="71">
        <v>8</v>
      </c>
      <c r="G159" s="71">
        <v>8</v>
      </c>
      <c r="H159" s="71">
        <v>8</v>
      </c>
      <c r="I159" s="71">
        <v>12</v>
      </c>
      <c r="J159" s="71">
        <v>12.5</v>
      </c>
      <c r="K159" s="71">
        <v>8</v>
      </c>
      <c r="L159" s="71"/>
      <c r="M159" s="50"/>
    </row>
    <row r="160" spans="2:13 16382:16382" s="55" customFormat="1" ht="21.75" customHeight="1" x14ac:dyDescent="0.3">
      <c r="B160" s="529" t="str">
        <f>"Day's: "&amp;COUNTIF(F156:L156,"&gt;0")</f>
        <v>Day's: 6</v>
      </c>
      <c r="C160" s="531" t="s">
        <v>92</v>
      </c>
      <c r="D160" s="532">
        <f>IF(C161,SUM(F159:L159)/C156,CE160/1000)</f>
        <v>1.1770715626177073</v>
      </c>
      <c r="E160" s="525"/>
      <c r="F160" s="56">
        <f t="shared" ref="F160:L160" si="17">IFERROR(MATCH(F158,Time_Eva,0),0)</f>
        <v>4</v>
      </c>
      <c r="G160" s="56">
        <f t="shared" si="17"/>
        <v>4</v>
      </c>
      <c r="H160" s="56">
        <f t="shared" si="17"/>
        <v>4</v>
      </c>
      <c r="I160" s="56">
        <f t="shared" si="17"/>
        <v>5</v>
      </c>
      <c r="J160" s="56">
        <f t="shared" si="17"/>
        <v>5</v>
      </c>
      <c r="K160" s="56">
        <f t="shared" si="17"/>
        <v>4</v>
      </c>
      <c r="L160" s="56">
        <f t="shared" si="17"/>
        <v>0</v>
      </c>
      <c r="M160" s="50"/>
      <c r="XFB160">
        <f>SUM(E160:L160)</f>
        <v>26</v>
      </c>
    </row>
    <row r="161" spans="2:13" ht="23.25" customHeight="1" x14ac:dyDescent="0.3">
      <c r="B161" s="530"/>
      <c r="C161" s="57">
        <f>COUNTIF(F159:L159,"&gt;0")</f>
        <v>6</v>
      </c>
      <c r="D161" s="74" t="s">
        <v>97</v>
      </c>
      <c r="E161" s="526"/>
      <c r="F161" s="59"/>
      <c r="G161" s="59"/>
      <c r="H161" s="59"/>
      <c r="I161" s="59"/>
      <c r="J161" s="59"/>
      <c r="K161" s="59"/>
      <c r="L161" s="59"/>
    </row>
    <row r="162" spans="2:13" ht="13.5" customHeight="1" x14ac:dyDescent="0.3">
      <c r="B162" s="67"/>
      <c r="C162" s="68"/>
      <c r="D162" s="69"/>
      <c r="E162" s="48"/>
      <c r="F162" s="69"/>
      <c r="G162" s="69"/>
      <c r="H162" s="69"/>
      <c r="I162" s="69"/>
      <c r="J162" s="69"/>
      <c r="K162" s="69"/>
      <c r="L162" s="69"/>
    </row>
    <row r="163" spans="2:13" ht="13.5" customHeight="1" x14ac:dyDescent="0.3">
      <c r="B163" s="67"/>
      <c r="C163" s="68"/>
      <c r="D163" s="69"/>
      <c r="E163" s="48"/>
      <c r="F163" s="69"/>
      <c r="G163" s="69"/>
      <c r="H163" s="69"/>
      <c r="I163" s="69"/>
      <c r="J163" s="69"/>
      <c r="K163" s="69"/>
      <c r="L163" s="69"/>
    </row>
    <row r="164" spans="2:13" ht="13.5" customHeight="1" x14ac:dyDescent="0.3">
      <c r="B164" s="67"/>
      <c r="C164" s="68"/>
      <c r="D164" s="69"/>
      <c r="E164" s="48"/>
      <c r="F164" s="69"/>
      <c r="G164" s="69"/>
      <c r="H164" s="69"/>
      <c r="I164" s="69"/>
      <c r="J164" s="69"/>
      <c r="K164" s="69"/>
      <c r="L164" s="69"/>
    </row>
    <row r="165" spans="2:13" ht="13.5" customHeight="1" x14ac:dyDescent="0.3">
      <c r="B165" s="67"/>
      <c r="C165" s="68"/>
      <c r="D165" s="69"/>
      <c r="E165" s="48"/>
      <c r="F165" s="69"/>
      <c r="G165" s="69"/>
      <c r="H165" s="69"/>
      <c r="I165" s="69"/>
      <c r="J165" s="69"/>
      <c r="K165" s="69"/>
      <c r="L165" s="69"/>
    </row>
    <row r="166" spans="2:13" ht="13.5" customHeight="1" x14ac:dyDescent="0.3">
      <c r="B166" s="67"/>
      <c r="C166" s="68"/>
      <c r="D166" s="69"/>
      <c r="E166" s="48"/>
      <c r="F166" s="69"/>
      <c r="G166" s="69"/>
      <c r="H166" s="69"/>
      <c r="I166" s="69"/>
      <c r="J166" s="69"/>
      <c r="K166" s="69"/>
      <c r="L166" s="69"/>
    </row>
    <row r="167" spans="2:13" ht="13.5" customHeight="1" x14ac:dyDescent="0.3">
      <c r="B167" s="67"/>
      <c r="C167" s="68"/>
      <c r="D167" s="69"/>
      <c r="E167" s="48"/>
      <c r="F167" s="69"/>
      <c r="G167" s="69"/>
      <c r="H167" s="69"/>
      <c r="I167" s="69"/>
      <c r="J167" s="69"/>
      <c r="K167" s="69"/>
      <c r="L167" s="69"/>
    </row>
    <row r="168" spans="2:13" ht="13.5" customHeight="1" x14ac:dyDescent="0.3">
      <c r="B168" s="67"/>
      <c r="C168" s="68"/>
      <c r="D168" s="69"/>
      <c r="E168" s="48"/>
      <c r="F168" s="69"/>
      <c r="G168" s="69"/>
      <c r="H168" s="69"/>
      <c r="I168" s="69"/>
      <c r="J168" s="69"/>
      <c r="K168" s="69"/>
      <c r="L168" s="69"/>
    </row>
    <row r="169" spans="2:13" ht="13.5" customHeight="1" x14ac:dyDescent="0.3">
      <c r="B169" s="67"/>
      <c r="C169" s="68"/>
      <c r="D169" s="69"/>
      <c r="E169" s="48"/>
      <c r="F169" s="69"/>
      <c r="G169" s="69"/>
      <c r="H169" s="69"/>
      <c r="I169" s="69"/>
      <c r="J169" s="69"/>
      <c r="K169" s="69"/>
      <c r="L169" s="69"/>
    </row>
    <row r="170" spans="2:13" ht="13.5" customHeight="1" x14ac:dyDescent="0.3">
      <c r="B170" s="67"/>
      <c r="C170" s="68"/>
      <c r="D170" s="69"/>
      <c r="E170" s="48"/>
      <c r="F170" s="69"/>
      <c r="G170" s="69"/>
      <c r="H170" s="69"/>
      <c r="I170" s="69"/>
      <c r="J170" s="69"/>
      <c r="K170" s="69"/>
      <c r="L170" s="69"/>
    </row>
    <row r="171" spans="2:13" ht="13.5" customHeight="1" x14ac:dyDescent="0.3">
      <c r="B171" s="67"/>
      <c r="C171" s="68"/>
      <c r="D171" s="69"/>
      <c r="E171" s="48"/>
      <c r="F171" s="69"/>
      <c r="G171" s="69"/>
      <c r="H171" s="69"/>
      <c r="I171" s="69"/>
      <c r="J171" s="69"/>
      <c r="K171" s="69"/>
      <c r="L171" s="69"/>
    </row>
    <row r="172" spans="2:13" ht="13.5" customHeight="1" x14ac:dyDescent="0.3">
      <c r="B172" s="67"/>
      <c r="C172" s="68"/>
      <c r="D172" s="69"/>
      <c r="E172" s="48"/>
      <c r="F172" s="69"/>
      <c r="G172" s="69"/>
      <c r="H172" s="69"/>
      <c r="I172" s="69"/>
      <c r="J172" s="69"/>
      <c r="K172" s="69"/>
      <c r="L172" s="69"/>
    </row>
    <row r="173" spans="2:13" ht="13.5" customHeight="1" x14ac:dyDescent="0.3">
      <c r="B173" s="67"/>
      <c r="C173" s="68"/>
      <c r="D173" s="69"/>
      <c r="E173" s="48"/>
      <c r="F173" s="69"/>
      <c r="G173" s="69"/>
      <c r="H173" s="69"/>
      <c r="I173" s="69"/>
      <c r="J173" s="69"/>
      <c r="K173" s="69"/>
      <c r="L173" s="69"/>
    </row>
    <row r="174" spans="2:13" ht="16.5" x14ac:dyDescent="0.3">
      <c r="B174" s="43"/>
      <c r="C174" s="43"/>
      <c r="D174" s="43"/>
      <c r="E174" s="48"/>
      <c r="F174" s="43"/>
      <c r="G174" s="43"/>
      <c r="H174" s="43"/>
      <c r="I174" s="43"/>
      <c r="J174" s="43"/>
      <c r="K174" s="43"/>
      <c r="L174" s="43"/>
      <c r="M174" s="50"/>
    </row>
    <row r="175" spans="2:13" s="10" customFormat="1" ht="15.75" customHeight="1" x14ac:dyDescent="0.3">
      <c r="B175" s="52" t="s">
        <v>90</v>
      </c>
      <c r="C175" s="50" t="s">
        <v>91</v>
      </c>
      <c r="D175" s="50"/>
      <c r="E175" s="50"/>
      <c r="F175" s="50"/>
      <c r="G175" s="50"/>
      <c r="H175" s="479"/>
      <c r="I175" s="479"/>
      <c r="J175" s="61"/>
      <c r="K175" s="51"/>
      <c r="L175" s="410"/>
      <c r="M175" s="50"/>
    </row>
  </sheetData>
  <mergeCells count="147">
    <mergeCell ref="B1:L1"/>
    <mergeCell ref="F2:G2"/>
    <mergeCell ref="H2:I2"/>
    <mergeCell ref="B5:C6"/>
    <mergeCell ref="D5:D6"/>
    <mergeCell ref="E5:E6"/>
    <mergeCell ref="B20:C20"/>
    <mergeCell ref="B21:C22"/>
    <mergeCell ref="B27:C27"/>
    <mergeCell ref="B8:C9"/>
    <mergeCell ref="B10:C10"/>
    <mergeCell ref="B13:C13"/>
    <mergeCell ref="B14:C15"/>
    <mergeCell ref="B18:C19"/>
    <mergeCell ref="B23:C23"/>
    <mergeCell ref="B24:C26"/>
    <mergeCell ref="B35:B36"/>
    <mergeCell ref="C35:C36"/>
    <mergeCell ref="D35:D36"/>
    <mergeCell ref="E35:E40"/>
    <mergeCell ref="B37:C38"/>
    <mergeCell ref="D37:D38"/>
    <mergeCell ref="B39:B40"/>
    <mergeCell ref="C39:D39"/>
    <mergeCell ref="B31:C32"/>
    <mergeCell ref="E31:E32"/>
    <mergeCell ref="B51:B52"/>
    <mergeCell ref="C51:C52"/>
    <mergeCell ref="D51:D52"/>
    <mergeCell ref="E51:E56"/>
    <mergeCell ref="B53:C54"/>
    <mergeCell ref="D53:D54"/>
    <mergeCell ref="B55:B56"/>
    <mergeCell ref="C55:D55"/>
    <mergeCell ref="B43:B44"/>
    <mergeCell ref="C43:C44"/>
    <mergeCell ref="D43:D44"/>
    <mergeCell ref="E43:E48"/>
    <mergeCell ref="B45:C46"/>
    <mergeCell ref="D45:D46"/>
    <mergeCell ref="B47:B48"/>
    <mergeCell ref="C47:D47"/>
    <mergeCell ref="B67:B68"/>
    <mergeCell ref="C67:C68"/>
    <mergeCell ref="D67:D68"/>
    <mergeCell ref="E67:E72"/>
    <mergeCell ref="B69:C70"/>
    <mergeCell ref="D69:D70"/>
    <mergeCell ref="B71:B72"/>
    <mergeCell ref="C71:D71"/>
    <mergeCell ref="B59:B60"/>
    <mergeCell ref="C59:C60"/>
    <mergeCell ref="D59:D60"/>
    <mergeCell ref="E59:E64"/>
    <mergeCell ref="B61:C62"/>
    <mergeCell ref="D61:D62"/>
    <mergeCell ref="B63:B64"/>
    <mergeCell ref="C63:D63"/>
    <mergeCell ref="B83:B84"/>
    <mergeCell ref="C83:C84"/>
    <mergeCell ref="D83:D84"/>
    <mergeCell ref="E83:E88"/>
    <mergeCell ref="B85:C86"/>
    <mergeCell ref="D85:D86"/>
    <mergeCell ref="B87:B88"/>
    <mergeCell ref="C87:D87"/>
    <mergeCell ref="B75:B76"/>
    <mergeCell ref="C75:C76"/>
    <mergeCell ref="D75:D76"/>
    <mergeCell ref="E75:E80"/>
    <mergeCell ref="B77:C78"/>
    <mergeCell ref="D77:D78"/>
    <mergeCell ref="B79:B80"/>
    <mergeCell ref="C79:D79"/>
    <mergeCell ref="B100:B101"/>
    <mergeCell ref="C100:C101"/>
    <mergeCell ref="D100:D101"/>
    <mergeCell ref="E100:E105"/>
    <mergeCell ref="B102:C103"/>
    <mergeCell ref="D102:D103"/>
    <mergeCell ref="B104:B105"/>
    <mergeCell ref="C104:D104"/>
    <mergeCell ref="B91:B92"/>
    <mergeCell ref="C91:C92"/>
    <mergeCell ref="D91:D92"/>
    <mergeCell ref="E91:E96"/>
    <mergeCell ref="B93:C94"/>
    <mergeCell ref="D93:D94"/>
    <mergeCell ref="B95:B96"/>
    <mergeCell ref="C95:D95"/>
    <mergeCell ref="B116:B117"/>
    <mergeCell ref="C116:C117"/>
    <mergeCell ref="D116:D117"/>
    <mergeCell ref="E116:E121"/>
    <mergeCell ref="B118:C119"/>
    <mergeCell ref="D118:D119"/>
    <mergeCell ref="B120:B121"/>
    <mergeCell ref="C120:D120"/>
    <mergeCell ref="B108:B109"/>
    <mergeCell ref="C108:C109"/>
    <mergeCell ref="D108:D109"/>
    <mergeCell ref="E108:E113"/>
    <mergeCell ref="B110:C111"/>
    <mergeCell ref="D110:D111"/>
    <mergeCell ref="B112:B113"/>
    <mergeCell ref="C112:D112"/>
    <mergeCell ref="B132:B133"/>
    <mergeCell ref="C132:C133"/>
    <mergeCell ref="D132:D133"/>
    <mergeCell ref="E132:E137"/>
    <mergeCell ref="B134:C135"/>
    <mergeCell ref="D134:D135"/>
    <mergeCell ref="B136:B137"/>
    <mergeCell ref="C136:D136"/>
    <mergeCell ref="B124:B125"/>
    <mergeCell ref="C124:C125"/>
    <mergeCell ref="D124:D125"/>
    <mergeCell ref="E124:E129"/>
    <mergeCell ref="B126:C127"/>
    <mergeCell ref="D126:D127"/>
    <mergeCell ref="B128:B129"/>
    <mergeCell ref="C128:D128"/>
    <mergeCell ref="B148:B149"/>
    <mergeCell ref="C148:C149"/>
    <mergeCell ref="D148:D149"/>
    <mergeCell ref="E148:E153"/>
    <mergeCell ref="B150:C151"/>
    <mergeCell ref="D150:D151"/>
    <mergeCell ref="B152:B153"/>
    <mergeCell ref="C152:D152"/>
    <mergeCell ref="B140:B141"/>
    <mergeCell ref="C140:C141"/>
    <mergeCell ref="D140:D141"/>
    <mergeCell ref="E140:E145"/>
    <mergeCell ref="B142:C143"/>
    <mergeCell ref="D142:D143"/>
    <mergeCell ref="B144:B145"/>
    <mergeCell ref="C144:D144"/>
    <mergeCell ref="H175:I175"/>
    <mergeCell ref="B156:B157"/>
    <mergeCell ref="C156:C157"/>
    <mergeCell ref="D156:D157"/>
    <mergeCell ref="E156:E161"/>
    <mergeCell ref="B158:C159"/>
    <mergeCell ref="D158:D159"/>
    <mergeCell ref="B160:B161"/>
    <mergeCell ref="C160:D160"/>
  </mergeCells>
  <conditionalFormatting sqref="F39">
    <cfRule type="cellIs" dxfId="2099" priority="928" operator="equal">
      <formula>0</formula>
    </cfRule>
  </conditionalFormatting>
  <conditionalFormatting sqref="F39:L39">
    <cfRule type="cellIs" dxfId="2098" priority="922" operator="equal">
      <formula>0</formula>
    </cfRule>
  </conditionalFormatting>
  <conditionalFormatting sqref="G39:L39">
    <cfRule type="cellIs" dxfId="2097" priority="915" operator="equal">
      <formula>3</formula>
    </cfRule>
    <cfRule type="cellIs" dxfId="2096" priority="917" operator="equal">
      <formula>1</formula>
    </cfRule>
    <cfRule type="cellIs" dxfId="2095" priority="918" operator="equal">
      <formula>2</formula>
    </cfRule>
    <cfRule type="cellIs" dxfId="2094" priority="919" operator="equal">
      <formula>4</formula>
    </cfRule>
    <cfRule type="colorScale" priority="920">
      <colorScale>
        <cfvo type="num" val="1"/>
        <cfvo type="num" val="2.2999999999999998"/>
        <cfvo type="num" val="4"/>
        <color rgb="FFFF9966"/>
        <color rgb="FFFFEB84"/>
        <color theme="8" tint="-0.249977111117893"/>
      </colorScale>
    </cfRule>
  </conditionalFormatting>
  <conditionalFormatting sqref="G39:L39">
    <cfRule type="cellIs" dxfId="2093" priority="916" operator="equal">
      <formula>0</formula>
    </cfRule>
  </conditionalFormatting>
  <conditionalFormatting sqref="F47">
    <cfRule type="cellIs" dxfId="2092" priority="910" operator="equal">
      <formula>0</formula>
    </cfRule>
  </conditionalFormatting>
  <conditionalFormatting sqref="F47:L47">
    <cfRule type="cellIs" dxfId="2091" priority="904" operator="equal">
      <formula>0</formula>
    </cfRule>
  </conditionalFormatting>
  <conditionalFormatting sqref="G47:L47">
    <cfRule type="cellIs" dxfId="2090" priority="897" operator="equal">
      <formula>3</formula>
    </cfRule>
    <cfRule type="cellIs" dxfId="2089" priority="899" operator="equal">
      <formula>1</formula>
    </cfRule>
    <cfRule type="cellIs" dxfId="2088" priority="900" operator="equal">
      <formula>2</formula>
    </cfRule>
    <cfRule type="cellIs" dxfId="2087" priority="901" operator="equal">
      <formula>4</formula>
    </cfRule>
    <cfRule type="colorScale" priority="902">
      <colorScale>
        <cfvo type="num" val="1"/>
        <cfvo type="num" val="2.2999999999999998"/>
        <cfvo type="num" val="4"/>
        <color rgb="FFFF9966"/>
        <color rgb="FFFFEB84"/>
        <color theme="8" tint="-0.249977111117893"/>
      </colorScale>
    </cfRule>
  </conditionalFormatting>
  <conditionalFormatting sqref="G47:L47">
    <cfRule type="cellIs" dxfId="2086" priority="898" operator="equal">
      <formula>0</formula>
    </cfRule>
  </conditionalFormatting>
  <conditionalFormatting sqref="F55">
    <cfRule type="cellIs" dxfId="2085" priority="892" operator="equal">
      <formula>0</formula>
    </cfRule>
  </conditionalFormatting>
  <conditionalFormatting sqref="F55:L55">
    <cfRule type="cellIs" dxfId="2084" priority="886" operator="equal">
      <formula>0</formula>
    </cfRule>
  </conditionalFormatting>
  <conditionalFormatting sqref="G55:L55">
    <cfRule type="cellIs" dxfId="2083" priority="879" operator="equal">
      <formula>3</formula>
    </cfRule>
    <cfRule type="cellIs" dxfId="2082" priority="881" operator="equal">
      <formula>1</formula>
    </cfRule>
    <cfRule type="cellIs" dxfId="2081" priority="882" operator="equal">
      <formula>2</formula>
    </cfRule>
    <cfRule type="cellIs" dxfId="2080" priority="883" operator="equal">
      <formula>4</formula>
    </cfRule>
    <cfRule type="colorScale" priority="884">
      <colorScale>
        <cfvo type="num" val="1"/>
        <cfvo type="num" val="2.2999999999999998"/>
        <cfvo type="num" val="4"/>
        <color rgb="FFFF9966"/>
        <color rgb="FFFFEB84"/>
        <color theme="8" tint="-0.249977111117893"/>
      </colorScale>
    </cfRule>
  </conditionalFormatting>
  <conditionalFormatting sqref="G55:L55">
    <cfRule type="cellIs" dxfId="2079" priority="880" operator="equal">
      <formula>0</formula>
    </cfRule>
  </conditionalFormatting>
  <conditionalFormatting sqref="F63">
    <cfRule type="cellIs" dxfId="2078" priority="874" operator="equal">
      <formula>0</formula>
    </cfRule>
  </conditionalFormatting>
  <conditionalFormatting sqref="F63:L63">
    <cfRule type="cellIs" dxfId="2077" priority="868" operator="equal">
      <formula>0</formula>
    </cfRule>
  </conditionalFormatting>
  <conditionalFormatting sqref="G63:L63">
    <cfRule type="cellIs" dxfId="2076" priority="861" operator="equal">
      <formula>3</formula>
    </cfRule>
    <cfRule type="cellIs" dxfId="2075" priority="863" operator="equal">
      <formula>1</formula>
    </cfRule>
    <cfRule type="cellIs" dxfId="2074" priority="864" operator="equal">
      <formula>2</formula>
    </cfRule>
    <cfRule type="cellIs" dxfId="2073" priority="865" operator="equal">
      <formula>4</formula>
    </cfRule>
    <cfRule type="colorScale" priority="866">
      <colorScale>
        <cfvo type="num" val="1"/>
        <cfvo type="num" val="2.2999999999999998"/>
        <cfvo type="num" val="4"/>
        <color rgb="FFFF9966"/>
        <color rgb="FFFFEB84"/>
        <color theme="8" tint="-0.249977111117893"/>
      </colorScale>
    </cfRule>
  </conditionalFormatting>
  <conditionalFormatting sqref="G63:L63">
    <cfRule type="cellIs" dxfId="2072" priority="862" operator="equal">
      <formula>0</formula>
    </cfRule>
  </conditionalFormatting>
  <conditionalFormatting sqref="F71">
    <cfRule type="cellIs" dxfId="2071" priority="856" operator="equal">
      <formula>0</formula>
    </cfRule>
  </conditionalFormatting>
  <conditionalFormatting sqref="F71:L71">
    <cfRule type="cellIs" dxfId="2070" priority="850" operator="equal">
      <formula>0</formula>
    </cfRule>
  </conditionalFormatting>
  <conditionalFormatting sqref="G71:L71">
    <cfRule type="cellIs" dxfId="2069" priority="843" operator="equal">
      <formula>3</formula>
    </cfRule>
    <cfRule type="cellIs" dxfId="2068" priority="845" operator="equal">
      <formula>1</formula>
    </cfRule>
    <cfRule type="cellIs" dxfId="2067" priority="846" operator="equal">
      <formula>2</formula>
    </cfRule>
    <cfRule type="cellIs" dxfId="2066" priority="847" operator="equal">
      <formula>4</formula>
    </cfRule>
    <cfRule type="colorScale" priority="848">
      <colorScale>
        <cfvo type="num" val="1"/>
        <cfvo type="num" val="2.2999999999999998"/>
        <cfvo type="num" val="4"/>
        <color rgb="FFFF9966"/>
        <color rgb="FFFFEB84"/>
        <color theme="8" tint="-0.249977111117893"/>
      </colorScale>
    </cfRule>
  </conditionalFormatting>
  <conditionalFormatting sqref="G71:L71">
    <cfRule type="cellIs" dxfId="2065" priority="844" operator="equal">
      <formula>0</formula>
    </cfRule>
  </conditionalFormatting>
  <conditionalFormatting sqref="F79">
    <cfRule type="cellIs" dxfId="2064" priority="838" operator="equal">
      <formula>0</formula>
    </cfRule>
  </conditionalFormatting>
  <conditionalFormatting sqref="F79:L79">
    <cfRule type="cellIs" dxfId="2063" priority="832" operator="equal">
      <formula>0</formula>
    </cfRule>
  </conditionalFormatting>
  <conditionalFormatting sqref="G79:L79">
    <cfRule type="cellIs" dxfId="2062" priority="825" operator="equal">
      <formula>3</formula>
    </cfRule>
    <cfRule type="cellIs" dxfId="2061" priority="827" operator="equal">
      <formula>1</formula>
    </cfRule>
    <cfRule type="cellIs" dxfId="2060" priority="828" operator="equal">
      <formula>2</formula>
    </cfRule>
    <cfRule type="cellIs" dxfId="2059" priority="829" operator="equal">
      <formula>4</formula>
    </cfRule>
    <cfRule type="colorScale" priority="830">
      <colorScale>
        <cfvo type="num" val="1"/>
        <cfvo type="num" val="2.2999999999999998"/>
        <cfvo type="num" val="4"/>
        <color rgb="FFFF9966"/>
        <color rgb="FFFFEB84"/>
        <color theme="8" tint="-0.249977111117893"/>
      </colorScale>
    </cfRule>
  </conditionalFormatting>
  <conditionalFormatting sqref="G79:L79">
    <cfRule type="cellIs" dxfId="2058" priority="826" operator="equal">
      <formula>0</formula>
    </cfRule>
  </conditionalFormatting>
  <conditionalFormatting sqref="F87">
    <cfRule type="cellIs" dxfId="2057" priority="820" operator="equal">
      <formula>0</formula>
    </cfRule>
  </conditionalFormatting>
  <conditionalFormatting sqref="F87:L87">
    <cfRule type="cellIs" dxfId="2056" priority="814" operator="equal">
      <formula>0</formula>
    </cfRule>
  </conditionalFormatting>
  <conditionalFormatting sqref="G87:L87">
    <cfRule type="cellIs" dxfId="2055" priority="807" operator="equal">
      <formula>3</formula>
    </cfRule>
    <cfRule type="cellIs" dxfId="2054" priority="809" operator="equal">
      <formula>1</formula>
    </cfRule>
    <cfRule type="cellIs" dxfId="2053" priority="810" operator="equal">
      <formula>2</formula>
    </cfRule>
    <cfRule type="cellIs" dxfId="2052" priority="811" operator="equal">
      <formula>4</formula>
    </cfRule>
    <cfRule type="colorScale" priority="812">
      <colorScale>
        <cfvo type="num" val="1"/>
        <cfvo type="num" val="2.2999999999999998"/>
        <cfvo type="num" val="4"/>
        <color rgb="FFFF9966"/>
        <color rgb="FFFFEB84"/>
        <color theme="8" tint="-0.249977111117893"/>
      </colorScale>
    </cfRule>
  </conditionalFormatting>
  <conditionalFormatting sqref="G87:L87">
    <cfRule type="cellIs" dxfId="2051" priority="808" operator="equal">
      <formula>0</formula>
    </cfRule>
  </conditionalFormatting>
  <conditionalFormatting sqref="L11:L12">
    <cfRule type="duplicateValues" dxfId="2050" priority="1066"/>
    <cfRule type="duplicateValues" dxfId="2049" priority="1067"/>
  </conditionalFormatting>
  <conditionalFormatting sqref="F11:F12">
    <cfRule type="duplicateValues" dxfId="2048" priority="1064"/>
    <cfRule type="duplicateValues" dxfId="2047" priority="1065"/>
  </conditionalFormatting>
  <conditionalFormatting sqref="G11:G12">
    <cfRule type="duplicateValues" dxfId="2046" priority="1062"/>
    <cfRule type="duplicateValues" dxfId="2045" priority="1063"/>
  </conditionalFormatting>
  <conditionalFormatting sqref="H11:H12">
    <cfRule type="duplicateValues" dxfId="2044" priority="1060"/>
    <cfRule type="duplicateValues" dxfId="2043" priority="1061"/>
  </conditionalFormatting>
  <conditionalFormatting sqref="I11:I12">
    <cfRule type="duplicateValues" dxfId="2042" priority="1058"/>
    <cfRule type="duplicateValues" dxfId="2041" priority="1059"/>
  </conditionalFormatting>
  <conditionalFormatting sqref="J11:J12">
    <cfRule type="duplicateValues" dxfId="2040" priority="1056"/>
    <cfRule type="duplicateValues" dxfId="2039" priority="1057"/>
  </conditionalFormatting>
  <conditionalFormatting sqref="K11:K12">
    <cfRule type="duplicateValues" dxfId="2038" priority="1054"/>
    <cfRule type="duplicateValues" dxfId="2037" priority="1055"/>
  </conditionalFormatting>
  <conditionalFormatting sqref="L13:L15">
    <cfRule type="duplicateValues" dxfId="2036" priority="1052"/>
    <cfRule type="duplicateValues" dxfId="2035" priority="1053"/>
  </conditionalFormatting>
  <conditionalFormatting sqref="F13:F15">
    <cfRule type="duplicateValues" dxfId="2034" priority="1050"/>
    <cfRule type="duplicateValues" dxfId="2033" priority="1051"/>
  </conditionalFormatting>
  <conditionalFormatting sqref="G13:G15">
    <cfRule type="duplicateValues" dxfId="2032" priority="1048"/>
    <cfRule type="duplicateValues" dxfId="2031" priority="1049"/>
  </conditionalFormatting>
  <conditionalFormatting sqref="H13:H15">
    <cfRule type="duplicateValues" dxfId="2030" priority="1046"/>
    <cfRule type="duplicateValues" dxfId="2029" priority="1047"/>
  </conditionalFormatting>
  <conditionalFormatting sqref="I13:I15">
    <cfRule type="duplicateValues" dxfId="2028" priority="1044"/>
    <cfRule type="duplicateValues" dxfId="2027" priority="1045"/>
  </conditionalFormatting>
  <conditionalFormatting sqref="J13:J15">
    <cfRule type="duplicateValues" dxfId="2026" priority="1042"/>
    <cfRule type="duplicateValues" dxfId="2025" priority="1043"/>
  </conditionalFormatting>
  <conditionalFormatting sqref="K13:K15">
    <cfRule type="duplicateValues" dxfId="2024" priority="1040"/>
    <cfRule type="duplicateValues" dxfId="2023" priority="1041"/>
  </conditionalFormatting>
  <conditionalFormatting sqref="L17:L19">
    <cfRule type="duplicateValues" dxfId="2022" priority="1038"/>
    <cfRule type="duplicateValues" dxfId="2021" priority="1039"/>
  </conditionalFormatting>
  <conditionalFormatting sqref="F17:F19">
    <cfRule type="duplicateValues" dxfId="2020" priority="1036"/>
    <cfRule type="duplicateValues" dxfId="2019" priority="1037"/>
  </conditionalFormatting>
  <conditionalFormatting sqref="G17:G19">
    <cfRule type="duplicateValues" dxfId="2018" priority="1034"/>
    <cfRule type="duplicateValues" dxfId="2017" priority="1035"/>
  </conditionalFormatting>
  <conditionalFormatting sqref="H17:H19">
    <cfRule type="duplicateValues" dxfId="2016" priority="1032"/>
    <cfRule type="duplicateValues" dxfId="2015" priority="1033"/>
  </conditionalFormatting>
  <conditionalFormatting sqref="I17:I19">
    <cfRule type="duplicateValues" dxfId="2014" priority="1030"/>
    <cfRule type="duplicateValues" dxfId="2013" priority="1031"/>
  </conditionalFormatting>
  <conditionalFormatting sqref="J17:J19">
    <cfRule type="duplicateValues" dxfId="2012" priority="1028"/>
    <cfRule type="duplicateValues" dxfId="2011" priority="1029"/>
  </conditionalFormatting>
  <conditionalFormatting sqref="K17:K19">
    <cfRule type="duplicateValues" dxfId="2010" priority="1026"/>
    <cfRule type="duplicateValues" dxfId="2009" priority="1027"/>
  </conditionalFormatting>
  <conditionalFormatting sqref="L20:L22">
    <cfRule type="duplicateValues" dxfId="2008" priority="981"/>
    <cfRule type="duplicateValues" dxfId="2007" priority="983"/>
  </conditionalFormatting>
  <conditionalFormatting sqref="L22">
    <cfRule type="duplicateValues" dxfId="2006" priority="982"/>
  </conditionalFormatting>
  <conditionalFormatting sqref="F20:F22">
    <cfRule type="duplicateValues" dxfId="2005" priority="978"/>
    <cfRule type="duplicateValues" dxfId="2004" priority="980"/>
  </conditionalFormatting>
  <conditionalFormatting sqref="F22">
    <cfRule type="duplicateValues" dxfId="2003" priority="979"/>
  </conditionalFormatting>
  <conditionalFormatting sqref="G20:G22">
    <cfRule type="duplicateValues" dxfId="2002" priority="975"/>
    <cfRule type="duplicateValues" dxfId="2001" priority="977"/>
  </conditionalFormatting>
  <conditionalFormatting sqref="G22">
    <cfRule type="duplicateValues" dxfId="2000" priority="976"/>
  </conditionalFormatting>
  <conditionalFormatting sqref="H20:H22">
    <cfRule type="duplicateValues" dxfId="1999" priority="972"/>
    <cfRule type="duplicateValues" dxfId="1998" priority="974"/>
  </conditionalFormatting>
  <conditionalFormatting sqref="H22">
    <cfRule type="duplicateValues" dxfId="1997" priority="973"/>
  </conditionalFormatting>
  <conditionalFormatting sqref="I20:I22">
    <cfRule type="duplicateValues" dxfId="1996" priority="969"/>
    <cfRule type="duplicateValues" dxfId="1995" priority="971"/>
  </conditionalFormatting>
  <conditionalFormatting sqref="I22">
    <cfRule type="duplicateValues" dxfId="1994" priority="970"/>
  </conditionalFormatting>
  <conditionalFormatting sqref="J20:J22">
    <cfRule type="duplicateValues" dxfId="1993" priority="966"/>
    <cfRule type="duplicateValues" dxfId="1992" priority="968"/>
  </conditionalFormatting>
  <conditionalFormatting sqref="J22">
    <cfRule type="duplicateValues" dxfId="1991" priority="967"/>
  </conditionalFormatting>
  <conditionalFormatting sqref="K20:K22">
    <cfRule type="duplicateValues" dxfId="1990" priority="963"/>
    <cfRule type="duplicateValues" dxfId="1989" priority="965"/>
  </conditionalFormatting>
  <conditionalFormatting sqref="K22">
    <cfRule type="duplicateValues" dxfId="1988" priority="964"/>
  </conditionalFormatting>
  <conditionalFormatting sqref="B37 B45 B53 B61 B69 B77 B85 B93 B102 B110 B118 B126 B134 B142 B150 B158">
    <cfRule type="duplicateValues" dxfId="1987" priority="962"/>
  </conditionalFormatting>
  <conditionalFormatting sqref="F104">
    <cfRule type="cellIs" dxfId="1986" priority="784" operator="equal">
      <formula>0</formula>
    </cfRule>
  </conditionalFormatting>
  <conditionalFormatting sqref="F104:L104">
    <cfRule type="cellIs" dxfId="1985" priority="778" operator="equal">
      <formula>0</formula>
    </cfRule>
  </conditionalFormatting>
  <conditionalFormatting sqref="G104:L104">
    <cfRule type="cellIs" dxfId="1984" priority="771" operator="equal">
      <formula>3</formula>
    </cfRule>
    <cfRule type="cellIs" dxfId="1983" priority="773" operator="equal">
      <formula>1</formula>
    </cfRule>
    <cfRule type="cellIs" dxfId="1982" priority="774" operator="equal">
      <formula>2</formula>
    </cfRule>
    <cfRule type="cellIs" dxfId="1981" priority="775" operator="equal">
      <formula>4</formula>
    </cfRule>
    <cfRule type="colorScale" priority="776">
      <colorScale>
        <cfvo type="num" val="1"/>
        <cfvo type="num" val="2.2999999999999998"/>
        <cfvo type="num" val="4"/>
        <color rgb="FFFF9966"/>
        <color rgb="FFFFEB84"/>
        <color theme="8" tint="-0.249977111117893"/>
      </colorScale>
    </cfRule>
  </conditionalFormatting>
  <conditionalFormatting sqref="G104:L104">
    <cfRule type="cellIs" dxfId="1980" priority="772" operator="equal">
      <formula>0</formula>
    </cfRule>
  </conditionalFormatting>
  <conditionalFormatting sqref="F112">
    <cfRule type="cellIs" dxfId="1979" priority="766" operator="equal">
      <formula>0</formula>
    </cfRule>
  </conditionalFormatting>
  <conditionalFormatting sqref="F112:L112">
    <cfRule type="cellIs" dxfId="1978" priority="760" operator="equal">
      <formula>0</formula>
    </cfRule>
  </conditionalFormatting>
  <conditionalFormatting sqref="G112:L112">
    <cfRule type="cellIs" dxfId="1977" priority="753" operator="equal">
      <formula>3</formula>
    </cfRule>
    <cfRule type="cellIs" dxfId="1976" priority="755" operator="equal">
      <formula>1</formula>
    </cfRule>
    <cfRule type="cellIs" dxfId="1975" priority="756" operator="equal">
      <formula>2</formula>
    </cfRule>
    <cfRule type="cellIs" dxfId="1974" priority="757" operator="equal">
      <formula>4</formula>
    </cfRule>
    <cfRule type="colorScale" priority="758">
      <colorScale>
        <cfvo type="num" val="1"/>
        <cfvo type="num" val="2.2999999999999998"/>
        <cfvo type="num" val="4"/>
        <color rgb="FFFF9966"/>
        <color rgb="FFFFEB84"/>
        <color theme="8" tint="-0.249977111117893"/>
      </colorScale>
    </cfRule>
  </conditionalFormatting>
  <conditionalFormatting sqref="G112:L112">
    <cfRule type="cellIs" dxfId="1973" priority="754" operator="equal">
      <formula>0</formula>
    </cfRule>
  </conditionalFormatting>
  <conditionalFormatting sqref="F120">
    <cfRule type="cellIs" dxfId="1972" priority="748" operator="equal">
      <formula>0</formula>
    </cfRule>
  </conditionalFormatting>
  <conditionalFormatting sqref="F120:L120">
    <cfRule type="cellIs" dxfId="1971" priority="742" operator="equal">
      <formula>0</formula>
    </cfRule>
  </conditionalFormatting>
  <conditionalFormatting sqref="G120:L120">
    <cfRule type="cellIs" dxfId="1970" priority="735" operator="equal">
      <formula>3</formula>
    </cfRule>
    <cfRule type="cellIs" dxfId="1969" priority="737" operator="equal">
      <formula>1</formula>
    </cfRule>
    <cfRule type="cellIs" dxfId="1968" priority="738" operator="equal">
      <formula>2</formula>
    </cfRule>
    <cfRule type="cellIs" dxfId="1967" priority="739" operator="equal">
      <formula>4</formula>
    </cfRule>
    <cfRule type="colorScale" priority="740">
      <colorScale>
        <cfvo type="num" val="1"/>
        <cfvo type="num" val="2.2999999999999998"/>
        <cfvo type="num" val="4"/>
        <color rgb="FFFF9966"/>
        <color rgb="FFFFEB84"/>
        <color theme="8" tint="-0.249977111117893"/>
      </colorScale>
    </cfRule>
  </conditionalFormatting>
  <conditionalFormatting sqref="G120:L120">
    <cfRule type="cellIs" dxfId="1966" priority="736" operator="equal">
      <formula>0</formula>
    </cfRule>
  </conditionalFormatting>
  <conditionalFormatting sqref="F128">
    <cfRule type="cellIs" dxfId="1965" priority="730" operator="equal">
      <formula>0</formula>
    </cfRule>
  </conditionalFormatting>
  <conditionalFormatting sqref="F128:L128">
    <cfRule type="cellIs" dxfId="1964" priority="724" operator="equal">
      <formula>0</formula>
    </cfRule>
  </conditionalFormatting>
  <conditionalFormatting sqref="G128:L128">
    <cfRule type="cellIs" dxfId="1963" priority="717" operator="equal">
      <formula>3</formula>
    </cfRule>
    <cfRule type="cellIs" dxfId="1962" priority="719" operator="equal">
      <formula>1</formula>
    </cfRule>
    <cfRule type="cellIs" dxfId="1961" priority="720" operator="equal">
      <formula>2</formula>
    </cfRule>
    <cfRule type="cellIs" dxfId="1960" priority="721" operator="equal">
      <formula>4</formula>
    </cfRule>
    <cfRule type="colorScale" priority="722">
      <colorScale>
        <cfvo type="num" val="1"/>
        <cfvo type="num" val="2.2999999999999998"/>
        <cfvo type="num" val="4"/>
        <color rgb="FFFF9966"/>
        <color rgb="FFFFEB84"/>
        <color theme="8" tint="-0.249977111117893"/>
      </colorScale>
    </cfRule>
  </conditionalFormatting>
  <conditionalFormatting sqref="G128:L128">
    <cfRule type="cellIs" dxfId="1959" priority="718" operator="equal">
      <formula>0</formula>
    </cfRule>
  </conditionalFormatting>
  <conditionalFormatting sqref="F136">
    <cfRule type="cellIs" dxfId="1958" priority="712" operator="equal">
      <formula>0</formula>
    </cfRule>
  </conditionalFormatting>
  <conditionalFormatting sqref="F136:L136">
    <cfRule type="cellIs" dxfId="1957" priority="706" operator="equal">
      <formula>0</formula>
    </cfRule>
  </conditionalFormatting>
  <conditionalFormatting sqref="G136:L136">
    <cfRule type="cellIs" dxfId="1956" priority="699" operator="equal">
      <formula>3</formula>
    </cfRule>
    <cfRule type="cellIs" dxfId="1955" priority="701" operator="equal">
      <formula>1</formula>
    </cfRule>
    <cfRule type="cellIs" dxfId="1954" priority="702" operator="equal">
      <formula>2</formula>
    </cfRule>
    <cfRule type="cellIs" dxfId="1953" priority="703" operator="equal">
      <formula>4</formula>
    </cfRule>
    <cfRule type="colorScale" priority="704">
      <colorScale>
        <cfvo type="num" val="1"/>
        <cfvo type="num" val="2.2999999999999998"/>
        <cfvo type="num" val="4"/>
        <color rgb="FFFF9966"/>
        <color rgb="FFFFEB84"/>
        <color theme="8" tint="-0.249977111117893"/>
      </colorScale>
    </cfRule>
  </conditionalFormatting>
  <conditionalFormatting sqref="G136:L136">
    <cfRule type="cellIs" dxfId="1952" priority="700" operator="equal">
      <formula>0</formula>
    </cfRule>
  </conditionalFormatting>
  <conditionalFormatting sqref="F144">
    <cfRule type="cellIs" dxfId="1951" priority="694" operator="equal">
      <formula>0</formula>
    </cfRule>
  </conditionalFormatting>
  <conditionalFormatting sqref="F144:L144">
    <cfRule type="cellIs" dxfId="1950" priority="688" operator="equal">
      <formula>0</formula>
    </cfRule>
  </conditionalFormatting>
  <conditionalFormatting sqref="K36:L36">
    <cfRule type="cellIs" dxfId="1949" priority="659" operator="equal">
      <formula>"Off"</formula>
    </cfRule>
  </conditionalFormatting>
  <conditionalFormatting sqref="F36">
    <cfRule type="cellIs" dxfId="1948" priority="662" operator="equal">
      <formula>"Off"</formula>
    </cfRule>
  </conditionalFormatting>
  <conditionalFormatting sqref="J36">
    <cfRule type="cellIs" dxfId="1947" priority="661" operator="equal">
      <formula>"Off"</formula>
    </cfRule>
  </conditionalFormatting>
  <conditionalFormatting sqref="G36:I36">
    <cfRule type="cellIs" dxfId="1946" priority="660" operator="equal">
      <formula>"Off"</formula>
    </cfRule>
  </conditionalFormatting>
  <conditionalFormatting sqref="F36:L36">
    <cfRule type="cellIs" dxfId="1945" priority="657" operator="equal">
      <formula>"Off"</formula>
    </cfRule>
    <cfRule type="cellIs" dxfId="1944" priority="658" operator="equal">
      <formula>"On"</formula>
    </cfRule>
  </conditionalFormatting>
  <conditionalFormatting sqref="K44:L44">
    <cfRule type="cellIs" dxfId="1943" priority="653" operator="equal">
      <formula>"Off"</formula>
    </cfRule>
  </conditionalFormatting>
  <conditionalFormatting sqref="F44">
    <cfRule type="cellIs" dxfId="1942" priority="656" operator="equal">
      <formula>"Off"</formula>
    </cfRule>
  </conditionalFormatting>
  <conditionalFormatting sqref="J44">
    <cfRule type="cellIs" dxfId="1941" priority="655" operator="equal">
      <formula>"Off"</formula>
    </cfRule>
  </conditionalFormatting>
  <conditionalFormatting sqref="G44:I44">
    <cfRule type="cellIs" dxfId="1940" priority="654" operator="equal">
      <formula>"Off"</formula>
    </cfRule>
  </conditionalFormatting>
  <conditionalFormatting sqref="F44:L44">
    <cfRule type="cellIs" dxfId="1939" priority="651" operator="equal">
      <formula>"Off"</formula>
    </cfRule>
    <cfRule type="cellIs" dxfId="1938" priority="652" operator="equal">
      <formula>"On"</formula>
    </cfRule>
  </conditionalFormatting>
  <conditionalFormatting sqref="K52:L52">
    <cfRule type="cellIs" dxfId="1937" priority="647" operator="equal">
      <formula>"Off"</formula>
    </cfRule>
  </conditionalFormatting>
  <conditionalFormatting sqref="F52">
    <cfRule type="cellIs" dxfId="1936" priority="650" operator="equal">
      <formula>"Off"</formula>
    </cfRule>
  </conditionalFormatting>
  <conditionalFormatting sqref="J52">
    <cfRule type="cellIs" dxfId="1935" priority="649" operator="equal">
      <formula>"Off"</formula>
    </cfRule>
  </conditionalFormatting>
  <conditionalFormatting sqref="G52:I52">
    <cfRule type="cellIs" dxfId="1934" priority="648" operator="equal">
      <formula>"Off"</formula>
    </cfRule>
  </conditionalFormatting>
  <conditionalFormatting sqref="F52:L52">
    <cfRule type="cellIs" dxfId="1933" priority="645" operator="equal">
      <formula>"Off"</formula>
    </cfRule>
    <cfRule type="cellIs" dxfId="1932" priority="646" operator="equal">
      <formula>"On"</formula>
    </cfRule>
  </conditionalFormatting>
  <conditionalFormatting sqref="K60:L60">
    <cfRule type="cellIs" dxfId="1931" priority="641" operator="equal">
      <formula>"Off"</formula>
    </cfRule>
  </conditionalFormatting>
  <conditionalFormatting sqref="F60">
    <cfRule type="cellIs" dxfId="1930" priority="644" operator="equal">
      <formula>"Off"</formula>
    </cfRule>
  </conditionalFormatting>
  <conditionalFormatting sqref="J60">
    <cfRule type="cellIs" dxfId="1929" priority="643" operator="equal">
      <formula>"Off"</formula>
    </cfRule>
  </conditionalFormatting>
  <conditionalFormatting sqref="G60:I60">
    <cfRule type="cellIs" dxfId="1928" priority="642" operator="equal">
      <formula>"Off"</formula>
    </cfRule>
  </conditionalFormatting>
  <conditionalFormatting sqref="F60:L60">
    <cfRule type="cellIs" dxfId="1927" priority="639" operator="equal">
      <formula>"Off"</formula>
    </cfRule>
    <cfRule type="cellIs" dxfId="1926" priority="640" operator="equal">
      <formula>"On"</formula>
    </cfRule>
  </conditionalFormatting>
  <conditionalFormatting sqref="K68:L68">
    <cfRule type="cellIs" dxfId="1925" priority="635" operator="equal">
      <formula>"Off"</formula>
    </cfRule>
  </conditionalFormatting>
  <conditionalFormatting sqref="F68">
    <cfRule type="cellIs" dxfId="1924" priority="638" operator="equal">
      <formula>"Off"</formula>
    </cfRule>
  </conditionalFormatting>
  <conditionalFormatting sqref="J68">
    <cfRule type="cellIs" dxfId="1923" priority="637" operator="equal">
      <formula>"Off"</formula>
    </cfRule>
  </conditionalFormatting>
  <conditionalFormatting sqref="G68:I68">
    <cfRule type="cellIs" dxfId="1922" priority="636" operator="equal">
      <formula>"Off"</formula>
    </cfRule>
  </conditionalFormatting>
  <conditionalFormatting sqref="F68:L68">
    <cfRule type="cellIs" dxfId="1921" priority="633" operator="equal">
      <formula>"Off"</formula>
    </cfRule>
    <cfRule type="cellIs" dxfId="1920" priority="634" operator="equal">
      <formula>"On"</formula>
    </cfRule>
  </conditionalFormatting>
  <conditionalFormatting sqref="K76:L76">
    <cfRule type="cellIs" dxfId="1919" priority="629" operator="equal">
      <formula>"Off"</formula>
    </cfRule>
  </conditionalFormatting>
  <conditionalFormatting sqref="F76">
    <cfRule type="cellIs" dxfId="1918" priority="632" operator="equal">
      <formula>"Off"</formula>
    </cfRule>
  </conditionalFormatting>
  <conditionalFormatting sqref="J76">
    <cfRule type="cellIs" dxfId="1917" priority="631" operator="equal">
      <formula>"Off"</formula>
    </cfRule>
  </conditionalFormatting>
  <conditionalFormatting sqref="G76:I76">
    <cfRule type="cellIs" dxfId="1916" priority="630" operator="equal">
      <formula>"Off"</formula>
    </cfRule>
  </conditionalFormatting>
  <conditionalFormatting sqref="F76:L76">
    <cfRule type="cellIs" dxfId="1915" priority="627" operator="equal">
      <formula>"Off"</formula>
    </cfRule>
    <cfRule type="cellIs" dxfId="1914" priority="628" operator="equal">
      <formula>"On"</formula>
    </cfRule>
  </conditionalFormatting>
  <conditionalFormatting sqref="K84:L84">
    <cfRule type="cellIs" dxfId="1913" priority="623" operator="equal">
      <formula>"Off"</formula>
    </cfRule>
  </conditionalFormatting>
  <conditionalFormatting sqref="F84">
    <cfRule type="cellIs" dxfId="1912" priority="626" operator="equal">
      <formula>"Off"</formula>
    </cfRule>
  </conditionalFormatting>
  <conditionalFormatting sqref="J84">
    <cfRule type="cellIs" dxfId="1911" priority="625" operator="equal">
      <formula>"Off"</formula>
    </cfRule>
  </conditionalFormatting>
  <conditionalFormatting sqref="G84:I84">
    <cfRule type="cellIs" dxfId="1910" priority="624" operator="equal">
      <formula>"Off"</formula>
    </cfRule>
  </conditionalFormatting>
  <conditionalFormatting sqref="F84:L84">
    <cfRule type="cellIs" dxfId="1909" priority="621" operator="equal">
      <formula>"Off"</formula>
    </cfRule>
    <cfRule type="cellIs" dxfId="1908" priority="622" operator="equal">
      <formula>"On"</formula>
    </cfRule>
  </conditionalFormatting>
  <conditionalFormatting sqref="K92:L92">
    <cfRule type="cellIs" dxfId="1907" priority="617" operator="equal">
      <formula>"Off"</formula>
    </cfRule>
  </conditionalFormatting>
  <conditionalFormatting sqref="F92">
    <cfRule type="cellIs" dxfId="1906" priority="620" operator="equal">
      <formula>"Off"</formula>
    </cfRule>
  </conditionalFormatting>
  <conditionalFormatting sqref="J92">
    <cfRule type="cellIs" dxfId="1905" priority="619" operator="equal">
      <formula>"Off"</formula>
    </cfRule>
  </conditionalFormatting>
  <conditionalFormatting sqref="G92:I92">
    <cfRule type="cellIs" dxfId="1904" priority="618" operator="equal">
      <formula>"Off"</formula>
    </cfRule>
  </conditionalFormatting>
  <conditionalFormatting sqref="F92:L92">
    <cfRule type="cellIs" dxfId="1903" priority="615" operator="equal">
      <formula>"Off"</formula>
    </cfRule>
    <cfRule type="cellIs" dxfId="1902" priority="616" operator="equal">
      <formula>"On"</formula>
    </cfRule>
  </conditionalFormatting>
  <conditionalFormatting sqref="K101:L101">
    <cfRule type="cellIs" dxfId="1901" priority="611" operator="equal">
      <formula>"Off"</formula>
    </cfRule>
  </conditionalFormatting>
  <conditionalFormatting sqref="F101">
    <cfRule type="cellIs" dxfId="1900" priority="614" operator="equal">
      <formula>"Off"</formula>
    </cfRule>
  </conditionalFormatting>
  <conditionalFormatting sqref="J101">
    <cfRule type="cellIs" dxfId="1899" priority="613" operator="equal">
      <formula>"Off"</formula>
    </cfRule>
  </conditionalFormatting>
  <conditionalFormatting sqref="G101:I101">
    <cfRule type="cellIs" dxfId="1898" priority="612" operator="equal">
      <formula>"Off"</formula>
    </cfRule>
  </conditionalFormatting>
  <conditionalFormatting sqref="F101:L101">
    <cfRule type="cellIs" dxfId="1897" priority="609" operator="equal">
      <formula>"Off"</formula>
    </cfRule>
    <cfRule type="cellIs" dxfId="1896" priority="610" operator="equal">
      <formula>"On"</formula>
    </cfRule>
  </conditionalFormatting>
  <conditionalFormatting sqref="J133">
    <cfRule type="cellIs" dxfId="1895" priority="589" operator="equal">
      <formula>"Off"</formula>
    </cfRule>
  </conditionalFormatting>
  <conditionalFormatting sqref="G133:I133">
    <cfRule type="cellIs" dxfId="1894" priority="588" operator="equal">
      <formula>"Off"</formula>
    </cfRule>
  </conditionalFormatting>
  <conditionalFormatting sqref="K133:L133">
    <cfRule type="cellIs" dxfId="1893" priority="587" operator="equal">
      <formula>"Off"</formula>
    </cfRule>
  </conditionalFormatting>
  <conditionalFormatting sqref="E148:E153">
    <cfRule type="cellIs" dxfId="1892" priority="936" operator="equal">
      <formula>0</formula>
    </cfRule>
    <cfRule type="colorScale" priority="937">
      <colorScale>
        <cfvo type="num" val="0.1"/>
        <cfvo type="num" val="0.5"/>
        <cfvo type="num" val="1"/>
        <color rgb="FFFFFFEF"/>
        <color rgb="FFFFCC99"/>
        <color rgb="FF63BE7B"/>
      </colorScale>
    </cfRule>
  </conditionalFormatting>
  <conditionalFormatting sqref="E156:E161">
    <cfRule type="cellIs" dxfId="1891" priority="934" operator="equal">
      <formula>0</formula>
    </cfRule>
    <cfRule type="colorScale" priority="935">
      <colorScale>
        <cfvo type="num" val="0.1"/>
        <cfvo type="num" val="0.5"/>
        <cfvo type="num" val="1"/>
        <color rgb="FFFFFFEF"/>
        <color rgb="FFFFCC99"/>
        <color rgb="FF63BE7B"/>
      </colorScale>
    </cfRule>
  </conditionalFormatting>
  <conditionalFormatting sqref="B37">
    <cfRule type="duplicateValues" dxfId="1890" priority="933"/>
  </conditionalFormatting>
  <conditionalFormatting sqref="L50">
    <cfRule type="cellIs" dxfId="1889" priority="521" operator="equal">
      <formula>"Off"</formula>
    </cfRule>
  </conditionalFormatting>
  <conditionalFormatting sqref="F42:K42">
    <cfRule type="cellIs" dxfId="1888" priority="520" operator="equal">
      <formula>"Off"</formula>
    </cfRule>
  </conditionalFormatting>
  <conditionalFormatting sqref="F123">
    <cfRule type="cellIs" dxfId="1887" priority="515" operator="equal">
      <formula>"Off"</formula>
    </cfRule>
  </conditionalFormatting>
  <conditionalFormatting sqref="F39">
    <cfRule type="cellIs" dxfId="1886" priority="927" operator="equal">
      <formula>3</formula>
    </cfRule>
    <cfRule type="cellIs" dxfId="1885" priority="929" operator="equal">
      <formula>1</formula>
    </cfRule>
    <cfRule type="cellIs" dxfId="1884" priority="930" operator="equal">
      <formula>2</formula>
    </cfRule>
    <cfRule type="cellIs" dxfId="1883" priority="931" operator="equal">
      <formula>4</formula>
    </cfRule>
    <cfRule type="colorScale" priority="932">
      <colorScale>
        <cfvo type="num" val="1"/>
        <cfvo type="num" val="2.2999999999999998"/>
        <cfvo type="num" val="4"/>
        <color rgb="FFFF9966"/>
        <color rgb="FFFFEB84"/>
        <color theme="8" tint="-0.249977111117893"/>
      </colorScale>
    </cfRule>
  </conditionalFormatting>
  <conditionalFormatting sqref="F39:L39">
    <cfRule type="cellIs" dxfId="1882" priority="921" operator="equal">
      <formula>3</formula>
    </cfRule>
    <cfRule type="cellIs" dxfId="1881" priority="923" operator="equal">
      <formula>1</formula>
    </cfRule>
    <cfRule type="cellIs" dxfId="1880" priority="924" operator="equal">
      <formula>2</formula>
    </cfRule>
    <cfRule type="cellIs" dxfId="1879" priority="925" operator="equal">
      <formula>4</formula>
    </cfRule>
    <cfRule type="colorScale" priority="926">
      <colorScale>
        <cfvo type="num" val="1"/>
        <cfvo type="num" val="2.2999999999999998"/>
        <cfvo type="num" val="4"/>
        <color rgb="FFFF9966"/>
        <color rgb="FFFFEB84"/>
        <color theme="8" tint="-0.249977111117893"/>
      </colorScale>
    </cfRule>
  </conditionalFormatting>
  <conditionalFormatting sqref="F47">
    <cfRule type="cellIs" dxfId="1878" priority="909" operator="equal">
      <formula>3</formula>
    </cfRule>
    <cfRule type="cellIs" dxfId="1877" priority="911" operator="equal">
      <formula>1</formula>
    </cfRule>
    <cfRule type="cellIs" dxfId="1876" priority="912" operator="equal">
      <formula>2</formula>
    </cfRule>
    <cfRule type="cellIs" dxfId="1875" priority="913" operator="equal">
      <formula>4</formula>
    </cfRule>
    <cfRule type="colorScale" priority="914">
      <colorScale>
        <cfvo type="num" val="1"/>
        <cfvo type="num" val="2.2999999999999998"/>
        <cfvo type="num" val="4"/>
        <color rgb="FFFF9966"/>
        <color rgb="FFFFEB84"/>
        <color theme="8" tint="-0.249977111117893"/>
      </colorScale>
    </cfRule>
  </conditionalFormatting>
  <conditionalFormatting sqref="F47:L47">
    <cfRule type="cellIs" dxfId="1874" priority="903" operator="equal">
      <formula>3</formula>
    </cfRule>
    <cfRule type="cellIs" dxfId="1873" priority="905" operator="equal">
      <formula>1</formula>
    </cfRule>
    <cfRule type="cellIs" dxfId="1872" priority="906" operator="equal">
      <formula>2</formula>
    </cfRule>
    <cfRule type="cellIs" dxfId="1871" priority="907" operator="equal">
      <formula>4</formula>
    </cfRule>
    <cfRule type="colorScale" priority="908">
      <colorScale>
        <cfvo type="num" val="1"/>
        <cfvo type="num" val="2.2999999999999998"/>
        <cfvo type="num" val="4"/>
        <color rgb="FFFF9966"/>
        <color rgb="FFFFEB84"/>
        <color theme="8" tint="-0.249977111117893"/>
      </colorScale>
    </cfRule>
  </conditionalFormatting>
  <conditionalFormatting sqref="F55">
    <cfRule type="cellIs" dxfId="1870" priority="891" operator="equal">
      <formula>3</formula>
    </cfRule>
    <cfRule type="cellIs" dxfId="1869" priority="893" operator="equal">
      <formula>1</formula>
    </cfRule>
    <cfRule type="cellIs" dxfId="1868" priority="894" operator="equal">
      <formula>2</formula>
    </cfRule>
    <cfRule type="cellIs" dxfId="1867" priority="895" operator="equal">
      <formula>4</formula>
    </cfRule>
    <cfRule type="colorScale" priority="896">
      <colorScale>
        <cfvo type="num" val="1"/>
        <cfvo type="num" val="2.2999999999999998"/>
        <cfvo type="num" val="4"/>
        <color rgb="FFFF9966"/>
        <color rgb="FFFFEB84"/>
        <color theme="8" tint="-0.249977111117893"/>
      </colorScale>
    </cfRule>
  </conditionalFormatting>
  <conditionalFormatting sqref="F55:L55">
    <cfRule type="cellIs" dxfId="1866" priority="885" operator="equal">
      <formula>3</formula>
    </cfRule>
    <cfRule type="cellIs" dxfId="1865" priority="887" operator="equal">
      <formula>1</formula>
    </cfRule>
    <cfRule type="cellIs" dxfId="1864" priority="888" operator="equal">
      <formula>2</formula>
    </cfRule>
    <cfRule type="cellIs" dxfId="1863" priority="889" operator="equal">
      <formula>4</formula>
    </cfRule>
    <cfRule type="colorScale" priority="890">
      <colorScale>
        <cfvo type="num" val="1"/>
        <cfvo type="num" val="2.2999999999999998"/>
        <cfvo type="num" val="4"/>
        <color rgb="FFFF9966"/>
        <color rgb="FFFFEB84"/>
        <color theme="8" tint="-0.249977111117893"/>
      </colorScale>
    </cfRule>
  </conditionalFormatting>
  <conditionalFormatting sqref="F63">
    <cfRule type="cellIs" dxfId="1862" priority="873" operator="equal">
      <formula>3</formula>
    </cfRule>
    <cfRule type="cellIs" dxfId="1861" priority="875" operator="equal">
      <formula>1</formula>
    </cfRule>
    <cfRule type="cellIs" dxfId="1860" priority="876" operator="equal">
      <formula>2</formula>
    </cfRule>
    <cfRule type="cellIs" dxfId="1859" priority="877" operator="equal">
      <formula>4</formula>
    </cfRule>
    <cfRule type="colorScale" priority="878">
      <colorScale>
        <cfvo type="num" val="1"/>
        <cfvo type="num" val="2.2999999999999998"/>
        <cfvo type="num" val="4"/>
        <color rgb="FFFF9966"/>
        <color rgb="FFFFEB84"/>
        <color theme="8" tint="-0.249977111117893"/>
      </colorScale>
    </cfRule>
  </conditionalFormatting>
  <conditionalFormatting sqref="F63:L63">
    <cfRule type="cellIs" dxfId="1858" priority="867" operator="equal">
      <formula>3</formula>
    </cfRule>
    <cfRule type="cellIs" dxfId="1857" priority="869" operator="equal">
      <formula>1</formula>
    </cfRule>
    <cfRule type="cellIs" dxfId="1856" priority="870" operator="equal">
      <formula>2</formula>
    </cfRule>
    <cfRule type="cellIs" dxfId="1855" priority="871" operator="equal">
      <formula>4</formula>
    </cfRule>
    <cfRule type="colorScale" priority="872">
      <colorScale>
        <cfvo type="num" val="1"/>
        <cfvo type="num" val="2.2999999999999998"/>
        <cfvo type="num" val="4"/>
        <color rgb="FFFF9966"/>
        <color rgb="FFFFEB84"/>
        <color theme="8" tint="-0.249977111117893"/>
      </colorScale>
    </cfRule>
  </conditionalFormatting>
  <conditionalFormatting sqref="F71">
    <cfRule type="cellIs" dxfId="1854" priority="855" operator="equal">
      <formula>3</formula>
    </cfRule>
    <cfRule type="cellIs" dxfId="1853" priority="857" operator="equal">
      <formula>1</formula>
    </cfRule>
    <cfRule type="cellIs" dxfId="1852" priority="858" operator="equal">
      <formula>2</formula>
    </cfRule>
    <cfRule type="cellIs" dxfId="1851" priority="859" operator="equal">
      <formula>4</formula>
    </cfRule>
    <cfRule type="colorScale" priority="860">
      <colorScale>
        <cfvo type="num" val="1"/>
        <cfvo type="num" val="2.2999999999999998"/>
        <cfvo type="num" val="4"/>
        <color rgb="FFFF9966"/>
        <color rgb="FFFFEB84"/>
        <color theme="8" tint="-0.249977111117893"/>
      </colorScale>
    </cfRule>
  </conditionalFormatting>
  <conditionalFormatting sqref="F71:L71">
    <cfRule type="cellIs" dxfId="1850" priority="849" operator="equal">
      <formula>3</formula>
    </cfRule>
    <cfRule type="cellIs" dxfId="1849" priority="851" operator="equal">
      <formula>1</formula>
    </cfRule>
    <cfRule type="cellIs" dxfId="1848" priority="852" operator="equal">
      <formula>2</formula>
    </cfRule>
    <cfRule type="cellIs" dxfId="1847" priority="853" operator="equal">
      <formula>4</formula>
    </cfRule>
    <cfRule type="colorScale" priority="854">
      <colorScale>
        <cfvo type="num" val="1"/>
        <cfvo type="num" val="2.2999999999999998"/>
        <cfvo type="num" val="4"/>
        <color rgb="FFFF9966"/>
        <color rgb="FFFFEB84"/>
        <color theme="8" tint="-0.249977111117893"/>
      </colorScale>
    </cfRule>
  </conditionalFormatting>
  <conditionalFormatting sqref="F79">
    <cfRule type="cellIs" dxfId="1846" priority="837" operator="equal">
      <formula>3</formula>
    </cfRule>
    <cfRule type="cellIs" dxfId="1845" priority="839" operator="equal">
      <formula>1</formula>
    </cfRule>
    <cfRule type="cellIs" dxfId="1844" priority="840" operator="equal">
      <formula>2</formula>
    </cfRule>
    <cfRule type="cellIs" dxfId="1843" priority="841" operator="equal">
      <formula>4</formula>
    </cfRule>
    <cfRule type="colorScale" priority="842">
      <colorScale>
        <cfvo type="num" val="1"/>
        <cfvo type="num" val="2.2999999999999998"/>
        <cfvo type="num" val="4"/>
        <color rgb="FFFF9966"/>
        <color rgb="FFFFEB84"/>
        <color theme="8" tint="-0.249977111117893"/>
      </colorScale>
    </cfRule>
  </conditionalFormatting>
  <conditionalFormatting sqref="F79:L79">
    <cfRule type="cellIs" dxfId="1842" priority="831" operator="equal">
      <formula>3</formula>
    </cfRule>
    <cfRule type="cellIs" dxfId="1841" priority="833" operator="equal">
      <formula>1</formula>
    </cfRule>
    <cfRule type="cellIs" dxfId="1840" priority="834" operator="equal">
      <formula>2</formula>
    </cfRule>
    <cfRule type="cellIs" dxfId="1839" priority="835" operator="equal">
      <formula>4</formula>
    </cfRule>
    <cfRule type="colorScale" priority="836">
      <colorScale>
        <cfvo type="num" val="1"/>
        <cfvo type="num" val="2.2999999999999998"/>
        <cfvo type="num" val="4"/>
        <color rgb="FFFF9966"/>
        <color rgb="FFFFEB84"/>
        <color theme="8" tint="-0.249977111117893"/>
      </colorScale>
    </cfRule>
  </conditionalFormatting>
  <conditionalFormatting sqref="F87">
    <cfRule type="cellIs" dxfId="1838" priority="819" operator="equal">
      <formula>3</formula>
    </cfRule>
    <cfRule type="cellIs" dxfId="1837" priority="821" operator="equal">
      <formula>1</formula>
    </cfRule>
    <cfRule type="cellIs" dxfId="1836" priority="822" operator="equal">
      <formula>2</formula>
    </cfRule>
    <cfRule type="cellIs" dxfId="1835" priority="823" operator="equal">
      <formula>4</formula>
    </cfRule>
    <cfRule type="colorScale" priority="824">
      <colorScale>
        <cfvo type="num" val="1"/>
        <cfvo type="num" val="2.2999999999999998"/>
        <cfvo type="num" val="4"/>
        <color rgb="FFFF9966"/>
        <color rgb="FFFFEB84"/>
        <color theme="8" tint="-0.249977111117893"/>
      </colorScale>
    </cfRule>
  </conditionalFormatting>
  <conditionalFormatting sqref="F87:L87">
    <cfRule type="cellIs" dxfId="1834" priority="813" operator="equal">
      <formula>3</formula>
    </cfRule>
    <cfRule type="cellIs" dxfId="1833" priority="815" operator="equal">
      <formula>1</formula>
    </cfRule>
    <cfRule type="cellIs" dxfId="1832" priority="816" operator="equal">
      <formula>2</formula>
    </cfRule>
    <cfRule type="cellIs" dxfId="1831" priority="817" operator="equal">
      <formula>4</formula>
    </cfRule>
    <cfRule type="colorScale" priority="818">
      <colorScale>
        <cfvo type="num" val="1"/>
        <cfvo type="num" val="2.2999999999999998"/>
        <cfvo type="num" val="4"/>
        <color rgb="FFFF9966"/>
        <color rgb="FFFFEB84"/>
        <color theme="8" tint="-0.249977111117893"/>
      </colorScale>
    </cfRule>
  </conditionalFormatting>
  <conditionalFormatting sqref="F104">
    <cfRule type="cellIs" dxfId="1830" priority="783" operator="equal">
      <formula>3</formula>
    </cfRule>
    <cfRule type="cellIs" dxfId="1829" priority="785" operator="equal">
      <formula>1</formula>
    </cfRule>
    <cfRule type="cellIs" dxfId="1828" priority="786" operator="equal">
      <formula>2</formula>
    </cfRule>
    <cfRule type="cellIs" dxfId="1827" priority="787" operator="equal">
      <formula>4</formula>
    </cfRule>
    <cfRule type="colorScale" priority="788">
      <colorScale>
        <cfvo type="num" val="1"/>
        <cfvo type="num" val="2.2999999999999998"/>
        <cfvo type="num" val="4"/>
        <color rgb="FFFF9966"/>
        <color rgb="FFFFEB84"/>
        <color theme="8" tint="-0.249977111117893"/>
      </colorScale>
    </cfRule>
  </conditionalFormatting>
  <conditionalFormatting sqref="F104:L104">
    <cfRule type="cellIs" dxfId="1826" priority="777" operator="equal">
      <formula>3</formula>
    </cfRule>
    <cfRule type="cellIs" dxfId="1825" priority="779" operator="equal">
      <formula>1</formula>
    </cfRule>
    <cfRule type="cellIs" dxfId="1824" priority="780" operator="equal">
      <formula>2</formula>
    </cfRule>
    <cfRule type="cellIs" dxfId="1823" priority="781" operator="equal">
      <formula>4</formula>
    </cfRule>
    <cfRule type="colorScale" priority="782">
      <colorScale>
        <cfvo type="num" val="1"/>
        <cfvo type="num" val="2.2999999999999998"/>
        <cfvo type="num" val="4"/>
        <color rgb="FFFF9966"/>
        <color rgb="FFFFEB84"/>
        <color theme="8" tint="-0.249977111117893"/>
      </colorScale>
    </cfRule>
  </conditionalFormatting>
  <conditionalFormatting sqref="F112">
    <cfRule type="cellIs" dxfId="1822" priority="765" operator="equal">
      <formula>3</formula>
    </cfRule>
    <cfRule type="cellIs" dxfId="1821" priority="767" operator="equal">
      <formula>1</formula>
    </cfRule>
    <cfRule type="cellIs" dxfId="1820" priority="768" operator="equal">
      <formula>2</formula>
    </cfRule>
    <cfRule type="cellIs" dxfId="1819" priority="769" operator="equal">
      <formula>4</formula>
    </cfRule>
    <cfRule type="colorScale" priority="770">
      <colorScale>
        <cfvo type="num" val="1"/>
        <cfvo type="num" val="2.2999999999999998"/>
        <cfvo type="num" val="4"/>
        <color rgb="FFFF9966"/>
        <color rgb="FFFFEB84"/>
        <color theme="8" tint="-0.249977111117893"/>
      </colorScale>
    </cfRule>
  </conditionalFormatting>
  <conditionalFormatting sqref="F112:L112">
    <cfRule type="cellIs" dxfId="1818" priority="759" operator="equal">
      <formula>3</formula>
    </cfRule>
    <cfRule type="cellIs" dxfId="1817" priority="761" operator="equal">
      <formula>1</formula>
    </cfRule>
    <cfRule type="cellIs" dxfId="1816" priority="762" operator="equal">
      <formula>2</formula>
    </cfRule>
    <cfRule type="cellIs" dxfId="1815" priority="763" operator="equal">
      <formula>4</formula>
    </cfRule>
    <cfRule type="colorScale" priority="764">
      <colorScale>
        <cfvo type="num" val="1"/>
        <cfvo type="num" val="2.2999999999999998"/>
        <cfvo type="num" val="4"/>
        <color rgb="FFFF9966"/>
        <color rgb="FFFFEB84"/>
        <color theme="8" tint="-0.249977111117893"/>
      </colorScale>
    </cfRule>
  </conditionalFormatting>
  <conditionalFormatting sqref="F120">
    <cfRule type="cellIs" dxfId="1814" priority="747" operator="equal">
      <formula>3</formula>
    </cfRule>
    <cfRule type="cellIs" dxfId="1813" priority="749" operator="equal">
      <formula>1</formula>
    </cfRule>
    <cfRule type="cellIs" dxfId="1812" priority="750" operator="equal">
      <formula>2</formula>
    </cfRule>
    <cfRule type="cellIs" dxfId="1811" priority="751" operator="equal">
      <formula>4</formula>
    </cfRule>
    <cfRule type="colorScale" priority="752">
      <colorScale>
        <cfvo type="num" val="1"/>
        <cfvo type="num" val="2.2999999999999998"/>
        <cfvo type="num" val="4"/>
        <color rgb="FFFF9966"/>
        <color rgb="FFFFEB84"/>
        <color theme="8" tint="-0.249977111117893"/>
      </colorScale>
    </cfRule>
  </conditionalFormatting>
  <conditionalFormatting sqref="F120:L120">
    <cfRule type="cellIs" dxfId="1810" priority="741" operator="equal">
      <formula>3</formula>
    </cfRule>
    <cfRule type="cellIs" dxfId="1809" priority="743" operator="equal">
      <formula>1</formula>
    </cfRule>
    <cfRule type="cellIs" dxfId="1808" priority="744" operator="equal">
      <formula>2</formula>
    </cfRule>
    <cfRule type="cellIs" dxfId="1807" priority="745" operator="equal">
      <formula>4</formula>
    </cfRule>
    <cfRule type="colorScale" priority="746">
      <colorScale>
        <cfvo type="num" val="1"/>
        <cfvo type="num" val="2.2999999999999998"/>
        <cfvo type="num" val="4"/>
        <color rgb="FFFF9966"/>
        <color rgb="FFFFEB84"/>
        <color theme="8" tint="-0.249977111117893"/>
      </colorScale>
    </cfRule>
  </conditionalFormatting>
  <conditionalFormatting sqref="F128">
    <cfRule type="cellIs" dxfId="1806" priority="729" operator="equal">
      <formula>3</formula>
    </cfRule>
    <cfRule type="cellIs" dxfId="1805" priority="731" operator="equal">
      <formula>1</formula>
    </cfRule>
    <cfRule type="cellIs" dxfId="1804" priority="732" operator="equal">
      <formula>2</formula>
    </cfRule>
    <cfRule type="cellIs" dxfId="1803" priority="733" operator="equal">
      <formula>4</formula>
    </cfRule>
    <cfRule type="colorScale" priority="734">
      <colorScale>
        <cfvo type="num" val="1"/>
        <cfvo type="num" val="2.2999999999999998"/>
        <cfvo type="num" val="4"/>
        <color rgb="FFFF9966"/>
        <color rgb="FFFFEB84"/>
        <color theme="8" tint="-0.249977111117893"/>
      </colorScale>
    </cfRule>
  </conditionalFormatting>
  <conditionalFormatting sqref="F128:L128">
    <cfRule type="cellIs" dxfId="1802" priority="723" operator="equal">
      <formula>3</formula>
    </cfRule>
    <cfRule type="cellIs" dxfId="1801" priority="725" operator="equal">
      <formula>1</formula>
    </cfRule>
    <cfRule type="cellIs" dxfId="1800" priority="726" operator="equal">
      <formula>2</formula>
    </cfRule>
    <cfRule type="cellIs" dxfId="1799" priority="727" operator="equal">
      <formula>4</formula>
    </cfRule>
    <cfRule type="colorScale" priority="728">
      <colorScale>
        <cfvo type="num" val="1"/>
        <cfvo type="num" val="2.2999999999999998"/>
        <cfvo type="num" val="4"/>
        <color rgb="FFFF9966"/>
        <color rgb="FFFFEB84"/>
        <color theme="8" tint="-0.249977111117893"/>
      </colorScale>
    </cfRule>
  </conditionalFormatting>
  <conditionalFormatting sqref="F136">
    <cfRule type="cellIs" dxfId="1798" priority="711" operator="equal">
      <formula>3</formula>
    </cfRule>
    <cfRule type="cellIs" dxfId="1797" priority="713" operator="equal">
      <formula>1</formula>
    </cfRule>
    <cfRule type="cellIs" dxfId="1796" priority="714" operator="equal">
      <formula>2</formula>
    </cfRule>
    <cfRule type="cellIs" dxfId="1795" priority="715" operator="equal">
      <formula>4</formula>
    </cfRule>
    <cfRule type="colorScale" priority="716">
      <colorScale>
        <cfvo type="num" val="1"/>
        <cfvo type="num" val="2.2999999999999998"/>
        <cfvo type="num" val="4"/>
        <color rgb="FFFF9966"/>
        <color rgb="FFFFEB84"/>
        <color theme="8" tint="-0.249977111117893"/>
      </colorScale>
    </cfRule>
  </conditionalFormatting>
  <conditionalFormatting sqref="F136:L136">
    <cfRule type="cellIs" dxfId="1794" priority="705" operator="equal">
      <formula>3</formula>
    </cfRule>
    <cfRule type="cellIs" dxfId="1793" priority="707" operator="equal">
      <formula>1</formula>
    </cfRule>
    <cfRule type="cellIs" dxfId="1792" priority="708" operator="equal">
      <formula>2</formula>
    </cfRule>
    <cfRule type="cellIs" dxfId="1791" priority="709" operator="equal">
      <formula>4</formula>
    </cfRule>
    <cfRule type="colorScale" priority="710">
      <colorScale>
        <cfvo type="num" val="1"/>
        <cfvo type="num" val="2.2999999999999998"/>
        <cfvo type="num" val="4"/>
        <color rgb="FFFF9966"/>
        <color rgb="FFFFEB84"/>
        <color theme="8" tint="-0.249977111117893"/>
      </colorScale>
    </cfRule>
  </conditionalFormatting>
  <conditionalFormatting sqref="F144">
    <cfRule type="cellIs" dxfId="1790" priority="693" operator="equal">
      <formula>3</formula>
    </cfRule>
    <cfRule type="cellIs" dxfId="1789" priority="695" operator="equal">
      <formula>1</formula>
    </cfRule>
    <cfRule type="cellIs" dxfId="1788" priority="696" operator="equal">
      <formula>2</formula>
    </cfRule>
    <cfRule type="cellIs" dxfId="1787" priority="697" operator="equal">
      <formula>4</formula>
    </cfRule>
    <cfRule type="colorScale" priority="698">
      <colorScale>
        <cfvo type="num" val="1"/>
        <cfvo type="num" val="2.2999999999999998"/>
        <cfvo type="num" val="4"/>
        <color rgb="FFFF9966"/>
        <color rgb="FFFFEB84"/>
        <color theme="8" tint="-0.249977111117893"/>
      </colorScale>
    </cfRule>
  </conditionalFormatting>
  <conditionalFormatting sqref="F144:L144">
    <cfRule type="cellIs" dxfId="1786" priority="687" operator="equal">
      <formula>3</formula>
    </cfRule>
    <cfRule type="cellIs" dxfId="1785" priority="689" operator="equal">
      <formula>1</formula>
    </cfRule>
    <cfRule type="cellIs" dxfId="1784" priority="690" operator="equal">
      <formula>2</formula>
    </cfRule>
    <cfRule type="cellIs" dxfId="1783" priority="691" operator="equal">
      <formula>4</formula>
    </cfRule>
    <cfRule type="colorScale" priority="692">
      <colorScale>
        <cfvo type="num" val="1"/>
        <cfvo type="num" val="2.2999999999999998"/>
        <cfvo type="num" val="4"/>
        <color rgb="FFFF9966"/>
        <color rgb="FFFFEB84"/>
        <color theme="8" tint="-0.249977111117893"/>
      </colorScale>
    </cfRule>
  </conditionalFormatting>
  <conditionalFormatting sqref="G144:L144">
    <cfRule type="cellIs" dxfId="1782" priority="681" operator="equal">
      <formula>3</formula>
    </cfRule>
    <cfRule type="cellIs" dxfId="1781" priority="683" operator="equal">
      <formula>1</formula>
    </cfRule>
    <cfRule type="cellIs" dxfId="1780" priority="684" operator="equal">
      <formula>2</formula>
    </cfRule>
    <cfRule type="cellIs" dxfId="1779" priority="685" operator="equal">
      <formula>4</formula>
    </cfRule>
    <cfRule type="colorScale" priority="686">
      <colorScale>
        <cfvo type="num" val="1"/>
        <cfvo type="num" val="2.2999999999999998"/>
        <cfvo type="num" val="4"/>
        <color rgb="FFFF9966"/>
        <color rgb="FFFFEB84"/>
        <color theme="8" tint="-0.249977111117893"/>
      </colorScale>
    </cfRule>
  </conditionalFormatting>
  <conditionalFormatting sqref="G144:L144">
    <cfRule type="cellIs" dxfId="1778" priority="682" operator="equal">
      <formula>0</formula>
    </cfRule>
  </conditionalFormatting>
  <conditionalFormatting sqref="F152">
    <cfRule type="cellIs" dxfId="1777" priority="675" operator="equal">
      <formula>3</formula>
    </cfRule>
    <cfRule type="cellIs" dxfId="1776" priority="677" operator="equal">
      <formula>1</formula>
    </cfRule>
    <cfRule type="cellIs" dxfId="1775" priority="678" operator="equal">
      <formula>2</formula>
    </cfRule>
    <cfRule type="cellIs" dxfId="1774" priority="679" operator="equal">
      <formula>4</formula>
    </cfRule>
    <cfRule type="colorScale" priority="680">
      <colorScale>
        <cfvo type="num" val="1"/>
        <cfvo type="num" val="2.2999999999999998"/>
        <cfvo type="num" val="4"/>
        <color rgb="FFFF9966"/>
        <color rgb="FFFFEB84"/>
        <color theme="8" tint="-0.249977111117893"/>
      </colorScale>
    </cfRule>
  </conditionalFormatting>
  <conditionalFormatting sqref="F152">
    <cfRule type="cellIs" dxfId="1773" priority="676" operator="equal">
      <formula>0</formula>
    </cfRule>
  </conditionalFormatting>
  <conditionalFormatting sqref="F152:L152">
    <cfRule type="cellIs" dxfId="1772" priority="669" operator="equal">
      <formula>3</formula>
    </cfRule>
    <cfRule type="cellIs" dxfId="1771" priority="671" operator="equal">
      <formula>1</formula>
    </cfRule>
    <cfRule type="cellIs" dxfId="1770" priority="672" operator="equal">
      <formula>2</formula>
    </cfRule>
    <cfRule type="cellIs" dxfId="1769" priority="673" operator="equal">
      <formula>4</formula>
    </cfRule>
    <cfRule type="colorScale" priority="674">
      <colorScale>
        <cfvo type="num" val="1"/>
        <cfvo type="num" val="2.2999999999999998"/>
        <cfvo type="num" val="4"/>
        <color rgb="FFFF9966"/>
        <color rgb="FFFFEB84"/>
        <color theme="8" tint="-0.249977111117893"/>
      </colorScale>
    </cfRule>
  </conditionalFormatting>
  <conditionalFormatting sqref="F152:L152">
    <cfRule type="cellIs" dxfId="1768" priority="670" operator="equal">
      <formula>0</formula>
    </cfRule>
  </conditionalFormatting>
  <conditionalFormatting sqref="G152:L152">
    <cfRule type="cellIs" dxfId="1767" priority="663" operator="equal">
      <formula>3</formula>
    </cfRule>
    <cfRule type="cellIs" dxfId="1766" priority="665" operator="equal">
      <formula>1</formula>
    </cfRule>
    <cfRule type="cellIs" dxfId="1765" priority="666" operator="equal">
      <formula>2</formula>
    </cfRule>
    <cfRule type="cellIs" dxfId="1764" priority="667" operator="equal">
      <formula>4</formula>
    </cfRule>
    <cfRule type="colorScale" priority="668">
      <colorScale>
        <cfvo type="num" val="1"/>
        <cfvo type="num" val="2.2999999999999998"/>
        <cfvo type="num" val="4"/>
        <color rgb="FFFF9966"/>
        <color rgb="FFFFEB84"/>
        <color theme="8" tint="-0.249977111117893"/>
      </colorScale>
    </cfRule>
  </conditionalFormatting>
  <conditionalFormatting sqref="G152:L152">
    <cfRule type="cellIs" dxfId="1763" priority="664" operator="equal">
      <formula>0</formula>
    </cfRule>
  </conditionalFormatting>
  <conditionalFormatting sqref="K109:L109">
    <cfRule type="cellIs" dxfId="1762" priority="605" operator="equal">
      <formula>"Off"</formula>
    </cfRule>
  </conditionalFormatting>
  <conditionalFormatting sqref="F109">
    <cfRule type="cellIs" dxfId="1761" priority="608" operator="equal">
      <formula>"Off"</formula>
    </cfRule>
  </conditionalFormatting>
  <conditionalFormatting sqref="J109">
    <cfRule type="cellIs" dxfId="1760" priority="607" operator="equal">
      <formula>"Off"</formula>
    </cfRule>
  </conditionalFormatting>
  <conditionalFormatting sqref="G109:I109">
    <cfRule type="cellIs" dxfId="1759" priority="606" operator="equal">
      <formula>"Off"</formula>
    </cfRule>
  </conditionalFormatting>
  <conditionalFormatting sqref="F109:L109">
    <cfRule type="cellIs" dxfId="1758" priority="603" operator="equal">
      <formula>"Off"</formula>
    </cfRule>
    <cfRule type="cellIs" dxfId="1757" priority="604" operator="equal">
      <formula>"On"</formula>
    </cfRule>
  </conditionalFormatting>
  <conditionalFormatting sqref="K117:L117">
    <cfRule type="cellIs" dxfId="1756" priority="599" operator="equal">
      <formula>"Off"</formula>
    </cfRule>
  </conditionalFormatting>
  <conditionalFormatting sqref="F117">
    <cfRule type="cellIs" dxfId="1755" priority="602" operator="equal">
      <formula>"Off"</formula>
    </cfRule>
  </conditionalFormatting>
  <conditionalFormatting sqref="J117">
    <cfRule type="cellIs" dxfId="1754" priority="601" operator="equal">
      <formula>"Off"</formula>
    </cfRule>
  </conditionalFormatting>
  <conditionalFormatting sqref="G117:I117">
    <cfRule type="cellIs" dxfId="1753" priority="600" operator="equal">
      <formula>"Off"</formula>
    </cfRule>
  </conditionalFormatting>
  <conditionalFormatting sqref="F117:L117">
    <cfRule type="cellIs" dxfId="1752" priority="597" operator="equal">
      <formula>"Off"</formula>
    </cfRule>
    <cfRule type="cellIs" dxfId="1751" priority="598" operator="equal">
      <formula>"On"</formula>
    </cfRule>
  </conditionalFormatting>
  <conditionalFormatting sqref="K125:L125">
    <cfRule type="cellIs" dxfId="1750" priority="593" operator="equal">
      <formula>"Off"</formula>
    </cfRule>
  </conditionalFormatting>
  <conditionalFormatting sqref="F125">
    <cfRule type="cellIs" dxfId="1749" priority="596" operator="equal">
      <formula>"Off"</formula>
    </cfRule>
  </conditionalFormatting>
  <conditionalFormatting sqref="J125">
    <cfRule type="cellIs" dxfId="1748" priority="595" operator="equal">
      <formula>"Off"</formula>
    </cfRule>
  </conditionalFormatting>
  <conditionalFormatting sqref="G125:I125">
    <cfRule type="cellIs" dxfId="1747" priority="594" operator="equal">
      <formula>"Off"</formula>
    </cfRule>
  </conditionalFormatting>
  <conditionalFormatting sqref="F125:L125">
    <cfRule type="cellIs" dxfId="1746" priority="591" operator="equal">
      <formula>"Off"</formula>
    </cfRule>
    <cfRule type="cellIs" dxfId="1745" priority="592" operator="equal">
      <formula>"On"</formula>
    </cfRule>
  </conditionalFormatting>
  <conditionalFormatting sqref="F133">
    <cfRule type="cellIs" dxfId="1744" priority="590" operator="equal">
      <formula>"Off"</formula>
    </cfRule>
  </conditionalFormatting>
  <conditionalFormatting sqref="F133:L133">
    <cfRule type="cellIs" dxfId="1743" priority="585" operator="equal">
      <formula>"Off"</formula>
    </cfRule>
    <cfRule type="cellIs" dxfId="1742" priority="586" operator="equal">
      <formula>"On"</formula>
    </cfRule>
  </conditionalFormatting>
  <conditionalFormatting sqref="K141:L141">
    <cfRule type="cellIs" dxfId="1741" priority="581" operator="equal">
      <formula>"Off"</formula>
    </cfRule>
  </conditionalFormatting>
  <conditionalFormatting sqref="F141">
    <cfRule type="cellIs" dxfId="1740" priority="584" operator="equal">
      <formula>"Off"</formula>
    </cfRule>
  </conditionalFormatting>
  <conditionalFormatting sqref="J141">
    <cfRule type="cellIs" dxfId="1739" priority="583" operator="equal">
      <formula>"Off"</formula>
    </cfRule>
  </conditionalFormatting>
  <conditionalFormatting sqref="G141:I141">
    <cfRule type="cellIs" dxfId="1738" priority="582" operator="equal">
      <formula>"Off"</formula>
    </cfRule>
  </conditionalFormatting>
  <conditionalFormatting sqref="F141:L141">
    <cfRule type="cellIs" dxfId="1737" priority="579" operator="equal">
      <formula>"Off"</formula>
    </cfRule>
    <cfRule type="cellIs" dxfId="1736" priority="580" operator="equal">
      <formula>"On"</formula>
    </cfRule>
  </conditionalFormatting>
  <conditionalFormatting sqref="K149:L149">
    <cfRule type="cellIs" dxfId="1735" priority="575" operator="equal">
      <formula>"Off"</formula>
    </cfRule>
  </conditionalFormatting>
  <conditionalFormatting sqref="F149">
    <cfRule type="cellIs" dxfId="1734" priority="578" operator="equal">
      <formula>"Off"</formula>
    </cfRule>
  </conditionalFormatting>
  <conditionalFormatting sqref="J149">
    <cfRule type="cellIs" dxfId="1733" priority="577" operator="equal">
      <formula>"Off"</formula>
    </cfRule>
  </conditionalFormatting>
  <conditionalFormatting sqref="G149:I149">
    <cfRule type="cellIs" dxfId="1732" priority="576" operator="equal">
      <formula>"Off"</formula>
    </cfRule>
  </conditionalFormatting>
  <conditionalFormatting sqref="F149:L149">
    <cfRule type="cellIs" dxfId="1731" priority="573" operator="equal">
      <formula>"Off"</formula>
    </cfRule>
    <cfRule type="cellIs" dxfId="1730" priority="574" operator="equal">
      <formula>"On"</formula>
    </cfRule>
  </conditionalFormatting>
  <conditionalFormatting sqref="F160">
    <cfRule type="cellIs" dxfId="1729" priority="567" operator="equal">
      <formula>3</formula>
    </cfRule>
    <cfRule type="cellIs" dxfId="1728" priority="569" operator="equal">
      <formula>1</formula>
    </cfRule>
    <cfRule type="cellIs" dxfId="1727" priority="570" operator="equal">
      <formula>2</formula>
    </cfRule>
    <cfRule type="cellIs" dxfId="1726" priority="571" operator="equal">
      <formula>4</formula>
    </cfRule>
    <cfRule type="colorScale" priority="572">
      <colorScale>
        <cfvo type="num" val="1"/>
        <cfvo type="num" val="2.2999999999999998"/>
        <cfvo type="num" val="4"/>
        <color rgb="FFFF9966"/>
        <color rgb="FFFFEB84"/>
        <color theme="8" tint="-0.249977111117893"/>
      </colorScale>
    </cfRule>
  </conditionalFormatting>
  <conditionalFormatting sqref="F160">
    <cfRule type="cellIs" dxfId="1725" priority="568" operator="equal">
      <formula>0</formula>
    </cfRule>
  </conditionalFormatting>
  <conditionalFormatting sqref="F160:L160">
    <cfRule type="cellIs" dxfId="1724" priority="561" operator="equal">
      <formula>3</formula>
    </cfRule>
    <cfRule type="cellIs" dxfId="1723" priority="563" operator="equal">
      <formula>1</formula>
    </cfRule>
    <cfRule type="cellIs" dxfId="1722" priority="564" operator="equal">
      <formula>2</formula>
    </cfRule>
    <cfRule type="cellIs" dxfId="1721" priority="565" operator="equal">
      <formula>4</formula>
    </cfRule>
    <cfRule type="colorScale" priority="566">
      <colorScale>
        <cfvo type="num" val="1"/>
        <cfvo type="num" val="2.2999999999999998"/>
        <cfvo type="num" val="4"/>
        <color rgb="FFFF9966"/>
        <color rgb="FFFFEB84"/>
        <color theme="8" tint="-0.249977111117893"/>
      </colorScale>
    </cfRule>
  </conditionalFormatting>
  <conditionalFormatting sqref="F160:L160">
    <cfRule type="cellIs" dxfId="1720" priority="562" operator="equal">
      <formula>0</formula>
    </cfRule>
  </conditionalFormatting>
  <conditionalFormatting sqref="G160:L160">
    <cfRule type="cellIs" dxfId="1719" priority="555" operator="equal">
      <formula>3</formula>
    </cfRule>
    <cfRule type="cellIs" dxfId="1718" priority="557" operator="equal">
      <formula>1</formula>
    </cfRule>
    <cfRule type="cellIs" dxfId="1717" priority="558" operator="equal">
      <formula>2</formula>
    </cfRule>
    <cfRule type="cellIs" dxfId="1716" priority="559" operator="equal">
      <formula>4</formula>
    </cfRule>
    <cfRule type="colorScale" priority="560">
      <colorScale>
        <cfvo type="num" val="1"/>
        <cfvo type="num" val="2.2999999999999998"/>
        <cfvo type="num" val="4"/>
        <color rgb="FFFF9966"/>
        <color rgb="FFFFEB84"/>
        <color theme="8" tint="-0.249977111117893"/>
      </colorScale>
    </cfRule>
  </conditionalFormatting>
  <conditionalFormatting sqref="G160:L160">
    <cfRule type="cellIs" dxfId="1715" priority="556" operator="equal">
      <formula>0</formula>
    </cfRule>
  </conditionalFormatting>
  <conditionalFormatting sqref="K157:L157">
    <cfRule type="cellIs" dxfId="1714" priority="551" operator="equal">
      <formula>"Off"</formula>
    </cfRule>
  </conditionalFormatting>
  <conditionalFormatting sqref="F157">
    <cfRule type="cellIs" dxfId="1713" priority="554" operator="equal">
      <formula>"Off"</formula>
    </cfRule>
  </conditionalFormatting>
  <conditionalFormatting sqref="J157">
    <cfRule type="cellIs" dxfId="1712" priority="553" operator="equal">
      <formula>"Off"</formula>
    </cfRule>
  </conditionalFormatting>
  <conditionalFormatting sqref="G157:I157">
    <cfRule type="cellIs" dxfId="1711" priority="552" operator="equal">
      <formula>"Off"</formula>
    </cfRule>
  </conditionalFormatting>
  <conditionalFormatting sqref="F157:L157">
    <cfRule type="cellIs" dxfId="1710" priority="549" operator="equal">
      <formula>"Off"</formula>
    </cfRule>
    <cfRule type="cellIs" dxfId="1709" priority="550" operator="equal">
      <formula>"On"</formula>
    </cfRule>
  </conditionalFormatting>
  <conditionalFormatting sqref="F155:K155">
    <cfRule type="cellIs" dxfId="1708" priority="548" operator="equal">
      <formula>"Off"</formula>
    </cfRule>
  </conditionalFormatting>
  <conditionalFormatting sqref="L155">
    <cfRule type="cellIs" dxfId="1707" priority="547" operator="equal">
      <formula>"Off"</formula>
    </cfRule>
  </conditionalFormatting>
  <conditionalFormatting sqref="F147:K147">
    <cfRule type="cellIs" dxfId="1706" priority="546" operator="equal">
      <formula>"Off"</formula>
    </cfRule>
  </conditionalFormatting>
  <conditionalFormatting sqref="L147">
    <cfRule type="cellIs" dxfId="1705" priority="545" operator="equal">
      <formula>"Off"</formula>
    </cfRule>
  </conditionalFormatting>
  <conditionalFormatting sqref="F139:K139">
    <cfRule type="cellIs" dxfId="1704" priority="544" operator="equal">
      <formula>"Off"</formula>
    </cfRule>
  </conditionalFormatting>
  <conditionalFormatting sqref="L139">
    <cfRule type="cellIs" dxfId="1703" priority="543" operator="equal">
      <formula>"Off"</formula>
    </cfRule>
  </conditionalFormatting>
  <conditionalFormatting sqref="F131:K131">
    <cfRule type="cellIs" dxfId="1702" priority="542" operator="equal">
      <formula>"Off"</formula>
    </cfRule>
  </conditionalFormatting>
  <conditionalFormatting sqref="L131">
    <cfRule type="cellIs" dxfId="1701" priority="541" operator="equal">
      <formula>"Off"</formula>
    </cfRule>
  </conditionalFormatting>
  <conditionalFormatting sqref="G123:K123">
    <cfRule type="cellIs" dxfId="1700" priority="540" operator="equal">
      <formula>"Off"</formula>
    </cfRule>
  </conditionalFormatting>
  <conditionalFormatting sqref="L123">
    <cfRule type="cellIs" dxfId="1699" priority="539" operator="equal">
      <formula>"Off"</formula>
    </cfRule>
  </conditionalFormatting>
  <conditionalFormatting sqref="F115:K115">
    <cfRule type="cellIs" dxfId="1698" priority="538" operator="equal">
      <formula>"Off"</formula>
    </cfRule>
  </conditionalFormatting>
  <conditionalFormatting sqref="L115">
    <cfRule type="cellIs" dxfId="1697" priority="537" operator="equal">
      <formula>"Off"</formula>
    </cfRule>
  </conditionalFormatting>
  <conditionalFormatting sqref="F107:K107">
    <cfRule type="cellIs" dxfId="1696" priority="536" operator="equal">
      <formula>"Off"</formula>
    </cfRule>
  </conditionalFormatting>
  <conditionalFormatting sqref="L107">
    <cfRule type="cellIs" dxfId="1695" priority="535" operator="equal">
      <formula>"Off"</formula>
    </cfRule>
  </conditionalFormatting>
  <conditionalFormatting sqref="F99:K99">
    <cfRule type="cellIs" dxfId="1694" priority="534" operator="equal">
      <formula>"Off"</formula>
    </cfRule>
  </conditionalFormatting>
  <conditionalFormatting sqref="L99">
    <cfRule type="cellIs" dxfId="1693" priority="533" operator="equal">
      <formula>"Off"</formula>
    </cfRule>
  </conditionalFormatting>
  <conditionalFormatting sqref="F90:K90">
    <cfRule type="cellIs" dxfId="1692" priority="532" operator="equal">
      <formula>"Off"</formula>
    </cfRule>
  </conditionalFormatting>
  <conditionalFormatting sqref="L90">
    <cfRule type="cellIs" dxfId="1691" priority="531" operator="equal">
      <formula>"Off"</formula>
    </cfRule>
  </conditionalFormatting>
  <conditionalFormatting sqref="F82:K82">
    <cfRule type="cellIs" dxfId="1690" priority="530" operator="equal">
      <formula>"Off"</formula>
    </cfRule>
  </conditionalFormatting>
  <conditionalFormatting sqref="L82">
    <cfRule type="cellIs" dxfId="1689" priority="529" operator="equal">
      <formula>"Off"</formula>
    </cfRule>
  </conditionalFormatting>
  <conditionalFormatting sqref="F74:K74">
    <cfRule type="cellIs" dxfId="1688" priority="528" operator="equal">
      <formula>"Off"</formula>
    </cfRule>
  </conditionalFormatting>
  <conditionalFormatting sqref="L74">
    <cfRule type="cellIs" dxfId="1687" priority="527" operator="equal">
      <formula>"Off"</formula>
    </cfRule>
  </conditionalFormatting>
  <conditionalFormatting sqref="F66:K66">
    <cfRule type="cellIs" dxfId="1686" priority="526" operator="equal">
      <formula>"Off"</formula>
    </cfRule>
  </conditionalFormatting>
  <conditionalFormatting sqref="L66">
    <cfRule type="cellIs" dxfId="1685" priority="525" operator="equal">
      <formula>"Off"</formula>
    </cfRule>
  </conditionalFormatting>
  <conditionalFormatting sqref="F58:K58">
    <cfRule type="cellIs" dxfId="1684" priority="524" operator="equal">
      <formula>"Off"</formula>
    </cfRule>
  </conditionalFormatting>
  <conditionalFormatting sqref="L58">
    <cfRule type="cellIs" dxfId="1683" priority="523" operator="equal">
      <formula>"Off"</formula>
    </cfRule>
  </conditionalFormatting>
  <conditionalFormatting sqref="F50:K50">
    <cfRule type="cellIs" dxfId="1682" priority="522" operator="equal">
      <formula>"Off"</formula>
    </cfRule>
  </conditionalFormatting>
  <conditionalFormatting sqref="L42">
    <cfRule type="cellIs" dxfId="1681" priority="519" operator="equal">
      <formula>"Off"</formula>
    </cfRule>
  </conditionalFormatting>
  <conditionalFormatting sqref="F34:H34 J34:K34">
    <cfRule type="cellIs" dxfId="1680" priority="518" operator="equal">
      <formula>"Off"</formula>
    </cfRule>
  </conditionalFormatting>
  <conditionalFormatting sqref="L34">
    <cfRule type="cellIs" dxfId="1679" priority="517" operator="equal">
      <formula>"Off"</formula>
    </cfRule>
  </conditionalFormatting>
  <conditionalFormatting sqref="I34">
    <cfRule type="cellIs" dxfId="1678" priority="516" operator="equal">
      <formula>"Off"</formula>
    </cfRule>
  </conditionalFormatting>
  <conditionalFormatting sqref="F30:L30">
    <cfRule type="cellIs" dxfId="1677" priority="507" operator="between">
      <formula>0.9</formula>
      <formula>"&gt;=1"</formula>
    </cfRule>
    <cfRule type="colorScale" priority="510">
      <colorScale>
        <cfvo type="num" val="0.5"/>
        <cfvo type="num" val="0.8"/>
        <cfvo type="num" val="1"/>
        <color rgb="FFFDFFE7"/>
        <color rgb="FFFFCC99"/>
        <color theme="8" tint="-0.249977111117893"/>
      </colorScale>
    </cfRule>
  </conditionalFormatting>
  <conditionalFormatting sqref="F30:L30">
    <cfRule type="cellIs" dxfId="1676" priority="509" operator="equal">
      <formula>0</formula>
    </cfRule>
  </conditionalFormatting>
  <conditionalFormatting sqref="L30">
    <cfRule type="cellIs" dxfId="1675" priority="508" operator="equal">
      <formula>0</formula>
    </cfRule>
  </conditionalFormatting>
  <conditionalFormatting sqref="L9">
    <cfRule type="duplicateValues" dxfId="1674" priority="1173"/>
    <cfRule type="duplicateValues" dxfId="1673" priority="1174"/>
  </conditionalFormatting>
  <conditionalFormatting sqref="F9">
    <cfRule type="duplicateValues" dxfId="1672" priority="1175"/>
    <cfRule type="duplicateValues" dxfId="1671" priority="1176"/>
  </conditionalFormatting>
  <conditionalFormatting sqref="G9">
    <cfRule type="duplicateValues" dxfId="1670" priority="1177"/>
    <cfRule type="duplicateValues" dxfId="1669" priority="1178"/>
  </conditionalFormatting>
  <conditionalFormatting sqref="H9">
    <cfRule type="duplicateValues" dxfId="1668" priority="1179"/>
    <cfRule type="duplicateValues" dxfId="1667" priority="1180"/>
  </conditionalFormatting>
  <conditionalFormatting sqref="I9">
    <cfRule type="duplicateValues" dxfId="1666" priority="1181"/>
    <cfRule type="duplicateValues" dxfId="1665" priority="1182"/>
  </conditionalFormatting>
  <conditionalFormatting sqref="J9">
    <cfRule type="duplicateValues" dxfId="1664" priority="1183"/>
    <cfRule type="duplicateValues" dxfId="1663" priority="1184"/>
  </conditionalFormatting>
  <conditionalFormatting sqref="K9">
    <cfRule type="duplicateValues" dxfId="1662" priority="1185"/>
    <cfRule type="duplicateValues" dxfId="1661" priority="1186"/>
  </conditionalFormatting>
  <conditionalFormatting sqref="L16 L7:L8 L10">
    <cfRule type="duplicateValues" dxfId="1660" priority="1187"/>
    <cfRule type="duplicateValues" dxfId="1659" priority="1188"/>
  </conditionalFormatting>
  <conditionalFormatting sqref="F16 F7:F8 F10">
    <cfRule type="duplicateValues" dxfId="1658" priority="1193"/>
    <cfRule type="duplicateValues" dxfId="1657" priority="1194"/>
  </conditionalFormatting>
  <conditionalFormatting sqref="G16 G7:G8 G10">
    <cfRule type="duplicateValues" dxfId="1656" priority="1199"/>
    <cfRule type="duplicateValues" dxfId="1655" priority="1200"/>
  </conditionalFormatting>
  <conditionalFormatting sqref="H16 H7:H8 H10">
    <cfRule type="duplicateValues" dxfId="1654" priority="1205"/>
    <cfRule type="duplicateValues" dxfId="1653" priority="1206"/>
  </conditionalFormatting>
  <conditionalFormatting sqref="I16 I7:I8 I10">
    <cfRule type="duplicateValues" dxfId="1652" priority="1211"/>
    <cfRule type="duplicateValues" dxfId="1651" priority="1212"/>
  </conditionalFormatting>
  <conditionalFormatting sqref="J16 J7:J8 J10">
    <cfRule type="duplicateValues" dxfId="1650" priority="1217"/>
    <cfRule type="duplicateValues" dxfId="1649" priority="1218"/>
  </conditionalFormatting>
  <conditionalFormatting sqref="K16 K7:K8 K10">
    <cfRule type="duplicateValues" dxfId="1648" priority="1223"/>
    <cfRule type="duplicateValues" dxfId="1647" priority="1224"/>
  </conditionalFormatting>
  <conditionalFormatting sqref="L26">
    <cfRule type="duplicateValues" dxfId="1646" priority="477"/>
  </conditionalFormatting>
  <conditionalFormatting sqref="F26">
    <cfRule type="duplicateValues" dxfId="1645" priority="476"/>
  </conditionalFormatting>
  <conditionalFormatting sqref="G26">
    <cfRule type="duplicateValues" dxfId="1644" priority="475"/>
  </conditionalFormatting>
  <conditionalFormatting sqref="H26">
    <cfRule type="duplicateValues" dxfId="1643" priority="474"/>
  </conditionalFormatting>
  <conditionalFormatting sqref="I26">
    <cfRule type="duplicateValues" dxfId="1642" priority="473"/>
  </conditionalFormatting>
  <conditionalFormatting sqref="J26">
    <cfRule type="duplicateValues" dxfId="1641" priority="472"/>
  </conditionalFormatting>
  <conditionalFormatting sqref="K26">
    <cfRule type="duplicateValues" dxfId="1640" priority="471"/>
  </conditionalFormatting>
  <conditionalFormatting sqref="L25:L26">
    <cfRule type="duplicateValues" dxfId="1639" priority="469"/>
    <cfRule type="duplicateValues" dxfId="1638" priority="470"/>
  </conditionalFormatting>
  <conditionalFormatting sqref="F25:F26">
    <cfRule type="duplicateValues" dxfId="1637" priority="467"/>
    <cfRule type="duplicateValues" dxfId="1636" priority="468"/>
  </conditionalFormatting>
  <conditionalFormatting sqref="G25:G26">
    <cfRule type="duplicateValues" dxfId="1635" priority="465"/>
    <cfRule type="duplicateValues" dxfId="1634" priority="466"/>
  </conditionalFormatting>
  <conditionalFormatting sqref="H25:H26">
    <cfRule type="duplicateValues" dxfId="1633" priority="463"/>
    <cfRule type="duplicateValues" dxfId="1632" priority="464"/>
  </conditionalFormatting>
  <conditionalFormatting sqref="I25:I26">
    <cfRule type="duplicateValues" dxfId="1631" priority="461"/>
    <cfRule type="duplicateValues" dxfId="1630" priority="462"/>
  </conditionalFormatting>
  <conditionalFormatting sqref="J25:J26">
    <cfRule type="duplicateValues" dxfId="1629" priority="459"/>
    <cfRule type="duplicateValues" dxfId="1628" priority="460"/>
  </conditionalFormatting>
  <conditionalFormatting sqref="K25:K26">
    <cfRule type="duplicateValues" dxfId="1627" priority="457"/>
    <cfRule type="duplicateValues" dxfId="1626" priority="458"/>
  </conditionalFormatting>
  <conditionalFormatting sqref="L23:L24">
    <cfRule type="duplicateValues" dxfId="1625" priority="478"/>
    <cfRule type="duplicateValues" dxfId="1624" priority="479"/>
  </conditionalFormatting>
  <conditionalFormatting sqref="F23:F24">
    <cfRule type="duplicateValues" dxfId="1623" priority="480"/>
    <cfRule type="duplicateValues" dxfId="1622" priority="481"/>
  </conditionalFormatting>
  <conditionalFormatting sqref="G23:G24">
    <cfRule type="duplicateValues" dxfId="1621" priority="482"/>
    <cfRule type="duplicateValues" dxfId="1620" priority="483"/>
  </conditionalFormatting>
  <conditionalFormatting sqref="H23:H24">
    <cfRule type="duplicateValues" dxfId="1619" priority="484"/>
    <cfRule type="duplicateValues" dxfId="1618" priority="485"/>
  </conditionalFormatting>
  <conditionalFormatting sqref="I23:I24">
    <cfRule type="duplicateValues" dxfId="1617" priority="486"/>
    <cfRule type="duplicateValues" dxfId="1616" priority="487"/>
  </conditionalFormatting>
  <conditionalFormatting sqref="J23:J24">
    <cfRule type="duplicateValues" dxfId="1615" priority="488"/>
    <cfRule type="duplicateValues" dxfId="1614" priority="489"/>
  </conditionalFormatting>
  <conditionalFormatting sqref="K23:K24">
    <cfRule type="duplicateValues" dxfId="1613" priority="490"/>
    <cfRule type="duplicateValues" dxfId="1612" priority="491"/>
  </conditionalFormatting>
  <conditionalFormatting sqref="F23:F26">
    <cfRule type="duplicateValues" dxfId="1611" priority="492"/>
  </conditionalFormatting>
  <conditionalFormatting sqref="G23:G26">
    <cfRule type="duplicateValues" dxfId="1610" priority="493"/>
  </conditionalFormatting>
  <conditionalFormatting sqref="H23:H26">
    <cfRule type="duplicateValues" dxfId="1609" priority="494"/>
  </conditionalFormatting>
  <conditionalFormatting sqref="I23:I26">
    <cfRule type="duplicateValues" dxfId="1608" priority="495"/>
  </conditionalFormatting>
  <conditionalFormatting sqref="J23:J26">
    <cfRule type="duplicateValues" dxfId="1607" priority="496"/>
  </conditionalFormatting>
  <conditionalFormatting sqref="K23:K26">
    <cfRule type="duplicateValues" dxfId="1606" priority="497"/>
  </conditionalFormatting>
  <conditionalFormatting sqref="L23:L26">
    <cfRule type="duplicateValues" dxfId="1605" priority="498"/>
  </conditionalFormatting>
  <conditionalFormatting sqref="F95">
    <cfRule type="cellIs" dxfId="1604" priority="436" operator="equal">
      <formula>0</formula>
    </cfRule>
  </conditionalFormatting>
  <conditionalFormatting sqref="F95:L95">
    <cfRule type="cellIs" dxfId="1603" priority="430" operator="equal">
      <formula>0</formula>
    </cfRule>
  </conditionalFormatting>
  <conditionalFormatting sqref="G95:L95">
    <cfRule type="cellIs" dxfId="1602" priority="423" operator="equal">
      <formula>3</formula>
    </cfRule>
    <cfRule type="cellIs" dxfId="1601" priority="425" operator="equal">
      <formula>1</formula>
    </cfRule>
    <cfRule type="cellIs" dxfId="1600" priority="426" operator="equal">
      <formula>2</formula>
    </cfRule>
    <cfRule type="cellIs" dxfId="1599" priority="427" operator="equal">
      <formula>4</formula>
    </cfRule>
    <cfRule type="colorScale" priority="428">
      <colorScale>
        <cfvo type="num" val="1"/>
        <cfvo type="num" val="2.2999999999999998"/>
        <cfvo type="num" val="4"/>
        <color rgb="FFFF9966"/>
        <color rgb="FFFFEB84"/>
        <color theme="8" tint="-0.249977111117893"/>
      </colorScale>
    </cfRule>
  </conditionalFormatting>
  <conditionalFormatting sqref="G95:L95">
    <cfRule type="cellIs" dxfId="1598" priority="424" operator="equal">
      <formula>0</formula>
    </cfRule>
  </conditionalFormatting>
  <conditionalFormatting sqref="F95">
    <cfRule type="cellIs" dxfId="1597" priority="435" operator="equal">
      <formula>3</formula>
    </cfRule>
    <cfRule type="cellIs" dxfId="1596" priority="437" operator="equal">
      <formula>1</formula>
    </cfRule>
    <cfRule type="cellIs" dxfId="1595" priority="438" operator="equal">
      <formula>2</formula>
    </cfRule>
    <cfRule type="cellIs" dxfId="1594" priority="439" operator="equal">
      <formula>4</formula>
    </cfRule>
    <cfRule type="colorScale" priority="440">
      <colorScale>
        <cfvo type="num" val="1"/>
        <cfvo type="num" val="2.2999999999999998"/>
        <cfvo type="num" val="4"/>
        <color rgb="FFFF9966"/>
        <color rgb="FFFFEB84"/>
        <color theme="8" tint="-0.249977111117893"/>
      </colorScale>
    </cfRule>
  </conditionalFormatting>
  <conditionalFormatting sqref="F95:L95">
    <cfRule type="cellIs" dxfId="1593" priority="429" operator="equal">
      <formula>3</formula>
    </cfRule>
    <cfRule type="cellIs" dxfId="1592" priority="431" operator="equal">
      <formula>1</formula>
    </cfRule>
    <cfRule type="cellIs" dxfId="1591" priority="432" operator="equal">
      <formula>2</formula>
    </cfRule>
    <cfRule type="cellIs" dxfId="1590" priority="433" operator="equal">
      <formula>4</formula>
    </cfRule>
    <cfRule type="colorScale" priority="434">
      <colorScale>
        <cfvo type="num" val="1"/>
        <cfvo type="num" val="2.2999999999999998"/>
        <cfvo type="num" val="4"/>
        <color rgb="FFFF9966"/>
        <color rgb="FFFFEB84"/>
        <color theme="8" tint="-0.249977111117893"/>
      </colorScale>
    </cfRule>
  </conditionalFormatting>
  <conditionalFormatting sqref="E35">
    <cfRule type="cellIs" dxfId="1589" priority="329" operator="equal">
      <formula>0</formula>
    </cfRule>
    <cfRule type="colorScale" priority="330">
      <colorScale>
        <cfvo type="num" val="0.1"/>
        <cfvo type="num" val="0.5"/>
        <cfvo type="num" val="1"/>
        <color rgb="FFFFFFEF"/>
        <color rgb="FFFFCC99"/>
        <color rgb="FF4B8C97"/>
      </colorScale>
    </cfRule>
  </conditionalFormatting>
  <conditionalFormatting sqref="E35:E40">
    <cfRule type="cellIs" dxfId="1588" priority="328" operator="greaterThan">
      <formula>1</formula>
    </cfRule>
  </conditionalFormatting>
  <conditionalFormatting sqref="E43">
    <cfRule type="cellIs" dxfId="1587" priority="326" operator="equal">
      <formula>0</formula>
    </cfRule>
    <cfRule type="colorScale" priority="327">
      <colorScale>
        <cfvo type="num" val="0.1"/>
        <cfvo type="num" val="0.5"/>
        <cfvo type="num" val="1"/>
        <color rgb="FFFFFFEF"/>
        <color rgb="FFFFCC99"/>
        <color rgb="FF4B8C97"/>
      </colorScale>
    </cfRule>
  </conditionalFormatting>
  <conditionalFormatting sqref="E43:E48">
    <cfRule type="cellIs" dxfId="1586" priority="325" operator="greaterThan">
      <formula>1</formula>
    </cfRule>
  </conditionalFormatting>
  <conditionalFormatting sqref="E51">
    <cfRule type="cellIs" dxfId="1585" priority="323" operator="equal">
      <formula>0</formula>
    </cfRule>
    <cfRule type="colorScale" priority="324">
      <colorScale>
        <cfvo type="num" val="0.1"/>
        <cfvo type="num" val="0.5"/>
        <cfvo type="num" val="1"/>
        <color rgb="FFFFFFEF"/>
        <color rgb="FFFFCC99"/>
        <color rgb="FF4B8C97"/>
      </colorScale>
    </cfRule>
  </conditionalFormatting>
  <conditionalFormatting sqref="E51:E56">
    <cfRule type="cellIs" dxfId="1584" priority="322" operator="greaterThan">
      <formula>1</formula>
    </cfRule>
  </conditionalFormatting>
  <conditionalFormatting sqref="E59">
    <cfRule type="cellIs" dxfId="1583" priority="320" operator="equal">
      <formula>0</formula>
    </cfRule>
    <cfRule type="colorScale" priority="321">
      <colorScale>
        <cfvo type="num" val="0.1"/>
        <cfvo type="num" val="0.5"/>
        <cfvo type="num" val="1"/>
        <color rgb="FFFFFFEF"/>
        <color rgb="FFFFCC99"/>
        <color rgb="FF4B8C97"/>
      </colorScale>
    </cfRule>
  </conditionalFormatting>
  <conditionalFormatting sqref="E59:E64">
    <cfRule type="cellIs" dxfId="1582" priority="319" operator="greaterThan">
      <formula>1</formula>
    </cfRule>
  </conditionalFormatting>
  <conditionalFormatting sqref="E67">
    <cfRule type="cellIs" dxfId="1581" priority="317" operator="equal">
      <formula>0</formula>
    </cfRule>
    <cfRule type="colorScale" priority="318">
      <colorScale>
        <cfvo type="num" val="0.1"/>
        <cfvo type="num" val="0.5"/>
        <cfvo type="num" val="1"/>
        <color rgb="FFFFFFEF"/>
        <color rgb="FFFFCC99"/>
        <color rgb="FF4B8C97"/>
      </colorScale>
    </cfRule>
  </conditionalFormatting>
  <conditionalFormatting sqref="E67:E72">
    <cfRule type="cellIs" dxfId="1580" priority="316" operator="greaterThan">
      <formula>1</formula>
    </cfRule>
  </conditionalFormatting>
  <conditionalFormatting sqref="E75">
    <cfRule type="cellIs" dxfId="1579" priority="314" operator="equal">
      <formula>0</formula>
    </cfRule>
    <cfRule type="colorScale" priority="315">
      <colorScale>
        <cfvo type="num" val="0.1"/>
        <cfvo type="num" val="0.5"/>
        <cfvo type="num" val="1"/>
        <color rgb="FFFFFFEF"/>
        <color rgb="FFFFCC99"/>
        <color rgb="FF4B8C97"/>
      </colorScale>
    </cfRule>
  </conditionalFormatting>
  <conditionalFormatting sqref="E75:E80">
    <cfRule type="cellIs" dxfId="1578" priority="313" operator="greaterThan">
      <formula>1</formula>
    </cfRule>
  </conditionalFormatting>
  <conditionalFormatting sqref="E83">
    <cfRule type="cellIs" dxfId="1577" priority="311" operator="equal">
      <formula>0</formula>
    </cfRule>
    <cfRule type="colorScale" priority="312">
      <colorScale>
        <cfvo type="num" val="0.1"/>
        <cfvo type="num" val="0.5"/>
        <cfvo type="num" val="1"/>
        <color rgb="FFFFFFEF"/>
        <color rgb="FFFFCC99"/>
        <color rgb="FF4B8C97"/>
      </colorScale>
    </cfRule>
  </conditionalFormatting>
  <conditionalFormatting sqref="E83:E88">
    <cfRule type="cellIs" dxfId="1576" priority="310" operator="greaterThan">
      <formula>1</formula>
    </cfRule>
  </conditionalFormatting>
  <conditionalFormatting sqref="E91">
    <cfRule type="cellIs" dxfId="1575" priority="308" operator="equal">
      <formula>0</formula>
    </cfRule>
    <cfRule type="colorScale" priority="309">
      <colorScale>
        <cfvo type="num" val="0.1"/>
        <cfvo type="num" val="0.5"/>
        <cfvo type="num" val="1"/>
        <color rgb="FFFFFFEF"/>
        <color rgb="FFFFCC99"/>
        <color rgb="FF4B8C97"/>
      </colorScale>
    </cfRule>
  </conditionalFormatting>
  <conditionalFormatting sqref="E91:E96">
    <cfRule type="cellIs" dxfId="1574" priority="307" operator="greaterThan">
      <formula>1</formula>
    </cfRule>
  </conditionalFormatting>
  <conditionalFormatting sqref="E100">
    <cfRule type="cellIs" dxfId="1573" priority="299" operator="equal">
      <formula>0</formula>
    </cfRule>
    <cfRule type="colorScale" priority="300">
      <colorScale>
        <cfvo type="num" val="0.1"/>
        <cfvo type="num" val="0.5"/>
        <cfvo type="num" val="1"/>
        <color rgb="FFFFFFEF"/>
        <color rgb="FFFFCC99"/>
        <color rgb="FF4B8C97"/>
      </colorScale>
    </cfRule>
  </conditionalFormatting>
  <conditionalFormatting sqref="E100:E105">
    <cfRule type="cellIs" dxfId="1572" priority="298" operator="greaterThan">
      <formula>1</formula>
    </cfRule>
  </conditionalFormatting>
  <conditionalFormatting sqref="E108">
    <cfRule type="cellIs" dxfId="1571" priority="296" operator="equal">
      <formula>0</formula>
    </cfRule>
    <cfRule type="colorScale" priority="297">
      <colorScale>
        <cfvo type="num" val="0.1"/>
        <cfvo type="num" val="0.5"/>
        <cfvo type="num" val="1"/>
        <color rgb="FFFFFFEF"/>
        <color rgb="FFFFCC99"/>
        <color rgb="FF4B8C97"/>
      </colorScale>
    </cfRule>
  </conditionalFormatting>
  <conditionalFormatting sqref="E108:E113">
    <cfRule type="cellIs" dxfId="1570" priority="295" operator="greaterThan">
      <formula>1</formula>
    </cfRule>
  </conditionalFormatting>
  <conditionalFormatting sqref="E116">
    <cfRule type="cellIs" dxfId="1569" priority="293" operator="equal">
      <formula>0</formula>
    </cfRule>
    <cfRule type="colorScale" priority="294">
      <colorScale>
        <cfvo type="num" val="0.1"/>
        <cfvo type="num" val="0.5"/>
        <cfvo type="num" val="1"/>
        <color rgb="FFFFFFEF"/>
        <color rgb="FFFFCC99"/>
        <color rgb="FF4B8C97"/>
      </colorScale>
    </cfRule>
  </conditionalFormatting>
  <conditionalFormatting sqref="E116:E121">
    <cfRule type="cellIs" dxfId="1568" priority="292" operator="greaterThan">
      <formula>1</formula>
    </cfRule>
  </conditionalFormatting>
  <conditionalFormatting sqref="E124">
    <cfRule type="cellIs" dxfId="1567" priority="290" operator="equal">
      <formula>0</formula>
    </cfRule>
    <cfRule type="colorScale" priority="291">
      <colorScale>
        <cfvo type="num" val="0.1"/>
        <cfvo type="num" val="0.5"/>
        <cfvo type="num" val="1"/>
        <color rgb="FFFFFFEF"/>
        <color rgb="FFFFCC99"/>
        <color rgb="FF4B8C97"/>
      </colorScale>
    </cfRule>
  </conditionalFormatting>
  <conditionalFormatting sqref="E124:E129">
    <cfRule type="cellIs" dxfId="1566" priority="289" operator="greaterThan">
      <formula>1</formula>
    </cfRule>
  </conditionalFormatting>
  <conditionalFormatting sqref="E132">
    <cfRule type="cellIs" dxfId="1565" priority="287" operator="equal">
      <formula>0</formula>
    </cfRule>
    <cfRule type="colorScale" priority="288">
      <colorScale>
        <cfvo type="num" val="0.1"/>
        <cfvo type="num" val="0.5"/>
        <cfvo type="num" val="1"/>
        <color rgb="FFFFFFEF"/>
        <color rgb="FFFFCC99"/>
        <color rgb="FF4B8C97"/>
      </colorScale>
    </cfRule>
  </conditionalFormatting>
  <conditionalFormatting sqref="E132:E137">
    <cfRule type="cellIs" dxfId="1564" priority="286" operator="greaterThan">
      <formula>1</formula>
    </cfRule>
  </conditionalFormatting>
  <conditionalFormatting sqref="E140">
    <cfRule type="cellIs" dxfId="1563" priority="284" operator="equal">
      <formula>0</formula>
    </cfRule>
    <cfRule type="colorScale" priority="285">
      <colorScale>
        <cfvo type="num" val="0.1"/>
        <cfvo type="num" val="0.5"/>
        <cfvo type="num" val="1"/>
        <color rgb="FFFFFFEF"/>
        <color rgb="FFFFCC99"/>
        <color rgb="FF4B8C97"/>
      </colorScale>
    </cfRule>
  </conditionalFormatting>
  <conditionalFormatting sqref="E140:E145">
    <cfRule type="cellIs" dxfId="1562" priority="283" operator="greaterThan">
      <formula>1</formula>
    </cfRule>
  </conditionalFormatting>
  <conditionalFormatting sqref="F27">
    <cfRule type="cellIs" dxfId="1561" priority="269" operator="equal">
      <formula>TR_OPEN</formula>
    </cfRule>
    <cfRule type="duplicateValues" dxfId="1560" priority="270"/>
  </conditionalFormatting>
  <conditionalFormatting sqref="G27">
    <cfRule type="cellIs" dxfId="1559" priority="271" operator="equal">
      <formula>TR_OPEN</formula>
    </cfRule>
    <cfRule type="duplicateValues" dxfId="1558" priority="272"/>
  </conditionalFormatting>
  <conditionalFormatting sqref="H27">
    <cfRule type="cellIs" dxfId="1557" priority="273" operator="equal">
      <formula>TR_OPEN</formula>
    </cfRule>
    <cfRule type="duplicateValues" dxfId="1556" priority="274"/>
  </conditionalFormatting>
  <conditionalFormatting sqref="I27">
    <cfRule type="cellIs" dxfId="1555" priority="275" operator="equal">
      <formula>TR_OPEN</formula>
    </cfRule>
    <cfRule type="duplicateValues" dxfId="1554" priority="276"/>
  </conditionalFormatting>
  <conditionalFormatting sqref="J27">
    <cfRule type="cellIs" dxfId="1553" priority="277" operator="equal">
      <formula>TR_OPEN</formula>
    </cfRule>
    <cfRule type="duplicateValues" dxfId="1552" priority="278"/>
  </conditionalFormatting>
  <conditionalFormatting sqref="K27">
    <cfRule type="cellIs" dxfId="1551" priority="279" operator="equal">
      <formula>TR_OPEN</formula>
    </cfRule>
    <cfRule type="duplicateValues" dxfId="1550" priority="280"/>
  </conditionalFormatting>
  <conditionalFormatting sqref="L27">
    <cfRule type="cellIs" dxfId="1549" priority="281" operator="equal">
      <formula>TR_OPEN</formula>
    </cfRule>
    <cfRule type="duplicateValues" dxfId="1548" priority="282"/>
  </conditionalFormatting>
  <conditionalFormatting sqref="B31">
    <cfRule type="cellIs" dxfId="1547" priority="90" operator="greaterThan">
      <formula>0</formula>
    </cfRule>
  </conditionalFormatting>
  <conditionalFormatting sqref="B31">
    <cfRule type="dataBar" priority="89">
      <dataBar>
        <cfvo type="num" val="0.1"/>
        <cfvo type="num" val="1"/>
        <color theme="8" tint="-0.249977111117893"/>
      </dataBar>
      <extLst>
        <ext xmlns:x14="http://schemas.microsoft.com/office/spreadsheetml/2009/9/main" uri="{B025F937-C7B1-47D3-B67F-A62EFF666E3E}">
          <x14:id>{07C0B785-6639-49AC-8AC9-63DBBA5E516A}</x14:id>
        </ext>
      </extLst>
    </cfRule>
  </conditionalFormatting>
  <conditionalFormatting sqref="B31:C32">
    <cfRule type="cellIs" dxfId="1546" priority="87" operator="lessThan">
      <formula>1</formula>
    </cfRule>
    <cfRule type="cellIs" dxfId="1545" priority="88" operator="greaterThan">
      <formula>0.8</formula>
    </cfRule>
  </conditionalFormatting>
  <conditionalFormatting sqref="B31">
    <cfRule type="dataBar" priority="85">
      <dataBar>
        <cfvo type="num" val="0.1"/>
        <cfvo type="num" val="1"/>
        <color theme="8" tint="-0.249977111117893"/>
      </dataBar>
    </cfRule>
  </conditionalFormatting>
  <conditionalFormatting sqref="B31:C32">
    <cfRule type="cellIs" dxfId="1544" priority="83" operator="lessThan">
      <formula>1</formula>
    </cfRule>
    <cfRule type="cellIs" dxfId="1543" priority="84" operator="greaterThan">
      <formula>0.8</formula>
    </cfRule>
  </conditionalFormatting>
  <conditionalFormatting sqref="B31">
    <cfRule type="cellIs" dxfId="1542" priority="82" operator="greaterThan">
      <formula>0</formula>
    </cfRule>
  </conditionalFormatting>
  <conditionalFormatting sqref="B31">
    <cfRule type="dataBar" priority="81">
      <dataBar>
        <cfvo type="num" val="0.1"/>
        <cfvo type="num" val="1"/>
        <color theme="8" tint="-0.249977111117893"/>
      </dataBar>
    </cfRule>
  </conditionalFormatting>
  <conditionalFormatting sqref="B31">
    <cfRule type="cellIs" dxfId="1541" priority="80" operator="greaterThan">
      <formula>0</formula>
    </cfRule>
  </conditionalFormatting>
  <conditionalFormatting sqref="B31">
    <cfRule type="dataBar" priority="79">
      <dataBar>
        <cfvo type="num" val="0.1"/>
        <cfvo type="num" val="1"/>
        <color theme="8" tint="-0.249977111117893"/>
      </dataBar>
    </cfRule>
  </conditionalFormatting>
  <conditionalFormatting sqref="B31:C32">
    <cfRule type="cellIs" dxfId="1540" priority="77" operator="lessThan">
      <formula>1</formula>
    </cfRule>
    <cfRule type="cellIs" dxfId="1539" priority="78" operator="greaterThan">
      <formula>0.8</formula>
    </cfRule>
  </conditionalFormatting>
  <conditionalFormatting sqref="B31">
    <cfRule type="dataBar" priority="75">
      <dataBar>
        <cfvo type="num" val="0.1"/>
        <cfvo type="num" val="1"/>
        <color theme="8" tint="-0.249977111117893"/>
      </dataBar>
    </cfRule>
  </conditionalFormatting>
  <conditionalFormatting sqref="B31:C32">
    <cfRule type="cellIs" dxfId="1538" priority="73" operator="lessThan">
      <formula>1</formula>
    </cfRule>
    <cfRule type="cellIs" dxfId="1537" priority="74" operator="greaterThan">
      <formula>0.8</formula>
    </cfRule>
  </conditionalFormatting>
  <conditionalFormatting sqref="B31">
    <cfRule type="cellIs" dxfId="1536" priority="72" operator="greaterThan">
      <formula>0</formula>
    </cfRule>
  </conditionalFormatting>
  <conditionalFormatting sqref="B31">
    <cfRule type="dataBar" priority="71">
      <dataBar>
        <cfvo type="num" val="0.1"/>
        <cfvo type="num" val="1"/>
        <color theme="8" tint="-0.249977111117893"/>
      </dataBar>
    </cfRule>
  </conditionalFormatting>
  <conditionalFormatting sqref="B31">
    <cfRule type="cellIs" dxfId="1535" priority="70" operator="greaterThan">
      <formula>0</formula>
    </cfRule>
  </conditionalFormatting>
  <conditionalFormatting sqref="B31">
    <cfRule type="dataBar" priority="69">
      <dataBar>
        <cfvo type="num" val="0.1"/>
        <cfvo type="num" val="1"/>
        <color theme="8" tint="-0.249977111117893"/>
      </dataBar>
    </cfRule>
  </conditionalFormatting>
  <conditionalFormatting sqref="B31:C32">
    <cfRule type="cellIs" dxfId="1534" priority="67" operator="lessThan">
      <formula>1</formula>
    </cfRule>
    <cfRule type="cellIs" dxfId="1533" priority="68" operator="greaterThan">
      <formula>0.8</formula>
    </cfRule>
  </conditionalFormatting>
  <conditionalFormatting sqref="B31">
    <cfRule type="dataBar" priority="65">
      <dataBar>
        <cfvo type="num" val="0.1"/>
        <cfvo type="num" val="1"/>
        <color theme="8" tint="-0.249977111117893"/>
      </dataBar>
    </cfRule>
  </conditionalFormatting>
  <conditionalFormatting sqref="B31:C32">
    <cfRule type="cellIs" dxfId="1532" priority="63" operator="lessThan">
      <formula>1</formula>
    </cfRule>
    <cfRule type="cellIs" dxfId="1531" priority="64" operator="greaterThan">
      <formula>0.8</formula>
    </cfRule>
  </conditionalFormatting>
  <conditionalFormatting sqref="B31">
    <cfRule type="cellIs" dxfId="1530" priority="62" operator="greaterThan">
      <formula>0</formula>
    </cfRule>
  </conditionalFormatting>
  <conditionalFormatting sqref="B31">
    <cfRule type="dataBar" priority="61">
      <dataBar>
        <cfvo type="num" val="0.1"/>
        <cfvo type="num" val="1"/>
        <color theme="8" tint="-0.249977111117893"/>
      </dataBar>
    </cfRule>
  </conditionalFormatting>
  <conditionalFormatting sqref="B31">
    <cfRule type="cellIs" dxfId="1529" priority="60" operator="greaterThan">
      <formula>0</formula>
    </cfRule>
  </conditionalFormatting>
  <conditionalFormatting sqref="B31">
    <cfRule type="dataBar" priority="59">
      <dataBar>
        <cfvo type="num" val="0.1"/>
        <cfvo type="num" val="1"/>
        <color theme="8" tint="-0.249977111117893"/>
      </dataBar>
    </cfRule>
  </conditionalFormatting>
  <conditionalFormatting sqref="B31:C32">
    <cfRule type="cellIs" dxfId="1528" priority="57" operator="lessThan">
      <formula>1</formula>
    </cfRule>
    <cfRule type="cellIs" dxfId="1527" priority="58" operator="greaterThan">
      <formula>0.8</formula>
    </cfRule>
  </conditionalFormatting>
  <conditionalFormatting sqref="B31">
    <cfRule type="cellIs" dxfId="1526" priority="56" operator="greaterThan">
      <formula>0</formula>
    </cfRule>
  </conditionalFormatting>
  <conditionalFormatting sqref="B31">
    <cfRule type="dataBar" priority="55">
      <dataBar>
        <cfvo type="num" val="0.1"/>
        <cfvo type="num" val="1"/>
        <color theme="8" tint="-0.249977111117893"/>
      </dataBar>
    </cfRule>
  </conditionalFormatting>
  <conditionalFormatting sqref="B31:C32">
    <cfRule type="cellIs" dxfId="1525" priority="53" operator="lessThan">
      <formula>1</formula>
    </cfRule>
    <cfRule type="cellIs" dxfId="1524" priority="54" operator="greaterThan">
      <formula>0.8</formula>
    </cfRule>
  </conditionalFormatting>
  <conditionalFormatting sqref="B31">
    <cfRule type="dataBar" priority="51">
      <dataBar>
        <cfvo type="num" val="0.1"/>
        <cfvo type="num" val="1"/>
        <color theme="8" tint="-0.249977111117893"/>
      </dataBar>
    </cfRule>
  </conditionalFormatting>
  <conditionalFormatting sqref="B31:C32">
    <cfRule type="cellIs" dxfId="1523" priority="49" operator="lessThan">
      <formula>1</formula>
    </cfRule>
    <cfRule type="cellIs" dxfId="1522" priority="50" operator="greaterThan">
      <formula>0.8</formula>
    </cfRule>
  </conditionalFormatting>
  <conditionalFormatting sqref="B31">
    <cfRule type="cellIs" dxfId="1521" priority="48" operator="greaterThan">
      <formula>0</formula>
    </cfRule>
  </conditionalFormatting>
  <conditionalFormatting sqref="B31">
    <cfRule type="dataBar" priority="47">
      <dataBar>
        <cfvo type="num" val="0.1"/>
        <cfvo type="num" val="1"/>
        <color theme="8" tint="-0.249977111117893"/>
      </dataBar>
    </cfRule>
  </conditionalFormatting>
  <conditionalFormatting sqref="B31">
    <cfRule type="cellIs" dxfId="1520" priority="46" operator="greaterThan">
      <formula>0</formula>
    </cfRule>
  </conditionalFormatting>
  <conditionalFormatting sqref="B31">
    <cfRule type="dataBar" priority="45">
      <dataBar>
        <cfvo type="num" val="0.1"/>
        <cfvo type="num" val="1"/>
        <color theme="8" tint="-0.249977111117893"/>
      </dataBar>
    </cfRule>
  </conditionalFormatting>
  <conditionalFormatting sqref="B31:C32">
    <cfRule type="cellIs" dxfId="1519" priority="43" operator="lessThan">
      <formula>1</formula>
    </cfRule>
    <cfRule type="cellIs" dxfId="1518" priority="44" operator="greaterThan">
      <formula>0.8</formula>
    </cfRule>
  </conditionalFormatting>
  <conditionalFormatting sqref="B31">
    <cfRule type="dataBar" priority="41">
      <dataBar>
        <cfvo type="num" val="0.1"/>
        <cfvo type="num" val="1"/>
        <color theme="8" tint="-0.249977111117893"/>
      </dataBar>
    </cfRule>
  </conditionalFormatting>
  <conditionalFormatting sqref="B31:C32">
    <cfRule type="cellIs" dxfId="1517" priority="39" operator="lessThan">
      <formula>1</formula>
    </cfRule>
    <cfRule type="cellIs" dxfId="1516" priority="40" operator="greaterThan">
      <formula>0.8</formula>
    </cfRule>
  </conditionalFormatting>
  <conditionalFormatting sqref="B31">
    <cfRule type="cellIs" dxfId="1515" priority="38" operator="greaterThan">
      <formula>0</formula>
    </cfRule>
  </conditionalFormatting>
  <conditionalFormatting sqref="B31">
    <cfRule type="dataBar" priority="37">
      <dataBar>
        <cfvo type="num" val="0.1"/>
        <cfvo type="num" val="1"/>
        <color theme="8" tint="-0.249977111117893"/>
      </dataBar>
    </cfRule>
  </conditionalFormatting>
  <conditionalFormatting sqref="B31">
    <cfRule type="cellIs" dxfId="1514" priority="36" operator="greaterThan">
      <formula>0</formula>
    </cfRule>
  </conditionalFormatting>
  <conditionalFormatting sqref="B31">
    <cfRule type="dataBar" priority="35">
      <dataBar>
        <cfvo type="num" val="0.1"/>
        <cfvo type="num" val="1"/>
        <color theme="8" tint="-0.249977111117893"/>
      </dataBar>
    </cfRule>
  </conditionalFormatting>
  <conditionalFormatting sqref="B31:C32">
    <cfRule type="cellIs" dxfId="1513" priority="33" operator="lessThan">
      <formula>1</formula>
    </cfRule>
    <cfRule type="cellIs" dxfId="1512" priority="34" operator="greaterThan">
      <formula>0.8</formula>
    </cfRule>
  </conditionalFormatting>
  <conditionalFormatting sqref="B31">
    <cfRule type="dataBar" priority="31">
      <dataBar>
        <cfvo type="num" val="0.1"/>
        <cfvo type="num" val="1"/>
        <color theme="8" tint="-0.249977111117893"/>
      </dataBar>
    </cfRule>
  </conditionalFormatting>
  <conditionalFormatting sqref="B31:C32">
    <cfRule type="cellIs" dxfId="1511" priority="29" operator="lessThan">
      <formula>1</formula>
    </cfRule>
    <cfRule type="cellIs" dxfId="1510" priority="30" operator="greaterThan">
      <formula>0.8</formula>
    </cfRule>
  </conditionalFormatting>
  <conditionalFormatting sqref="B31">
    <cfRule type="cellIs" dxfId="1509" priority="28" operator="greaterThan">
      <formula>0</formula>
    </cfRule>
  </conditionalFormatting>
  <conditionalFormatting sqref="B31">
    <cfRule type="dataBar" priority="27">
      <dataBar>
        <cfvo type="num" val="0.1"/>
        <cfvo type="num" val="1"/>
        <color theme="8" tint="-0.249977111117893"/>
      </dataBar>
    </cfRule>
  </conditionalFormatting>
  <conditionalFormatting sqref="B31">
    <cfRule type="cellIs" dxfId="1508" priority="26" operator="greaterThan">
      <formula>0</formula>
    </cfRule>
  </conditionalFormatting>
  <conditionalFormatting sqref="B31">
    <cfRule type="dataBar" priority="25">
      <dataBar>
        <cfvo type="num" val="0.1"/>
        <cfvo type="num" val="1"/>
        <color theme="8" tint="-0.249977111117893"/>
      </dataBar>
    </cfRule>
  </conditionalFormatting>
  <conditionalFormatting sqref="B31:C32">
    <cfRule type="cellIs" dxfId="1507" priority="23" operator="lessThan">
      <formula>1</formula>
    </cfRule>
    <cfRule type="cellIs" dxfId="1506" priority="24" operator="greaterThan">
      <formula>0.8</formula>
    </cfRule>
  </conditionalFormatting>
  <conditionalFormatting sqref="B31">
    <cfRule type="cellIs" dxfId="1505" priority="22" operator="greaterThan">
      <formula>0</formula>
    </cfRule>
  </conditionalFormatting>
  <conditionalFormatting sqref="B31">
    <cfRule type="dataBar" priority="21">
      <dataBar>
        <cfvo type="num" val="0.1"/>
        <cfvo type="num" val="1"/>
        <color theme="8" tint="-0.249977111117893"/>
      </dataBar>
    </cfRule>
  </conditionalFormatting>
  <conditionalFormatting sqref="B31:C32">
    <cfRule type="cellIs" dxfId="1504" priority="19" operator="lessThan">
      <formula>1</formula>
    </cfRule>
    <cfRule type="cellIs" dxfId="1503" priority="20" operator="greaterThan">
      <formula>0.8</formula>
    </cfRule>
  </conditionalFormatting>
  <conditionalFormatting sqref="B31">
    <cfRule type="dataBar" priority="17">
      <dataBar>
        <cfvo type="num" val="0.1"/>
        <cfvo type="num" val="1"/>
        <color theme="8" tint="-0.249977111117893"/>
      </dataBar>
    </cfRule>
  </conditionalFormatting>
  <conditionalFormatting sqref="B31:C32">
    <cfRule type="cellIs" dxfId="1502" priority="15" operator="lessThan">
      <formula>1</formula>
    </cfRule>
    <cfRule type="cellIs" dxfId="1501" priority="16" operator="greaterThan">
      <formula>0.8</formula>
    </cfRule>
  </conditionalFormatting>
  <conditionalFormatting sqref="B31">
    <cfRule type="cellIs" dxfId="1500" priority="14" operator="greaterThan">
      <formula>0</formula>
    </cfRule>
  </conditionalFormatting>
  <conditionalFormatting sqref="B31">
    <cfRule type="dataBar" priority="13">
      <dataBar>
        <cfvo type="num" val="0.1"/>
        <cfvo type="num" val="1"/>
        <color theme="8" tint="-0.249977111117893"/>
      </dataBar>
    </cfRule>
  </conditionalFormatting>
  <conditionalFormatting sqref="B31">
    <cfRule type="cellIs" dxfId="1499" priority="12" operator="greaterThan">
      <formula>0</formula>
    </cfRule>
  </conditionalFormatting>
  <conditionalFormatting sqref="B31">
    <cfRule type="dataBar" priority="11">
      <dataBar>
        <cfvo type="num" val="0.1"/>
        <cfvo type="num" val="1"/>
        <color theme="8" tint="-0.249977111117893"/>
      </dataBar>
    </cfRule>
  </conditionalFormatting>
  <conditionalFormatting sqref="B31:C32">
    <cfRule type="cellIs" dxfId="1498" priority="9" operator="lessThan">
      <formula>1</formula>
    </cfRule>
    <cfRule type="cellIs" dxfId="1497" priority="10" operator="greaterThan">
      <formula>0.8</formula>
    </cfRule>
  </conditionalFormatting>
  <conditionalFormatting sqref="B31">
    <cfRule type="cellIs" dxfId="1496" priority="8" operator="greaterThan">
      <formula>0</formula>
    </cfRule>
  </conditionalFormatting>
  <conditionalFormatting sqref="B31:C32">
    <cfRule type="cellIs" dxfId="1495" priority="6" operator="lessThan">
      <formula>1</formula>
    </cfRule>
    <cfRule type="cellIs" dxfId="1494" priority="7" operator="greaterThan">
      <formula>0.8</formula>
    </cfRule>
  </conditionalFormatting>
  <conditionalFormatting sqref="B31">
    <cfRule type="cellIs" dxfId="1493" priority="5" operator="greaterThan">
      <formula>0</formula>
    </cfRule>
  </conditionalFormatting>
  <conditionalFormatting sqref="B31">
    <cfRule type="dataBar" priority="4">
      <dataBar>
        <cfvo type="num" val="0.1"/>
        <cfvo type="num" val="1"/>
        <color theme="8" tint="-0.249977111117893"/>
      </dataBar>
    </cfRule>
  </conditionalFormatting>
  <conditionalFormatting sqref="B31">
    <cfRule type="cellIs" dxfId="1492" priority="3" operator="greaterThan">
      <formula>0</formula>
    </cfRule>
  </conditionalFormatting>
  <conditionalFormatting sqref="B31:C32">
    <cfRule type="cellIs" dxfId="1491" priority="1" operator="lessThan">
      <formula>1</formula>
    </cfRule>
    <cfRule type="cellIs" dxfId="1490" priority="2" operator="greaterThan">
      <formula>0.8</formula>
    </cfRule>
  </conditionalFormatting>
  <dataValidations count="7">
    <dataValidation type="list" allowBlank="1" showInputMessage="1" showErrorMessage="1" sqref="F155:L155 F147:L147 F139:L139 F131:L131 F34:L34 F115:L115 F107:L107 F99:L99 F90:L90 F82:L82 F74:L74 F66:L66 F58:L58 F50:L50 F42:L42 F123:L123" xr:uid="{00000000-0002-0000-0400-000000000000}">
      <formula1>List_Tour</formula1>
    </dataValidation>
    <dataValidation type="list" allowBlank="1" showInputMessage="1" showErrorMessage="1" prompt="Select One..." sqref="F134:L134 F45:L45 F69:L69 F53:L53 F37:L37 F142:L142 F93:L93 F150:L150 F110:L110 F85:L85 F102:L102 F126:L126 F61:L61 F77:L77 F118:L118 F158:L158" xr:uid="{00000000-0002-0000-0400-000001000000}">
      <formula1>List_Eva</formula1>
    </dataValidation>
    <dataValidation type="list" allowBlank="1" showInputMessage="1" showErrorMessage="1" sqref="B150 B45 B93 B142 B102 B134 B37 B158 B53 B126 B61 B69 B77 B85 B110 B118 F7:L27" xr:uid="{00000000-0002-0000-0400-000002000000}">
      <formula1>List_Guard</formula1>
    </dataValidation>
    <dataValidation type="list" allowBlank="1" showInputMessage="1" showErrorMessage="1" prompt="Select One..." sqref="F78:L78 F119:L119 F111:L111 F94:L94 F103:L103 F143:L143 F38:L38 F151:L151 F127:L127 F54:L54 F46:L46 F70:L70 F62:L62 F135:L135 F86:L86 F159:L159" xr:uid="{00000000-0002-0000-0400-000003000000}">
      <formula1>List_Hrs</formula1>
    </dataValidation>
    <dataValidation type="list" allowBlank="1" showInputMessage="1" showErrorMessage="1" sqref="F161:L173 F137:L137 F40:L40 F48:L48 F56:L56 F64:L64 F72:L72 F80:L80 F88:L88 F96:L96 F105:L105 F113:L113 F121:L121 F129:L129 F145:L145 F153:L153" xr:uid="{00000000-0002-0000-0400-000004000000}">
      <formula1>Details</formula1>
    </dataValidation>
    <dataValidation type="list" allowBlank="1" showInputMessage="1" showErrorMessage="1" sqref="D7:D27" xr:uid="{00000000-0002-0000-0400-000005000000}">
      <formula1>Timer</formula1>
    </dataValidation>
    <dataValidation type="list" allowBlank="1" showInputMessage="1" showErrorMessage="1" sqref="D3" xr:uid="{00000000-0002-0000-0400-000006000000}">
      <formula1>Stores</formula1>
    </dataValidation>
  </dataValidations>
  <hyperlinks>
    <hyperlink ref="H175" r:id="rId1" display="mayoralap@gmail.com" xr:uid="{00000000-0004-0000-0400-000000000000}"/>
  </hyperlinks>
  <pageMargins left="0.7" right="0.7" top="0.66" bottom="0.67" header="0.3" footer="0.3"/>
  <pageSetup scale="52" fitToHeight="0" orientation="portrait" horizontalDpi="4294967292" r:id="rId2"/>
  <rowBreaks count="2" manualBreakCount="2">
    <brk id="27" max="12" man="1"/>
    <brk id="97" max="12" man="1"/>
  </rowBreaks>
  <ignoredErrors>
    <ignoredError sqref="E8:E9 E10:E12 E13:E15 E16:E19 E20:E22" formula="1"/>
  </ignoredErrors>
  <drawing r:id="rId3"/>
  <extLst>
    <ext xmlns:x14="http://schemas.microsoft.com/office/spreadsheetml/2009/9/main" uri="{78C0D931-6437-407d-A8EE-F0AAD7539E65}">
      <x14:conditionalFormattings>
        <x14:conditionalFormatting xmlns:xm="http://schemas.microsoft.com/office/excel/2006/main">
          <x14:cfRule type="dataBar" id="{07C0B785-6639-49AC-8AC9-63DBBA5E516A}">
            <x14:dataBar minLength="0" maxLength="100" border="1" gradient="0">
              <x14:cfvo type="num">
                <xm:f>0.1</xm:f>
              </x14:cfvo>
              <x14:cfvo type="num">
                <xm:f>1</xm:f>
              </x14:cfvo>
              <x14:borderColor theme="0"/>
              <x14:negativeFillColor rgb="FFFF0000"/>
              <x14:axisColor rgb="FF000000"/>
            </x14:dataBar>
          </x14:cfRule>
          <xm:sqref>B31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7">
    <tabColor theme="9" tint="0.79998168889431442"/>
    <pageSetUpPr fitToPage="1"/>
  </sheetPr>
  <dimension ref="A1:XFD52"/>
  <sheetViews>
    <sheetView showGridLines="0" topLeftCell="B1" zoomScale="80" zoomScaleNormal="80" zoomScaleSheetLayoutView="40" workbookViewId="0">
      <pane xSplit="4" ySplit="6" topLeftCell="F21" activePane="bottomRight" state="frozen"/>
      <selection activeCell="C12" sqref="C12:D12"/>
      <selection pane="topRight" activeCell="C12" sqref="C12:D12"/>
      <selection pane="bottomLeft" activeCell="C12" sqref="C12:D12"/>
      <selection pane="bottomRight" activeCell="B28" sqref="B28"/>
    </sheetView>
  </sheetViews>
  <sheetFormatPr baseColWidth="10" defaultColWidth="0" defaultRowHeight="0" customHeight="1" zeroHeight="1" x14ac:dyDescent="0.3"/>
  <cols>
    <col min="1" max="1" width="2" customWidth="1"/>
    <col min="2" max="2" width="21.5" customWidth="1"/>
    <col min="3" max="3" width="6.625" bestFit="1" customWidth="1"/>
    <col min="4" max="4" width="11.125" style="159" customWidth="1"/>
    <col min="5" max="5" width="5.875" style="42" bestFit="1" customWidth="1"/>
    <col min="6" max="6" width="19.5" style="9" customWidth="1"/>
    <col min="7" max="12" width="19.5" customWidth="1"/>
    <col min="13" max="13" width="3.625" style="10" customWidth="1"/>
    <col min="14" max="16384" width="9.625" hidden="1"/>
  </cols>
  <sheetData>
    <row r="1" spans="2:13" ht="29.25" customHeight="1" x14ac:dyDescent="0.3">
      <c r="B1" s="511" t="s">
        <v>104</v>
      </c>
      <c r="C1" s="511"/>
      <c r="D1" s="511"/>
      <c r="E1" s="511"/>
      <c r="F1" s="511"/>
      <c r="G1" s="511"/>
      <c r="H1" s="511"/>
      <c r="I1" s="511"/>
      <c r="J1" s="511"/>
      <c r="K1" s="511"/>
      <c r="L1" s="511"/>
      <c r="M1" s="50"/>
    </row>
    <row r="2" spans="2:13" ht="24" customHeight="1" x14ac:dyDescent="0.35">
      <c r="B2" s="150" t="s">
        <v>12</v>
      </c>
      <c r="C2" s="150"/>
      <c r="D2" s="150">
        <f>Employeed!I4</f>
        <v>60029</v>
      </c>
      <c r="E2" s="150"/>
      <c r="F2" s="474" t="s">
        <v>14</v>
      </c>
      <c r="G2" s="474"/>
      <c r="H2" s="424" t="s">
        <v>17</v>
      </c>
      <c r="I2" s="424"/>
      <c r="J2" s="15"/>
      <c r="K2" s="150"/>
      <c r="L2" s="150"/>
      <c r="M2" s="50"/>
    </row>
    <row r="3" spans="2:13" ht="29.25" x14ac:dyDescent="0.55000000000000004">
      <c r="B3" s="150" t="s">
        <v>12</v>
      </c>
      <c r="C3" s="150"/>
      <c r="D3" s="253">
        <f>Employeed!E2</f>
        <v>3502</v>
      </c>
      <c r="E3" s="44"/>
      <c r="F3" s="15" t="s">
        <v>11</v>
      </c>
      <c r="G3" s="38" t="str">
        <f>Employeed!I5</f>
        <v>(505) 344-1900</v>
      </c>
      <c r="H3" s="53"/>
      <c r="I3" s="148" t="s">
        <v>16</v>
      </c>
      <c r="J3" s="149">
        <f>IF((F6),F6," ")</f>
        <v>43289</v>
      </c>
      <c r="K3" s="40" t="s">
        <v>15</v>
      </c>
      <c r="L3" s="149">
        <f>L6</f>
        <v>43295</v>
      </c>
      <c r="M3" s="50"/>
    </row>
    <row r="4" spans="2:13" ht="12" customHeight="1" x14ac:dyDescent="0.35">
      <c r="B4" s="150"/>
      <c r="C4" s="150"/>
      <c r="D4" s="150"/>
      <c r="E4" s="150"/>
      <c r="F4" s="151"/>
      <c r="G4" s="151"/>
      <c r="H4" s="150"/>
      <c r="I4" s="17"/>
      <c r="J4" s="17"/>
      <c r="K4" s="150"/>
      <c r="L4" s="150"/>
      <c r="M4" s="50"/>
    </row>
    <row r="5" spans="2:13" ht="16.5" customHeight="1" x14ac:dyDescent="0.3">
      <c r="B5" s="516" t="s">
        <v>29</v>
      </c>
      <c r="C5" s="517"/>
      <c r="D5" s="444" t="s">
        <v>30</v>
      </c>
      <c r="E5" s="444" t="s">
        <v>100</v>
      </c>
      <c r="F5" s="141" t="s">
        <v>9</v>
      </c>
      <c r="G5" s="142" t="s">
        <v>8</v>
      </c>
      <c r="H5" s="143" t="s">
        <v>7</v>
      </c>
      <c r="I5" s="144" t="s">
        <v>6</v>
      </c>
      <c r="J5" s="145" t="s">
        <v>75</v>
      </c>
      <c r="K5" s="146" t="s">
        <v>4</v>
      </c>
      <c r="L5" s="147" t="s">
        <v>3</v>
      </c>
      <c r="M5" s="50"/>
    </row>
    <row r="6" spans="2:13" s="2" customFormat="1" ht="16.5" customHeight="1" x14ac:dyDescent="0.3">
      <c r="B6" s="518"/>
      <c r="C6" s="519"/>
      <c r="D6" s="520"/>
      <c r="E6" s="520"/>
      <c r="F6" s="152">
        <v>43289</v>
      </c>
      <c r="G6" s="153">
        <f t="shared" ref="G6:L6" si="0">F6+1</f>
        <v>43290</v>
      </c>
      <c r="H6" s="154">
        <f t="shared" si="0"/>
        <v>43291</v>
      </c>
      <c r="I6" s="155">
        <f t="shared" si="0"/>
        <v>43292</v>
      </c>
      <c r="J6" s="156">
        <f t="shared" si="0"/>
        <v>43293</v>
      </c>
      <c r="K6" s="157">
        <f t="shared" si="0"/>
        <v>43294</v>
      </c>
      <c r="L6" s="158">
        <f t="shared" si="0"/>
        <v>43295</v>
      </c>
      <c r="M6" s="50"/>
    </row>
    <row r="7" spans="2:13" ht="32.25" customHeight="1" x14ac:dyDescent="0.3">
      <c r="B7" s="163"/>
      <c r="C7" s="164"/>
      <c r="D7" s="66" t="s">
        <v>0</v>
      </c>
      <c r="E7" s="162">
        <f>(MID(D7,8,5)-MID(D7,1,5)-0.02083)*24</f>
        <v>8.0000799999999987</v>
      </c>
      <c r="F7" s="39"/>
      <c r="G7" s="39" t="s">
        <v>70</v>
      </c>
      <c r="H7" s="39" t="s">
        <v>40</v>
      </c>
      <c r="I7" s="39" t="s">
        <v>40</v>
      </c>
      <c r="J7" s="39" t="s">
        <v>40</v>
      </c>
      <c r="K7" s="39" t="s">
        <v>70</v>
      </c>
      <c r="L7" s="39" t="s">
        <v>40</v>
      </c>
      <c r="M7" s="50"/>
    </row>
    <row r="8" spans="2:13" ht="32.25" customHeight="1" x14ac:dyDescent="0.3">
      <c r="B8" s="491" t="s">
        <v>2</v>
      </c>
      <c r="C8" s="492"/>
      <c r="D8" s="66" t="s">
        <v>22</v>
      </c>
      <c r="E8" s="162">
        <f>(MID(D8,8,5)-MID(D8,1,5)-0.04166)*24</f>
        <v>12.000160000000001</v>
      </c>
      <c r="F8" s="39" t="s">
        <v>87</v>
      </c>
      <c r="G8" s="39"/>
      <c r="H8" s="39"/>
      <c r="I8" s="39"/>
      <c r="J8" s="39"/>
      <c r="K8" s="39"/>
      <c r="L8" s="39"/>
      <c r="M8" s="50"/>
    </row>
    <row r="9" spans="2:13" ht="32.25" customHeight="1" x14ac:dyDescent="0.3">
      <c r="B9" s="491"/>
      <c r="C9" s="492"/>
      <c r="D9" s="66" t="s">
        <v>1</v>
      </c>
      <c r="E9" s="162">
        <f>(MID(D9,8,5)-MID(D9,1,5)-0.02083)*24</f>
        <v>8.0000799999999987</v>
      </c>
      <c r="F9" s="39"/>
      <c r="G9" s="39" t="s">
        <v>38</v>
      </c>
      <c r="H9" s="39" t="s">
        <v>39</v>
      </c>
      <c r="I9" s="39" t="s">
        <v>72</v>
      </c>
      <c r="J9" s="39" t="s">
        <v>73</v>
      </c>
      <c r="K9" s="39" t="s">
        <v>73</v>
      </c>
      <c r="L9" s="39" t="s">
        <v>72</v>
      </c>
      <c r="M9" s="50"/>
    </row>
    <row r="10" spans="2:13" ht="32.25" customHeight="1" x14ac:dyDescent="0.3">
      <c r="B10" s="512" t="s">
        <v>21</v>
      </c>
      <c r="C10" s="513"/>
      <c r="D10" s="66" t="s">
        <v>0</v>
      </c>
      <c r="E10" s="162">
        <f>(MID(D10,8,5)-MID(D10,1,5)-0.02083)*24</f>
        <v>8.0000799999999987</v>
      </c>
      <c r="F10" s="39"/>
      <c r="G10" s="39" t="s">
        <v>43</v>
      </c>
      <c r="H10" s="39" t="s">
        <v>43</v>
      </c>
      <c r="I10" s="39" t="s">
        <v>44</v>
      </c>
      <c r="J10" s="39" t="s">
        <v>43</v>
      </c>
      <c r="K10" s="39" t="s">
        <v>43</v>
      </c>
      <c r="L10" s="39" t="s">
        <v>43</v>
      </c>
      <c r="M10" s="50"/>
    </row>
    <row r="11" spans="2:13" ht="32.25" customHeight="1" x14ac:dyDescent="0.3">
      <c r="B11" s="86"/>
      <c r="C11" s="87"/>
      <c r="D11" s="66" t="s">
        <v>22</v>
      </c>
      <c r="E11" s="162">
        <f>(MID(D11,8,5)-MID(D11,1,5)-0.04166)*24</f>
        <v>12.000160000000001</v>
      </c>
      <c r="F11" s="39" t="s">
        <v>44</v>
      </c>
      <c r="G11" s="39"/>
      <c r="H11" s="39"/>
      <c r="I11" s="39"/>
      <c r="J11" s="39"/>
      <c r="K11" s="39"/>
      <c r="L11" s="39"/>
      <c r="M11" s="50"/>
    </row>
    <row r="12" spans="2:13" ht="32.25" customHeight="1" x14ac:dyDescent="0.3">
      <c r="B12" s="86"/>
      <c r="C12" s="87"/>
      <c r="D12" s="66" t="s">
        <v>1</v>
      </c>
      <c r="E12" s="162">
        <f>(MID(D12,8,5)-MID(D12,1,5)-0.02083)*24</f>
        <v>8.0000799999999987</v>
      </c>
      <c r="F12" s="39"/>
      <c r="G12" s="39" t="s">
        <v>58</v>
      </c>
      <c r="H12" s="39" t="s">
        <v>109</v>
      </c>
      <c r="I12" s="39" t="s">
        <v>38</v>
      </c>
      <c r="J12" s="39" t="s">
        <v>58</v>
      </c>
      <c r="K12" s="39" t="s">
        <v>87</v>
      </c>
      <c r="L12" s="39" t="s">
        <v>73</v>
      </c>
      <c r="M12" s="50"/>
    </row>
    <row r="13" spans="2:13" ht="32.25" customHeight="1" x14ac:dyDescent="0.3">
      <c r="B13" s="512"/>
      <c r="C13" s="513"/>
      <c r="D13" s="66" t="s">
        <v>31</v>
      </c>
      <c r="E13" s="162">
        <f>(MID(D13,8,5)-MID(D13,1,5))*24</f>
        <v>6.0000000000000018</v>
      </c>
      <c r="F13" s="39"/>
      <c r="G13" s="39"/>
      <c r="H13" s="39"/>
      <c r="I13" s="39"/>
      <c r="J13" s="39"/>
      <c r="K13" s="39"/>
      <c r="L13" s="39" t="s">
        <v>42</v>
      </c>
      <c r="M13" s="50"/>
    </row>
    <row r="14" spans="2:13" ht="32.25" customHeight="1" x14ac:dyDescent="0.3">
      <c r="B14" s="491" t="s">
        <v>23</v>
      </c>
      <c r="C14" s="492"/>
      <c r="D14" s="66" t="s">
        <v>26</v>
      </c>
      <c r="E14" s="162">
        <f>(MID(D14,8,5)-MID(D14,1,5)-0.04166)*24</f>
        <v>11.000159999999999</v>
      </c>
      <c r="F14" s="39" t="s">
        <v>72</v>
      </c>
      <c r="G14" s="39" t="s">
        <v>44</v>
      </c>
      <c r="H14" s="39" t="s">
        <v>108</v>
      </c>
      <c r="I14" s="39" t="s">
        <v>109</v>
      </c>
      <c r="J14" s="39" t="s">
        <v>108</v>
      </c>
      <c r="K14" s="39" t="s">
        <v>108</v>
      </c>
      <c r="L14" s="39" t="s">
        <v>48</v>
      </c>
      <c r="M14" s="50"/>
    </row>
    <row r="15" spans="2:13" ht="32.25" customHeight="1" x14ac:dyDescent="0.3">
      <c r="B15" s="491"/>
      <c r="C15" s="492"/>
      <c r="D15" s="66" t="s">
        <v>99</v>
      </c>
      <c r="E15" s="162">
        <f>(MID(D15,8,5)-MID(D15,1,5))*24</f>
        <v>6</v>
      </c>
      <c r="F15" s="39"/>
      <c r="G15" s="39"/>
      <c r="H15" s="39"/>
      <c r="I15" s="39"/>
      <c r="J15" s="39"/>
      <c r="K15" s="39"/>
      <c r="L15" s="39" t="s">
        <v>49</v>
      </c>
      <c r="M15" s="50"/>
    </row>
    <row r="16" spans="2:13" s="9" customFormat="1" ht="32.25" customHeight="1" x14ac:dyDescent="0.3">
      <c r="B16" s="88"/>
      <c r="C16" s="89"/>
      <c r="D16" s="66" t="s">
        <v>0</v>
      </c>
      <c r="E16" s="162">
        <f>(MID(D16,8,5)-MID(D16,1,5)-0.02083)*24</f>
        <v>8.0000799999999987</v>
      </c>
      <c r="F16" s="39"/>
      <c r="G16" s="39" t="s">
        <v>72</v>
      </c>
      <c r="H16" s="39" t="s">
        <v>44</v>
      </c>
      <c r="I16" s="39" t="s">
        <v>70</v>
      </c>
      <c r="J16" s="39" t="s">
        <v>70</v>
      </c>
      <c r="K16" s="39" t="s">
        <v>40</v>
      </c>
      <c r="L16" s="39" t="s">
        <v>88</v>
      </c>
      <c r="M16" s="50"/>
    </row>
    <row r="17" spans="1:16384" s="9" customFormat="1" ht="32.25" customHeight="1" x14ac:dyDescent="0.3">
      <c r="B17" s="491" t="s">
        <v>32</v>
      </c>
      <c r="C17" s="492"/>
      <c r="D17" s="66" t="s">
        <v>22</v>
      </c>
      <c r="E17" s="162">
        <f>(MID(D17,8,5)-MID(D17,1,5)-0.04166)*24</f>
        <v>12.000160000000001</v>
      </c>
      <c r="F17" s="39" t="s">
        <v>109</v>
      </c>
      <c r="G17" s="39"/>
      <c r="H17" s="39"/>
      <c r="I17" s="39"/>
      <c r="J17" s="39"/>
      <c r="K17" s="39"/>
      <c r="L17" s="39"/>
      <c r="M17" s="50"/>
    </row>
    <row r="18" spans="1:16384" s="9" customFormat="1" ht="32.25" customHeight="1" x14ac:dyDescent="0.3">
      <c r="B18" s="491"/>
      <c r="C18" s="492"/>
      <c r="D18" s="66" t="s">
        <v>1</v>
      </c>
      <c r="E18" s="162">
        <f>(MID(D18,8,5)-MID(D18,1,5)-0.02083)*24</f>
        <v>8.0000799999999987</v>
      </c>
      <c r="F18" s="39"/>
      <c r="G18" s="39" t="s">
        <v>87</v>
      </c>
      <c r="H18" s="39" t="s">
        <v>38</v>
      </c>
      <c r="I18" s="39" t="s">
        <v>39</v>
      </c>
      <c r="J18" s="39" t="s">
        <v>38</v>
      </c>
      <c r="K18" s="39" t="s">
        <v>58</v>
      </c>
      <c r="L18" s="39" t="s">
        <v>87</v>
      </c>
      <c r="M18" s="50"/>
    </row>
    <row r="19" spans="1:16384" ht="32.25" customHeight="1" x14ac:dyDescent="0.3">
      <c r="B19" s="512"/>
      <c r="C19" s="513"/>
      <c r="D19" s="66" t="s">
        <v>0</v>
      </c>
      <c r="E19" s="162">
        <f>(MID(D19,8,5)-MID(D19,1,5)-0.02083)*24</f>
        <v>8.0000799999999987</v>
      </c>
      <c r="F19" s="39"/>
      <c r="G19" s="39" t="s">
        <v>42</v>
      </c>
      <c r="H19" s="39" t="s">
        <v>70</v>
      </c>
      <c r="I19" s="39" t="s">
        <v>42</v>
      </c>
      <c r="J19" s="39" t="s">
        <v>42</v>
      </c>
      <c r="K19" s="39" t="s">
        <v>42</v>
      </c>
      <c r="L19" s="39" t="s">
        <v>38</v>
      </c>
      <c r="M19" s="50"/>
    </row>
    <row r="20" spans="1:16384" ht="32.25" customHeight="1" x14ac:dyDescent="0.3">
      <c r="B20" s="491" t="s">
        <v>57</v>
      </c>
      <c r="C20" s="492"/>
      <c r="D20" s="66" t="s">
        <v>22</v>
      </c>
      <c r="E20" s="162">
        <f>(MID(D20,8,5)-MID(D20,1,5)-0.04166)*24</f>
        <v>12.000160000000001</v>
      </c>
      <c r="F20" s="39" t="s">
        <v>39</v>
      </c>
      <c r="G20" s="39"/>
      <c r="H20" s="39"/>
      <c r="I20" s="39"/>
      <c r="J20" s="39"/>
      <c r="K20" s="39"/>
      <c r="L20" s="39"/>
      <c r="M20" s="50"/>
    </row>
    <row r="21" spans="1:16384" ht="32.25" customHeight="1" x14ac:dyDescent="0.3">
      <c r="B21" s="491"/>
      <c r="C21" s="492"/>
      <c r="D21" s="66" t="s">
        <v>1</v>
      </c>
      <c r="E21" s="162">
        <f>(MID(D21,8,5)-MID(D21,1,5)-0.02083)*24</f>
        <v>8.0000799999999987</v>
      </c>
      <c r="F21" s="39"/>
      <c r="G21" s="39" t="s">
        <v>39</v>
      </c>
      <c r="H21" s="39" t="s">
        <v>58</v>
      </c>
      <c r="I21" s="39" t="s">
        <v>58</v>
      </c>
      <c r="J21" s="39" t="s">
        <v>87</v>
      </c>
      <c r="K21" s="39" t="s">
        <v>72</v>
      </c>
      <c r="L21" s="39" t="s">
        <v>109</v>
      </c>
      <c r="M21" s="50"/>
    </row>
    <row r="22" spans="1:16384" ht="32.25" customHeight="1" x14ac:dyDescent="0.3">
      <c r="B22" s="512"/>
      <c r="C22" s="513"/>
      <c r="D22" s="66" t="s">
        <v>114</v>
      </c>
      <c r="E22" s="162">
        <f>(MID(D22,8,5)-MID(D22,1,5)-0.02083)*24</f>
        <v>10.500079999999999</v>
      </c>
      <c r="F22" s="39" t="s">
        <v>40</v>
      </c>
      <c r="G22" s="39"/>
      <c r="H22" s="39"/>
      <c r="I22" s="39"/>
      <c r="J22" s="39"/>
      <c r="K22" s="39"/>
      <c r="L22" s="39"/>
      <c r="M22" s="50"/>
    </row>
    <row r="23" spans="1:16384" ht="32.25" customHeight="1" x14ac:dyDescent="0.3">
      <c r="B23" s="491" t="s">
        <v>112</v>
      </c>
      <c r="C23" s="492"/>
      <c r="D23" s="66" t="s">
        <v>113</v>
      </c>
      <c r="E23" s="162">
        <f>(MID(D23,8,5)-MID(D23,1,5))*24</f>
        <v>5.9999999999999982</v>
      </c>
      <c r="F23" s="39"/>
      <c r="G23" s="39"/>
      <c r="H23" s="39"/>
      <c r="I23" s="39"/>
      <c r="J23" s="39"/>
      <c r="K23" s="39"/>
      <c r="L23" s="39" t="s">
        <v>39</v>
      </c>
      <c r="M23" s="50"/>
    </row>
    <row r="24" spans="1:16384" ht="32.25" customHeight="1" x14ac:dyDescent="0.3">
      <c r="B24" s="491"/>
      <c r="C24" s="492"/>
      <c r="D24" s="66" t="s">
        <v>115</v>
      </c>
      <c r="E24" s="162">
        <f>(MID(D24,8,5)-MID(D24,1,5))*24</f>
        <v>6</v>
      </c>
      <c r="F24" s="39"/>
      <c r="G24" s="39"/>
      <c r="H24" s="39"/>
      <c r="I24" s="39"/>
      <c r="J24" s="39"/>
      <c r="K24" s="39"/>
      <c r="L24" s="39" t="s">
        <v>39</v>
      </c>
      <c r="M24" s="50"/>
    </row>
    <row r="25" spans="1:16384" ht="32.25" customHeight="1" x14ac:dyDescent="0.3">
      <c r="B25" s="493"/>
      <c r="C25" s="494"/>
      <c r="D25" s="66" t="s">
        <v>117</v>
      </c>
      <c r="E25" s="162">
        <f>(MID(D25,8,5)-MID(D25,1,5))*24</f>
        <v>7.5</v>
      </c>
      <c r="F25" s="39"/>
      <c r="G25" s="39" t="s">
        <v>41</v>
      </c>
      <c r="H25" s="39" t="s">
        <v>72</v>
      </c>
      <c r="I25" s="39" t="s">
        <v>87</v>
      </c>
      <c r="J25" s="39" t="s">
        <v>110</v>
      </c>
      <c r="K25" s="39" t="s">
        <v>38</v>
      </c>
      <c r="L25" s="39"/>
      <c r="M25" s="50"/>
    </row>
    <row r="26" spans="1:16384" s="227" customFormat="1" ht="33.75" customHeight="1" x14ac:dyDescent="0.3">
      <c r="B26" s="497" t="s">
        <v>34</v>
      </c>
      <c r="C26" s="498"/>
      <c r="D26" s="229" t="s">
        <v>28</v>
      </c>
      <c r="E26" s="234">
        <f>(MID(D26,8,5)-MID(D26,1,5)-0.02083)*24</f>
        <v>8.0000800000000005</v>
      </c>
      <c r="F26" s="236"/>
      <c r="G26" s="236"/>
      <c r="H26" s="235"/>
      <c r="I26" s="235"/>
      <c r="J26" s="235"/>
      <c r="K26" s="236"/>
      <c r="L26" s="235"/>
      <c r="M26" s="50"/>
      <c r="N26" s="228"/>
    </row>
    <row r="27" spans="1:16384" ht="18" customHeight="1" x14ac:dyDescent="0.3">
      <c r="A27" s="5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c r="XCP27" s="50"/>
      <c r="XCQ27" s="50"/>
      <c r="XCR27" s="50"/>
      <c r="XCS27" s="50"/>
      <c r="XCT27" s="50"/>
      <c r="XCU27" s="50"/>
      <c r="XCV27" s="50"/>
      <c r="XCW27" s="50"/>
      <c r="XCX27" s="50"/>
      <c r="XCY27" s="50"/>
      <c r="XCZ27" s="50"/>
      <c r="XDA27" s="50"/>
      <c r="XDB27" s="50"/>
      <c r="XDC27" s="50"/>
      <c r="XDD27" s="50"/>
      <c r="XDE27" s="50"/>
      <c r="XDF27" s="50"/>
      <c r="XDG27" s="50"/>
      <c r="XDH27" s="50"/>
      <c r="XDI27" s="50"/>
      <c r="XDJ27" s="50"/>
      <c r="XDK27" s="50"/>
      <c r="XDL27" s="50"/>
      <c r="XDM27" s="50"/>
      <c r="XDN27" s="50"/>
      <c r="XDO27" s="50"/>
      <c r="XDP27" s="50"/>
      <c r="XDQ27" s="50"/>
      <c r="XDR27" s="50"/>
      <c r="XDS27" s="50"/>
      <c r="XDT27" s="50"/>
      <c r="XDU27" s="50"/>
      <c r="XDV27" s="50"/>
      <c r="XDW27" s="50"/>
      <c r="XDX27" s="50"/>
      <c r="XDY27" s="50"/>
      <c r="XDZ27" s="50"/>
      <c r="XEA27" s="50"/>
      <c r="XEB27" s="50"/>
      <c r="XEC27" s="50"/>
      <c r="XED27" s="50"/>
      <c r="XEE27" s="50"/>
      <c r="XEF27" s="50"/>
      <c r="XEG27" s="50"/>
      <c r="XEH27" s="50"/>
      <c r="XEI27" s="50"/>
      <c r="XEJ27" s="50"/>
      <c r="XEK27" s="50"/>
      <c r="XEL27" s="50"/>
      <c r="XEM27" s="50"/>
      <c r="XEN27" s="50"/>
      <c r="XEO27" s="50"/>
      <c r="XEP27" s="50"/>
      <c r="XEQ27" s="50"/>
      <c r="XER27" s="50"/>
      <c r="XES27" s="50"/>
      <c r="XET27" s="50"/>
      <c r="XEU27" s="50"/>
      <c r="XEV27" s="50"/>
      <c r="XEW27" s="50"/>
      <c r="XEX27" s="50"/>
      <c r="XEY27" s="50"/>
      <c r="XEZ27" s="50"/>
      <c r="XFA27" s="50"/>
      <c r="XFB27" s="50"/>
      <c r="XFC27" s="50"/>
      <c r="XFD27" s="50"/>
    </row>
    <row r="28" spans="1:16384" ht="18" customHeight="1" x14ac:dyDescent="0.3">
      <c r="B28" s="47"/>
      <c r="C28" s="47"/>
      <c r="D28" s="48"/>
      <c r="E28" s="48"/>
      <c r="F28" s="49"/>
      <c r="G28" s="49"/>
      <c r="H28" s="49"/>
      <c r="I28" s="49"/>
      <c r="J28" s="49"/>
      <c r="K28" s="49"/>
      <c r="L28" s="49"/>
      <c r="M28" s="50"/>
      <c r="N28" s="160"/>
    </row>
    <row r="29" spans="1:16384" ht="18" customHeight="1" x14ac:dyDescent="0.3">
      <c r="B29" s="47"/>
      <c r="C29" s="47"/>
      <c r="D29" s="48"/>
      <c r="E29" s="48"/>
      <c r="F29" s="49"/>
      <c r="G29" s="49"/>
      <c r="H29" s="49"/>
      <c r="I29" s="49"/>
      <c r="J29" s="49"/>
      <c r="K29" s="49"/>
      <c r="L29" s="49"/>
      <c r="M29" s="50"/>
      <c r="N29" s="160"/>
    </row>
    <row r="30" spans="1:16384" ht="18" customHeight="1" x14ac:dyDescent="0.3">
      <c r="B30" s="47"/>
      <c r="C30" s="47"/>
      <c r="D30" s="48"/>
      <c r="E30" s="48"/>
      <c r="F30" s="49"/>
      <c r="G30" s="49"/>
      <c r="H30" s="49"/>
      <c r="I30" s="49"/>
      <c r="J30" s="49"/>
      <c r="K30" s="49"/>
      <c r="L30" s="49"/>
      <c r="M30" s="50"/>
      <c r="N30" s="231"/>
    </row>
    <row r="31" spans="1:16384" ht="18" customHeight="1" x14ac:dyDescent="0.3">
      <c r="B31" s="47"/>
      <c r="C31" s="47"/>
      <c r="D31" s="48"/>
      <c r="E31" s="48"/>
      <c r="F31" s="49"/>
      <c r="G31" s="49"/>
      <c r="H31" s="49"/>
      <c r="I31" s="49"/>
      <c r="J31" s="49"/>
      <c r="K31" s="49"/>
      <c r="L31" s="49"/>
      <c r="M31" s="50"/>
      <c r="N31" s="231"/>
    </row>
    <row r="32" spans="1:16384" ht="18" customHeight="1" x14ac:dyDescent="0.3">
      <c r="B32" s="47"/>
      <c r="C32" s="47"/>
      <c r="D32" s="48"/>
      <c r="E32" s="48"/>
      <c r="F32" s="49"/>
      <c r="G32" s="49"/>
      <c r="H32" s="49"/>
      <c r="I32" s="49"/>
      <c r="J32" s="49"/>
      <c r="K32" s="49"/>
      <c r="L32" s="49"/>
      <c r="M32" s="50"/>
      <c r="N32" s="231"/>
    </row>
    <row r="33" spans="2:14" ht="18" customHeight="1" x14ac:dyDescent="0.3">
      <c r="B33" s="47"/>
      <c r="C33" s="47"/>
      <c r="D33" s="48"/>
      <c r="E33" s="48"/>
      <c r="F33" s="49"/>
      <c r="G33" s="49"/>
      <c r="H33" s="49"/>
      <c r="I33" s="49"/>
      <c r="J33" s="49"/>
      <c r="K33" s="49"/>
      <c r="L33" s="49"/>
      <c r="M33" s="50"/>
      <c r="N33" s="231"/>
    </row>
    <row r="34" spans="2:14" ht="18" customHeight="1" x14ac:dyDescent="0.3">
      <c r="B34" s="47"/>
      <c r="C34" s="47"/>
      <c r="D34" s="48"/>
      <c r="E34" s="48"/>
      <c r="F34" s="49"/>
      <c r="G34" s="49"/>
      <c r="H34" s="49"/>
      <c r="I34" s="49"/>
      <c r="J34" s="49"/>
      <c r="K34" s="49"/>
      <c r="L34" s="49"/>
      <c r="M34" s="50"/>
      <c r="N34" s="231"/>
    </row>
    <row r="35" spans="2:14" ht="18" customHeight="1" x14ac:dyDescent="0.3">
      <c r="B35" s="47"/>
      <c r="C35" s="47"/>
      <c r="D35" s="48"/>
      <c r="E35" s="48"/>
      <c r="F35" s="49"/>
      <c r="G35" s="49"/>
      <c r="H35" s="49"/>
      <c r="I35" s="49"/>
      <c r="J35" s="49"/>
      <c r="K35" s="49"/>
      <c r="L35" s="49"/>
      <c r="M35" s="50"/>
      <c r="N35" s="231"/>
    </row>
    <row r="36" spans="2:14" ht="18" customHeight="1" x14ac:dyDescent="0.3">
      <c r="B36" s="47"/>
      <c r="C36" s="47"/>
      <c r="D36" s="48"/>
      <c r="E36" s="48"/>
      <c r="F36" s="49"/>
      <c r="G36" s="49"/>
      <c r="H36" s="49"/>
      <c r="I36" s="49"/>
      <c r="J36" s="49"/>
      <c r="K36" s="49"/>
      <c r="L36" s="49"/>
      <c r="M36" s="50"/>
      <c r="N36" s="231"/>
    </row>
    <row r="37" spans="2:14" ht="18" customHeight="1" x14ac:dyDescent="0.3">
      <c r="B37" s="47"/>
      <c r="C37" s="47"/>
      <c r="D37" s="48"/>
      <c r="E37" s="48"/>
      <c r="F37" s="49"/>
      <c r="G37" s="49"/>
      <c r="H37" s="49"/>
      <c r="I37" s="49"/>
      <c r="J37" s="49"/>
      <c r="K37" s="49"/>
      <c r="L37" s="49"/>
      <c r="M37" s="50"/>
      <c r="N37" s="231"/>
    </row>
    <row r="38" spans="2:14" ht="18" customHeight="1" x14ac:dyDescent="0.3">
      <c r="B38" s="47"/>
      <c r="C38" s="47"/>
      <c r="D38" s="48"/>
      <c r="E38" s="48"/>
      <c r="F38" s="49"/>
      <c r="G38" s="49"/>
      <c r="H38" s="49"/>
      <c r="I38" s="49"/>
      <c r="J38" s="49"/>
      <c r="K38" s="49"/>
      <c r="L38" s="49"/>
      <c r="M38" s="50"/>
      <c r="N38" s="231"/>
    </row>
    <row r="39" spans="2:14" ht="18" customHeight="1" x14ac:dyDescent="0.3">
      <c r="B39" s="47"/>
      <c r="C39" s="47"/>
      <c r="D39" s="48"/>
      <c r="E39" s="48"/>
      <c r="F39" s="49"/>
      <c r="G39" s="49"/>
      <c r="H39" s="49"/>
      <c r="I39" s="49"/>
      <c r="J39" s="49"/>
      <c r="K39" s="49"/>
      <c r="L39" s="49"/>
      <c r="M39" s="50"/>
      <c r="N39" s="231"/>
    </row>
    <row r="40" spans="2:14" ht="18" customHeight="1" x14ac:dyDescent="0.3">
      <c r="B40" s="47"/>
      <c r="C40" s="47"/>
      <c r="D40" s="48"/>
      <c r="E40" s="48"/>
      <c r="F40" s="49"/>
      <c r="G40" s="49"/>
      <c r="H40" s="49"/>
      <c r="I40" s="49"/>
      <c r="J40" s="49"/>
      <c r="K40" s="49"/>
      <c r="L40" s="49"/>
      <c r="M40" s="50"/>
      <c r="N40" s="231"/>
    </row>
    <row r="41" spans="2:14" ht="18" customHeight="1" x14ac:dyDescent="0.3">
      <c r="B41" s="47"/>
      <c r="C41" s="47"/>
      <c r="D41" s="48"/>
      <c r="E41" s="48"/>
      <c r="F41" s="49"/>
      <c r="G41" s="49"/>
      <c r="H41" s="49"/>
      <c r="I41" s="49"/>
      <c r="J41" s="49"/>
      <c r="K41" s="49"/>
      <c r="L41" s="49"/>
      <c r="M41" s="50"/>
      <c r="N41" s="231"/>
    </row>
    <row r="42" spans="2:14" ht="18" customHeight="1" x14ac:dyDescent="0.3">
      <c r="B42" s="47"/>
      <c r="C42" s="47"/>
      <c r="D42" s="48"/>
      <c r="E42" s="48"/>
      <c r="F42" s="49"/>
      <c r="G42" s="49"/>
      <c r="H42" s="49"/>
      <c r="I42" s="49"/>
      <c r="J42" s="49"/>
      <c r="K42" s="49"/>
      <c r="L42" s="49"/>
      <c r="M42" s="50"/>
      <c r="N42" s="160"/>
    </row>
    <row r="43" spans="2:14" ht="18" customHeight="1" x14ac:dyDescent="0.3">
      <c r="B43" s="47"/>
      <c r="C43" s="47"/>
      <c r="D43" s="48"/>
      <c r="E43" s="48"/>
      <c r="F43" s="49"/>
      <c r="G43" s="49"/>
      <c r="H43" s="49"/>
      <c r="I43" s="49"/>
      <c r="J43" s="49"/>
      <c r="K43" s="49"/>
      <c r="L43" s="49"/>
      <c r="M43" s="50"/>
      <c r="N43" s="160"/>
    </row>
    <row r="44" spans="2:14" ht="18" customHeight="1" x14ac:dyDescent="0.3">
      <c r="B44" s="47"/>
      <c r="C44" s="47"/>
      <c r="D44" s="48"/>
      <c r="E44" s="48"/>
      <c r="F44" s="49"/>
      <c r="G44" s="49"/>
      <c r="H44" s="49"/>
      <c r="I44" s="49"/>
      <c r="J44" s="49"/>
      <c r="K44" s="49"/>
      <c r="L44" s="49"/>
      <c r="M44" s="50"/>
      <c r="N44" s="160"/>
    </row>
    <row r="45" spans="2:14" ht="18" customHeight="1" x14ac:dyDescent="0.3">
      <c r="B45" s="47"/>
      <c r="C45" s="47"/>
      <c r="D45" s="48"/>
      <c r="E45" s="48"/>
      <c r="F45" s="49"/>
      <c r="G45" s="49"/>
      <c r="H45" s="49"/>
      <c r="I45" s="49"/>
      <c r="J45" s="49"/>
      <c r="K45" s="49"/>
      <c r="L45" s="49"/>
      <c r="M45" s="50"/>
      <c r="N45" s="160"/>
    </row>
    <row r="46" spans="2:14" ht="16.5" customHeight="1" x14ac:dyDescent="0.4">
      <c r="B46" s="41"/>
      <c r="C46" s="41"/>
      <c r="D46" s="41"/>
      <c r="E46" s="41"/>
      <c r="F46" s="41"/>
      <c r="G46" s="41"/>
      <c r="H46" s="41"/>
      <c r="I46" s="41"/>
      <c r="J46" s="41"/>
      <c r="K46" s="41"/>
      <c r="L46" s="41"/>
    </row>
    <row r="47" spans="2:14" ht="17.25" customHeight="1" x14ac:dyDescent="0.4">
      <c r="B47" s="41"/>
      <c r="C47" s="41"/>
      <c r="D47" s="41"/>
      <c r="E47" s="41"/>
      <c r="F47" s="41"/>
      <c r="G47" s="41"/>
      <c r="H47" s="41"/>
      <c r="I47" s="41"/>
      <c r="J47" s="41"/>
      <c r="K47" s="41"/>
      <c r="L47" s="41"/>
    </row>
    <row r="48" spans="2:14" ht="16.5" customHeight="1" x14ac:dyDescent="0.4">
      <c r="B48" s="41"/>
      <c r="C48" s="41"/>
      <c r="D48" s="41"/>
      <c r="E48" s="41"/>
      <c r="F48" s="41"/>
      <c r="G48" s="41"/>
      <c r="H48" s="41"/>
      <c r="I48" s="41"/>
      <c r="J48" s="41"/>
      <c r="K48" s="41"/>
      <c r="L48" s="41"/>
    </row>
    <row r="49" spans="2:13" ht="16.5" customHeight="1" x14ac:dyDescent="0.4">
      <c r="B49" s="41"/>
      <c r="C49" s="41"/>
      <c r="D49" s="41"/>
      <c r="E49" s="41"/>
      <c r="F49" s="41"/>
      <c r="G49" s="41"/>
      <c r="H49" s="41"/>
      <c r="I49" s="41"/>
      <c r="J49" s="41"/>
      <c r="K49" s="41"/>
      <c r="L49" s="41"/>
    </row>
    <row r="50" spans="2:13" ht="18" customHeight="1" x14ac:dyDescent="0.4">
      <c r="B50" s="41"/>
      <c r="C50" s="41"/>
      <c r="D50" s="41"/>
      <c r="E50" s="41"/>
      <c r="F50" s="41"/>
      <c r="G50" s="41"/>
      <c r="H50" s="41"/>
      <c r="I50" s="41"/>
      <c r="J50" s="41"/>
      <c r="K50" s="41"/>
      <c r="L50" s="41"/>
      <c r="M50" s="50"/>
    </row>
    <row r="51" spans="2:13" s="10" customFormat="1" ht="15.75" customHeight="1" x14ac:dyDescent="0.3">
      <c r="B51" s="52" t="s">
        <v>90</v>
      </c>
      <c r="C51" s="50" t="s">
        <v>91</v>
      </c>
      <c r="D51" s="50"/>
      <c r="E51" s="50"/>
      <c r="F51" s="50"/>
      <c r="G51" s="50"/>
      <c r="H51" s="479"/>
      <c r="I51" s="479"/>
      <c r="J51" s="61"/>
      <c r="K51" s="51"/>
      <c r="L51" s="410"/>
      <c r="M51" s="50"/>
    </row>
    <row r="52" spans="2:13" ht="0" hidden="1" customHeight="1" x14ac:dyDescent="0.3"/>
  </sheetData>
  <mergeCells count="17">
    <mergeCell ref="B23:C25"/>
    <mergeCell ref="B26:C26"/>
    <mergeCell ref="B19:C19"/>
    <mergeCell ref="H51:I51"/>
    <mergeCell ref="B14:C15"/>
    <mergeCell ref="B17:C18"/>
    <mergeCell ref="B1:L1"/>
    <mergeCell ref="B20:C21"/>
    <mergeCell ref="B22:C22"/>
    <mergeCell ref="F2:G2"/>
    <mergeCell ref="H2:I2"/>
    <mergeCell ref="B5:C6"/>
    <mergeCell ref="D5:D6"/>
    <mergeCell ref="E5:E6"/>
    <mergeCell ref="B8:C9"/>
    <mergeCell ref="B10:C10"/>
    <mergeCell ref="B13:C13"/>
  </mergeCells>
  <conditionalFormatting sqref="L25">
    <cfRule type="duplicateValues" dxfId="1489" priority="68"/>
  </conditionalFormatting>
  <conditionalFormatting sqref="F25">
    <cfRule type="duplicateValues" dxfId="1488" priority="67"/>
  </conditionalFormatting>
  <conditionalFormatting sqref="G25">
    <cfRule type="duplicateValues" dxfId="1487" priority="66"/>
  </conditionalFormatting>
  <conditionalFormatting sqref="H25">
    <cfRule type="duplicateValues" dxfId="1486" priority="65"/>
  </conditionalFormatting>
  <conditionalFormatting sqref="I25">
    <cfRule type="duplicateValues" dxfId="1485" priority="64"/>
  </conditionalFormatting>
  <conditionalFormatting sqref="J25">
    <cfRule type="duplicateValues" dxfId="1484" priority="63"/>
  </conditionalFormatting>
  <conditionalFormatting sqref="K25">
    <cfRule type="duplicateValues" dxfId="1483" priority="62"/>
  </conditionalFormatting>
  <conditionalFormatting sqref="L24:L25">
    <cfRule type="duplicateValues" dxfId="1482" priority="60"/>
    <cfRule type="duplicateValues" dxfId="1481" priority="61"/>
  </conditionalFormatting>
  <conditionalFormatting sqref="F24:F25">
    <cfRule type="duplicateValues" dxfId="1480" priority="58"/>
    <cfRule type="duplicateValues" dxfId="1479" priority="59"/>
  </conditionalFormatting>
  <conditionalFormatting sqref="G24:G25">
    <cfRule type="duplicateValues" dxfId="1478" priority="56"/>
    <cfRule type="duplicateValues" dxfId="1477" priority="57"/>
  </conditionalFormatting>
  <conditionalFormatting sqref="H24:H25">
    <cfRule type="duplicateValues" dxfId="1476" priority="54"/>
    <cfRule type="duplicateValues" dxfId="1475" priority="55"/>
  </conditionalFormatting>
  <conditionalFormatting sqref="I24:I25">
    <cfRule type="duplicateValues" dxfId="1474" priority="52"/>
    <cfRule type="duplicateValues" dxfId="1473" priority="53"/>
  </conditionalFormatting>
  <conditionalFormatting sqref="J24:J25">
    <cfRule type="duplicateValues" dxfId="1472" priority="50"/>
    <cfRule type="duplicateValues" dxfId="1471" priority="51"/>
  </conditionalFormatting>
  <conditionalFormatting sqref="K24:K25">
    <cfRule type="duplicateValues" dxfId="1470" priority="48"/>
    <cfRule type="duplicateValues" dxfId="1469" priority="49"/>
  </conditionalFormatting>
  <conditionalFormatting sqref="L22:L23">
    <cfRule type="duplicateValues" dxfId="1468" priority="69"/>
    <cfRule type="duplicateValues" dxfId="1467" priority="70"/>
  </conditionalFormatting>
  <conditionalFormatting sqref="F22:F23">
    <cfRule type="duplicateValues" dxfId="1466" priority="71"/>
    <cfRule type="duplicateValues" dxfId="1465" priority="72"/>
  </conditionalFormatting>
  <conditionalFormatting sqref="G22:G23">
    <cfRule type="duplicateValues" dxfId="1464" priority="73"/>
    <cfRule type="duplicateValues" dxfId="1463" priority="74"/>
  </conditionalFormatting>
  <conditionalFormatting sqref="H22:H23">
    <cfRule type="duplicateValues" dxfId="1462" priority="75"/>
    <cfRule type="duplicateValues" dxfId="1461" priority="76"/>
  </conditionalFormatting>
  <conditionalFormatting sqref="I22:I23">
    <cfRule type="duplicateValues" dxfId="1460" priority="77"/>
    <cfRule type="duplicateValues" dxfId="1459" priority="78"/>
  </conditionalFormatting>
  <conditionalFormatting sqref="J22:J23">
    <cfRule type="duplicateValues" dxfId="1458" priority="79"/>
    <cfRule type="duplicateValues" dxfId="1457" priority="80"/>
  </conditionalFormatting>
  <conditionalFormatting sqref="K22:K23">
    <cfRule type="duplicateValues" dxfId="1456" priority="81"/>
    <cfRule type="duplicateValues" dxfId="1455" priority="82"/>
  </conditionalFormatting>
  <conditionalFormatting sqref="F7:F25">
    <cfRule type="cellIs" dxfId="1454" priority="42" operator="equal">
      <formula>TR_OPEN</formula>
    </cfRule>
  </conditionalFormatting>
  <conditionalFormatting sqref="F22:F23">
    <cfRule type="duplicateValues" dxfId="1453" priority="40"/>
    <cfRule type="duplicateValues" dxfId="1452" priority="41"/>
  </conditionalFormatting>
  <conditionalFormatting sqref="F7:F25">
    <cfRule type="duplicateValues" dxfId="1451" priority="39"/>
  </conditionalFormatting>
  <conditionalFormatting sqref="G7:G25">
    <cfRule type="cellIs" dxfId="1450" priority="38" operator="equal">
      <formula>TR_OPEN</formula>
    </cfRule>
  </conditionalFormatting>
  <conditionalFormatting sqref="G22:G23">
    <cfRule type="duplicateValues" dxfId="1449" priority="36"/>
    <cfRule type="duplicateValues" dxfId="1448" priority="37"/>
  </conditionalFormatting>
  <conditionalFormatting sqref="G7:G25">
    <cfRule type="duplicateValues" dxfId="1447" priority="35"/>
  </conditionalFormatting>
  <conditionalFormatting sqref="H7:H25">
    <cfRule type="cellIs" dxfId="1446" priority="34" operator="equal">
      <formula>TR_OPEN</formula>
    </cfRule>
  </conditionalFormatting>
  <conditionalFormatting sqref="H22:H23">
    <cfRule type="duplicateValues" dxfId="1445" priority="32"/>
    <cfRule type="duplicateValues" dxfId="1444" priority="33"/>
  </conditionalFormatting>
  <conditionalFormatting sqref="H7:H25">
    <cfRule type="duplicateValues" dxfId="1443" priority="31"/>
  </conditionalFormatting>
  <conditionalFormatting sqref="I7:I25">
    <cfRule type="cellIs" dxfId="1442" priority="30" operator="equal">
      <formula>TR_OPEN</formula>
    </cfRule>
  </conditionalFormatting>
  <conditionalFormatting sqref="I22:I23">
    <cfRule type="duplicateValues" dxfId="1441" priority="28"/>
    <cfRule type="duplicateValues" dxfId="1440" priority="29"/>
  </conditionalFormatting>
  <conditionalFormatting sqref="I7:I25">
    <cfRule type="duplicateValues" dxfId="1439" priority="27"/>
  </conditionalFormatting>
  <conditionalFormatting sqref="J7:J25">
    <cfRule type="cellIs" dxfId="1438" priority="26" operator="equal">
      <formula>TR_OPEN</formula>
    </cfRule>
  </conditionalFormatting>
  <conditionalFormatting sqref="J22:J23">
    <cfRule type="duplicateValues" dxfId="1437" priority="24"/>
    <cfRule type="duplicateValues" dxfId="1436" priority="25"/>
  </conditionalFormatting>
  <conditionalFormatting sqref="J7:J25">
    <cfRule type="duplicateValues" dxfId="1435" priority="23"/>
  </conditionalFormatting>
  <conditionalFormatting sqref="K7:K25">
    <cfRule type="cellIs" dxfId="1434" priority="22" operator="equal">
      <formula>TR_OPEN</formula>
    </cfRule>
  </conditionalFormatting>
  <conditionalFormatting sqref="K22:K23">
    <cfRule type="duplicateValues" dxfId="1433" priority="20"/>
    <cfRule type="duplicateValues" dxfId="1432" priority="21"/>
  </conditionalFormatting>
  <conditionalFormatting sqref="K7:K25">
    <cfRule type="duplicateValues" dxfId="1431" priority="19"/>
  </conditionalFormatting>
  <conditionalFormatting sqref="L7:L25">
    <cfRule type="cellIs" dxfId="1430" priority="18" operator="equal">
      <formula>TR_OPEN</formula>
    </cfRule>
  </conditionalFormatting>
  <conditionalFormatting sqref="L22:L23">
    <cfRule type="duplicateValues" dxfId="1429" priority="16"/>
    <cfRule type="duplicateValues" dxfId="1428" priority="17"/>
  </conditionalFormatting>
  <conditionalFormatting sqref="L7:L25">
    <cfRule type="duplicateValues" dxfId="1427" priority="15"/>
  </conditionalFormatting>
  <conditionalFormatting sqref="F7:F25">
    <cfRule type="duplicateValues" dxfId="1426" priority="4333"/>
  </conditionalFormatting>
  <conditionalFormatting sqref="G7:G25">
    <cfRule type="duplicateValues" dxfId="1425" priority="4334"/>
  </conditionalFormatting>
  <conditionalFormatting sqref="H7:H25">
    <cfRule type="duplicateValues" dxfId="1424" priority="4335"/>
  </conditionalFormatting>
  <conditionalFormatting sqref="I7:I25">
    <cfRule type="duplicateValues" dxfId="1423" priority="4336"/>
  </conditionalFormatting>
  <conditionalFormatting sqref="J7:J25">
    <cfRule type="duplicateValues" dxfId="1422" priority="4337"/>
  </conditionalFormatting>
  <conditionalFormatting sqref="K7:K25">
    <cfRule type="duplicateValues" dxfId="1421" priority="4338"/>
  </conditionalFormatting>
  <conditionalFormatting sqref="L7:L25">
    <cfRule type="duplicateValues" dxfId="1420" priority="4339"/>
  </conditionalFormatting>
  <conditionalFormatting sqref="F26">
    <cfRule type="cellIs" dxfId="1419" priority="1" operator="equal">
      <formula>TR_OPEN</formula>
    </cfRule>
    <cfRule type="duplicateValues" dxfId="1418" priority="2"/>
  </conditionalFormatting>
  <conditionalFormatting sqref="G26">
    <cfRule type="cellIs" dxfId="1417" priority="3" operator="equal">
      <formula>TR_OPEN</formula>
    </cfRule>
    <cfRule type="duplicateValues" dxfId="1416" priority="4"/>
  </conditionalFormatting>
  <conditionalFormatting sqref="H26">
    <cfRule type="cellIs" dxfId="1415" priority="5" operator="equal">
      <formula>TR_OPEN</formula>
    </cfRule>
    <cfRule type="duplicateValues" dxfId="1414" priority="6"/>
  </conditionalFormatting>
  <conditionalFormatting sqref="I26">
    <cfRule type="cellIs" dxfId="1413" priority="7" operator="equal">
      <formula>TR_OPEN</formula>
    </cfRule>
    <cfRule type="duplicateValues" dxfId="1412" priority="8"/>
  </conditionalFormatting>
  <conditionalFormatting sqref="J26">
    <cfRule type="cellIs" dxfId="1411" priority="9" operator="equal">
      <formula>TR_OPEN</formula>
    </cfRule>
    <cfRule type="duplicateValues" dxfId="1410" priority="10"/>
  </conditionalFormatting>
  <conditionalFormatting sqref="K26">
    <cfRule type="cellIs" dxfId="1409" priority="11" operator="equal">
      <formula>TR_OPEN</formula>
    </cfRule>
    <cfRule type="duplicateValues" dxfId="1408" priority="12"/>
  </conditionalFormatting>
  <conditionalFormatting sqref="L26">
    <cfRule type="cellIs" dxfId="1407" priority="13" operator="equal">
      <formula>TR_OPEN</formula>
    </cfRule>
    <cfRule type="duplicateValues" dxfId="1406" priority="14"/>
  </conditionalFormatting>
  <dataValidations count="3">
    <dataValidation type="list" allowBlank="1" showInputMessage="1" showErrorMessage="1" sqref="D7:D26" xr:uid="{00000000-0002-0000-0500-000000000000}">
      <formula1>Timer</formula1>
    </dataValidation>
    <dataValidation type="list" allowBlank="1" showInputMessage="1" showErrorMessage="1" sqref="F7:L26" xr:uid="{00000000-0002-0000-0500-000001000000}">
      <formula1>List_Guard</formula1>
    </dataValidation>
    <dataValidation type="list" allowBlank="1" showInputMessage="1" showErrorMessage="1" sqref="D3" xr:uid="{00000000-0002-0000-0500-000002000000}">
      <formula1>Stores</formula1>
    </dataValidation>
  </dataValidations>
  <hyperlinks>
    <hyperlink ref="H51" r:id="rId1" display="mayoralap@gmail.com" xr:uid="{00000000-0004-0000-0500-000000000000}"/>
  </hyperlinks>
  <pageMargins left="0.7" right="0.7" top="0.28999999999999998" bottom="0.31" header="0.16" footer="0.12"/>
  <pageSetup scale="67" fitToHeight="0" orientation="landscape" horizontalDpi="4294967292" r:id="rId2"/>
  <ignoredErrors>
    <ignoredError sqref="E8:E20" formula="1"/>
  </ignoredError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pageSetUpPr fitToPage="1"/>
  </sheetPr>
  <dimension ref="A1:XFD62"/>
  <sheetViews>
    <sheetView showGridLines="0" zoomScale="75" zoomScaleNormal="75" zoomScaleSheetLayoutView="70" workbookViewId="0">
      <pane xSplit="5" ySplit="6" topLeftCell="F28" activePane="bottomRight" state="frozen"/>
      <selection pane="topRight" activeCell="F1" sqref="F1"/>
      <selection pane="bottomLeft" activeCell="A7" sqref="A7"/>
      <selection pane="bottomRight" activeCell="F35" sqref="F35"/>
    </sheetView>
  </sheetViews>
  <sheetFormatPr baseColWidth="10" defaultColWidth="0" defaultRowHeight="0" customHeight="1" zeroHeight="1" x14ac:dyDescent="0.3"/>
  <cols>
    <col min="1" max="1" width="2" customWidth="1"/>
    <col min="2" max="2" width="21.5" customWidth="1"/>
    <col min="3" max="3" width="7.375" bestFit="1" customWidth="1"/>
    <col min="4" max="4" width="11.75" style="201" bestFit="1" customWidth="1"/>
    <col min="5" max="5" width="5.875" style="42" bestFit="1" customWidth="1"/>
    <col min="6" max="6" width="21.5" style="9" customWidth="1"/>
    <col min="7" max="12" width="21.5" customWidth="1"/>
    <col min="13" max="13" width="3.625" style="10" customWidth="1"/>
    <col min="14" max="16384" width="9.625" hidden="1"/>
  </cols>
  <sheetData>
    <row r="1" spans="2:13" ht="29.25" customHeight="1" x14ac:dyDescent="0.3">
      <c r="B1" s="511" t="s">
        <v>104</v>
      </c>
      <c r="C1" s="511"/>
      <c r="D1" s="511"/>
      <c r="E1" s="511"/>
      <c r="F1" s="511"/>
      <c r="G1" s="511"/>
      <c r="H1" s="511"/>
      <c r="I1" s="511"/>
      <c r="J1" s="511"/>
      <c r="K1" s="511"/>
      <c r="L1" s="511"/>
      <c r="M1" s="50"/>
    </row>
    <row r="2" spans="2:13" ht="24" customHeight="1" x14ac:dyDescent="0.35">
      <c r="B2" s="192" t="s">
        <v>12</v>
      </c>
      <c r="C2" s="192"/>
      <c r="D2" s="192">
        <f>Employeed!I4</f>
        <v>60029</v>
      </c>
      <c r="E2" s="192"/>
      <c r="F2" s="474" t="s">
        <v>14</v>
      </c>
      <c r="G2" s="474"/>
      <c r="H2" s="424" t="s">
        <v>17</v>
      </c>
      <c r="I2" s="424"/>
      <c r="J2" s="15"/>
      <c r="K2" s="192"/>
      <c r="L2" s="192"/>
      <c r="M2" s="50"/>
    </row>
    <row r="3" spans="2:13" ht="29.25" x14ac:dyDescent="0.55000000000000004">
      <c r="B3" s="192" t="s">
        <v>12</v>
      </c>
      <c r="C3" s="192"/>
      <c r="D3" s="253">
        <f>Employeed!E2</f>
        <v>3502</v>
      </c>
      <c r="E3" s="44"/>
      <c r="F3" s="15" t="s">
        <v>11</v>
      </c>
      <c r="G3" s="38" t="str">
        <f>Employeed!I5</f>
        <v>(505) 344-1900</v>
      </c>
      <c r="H3" s="53"/>
      <c r="I3" s="190" t="s">
        <v>16</v>
      </c>
      <c r="J3" s="191">
        <f>IF((F6),F6," ")</f>
        <v>43296</v>
      </c>
      <c r="K3" s="40" t="s">
        <v>15</v>
      </c>
      <c r="L3" s="191">
        <f>L6</f>
        <v>43302</v>
      </c>
      <c r="M3" s="50"/>
    </row>
    <row r="4" spans="2:13" ht="12" customHeight="1" x14ac:dyDescent="0.35">
      <c r="B4" s="192"/>
      <c r="C4" s="192"/>
      <c r="D4" s="192"/>
      <c r="E4" s="192"/>
      <c r="F4" s="193"/>
      <c r="G4" s="193"/>
      <c r="H4" s="192"/>
      <c r="I4" s="17"/>
      <c r="J4" s="17"/>
      <c r="K4" s="192"/>
      <c r="L4" s="192"/>
      <c r="M4" s="50"/>
    </row>
    <row r="5" spans="2:13" ht="16.5" customHeight="1" x14ac:dyDescent="0.3">
      <c r="B5" s="516" t="s">
        <v>29</v>
      </c>
      <c r="C5" s="517"/>
      <c r="D5" s="444" t="s">
        <v>30</v>
      </c>
      <c r="E5" s="444" t="s">
        <v>100</v>
      </c>
      <c r="F5" s="183" t="s">
        <v>9</v>
      </c>
      <c r="G5" s="184" t="s">
        <v>8</v>
      </c>
      <c r="H5" s="185" t="s">
        <v>7</v>
      </c>
      <c r="I5" s="186" t="s">
        <v>6</v>
      </c>
      <c r="J5" s="187" t="s">
        <v>75</v>
      </c>
      <c r="K5" s="188" t="s">
        <v>4</v>
      </c>
      <c r="L5" s="189" t="s">
        <v>3</v>
      </c>
      <c r="M5" s="50"/>
    </row>
    <row r="6" spans="2:13" s="2" customFormat="1" ht="16.5" customHeight="1" x14ac:dyDescent="0.3">
      <c r="B6" s="518"/>
      <c r="C6" s="519"/>
      <c r="D6" s="520"/>
      <c r="E6" s="520"/>
      <c r="F6" s="194">
        <v>43296</v>
      </c>
      <c r="G6" s="195">
        <f t="shared" ref="G6:L6" si="0">F6+1</f>
        <v>43297</v>
      </c>
      <c r="H6" s="196">
        <f t="shared" si="0"/>
        <v>43298</v>
      </c>
      <c r="I6" s="197">
        <f t="shared" si="0"/>
        <v>43299</v>
      </c>
      <c r="J6" s="198">
        <f t="shared" si="0"/>
        <v>43300</v>
      </c>
      <c r="K6" s="199">
        <f t="shared" si="0"/>
        <v>43301</v>
      </c>
      <c r="L6" s="200">
        <f t="shared" si="0"/>
        <v>43302</v>
      </c>
      <c r="M6" s="50"/>
    </row>
    <row r="7" spans="2:13" ht="32.25" customHeight="1" x14ac:dyDescent="0.3">
      <c r="B7" s="514"/>
      <c r="C7" s="515"/>
      <c r="D7" s="66" t="s">
        <v>0</v>
      </c>
      <c r="E7" s="162">
        <f>(MID(D7,8,5)-MID(D7,1,5)-0.02083)*24</f>
        <v>8.0000799999999987</v>
      </c>
      <c r="F7" s="39"/>
      <c r="G7" s="39" t="s">
        <v>70</v>
      </c>
      <c r="H7" s="39" t="s">
        <v>40</v>
      </c>
      <c r="I7" s="39" t="s">
        <v>40</v>
      </c>
      <c r="J7" s="39" t="s">
        <v>40</v>
      </c>
      <c r="K7" s="39" t="s">
        <v>70</v>
      </c>
      <c r="L7" s="39" t="s">
        <v>40</v>
      </c>
      <c r="M7" s="50"/>
    </row>
    <row r="8" spans="2:13" ht="32.25" customHeight="1" x14ac:dyDescent="0.3">
      <c r="B8" s="491" t="s">
        <v>2</v>
      </c>
      <c r="C8" s="492"/>
      <c r="D8" s="66" t="s">
        <v>22</v>
      </c>
      <c r="E8" s="162">
        <f>(MID(D8,8,5)-MID(D8,1,5)-0.04166)*24</f>
        <v>12.000160000000001</v>
      </c>
      <c r="F8" s="39" t="s">
        <v>110</v>
      </c>
      <c r="G8" s="39"/>
      <c r="H8" s="39"/>
      <c r="I8" s="39"/>
      <c r="J8" s="39"/>
      <c r="K8" s="39"/>
      <c r="L8" s="39"/>
      <c r="M8" s="50"/>
    </row>
    <row r="9" spans="2:13" ht="32.25" customHeight="1" x14ac:dyDescent="0.3">
      <c r="B9" s="491"/>
      <c r="C9" s="492"/>
      <c r="D9" s="66" t="s">
        <v>1</v>
      </c>
      <c r="E9" s="162">
        <f>(MID(D9,8,5)-MID(D9,1,5)-0.02083)*24</f>
        <v>8.0000799999999987</v>
      </c>
      <c r="F9" s="39"/>
      <c r="G9" s="39" t="s">
        <v>38</v>
      </c>
      <c r="H9" s="39" t="s">
        <v>39</v>
      </c>
      <c r="I9" s="39" t="s">
        <v>72</v>
      </c>
      <c r="J9" s="39" t="s">
        <v>73</v>
      </c>
      <c r="K9" s="39" t="s">
        <v>73</v>
      </c>
      <c r="L9" s="39" t="s">
        <v>121</v>
      </c>
      <c r="M9" s="50"/>
    </row>
    <row r="10" spans="2:13" ht="32.25" customHeight="1" x14ac:dyDescent="0.3">
      <c r="B10" s="512"/>
      <c r="C10" s="513"/>
      <c r="D10" s="178" t="s">
        <v>0</v>
      </c>
      <c r="E10" s="162">
        <f>(MID(D10,8,5)-MID(D10,1,5)-0.02083)*24</f>
        <v>8.0000799999999987</v>
      </c>
      <c r="F10" s="39"/>
      <c r="G10" s="39" t="s">
        <v>43</v>
      </c>
      <c r="H10" s="39" t="s">
        <v>43</v>
      </c>
      <c r="I10" s="39" t="s">
        <v>44</v>
      </c>
      <c r="J10" s="39" t="s">
        <v>43</v>
      </c>
      <c r="K10" s="39" t="s">
        <v>43</v>
      </c>
      <c r="L10" s="39" t="s">
        <v>43</v>
      </c>
      <c r="M10" s="50"/>
    </row>
    <row r="11" spans="2:13" ht="32.25" customHeight="1" x14ac:dyDescent="0.3">
      <c r="B11" s="491" t="s">
        <v>21</v>
      </c>
      <c r="C11" s="492"/>
      <c r="D11" s="178" t="s">
        <v>22</v>
      </c>
      <c r="E11" s="162">
        <f>(MID(D11,8,5)-MID(D11,1,5)-0.04166)*24</f>
        <v>12.000160000000001</v>
      </c>
      <c r="F11" s="39" t="s">
        <v>44</v>
      </c>
      <c r="G11" s="39"/>
      <c r="H11" s="39"/>
      <c r="I11" s="39"/>
      <c r="J11" s="39"/>
      <c r="K11" s="39"/>
      <c r="L11" s="39"/>
      <c r="M11" s="50"/>
    </row>
    <row r="12" spans="2:13" ht="32.25" customHeight="1" x14ac:dyDescent="0.3">
      <c r="B12" s="493"/>
      <c r="C12" s="494"/>
      <c r="D12" s="178" t="s">
        <v>1</v>
      </c>
      <c r="E12" s="162">
        <f>(MID(D12,8,5)-MID(D12,1,5)-0.02083)*24</f>
        <v>8.0000799999999987</v>
      </c>
      <c r="F12" s="39"/>
      <c r="G12" s="39" t="s">
        <v>119</v>
      </c>
      <c r="H12" s="39" t="s">
        <v>109</v>
      </c>
      <c r="I12" s="39" t="s">
        <v>38</v>
      </c>
      <c r="J12" s="39" t="s">
        <v>58</v>
      </c>
      <c r="K12" s="39" t="s">
        <v>120</v>
      </c>
      <c r="L12" s="39" t="s">
        <v>73</v>
      </c>
      <c r="M12" s="50"/>
    </row>
    <row r="13" spans="2:13" ht="32.25" customHeight="1" x14ac:dyDescent="0.3">
      <c r="B13" s="512"/>
      <c r="C13" s="513"/>
      <c r="D13" s="66" t="s">
        <v>113</v>
      </c>
      <c r="E13" s="162">
        <f>(MID(D13,8,5)-MID(D13,1,5))*24</f>
        <v>5.9999999999999982</v>
      </c>
      <c r="F13" s="39"/>
      <c r="G13" s="39"/>
      <c r="H13" s="39"/>
      <c r="I13" s="39"/>
      <c r="J13" s="39"/>
      <c r="K13" s="39"/>
      <c r="L13" s="39"/>
      <c r="M13" s="50"/>
    </row>
    <row r="14" spans="2:13" ht="32.25" customHeight="1" x14ac:dyDescent="0.3">
      <c r="B14" s="491" t="s">
        <v>112</v>
      </c>
      <c r="C14" s="492"/>
      <c r="D14" s="66" t="s">
        <v>114</v>
      </c>
      <c r="E14" s="162">
        <f>(MID(D14,8,5)-MID(D14,1,5)-0.02083)*24</f>
        <v>10.500079999999999</v>
      </c>
      <c r="F14" s="39" t="s">
        <v>70</v>
      </c>
      <c r="G14" s="39"/>
      <c r="H14" s="39"/>
      <c r="I14" s="39"/>
      <c r="J14" s="39"/>
      <c r="K14" s="39"/>
      <c r="L14" s="39" t="s">
        <v>72</v>
      </c>
      <c r="M14" s="50"/>
    </row>
    <row r="15" spans="2:13" ht="32.25" customHeight="1" x14ac:dyDescent="0.3">
      <c r="B15" s="491"/>
      <c r="C15" s="492"/>
      <c r="D15" s="66" t="s">
        <v>117</v>
      </c>
      <c r="E15" s="162">
        <f>(MID(D15,8,5)-MID(D15,1,5))*24</f>
        <v>7.5</v>
      </c>
      <c r="F15" s="39" t="s">
        <v>58</v>
      </c>
      <c r="G15" s="39" t="s">
        <v>109</v>
      </c>
      <c r="H15" s="39" t="s">
        <v>72</v>
      </c>
      <c r="I15" s="39" t="s">
        <v>48</v>
      </c>
      <c r="J15" s="39" t="s">
        <v>110</v>
      </c>
      <c r="K15" s="39" t="s">
        <v>38</v>
      </c>
      <c r="L15" s="39"/>
      <c r="M15" s="50"/>
    </row>
    <row r="16" spans="2:13" ht="33.75" customHeight="1" x14ac:dyDescent="0.3">
      <c r="B16" s="491"/>
      <c r="C16" s="492"/>
      <c r="D16" s="224" t="s">
        <v>115</v>
      </c>
      <c r="E16" s="225">
        <f>(MID(D16,8,5)-MID(D16,1,5))*24</f>
        <v>6</v>
      </c>
      <c r="F16" s="226"/>
      <c r="G16" s="232"/>
      <c r="H16" s="232"/>
      <c r="I16" s="232"/>
      <c r="J16" s="232"/>
      <c r="K16" s="232"/>
      <c r="L16" s="232" t="s">
        <v>49</v>
      </c>
      <c r="M16" s="50"/>
    </row>
    <row r="17" spans="1:16384" ht="32.25" customHeight="1" x14ac:dyDescent="0.3">
      <c r="B17" s="512"/>
      <c r="C17" s="513"/>
      <c r="D17" s="66" t="s">
        <v>31</v>
      </c>
      <c r="E17" s="162">
        <f>(MID(D17,8,5)-MID(D17,1,5))*24</f>
        <v>6.0000000000000018</v>
      </c>
      <c r="F17" s="39"/>
      <c r="G17" s="39"/>
      <c r="H17" s="39"/>
      <c r="I17" s="39"/>
      <c r="J17" s="39"/>
      <c r="K17" s="39"/>
      <c r="L17" s="39"/>
      <c r="M17" s="50"/>
    </row>
    <row r="18" spans="1:16384" ht="32.25" customHeight="1" x14ac:dyDescent="0.3">
      <c r="B18" s="491" t="s">
        <v>23</v>
      </c>
      <c r="C18" s="492"/>
      <c r="D18" s="66" t="s">
        <v>26</v>
      </c>
      <c r="E18" s="162">
        <f>(MID(D18,8,5)-MID(D18,1,5)-0.04166)*24</f>
        <v>11.000159999999999</v>
      </c>
      <c r="F18" s="39" t="s">
        <v>72</v>
      </c>
      <c r="G18" s="39" t="s">
        <v>44</v>
      </c>
      <c r="H18" s="39" t="s">
        <v>118</v>
      </c>
      <c r="I18" s="39" t="s">
        <v>109</v>
      </c>
      <c r="J18" s="39" t="s">
        <v>118</v>
      </c>
      <c r="K18" s="39" t="s">
        <v>118</v>
      </c>
      <c r="L18" s="39" t="s">
        <v>42</v>
      </c>
      <c r="M18" s="50"/>
    </row>
    <row r="19" spans="1:16384" ht="32.25" customHeight="1" x14ac:dyDescent="0.3">
      <c r="B19" s="493"/>
      <c r="C19" s="494"/>
      <c r="D19" s="66" t="s">
        <v>99</v>
      </c>
      <c r="E19" s="162">
        <f>(MID(D19,8,5)-MID(D19,1,5))*24</f>
        <v>6</v>
      </c>
      <c r="F19" s="203"/>
      <c r="G19" s="203"/>
      <c r="H19" s="203"/>
      <c r="I19" s="203"/>
      <c r="J19" s="203"/>
      <c r="K19" s="203"/>
      <c r="L19" s="203"/>
      <c r="M19" s="50"/>
    </row>
    <row r="20" spans="1:16384" s="176" customFormat="1" ht="32.25" customHeight="1" x14ac:dyDescent="0.3">
      <c r="A20" s="20"/>
      <c r="B20" s="495" t="s">
        <v>25</v>
      </c>
      <c r="C20" s="496"/>
      <c r="D20" s="66" t="s">
        <v>35</v>
      </c>
      <c r="E20" s="162">
        <f>(MID(D20,8,5)-MID(D20,1,5))*24</f>
        <v>6.0000000000000018</v>
      </c>
      <c r="F20" s="202" t="s">
        <v>118</v>
      </c>
      <c r="G20" s="202"/>
      <c r="H20" s="202"/>
      <c r="I20" s="202"/>
      <c r="J20" s="202"/>
      <c r="K20" s="202"/>
      <c r="L20" s="202" t="s">
        <v>118</v>
      </c>
      <c r="M20" s="50"/>
      <c r="N20" s="177"/>
    </row>
    <row r="21" spans="1:16384" s="9" customFormat="1" ht="32.25" customHeight="1" x14ac:dyDescent="0.3">
      <c r="B21" s="514"/>
      <c r="C21" s="515"/>
      <c r="D21" s="66" t="s">
        <v>0</v>
      </c>
      <c r="E21" s="162">
        <f>(MID(D21,8,5)-MID(D21,1,5)-0.02083)*24</f>
        <v>8.0000799999999987</v>
      </c>
      <c r="F21" s="39"/>
      <c r="G21" s="39" t="s">
        <v>72</v>
      </c>
      <c r="H21" s="39" t="s">
        <v>44</v>
      </c>
      <c r="I21" s="39" t="s">
        <v>70</v>
      </c>
      <c r="J21" s="39" t="s">
        <v>70</v>
      </c>
      <c r="K21" s="39" t="s">
        <v>40</v>
      </c>
      <c r="L21" s="39" t="s">
        <v>109</v>
      </c>
      <c r="M21" s="50"/>
    </row>
    <row r="22" spans="1:16384" s="9" customFormat="1" ht="32.25" customHeight="1" x14ac:dyDescent="0.3">
      <c r="B22" s="491" t="s">
        <v>32</v>
      </c>
      <c r="C22" s="492"/>
      <c r="D22" s="66" t="s">
        <v>22</v>
      </c>
      <c r="E22" s="162">
        <f>(MID(D22,8,5)-MID(D22,1,5)-0.04166)*24</f>
        <v>12.000160000000001</v>
      </c>
      <c r="F22" s="39" t="s">
        <v>109</v>
      </c>
      <c r="G22" s="39"/>
      <c r="H22" s="39"/>
      <c r="I22" s="39"/>
      <c r="J22" s="39"/>
      <c r="K22" s="39"/>
      <c r="L22" s="39"/>
      <c r="M22" s="50"/>
    </row>
    <row r="23" spans="1:16384" s="9" customFormat="1" ht="32.25" customHeight="1" x14ac:dyDescent="0.3">
      <c r="B23" s="491"/>
      <c r="C23" s="492"/>
      <c r="D23" s="66" t="s">
        <v>1</v>
      </c>
      <c r="E23" s="162">
        <f>(MID(D23,8,5)-MID(D23,1,5)-0.02083)*24</f>
        <v>8.0000799999999987</v>
      </c>
      <c r="F23" s="39"/>
      <c r="G23" s="39" t="s">
        <v>110</v>
      </c>
      <c r="H23" s="39" t="s">
        <v>38</v>
      </c>
      <c r="I23" s="39" t="s">
        <v>39</v>
      </c>
      <c r="J23" s="39" t="s">
        <v>38</v>
      </c>
      <c r="K23" s="39" t="s">
        <v>58</v>
      </c>
      <c r="L23" s="39" t="s">
        <v>58</v>
      </c>
      <c r="M23" s="50"/>
    </row>
    <row r="24" spans="1:16384" ht="32.25" customHeight="1" x14ac:dyDescent="0.3">
      <c r="B24" s="512"/>
      <c r="C24" s="513"/>
      <c r="D24" s="66" t="s">
        <v>0</v>
      </c>
      <c r="E24" s="162">
        <f>(MID(D24,8,5)-MID(D24,1,5)-0.02083)*24</f>
        <v>8.0000799999999987</v>
      </c>
      <c r="F24" s="39"/>
      <c r="G24" s="39" t="s">
        <v>42</v>
      </c>
      <c r="H24" s="39" t="s">
        <v>70</v>
      </c>
      <c r="I24" s="39" t="s">
        <v>42</v>
      </c>
      <c r="J24" s="39" t="s">
        <v>42</v>
      </c>
      <c r="K24" s="39" t="s">
        <v>120</v>
      </c>
      <c r="L24" s="39" t="s">
        <v>49</v>
      </c>
      <c r="M24" s="50"/>
    </row>
    <row r="25" spans="1:16384" ht="32.25" customHeight="1" x14ac:dyDescent="0.3">
      <c r="B25" s="491" t="s">
        <v>57</v>
      </c>
      <c r="C25" s="492"/>
      <c r="D25" s="66" t="s">
        <v>22</v>
      </c>
      <c r="E25" s="162">
        <f>(MID(D25,8,5)-MID(D25,1,5)-0.04166)*24</f>
        <v>12.000160000000001</v>
      </c>
      <c r="F25" s="39" t="s">
        <v>39</v>
      </c>
      <c r="G25" s="39"/>
      <c r="H25" s="39"/>
      <c r="I25" s="39"/>
      <c r="J25" s="39"/>
      <c r="K25" s="39"/>
      <c r="L25" s="39"/>
      <c r="M25" s="50"/>
    </row>
    <row r="26" spans="1:16384" ht="32.25" customHeight="1" x14ac:dyDescent="0.3">
      <c r="B26" s="491"/>
      <c r="C26" s="492"/>
      <c r="D26" s="66" t="s">
        <v>1</v>
      </c>
      <c r="E26" s="162">
        <f>(MID(D26,8,5)-MID(D26,1,5)-0.02083)*24</f>
        <v>8.0000799999999987</v>
      </c>
      <c r="F26" s="39"/>
      <c r="G26" s="39" t="s">
        <v>39</v>
      </c>
      <c r="H26" s="39" t="s">
        <v>58</v>
      </c>
      <c r="I26" s="39" t="s">
        <v>73</v>
      </c>
      <c r="J26" s="39" t="s">
        <v>120</v>
      </c>
      <c r="K26" s="39" t="s">
        <v>72</v>
      </c>
      <c r="L26" s="39" t="s">
        <v>38</v>
      </c>
      <c r="M26" s="50"/>
    </row>
    <row r="27" spans="1:16384" s="227" customFormat="1" ht="33.75" customHeight="1" x14ac:dyDescent="0.3">
      <c r="B27" s="497" t="s">
        <v>34</v>
      </c>
      <c r="C27" s="498"/>
      <c r="D27" s="229" t="s">
        <v>28</v>
      </c>
      <c r="E27" s="234">
        <f>(MID(D27,8,5)-MID(D27,1,5)-0.02083)*24</f>
        <v>8.0000800000000005</v>
      </c>
      <c r="F27" s="236"/>
      <c r="G27" s="236"/>
      <c r="H27" s="235"/>
      <c r="I27" s="235"/>
      <c r="J27" s="235"/>
      <c r="K27" s="236"/>
      <c r="L27" s="235"/>
      <c r="M27" s="50"/>
      <c r="N27" s="228"/>
    </row>
    <row r="28" spans="1:16384" ht="18" customHeight="1" x14ac:dyDescent="0.3">
      <c r="A28" s="50"/>
      <c r="B28" s="50"/>
      <c r="C28" s="50"/>
      <c r="D28" s="50"/>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c r="XCP28" s="50"/>
      <c r="XCQ28" s="50"/>
      <c r="XCR28" s="50"/>
      <c r="XCS28" s="50"/>
      <c r="XCT28" s="50"/>
      <c r="XCU28" s="50"/>
      <c r="XCV28" s="50"/>
      <c r="XCW28" s="50"/>
      <c r="XCX28" s="50"/>
      <c r="XCY28" s="50"/>
      <c r="XCZ28" s="50"/>
      <c r="XDA28" s="50"/>
      <c r="XDB28" s="50"/>
      <c r="XDC28" s="50"/>
      <c r="XDD28" s="50"/>
      <c r="XDE28" s="50"/>
      <c r="XDF28" s="50"/>
      <c r="XDG28" s="50"/>
      <c r="XDH28" s="50"/>
      <c r="XDI28" s="50"/>
      <c r="XDJ28" s="50"/>
      <c r="XDK28" s="50"/>
      <c r="XDL28" s="50"/>
      <c r="XDM28" s="50"/>
      <c r="XDN28" s="50"/>
      <c r="XDO28" s="50"/>
      <c r="XDP28" s="50"/>
      <c r="XDQ28" s="50"/>
      <c r="XDR28" s="50"/>
      <c r="XDS28" s="50"/>
      <c r="XDT28" s="50"/>
      <c r="XDU28" s="50"/>
      <c r="XDV28" s="50"/>
      <c r="XDW28" s="50"/>
      <c r="XDX28" s="50"/>
      <c r="XDY28" s="50"/>
      <c r="XDZ28" s="50"/>
      <c r="XEA28" s="50"/>
      <c r="XEB28" s="50"/>
      <c r="XEC28" s="50"/>
      <c r="XED28" s="50"/>
      <c r="XEE28" s="50"/>
      <c r="XEF28" s="50"/>
      <c r="XEG28" s="50"/>
      <c r="XEH28" s="50"/>
      <c r="XEI28" s="50"/>
      <c r="XEJ28" s="50"/>
      <c r="XEK28" s="50"/>
      <c r="XEL28" s="50"/>
      <c r="XEM28" s="50"/>
      <c r="XEN28" s="50"/>
      <c r="XEO28" s="50"/>
      <c r="XEP28" s="50"/>
      <c r="XEQ28" s="50"/>
      <c r="XER28" s="50"/>
      <c r="XES28" s="50"/>
      <c r="XET28" s="50"/>
      <c r="XEU28" s="50"/>
      <c r="XEV28" s="50"/>
      <c r="XEW28" s="50"/>
      <c r="XEX28" s="50"/>
      <c r="XEY28" s="50"/>
      <c r="XEZ28" s="50"/>
      <c r="XFA28" s="50"/>
      <c r="XFB28" s="50"/>
      <c r="XFC28" s="50"/>
      <c r="XFD28" s="50"/>
    </row>
    <row r="29" spans="1:16384" ht="15.75" customHeight="1" x14ac:dyDescent="0.3">
      <c r="B29" s="67"/>
      <c r="C29" s="68"/>
      <c r="D29" s="69"/>
      <c r="E29" s="48"/>
      <c r="F29" s="69"/>
      <c r="G29" s="69"/>
      <c r="H29" s="69"/>
      <c r="I29" s="69"/>
      <c r="J29" s="69"/>
      <c r="K29" s="69"/>
      <c r="L29" s="69"/>
    </row>
    <row r="30" spans="1:16384" ht="21" customHeight="1" x14ac:dyDescent="0.3">
      <c r="B30" s="501" t="s">
        <v>38</v>
      </c>
      <c r="C30" s="502"/>
      <c r="D30" s="293" t="s">
        <v>85</v>
      </c>
      <c r="E30" s="484">
        <f>IF(C35,IF(C33&gt;0,SUM(F35:L35)/C33,0),CE36/1000)</f>
        <v>1</v>
      </c>
      <c r="F30" s="250" t="str">
        <f>IFERROR(INDEX(Tour,MATCH($B30,Sun,0),0),"Off")</f>
        <v>Off</v>
      </c>
      <c r="G30" s="250" t="str">
        <f>IFERROR(INDEX(Tour,MATCH($B30,Mon,0),0),"Off")</f>
        <v>13:30--22:00</v>
      </c>
      <c r="H30" s="251" t="str">
        <f>IFERROR(INDEX(Tour,MATCH($B30,Tue,0),0),"Off")</f>
        <v>13:30--22:00</v>
      </c>
      <c r="I30" s="251" t="str">
        <f>IFERROR(INDEX(Tour,MATCH($B30,Wed,0),0),"Off")</f>
        <v>13:30--22:00</v>
      </c>
      <c r="J30" s="251" t="str">
        <f>IFERROR(INDEX(Tour,MATCH($B30,Thr,0),0),"Off")</f>
        <v>13:30--22:00</v>
      </c>
      <c r="K30" s="251" t="str">
        <f>IFERROR(INDEX(Tour,MATCH($B30,Fri,0),0),"Off")</f>
        <v>14:30--22:00</v>
      </c>
      <c r="L30" s="251" t="str">
        <f>IFERROR(INDEX(Tour,MATCH($B30,Sat,0),0),"Off")</f>
        <v>13:30--22:00</v>
      </c>
      <c r="M30" s="50"/>
    </row>
    <row r="31" spans="1:16384" ht="16.5" customHeight="1" x14ac:dyDescent="0.3">
      <c r="B31" s="503"/>
      <c r="C31" s="504"/>
      <c r="D31" s="577">
        <f>SUM(F35:L35)</f>
        <v>47.500399999999992</v>
      </c>
      <c r="E31" s="485"/>
      <c r="F31" s="45">
        <f>IFERROR(INDEX(Hr,MATCH($B30,Sun,0),0),0)</f>
        <v>0</v>
      </c>
      <c r="G31" s="75">
        <f>IFERROR(INDEX(Hr,MATCH($B30,Mon,0),0),0)</f>
        <v>8.0000799999999987</v>
      </c>
      <c r="H31" s="45">
        <f>IFERROR(INDEX(Hr,MATCH($B30,Tue,0),0),0)</f>
        <v>8.0000799999999987</v>
      </c>
      <c r="I31" s="45">
        <f>IFERROR(INDEX(Hr,MATCH($B30,Wed,0),0),0)</f>
        <v>8.0000799999999987</v>
      </c>
      <c r="J31" s="45">
        <f>IFERROR(INDEX(Hr,MATCH($B30,Thr,0),0),0)</f>
        <v>8.0000799999999987</v>
      </c>
      <c r="K31" s="45">
        <f>IFERROR(INDEX(Hr,MATCH($B30,Fri,0),0),0)</f>
        <v>7.5</v>
      </c>
      <c r="L31" s="45">
        <f>IFERROR(INDEX(Hr,MATCH($B30,Sat,0),0),0)</f>
        <v>8.0000799999999987</v>
      </c>
      <c r="M31" s="50"/>
    </row>
    <row r="32" spans="1:16384" ht="22.5" customHeight="1" x14ac:dyDescent="0.3">
      <c r="B32" s="505"/>
      <c r="C32" s="506"/>
      <c r="D32" s="578"/>
      <c r="E32" s="485"/>
      <c r="F32" s="329"/>
      <c r="G32" s="329" t="s">
        <v>81</v>
      </c>
      <c r="H32" s="329" t="s">
        <v>81</v>
      </c>
      <c r="I32" s="329" t="s">
        <v>81</v>
      </c>
      <c r="J32" s="329" t="s">
        <v>81</v>
      </c>
      <c r="K32" s="329" t="s">
        <v>81</v>
      </c>
      <c r="L32" s="329" t="s">
        <v>81</v>
      </c>
      <c r="M32" s="50"/>
    </row>
    <row r="33" spans="2:14" ht="24.75" customHeight="1" x14ac:dyDescent="0.3">
      <c r="B33" s="507" t="s">
        <v>86</v>
      </c>
      <c r="C33" s="509">
        <f>SUM(F31:L31)</f>
        <v>47.500399999999992</v>
      </c>
      <c r="D33" s="294" t="s">
        <v>124</v>
      </c>
      <c r="E33" s="485"/>
      <c r="F33" s="301"/>
      <c r="G33" s="302">
        <v>0.5625</v>
      </c>
      <c r="H33" s="302">
        <v>0.5625</v>
      </c>
      <c r="I33" s="302">
        <v>0.5625</v>
      </c>
      <c r="J33" s="302">
        <v>0.5625</v>
      </c>
      <c r="K33" s="302">
        <v>0.60416666666666663</v>
      </c>
      <c r="L33" s="302">
        <v>0.5625</v>
      </c>
      <c r="M33" s="50"/>
    </row>
    <row r="34" spans="2:14" ht="24.75" customHeight="1" x14ac:dyDescent="0.3">
      <c r="B34" s="508"/>
      <c r="C34" s="510"/>
      <c r="D34" s="295" t="s">
        <v>125</v>
      </c>
      <c r="E34" s="485"/>
      <c r="F34" s="301"/>
      <c r="G34" s="302">
        <v>0.91666666666666663</v>
      </c>
      <c r="H34" s="302">
        <v>0.91666666666666663</v>
      </c>
      <c r="I34" s="302">
        <v>0.91666666666666663</v>
      </c>
      <c r="J34" s="302">
        <v>0.91666666666666663</v>
      </c>
      <c r="K34" s="302">
        <v>0.91666666666666663</v>
      </c>
      <c r="L34" s="302">
        <v>0.91666666666666663</v>
      </c>
      <c r="M34" s="50"/>
    </row>
    <row r="35" spans="2:14" s="243" customFormat="1" ht="23.45" customHeight="1" x14ac:dyDescent="0.4">
      <c r="B35" s="499" t="str">
        <f>"Day's: "&amp;COUNTIF(F31:L31,"&gt;0")</f>
        <v>Day's: 6</v>
      </c>
      <c r="C35" s="579">
        <f>COUNTIF(F35:L35,"&gt;0")</f>
        <v>6</v>
      </c>
      <c r="D35" s="412" t="s">
        <v>92</v>
      </c>
      <c r="E35" s="485"/>
      <c r="F35" s="248">
        <f t="shared" ref="F35:L35" si="1">IFERROR(IF(MATCH(F32,List_Eva,FALSE)&lt;5,IF(F34&gt;0,IF((F34-F33)&gt;=0.5,((F34-F33)-0.04167)*24,IF((F34-F33)&gt;=0.33,((F34-F33)-0.02083)*24,(F34-F33)*24)), 0),IF(F34&gt;0,IF((F34-F33)&gt;=0.5,((F34-F33)-0.04167)*24,IF((F34-F33)&gt;=0.33,((F34-F33)-0.02083)*24,(F34-F33)*24)+F31), 0)),0)</f>
        <v>0</v>
      </c>
      <c r="G35" s="248">
        <f t="shared" si="1"/>
        <v>8.0000799999999987</v>
      </c>
      <c r="H35" s="248">
        <f t="shared" si="1"/>
        <v>8.0000799999999987</v>
      </c>
      <c r="I35" s="248">
        <f t="shared" si="1"/>
        <v>8.0000799999999987</v>
      </c>
      <c r="J35" s="248">
        <f t="shared" si="1"/>
        <v>8.0000799999999987</v>
      </c>
      <c r="K35" s="248">
        <f t="shared" si="1"/>
        <v>7.5</v>
      </c>
      <c r="L35" s="248">
        <f t="shared" si="1"/>
        <v>8.0000799999999987</v>
      </c>
      <c r="M35" s="242"/>
    </row>
    <row r="36" spans="2:14" ht="23.25" customHeight="1" x14ac:dyDescent="0.3">
      <c r="B36" s="500"/>
      <c r="C36" s="580"/>
      <c r="D36" s="296" t="s">
        <v>94</v>
      </c>
      <c r="E36" s="486"/>
      <c r="F36" s="59"/>
      <c r="G36" s="79"/>
      <c r="H36" s="59"/>
      <c r="I36" s="59"/>
      <c r="J36" s="59"/>
      <c r="K36" s="59"/>
      <c r="L36" s="59"/>
    </row>
    <row r="37" spans="2:14" ht="15.75" customHeight="1" x14ac:dyDescent="0.3">
      <c r="B37" s="67"/>
      <c r="C37" s="68"/>
      <c r="D37" s="69"/>
      <c r="E37" s="48"/>
      <c r="F37" s="69"/>
      <c r="G37" s="69"/>
      <c r="H37" s="69"/>
      <c r="I37" s="69"/>
      <c r="J37" s="69"/>
      <c r="K37" s="69"/>
      <c r="L37" s="69"/>
    </row>
    <row r="38" spans="2:14" ht="18" customHeight="1" x14ac:dyDescent="0.3">
      <c r="B38" s="47"/>
      <c r="C38" s="47"/>
      <c r="D38" s="48"/>
      <c r="E38" s="48"/>
      <c r="F38" s="49"/>
      <c r="G38" s="49"/>
      <c r="H38" s="49"/>
      <c r="I38" s="49"/>
      <c r="J38" s="49"/>
      <c r="K38" s="49"/>
      <c r="L38" s="49"/>
      <c r="M38" s="50"/>
      <c r="N38" s="231"/>
    </row>
    <row r="39" spans="2:14" ht="18" customHeight="1" x14ac:dyDescent="0.3">
      <c r="B39" s="47"/>
      <c r="C39" s="47"/>
      <c r="D39" s="48"/>
      <c r="E39" s="48"/>
      <c r="F39" s="49"/>
      <c r="G39" s="49"/>
      <c r="H39" s="49"/>
      <c r="I39" s="49"/>
      <c r="J39" s="49"/>
      <c r="K39" s="49"/>
      <c r="L39" s="49"/>
      <c r="M39" s="50"/>
      <c r="N39" s="231"/>
    </row>
    <row r="40" spans="2:14" ht="18" customHeight="1" x14ac:dyDescent="0.3">
      <c r="B40" s="47"/>
      <c r="C40" s="47"/>
      <c r="D40" s="48"/>
      <c r="E40" s="48"/>
      <c r="F40" s="49"/>
      <c r="G40" s="49"/>
      <c r="H40" s="49"/>
      <c r="I40" s="49"/>
      <c r="J40" s="49"/>
      <c r="K40" s="49"/>
      <c r="L40" s="49"/>
      <c r="M40" s="50"/>
      <c r="N40" s="231"/>
    </row>
    <row r="41" spans="2:14" ht="18" customHeight="1" x14ac:dyDescent="0.3">
      <c r="B41" s="47"/>
      <c r="C41" s="47"/>
      <c r="D41" s="48"/>
      <c r="E41" s="48"/>
      <c r="F41" s="49"/>
      <c r="G41" s="49"/>
      <c r="H41" s="49"/>
      <c r="I41" s="49"/>
      <c r="J41" s="49"/>
      <c r="K41" s="49"/>
      <c r="L41" s="49"/>
      <c r="M41" s="50"/>
      <c r="N41" s="231"/>
    </row>
    <row r="42" spans="2:14" ht="18" customHeight="1" x14ac:dyDescent="0.3">
      <c r="B42" s="47"/>
      <c r="C42" s="47"/>
      <c r="D42" s="48"/>
      <c r="E42" s="48"/>
      <c r="F42" s="49"/>
      <c r="G42" s="49"/>
      <c r="H42" s="49"/>
      <c r="I42" s="49"/>
      <c r="J42" s="49"/>
      <c r="K42" s="49"/>
      <c r="L42" s="49"/>
      <c r="M42" s="50"/>
      <c r="N42" s="231"/>
    </row>
    <row r="43" spans="2:14" ht="18" customHeight="1" x14ac:dyDescent="0.3">
      <c r="B43" s="47"/>
      <c r="C43" s="47"/>
      <c r="D43" s="48"/>
      <c r="E43" s="48"/>
      <c r="F43" s="49"/>
      <c r="G43" s="49"/>
      <c r="H43" s="49"/>
      <c r="I43" s="49"/>
      <c r="J43" s="49"/>
      <c r="K43" s="49"/>
      <c r="L43" s="49"/>
      <c r="M43" s="50"/>
      <c r="N43" s="231"/>
    </row>
    <row r="44" spans="2:14" ht="18" customHeight="1" x14ac:dyDescent="0.3">
      <c r="B44" s="47"/>
      <c r="C44" s="47"/>
      <c r="D44" s="48"/>
      <c r="E44" s="48"/>
      <c r="F44" s="49"/>
      <c r="G44" s="49"/>
      <c r="H44" s="49"/>
      <c r="I44" s="49"/>
      <c r="J44" s="49"/>
      <c r="K44" s="49"/>
      <c r="L44" s="49"/>
      <c r="M44" s="50"/>
      <c r="N44" s="231"/>
    </row>
    <row r="45" spans="2:14" ht="18" customHeight="1" x14ac:dyDescent="0.3">
      <c r="B45" s="47"/>
      <c r="C45" s="47"/>
      <c r="D45" s="48"/>
      <c r="E45" s="48"/>
      <c r="F45" s="49"/>
      <c r="G45" s="49"/>
      <c r="H45" s="49"/>
      <c r="I45" s="49"/>
      <c r="J45" s="49"/>
      <c r="K45" s="49"/>
      <c r="L45" s="49"/>
      <c r="M45" s="50"/>
      <c r="N45" s="231"/>
    </row>
    <row r="46" spans="2:14" ht="18" customHeight="1" x14ac:dyDescent="0.3">
      <c r="B46" s="47"/>
      <c r="C46" s="47"/>
      <c r="D46" s="48"/>
      <c r="E46" s="48"/>
      <c r="F46" s="49"/>
      <c r="G46" s="49"/>
      <c r="H46" s="49"/>
      <c r="I46" s="49"/>
      <c r="J46" s="49"/>
      <c r="K46" s="49"/>
      <c r="L46" s="49"/>
      <c r="M46" s="50"/>
      <c r="N46" s="231"/>
    </row>
    <row r="47" spans="2:14" ht="18" customHeight="1" x14ac:dyDescent="0.3">
      <c r="B47" s="47"/>
      <c r="C47" s="47"/>
      <c r="D47" s="48"/>
      <c r="E47" s="48"/>
      <c r="F47" s="49"/>
      <c r="G47" s="49"/>
      <c r="H47" s="49"/>
      <c r="I47" s="49"/>
      <c r="J47" s="49"/>
      <c r="K47" s="49"/>
      <c r="L47" s="49"/>
      <c r="M47" s="50"/>
      <c r="N47" s="231"/>
    </row>
    <row r="48" spans="2:14" ht="18" customHeight="1" x14ac:dyDescent="0.3">
      <c r="B48" s="47"/>
      <c r="C48" s="47"/>
      <c r="D48" s="48"/>
      <c r="E48" s="48"/>
      <c r="F48" s="49"/>
      <c r="G48" s="49"/>
      <c r="H48" s="49"/>
      <c r="I48" s="49"/>
      <c r="J48" s="49"/>
      <c r="K48" s="49"/>
      <c r="L48" s="49"/>
      <c r="M48" s="50"/>
      <c r="N48" s="231"/>
    </row>
    <row r="49" spans="2:14" ht="18" customHeight="1" x14ac:dyDescent="0.3">
      <c r="B49" s="47"/>
      <c r="C49" s="47"/>
      <c r="D49" s="48"/>
      <c r="E49" s="48"/>
      <c r="F49" s="49"/>
      <c r="G49" s="49"/>
      <c r="H49" s="49"/>
      <c r="I49" s="49"/>
      <c r="J49" s="49"/>
      <c r="K49" s="49"/>
      <c r="L49" s="49"/>
      <c r="M49" s="50"/>
      <c r="N49" s="231"/>
    </row>
    <row r="50" spans="2:14" ht="18" customHeight="1" x14ac:dyDescent="0.3">
      <c r="B50" s="47"/>
      <c r="C50" s="47"/>
      <c r="D50" s="48"/>
      <c r="E50" s="48"/>
      <c r="F50" s="49"/>
      <c r="G50" s="49"/>
      <c r="H50" s="49"/>
      <c r="I50" s="49"/>
      <c r="J50" s="49"/>
      <c r="K50" s="49"/>
      <c r="L50" s="49"/>
      <c r="M50" s="50"/>
      <c r="N50" s="231"/>
    </row>
    <row r="51" spans="2:14" ht="18" customHeight="1" x14ac:dyDescent="0.3">
      <c r="B51" s="47"/>
      <c r="C51" s="47"/>
      <c r="D51" s="48"/>
      <c r="E51" s="48"/>
      <c r="F51" s="49"/>
      <c r="G51" s="49"/>
      <c r="H51" s="49"/>
      <c r="I51" s="49"/>
      <c r="J51" s="49"/>
      <c r="K51" s="49"/>
      <c r="L51" s="49"/>
      <c r="M51" s="50"/>
      <c r="N51" s="231"/>
    </row>
    <row r="52" spans="2:14" ht="18" customHeight="1" x14ac:dyDescent="0.3">
      <c r="B52" s="47"/>
      <c r="C52" s="47"/>
      <c r="D52" s="48"/>
      <c r="E52" s="48"/>
      <c r="F52" s="49"/>
      <c r="G52" s="49"/>
      <c r="H52" s="49"/>
      <c r="I52" s="49"/>
      <c r="J52" s="49"/>
      <c r="K52" s="49"/>
      <c r="L52" s="49"/>
      <c r="M52" s="50"/>
      <c r="N52" s="231"/>
    </row>
    <row r="53" spans="2:14" ht="18" customHeight="1" x14ac:dyDescent="0.3">
      <c r="B53" s="47"/>
      <c r="C53" s="47"/>
      <c r="D53" s="48"/>
      <c r="E53" s="48"/>
      <c r="F53" s="49"/>
      <c r="G53" s="49"/>
      <c r="H53" s="49"/>
      <c r="I53" s="49"/>
      <c r="J53" s="49"/>
      <c r="K53" s="49"/>
      <c r="L53" s="49"/>
      <c r="M53" s="50"/>
      <c r="N53" s="231"/>
    </row>
    <row r="54" spans="2:14" ht="16.5" customHeight="1" x14ac:dyDescent="0.4">
      <c r="B54" s="41"/>
      <c r="C54" s="41"/>
      <c r="D54" s="41"/>
      <c r="E54" s="41"/>
      <c r="F54" s="41"/>
      <c r="G54" s="41"/>
      <c r="H54" s="41"/>
      <c r="I54" s="41"/>
      <c r="J54" s="41"/>
      <c r="K54" s="41"/>
      <c r="L54" s="41"/>
    </row>
    <row r="55" spans="2:14" ht="17.25" customHeight="1" x14ac:dyDescent="0.4">
      <c r="B55" s="41"/>
      <c r="C55" s="41"/>
      <c r="D55" s="41"/>
      <c r="E55" s="41"/>
      <c r="F55" s="41"/>
      <c r="G55" s="41"/>
      <c r="H55" s="41"/>
      <c r="I55" s="41"/>
      <c r="J55" s="41"/>
      <c r="K55" s="41"/>
      <c r="L55" s="41"/>
    </row>
    <row r="56" spans="2:14" ht="16.5" customHeight="1" x14ac:dyDescent="0.4">
      <c r="B56" s="41"/>
      <c r="C56" s="41"/>
      <c r="D56" s="41"/>
      <c r="E56" s="41"/>
      <c r="F56" s="41"/>
      <c r="G56" s="41"/>
      <c r="H56" s="41"/>
      <c r="I56" s="41"/>
      <c r="J56" s="41"/>
      <c r="K56" s="41"/>
      <c r="L56" s="41"/>
    </row>
    <row r="57" spans="2:14" ht="16.5" customHeight="1" x14ac:dyDescent="0.4">
      <c r="B57" s="41"/>
      <c r="C57" s="41"/>
      <c r="D57" s="41"/>
      <c r="E57" s="41"/>
      <c r="F57" s="41"/>
      <c r="G57" s="41"/>
      <c r="H57" s="41"/>
      <c r="I57" s="41"/>
      <c r="J57" s="41"/>
      <c r="K57" s="41"/>
      <c r="L57" s="41"/>
    </row>
    <row r="58" spans="2:14" ht="15.75" customHeight="1" x14ac:dyDescent="0.3">
      <c r="B58" s="67"/>
      <c r="C58" s="68"/>
      <c r="D58" s="69"/>
      <c r="E58" s="48"/>
      <c r="F58" s="69"/>
      <c r="G58" s="69"/>
      <c r="H58" s="69"/>
      <c r="I58" s="69"/>
      <c r="J58" s="69"/>
      <c r="K58" s="69"/>
      <c r="L58" s="69"/>
    </row>
    <row r="59" spans="2:14" ht="15.75" customHeight="1" x14ac:dyDescent="0.3">
      <c r="B59" s="67"/>
      <c r="C59" s="68"/>
      <c r="D59" s="69"/>
      <c r="E59" s="48"/>
      <c r="F59" s="69"/>
      <c r="G59" s="69"/>
      <c r="H59" s="69"/>
      <c r="I59" s="69"/>
      <c r="J59" s="69"/>
      <c r="K59" s="69"/>
      <c r="L59" s="69"/>
    </row>
    <row r="60" spans="2:14" ht="15.75" customHeight="1" x14ac:dyDescent="0.3">
      <c r="B60" s="67"/>
      <c r="C60" s="68"/>
      <c r="D60" s="69"/>
      <c r="E60" s="48"/>
      <c r="F60" s="69"/>
      <c r="G60" s="69"/>
      <c r="H60" s="69"/>
      <c r="I60" s="69"/>
      <c r="J60" s="69"/>
      <c r="K60" s="69"/>
      <c r="L60" s="69"/>
    </row>
    <row r="61" spans="2:14" ht="15.75" customHeight="1" x14ac:dyDescent="0.3">
      <c r="B61" s="43"/>
      <c r="C61" s="43"/>
      <c r="D61" s="43"/>
      <c r="E61" s="48"/>
      <c r="F61" s="43"/>
      <c r="G61" s="43"/>
      <c r="H61" s="43"/>
      <c r="I61" s="43"/>
      <c r="J61" s="43"/>
      <c r="K61" s="43"/>
      <c r="L61" s="43"/>
      <c r="M61" s="50"/>
    </row>
    <row r="62" spans="2:14" s="10" customFormat="1" ht="15.75" customHeight="1" x14ac:dyDescent="0.3">
      <c r="B62" s="52" t="s">
        <v>90</v>
      </c>
      <c r="C62" s="50" t="s">
        <v>91</v>
      </c>
      <c r="D62" s="50"/>
      <c r="E62" s="50"/>
      <c r="F62" s="50"/>
      <c r="G62" s="50"/>
      <c r="H62" s="479"/>
      <c r="I62" s="479"/>
      <c r="J62" s="61"/>
      <c r="K62" s="51"/>
      <c r="L62" s="410"/>
      <c r="M62" s="50"/>
    </row>
  </sheetData>
  <mergeCells count="28">
    <mergeCell ref="B35:B36"/>
    <mergeCell ref="E30:E36"/>
    <mergeCell ref="C35:C36"/>
    <mergeCell ref="B33:B34"/>
    <mergeCell ref="C33:C34"/>
    <mergeCell ref="B30:C32"/>
    <mergeCell ref="B7:C7"/>
    <mergeCell ref="H62:I62"/>
    <mergeCell ref="B8:C9"/>
    <mergeCell ref="B10:C10"/>
    <mergeCell ref="B20:C20"/>
    <mergeCell ref="B27:C27"/>
    <mergeCell ref="B24:C24"/>
    <mergeCell ref="B25:C26"/>
    <mergeCell ref="B13:C13"/>
    <mergeCell ref="B14:C16"/>
    <mergeCell ref="B22:C23"/>
    <mergeCell ref="B17:C17"/>
    <mergeCell ref="B18:C19"/>
    <mergeCell ref="B21:C21"/>
    <mergeCell ref="B11:C12"/>
    <mergeCell ref="D31:D32"/>
    <mergeCell ref="B1:L1"/>
    <mergeCell ref="F2:G2"/>
    <mergeCell ref="H2:I2"/>
    <mergeCell ref="B5:C6"/>
    <mergeCell ref="D5:D6"/>
    <mergeCell ref="E5:E6"/>
  </mergeCells>
  <conditionalFormatting sqref="F15">
    <cfRule type="cellIs" dxfId="1405" priority="281" operator="equal">
      <formula>TR_OPEN</formula>
    </cfRule>
    <cfRule type="duplicateValues" dxfId="1404" priority="282"/>
  </conditionalFormatting>
  <conditionalFormatting sqref="G15">
    <cfRule type="cellIs" dxfId="1403" priority="283" operator="equal">
      <formula>TR_OPEN</formula>
    </cfRule>
    <cfRule type="duplicateValues" dxfId="1402" priority="284"/>
  </conditionalFormatting>
  <conditionalFormatting sqref="H15">
    <cfRule type="cellIs" dxfId="1401" priority="285" operator="equal">
      <formula>TR_OPEN</formula>
    </cfRule>
    <cfRule type="duplicateValues" dxfId="1400" priority="286"/>
  </conditionalFormatting>
  <conditionalFormatting sqref="I15">
    <cfRule type="cellIs" dxfId="1399" priority="287" operator="equal">
      <formula>TR_OPEN</formula>
    </cfRule>
    <cfRule type="duplicateValues" dxfId="1398" priority="288"/>
  </conditionalFormatting>
  <conditionalFormatting sqref="J15">
    <cfRule type="cellIs" dxfId="1397" priority="289" operator="equal">
      <formula>TR_OPEN</formula>
    </cfRule>
    <cfRule type="duplicateValues" dxfId="1396" priority="290"/>
  </conditionalFormatting>
  <conditionalFormatting sqref="K15">
    <cfRule type="cellIs" dxfId="1395" priority="291" operator="equal">
      <formula>TR_OPEN</formula>
    </cfRule>
    <cfRule type="duplicateValues" dxfId="1394" priority="292"/>
  </conditionalFormatting>
  <conditionalFormatting sqref="L7:L27">
    <cfRule type="cellIs" dxfId="1393" priority="4593" operator="equal">
      <formula>TR_OPEN</formula>
    </cfRule>
    <cfRule type="duplicateValues" dxfId="1392" priority="4594"/>
  </conditionalFormatting>
  <conditionalFormatting sqref="F7:F14 F16:F27">
    <cfRule type="cellIs" dxfId="1391" priority="4787" operator="equal">
      <formula>TR_OPEN</formula>
    </cfRule>
    <cfRule type="duplicateValues" dxfId="1390" priority="4788"/>
  </conditionalFormatting>
  <conditionalFormatting sqref="G7:G14 G16:G27">
    <cfRule type="cellIs" dxfId="1389" priority="4795" operator="equal">
      <formula>TR_OPEN</formula>
    </cfRule>
    <cfRule type="duplicateValues" dxfId="1388" priority="4796"/>
  </conditionalFormatting>
  <conditionalFormatting sqref="H7:H14 H16:H27">
    <cfRule type="cellIs" dxfId="1387" priority="4803" operator="equal">
      <formula>TR_OPEN</formula>
    </cfRule>
    <cfRule type="duplicateValues" dxfId="1386" priority="4804"/>
  </conditionalFormatting>
  <conditionalFormatting sqref="I7:I14 I16:I27">
    <cfRule type="cellIs" dxfId="1385" priority="4811" operator="equal">
      <formula>TR_OPEN</formula>
    </cfRule>
    <cfRule type="duplicateValues" dxfId="1384" priority="4812"/>
  </conditionalFormatting>
  <conditionalFormatting sqref="J7:J14 J16:J27">
    <cfRule type="cellIs" dxfId="1383" priority="4819" operator="equal">
      <formula>TR_OPEN</formula>
    </cfRule>
    <cfRule type="duplicateValues" dxfId="1382" priority="4820"/>
  </conditionalFormatting>
  <conditionalFormatting sqref="K7:K14 K16:K27">
    <cfRule type="cellIs" dxfId="1381" priority="4827" operator="equal">
      <formula>TR_OPEN</formula>
    </cfRule>
    <cfRule type="duplicateValues" dxfId="1380" priority="4828"/>
  </conditionalFormatting>
  <conditionalFormatting sqref="F32:L32">
    <cfRule type="cellIs" dxfId="1379" priority="30" operator="equal">
      <formula>"Late"</formula>
    </cfRule>
  </conditionalFormatting>
  <conditionalFormatting sqref="F32:L32">
    <cfRule type="cellIs" dxfId="1378" priority="27" operator="equal">
      <formula>"Early"</formula>
    </cfRule>
    <cfRule type="cellIs" dxfId="1377" priority="28" operator="equal">
      <formula>"Cover"</formula>
    </cfRule>
    <cfRule type="cellIs" dxfId="1376" priority="29" operator="equal">
      <formula>"Left Early"</formula>
    </cfRule>
  </conditionalFormatting>
  <conditionalFormatting sqref="F32:L32">
    <cfRule type="cellIs" dxfId="1375" priority="26" operator="equal">
      <formula>"Late"</formula>
    </cfRule>
  </conditionalFormatting>
  <conditionalFormatting sqref="F32:L32">
    <cfRule type="cellIs" dxfId="1374" priority="23" operator="equal">
      <formula>"Early"</formula>
    </cfRule>
    <cfRule type="cellIs" dxfId="1373" priority="24" operator="between">
      <formula>"Cover"</formula>
      <formula>"Double"</formula>
    </cfRule>
    <cfRule type="cellIs" dxfId="1372" priority="25" operator="equal">
      <formula>"Left Early"</formula>
    </cfRule>
  </conditionalFormatting>
  <conditionalFormatting sqref="F30:L30">
    <cfRule type="cellIs" dxfId="1371" priority="22" operator="equal">
      <formula>"Off"</formula>
    </cfRule>
  </conditionalFormatting>
  <conditionalFormatting sqref="E30">
    <cfRule type="cellIs" dxfId="1370" priority="20" operator="equal">
      <formula>0</formula>
    </cfRule>
    <cfRule type="colorScale" priority="21">
      <colorScale>
        <cfvo type="num" val="0.1"/>
        <cfvo type="num" val="0.5"/>
        <cfvo type="num" val="1"/>
        <color rgb="FFFFFFEF"/>
        <color rgb="FFFFCC99"/>
        <color rgb="FF4B8C97"/>
      </colorScale>
    </cfRule>
  </conditionalFormatting>
  <conditionalFormatting sqref="E30">
    <cfRule type="cellIs" dxfId="1369" priority="19" operator="greaterThan">
      <formula>1</formula>
    </cfRule>
  </conditionalFormatting>
  <conditionalFormatting sqref="F30:L30">
    <cfRule type="cellIs" dxfId="1368" priority="18" operator="notEqual">
      <formula>"Off"</formula>
    </cfRule>
  </conditionalFormatting>
  <conditionalFormatting sqref="F32:L32">
    <cfRule type="cellIs" dxfId="1367" priority="17" operator="equal">
      <formula>"Absent"</formula>
    </cfRule>
  </conditionalFormatting>
  <conditionalFormatting sqref="B30">
    <cfRule type="duplicateValues" dxfId="1366" priority="16"/>
  </conditionalFormatting>
  <dataValidations disablePrompts="1" count="6">
    <dataValidation type="list" allowBlank="1" showInputMessage="1" showErrorMessage="1" sqref="F7:L27 B30" xr:uid="{00000000-0002-0000-0600-000000000000}">
      <formula1>List_Guard</formula1>
    </dataValidation>
    <dataValidation type="list" allowBlank="1" showInputMessage="1" showErrorMessage="1" sqref="D7:D27" xr:uid="{00000000-0002-0000-0600-000001000000}">
      <formula1>Timer</formula1>
    </dataValidation>
    <dataValidation type="list" allowBlank="1" showInputMessage="1" showErrorMessage="1" sqref="D3" xr:uid="{00000000-0002-0000-0600-000002000000}">
      <formula1>Stores</formula1>
    </dataValidation>
    <dataValidation type="list" allowBlank="1" showInputMessage="1" showErrorMessage="1" prompt="Select One..." sqref="F32:L32" xr:uid="{3C261321-E8C6-4D1F-9BD1-07999FCF489E}">
      <formula1>List_Eva</formula1>
    </dataValidation>
    <dataValidation type="list" allowBlank="1" showInputMessage="1" showErrorMessage="1" sqref="F30:L30" xr:uid="{194D3979-7766-4BB3-99B3-D755542B3964}">
      <formula1>List_Tour</formula1>
    </dataValidation>
    <dataValidation type="list" allowBlank="1" showInputMessage="1" showErrorMessage="1" sqref="F36:L36" xr:uid="{698893ED-1596-4823-8FA0-4F2084C49A9E}">
      <formula1>Details</formula1>
    </dataValidation>
  </dataValidations>
  <hyperlinks>
    <hyperlink ref="H62" r:id="rId1" display="mayoralap@gmail.com" xr:uid="{00000000-0004-0000-0600-000000000000}"/>
  </hyperlinks>
  <pageMargins left="0.57999999999999996" right="0.47" top="0.95" bottom="0.38" header="0.13" footer="0.22"/>
  <pageSetup scale="64" fitToHeight="0" orientation="landscape" horizontalDpi="4294967292" r:id="rId2"/>
  <rowBreaks count="1" manualBreakCount="1">
    <brk id="27" max="12" man="1"/>
  </rowBreaks>
  <ignoredErrors>
    <ignoredError sqref="E20:E25 E8:E13 E1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pageSetUpPr fitToPage="1"/>
  </sheetPr>
  <dimension ref="A1:XFD84"/>
  <sheetViews>
    <sheetView showGridLines="0" zoomScale="75" zoomScaleNormal="75" zoomScaleSheetLayoutView="70" workbookViewId="0">
      <pane xSplit="5" ySplit="6" topLeftCell="F71" activePane="bottomRight" state="frozen"/>
      <selection pane="topRight" activeCell="F1" sqref="F1"/>
      <selection pane="bottomLeft" activeCell="A7" sqref="A7"/>
      <selection pane="bottomRight" activeCell="G82" sqref="G82"/>
    </sheetView>
  </sheetViews>
  <sheetFormatPr baseColWidth="10" defaultColWidth="0" defaultRowHeight="0" customHeight="1" zeroHeight="1" x14ac:dyDescent="0.3"/>
  <cols>
    <col min="1" max="1" width="2" customWidth="1"/>
    <col min="2" max="2" width="21.5" customWidth="1"/>
    <col min="3" max="3" width="7.375" bestFit="1" customWidth="1"/>
    <col min="4" max="4" width="13.875" style="222" bestFit="1" customWidth="1"/>
    <col min="5" max="5" width="5.875" style="42" bestFit="1" customWidth="1"/>
    <col min="6" max="6" width="21.5" style="9" customWidth="1"/>
    <col min="7" max="12" width="21.5" customWidth="1"/>
    <col min="13" max="13" width="3.625" style="10" customWidth="1"/>
    <col min="14" max="16384" width="9.625" hidden="1"/>
  </cols>
  <sheetData>
    <row r="1" spans="2:13" ht="29.25" customHeight="1" x14ac:dyDescent="0.3">
      <c r="B1" s="511" t="s">
        <v>104</v>
      </c>
      <c r="C1" s="511"/>
      <c r="D1" s="511"/>
      <c r="E1" s="511"/>
      <c r="F1" s="511"/>
      <c r="G1" s="511"/>
      <c r="H1" s="511"/>
      <c r="I1" s="511"/>
      <c r="J1" s="511"/>
      <c r="K1" s="511"/>
      <c r="L1" s="511"/>
      <c r="M1" s="50"/>
    </row>
    <row r="2" spans="2:13" ht="24" customHeight="1" x14ac:dyDescent="0.35">
      <c r="B2" s="206" t="s">
        <v>12</v>
      </c>
      <c r="C2" s="206"/>
      <c r="D2" s="206">
        <f>Employeed!I4</f>
        <v>60029</v>
      </c>
      <c r="E2" s="206"/>
      <c r="F2" s="474" t="s">
        <v>14</v>
      </c>
      <c r="G2" s="474"/>
      <c r="H2" s="424" t="s">
        <v>17</v>
      </c>
      <c r="I2" s="424"/>
      <c r="J2" s="15"/>
      <c r="K2" s="206"/>
      <c r="L2" s="206"/>
      <c r="M2" s="50"/>
    </row>
    <row r="3" spans="2:13" ht="29.25" x14ac:dyDescent="0.55000000000000004">
      <c r="B3" s="206" t="s">
        <v>12</v>
      </c>
      <c r="C3" s="206"/>
      <c r="D3" s="253">
        <f>Employeed!E2</f>
        <v>3502</v>
      </c>
      <c r="E3" s="44"/>
      <c r="F3" s="15" t="s">
        <v>11</v>
      </c>
      <c r="G3" s="38" t="str">
        <f>Employeed!I5</f>
        <v>(505) 344-1900</v>
      </c>
      <c r="H3" s="53"/>
      <c r="I3" s="214" t="s">
        <v>16</v>
      </c>
      <c r="J3" s="207">
        <f>IF((F6),F6," ")</f>
        <v>43303</v>
      </c>
      <c r="K3" s="40" t="s">
        <v>15</v>
      </c>
      <c r="L3" s="207">
        <f>L6</f>
        <v>43309</v>
      </c>
      <c r="M3" s="50"/>
    </row>
    <row r="4" spans="2:13" ht="12" customHeight="1" x14ac:dyDescent="0.35">
      <c r="B4" s="206"/>
      <c r="C4" s="206"/>
      <c r="D4" s="206"/>
      <c r="E4" s="206"/>
      <c r="F4" s="215"/>
      <c r="G4" s="215"/>
      <c r="H4" s="206"/>
      <c r="I4" s="17"/>
      <c r="J4" s="17"/>
      <c r="K4" s="206"/>
      <c r="L4" s="206"/>
      <c r="M4" s="50"/>
    </row>
    <row r="5" spans="2:13" ht="16.5" customHeight="1" x14ac:dyDescent="0.3">
      <c r="B5" s="516" t="s">
        <v>29</v>
      </c>
      <c r="C5" s="517"/>
      <c r="D5" s="444" t="s">
        <v>30</v>
      </c>
      <c r="E5" s="444" t="s">
        <v>100</v>
      </c>
      <c r="F5" s="216" t="s">
        <v>9</v>
      </c>
      <c r="G5" s="217" t="s">
        <v>8</v>
      </c>
      <c r="H5" s="218" t="s">
        <v>7</v>
      </c>
      <c r="I5" s="219" t="s">
        <v>6</v>
      </c>
      <c r="J5" s="220" t="s">
        <v>75</v>
      </c>
      <c r="K5" s="221" t="s">
        <v>4</v>
      </c>
      <c r="L5" s="213" t="s">
        <v>3</v>
      </c>
      <c r="M5" s="50"/>
    </row>
    <row r="6" spans="2:13" s="2" customFormat="1" ht="16.5" customHeight="1" x14ac:dyDescent="0.3">
      <c r="B6" s="518"/>
      <c r="C6" s="519"/>
      <c r="D6" s="520"/>
      <c r="E6" s="520"/>
      <c r="F6" s="208">
        <v>43303</v>
      </c>
      <c r="G6" s="209">
        <f t="shared" ref="G6:L6" si="0">F6+1</f>
        <v>43304</v>
      </c>
      <c r="H6" s="210">
        <f t="shared" si="0"/>
        <v>43305</v>
      </c>
      <c r="I6" s="211">
        <f t="shared" si="0"/>
        <v>43306</v>
      </c>
      <c r="J6" s="212">
        <f t="shared" si="0"/>
        <v>43307</v>
      </c>
      <c r="K6" s="204">
        <f t="shared" si="0"/>
        <v>43308</v>
      </c>
      <c r="L6" s="205">
        <f t="shared" si="0"/>
        <v>43309</v>
      </c>
      <c r="M6" s="50"/>
    </row>
    <row r="7" spans="2:13" ht="32.25" customHeight="1" x14ac:dyDescent="0.3">
      <c r="B7" s="514"/>
      <c r="C7" s="515"/>
      <c r="D7" s="66" t="s">
        <v>0</v>
      </c>
      <c r="E7" s="162">
        <f>(MID(D7,8,5)-MID(D7,1,5)-0.02083)*24</f>
        <v>8.0000799999999987</v>
      </c>
      <c r="F7" s="39"/>
      <c r="G7" s="39" t="s">
        <v>70</v>
      </c>
      <c r="H7" s="39" t="s">
        <v>70</v>
      </c>
      <c r="I7" s="39" t="s">
        <v>70</v>
      </c>
      <c r="J7" s="39" t="s">
        <v>70</v>
      </c>
      <c r="K7" s="39" t="s">
        <v>70</v>
      </c>
      <c r="L7" s="39" t="s">
        <v>136</v>
      </c>
      <c r="M7" s="50"/>
    </row>
    <row r="8" spans="2:13" ht="32.25" customHeight="1" x14ac:dyDescent="0.3">
      <c r="B8" s="491" t="s">
        <v>2</v>
      </c>
      <c r="C8" s="492"/>
      <c r="D8" s="66" t="s">
        <v>22</v>
      </c>
      <c r="E8" s="162">
        <f>(MID(D8,8,5)-MID(D8,1,5)-0.04166)*24</f>
        <v>12.000160000000001</v>
      </c>
      <c r="F8" s="39" t="s">
        <v>118</v>
      </c>
      <c r="G8" s="39"/>
      <c r="H8" s="39"/>
      <c r="I8" s="39"/>
      <c r="J8" s="39"/>
      <c r="K8" s="39"/>
      <c r="L8" s="39"/>
      <c r="M8" s="50"/>
    </row>
    <row r="9" spans="2:13" ht="32.25" customHeight="1" x14ac:dyDescent="0.3">
      <c r="B9" s="491"/>
      <c r="C9" s="492"/>
      <c r="D9" s="66" t="s">
        <v>1</v>
      </c>
      <c r="E9" s="162">
        <f>(MID(D9,8,5)-MID(D9,1,5)-0.02083)*24</f>
        <v>8.0000799999999987</v>
      </c>
      <c r="F9" s="39"/>
      <c r="G9" s="39" t="s">
        <v>142</v>
      </c>
      <c r="H9" s="39" t="s">
        <v>39</v>
      </c>
      <c r="I9" s="39" t="s">
        <v>139</v>
      </c>
      <c r="J9" s="39" t="s">
        <v>87</v>
      </c>
      <c r="K9" s="39" t="s">
        <v>87</v>
      </c>
      <c r="L9" s="39" t="s">
        <v>87</v>
      </c>
      <c r="M9" s="50"/>
    </row>
    <row r="10" spans="2:13" ht="32.25" customHeight="1" x14ac:dyDescent="0.3">
      <c r="B10" s="512"/>
      <c r="C10" s="513"/>
      <c r="D10" s="178" t="s">
        <v>0</v>
      </c>
      <c r="E10" s="162">
        <f>(MID(D10,8,5)-MID(D10,1,5)-0.02083)*24</f>
        <v>8.0000799999999987</v>
      </c>
      <c r="F10" s="39"/>
      <c r="G10" s="39" t="s">
        <v>140</v>
      </c>
      <c r="H10" s="39" t="s">
        <v>140</v>
      </c>
      <c r="I10" s="39" t="s">
        <v>143</v>
      </c>
      <c r="J10" s="39" t="s">
        <v>140</v>
      </c>
      <c r="K10" s="39" t="s">
        <v>140</v>
      </c>
      <c r="L10" s="39" t="s">
        <v>140</v>
      </c>
      <c r="M10" s="50"/>
    </row>
    <row r="11" spans="2:13" ht="32.25" customHeight="1" x14ac:dyDescent="0.3">
      <c r="B11" s="491" t="s">
        <v>21</v>
      </c>
      <c r="C11" s="492"/>
      <c r="D11" s="178" t="s">
        <v>22</v>
      </c>
      <c r="E11" s="162">
        <f>(MID(D11,8,5)-MID(D11,1,5)-0.04166)*24</f>
        <v>12.000160000000001</v>
      </c>
      <c r="F11" s="39" t="s">
        <v>143</v>
      </c>
      <c r="G11" s="39"/>
      <c r="H11" s="39"/>
      <c r="I11" s="39"/>
      <c r="J11" s="39"/>
      <c r="K11" s="39"/>
      <c r="L11" s="39"/>
      <c r="M11" s="50"/>
    </row>
    <row r="12" spans="2:13" ht="32.25" customHeight="1" x14ac:dyDescent="0.3">
      <c r="B12" s="493"/>
      <c r="C12" s="494"/>
      <c r="D12" s="178" t="s">
        <v>1</v>
      </c>
      <c r="E12" s="162">
        <f>(MID(D12,8,5)-MID(D12,1,5)-0.02083)*24</f>
        <v>8.0000799999999987</v>
      </c>
      <c r="F12" s="39"/>
      <c r="G12" s="39" t="s">
        <v>135</v>
      </c>
      <c r="H12" s="39" t="s">
        <v>109</v>
      </c>
      <c r="I12" s="39" t="s">
        <v>142</v>
      </c>
      <c r="J12" s="39" t="s">
        <v>142</v>
      </c>
      <c r="K12" s="39" t="s">
        <v>41</v>
      </c>
      <c r="L12" s="39" t="s">
        <v>41</v>
      </c>
      <c r="M12" s="50"/>
    </row>
    <row r="13" spans="2:13" ht="32.25" customHeight="1" x14ac:dyDescent="0.3">
      <c r="B13" s="512"/>
      <c r="C13" s="513"/>
      <c r="D13" s="66" t="s">
        <v>113</v>
      </c>
      <c r="E13" s="162">
        <f>(MID(D13,8,5)-MID(D13,1,5))*24</f>
        <v>5.9999999999999982</v>
      </c>
      <c r="F13" s="39"/>
      <c r="G13" s="39"/>
      <c r="H13" s="39"/>
      <c r="I13" s="39"/>
      <c r="J13" s="39"/>
      <c r="K13" s="39"/>
      <c r="L13" s="39" t="s">
        <v>139</v>
      </c>
      <c r="M13" s="50"/>
    </row>
    <row r="14" spans="2:13" ht="32.25" customHeight="1" x14ac:dyDescent="0.3">
      <c r="B14" s="491" t="s">
        <v>112</v>
      </c>
      <c r="C14" s="492"/>
      <c r="D14" s="66" t="s">
        <v>114</v>
      </c>
      <c r="E14" s="162">
        <f>(MID(D14,8,5)-MID(D14,1,5)-0.02083)*24</f>
        <v>10.500079999999999</v>
      </c>
      <c r="F14" s="39" t="s">
        <v>70</v>
      </c>
      <c r="G14" s="39"/>
      <c r="H14" s="39"/>
      <c r="I14" s="39"/>
      <c r="J14" s="39"/>
      <c r="K14" s="39"/>
      <c r="L14" s="39"/>
      <c r="M14" s="50"/>
    </row>
    <row r="15" spans="2:13" ht="32.25" customHeight="1" x14ac:dyDescent="0.3">
      <c r="B15" s="491"/>
      <c r="C15" s="492"/>
      <c r="D15" s="66" t="s">
        <v>130</v>
      </c>
      <c r="E15" s="162">
        <f>(MID(D15,8,5)-MID(D15,1,5)-0.02083)*24</f>
        <v>7.5000799999999979</v>
      </c>
      <c r="F15" s="39"/>
      <c r="G15" s="39" t="s">
        <v>87</v>
      </c>
      <c r="H15" s="39" t="s">
        <v>72</v>
      </c>
      <c r="I15" s="39" t="s">
        <v>41</v>
      </c>
      <c r="J15" s="39" t="s">
        <v>41</v>
      </c>
      <c r="K15" s="39" t="s">
        <v>142</v>
      </c>
      <c r="L15" s="39"/>
      <c r="M15" s="50"/>
    </row>
    <row r="16" spans="2:13" ht="32.25" customHeight="1" x14ac:dyDescent="0.3">
      <c r="B16" s="493"/>
      <c r="C16" s="494"/>
      <c r="D16" s="66" t="s">
        <v>115</v>
      </c>
      <c r="E16" s="162">
        <f>(MID(D16,8,5)-MID(D16,1,5))*24</f>
        <v>6</v>
      </c>
      <c r="F16" s="39"/>
      <c r="G16" s="39"/>
      <c r="H16" s="39"/>
      <c r="I16" s="39"/>
      <c r="J16" s="39"/>
      <c r="K16" s="39"/>
      <c r="L16" s="39" t="s">
        <v>139</v>
      </c>
      <c r="M16" s="50"/>
    </row>
    <row r="17" spans="1:16384" ht="32.25" hidden="1" customHeight="1" x14ac:dyDescent="0.3">
      <c r="B17" s="480"/>
      <c r="C17" s="481"/>
      <c r="D17" s="66" t="s">
        <v>31</v>
      </c>
      <c r="E17" s="162">
        <f>(MID(D17,8,5)-MID(D17,1,5))*24</f>
        <v>6.0000000000000018</v>
      </c>
      <c r="F17" s="39"/>
      <c r="G17" s="39"/>
      <c r="H17" s="39"/>
      <c r="I17" s="39"/>
      <c r="J17" s="39"/>
      <c r="K17" s="39"/>
      <c r="L17" s="39"/>
      <c r="M17" s="50"/>
    </row>
    <row r="18" spans="1:16384" ht="32.25" customHeight="1" x14ac:dyDescent="0.3">
      <c r="B18" s="491" t="s">
        <v>23</v>
      </c>
      <c r="C18" s="492"/>
      <c r="D18" s="66" t="s">
        <v>26</v>
      </c>
      <c r="E18" s="162">
        <f>(MID(D18,8,5)-MID(D18,1,5)-0.04166)*24</f>
        <v>11.000159999999999</v>
      </c>
      <c r="F18" s="39" t="s">
        <v>134</v>
      </c>
      <c r="G18" s="39" t="s">
        <v>143</v>
      </c>
      <c r="H18" s="39" t="s">
        <v>120</v>
      </c>
      <c r="I18" s="39" t="s">
        <v>109</v>
      </c>
      <c r="J18" s="39" t="s">
        <v>120</v>
      </c>
      <c r="K18" s="39" t="s">
        <v>139</v>
      </c>
      <c r="L18" s="39" t="s">
        <v>42</v>
      </c>
      <c r="M18" s="50"/>
    </row>
    <row r="19" spans="1:16384" ht="32.25" hidden="1" customHeight="1" x14ac:dyDescent="0.3">
      <c r="B19" s="493"/>
      <c r="C19" s="494"/>
      <c r="D19" s="66" t="s">
        <v>99</v>
      </c>
      <c r="E19" s="162">
        <f>(MID(D19,8,5)-MID(D19,1,5))*24</f>
        <v>6</v>
      </c>
      <c r="F19" s="223"/>
      <c r="G19" s="223"/>
      <c r="H19" s="223"/>
      <c r="I19" s="223"/>
      <c r="J19" s="223"/>
      <c r="K19" s="223"/>
      <c r="L19" s="223"/>
      <c r="M19" s="50"/>
    </row>
    <row r="20" spans="1:16384" s="176" customFormat="1" ht="32.25" customHeight="1" x14ac:dyDescent="0.3">
      <c r="A20" s="20"/>
      <c r="B20" s="554" t="s">
        <v>25</v>
      </c>
      <c r="C20" s="555"/>
      <c r="D20" s="66" t="s">
        <v>35</v>
      </c>
      <c r="E20" s="162">
        <f>(MID(D20,8,5)-MID(D20,1,5))*24</f>
        <v>6.0000000000000018</v>
      </c>
      <c r="F20" s="223" t="s">
        <v>138</v>
      </c>
      <c r="G20" s="223"/>
      <c r="H20" s="223"/>
      <c r="I20" s="223"/>
      <c r="J20" s="223"/>
      <c r="K20" s="223"/>
      <c r="L20" s="223" t="s">
        <v>137</v>
      </c>
      <c r="M20" s="50"/>
      <c r="N20" s="177"/>
    </row>
    <row r="21" spans="1:16384" s="9" customFormat="1" ht="32.25" customHeight="1" x14ac:dyDescent="0.3">
      <c r="B21" s="514"/>
      <c r="C21" s="515"/>
      <c r="D21" s="66" t="s">
        <v>0</v>
      </c>
      <c r="E21" s="162">
        <f>(MID(D21,8,5)-MID(D21,1,5)-0.02083)*24</f>
        <v>8.0000799999999987</v>
      </c>
      <c r="F21" s="39"/>
      <c r="G21" s="39" t="s">
        <v>72</v>
      </c>
      <c r="H21" s="39" t="s">
        <v>141</v>
      </c>
      <c r="I21" s="39" t="s">
        <v>141</v>
      </c>
      <c r="J21" s="39" t="s">
        <v>141</v>
      </c>
      <c r="K21" s="39" t="s">
        <v>141</v>
      </c>
      <c r="L21" s="39" t="s">
        <v>141</v>
      </c>
      <c r="M21" s="50"/>
    </row>
    <row r="22" spans="1:16384" s="9" customFormat="1" ht="32.25" customHeight="1" x14ac:dyDescent="0.3">
      <c r="B22" s="491" t="s">
        <v>32</v>
      </c>
      <c r="C22" s="492"/>
      <c r="D22" s="66" t="s">
        <v>22</v>
      </c>
      <c r="E22" s="162">
        <f>(MID(D22,8,5)-MID(D22,1,5)-0.04166)*24</f>
        <v>12.000160000000001</v>
      </c>
      <c r="F22" s="39" t="s">
        <v>109</v>
      </c>
      <c r="G22" s="39"/>
      <c r="H22" s="39"/>
      <c r="I22" s="39"/>
      <c r="J22" s="39"/>
      <c r="K22" s="39"/>
      <c r="L22" s="39"/>
      <c r="M22" s="50"/>
    </row>
    <row r="23" spans="1:16384" s="9" customFormat="1" ht="32.25" customHeight="1" x14ac:dyDescent="0.3">
      <c r="B23" s="491"/>
      <c r="C23" s="492"/>
      <c r="D23" s="66" t="s">
        <v>1</v>
      </c>
      <c r="E23" s="162">
        <f>(MID(D23,8,5)-MID(D23,1,5)-0.02083)*24</f>
        <v>8.0000799999999987</v>
      </c>
      <c r="F23" s="39"/>
      <c r="G23" s="39" t="s">
        <v>58</v>
      </c>
      <c r="H23" s="39" t="s">
        <v>142</v>
      </c>
      <c r="I23" s="39" t="s">
        <v>72</v>
      </c>
      <c r="J23" s="39" t="s">
        <v>58</v>
      </c>
      <c r="K23" s="39" t="s">
        <v>58</v>
      </c>
      <c r="L23" s="39" t="s">
        <v>72</v>
      </c>
      <c r="M23" s="50"/>
    </row>
    <row r="24" spans="1:16384" ht="32.25" customHeight="1" x14ac:dyDescent="0.3">
      <c r="B24" s="512"/>
      <c r="C24" s="513"/>
      <c r="D24" s="66" t="s">
        <v>0</v>
      </c>
      <c r="E24" s="162">
        <f>(MID(D24,8,5)-MID(D24,1,5)-0.02083)*24</f>
        <v>8.0000799999999987</v>
      </c>
      <c r="F24" s="39"/>
      <c r="G24" s="39" t="s">
        <v>42</v>
      </c>
      <c r="H24" s="39" t="s">
        <v>143</v>
      </c>
      <c r="I24" s="39" t="s">
        <v>42</v>
      </c>
      <c r="J24" s="39" t="s">
        <v>42</v>
      </c>
      <c r="K24" s="39" t="s">
        <v>42</v>
      </c>
      <c r="L24" s="39" t="s">
        <v>142</v>
      </c>
      <c r="M24" s="50"/>
    </row>
    <row r="25" spans="1:16384" ht="32.25" customHeight="1" x14ac:dyDescent="0.3">
      <c r="B25" s="491" t="s">
        <v>57</v>
      </c>
      <c r="C25" s="492"/>
      <c r="D25" s="66" t="s">
        <v>22</v>
      </c>
      <c r="E25" s="162">
        <f>(MID(D25,8,5)-MID(D25,1,5)-0.04166)*24</f>
        <v>12.000160000000001</v>
      </c>
      <c r="F25" s="39" t="s">
        <v>120</v>
      </c>
      <c r="G25" s="39"/>
      <c r="H25" s="39"/>
      <c r="I25" s="39"/>
      <c r="J25" s="39"/>
      <c r="K25" s="39"/>
      <c r="L25" s="39"/>
      <c r="M25" s="50"/>
    </row>
    <row r="26" spans="1:16384" ht="32.25" customHeight="1" x14ac:dyDescent="0.3">
      <c r="B26" s="493"/>
      <c r="C26" s="494"/>
      <c r="D26" s="66" t="s">
        <v>1</v>
      </c>
      <c r="E26" s="162">
        <f>(MID(D26,8,5)-MID(D26,1,5)-0.02083)*24</f>
        <v>8.0000799999999987</v>
      </c>
      <c r="F26" s="39"/>
      <c r="G26" s="39" t="s">
        <v>120</v>
      </c>
      <c r="H26" s="39" t="s">
        <v>58</v>
      </c>
      <c r="I26" s="39" t="s">
        <v>87</v>
      </c>
      <c r="J26" s="39" t="s">
        <v>109</v>
      </c>
      <c r="K26" s="39" t="s">
        <v>72</v>
      </c>
      <c r="L26" s="39" t="s">
        <v>120</v>
      </c>
      <c r="M26" s="50"/>
    </row>
    <row r="27" spans="1:16384" s="227" customFormat="1" ht="33.75" hidden="1" customHeight="1" x14ac:dyDescent="0.3">
      <c r="B27" s="552" t="s">
        <v>34</v>
      </c>
      <c r="C27" s="553"/>
      <c r="D27" s="229" t="s">
        <v>28</v>
      </c>
      <c r="E27" s="234">
        <f>(MID(D27,8,5)-MID(D27,1,5)-0.02083)*24</f>
        <v>8.0000800000000005</v>
      </c>
      <c r="F27" s="236"/>
      <c r="G27" s="236"/>
      <c r="H27" s="235"/>
      <c r="I27" s="235"/>
      <c r="J27" s="235"/>
      <c r="K27" s="236"/>
      <c r="L27" s="235"/>
      <c r="M27" s="50"/>
      <c r="N27" s="228"/>
    </row>
    <row r="28" spans="1:16384" ht="18" customHeight="1" x14ac:dyDescent="0.3">
      <c r="A28" s="50"/>
      <c r="B28" s="50"/>
      <c r="C28" s="50"/>
      <c r="D28" s="50"/>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c r="XCP28" s="50"/>
      <c r="XCQ28" s="50"/>
      <c r="XCR28" s="50"/>
      <c r="XCS28" s="50"/>
      <c r="XCT28" s="50"/>
      <c r="XCU28" s="50"/>
      <c r="XCV28" s="50"/>
      <c r="XCW28" s="50"/>
      <c r="XCX28" s="50"/>
      <c r="XCY28" s="50"/>
      <c r="XCZ28" s="50"/>
      <c r="XDA28" s="50"/>
      <c r="XDB28" s="50"/>
      <c r="XDC28" s="50"/>
      <c r="XDD28" s="50"/>
      <c r="XDE28" s="50"/>
      <c r="XDF28" s="50"/>
      <c r="XDG28" s="50"/>
      <c r="XDH28" s="50"/>
      <c r="XDI28" s="50"/>
      <c r="XDJ28" s="50"/>
      <c r="XDK28" s="50"/>
      <c r="XDL28" s="50"/>
      <c r="XDM28" s="50"/>
      <c r="XDN28" s="50"/>
      <c r="XDO28" s="50"/>
      <c r="XDP28" s="50"/>
      <c r="XDQ28" s="50"/>
      <c r="XDR28" s="50"/>
      <c r="XDS28" s="50"/>
      <c r="XDT28" s="50"/>
      <c r="XDU28" s="50"/>
      <c r="XDV28" s="50"/>
      <c r="XDW28" s="50"/>
      <c r="XDX28" s="50"/>
      <c r="XDY28" s="50"/>
      <c r="XDZ28" s="50"/>
      <c r="XEA28" s="50"/>
      <c r="XEB28" s="50"/>
      <c r="XEC28" s="50"/>
      <c r="XED28" s="50"/>
      <c r="XEE28" s="50"/>
      <c r="XEF28" s="50"/>
      <c r="XEG28" s="50"/>
      <c r="XEH28" s="50"/>
      <c r="XEI28" s="50"/>
      <c r="XEJ28" s="50"/>
      <c r="XEK28" s="50"/>
      <c r="XEL28" s="50"/>
      <c r="XEM28" s="50"/>
      <c r="XEN28" s="50"/>
      <c r="XEO28" s="50"/>
      <c r="XEP28" s="50"/>
      <c r="XEQ28" s="50"/>
      <c r="XER28" s="50"/>
      <c r="XES28" s="50"/>
      <c r="XET28" s="50"/>
      <c r="XEU28" s="50"/>
      <c r="XEV28" s="50"/>
      <c r="XEW28" s="50"/>
      <c r="XEX28" s="50"/>
      <c r="XEY28" s="50"/>
      <c r="XEZ28" s="50"/>
      <c r="XFA28" s="50"/>
      <c r="XFB28" s="50"/>
      <c r="XFC28" s="50"/>
      <c r="XFD28" s="50"/>
    </row>
    <row r="29" spans="1:16384" ht="15.75" customHeight="1" x14ac:dyDescent="0.3">
      <c r="B29" s="67"/>
      <c r="C29" s="68"/>
      <c r="D29" s="69"/>
      <c r="E29" s="48"/>
      <c r="F29" s="69"/>
      <c r="G29" s="69"/>
      <c r="H29" s="69"/>
      <c r="I29" s="69"/>
      <c r="J29" s="69"/>
      <c r="K29" s="69"/>
      <c r="L29" s="69"/>
    </row>
    <row r="30" spans="1:16384" ht="21" customHeight="1" x14ac:dyDescent="0.3">
      <c r="B30" s="501" t="s">
        <v>142</v>
      </c>
      <c r="C30" s="502"/>
      <c r="D30" s="293" t="s">
        <v>85</v>
      </c>
      <c r="E30" s="484">
        <f>IF(C35,IF(B33&gt;0,SUM(F35:L35)/B33,0),CE36/1000)</f>
        <v>1</v>
      </c>
      <c r="F30" s="250" t="str">
        <f>IFERROR(INDEX(Tour,MATCH($B30,Sun,0),0),"Off")</f>
        <v>Off</v>
      </c>
      <c r="G30" s="250" t="str">
        <f>IFERROR(INDEX(Tour,MATCH($B30,Mon,0),0),"Off")</f>
        <v>13:30--22:00</v>
      </c>
      <c r="H30" s="251" t="str">
        <f>IFERROR(INDEX(Tour,MATCH($B30,Tue,0),0),"Off")</f>
        <v>13:30--22:00</v>
      </c>
      <c r="I30" s="251" t="str">
        <f>IFERROR(INDEX(Tour,MATCH($B30,Wed,0),0),"Off")</f>
        <v>13:30--22:00</v>
      </c>
      <c r="J30" s="251" t="str">
        <f>IFERROR(INDEX(Tour,MATCH($B30,Thr,0),0),"Off")</f>
        <v>13:30--22:00</v>
      </c>
      <c r="K30" s="251" t="str">
        <f>IFERROR(INDEX(Tour,MATCH($B30,Fri,0),0),"Off")</f>
        <v>14:00--22:00</v>
      </c>
      <c r="L30" s="251" t="str">
        <f>IFERROR(INDEX(Tour,MATCH($B30,Sat,0),0),"Off")</f>
        <v>06:00--14:30</v>
      </c>
      <c r="M30" s="50"/>
    </row>
    <row r="31" spans="1:16384" ht="16.5" customHeight="1" x14ac:dyDescent="0.3">
      <c r="B31" s="503"/>
      <c r="C31" s="504"/>
      <c r="D31" s="489">
        <f>SUM(F35:L35)</f>
        <v>47.500479999999989</v>
      </c>
      <c r="E31" s="485"/>
      <c r="F31" s="45">
        <f>IFERROR(INDEX(Hr,MATCH($B30,Sun,0),0),0)</f>
        <v>0</v>
      </c>
      <c r="G31" s="75">
        <f>IFERROR(INDEX(Hr,MATCH($B30,Mon,0),0),0)</f>
        <v>8.0000799999999987</v>
      </c>
      <c r="H31" s="45">
        <f>IFERROR(INDEX(Hr,MATCH($B30,Tue,0),0),0)</f>
        <v>8.0000799999999987</v>
      </c>
      <c r="I31" s="45">
        <f>IFERROR(INDEX(Hr,MATCH($B30,Wed,0),0),0)</f>
        <v>8.0000799999999987</v>
      </c>
      <c r="J31" s="45">
        <f>IFERROR(INDEX(Hr,MATCH($B30,Thr,0),0),0)</f>
        <v>8.0000799999999987</v>
      </c>
      <c r="K31" s="45">
        <f>IFERROR(INDEX(Hr,MATCH($B30,Fri,0),0),0)</f>
        <v>7.5000799999999979</v>
      </c>
      <c r="L31" s="45">
        <f>IFERROR(INDEX(Hr,MATCH($B30,Sat,0),0),0)</f>
        <v>8.0000799999999987</v>
      </c>
      <c r="M31" s="50"/>
    </row>
    <row r="32" spans="1:16384" ht="22.5" customHeight="1" x14ac:dyDescent="0.3">
      <c r="B32" s="505"/>
      <c r="C32" s="506"/>
      <c r="D32" s="490"/>
      <c r="E32" s="485"/>
      <c r="F32" s="329"/>
      <c r="G32" s="329" t="s">
        <v>81</v>
      </c>
      <c r="H32" s="329" t="s">
        <v>81</v>
      </c>
      <c r="I32" s="329" t="s">
        <v>81</v>
      </c>
      <c r="J32" s="329" t="s">
        <v>81</v>
      </c>
      <c r="K32" s="329" t="s">
        <v>81</v>
      </c>
      <c r="L32" s="329" t="s">
        <v>81</v>
      </c>
      <c r="M32" s="50"/>
    </row>
    <row r="33" spans="1:16384" ht="24.75" customHeight="1" x14ac:dyDescent="0.3">
      <c r="B33" s="556">
        <f>SUM(F31:L31)</f>
        <v>47.500479999999989</v>
      </c>
      <c r="C33" s="558" t="s">
        <v>153</v>
      </c>
      <c r="D33" s="294" t="s">
        <v>124</v>
      </c>
      <c r="E33" s="485"/>
      <c r="F33" s="301"/>
      <c r="G33" s="302">
        <v>0.5625</v>
      </c>
      <c r="H33" s="302">
        <v>0.5625</v>
      </c>
      <c r="I33" s="302">
        <v>0.5625</v>
      </c>
      <c r="J33" s="302">
        <v>0.5625</v>
      </c>
      <c r="K33" s="302">
        <v>0.58333333333333337</v>
      </c>
      <c r="L33" s="302">
        <v>0.25</v>
      </c>
      <c r="M33" s="50"/>
    </row>
    <row r="34" spans="1:16384" ht="24.75" customHeight="1" x14ac:dyDescent="0.3">
      <c r="B34" s="557"/>
      <c r="C34" s="559"/>
      <c r="D34" s="295" t="s">
        <v>125</v>
      </c>
      <c r="E34" s="485"/>
      <c r="F34" s="301"/>
      <c r="G34" s="302">
        <v>0.91666666666666663</v>
      </c>
      <c r="H34" s="302">
        <v>0.91666666666666663</v>
      </c>
      <c r="I34" s="302">
        <v>0.91666666666666663</v>
      </c>
      <c r="J34" s="302">
        <v>0.91666666666666663</v>
      </c>
      <c r="K34" s="302">
        <v>0.91666666666666663</v>
      </c>
      <c r="L34" s="302">
        <v>0.60416666666666663</v>
      </c>
      <c r="M34" s="50"/>
    </row>
    <row r="35" spans="1:16384" s="243" customFormat="1" ht="23.45" customHeight="1" x14ac:dyDescent="0.4">
      <c r="B35" s="499" t="str">
        <f>"Day's: "&amp;COUNTIF(F31:L31,"&gt;0")</f>
        <v>Day's: 6</v>
      </c>
      <c r="C35" s="487">
        <f>COUNTIF(F33:L33,"&gt;0")</f>
        <v>6</v>
      </c>
      <c r="D35" s="308" t="s">
        <v>92</v>
      </c>
      <c r="E35" s="485"/>
      <c r="F35" s="248">
        <f t="shared" ref="F35:L35" si="1">IFERROR(IF(MATCH(F32,List_Eva,FALSE)&lt;5,IF(F34&gt;0,IF((F34-F33)&gt;=0.5,((F34-F33)-0.04167)*24,IF((F34-F33)&gt;=0.33,((F34-F33)-0.02083)*24,(F34-F33)*24)), 0),IF(F34&gt;0,IF((F34-F33)&gt;=0.5,((F34-F33)-0.04167)*24,IF((F34-F33)&gt;=0.33,((F34-F33)-0.02083)*24,(F34-F33)*24)+F31), 0)),0)</f>
        <v>0</v>
      </c>
      <c r="G35" s="248">
        <f t="shared" si="1"/>
        <v>8.0000799999999987</v>
      </c>
      <c r="H35" s="248">
        <f t="shared" si="1"/>
        <v>8.0000799999999987</v>
      </c>
      <c r="I35" s="248">
        <f t="shared" si="1"/>
        <v>8.0000799999999987</v>
      </c>
      <c r="J35" s="248">
        <f t="shared" si="1"/>
        <v>8.0000799999999987</v>
      </c>
      <c r="K35" s="248">
        <f t="shared" si="1"/>
        <v>7.5000799999999979</v>
      </c>
      <c r="L35" s="248">
        <f t="shared" si="1"/>
        <v>8.0000799999999987</v>
      </c>
      <c r="M35" s="242"/>
    </row>
    <row r="36" spans="1:16384" ht="23.25" customHeight="1" x14ac:dyDescent="0.3">
      <c r="B36" s="500"/>
      <c r="C36" s="488"/>
      <c r="D36" s="296" t="s">
        <v>94</v>
      </c>
      <c r="E36" s="486"/>
      <c r="F36" s="59"/>
      <c r="G36" s="79"/>
      <c r="H36" s="59"/>
      <c r="I36" s="59"/>
      <c r="J36" s="59"/>
      <c r="K36" s="59"/>
      <c r="L36" s="59"/>
    </row>
    <row r="37" spans="1:16384" ht="15.75" customHeight="1" x14ac:dyDescent="0.3">
      <c r="B37" s="67"/>
      <c r="C37" s="68"/>
      <c r="D37" s="69"/>
      <c r="E37" s="48"/>
      <c r="F37" s="246"/>
      <c r="G37" s="69"/>
      <c r="H37" s="69"/>
      <c r="I37" s="69"/>
      <c r="J37" s="69"/>
      <c r="K37" s="69"/>
      <c r="L37" s="69"/>
    </row>
    <row r="38" spans="1:16384" ht="21" customHeight="1" x14ac:dyDescent="0.3">
      <c r="B38" s="501"/>
      <c r="C38" s="502"/>
      <c r="D38" s="293" t="s">
        <v>85</v>
      </c>
      <c r="E38" s="484">
        <f>IF(C43,IF(B41&gt;0,SUM(F43:L43)/B41,0),CE44/1000)</f>
        <v>0</v>
      </c>
      <c r="F38" s="250" t="str">
        <f>IFERROR(INDEX(Tour,MATCH($B38,Sun,0),0),"Off")</f>
        <v>Off</v>
      </c>
      <c r="G38" s="250" t="str">
        <f>IFERROR(INDEX(Tour,MATCH($B38,Mon,0),0),"Off")</f>
        <v>Off</v>
      </c>
      <c r="H38" s="251" t="str">
        <f>IFERROR(INDEX(Tour,MATCH($B38,Tue,0),0),"Off")</f>
        <v>Off</v>
      </c>
      <c r="I38" s="251" t="str">
        <f>IFERROR(INDEX(Tour,MATCH($B38,Wed,0),0),"Off")</f>
        <v>Off</v>
      </c>
      <c r="J38" s="251" t="str">
        <f>IFERROR(INDEX(Tour,MATCH($B38,Thr,0),0),"Off")</f>
        <v>Off</v>
      </c>
      <c r="K38" s="251" t="str">
        <f>IFERROR(INDEX(Tour,MATCH($B38,Fri,0),0),"Off")</f>
        <v>Off</v>
      </c>
      <c r="L38" s="251" t="str">
        <f>IFERROR(INDEX(Tour,MATCH($B38,Sat,0),0),"Off")</f>
        <v>Off</v>
      </c>
      <c r="M38" s="50"/>
    </row>
    <row r="39" spans="1:16384" ht="16.5" customHeight="1" x14ac:dyDescent="0.3">
      <c r="B39" s="503"/>
      <c r="C39" s="504"/>
      <c r="D39" s="489">
        <f>SUM(F43:L43)</f>
        <v>0</v>
      </c>
      <c r="E39" s="485"/>
      <c r="F39" s="45">
        <f>IFERROR(INDEX(Hr,MATCH($B38,Sun,0),0),0)</f>
        <v>0</v>
      </c>
      <c r="G39" s="75">
        <f>IFERROR(INDEX(Hr,MATCH($B38,Mon,0),0),0)</f>
        <v>0</v>
      </c>
      <c r="H39" s="45">
        <f>IFERROR(INDEX(Hr,MATCH($B38,Tue,0),0),0)</f>
        <v>0</v>
      </c>
      <c r="I39" s="45">
        <f>IFERROR(INDEX(Hr,MATCH($B38,Wed,0),0),0)</f>
        <v>0</v>
      </c>
      <c r="J39" s="45">
        <f>IFERROR(INDEX(Hr,MATCH($B38,Thr,0),0),0)</f>
        <v>0</v>
      </c>
      <c r="K39" s="45">
        <f>IFERROR(INDEX(Hr,MATCH($B38,Fri,0),0),0)</f>
        <v>0</v>
      </c>
      <c r="L39" s="45">
        <f>IFERROR(INDEX(Hr,MATCH($B38,Sat,0),0),0)</f>
        <v>0</v>
      </c>
      <c r="M39" s="50"/>
    </row>
    <row r="40" spans="1:16384" ht="22.5" customHeight="1" x14ac:dyDescent="0.3">
      <c r="B40" s="505"/>
      <c r="C40" s="506"/>
      <c r="D40" s="490"/>
      <c r="E40" s="485"/>
      <c r="F40" s="329"/>
      <c r="G40" s="329"/>
      <c r="H40" s="329"/>
      <c r="I40" s="329"/>
      <c r="J40" s="329"/>
      <c r="K40" s="329"/>
      <c r="L40" s="329"/>
      <c r="M40" s="50"/>
    </row>
    <row r="41" spans="1:16384" ht="24.75" customHeight="1" x14ac:dyDescent="0.3">
      <c r="B41" s="556">
        <f>SUM(F39:L39)</f>
        <v>0</v>
      </c>
      <c r="C41" s="558" t="s">
        <v>153</v>
      </c>
      <c r="D41" s="294" t="s">
        <v>124</v>
      </c>
      <c r="E41" s="485"/>
      <c r="F41" s="301"/>
      <c r="G41" s="302"/>
      <c r="H41" s="302"/>
      <c r="I41" s="302"/>
      <c r="J41" s="302"/>
      <c r="K41" s="302"/>
      <c r="L41" s="302"/>
      <c r="M41" s="50"/>
    </row>
    <row r="42" spans="1:16384" ht="24.75" customHeight="1" x14ac:dyDescent="0.3">
      <c r="B42" s="557"/>
      <c r="C42" s="559"/>
      <c r="D42" s="295" t="s">
        <v>125</v>
      </c>
      <c r="E42" s="485"/>
      <c r="F42" s="301"/>
      <c r="G42" s="302"/>
      <c r="H42" s="302"/>
      <c r="I42" s="302"/>
      <c r="J42" s="302"/>
      <c r="K42" s="302"/>
      <c r="L42" s="302"/>
      <c r="M42" s="50"/>
    </row>
    <row r="43" spans="1:16384" s="243" customFormat="1" ht="23.45" customHeight="1" x14ac:dyDescent="0.4">
      <c r="B43" s="499" t="str">
        <f>"Day's: "&amp;COUNTIF(F39:L39,"&gt;0")</f>
        <v>Day's: 0</v>
      </c>
      <c r="C43" s="487">
        <f>COUNTIF(F41:L41,"&gt;0")</f>
        <v>0</v>
      </c>
      <c r="D43" s="400" t="s">
        <v>92</v>
      </c>
      <c r="E43" s="485"/>
      <c r="F43" s="248">
        <f t="shared" ref="F43:L43" si="2">IFERROR(IF(MATCH(F40,List_Eva,FALSE)&lt;5,IF(F42&gt;0,IF((F42-F41)&gt;=0.5,((F42-F41)-0.04167)*24,IF((F42-F41)&gt;=0.33,((F42-F41)-0.02083)*24,(F42-F41)*24)), 0),IF(F42&gt;0,IF((F42-F41)&gt;=0.5,((F42-F41)-0.04167)*24,IF((F42-F41)&gt;=0.33,((F42-F41)-0.02083)*24,(F42-F41)*24)+F39), 0)),0)</f>
        <v>0</v>
      </c>
      <c r="G43" s="248">
        <f t="shared" si="2"/>
        <v>0</v>
      </c>
      <c r="H43" s="248">
        <f t="shared" si="2"/>
        <v>0</v>
      </c>
      <c r="I43" s="248">
        <f t="shared" si="2"/>
        <v>0</v>
      </c>
      <c r="J43" s="248">
        <f t="shared" si="2"/>
        <v>0</v>
      </c>
      <c r="K43" s="248">
        <f t="shared" si="2"/>
        <v>0</v>
      </c>
      <c r="L43" s="248">
        <f t="shared" si="2"/>
        <v>0</v>
      </c>
      <c r="M43" s="242"/>
    </row>
    <row r="44" spans="1:16384" ht="23.25" customHeight="1" x14ac:dyDescent="0.3">
      <c r="B44" s="500"/>
      <c r="C44" s="488"/>
      <c r="D44" s="296" t="s">
        <v>94</v>
      </c>
      <c r="E44" s="486"/>
      <c r="F44" s="59"/>
      <c r="G44" s="79"/>
      <c r="H44" s="59"/>
      <c r="I44" s="59"/>
      <c r="J44" s="59"/>
      <c r="K44" s="59"/>
      <c r="L44" s="59"/>
    </row>
    <row r="45" spans="1:16384" ht="15.75" customHeight="1" x14ac:dyDescent="0.3">
      <c r="B45" s="67"/>
      <c r="C45" s="68"/>
      <c r="D45" s="69"/>
      <c r="E45" s="48"/>
      <c r="F45" s="246"/>
      <c r="G45" s="69"/>
      <c r="H45" s="69"/>
      <c r="I45" s="69"/>
      <c r="J45" s="69"/>
      <c r="K45" s="69"/>
      <c r="L45" s="69"/>
    </row>
    <row r="46" spans="1:16384" ht="21" customHeight="1" x14ac:dyDescent="0.3">
      <c r="A46" s="50"/>
      <c r="B46" s="547" t="s">
        <v>131</v>
      </c>
      <c r="C46" s="547"/>
      <c r="D46" s="548" t="s">
        <v>132</v>
      </c>
      <c r="E46" s="549"/>
      <c r="F46" s="332" t="s">
        <v>9</v>
      </c>
      <c r="G46" s="401" t="s">
        <v>8</v>
      </c>
      <c r="H46" s="402" t="s">
        <v>7</v>
      </c>
      <c r="I46" s="403" t="s">
        <v>6</v>
      </c>
      <c r="J46" s="404" t="s">
        <v>75</v>
      </c>
      <c r="K46" s="405" t="s">
        <v>4</v>
      </c>
      <c r="L46" s="406" t="s">
        <v>3</v>
      </c>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c r="XCP46" s="50"/>
      <c r="XCQ46" s="50"/>
      <c r="XCR46" s="50"/>
      <c r="XCS46" s="50"/>
      <c r="XCT46" s="50"/>
      <c r="XCU46" s="50"/>
      <c r="XCV46" s="50"/>
      <c r="XCW46" s="50"/>
      <c r="XCX46" s="50"/>
      <c r="XCY46" s="50"/>
      <c r="XCZ46" s="50"/>
      <c r="XDA46" s="50"/>
      <c r="XDB46" s="50"/>
      <c r="XDC46" s="50"/>
      <c r="XDD46" s="50"/>
      <c r="XDE46" s="50"/>
      <c r="XDF46" s="50"/>
      <c r="XDG46" s="50"/>
      <c r="XDH46" s="50"/>
      <c r="XDI46" s="50"/>
      <c r="XDJ46" s="50"/>
      <c r="XDK46" s="50"/>
      <c r="XDL46" s="50"/>
      <c r="XDM46" s="50"/>
      <c r="XDN46" s="50"/>
      <c r="XDO46" s="50"/>
      <c r="XDP46" s="50"/>
      <c r="XDQ46" s="50"/>
      <c r="XDR46" s="50"/>
      <c r="XDS46" s="50"/>
      <c r="XDT46" s="50"/>
      <c r="XDU46" s="50"/>
      <c r="XDV46" s="50"/>
      <c r="XDW46" s="50"/>
      <c r="XDX46" s="50"/>
      <c r="XDY46" s="50"/>
      <c r="XDZ46" s="50"/>
      <c r="XEA46" s="50"/>
      <c r="XEB46" s="50"/>
      <c r="XEC46" s="50"/>
      <c r="XED46" s="50"/>
      <c r="XEE46" s="50"/>
      <c r="XEF46" s="50"/>
      <c r="XEG46" s="50"/>
      <c r="XEH46" s="50"/>
      <c r="XEI46" s="50"/>
      <c r="XEJ46" s="50"/>
      <c r="XEK46" s="50"/>
      <c r="XEL46" s="50"/>
      <c r="XEM46" s="50"/>
      <c r="XEN46" s="50"/>
      <c r="XEO46" s="50"/>
      <c r="XEP46" s="50"/>
      <c r="XEQ46" s="50"/>
      <c r="XER46" s="50"/>
      <c r="XES46" s="50"/>
      <c r="XET46" s="50"/>
      <c r="XEU46" s="50"/>
      <c r="XEV46" s="50"/>
      <c r="XEW46" s="50"/>
      <c r="XEX46" s="50"/>
      <c r="XEY46" s="50"/>
      <c r="XEZ46" s="50"/>
      <c r="XFA46" s="50"/>
      <c r="XFB46" s="50"/>
      <c r="XFC46" s="50"/>
      <c r="XFD46" s="50"/>
    </row>
    <row r="47" spans="1:16384" ht="27.75" customHeight="1" x14ac:dyDescent="0.3">
      <c r="A47" s="50"/>
      <c r="B47" s="547"/>
      <c r="C47" s="547"/>
      <c r="D47" s="550">
        <f>SUM(D48:E68)</f>
        <v>513.00543999999991</v>
      </c>
      <c r="E47" s="551"/>
      <c r="F47" s="333">
        <v>43303</v>
      </c>
      <c r="G47" s="340">
        <f t="shared" ref="G47:L47" si="3">F47+1</f>
        <v>43304</v>
      </c>
      <c r="H47" s="341">
        <f t="shared" si="3"/>
        <v>43305</v>
      </c>
      <c r="I47" s="342">
        <f t="shared" si="3"/>
        <v>43306</v>
      </c>
      <c r="J47" s="343">
        <f t="shared" si="3"/>
        <v>43307</v>
      </c>
      <c r="K47" s="344">
        <f t="shared" si="3"/>
        <v>43308</v>
      </c>
      <c r="L47" s="345">
        <f t="shared" si="3"/>
        <v>43309</v>
      </c>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c r="XCP47" s="50"/>
      <c r="XCQ47" s="50"/>
      <c r="XCR47" s="50"/>
      <c r="XCS47" s="50"/>
      <c r="XCT47" s="50"/>
      <c r="XCU47" s="50"/>
      <c r="XCV47" s="50"/>
      <c r="XCW47" s="50"/>
      <c r="XCX47" s="50"/>
      <c r="XCY47" s="50"/>
      <c r="XCZ47" s="50"/>
      <c r="XDA47" s="50"/>
      <c r="XDB47" s="50"/>
      <c r="XDC47" s="50"/>
      <c r="XDD47" s="50"/>
      <c r="XDE47" s="50"/>
      <c r="XDF47" s="50"/>
      <c r="XDG47" s="50"/>
      <c r="XDH47" s="50"/>
      <c r="XDI47" s="50"/>
      <c r="XDJ47" s="50"/>
      <c r="XDK47" s="50"/>
      <c r="XDL47" s="50"/>
      <c r="XDM47" s="50"/>
      <c r="XDN47" s="50"/>
      <c r="XDO47" s="50"/>
      <c r="XDP47" s="50"/>
      <c r="XDQ47" s="50"/>
      <c r="XDR47" s="50"/>
      <c r="XDS47" s="50"/>
      <c r="XDT47" s="50"/>
      <c r="XDU47" s="50"/>
      <c r="XDV47" s="50"/>
      <c r="XDW47" s="50"/>
      <c r="XDX47" s="50"/>
      <c r="XDY47" s="50"/>
      <c r="XDZ47" s="50"/>
      <c r="XEA47" s="50"/>
      <c r="XEB47" s="50"/>
      <c r="XEC47" s="50"/>
      <c r="XED47" s="50"/>
      <c r="XEE47" s="50"/>
      <c r="XEF47" s="50"/>
      <c r="XEG47" s="50"/>
      <c r="XEH47" s="50"/>
      <c r="XEI47" s="50"/>
      <c r="XEJ47" s="50"/>
      <c r="XEK47" s="50"/>
      <c r="XEL47" s="50"/>
      <c r="XEM47" s="50"/>
      <c r="XEN47" s="50"/>
      <c r="XEO47" s="50"/>
      <c r="XEP47" s="50"/>
      <c r="XEQ47" s="50"/>
      <c r="XER47" s="50"/>
      <c r="XES47" s="50"/>
      <c r="XET47" s="50"/>
      <c r="XEU47" s="50"/>
      <c r="XEV47" s="50"/>
      <c r="XEW47" s="50"/>
      <c r="XEX47" s="50"/>
      <c r="XEY47" s="50"/>
      <c r="XEZ47" s="50"/>
      <c r="XFA47" s="50"/>
      <c r="XFB47" s="50"/>
      <c r="XFC47" s="50"/>
      <c r="XFD47" s="50"/>
    </row>
    <row r="48" spans="1:16384" ht="18" hidden="1" x14ac:dyDescent="0.35">
      <c r="A48" s="50"/>
      <c r="B48" s="537" t="str">
        <f>Employeed!D11</f>
        <v>Pierce Anthony 037</v>
      </c>
      <c r="C48" s="538"/>
      <c r="D48" s="539">
        <f>SUM(F48:L48)</f>
        <v>25.000239999999998</v>
      </c>
      <c r="E48" s="540"/>
      <c r="F48" s="339">
        <f t="shared" ref="F48:F72" si="4">IFERROR(INDEX(Hr,MATCH($B48,Sun,0),0),0)</f>
        <v>0</v>
      </c>
      <c r="G48" s="339">
        <f t="shared" ref="G48:G72" si="5">IFERROR(INDEX(Hr,MATCH($B48,Mon,0),0),0)</f>
        <v>0</v>
      </c>
      <c r="H48" s="339">
        <f t="shared" ref="H48:H72" si="6">IFERROR(INDEX(Hr,MATCH($B48,Tue,0),0),0)</f>
        <v>0</v>
      </c>
      <c r="I48" s="339">
        <f t="shared" ref="I48:I72" si="7">IFERROR(INDEX(Hr,MATCH($B48,Wed,0),0),0)</f>
        <v>8.0000799999999987</v>
      </c>
      <c r="J48" s="339">
        <f t="shared" ref="J48:J72" si="8">IFERROR(INDEX(Hr,MATCH($B48,Thr,0),0),0)</f>
        <v>0</v>
      </c>
      <c r="K48" s="339">
        <f t="shared" ref="K48:K72" si="9">IFERROR(INDEX(Hr,MATCH($B48,Fri,0),0),0)</f>
        <v>11.000159999999999</v>
      </c>
      <c r="L48" s="339">
        <f t="shared" ref="L48:L72" si="10">IFERROR(INDEX(Hr,MATCH($B48,Sat,0),0),0)</f>
        <v>5.9999999999999982</v>
      </c>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c r="DU48" s="50"/>
      <c r="DV48" s="50"/>
      <c r="DW48" s="50"/>
      <c r="DX48" s="50"/>
      <c r="DY48" s="50"/>
      <c r="DZ48" s="50"/>
      <c r="EA48" s="50"/>
      <c r="EB48" s="50"/>
      <c r="EC48" s="50"/>
      <c r="ED48" s="50"/>
      <c r="EE48" s="50"/>
      <c r="EF48" s="50"/>
      <c r="EG48" s="50"/>
      <c r="EH48" s="50"/>
      <c r="EI48" s="50"/>
      <c r="EJ48" s="50"/>
      <c r="EK48" s="50"/>
      <c r="EL48" s="50"/>
      <c r="EM48" s="50"/>
      <c r="EN48" s="50"/>
      <c r="EO48" s="50"/>
      <c r="EP48" s="50"/>
      <c r="EQ48" s="50"/>
      <c r="ER48" s="50"/>
      <c r="ES48" s="50"/>
      <c r="ET48" s="50"/>
      <c r="EU48" s="50"/>
      <c r="EV48" s="50"/>
      <c r="EW48" s="50"/>
      <c r="EX48" s="50"/>
      <c r="EY48" s="50"/>
      <c r="EZ48" s="50"/>
      <c r="FA48" s="50"/>
      <c r="FB48" s="50"/>
      <c r="FC48" s="50"/>
      <c r="FD48" s="50"/>
      <c r="FE48" s="50"/>
      <c r="FF48" s="50"/>
      <c r="FG48" s="50"/>
      <c r="FH48" s="50"/>
      <c r="FI48" s="50"/>
      <c r="FJ48" s="50"/>
      <c r="FK48" s="50"/>
      <c r="FL48" s="50"/>
      <c r="FM48" s="50"/>
      <c r="FN48" s="50"/>
      <c r="FO48" s="50"/>
      <c r="FP48" s="50"/>
      <c r="FQ48" s="50"/>
      <c r="FR48" s="50"/>
      <c r="FS48" s="50"/>
      <c r="FT48" s="50"/>
      <c r="FU48" s="50"/>
      <c r="FV48" s="50"/>
      <c r="FW48" s="50"/>
      <c r="FX48" s="50"/>
      <c r="FY48" s="50"/>
      <c r="FZ48" s="50"/>
      <c r="GA48" s="50"/>
      <c r="GB48" s="50"/>
      <c r="GC48" s="50"/>
      <c r="GD48" s="50"/>
      <c r="GE48" s="50"/>
      <c r="GF48" s="50"/>
      <c r="GG48" s="50"/>
      <c r="GH48" s="50"/>
      <c r="GI48" s="50"/>
      <c r="GJ48" s="50"/>
      <c r="GK48" s="50"/>
      <c r="GL48" s="50"/>
      <c r="GM48" s="50"/>
      <c r="GN48" s="50"/>
      <c r="GO48" s="50"/>
      <c r="GP48" s="50"/>
      <c r="GQ48" s="50"/>
      <c r="GR48" s="50"/>
      <c r="GS48" s="50"/>
      <c r="GT48" s="50"/>
      <c r="GU48" s="50"/>
      <c r="GV48" s="50"/>
      <c r="GW48" s="50"/>
      <c r="GX48" s="50"/>
      <c r="GY48" s="50"/>
      <c r="GZ48" s="50"/>
      <c r="HA48" s="50"/>
      <c r="HB48" s="50"/>
      <c r="HC48" s="50"/>
      <c r="HD48" s="50"/>
      <c r="HE48" s="50"/>
      <c r="HF48" s="50"/>
      <c r="HG48" s="50"/>
      <c r="HH48" s="50"/>
      <c r="HI48" s="50"/>
      <c r="HJ48" s="50"/>
      <c r="HK48" s="50"/>
      <c r="HL48" s="50"/>
      <c r="HM48" s="50"/>
      <c r="HN48" s="50"/>
      <c r="HO48" s="50"/>
      <c r="HP48" s="50"/>
      <c r="HQ48" s="50"/>
      <c r="HR48" s="50"/>
      <c r="HS48" s="50"/>
      <c r="HT48" s="50"/>
      <c r="HU48" s="50"/>
      <c r="HV48" s="50"/>
      <c r="HW48" s="50"/>
      <c r="HX48" s="50"/>
      <c r="HY48" s="50"/>
      <c r="HZ48" s="50"/>
      <c r="IA48" s="50"/>
      <c r="IB48" s="50"/>
      <c r="IC48" s="50"/>
      <c r="ID48" s="50"/>
      <c r="IE48" s="50"/>
      <c r="IF48" s="50"/>
      <c r="IG48" s="50"/>
      <c r="IH48" s="50"/>
      <c r="II48" s="50"/>
      <c r="IJ48" s="50"/>
      <c r="IK48" s="50"/>
      <c r="IL48" s="50"/>
      <c r="IM48" s="50"/>
      <c r="IN48" s="50"/>
      <c r="IO48" s="50"/>
      <c r="IP48" s="50"/>
      <c r="IQ48" s="50"/>
      <c r="IR48" s="50"/>
      <c r="IS48" s="50"/>
      <c r="IT48" s="50"/>
      <c r="IU48" s="50"/>
      <c r="IV48" s="50"/>
      <c r="IW48" s="50"/>
      <c r="IX48" s="50"/>
      <c r="IY48" s="50"/>
      <c r="IZ48" s="50"/>
      <c r="JA48" s="50"/>
      <c r="JB48" s="50"/>
      <c r="JC48" s="50"/>
      <c r="JD48" s="50"/>
      <c r="JE48" s="50"/>
      <c r="JF48" s="50"/>
      <c r="JG48" s="50"/>
      <c r="JH48" s="50"/>
      <c r="JI48" s="50"/>
      <c r="JJ48" s="50"/>
      <c r="JK48" s="50"/>
      <c r="JL48" s="50"/>
      <c r="JM48" s="50"/>
      <c r="JN48" s="50"/>
      <c r="JO48" s="50"/>
      <c r="JP48" s="50"/>
      <c r="JQ48" s="50"/>
      <c r="JR48" s="50"/>
      <c r="JS48" s="50"/>
      <c r="JT48" s="50"/>
      <c r="JU48" s="50"/>
      <c r="JV48" s="50"/>
      <c r="JW48" s="50"/>
      <c r="JX48" s="50"/>
      <c r="JY48" s="50"/>
      <c r="JZ48" s="50"/>
      <c r="KA48" s="50"/>
      <c r="KB48" s="50"/>
      <c r="KC48" s="50"/>
      <c r="KD48" s="50"/>
      <c r="KE48" s="50"/>
      <c r="KF48" s="50"/>
      <c r="KG48" s="50"/>
      <c r="KH48" s="50"/>
      <c r="KI48" s="50"/>
      <c r="KJ48" s="50"/>
      <c r="KK48" s="50"/>
      <c r="KL48" s="50"/>
      <c r="KM48" s="50"/>
      <c r="KN48" s="50"/>
      <c r="KO48" s="50"/>
      <c r="KP48" s="50"/>
      <c r="KQ48" s="50"/>
      <c r="KR48" s="50"/>
      <c r="KS48" s="50"/>
      <c r="KT48" s="50"/>
      <c r="KU48" s="50"/>
      <c r="KV48" s="50"/>
      <c r="KW48" s="50"/>
      <c r="KX48" s="50"/>
      <c r="KY48" s="50"/>
      <c r="KZ48" s="50"/>
      <c r="LA48" s="50"/>
      <c r="LB48" s="50"/>
      <c r="LC48" s="50"/>
      <c r="LD48" s="50"/>
      <c r="LE48" s="50"/>
      <c r="LF48" s="50"/>
      <c r="LG48" s="50"/>
      <c r="LH48" s="50"/>
      <c r="LI48" s="50"/>
      <c r="LJ48" s="50"/>
      <c r="LK48" s="50"/>
      <c r="LL48" s="50"/>
      <c r="LM48" s="50"/>
      <c r="LN48" s="50"/>
      <c r="LO48" s="50"/>
      <c r="LP48" s="50"/>
      <c r="LQ48" s="50"/>
      <c r="LR48" s="50"/>
      <c r="LS48" s="50"/>
      <c r="LT48" s="50"/>
      <c r="LU48" s="50"/>
      <c r="LV48" s="50"/>
      <c r="LW48" s="50"/>
      <c r="LX48" s="50"/>
      <c r="LY48" s="50"/>
      <c r="LZ48" s="50"/>
      <c r="MA48" s="50"/>
      <c r="MB48" s="50"/>
      <c r="MC48" s="50"/>
      <c r="MD48" s="50"/>
      <c r="ME48" s="50"/>
      <c r="MF48" s="50"/>
      <c r="MG48" s="50"/>
      <c r="MH48" s="50"/>
      <c r="MI48" s="50"/>
      <c r="MJ48" s="50"/>
      <c r="MK48" s="50"/>
      <c r="ML48" s="50"/>
      <c r="MM48" s="50"/>
      <c r="MN48" s="50"/>
      <c r="MO48" s="50"/>
      <c r="MP48" s="50"/>
      <c r="MQ48" s="50"/>
      <c r="MR48" s="50"/>
      <c r="MS48" s="50"/>
      <c r="MT48" s="50"/>
      <c r="MU48" s="50"/>
      <c r="MV48" s="50"/>
      <c r="MW48" s="50"/>
      <c r="MX48" s="50"/>
      <c r="MY48" s="50"/>
      <c r="MZ48" s="50"/>
      <c r="NA48" s="50"/>
      <c r="NB48" s="50"/>
      <c r="NC48" s="50"/>
      <c r="ND48" s="50"/>
      <c r="NE48" s="50"/>
      <c r="NF48" s="50"/>
      <c r="NG48" s="50"/>
      <c r="NH48" s="50"/>
      <c r="NI48" s="50"/>
      <c r="NJ48" s="50"/>
      <c r="NK48" s="50"/>
      <c r="NL48" s="50"/>
      <c r="NM48" s="50"/>
      <c r="NN48" s="50"/>
      <c r="NO48" s="50"/>
      <c r="NP48" s="50"/>
      <c r="NQ48" s="50"/>
      <c r="NR48" s="50"/>
      <c r="NS48" s="50"/>
      <c r="NT48" s="50"/>
      <c r="NU48" s="50"/>
      <c r="NV48" s="50"/>
      <c r="NW48" s="50"/>
      <c r="NX48" s="50"/>
      <c r="NY48" s="50"/>
      <c r="NZ48" s="50"/>
      <c r="OA48" s="50"/>
      <c r="OB48" s="50"/>
      <c r="OC48" s="50"/>
      <c r="OD48" s="50"/>
      <c r="OE48" s="50"/>
      <c r="OF48" s="50"/>
      <c r="OG48" s="50"/>
      <c r="OH48" s="50"/>
      <c r="OI48" s="50"/>
      <c r="OJ48" s="50"/>
      <c r="OK48" s="50"/>
      <c r="OL48" s="50"/>
      <c r="OM48" s="50"/>
      <c r="ON48" s="50"/>
      <c r="OO48" s="50"/>
      <c r="OP48" s="50"/>
      <c r="OQ48" s="50"/>
      <c r="OR48" s="50"/>
      <c r="OS48" s="50"/>
      <c r="OT48" s="50"/>
      <c r="OU48" s="50"/>
      <c r="OV48" s="50"/>
      <c r="OW48" s="50"/>
      <c r="OX48" s="50"/>
      <c r="OY48" s="50"/>
      <c r="OZ48" s="50"/>
      <c r="PA48" s="50"/>
      <c r="PB48" s="50"/>
      <c r="PC48" s="50"/>
      <c r="PD48" s="50"/>
      <c r="PE48" s="50"/>
      <c r="PF48" s="50"/>
      <c r="PG48" s="50"/>
      <c r="PH48" s="50"/>
      <c r="PI48" s="50"/>
      <c r="PJ48" s="50"/>
      <c r="PK48" s="50"/>
      <c r="PL48" s="50"/>
      <c r="PM48" s="50"/>
      <c r="PN48" s="50"/>
      <c r="PO48" s="50"/>
      <c r="PP48" s="50"/>
      <c r="PQ48" s="50"/>
      <c r="PR48" s="50"/>
      <c r="PS48" s="50"/>
      <c r="PT48" s="50"/>
      <c r="PU48" s="50"/>
      <c r="PV48" s="50"/>
      <c r="PW48" s="50"/>
      <c r="PX48" s="50"/>
      <c r="PY48" s="50"/>
      <c r="PZ48" s="50"/>
      <c r="QA48" s="50"/>
      <c r="QB48" s="50"/>
      <c r="QC48" s="50"/>
      <c r="QD48" s="50"/>
      <c r="QE48" s="50"/>
      <c r="QF48" s="50"/>
      <c r="QG48" s="50"/>
      <c r="QH48" s="50"/>
      <c r="QI48" s="50"/>
      <c r="QJ48" s="50"/>
      <c r="QK48" s="50"/>
      <c r="QL48" s="50"/>
      <c r="QM48" s="50"/>
      <c r="QN48" s="50"/>
      <c r="QO48" s="50"/>
      <c r="QP48" s="50"/>
      <c r="QQ48" s="50"/>
      <c r="QR48" s="50"/>
      <c r="QS48" s="50"/>
      <c r="QT48" s="50"/>
      <c r="QU48" s="50"/>
      <c r="QV48" s="50"/>
      <c r="QW48" s="50"/>
      <c r="QX48" s="50"/>
      <c r="QY48" s="50"/>
      <c r="QZ48" s="50"/>
      <c r="RA48" s="50"/>
      <c r="RB48" s="50"/>
      <c r="RC48" s="50"/>
      <c r="RD48" s="50"/>
      <c r="RE48" s="50"/>
      <c r="RF48" s="50"/>
      <c r="RG48" s="50"/>
      <c r="RH48" s="50"/>
      <c r="RI48" s="50"/>
      <c r="RJ48" s="50"/>
      <c r="RK48" s="50"/>
      <c r="RL48" s="50"/>
      <c r="RM48" s="50"/>
      <c r="RN48" s="50"/>
      <c r="RO48" s="50"/>
      <c r="RP48" s="50"/>
      <c r="RQ48" s="50"/>
      <c r="RR48" s="50"/>
      <c r="RS48" s="50"/>
      <c r="RT48" s="50"/>
      <c r="RU48" s="50"/>
      <c r="RV48" s="50"/>
      <c r="RW48" s="50"/>
      <c r="RX48" s="50"/>
      <c r="RY48" s="50"/>
      <c r="RZ48" s="50"/>
      <c r="SA48" s="50"/>
      <c r="SB48" s="50"/>
      <c r="SC48" s="50"/>
      <c r="SD48" s="50"/>
      <c r="SE48" s="50"/>
      <c r="SF48" s="50"/>
      <c r="SG48" s="50"/>
      <c r="SH48" s="50"/>
      <c r="SI48" s="50"/>
      <c r="SJ48" s="50"/>
      <c r="SK48" s="50"/>
      <c r="SL48" s="50"/>
      <c r="SM48" s="50"/>
      <c r="SN48" s="50"/>
      <c r="SO48" s="50"/>
      <c r="SP48" s="50"/>
      <c r="SQ48" s="50"/>
      <c r="SR48" s="50"/>
      <c r="SS48" s="50"/>
      <c r="ST48" s="50"/>
      <c r="SU48" s="50"/>
      <c r="SV48" s="50"/>
      <c r="SW48" s="50"/>
      <c r="SX48" s="50"/>
      <c r="SY48" s="50"/>
      <c r="SZ48" s="50"/>
      <c r="TA48" s="50"/>
      <c r="TB48" s="50"/>
      <c r="TC48" s="50"/>
      <c r="TD48" s="50"/>
      <c r="TE48" s="50"/>
      <c r="TF48" s="50"/>
      <c r="TG48" s="50"/>
      <c r="TH48" s="50"/>
      <c r="TI48" s="50"/>
      <c r="TJ48" s="50"/>
      <c r="TK48" s="50"/>
      <c r="TL48" s="50"/>
      <c r="TM48" s="50"/>
      <c r="TN48" s="50"/>
      <c r="TO48" s="50"/>
      <c r="TP48" s="50"/>
      <c r="TQ48" s="50"/>
      <c r="TR48" s="50"/>
      <c r="TS48" s="50"/>
      <c r="TT48" s="50"/>
      <c r="TU48" s="50"/>
      <c r="TV48" s="50"/>
      <c r="TW48" s="50"/>
      <c r="TX48" s="50"/>
      <c r="TY48" s="50"/>
      <c r="TZ48" s="50"/>
      <c r="UA48" s="50"/>
      <c r="UB48" s="50"/>
      <c r="UC48" s="50"/>
      <c r="UD48" s="50"/>
      <c r="UE48" s="50"/>
      <c r="UF48" s="50"/>
      <c r="UG48" s="50"/>
      <c r="UH48" s="50"/>
      <c r="UI48" s="50"/>
      <c r="UJ48" s="50"/>
      <c r="UK48" s="50"/>
      <c r="UL48" s="50"/>
      <c r="UM48" s="50"/>
      <c r="UN48" s="50"/>
      <c r="UO48" s="50"/>
      <c r="UP48" s="50"/>
      <c r="UQ48" s="50"/>
      <c r="UR48" s="50"/>
      <c r="US48" s="50"/>
      <c r="UT48" s="50"/>
      <c r="UU48" s="50"/>
      <c r="UV48" s="50"/>
      <c r="UW48" s="50"/>
      <c r="UX48" s="50"/>
      <c r="UY48" s="50"/>
      <c r="UZ48" s="50"/>
      <c r="VA48" s="50"/>
      <c r="VB48" s="50"/>
      <c r="VC48" s="50"/>
      <c r="VD48" s="50"/>
      <c r="VE48" s="50"/>
      <c r="VF48" s="50"/>
      <c r="VG48" s="50"/>
      <c r="VH48" s="50"/>
      <c r="VI48" s="50"/>
      <c r="VJ48" s="50"/>
      <c r="VK48" s="50"/>
      <c r="VL48" s="50"/>
      <c r="VM48" s="50"/>
      <c r="VN48" s="50"/>
      <c r="VO48" s="50"/>
      <c r="VP48" s="50"/>
      <c r="VQ48" s="50"/>
      <c r="VR48" s="50"/>
      <c r="VS48" s="50"/>
      <c r="VT48" s="50"/>
      <c r="VU48" s="50"/>
      <c r="VV48" s="50"/>
      <c r="VW48" s="50"/>
      <c r="VX48" s="50"/>
      <c r="VY48" s="50"/>
      <c r="VZ48" s="50"/>
      <c r="WA48" s="50"/>
      <c r="WB48" s="50"/>
      <c r="WC48" s="50"/>
      <c r="WD48" s="50"/>
      <c r="WE48" s="50"/>
      <c r="WF48" s="50"/>
      <c r="WG48" s="50"/>
      <c r="WH48" s="50"/>
      <c r="WI48" s="50"/>
      <c r="WJ48" s="50"/>
      <c r="WK48" s="50"/>
      <c r="WL48" s="50"/>
      <c r="WM48" s="50"/>
      <c r="WN48" s="50"/>
      <c r="WO48" s="50"/>
      <c r="WP48" s="50"/>
      <c r="WQ48" s="50"/>
      <c r="WR48" s="50"/>
      <c r="WS48" s="50"/>
      <c r="WT48" s="50"/>
      <c r="WU48" s="50"/>
      <c r="WV48" s="50"/>
      <c r="WW48" s="50"/>
      <c r="WX48" s="50"/>
      <c r="WY48" s="50"/>
      <c r="WZ48" s="50"/>
      <c r="XA48" s="50"/>
      <c r="XB48" s="50"/>
      <c r="XC48" s="50"/>
      <c r="XD48" s="50"/>
      <c r="XE48" s="50"/>
      <c r="XF48" s="50"/>
      <c r="XG48" s="50"/>
      <c r="XH48" s="50"/>
      <c r="XI48" s="50"/>
      <c r="XJ48" s="50"/>
      <c r="XK48" s="50"/>
      <c r="XL48" s="50"/>
      <c r="XM48" s="50"/>
      <c r="XN48" s="50"/>
      <c r="XO48" s="50"/>
      <c r="XP48" s="50"/>
      <c r="XQ48" s="50"/>
      <c r="XR48" s="50"/>
      <c r="XS48" s="50"/>
      <c r="XT48" s="50"/>
      <c r="XU48" s="50"/>
      <c r="XV48" s="50"/>
      <c r="XW48" s="50"/>
      <c r="XX48" s="50"/>
      <c r="XY48" s="50"/>
      <c r="XZ48" s="50"/>
      <c r="YA48" s="50"/>
      <c r="YB48" s="50"/>
      <c r="YC48" s="50"/>
      <c r="YD48" s="50"/>
      <c r="YE48" s="50"/>
      <c r="YF48" s="50"/>
      <c r="YG48" s="50"/>
      <c r="YH48" s="50"/>
      <c r="YI48" s="50"/>
      <c r="YJ48" s="50"/>
      <c r="YK48" s="50"/>
      <c r="YL48" s="50"/>
      <c r="YM48" s="50"/>
      <c r="YN48" s="50"/>
      <c r="YO48" s="50"/>
      <c r="YP48" s="50"/>
      <c r="YQ48" s="50"/>
      <c r="YR48" s="50"/>
      <c r="YS48" s="50"/>
      <c r="YT48" s="50"/>
      <c r="YU48" s="50"/>
      <c r="YV48" s="50"/>
      <c r="YW48" s="50"/>
      <c r="YX48" s="50"/>
      <c r="YY48" s="50"/>
      <c r="YZ48" s="50"/>
      <c r="ZA48" s="50"/>
      <c r="ZB48" s="50"/>
      <c r="ZC48" s="50"/>
      <c r="ZD48" s="50"/>
      <c r="ZE48" s="50"/>
      <c r="ZF48" s="50"/>
      <c r="ZG48" s="50"/>
      <c r="ZH48" s="50"/>
      <c r="ZI48" s="50"/>
      <c r="ZJ48" s="50"/>
      <c r="ZK48" s="50"/>
      <c r="ZL48" s="50"/>
      <c r="ZM48" s="50"/>
      <c r="ZN48" s="50"/>
      <c r="ZO48" s="50"/>
      <c r="ZP48" s="50"/>
      <c r="ZQ48" s="50"/>
      <c r="ZR48" s="50"/>
      <c r="ZS48" s="50"/>
      <c r="ZT48" s="50"/>
      <c r="ZU48" s="50"/>
      <c r="ZV48" s="50"/>
      <c r="ZW48" s="50"/>
      <c r="ZX48" s="50"/>
      <c r="ZY48" s="50"/>
      <c r="ZZ48" s="50"/>
      <c r="AAA48" s="50"/>
      <c r="AAB48" s="50"/>
      <c r="AAC48" s="50"/>
      <c r="AAD48" s="50"/>
      <c r="AAE48" s="50"/>
      <c r="AAF48" s="50"/>
      <c r="AAG48" s="50"/>
      <c r="AAH48" s="50"/>
      <c r="AAI48" s="50"/>
      <c r="AAJ48" s="50"/>
      <c r="AAK48" s="50"/>
      <c r="AAL48" s="50"/>
      <c r="AAM48" s="50"/>
      <c r="AAN48" s="50"/>
      <c r="AAO48" s="50"/>
      <c r="AAP48" s="50"/>
      <c r="AAQ48" s="50"/>
      <c r="AAR48" s="50"/>
      <c r="AAS48" s="50"/>
      <c r="AAT48" s="50"/>
      <c r="AAU48" s="50"/>
      <c r="AAV48" s="50"/>
      <c r="AAW48" s="50"/>
      <c r="AAX48" s="50"/>
      <c r="AAY48" s="50"/>
      <c r="AAZ48" s="50"/>
      <c r="ABA48" s="50"/>
      <c r="ABB48" s="50"/>
      <c r="ABC48" s="50"/>
      <c r="ABD48" s="50"/>
      <c r="ABE48" s="50"/>
      <c r="ABF48" s="50"/>
      <c r="ABG48" s="50"/>
      <c r="ABH48" s="50"/>
      <c r="ABI48" s="50"/>
      <c r="ABJ48" s="50"/>
      <c r="ABK48" s="50"/>
      <c r="ABL48" s="50"/>
      <c r="ABM48" s="50"/>
      <c r="ABN48" s="50"/>
      <c r="ABO48" s="50"/>
      <c r="ABP48" s="50"/>
      <c r="ABQ48" s="50"/>
      <c r="ABR48" s="50"/>
      <c r="ABS48" s="50"/>
      <c r="ABT48" s="50"/>
      <c r="ABU48" s="50"/>
      <c r="ABV48" s="50"/>
      <c r="ABW48" s="50"/>
      <c r="ABX48" s="50"/>
      <c r="ABY48" s="50"/>
      <c r="ABZ48" s="50"/>
      <c r="ACA48" s="50"/>
      <c r="ACB48" s="50"/>
      <c r="ACC48" s="50"/>
      <c r="ACD48" s="50"/>
      <c r="ACE48" s="50"/>
      <c r="ACF48" s="50"/>
      <c r="ACG48" s="50"/>
      <c r="ACH48" s="50"/>
      <c r="ACI48" s="50"/>
      <c r="ACJ48" s="50"/>
      <c r="ACK48" s="50"/>
      <c r="ACL48" s="50"/>
      <c r="ACM48" s="50"/>
      <c r="ACN48" s="50"/>
      <c r="ACO48" s="50"/>
      <c r="ACP48" s="50"/>
      <c r="ACQ48" s="50"/>
      <c r="ACR48" s="50"/>
      <c r="ACS48" s="50"/>
      <c r="ACT48" s="50"/>
      <c r="ACU48" s="50"/>
      <c r="ACV48" s="50"/>
      <c r="ACW48" s="50"/>
      <c r="ACX48" s="50"/>
      <c r="ACY48" s="50"/>
      <c r="ACZ48" s="50"/>
      <c r="ADA48" s="50"/>
      <c r="ADB48" s="50"/>
      <c r="ADC48" s="50"/>
      <c r="ADD48" s="50"/>
      <c r="ADE48" s="50"/>
      <c r="ADF48" s="50"/>
      <c r="ADG48" s="50"/>
      <c r="ADH48" s="50"/>
      <c r="ADI48" s="50"/>
      <c r="ADJ48" s="50"/>
      <c r="ADK48" s="50"/>
      <c r="ADL48" s="50"/>
      <c r="ADM48" s="50"/>
      <c r="ADN48" s="50"/>
      <c r="ADO48" s="50"/>
      <c r="ADP48" s="50"/>
      <c r="ADQ48" s="50"/>
      <c r="ADR48" s="50"/>
      <c r="ADS48" s="50"/>
      <c r="ADT48" s="50"/>
      <c r="ADU48" s="50"/>
      <c r="ADV48" s="50"/>
      <c r="ADW48" s="50"/>
      <c r="ADX48" s="50"/>
      <c r="ADY48" s="50"/>
      <c r="ADZ48" s="50"/>
      <c r="AEA48" s="50"/>
      <c r="AEB48" s="50"/>
      <c r="AEC48" s="50"/>
      <c r="AED48" s="50"/>
      <c r="AEE48" s="50"/>
      <c r="AEF48" s="50"/>
      <c r="AEG48" s="50"/>
      <c r="AEH48" s="50"/>
      <c r="AEI48" s="50"/>
      <c r="AEJ48" s="50"/>
      <c r="AEK48" s="50"/>
      <c r="AEL48" s="50"/>
      <c r="AEM48" s="50"/>
      <c r="AEN48" s="50"/>
      <c r="AEO48" s="50"/>
      <c r="AEP48" s="50"/>
      <c r="AEQ48" s="50"/>
      <c r="AER48" s="50"/>
      <c r="AES48" s="50"/>
      <c r="AET48" s="50"/>
      <c r="AEU48" s="50"/>
      <c r="AEV48" s="50"/>
      <c r="AEW48" s="50"/>
      <c r="AEX48" s="50"/>
      <c r="AEY48" s="50"/>
      <c r="AEZ48" s="50"/>
      <c r="AFA48" s="50"/>
      <c r="AFB48" s="50"/>
      <c r="AFC48" s="50"/>
      <c r="AFD48" s="50"/>
      <c r="AFE48" s="50"/>
      <c r="AFF48" s="50"/>
      <c r="AFG48" s="50"/>
      <c r="AFH48" s="50"/>
      <c r="AFI48" s="50"/>
      <c r="AFJ48" s="50"/>
      <c r="AFK48" s="50"/>
      <c r="AFL48" s="50"/>
      <c r="AFM48" s="50"/>
      <c r="AFN48" s="50"/>
      <c r="AFO48" s="50"/>
      <c r="AFP48" s="50"/>
      <c r="AFQ48" s="50"/>
      <c r="AFR48" s="50"/>
      <c r="AFS48" s="50"/>
      <c r="AFT48" s="50"/>
      <c r="AFU48" s="50"/>
      <c r="AFV48" s="50"/>
      <c r="AFW48" s="50"/>
      <c r="AFX48" s="50"/>
      <c r="AFY48" s="50"/>
      <c r="AFZ48" s="50"/>
      <c r="AGA48" s="50"/>
      <c r="AGB48" s="50"/>
      <c r="AGC48" s="50"/>
      <c r="AGD48" s="50"/>
      <c r="AGE48" s="50"/>
      <c r="AGF48" s="50"/>
      <c r="AGG48" s="50"/>
      <c r="AGH48" s="50"/>
      <c r="AGI48" s="50"/>
      <c r="AGJ48" s="50"/>
      <c r="AGK48" s="50"/>
      <c r="AGL48" s="50"/>
      <c r="AGM48" s="50"/>
      <c r="AGN48" s="50"/>
      <c r="AGO48" s="50"/>
      <c r="AGP48" s="50"/>
      <c r="AGQ48" s="50"/>
      <c r="AGR48" s="50"/>
      <c r="AGS48" s="50"/>
      <c r="AGT48" s="50"/>
      <c r="AGU48" s="50"/>
      <c r="AGV48" s="50"/>
      <c r="AGW48" s="50"/>
      <c r="AGX48" s="50"/>
      <c r="AGY48" s="50"/>
      <c r="AGZ48" s="50"/>
      <c r="AHA48" s="50"/>
      <c r="AHB48" s="50"/>
      <c r="AHC48" s="50"/>
      <c r="AHD48" s="50"/>
      <c r="AHE48" s="50"/>
      <c r="AHF48" s="50"/>
      <c r="AHG48" s="50"/>
      <c r="AHH48" s="50"/>
      <c r="AHI48" s="50"/>
      <c r="AHJ48" s="50"/>
      <c r="AHK48" s="50"/>
      <c r="AHL48" s="50"/>
      <c r="AHM48" s="50"/>
      <c r="AHN48" s="50"/>
      <c r="AHO48" s="50"/>
      <c r="AHP48" s="50"/>
      <c r="AHQ48" s="50"/>
      <c r="AHR48" s="50"/>
      <c r="AHS48" s="50"/>
      <c r="AHT48" s="50"/>
      <c r="AHU48" s="50"/>
      <c r="AHV48" s="50"/>
      <c r="AHW48" s="50"/>
      <c r="AHX48" s="50"/>
      <c r="AHY48" s="50"/>
      <c r="AHZ48" s="50"/>
      <c r="AIA48" s="50"/>
      <c r="AIB48" s="50"/>
      <c r="AIC48" s="50"/>
      <c r="AID48" s="50"/>
      <c r="AIE48" s="50"/>
      <c r="AIF48" s="50"/>
      <c r="AIG48" s="50"/>
      <c r="AIH48" s="50"/>
      <c r="AII48" s="50"/>
      <c r="AIJ48" s="50"/>
      <c r="AIK48" s="50"/>
      <c r="AIL48" s="50"/>
      <c r="AIM48" s="50"/>
      <c r="AIN48" s="50"/>
      <c r="AIO48" s="50"/>
      <c r="AIP48" s="50"/>
      <c r="AIQ48" s="50"/>
      <c r="AIR48" s="50"/>
      <c r="AIS48" s="50"/>
      <c r="AIT48" s="50"/>
      <c r="AIU48" s="50"/>
      <c r="AIV48" s="50"/>
      <c r="AIW48" s="50"/>
      <c r="AIX48" s="50"/>
      <c r="AIY48" s="50"/>
      <c r="AIZ48" s="50"/>
      <c r="AJA48" s="50"/>
      <c r="AJB48" s="50"/>
      <c r="AJC48" s="50"/>
      <c r="AJD48" s="50"/>
      <c r="AJE48" s="50"/>
      <c r="AJF48" s="50"/>
      <c r="AJG48" s="50"/>
      <c r="AJH48" s="50"/>
      <c r="AJI48" s="50"/>
      <c r="AJJ48" s="50"/>
      <c r="AJK48" s="50"/>
      <c r="AJL48" s="50"/>
      <c r="AJM48" s="50"/>
      <c r="AJN48" s="50"/>
      <c r="AJO48" s="50"/>
      <c r="AJP48" s="50"/>
      <c r="AJQ48" s="50"/>
      <c r="AJR48" s="50"/>
      <c r="AJS48" s="50"/>
      <c r="AJT48" s="50"/>
      <c r="AJU48" s="50"/>
      <c r="AJV48" s="50"/>
      <c r="AJW48" s="50"/>
      <c r="AJX48" s="50"/>
      <c r="AJY48" s="50"/>
      <c r="AJZ48" s="50"/>
      <c r="AKA48" s="50"/>
      <c r="AKB48" s="50"/>
      <c r="AKC48" s="50"/>
      <c r="AKD48" s="50"/>
      <c r="AKE48" s="50"/>
      <c r="AKF48" s="50"/>
      <c r="AKG48" s="50"/>
      <c r="AKH48" s="50"/>
      <c r="AKI48" s="50"/>
      <c r="AKJ48" s="50"/>
      <c r="AKK48" s="50"/>
      <c r="AKL48" s="50"/>
      <c r="AKM48" s="50"/>
      <c r="AKN48" s="50"/>
      <c r="AKO48" s="50"/>
      <c r="AKP48" s="50"/>
      <c r="AKQ48" s="50"/>
      <c r="AKR48" s="50"/>
      <c r="AKS48" s="50"/>
      <c r="AKT48" s="50"/>
      <c r="AKU48" s="50"/>
      <c r="AKV48" s="50"/>
      <c r="AKW48" s="50"/>
      <c r="AKX48" s="50"/>
      <c r="AKY48" s="50"/>
      <c r="AKZ48" s="50"/>
      <c r="ALA48" s="50"/>
      <c r="ALB48" s="50"/>
      <c r="ALC48" s="50"/>
      <c r="ALD48" s="50"/>
      <c r="ALE48" s="50"/>
      <c r="ALF48" s="50"/>
      <c r="ALG48" s="50"/>
      <c r="ALH48" s="50"/>
      <c r="ALI48" s="50"/>
      <c r="ALJ48" s="50"/>
      <c r="ALK48" s="50"/>
      <c r="ALL48" s="50"/>
      <c r="ALM48" s="50"/>
      <c r="ALN48" s="50"/>
      <c r="ALO48" s="50"/>
      <c r="ALP48" s="50"/>
      <c r="ALQ48" s="50"/>
      <c r="ALR48" s="50"/>
      <c r="ALS48" s="50"/>
      <c r="ALT48" s="50"/>
      <c r="ALU48" s="50"/>
      <c r="ALV48" s="50"/>
      <c r="ALW48" s="50"/>
      <c r="ALX48" s="50"/>
      <c r="ALY48" s="50"/>
      <c r="ALZ48" s="50"/>
      <c r="AMA48" s="50"/>
      <c r="AMB48" s="50"/>
      <c r="AMC48" s="50"/>
      <c r="AMD48" s="50"/>
      <c r="AME48" s="50"/>
      <c r="AMF48" s="50"/>
      <c r="AMG48" s="50"/>
      <c r="AMH48" s="50"/>
      <c r="AMI48" s="50"/>
      <c r="AMJ48" s="50"/>
      <c r="AMK48" s="50"/>
      <c r="AML48" s="50"/>
      <c r="AMM48" s="50"/>
      <c r="AMN48" s="50"/>
      <c r="AMO48" s="50"/>
      <c r="AMP48" s="50"/>
      <c r="AMQ48" s="50"/>
      <c r="AMR48" s="50"/>
      <c r="AMS48" s="50"/>
      <c r="AMT48" s="50"/>
      <c r="AMU48" s="50"/>
      <c r="AMV48" s="50"/>
      <c r="AMW48" s="50"/>
      <c r="AMX48" s="50"/>
      <c r="AMY48" s="50"/>
      <c r="AMZ48" s="50"/>
      <c r="ANA48" s="50"/>
      <c r="ANB48" s="50"/>
      <c r="ANC48" s="50"/>
      <c r="AND48" s="50"/>
      <c r="ANE48" s="50"/>
      <c r="ANF48" s="50"/>
      <c r="ANG48" s="50"/>
      <c r="ANH48" s="50"/>
      <c r="ANI48" s="50"/>
      <c r="ANJ48" s="50"/>
      <c r="ANK48" s="50"/>
      <c r="ANL48" s="50"/>
      <c r="ANM48" s="50"/>
      <c r="ANN48" s="50"/>
      <c r="ANO48" s="50"/>
      <c r="ANP48" s="50"/>
      <c r="ANQ48" s="50"/>
      <c r="ANR48" s="50"/>
      <c r="ANS48" s="50"/>
      <c r="ANT48" s="50"/>
      <c r="ANU48" s="50"/>
      <c r="ANV48" s="50"/>
      <c r="ANW48" s="50"/>
      <c r="ANX48" s="50"/>
      <c r="ANY48" s="50"/>
      <c r="ANZ48" s="50"/>
      <c r="AOA48" s="50"/>
      <c r="AOB48" s="50"/>
      <c r="AOC48" s="50"/>
      <c r="AOD48" s="50"/>
      <c r="AOE48" s="50"/>
      <c r="AOF48" s="50"/>
      <c r="AOG48" s="50"/>
      <c r="AOH48" s="50"/>
      <c r="AOI48" s="50"/>
      <c r="AOJ48" s="50"/>
      <c r="AOK48" s="50"/>
      <c r="AOL48" s="50"/>
      <c r="AOM48" s="50"/>
      <c r="AON48" s="50"/>
      <c r="AOO48" s="50"/>
      <c r="AOP48" s="50"/>
      <c r="AOQ48" s="50"/>
      <c r="AOR48" s="50"/>
      <c r="AOS48" s="50"/>
      <c r="AOT48" s="50"/>
      <c r="AOU48" s="50"/>
      <c r="AOV48" s="50"/>
      <c r="AOW48" s="50"/>
      <c r="AOX48" s="50"/>
      <c r="AOY48" s="50"/>
      <c r="AOZ48" s="50"/>
      <c r="APA48" s="50"/>
      <c r="APB48" s="50"/>
      <c r="APC48" s="50"/>
      <c r="APD48" s="50"/>
      <c r="APE48" s="50"/>
      <c r="APF48" s="50"/>
      <c r="APG48" s="50"/>
      <c r="APH48" s="50"/>
      <c r="API48" s="50"/>
      <c r="APJ48" s="50"/>
      <c r="APK48" s="50"/>
      <c r="APL48" s="50"/>
      <c r="APM48" s="50"/>
      <c r="APN48" s="50"/>
      <c r="APO48" s="50"/>
      <c r="APP48" s="50"/>
      <c r="APQ48" s="50"/>
      <c r="APR48" s="50"/>
      <c r="APS48" s="50"/>
      <c r="APT48" s="50"/>
      <c r="APU48" s="50"/>
      <c r="APV48" s="50"/>
      <c r="APW48" s="50"/>
      <c r="APX48" s="50"/>
      <c r="APY48" s="50"/>
      <c r="APZ48" s="50"/>
      <c r="AQA48" s="50"/>
      <c r="AQB48" s="50"/>
      <c r="AQC48" s="50"/>
      <c r="AQD48" s="50"/>
      <c r="AQE48" s="50"/>
      <c r="AQF48" s="50"/>
      <c r="AQG48" s="50"/>
      <c r="AQH48" s="50"/>
      <c r="AQI48" s="50"/>
      <c r="AQJ48" s="50"/>
      <c r="AQK48" s="50"/>
      <c r="AQL48" s="50"/>
      <c r="AQM48" s="50"/>
      <c r="AQN48" s="50"/>
      <c r="AQO48" s="50"/>
      <c r="AQP48" s="50"/>
      <c r="AQQ48" s="50"/>
      <c r="AQR48" s="50"/>
      <c r="AQS48" s="50"/>
      <c r="AQT48" s="50"/>
      <c r="AQU48" s="50"/>
      <c r="AQV48" s="50"/>
      <c r="AQW48" s="50"/>
      <c r="AQX48" s="50"/>
      <c r="AQY48" s="50"/>
      <c r="AQZ48" s="50"/>
      <c r="ARA48" s="50"/>
      <c r="ARB48" s="50"/>
      <c r="ARC48" s="50"/>
      <c r="ARD48" s="50"/>
      <c r="ARE48" s="50"/>
      <c r="ARF48" s="50"/>
      <c r="ARG48" s="50"/>
      <c r="ARH48" s="50"/>
      <c r="ARI48" s="50"/>
      <c r="ARJ48" s="50"/>
      <c r="ARK48" s="50"/>
      <c r="ARL48" s="50"/>
      <c r="ARM48" s="50"/>
      <c r="ARN48" s="50"/>
      <c r="ARO48" s="50"/>
      <c r="ARP48" s="50"/>
      <c r="ARQ48" s="50"/>
      <c r="ARR48" s="50"/>
      <c r="ARS48" s="50"/>
      <c r="ART48" s="50"/>
      <c r="ARU48" s="50"/>
      <c r="ARV48" s="50"/>
      <c r="ARW48" s="50"/>
      <c r="ARX48" s="50"/>
      <c r="ARY48" s="50"/>
      <c r="ARZ48" s="50"/>
      <c r="ASA48" s="50"/>
      <c r="ASB48" s="50"/>
      <c r="ASC48" s="50"/>
      <c r="ASD48" s="50"/>
      <c r="ASE48" s="50"/>
      <c r="ASF48" s="50"/>
      <c r="ASG48" s="50"/>
      <c r="ASH48" s="50"/>
      <c r="ASI48" s="50"/>
      <c r="ASJ48" s="50"/>
      <c r="ASK48" s="50"/>
      <c r="ASL48" s="50"/>
      <c r="ASM48" s="50"/>
      <c r="ASN48" s="50"/>
      <c r="ASO48" s="50"/>
      <c r="ASP48" s="50"/>
      <c r="ASQ48" s="50"/>
      <c r="ASR48" s="50"/>
      <c r="ASS48" s="50"/>
      <c r="AST48" s="50"/>
      <c r="ASU48" s="50"/>
      <c r="ASV48" s="50"/>
      <c r="ASW48" s="50"/>
      <c r="ASX48" s="50"/>
      <c r="ASY48" s="50"/>
      <c r="ASZ48" s="50"/>
      <c r="ATA48" s="50"/>
      <c r="ATB48" s="50"/>
      <c r="ATC48" s="50"/>
      <c r="ATD48" s="50"/>
      <c r="ATE48" s="50"/>
      <c r="ATF48" s="50"/>
      <c r="ATG48" s="50"/>
      <c r="ATH48" s="50"/>
      <c r="ATI48" s="50"/>
      <c r="ATJ48" s="50"/>
      <c r="ATK48" s="50"/>
      <c r="ATL48" s="50"/>
      <c r="ATM48" s="50"/>
      <c r="ATN48" s="50"/>
      <c r="ATO48" s="50"/>
      <c r="ATP48" s="50"/>
      <c r="ATQ48" s="50"/>
      <c r="ATR48" s="50"/>
      <c r="ATS48" s="50"/>
      <c r="ATT48" s="50"/>
      <c r="ATU48" s="50"/>
      <c r="ATV48" s="50"/>
      <c r="ATW48" s="50"/>
      <c r="ATX48" s="50"/>
      <c r="ATY48" s="50"/>
      <c r="ATZ48" s="50"/>
      <c r="AUA48" s="50"/>
      <c r="AUB48" s="50"/>
      <c r="AUC48" s="50"/>
      <c r="AUD48" s="50"/>
      <c r="AUE48" s="50"/>
      <c r="AUF48" s="50"/>
      <c r="AUG48" s="50"/>
      <c r="AUH48" s="50"/>
      <c r="AUI48" s="50"/>
      <c r="AUJ48" s="50"/>
      <c r="AUK48" s="50"/>
      <c r="AUL48" s="50"/>
      <c r="AUM48" s="50"/>
      <c r="AUN48" s="50"/>
      <c r="AUO48" s="50"/>
      <c r="AUP48" s="50"/>
      <c r="AUQ48" s="50"/>
      <c r="AUR48" s="50"/>
      <c r="AUS48" s="50"/>
      <c r="AUT48" s="50"/>
      <c r="AUU48" s="50"/>
      <c r="AUV48" s="50"/>
      <c r="AUW48" s="50"/>
      <c r="AUX48" s="50"/>
      <c r="AUY48" s="50"/>
      <c r="AUZ48" s="50"/>
      <c r="AVA48" s="50"/>
      <c r="AVB48" s="50"/>
      <c r="AVC48" s="50"/>
      <c r="AVD48" s="50"/>
      <c r="AVE48" s="50"/>
      <c r="AVF48" s="50"/>
      <c r="AVG48" s="50"/>
      <c r="AVH48" s="50"/>
      <c r="AVI48" s="50"/>
      <c r="AVJ48" s="50"/>
      <c r="AVK48" s="50"/>
      <c r="AVL48" s="50"/>
      <c r="AVM48" s="50"/>
      <c r="AVN48" s="50"/>
      <c r="AVO48" s="50"/>
      <c r="AVP48" s="50"/>
      <c r="AVQ48" s="50"/>
      <c r="AVR48" s="50"/>
      <c r="AVS48" s="50"/>
      <c r="AVT48" s="50"/>
      <c r="AVU48" s="50"/>
      <c r="AVV48" s="50"/>
      <c r="AVW48" s="50"/>
      <c r="AVX48" s="50"/>
      <c r="AVY48" s="50"/>
      <c r="AVZ48" s="50"/>
      <c r="AWA48" s="50"/>
      <c r="AWB48" s="50"/>
      <c r="AWC48" s="50"/>
      <c r="AWD48" s="50"/>
      <c r="AWE48" s="50"/>
      <c r="AWF48" s="50"/>
      <c r="AWG48" s="50"/>
      <c r="AWH48" s="50"/>
      <c r="AWI48" s="50"/>
      <c r="AWJ48" s="50"/>
      <c r="AWK48" s="50"/>
      <c r="AWL48" s="50"/>
      <c r="AWM48" s="50"/>
      <c r="AWN48" s="50"/>
      <c r="AWO48" s="50"/>
      <c r="AWP48" s="50"/>
      <c r="AWQ48" s="50"/>
      <c r="AWR48" s="50"/>
      <c r="AWS48" s="50"/>
      <c r="AWT48" s="50"/>
      <c r="AWU48" s="50"/>
      <c r="AWV48" s="50"/>
      <c r="AWW48" s="50"/>
      <c r="AWX48" s="50"/>
      <c r="AWY48" s="50"/>
      <c r="AWZ48" s="50"/>
      <c r="AXA48" s="50"/>
      <c r="AXB48" s="50"/>
      <c r="AXC48" s="50"/>
      <c r="AXD48" s="50"/>
      <c r="AXE48" s="50"/>
      <c r="AXF48" s="50"/>
      <c r="AXG48" s="50"/>
      <c r="AXH48" s="50"/>
      <c r="AXI48" s="50"/>
      <c r="AXJ48" s="50"/>
      <c r="AXK48" s="50"/>
      <c r="AXL48" s="50"/>
      <c r="AXM48" s="50"/>
      <c r="AXN48" s="50"/>
      <c r="AXO48" s="50"/>
      <c r="AXP48" s="50"/>
      <c r="AXQ48" s="50"/>
      <c r="AXR48" s="50"/>
      <c r="AXS48" s="50"/>
      <c r="AXT48" s="50"/>
      <c r="AXU48" s="50"/>
      <c r="AXV48" s="50"/>
      <c r="AXW48" s="50"/>
      <c r="AXX48" s="50"/>
      <c r="AXY48" s="50"/>
      <c r="AXZ48" s="50"/>
      <c r="AYA48" s="50"/>
      <c r="AYB48" s="50"/>
      <c r="AYC48" s="50"/>
      <c r="AYD48" s="50"/>
      <c r="AYE48" s="50"/>
      <c r="AYF48" s="50"/>
      <c r="AYG48" s="50"/>
      <c r="AYH48" s="50"/>
      <c r="AYI48" s="50"/>
      <c r="AYJ48" s="50"/>
      <c r="AYK48" s="50"/>
      <c r="AYL48" s="50"/>
      <c r="AYM48" s="50"/>
      <c r="AYN48" s="50"/>
      <c r="AYO48" s="50"/>
      <c r="AYP48" s="50"/>
      <c r="AYQ48" s="50"/>
      <c r="AYR48" s="50"/>
      <c r="AYS48" s="50"/>
      <c r="AYT48" s="50"/>
      <c r="AYU48" s="50"/>
      <c r="AYV48" s="50"/>
      <c r="AYW48" s="50"/>
      <c r="AYX48" s="50"/>
      <c r="AYY48" s="50"/>
      <c r="AYZ48" s="50"/>
      <c r="AZA48" s="50"/>
      <c r="AZB48" s="50"/>
      <c r="AZC48" s="50"/>
      <c r="AZD48" s="50"/>
      <c r="AZE48" s="50"/>
      <c r="AZF48" s="50"/>
      <c r="AZG48" s="50"/>
      <c r="AZH48" s="50"/>
      <c r="AZI48" s="50"/>
      <c r="AZJ48" s="50"/>
      <c r="AZK48" s="50"/>
      <c r="AZL48" s="50"/>
      <c r="AZM48" s="50"/>
      <c r="AZN48" s="50"/>
      <c r="AZO48" s="50"/>
      <c r="AZP48" s="50"/>
      <c r="AZQ48" s="50"/>
      <c r="AZR48" s="50"/>
      <c r="AZS48" s="50"/>
      <c r="AZT48" s="50"/>
      <c r="AZU48" s="50"/>
      <c r="AZV48" s="50"/>
      <c r="AZW48" s="50"/>
      <c r="AZX48" s="50"/>
      <c r="AZY48" s="50"/>
      <c r="AZZ48" s="50"/>
      <c r="BAA48" s="50"/>
      <c r="BAB48" s="50"/>
      <c r="BAC48" s="50"/>
      <c r="BAD48" s="50"/>
      <c r="BAE48" s="50"/>
      <c r="BAF48" s="50"/>
      <c r="BAG48" s="50"/>
      <c r="BAH48" s="50"/>
      <c r="BAI48" s="50"/>
      <c r="BAJ48" s="50"/>
      <c r="BAK48" s="50"/>
      <c r="BAL48" s="50"/>
      <c r="BAM48" s="50"/>
      <c r="BAN48" s="50"/>
      <c r="BAO48" s="50"/>
      <c r="BAP48" s="50"/>
      <c r="BAQ48" s="50"/>
      <c r="BAR48" s="50"/>
      <c r="BAS48" s="50"/>
      <c r="BAT48" s="50"/>
      <c r="BAU48" s="50"/>
      <c r="BAV48" s="50"/>
      <c r="BAW48" s="50"/>
      <c r="BAX48" s="50"/>
      <c r="BAY48" s="50"/>
      <c r="BAZ48" s="50"/>
      <c r="BBA48" s="50"/>
      <c r="BBB48" s="50"/>
      <c r="BBC48" s="50"/>
      <c r="BBD48" s="50"/>
      <c r="BBE48" s="50"/>
      <c r="BBF48" s="50"/>
      <c r="BBG48" s="50"/>
      <c r="BBH48" s="50"/>
      <c r="BBI48" s="50"/>
      <c r="BBJ48" s="50"/>
      <c r="BBK48" s="50"/>
      <c r="BBL48" s="50"/>
      <c r="BBM48" s="50"/>
      <c r="BBN48" s="50"/>
      <c r="BBO48" s="50"/>
      <c r="BBP48" s="50"/>
      <c r="BBQ48" s="50"/>
      <c r="BBR48" s="50"/>
      <c r="BBS48" s="50"/>
      <c r="BBT48" s="50"/>
      <c r="BBU48" s="50"/>
      <c r="BBV48" s="50"/>
      <c r="BBW48" s="50"/>
      <c r="BBX48" s="50"/>
      <c r="BBY48" s="50"/>
      <c r="BBZ48" s="50"/>
      <c r="BCA48" s="50"/>
      <c r="BCB48" s="50"/>
      <c r="BCC48" s="50"/>
      <c r="BCD48" s="50"/>
      <c r="BCE48" s="50"/>
      <c r="BCF48" s="50"/>
      <c r="BCG48" s="50"/>
      <c r="BCH48" s="50"/>
      <c r="BCI48" s="50"/>
      <c r="BCJ48" s="50"/>
      <c r="BCK48" s="50"/>
      <c r="BCL48" s="50"/>
      <c r="BCM48" s="50"/>
      <c r="BCN48" s="50"/>
      <c r="BCO48" s="50"/>
      <c r="BCP48" s="50"/>
      <c r="BCQ48" s="50"/>
      <c r="BCR48" s="50"/>
      <c r="BCS48" s="50"/>
      <c r="BCT48" s="50"/>
      <c r="BCU48" s="50"/>
      <c r="BCV48" s="50"/>
      <c r="BCW48" s="50"/>
      <c r="BCX48" s="50"/>
      <c r="BCY48" s="50"/>
      <c r="BCZ48" s="50"/>
      <c r="BDA48" s="50"/>
      <c r="BDB48" s="50"/>
      <c r="BDC48" s="50"/>
      <c r="BDD48" s="50"/>
      <c r="BDE48" s="50"/>
      <c r="BDF48" s="50"/>
      <c r="BDG48" s="50"/>
      <c r="BDH48" s="50"/>
      <c r="BDI48" s="50"/>
      <c r="BDJ48" s="50"/>
      <c r="BDK48" s="50"/>
      <c r="BDL48" s="50"/>
      <c r="BDM48" s="50"/>
      <c r="BDN48" s="50"/>
      <c r="BDO48" s="50"/>
      <c r="BDP48" s="50"/>
      <c r="BDQ48" s="50"/>
      <c r="BDR48" s="50"/>
      <c r="BDS48" s="50"/>
      <c r="BDT48" s="50"/>
      <c r="BDU48" s="50"/>
      <c r="BDV48" s="50"/>
      <c r="BDW48" s="50"/>
      <c r="BDX48" s="50"/>
      <c r="BDY48" s="50"/>
      <c r="BDZ48" s="50"/>
      <c r="BEA48" s="50"/>
      <c r="BEB48" s="50"/>
      <c r="BEC48" s="50"/>
      <c r="BED48" s="50"/>
      <c r="BEE48" s="50"/>
      <c r="BEF48" s="50"/>
      <c r="BEG48" s="50"/>
      <c r="BEH48" s="50"/>
      <c r="BEI48" s="50"/>
      <c r="BEJ48" s="50"/>
      <c r="BEK48" s="50"/>
      <c r="BEL48" s="50"/>
      <c r="BEM48" s="50"/>
      <c r="BEN48" s="50"/>
      <c r="BEO48" s="50"/>
      <c r="BEP48" s="50"/>
      <c r="BEQ48" s="50"/>
      <c r="BER48" s="50"/>
      <c r="BES48" s="50"/>
      <c r="BET48" s="50"/>
      <c r="BEU48" s="50"/>
      <c r="BEV48" s="50"/>
      <c r="BEW48" s="50"/>
      <c r="BEX48" s="50"/>
      <c r="BEY48" s="50"/>
      <c r="BEZ48" s="50"/>
      <c r="BFA48" s="50"/>
      <c r="BFB48" s="50"/>
      <c r="BFC48" s="50"/>
      <c r="BFD48" s="50"/>
      <c r="BFE48" s="50"/>
      <c r="BFF48" s="50"/>
      <c r="BFG48" s="50"/>
      <c r="BFH48" s="50"/>
      <c r="BFI48" s="50"/>
      <c r="BFJ48" s="50"/>
      <c r="BFK48" s="50"/>
      <c r="BFL48" s="50"/>
      <c r="BFM48" s="50"/>
      <c r="BFN48" s="50"/>
      <c r="BFO48" s="50"/>
      <c r="BFP48" s="50"/>
      <c r="BFQ48" s="50"/>
      <c r="BFR48" s="50"/>
      <c r="BFS48" s="50"/>
      <c r="BFT48" s="50"/>
      <c r="BFU48" s="50"/>
      <c r="BFV48" s="50"/>
      <c r="BFW48" s="50"/>
      <c r="BFX48" s="50"/>
      <c r="BFY48" s="50"/>
      <c r="BFZ48" s="50"/>
      <c r="BGA48" s="50"/>
      <c r="BGB48" s="50"/>
      <c r="BGC48" s="50"/>
      <c r="BGD48" s="50"/>
      <c r="BGE48" s="50"/>
      <c r="BGF48" s="50"/>
      <c r="BGG48" s="50"/>
      <c r="BGH48" s="50"/>
      <c r="BGI48" s="50"/>
      <c r="BGJ48" s="50"/>
      <c r="BGK48" s="50"/>
      <c r="BGL48" s="50"/>
      <c r="BGM48" s="50"/>
      <c r="BGN48" s="50"/>
      <c r="BGO48" s="50"/>
      <c r="BGP48" s="50"/>
      <c r="BGQ48" s="50"/>
      <c r="BGR48" s="50"/>
      <c r="BGS48" s="50"/>
      <c r="BGT48" s="50"/>
      <c r="BGU48" s="50"/>
      <c r="BGV48" s="50"/>
      <c r="BGW48" s="50"/>
      <c r="BGX48" s="50"/>
      <c r="BGY48" s="50"/>
      <c r="BGZ48" s="50"/>
      <c r="BHA48" s="50"/>
      <c r="BHB48" s="50"/>
      <c r="BHC48" s="50"/>
      <c r="BHD48" s="50"/>
      <c r="BHE48" s="50"/>
      <c r="BHF48" s="50"/>
      <c r="BHG48" s="50"/>
      <c r="BHH48" s="50"/>
      <c r="BHI48" s="50"/>
      <c r="BHJ48" s="50"/>
      <c r="BHK48" s="50"/>
      <c r="BHL48" s="50"/>
      <c r="BHM48" s="50"/>
      <c r="BHN48" s="50"/>
      <c r="BHO48" s="50"/>
      <c r="BHP48" s="50"/>
      <c r="BHQ48" s="50"/>
      <c r="BHR48" s="50"/>
      <c r="BHS48" s="50"/>
      <c r="BHT48" s="50"/>
      <c r="BHU48" s="50"/>
      <c r="BHV48" s="50"/>
      <c r="BHW48" s="50"/>
      <c r="BHX48" s="50"/>
      <c r="BHY48" s="50"/>
      <c r="BHZ48" s="50"/>
      <c r="BIA48" s="50"/>
      <c r="BIB48" s="50"/>
      <c r="BIC48" s="50"/>
      <c r="BID48" s="50"/>
      <c r="BIE48" s="50"/>
      <c r="BIF48" s="50"/>
      <c r="BIG48" s="50"/>
      <c r="BIH48" s="50"/>
      <c r="BII48" s="50"/>
      <c r="BIJ48" s="50"/>
      <c r="BIK48" s="50"/>
      <c r="BIL48" s="50"/>
      <c r="BIM48" s="50"/>
      <c r="BIN48" s="50"/>
      <c r="BIO48" s="50"/>
      <c r="BIP48" s="50"/>
      <c r="BIQ48" s="50"/>
      <c r="BIR48" s="50"/>
      <c r="BIS48" s="50"/>
      <c r="BIT48" s="50"/>
      <c r="BIU48" s="50"/>
      <c r="BIV48" s="50"/>
      <c r="BIW48" s="50"/>
      <c r="BIX48" s="50"/>
      <c r="BIY48" s="50"/>
      <c r="BIZ48" s="50"/>
      <c r="BJA48" s="50"/>
      <c r="BJB48" s="50"/>
      <c r="BJC48" s="50"/>
      <c r="BJD48" s="50"/>
      <c r="BJE48" s="50"/>
      <c r="BJF48" s="50"/>
      <c r="BJG48" s="50"/>
      <c r="BJH48" s="50"/>
      <c r="BJI48" s="50"/>
      <c r="BJJ48" s="50"/>
      <c r="BJK48" s="50"/>
      <c r="BJL48" s="50"/>
      <c r="BJM48" s="50"/>
      <c r="BJN48" s="50"/>
      <c r="BJO48" s="50"/>
      <c r="BJP48" s="50"/>
      <c r="BJQ48" s="50"/>
      <c r="BJR48" s="50"/>
      <c r="BJS48" s="50"/>
      <c r="BJT48" s="50"/>
      <c r="BJU48" s="50"/>
      <c r="BJV48" s="50"/>
      <c r="BJW48" s="50"/>
      <c r="BJX48" s="50"/>
      <c r="BJY48" s="50"/>
      <c r="BJZ48" s="50"/>
      <c r="BKA48" s="50"/>
      <c r="BKB48" s="50"/>
      <c r="BKC48" s="50"/>
      <c r="BKD48" s="50"/>
      <c r="BKE48" s="50"/>
      <c r="BKF48" s="50"/>
      <c r="BKG48" s="50"/>
      <c r="BKH48" s="50"/>
      <c r="BKI48" s="50"/>
      <c r="BKJ48" s="50"/>
      <c r="BKK48" s="50"/>
      <c r="BKL48" s="50"/>
      <c r="BKM48" s="50"/>
      <c r="BKN48" s="50"/>
      <c r="BKO48" s="50"/>
      <c r="BKP48" s="50"/>
      <c r="BKQ48" s="50"/>
      <c r="BKR48" s="50"/>
      <c r="BKS48" s="50"/>
      <c r="BKT48" s="50"/>
      <c r="BKU48" s="50"/>
      <c r="BKV48" s="50"/>
      <c r="BKW48" s="50"/>
      <c r="BKX48" s="50"/>
      <c r="BKY48" s="50"/>
      <c r="BKZ48" s="50"/>
      <c r="BLA48" s="50"/>
      <c r="BLB48" s="50"/>
      <c r="BLC48" s="50"/>
      <c r="BLD48" s="50"/>
      <c r="BLE48" s="50"/>
      <c r="BLF48" s="50"/>
      <c r="BLG48" s="50"/>
      <c r="BLH48" s="50"/>
      <c r="BLI48" s="50"/>
      <c r="BLJ48" s="50"/>
      <c r="BLK48" s="50"/>
      <c r="BLL48" s="50"/>
      <c r="BLM48" s="50"/>
      <c r="BLN48" s="50"/>
      <c r="BLO48" s="50"/>
      <c r="BLP48" s="50"/>
      <c r="BLQ48" s="50"/>
      <c r="BLR48" s="50"/>
      <c r="BLS48" s="50"/>
      <c r="BLT48" s="50"/>
      <c r="BLU48" s="50"/>
      <c r="BLV48" s="50"/>
      <c r="BLW48" s="50"/>
      <c r="BLX48" s="50"/>
      <c r="BLY48" s="50"/>
      <c r="BLZ48" s="50"/>
      <c r="BMA48" s="50"/>
      <c r="BMB48" s="50"/>
      <c r="BMC48" s="50"/>
      <c r="BMD48" s="50"/>
      <c r="BME48" s="50"/>
      <c r="BMF48" s="50"/>
      <c r="BMG48" s="50"/>
      <c r="BMH48" s="50"/>
      <c r="BMI48" s="50"/>
      <c r="BMJ48" s="50"/>
      <c r="BMK48" s="50"/>
      <c r="BML48" s="50"/>
      <c r="BMM48" s="50"/>
      <c r="BMN48" s="50"/>
      <c r="BMO48" s="50"/>
      <c r="BMP48" s="50"/>
      <c r="BMQ48" s="50"/>
      <c r="BMR48" s="50"/>
      <c r="BMS48" s="50"/>
      <c r="BMT48" s="50"/>
      <c r="BMU48" s="50"/>
      <c r="BMV48" s="50"/>
      <c r="BMW48" s="50"/>
      <c r="BMX48" s="50"/>
      <c r="BMY48" s="50"/>
      <c r="BMZ48" s="50"/>
      <c r="BNA48" s="50"/>
      <c r="BNB48" s="50"/>
      <c r="BNC48" s="50"/>
      <c r="BND48" s="50"/>
      <c r="BNE48" s="50"/>
      <c r="BNF48" s="50"/>
      <c r="BNG48" s="50"/>
      <c r="BNH48" s="50"/>
      <c r="BNI48" s="50"/>
      <c r="BNJ48" s="50"/>
      <c r="BNK48" s="50"/>
      <c r="BNL48" s="50"/>
      <c r="BNM48" s="50"/>
      <c r="BNN48" s="50"/>
      <c r="BNO48" s="50"/>
      <c r="BNP48" s="50"/>
      <c r="BNQ48" s="50"/>
      <c r="BNR48" s="50"/>
      <c r="BNS48" s="50"/>
      <c r="BNT48" s="50"/>
      <c r="BNU48" s="50"/>
      <c r="BNV48" s="50"/>
      <c r="BNW48" s="50"/>
      <c r="BNX48" s="50"/>
      <c r="BNY48" s="50"/>
      <c r="BNZ48" s="50"/>
      <c r="BOA48" s="50"/>
      <c r="BOB48" s="50"/>
      <c r="BOC48" s="50"/>
      <c r="BOD48" s="50"/>
      <c r="BOE48" s="50"/>
      <c r="BOF48" s="50"/>
      <c r="BOG48" s="50"/>
      <c r="BOH48" s="50"/>
      <c r="BOI48" s="50"/>
      <c r="BOJ48" s="50"/>
      <c r="BOK48" s="50"/>
      <c r="BOL48" s="50"/>
      <c r="BOM48" s="50"/>
      <c r="BON48" s="50"/>
      <c r="BOO48" s="50"/>
      <c r="BOP48" s="50"/>
      <c r="BOQ48" s="50"/>
      <c r="BOR48" s="50"/>
      <c r="BOS48" s="50"/>
      <c r="BOT48" s="50"/>
      <c r="BOU48" s="50"/>
      <c r="BOV48" s="50"/>
      <c r="BOW48" s="50"/>
      <c r="BOX48" s="50"/>
      <c r="BOY48" s="50"/>
      <c r="BOZ48" s="50"/>
      <c r="BPA48" s="50"/>
      <c r="BPB48" s="50"/>
      <c r="BPC48" s="50"/>
      <c r="BPD48" s="50"/>
      <c r="BPE48" s="50"/>
      <c r="BPF48" s="50"/>
      <c r="BPG48" s="50"/>
      <c r="BPH48" s="50"/>
      <c r="BPI48" s="50"/>
      <c r="BPJ48" s="50"/>
      <c r="BPK48" s="50"/>
      <c r="BPL48" s="50"/>
      <c r="BPM48" s="50"/>
      <c r="BPN48" s="50"/>
      <c r="BPO48" s="50"/>
      <c r="BPP48" s="50"/>
      <c r="BPQ48" s="50"/>
      <c r="BPR48" s="50"/>
      <c r="BPS48" s="50"/>
      <c r="BPT48" s="50"/>
      <c r="BPU48" s="50"/>
      <c r="BPV48" s="50"/>
      <c r="BPW48" s="50"/>
      <c r="BPX48" s="50"/>
      <c r="BPY48" s="50"/>
      <c r="BPZ48" s="50"/>
      <c r="BQA48" s="50"/>
      <c r="BQB48" s="50"/>
      <c r="BQC48" s="50"/>
      <c r="BQD48" s="50"/>
      <c r="BQE48" s="50"/>
      <c r="BQF48" s="50"/>
      <c r="BQG48" s="50"/>
      <c r="BQH48" s="50"/>
      <c r="BQI48" s="50"/>
      <c r="BQJ48" s="50"/>
      <c r="BQK48" s="50"/>
      <c r="BQL48" s="50"/>
      <c r="BQM48" s="50"/>
      <c r="BQN48" s="50"/>
      <c r="BQO48" s="50"/>
      <c r="BQP48" s="50"/>
      <c r="BQQ48" s="50"/>
      <c r="BQR48" s="50"/>
      <c r="BQS48" s="50"/>
      <c r="BQT48" s="50"/>
      <c r="BQU48" s="50"/>
      <c r="BQV48" s="50"/>
      <c r="BQW48" s="50"/>
      <c r="BQX48" s="50"/>
      <c r="BQY48" s="50"/>
      <c r="BQZ48" s="50"/>
      <c r="BRA48" s="50"/>
      <c r="BRB48" s="50"/>
      <c r="BRC48" s="50"/>
      <c r="BRD48" s="50"/>
      <c r="BRE48" s="50"/>
      <c r="BRF48" s="50"/>
      <c r="BRG48" s="50"/>
      <c r="BRH48" s="50"/>
      <c r="BRI48" s="50"/>
      <c r="BRJ48" s="50"/>
      <c r="BRK48" s="50"/>
      <c r="BRL48" s="50"/>
      <c r="BRM48" s="50"/>
      <c r="BRN48" s="50"/>
      <c r="BRO48" s="50"/>
      <c r="BRP48" s="50"/>
      <c r="BRQ48" s="50"/>
      <c r="BRR48" s="50"/>
      <c r="BRS48" s="50"/>
      <c r="BRT48" s="50"/>
      <c r="BRU48" s="50"/>
      <c r="BRV48" s="50"/>
      <c r="BRW48" s="50"/>
      <c r="BRX48" s="50"/>
      <c r="BRY48" s="50"/>
      <c r="BRZ48" s="50"/>
      <c r="BSA48" s="50"/>
      <c r="BSB48" s="50"/>
      <c r="BSC48" s="50"/>
      <c r="BSD48" s="50"/>
      <c r="BSE48" s="50"/>
      <c r="BSF48" s="50"/>
      <c r="BSG48" s="50"/>
      <c r="BSH48" s="50"/>
      <c r="BSI48" s="50"/>
      <c r="BSJ48" s="50"/>
      <c r="BSK48" s="50"/>
      <c r="BSL48" s="50"/>
      <c r="BSM48" s="50"/>
      <c r="BSN48" s="50"/>
      <c r="BSO48" s="50"/>
      <c r="BSP48" s="50"/>
      <c r="BSQ48" s="50"/>
      <c r="BSR48" s="50"/>
      <c r="BSS48" s="50"/>
      <c r="BST48" s="50"/>
      <c r="BSU48" s="50"/>
      <c r="BSV48" s="50"/>
      <c r="BSW48" s="50"/>
      <c r="BSX48" s="50"/>
      <c r="BSY48" s="50"/>
      <c r="BSZ48" s="50"/>
      <c r="BTA48" s="50"/>
      <c r="BTB48" s="50"/>
      <c r="BTC48" s="50"/>
      <c r="BTD48" s="50"/>
      <c r="BTE48" s="50"/>
      <c r="BTF48" s="50"/>
      <c r="BTG48" s="50"/>
      <c r="BTH48" s="50"/>
      <c r="BTI48" s="50"/>
      <c r="BTJ48" s="50"/>
      <c r="BTK48" s="50"/>
      <c r="BTL48" s="50"/>
      <c r="BTM48" s="50"/>
      <c r="BTN48" s="50"/>
      <c r="BTO48" s="50"/>
      <c r="BTP48" s="50"/>
      <c r="BTQ48" s="50"/>
      <c r="BTR48" s="50"/>
      <c r="BTS48" s="50"/>
      <c r="BTT48" s="50"/>
      <c r="BTU48" s="50"/>
      <c r="BTV48" s="50"/>
      <c r="BTW48" s="50"/>
      <c r="BTX48" s="50"/>
      <c r="BTY48" s="50"/>
      <c r="BTZ48" s="50"/>
      <c r="BUA48" s="50"/>
      <c r="BUB48" s="50"/>
      <c r="BUC48" s="50"/>
      <c r="BUD48" s="50"/>
      <c r="BUE48" s="50"/>
      <c r="BUF48" s="50"/>
      <c r="BUG48" s="50"/>
      <c r="BUH48" s="50"/>
      <c r="BUI48" s="50"/>
      <c r="BUJ48" s="50"/>
      <c r="BUK48" s="50"/>
      <c r="BUL48" s="50"/>
      <c r="BUM48" s="50"/>
      <c r="BUN48" s="50"/>
      <c r="BUO48" s="50"/>
      <c r="BUP48" s="50"/>
      <c r="BUQ48" s="50"/>
      <c r="BUR48" s="50"/>
      <c r="BUS48" s="50"/>
      <c r="BUT48" s="50"/>
      <c r="BUU48" s="50"/>
      <c r="BUV48" s="50"/>
      <c r="BUW48" s="50"/>
      <c r="BUX48" s="50"/>
      <c r="BUY48" s="50"/>
      <c r="BUZ48" s="50"/>
      <c r="BVA48" s="50"/>
      <c r="BVB48" s="50"/>
      <c r="BVC48" s="50"/>
      <c r="BVD48" s="50"/>
      <c r="BVE48" s="50"/>
      <c r="BVF48" s="50"/>
      <c r="BVG48" s="50"/>
      <c r="BVH48" s="50"/>
      <c r="BVI48" s="50"/>
      <c r="BVJ48" s="50"/>
      <c r="BVK48" s="50"/>
      <c r="BVL48" s="50"/>
      <c r="BVM48" s="50"/>
      <c r="BVN48" s="50"/>
      <c r="BVO48" s="50"/>
      <c r="BVP48" s="50"/>
      <c r="BVQ48" s="50"/>
      <c r="BVR48" s="50"/>
      <c r="BVS48" s="50"/>
      <c r="BVT48" s="50"/>
      <c r="BVU48" s="50"/>
      <c r="BVV48" s="50"/>
      <c r="BVW48" s="50"/>
      <c r="BVX48" s="50"/>
      <c r="BVY48" s="50"/>
      <c r="BVZ48" s="50"/>
      <c r="BWA48" s="50"/>
      <c r="BWB48" s="50"/>
      <c r="BWC48" s="50"/>
      <c r="BWD48" s="50"/>
      <c r="BWE48" s="50"/>
      <c r="BWF48" s="50"/>
      <c r="BWG48" s="50"/>
      <c r="BWH48" s="50"/>
      <c r="BWI48" s="50"/>
      <c r="BWJ48" s="50"/>
      <c r="BWK48" s="50"/>
      <c r="BWL48" s="50"/>
      <c r="BWM48" s="50"/>
      <c r="BWN48" s="50"/>
      <c r="BWO48" s="50"/>
      <c r="BWP48" s="50"/>
      <c r="BWQ48" s="50"/>
      <c r="BWR48" s="50"/>
      <c r="BWS48" s="50"/>
      <c r="BWT48" s="50"/>
      <c r="BWU48" s="50"/>
      <c r="BWV48" s="50"/>
      <c r="BWW48" s="50"/>
      <c r="BWX48" s="50"/>
      <c r="BWY48" s="50"/>
      <c r="BWZ48" s="50"/>
      <c r="BXA48" s="50"/>
      <c r="BXB48" s="50"/>
      <c r="BXC48" s="50"/>
      <c r="BXD48" s="50"/>
      <c r="BXE48" s="50"/>
      <c r="BXF48" s="50"/>
      <c r="BXG48" s="50"/>
      <c r="BXH48" s="50"/>
      <c r="BXI48" s="50"/>
      <c r="BXJ48" s="50"/>
      <c r="BXK48" s="50"/>
      <c r="BXL48" s="50"/>
      <c r="BXM48" s="50"/>
      <c r="BXN48" s="50"/>
      <c r="BXO48" s="50"/>
      <c r="BXP48" s="50"/>
      <c r="BXQ48" s="50"/>
      <c r="BXR48" s="50"/>
      <c r="BXS48" s="50"/>
      <c r="BXT48" s="50"/>
      <c r="BXU48" s="50"/>
      <c r="BXV48" s="50"/>
      <c r="BXW48" s="50"/>
      <c r="BXX48" s="50"/>
      <c r="BXY48" s="50"/>
      <c r="BXZ48" s="50"/>
      <c r="BYA48" s="50"/>
      <c r="BYB48" s="50"/>
      <c r="BYC48" s="50"/>
      <c r="BYD48" s="50"/>
      <c r="BYE48" s="50"/>
      <c r="BYF48" s="50"/>
      <c r="BYG48" s="50"/>
      <c r="BYH48" s="50"/>
      <c r="BYI48" s="50"/>
      <c r="BYJ48" s="50"/>
      <c r="BYK48" s="50"/>
      <c r="BYL48" s="50"/>
      <c r="BYM48" s="50"/>
      <c r="BYN48" s="50"/>
      <c r="BYO48" s="50"/>
      <c r="BYP48" s="50"/>
      <c r="BYQ48" s="50"/>
      <c r="BYR48" s="50"/>
      <c r="BYS48" s="50"/>
      <c r="BYT48" s="50"/>
      <c r="BYU48" s="50"/>
      <c r="BYV48" s="50"/>
      <c r="BYW48" s="50"/>
      <c r="BYX48" s="50"/>
      <c r="BYY48" s="50"/>
      <c r="BYZ48" s="50"/>
      <c r="BZA48" s="50"/>
      <c r="BZB48" s="50"/>
      <c r="BZC48" s="50"/>
      <c r="BZD48" s="50"/>
      <c r="BZE48" s="50"/>
      <c r="BZF48" s="50"/>
      <c r="BZG48" s="50"/>
      <c r="BZH48" s="50"/>
      <c r="BZI48" s="50"/>
      <c r="BZJ48" s="50"/>
      <c r="BZK48" s="50"/>
      <c r="BZL48" s="50"/>
      <c r="BZM48" s="50"/>
      <c r="BZN48" s="50"/>
      <c r="BZO48" s="50"/>
      <c r="BZP48" s="50"/>
      <c r="BZQ48" s="50"/>
      <c r="BZR48" s="50"/>
      <c r="BZS48" s="50"/>
      <c r="BZT48" s="50"/>
      <c r="BZU48" s="50"/>
      <c r="BZV48" s="50"/>
      <c r="BZW48" s="50"/>
      <c r="BZX48" s="50"/>
      <c r="BZY48" s="50"/>
      <c r="BZZ48" s="50"/>
      <c r="CAA48" s="50"/>
      <c r="CAB48" s="50"/>
      <c r="CAC48" s="50"/>
      <c r="CAD48" s="50"/>
      <c r="CAE48" s="50"/>
      <c r="CAF48" s="50"/>
      <c r="CAG48" s="50"/>
      <c r="CAH48" s="50"/>
      <c r="CAI48" s="50"/>
      <c r="CAJ48" s="50"/>
      <c r="CAK48" s="50"/>
      <c r="CAL48" s="50"/>
      <c r="CAM48" s="50"/>
      <c r="CAN48" s="50"/>
      <c r="CAO48" s="50"/>
      <c r="CAP48" s="50"/>
      <c r="CAQ48" s="50"/>
      <c r="CAR48" s="50"/>
      <c r="CAS48" s="50"/>
      <c r="CAT48" s="50"/>
      <c r="CAU48" s="50"/>
      <c r="CAV48" s="50"/>
      <c r="CAW48" s="50"/>
      <c r="CAX48" s="50"/>
      <c r="CAY48" s="50"/>
      <c r="CAZ48" s="50"/>
      <c r="CBA48" s="50"/>
      <c r="CBB48" s="50"/>
      <c r="CBC48" s="50"/>
      <c r="CBD48" s="50"/>
      <c r="CBE48" s="50"/>
      <c r="CBF48" s="50"/>
      <c r="CBG48" s="50"/>
      <c r="CBH48" s="50"/>
      <c r="CBI48" s="50"/>
      <c r="CBJ48" s="50"/>
      <c r="CBK48" s="50"/>
      <c r="CBL48" s="50"/>
      <c r="CBM48" s="50"/>
      <c r="CBN48" s="50"/>
      <c r="CBO48" s="50"/>
      <c r="CBP48" s="50"/>
      <c r="CBQ48" s="50"/>
      <c r="CBR48" s="50"/>
      <c r="CBS48" s="50"/>
      <c r="CBT48" s="50"/>
      <c r="CBU48" s="50"/>
      <c r="CBV48" s="50"/>
      <c r="CBW48" s="50"/>
      <c r="CBX48" s="50"/>
      <c r="CBY48" s="50"/>
      <c r="CBZ48" s="50"/>
      <c r="CCA48" s="50"/>
      <c r="CCB48" s="50"/>
      <c r="CCC48" s="50"/>
      <c r="CCD48" s="50"/>
      <c r="CCE48" s="50"/>
      <c r="CCF48" s="50"/>
      <c r="CCG48" s="50"/>
      <c r="CCH48" s="50"/>
      <c r="CCI48" s="50"/>
      <c r="CCJ48" s="50"/>
      <c r="CCK48" s="50"/>
      <c r="CCL48" s="50"/>
      <c r="CCM48" s="50"/>
      <c r="CCN48" s="50"/>
      <c r="CCO48" s="50"/>
      <c r="CCP48" s="50"/>
      <c r="CCQ48" s="50"/>
      <c r="CCR48" s="50"/>
      <c r="CCS48" s="50"/>
      <c r="CCT48" s="50"/>
      <c r="CCU48" s="50"/>
      <c r="CCV48" s="50"/>
      <c r="CCW48" s="50"/>
      <c r="CCX48" s="50"/>
      <c r="CCY48" s="50"/>
      <c r="CCZ48" s="50"/>
      <c r="CDA48" s="50"/>
      <c r="CDB48" s="50"/>
      <c r="CDC48" s="50"/>
      <c r="CDD48" s="50"/>
      <c r="CDE48" s="50"/>
      <c r="CDF48" s="50"/>
      <c r="CDG48" s="50"/>
      <c r="CDH48" s="50"/>
      <c r="CDI48" s="50"/>
      <c r="CDJ48" s="50"/>
      <c r="CDK48" s="50"/>
      <c r="CDL48" s="50"/>
      <c r="CDM48" s="50"/>
      <c r="CDN48" s="50"/>
      <c r="CDO48" s="50"/>
      <c r="CDP48" s="50"/>
      <c r="CDQ48" s="50"/>
      <c r="CDR48" s="50"/>
      <c r="CDS48" s="50"/>
      <c r="CDT48" s="50"/>
      <c r="CDU48" s="50"/>
      <c r="CDV48" s="50"/>
      <c r="CDW48" s="50"/>
      <c r="CDX48" s="50"/>
      <c r="CDY48" s="50"/>
      <c r="CDZ48" s="50"/>
      <c r="CEA48" s="50"/>
      <c r="CEB48" s="50"/>
      <c r="CEC48" s="50"/>
      <c r="CED48" s="50"/>
      <c r="CEE48" s="50"/>
      <c r="CEF48" s="50"/>
      <c r="CEG48" s="50"/>
      <c r="CEH48" s="50"/>
      <c r="CEI48" s="50"/>
      <c r="CEJ48" s="50"/>
      <c r="CEK48" s="50"/>
      <c r="CEL48" s="50"/>
      <c r="CEM48" s="50"/>
      <c r="CEN48" s="50"/>
      <c r="CEO48" s="50"/>
      <c r="CEP48" s="50"/>
      <c r="CEQ48" s="50"/>
      <c r="CER48" s="50"/>
      <c r="CES48" s="50"/>
      <c r="CET48" s="50"/>
      <c r="CEU48" s="50"/>
      <c r="CEV48" s="50"/>
      <c r="CEW48" s="50"/>
      <c r="CEX48" s="50"/>
      <c r="CEY48" s="50"/>
      <c r="CEZ48" s="50"/>
      <c r="CFA48" s="50"/>
      <c r="CFB48" s="50"/>
      <c r="CFC48" s="50"/>
      <c r="CFD48" s="50"/>
      <c r="CFE48" s="50"/>
      <c r="CFF48" s="50"/>
      <c r="CFG48" s="50"/>
      <c r="CFH48" s="50"/>
      <c r="CFI48" s="50"/>
      <c r="CFJ48" s="50"/>
      <c r="CFK48" s="50"/>
      <c r="CFL48" s="50"/>
      <c r="CFM48" s="50"/>
      <c r="CFN48" s="50"/>
      <c r="CFO48" s="50"/>
      <c r="CFP48" s="50"/>
      <c r="CFQ48" s="50"/>
      <c r="CFR48" s="50"/>
      <c r="CFS48" s="50"/>
      <c r="CFT48" s="50"/>
      <c r="CFU48" s="50"/>
      <c r="CFV48" s="50"/>
      <c r="CFW48" s="50"/>
      <c r="CFX48" s="50"/>
      <c r="CFY48" s="50"/>
      <c r="CFZ48" s="50"/>
      <c r="CGA48" s="50"/>
      <c r="CGB48" s="50"/>
      <c r="CGC48" s="50"/>
      <c r="CGD48" s="50"/>
      <c r="CGE48" s="50"/>
      <c r="CGF48" s="50"/>
      <c r="CGG48" s="50"/>
      <c r="CGH48" s="50"/>
      <c r="CGI48" s="50"/>
      <c r="CGJ48" s="50"/>
      <c r="CGK48" s="50"/>
      <c r="CGL48" s="50"/>
      <c r="CGM48" s="50"/>
      <c r="CGN48" s="50"/>
      <c r="CGO48" s="50"/>
      <c r="CGP48" s="50"/>
      <c r="CGQ48" s="50"/>
      <c r="CGR48" s="50"/>
      <c r="CGS48" s="50"/>
      <c r="CGT48" s="50"/>
      <c r="CGU48" s="50"/>
      <c r="CGV48" s="50"/>
      <c r="CGW48" s="50"/>
      <c r="CGX48" s="50"/>
      <c r="CGY48" s="50"/>
      <c r="CGZ48" s="50"/>
      <c r="CHA48" s="50"/>
      <c r="CHB48" s="50"/>
      <c r="CHC48" s="50"/>
      <c r="CHD48" s="50"/>
      <c r="CHE48" s="50"/>
      <c r="CHF48" s="50"/>
      <c r="CHG48" s="50"/>
      <c r="CHH48" s="50"/>
      <c r="CHI48" s="50"/>
      <c r="CHJ48" s="50"/>
      <c r="CHK48" s="50"/>
      <c r="CHL48" s="50"/>
      <c r="CHM48" s="50"/>
      <c r="CHN48" s="50"/>
      <c r="CHO48" s="50"/>
      <c r="CHP48" s="50"/>
      <c r="CHQ48" s="50"/>
      <c r="CHR48" s="50"/>
      <c r="CHS48" s="50"/>
      <c r="CHT48" s="50"/>
      <c r="CHU48" s="50"/>
      <c r="CHV48" s="50"/>
      <c r="CHW48" s="50"/>
      <c r="CHX48" s="50"/>
      <c r="CHY48" s="50"/>
      <c r="CHZ48" s="50"/>
      <c r="CIA48" s="50"/>
      <c r="CIB48" s="50"/>
      <c r="CIC48" s="50"/>
      <c r="CID48" s="50"/>
      <c r="CIE48" s="50"/>
      <c r="CIF48" s="50"/>
      <c r="CIG48" s="50"/>
      <c r="CIH48" s="50"/>
      <c r="CII48" s="50"/>
      <c r="CIJ48" s="50"/>
      <c r="CIK48" s="50"/>
      <c r="CIL48" s="50"/>
      <c r="CIM48" s="50"/>
      <c r="CIN48" s="50"/>
      <c r="CIO48" s="50"/>
      <c r="CIP48" s="50"/>
      <c r="CIQ48" s="50"/>
      <c r="CIR48" s="50"/>
      <c r="CIS48" s="50"/>
      <c r="CIT48" s="50"/>
      <c r="CIU48" s="50"/>
      <c r="CIV48" s="50"/>
      <c r="CIW48" s="50"/>
      <c r="CIX48" s="50"/>
      <c r="CIY48" s="50"/>
      <c r="CIZ48" s="50"/>
      <c r="CJA48" s="50"/>
      <c r="CJB48" s="50"/>
      <c r="CJC48" s="50"/>
      <c r="CJD48" s="50"/>
      <c r="CJE48" s="50"/>
      <c r="CJF48" s="50"/>
      <c r="CJG48" s="50"/>
      <c r="CJH48" s="50"/>
      <c r="CJI48" s="50"/>
      <c r="CJJ48" s="50"/>
      <c r="CJK48" s="50"/>
      <c r="CJL48" s="50"/>
      <c r="CJM48" s="50"/>
      <c r="CJN48" s="50"/>
      <c r="CJO48" s="50"/>
      <c r="CJP48" s="50"/>
      <c r="CJQ48" s="50"/>
      <c r="CJR48" s="50"/>
      <c r="CJS48" s="50"/>
      <c r="CJT48" s="50"/>
      <c r="CJU48" s="50"/>
      <c r="CJV48" s="50"/>
      <c r="CJW48" s="50"/>
      <c r="CJX48" s="50"/>
      <c r="CJY48" s="50"/>
      <c r="CJZ48" s="50"/>
      <c r="CKA48" s="50"/>
      <c r="CKB48" s="50"/>
      <c r="CKC48" s="50"/>
      <c r="CKD48" s="50"/>
      <c r="CKE48" s="50"/>
      <c r="CKF48" s="50"/>
      <c r="CKG48" s="50"/>
      <c r="CKH48" s="50"/>
      <c r="CKI48" s="50"/>
      <c r="CKJ48" s="50"/>
      <c r="CKK48" s="50"/>
      <c r="CKL48" s="50"/>
      <c r="CKM48" s="50"/>
      <c r="CKN48" s="50"/>
      <c r="CKO48" s="50"/>
      <c r="CKP48" s="50"/>
      <c r="CKQ48" s="50"/>
      <c r="CKR48" s="50"/>
      <c r="CKS48" s="50"/>
      <c r="CKT48" s="50"/>
      <c r="CKU48" s="50"/>
      <c r="CKV48" s="50"/>
      <c r="CKW48" s="50"/>
      <c r="CKX48" s="50"/>
      <c r="CKY48" s="50"/>
      <c r="CKZ48" s="50"/>
      <c r="CLA48" s="50"/>
      <c r="CLB48" s="50"/>
      <c r="CLC48" s="50"/>
      <c r="CLD48" s="50"/>
      <c r="CLE48" s="50"/>
      <c r="CLF48" s="50"/>
      <c r="CLG48" s="50"/>
      <c r="CLH48" s="50"/>
      <c r="CLI48" s="50"/>
      <c r="CLJ48" s="50"/>
      <c r="CLK48" s="50"/>
      <c r="CLL48" s="50"/>
      <c r="CLM48" s="50"/>
      <c r="CLN48" s="50"/>
      <c r="CLO48" s="50"/>
      <c r="CLP48" s="50"/>
      <c r="CLQ48" s="50"/>
      <c r="CLR48" s="50"/>
      <c r="CLS48" s="50"/>
      <c r="CLT48" s="50"/>
      <c r="CLU48" s="50"/>
      <c r="CLV48" s="50"/>
      <c r="CLW48" s="50"/>
      <c r="CLX48" s="50"/>
      <c r="CLY48" s="50"/>
      <c r="CLZ48" s="50"/>
      <c r="CMA48" s="50"/>
      <c r="CMB48" s="50"/>
      <c r="CMC48" s="50"/>
      <c r="CMD48" s="50"/>
      <c r="CME48" s="50"/>
      <c r="CMF48" s="50"/>
      <c r="CMG48" s="50"/>
      <c r="CMH48" s="50"/>
      <c r="CMI48" s="50"/>
      <c r="CMJ48" s="50"/>
      <c r="CMK48" s="50"/>
      <c r="CML48" s="50"/>
      <c r="CMM48" s="50"/>
      <c r="CMN48" s="50"/>
      <c r="CMO48" s="50"/>
      <c r="CMP48" s="50"/>
      <c r="CMQ48" s="50"/>
      <c r="CMR48" s="50"/>
      <c r="CMS48" s="50"/>
      <c r="CMT48" s="50"/>
      <c r="CMU48" s="50"/>
      <c r="CMV48" s="50"/>
      <c r="CMW48" s="50"/>
      <c r="CMX48" s="50"/>
      <c r="CMY48" s="50"/>
      <c r="CMZ48" s="50"/>
      <c r="CNA48" s="50"/>
      <c r="CNB48" s="50"/>
      <c r="CNC48" s="50"/>
      <c r="CND48" s="50"/>
      <c r="CNE48" s="50"/>
      <c r="CNF48" s="50"/>
      <c r="CNG48" s="50"/>
      <c r="CNH48" s="50"/>
      <c r="CNI48" s="50"/>
      <c r="CNJ48" s="50"/>
      <c r="CNK48" s="50"/>
      <c r="CNL48" s="50"/>
      <c r="CNM48" s="50"/>
      <c r="CNN48" s="50"/>
      <c r="CNO48" s="50"/>
      <c r="CNP48" s="50"/>
      <c r="CNQ48" s="50"/>
      <c r="CNR48" s="50"/>
      <c r="CNS48" s="50"/>
      <c r="CNT48" s="50"/>
      <c r="CNU48" s="50"/>
      <c r="CNV48" s="50"/>
      <c r="CNW48" s="50"/>
      <c r="CNX48" s="50"/>
      <c r="CNY48" s="50"/>
      <c r="CNZ48" s="50"/>
      <c r="COA48" s="50"/>
      <c r="COB48" s="50"/>
      <c r="COC48" s="50"/>
      <c r="COD48" s="50"/>
      <c r="COE48" s="50"/>
      <c r="COF48" s="50"/>
      <c r="COG48" s="50"/>
      <c r="COH48" s="50"/>
      <c r="COI48" s="50"/>
      <c r="COJ48" s="50"/>
      <c r="COK48" s="50"/>
      <c r="COL48" s="50"/>
      <c r="COM48" s="50"/>
      <c r="CON48" s="50"/>
      <c r="COO48" s="50"/>
      <c r="COP48" s="50"/>
      <c r="COQ48" s="50"/>
      <c r="COR48" s="50"/>
      <c r="COS48" s="50"/>
      <c r="COT48" s="50"/>
      <c r="COU48" s="50"/>
      <c r="COV48" s="50"/>
      <c r="COW48" s="50"/>
      <c r="COX48" s="50"/>
      <c r="COY48" s="50"/>
      <c r="COZ48" s="50"/>
      <c r="CPA48" s="50"/>
      <c r="CPB48" s="50"/>
      <c r="CPC48" s="50"/>
      <c r="CPD48" s="50"/>
      <c r="CPE48" s="50"/>
      <c r="CPF48" s="50"/>
      <c r="CPG48" s="50"/>
      <c r="CPH48" s="50"/>
      <c r="CPI48" s="50"/>
      <c r="CPJ48" s="50"/>
      <c r="CPK48" s="50"/>
      <c r="CPL48" s="50"/>
      <c r="CPM48" s="50"/>
      <c r="CPN48" s="50"/>
      <c r="CPO48" s="50"/>
      <c r="CPP48" s="50"/>
      <c r="CPQ48" s="50"/>
      <c r="CPR48" s="50"/>
      <c r="CPS48" s="50"/>
      <c r="CPT48" s="50"/>
      <c r="CPU48" s="50"/>
      <c r="CPV48" s="50"/>
      <c r="CPW48" s="50"/>
      <c r="CPX48" s="50"/>
      <c r="CPY48" s="50"/>
      <c r="CPZ48" s="50"/>
      <c r="CQA48" s="50"/>
      <c r="CQB48" s="50"/>
      <c r="CQC48" s="50"/>
      <c r="CQD48" s="50"/>
      <c r="CQE48" s="50"/>
      <c r="CQF48" s="50"/>
      <c r="CQG48" s="50"/>
      <c r="CQH48" s="50"/>
      <c r="CQI48" s="50"/>
      <c r="CQJ48" s="50"/>
      <c r="CQK48" s="50"/>
      <c r="CQL48" s="50"/>
      <c r="CQM48" s="50"/>
      <c r="CQN48" s="50"/>
      <c r="CQO48" s="50"/>
      <c r="CQP48" s="50"/>
      <c r="CQQ48" s="50"/>
      <c r="CQR48" s="50"/>
      <c r="CQS48" s="50"/>
      <c r="CQT48" s="50"/>
      <c r="CQU48" s="50"/>
      <c r="CQV48" s="50"/>
      <c r="CQW48" s="50"/>
      <c r="CQX48" s="50"/>
      <c r="CQY48" s="50"/>
      <c r="CQZ48" s="50"/>
      <c r="CRA48" s="50"/>
      <c r="CRB48" s="50"/>
      <c r="CRC48" s="50"/>
      <c r="CRD48" s="50"/>
      <c r="CRE48" s="50"/>
      <c r="CRF48" s="50"/>
      <c r="CRG48" s="50"/>
      <c r="CRH48" s="50"/>
      <c r="CRI48" s="50"/>
      <c r="CRJ48" s="50"/>
      <c r="CRK48" s="50"/>
      <c r="CRL48" s="50"/>
      <c r="CRM48" s="50"/>
      <c r="CRN48" s="50"/>
      <c r="CRO48" s="50"/>
      <c r="CRP48" s="50"/>
      <c r="CRQ48" s="50"/>
      <c r="CRR48" s="50"/>
      <c r="CRS48" s="50"/>
      <c r="CRT48" s="50"/>
      <c r="CRU48" s="50"/>
      <c r="CRV48" s="50"/>
      <c r="CRW48" s="50"/>
      <c r="CRX48" s="50"/>
      <c r="CRY48" s="50"/>
      <c r="CRZ48" s="50"/>
      <c r="CSA48" s="50"/>
      <c r="CSB48" s="50"/>
      <c r="CSC48" s="50"/>
      <c r="CSD48" s="50"/>
      <c r="CSE48" s="50"/>
      <c r="CSF48" s="50"/>
      <c r="CSG48" s="50"/>
      <c r="CSH48" s="50"/>
      <c r="CSI48" s="50"/>
      <c r="CSJ48" s="50"/>
      <c r="CSK48" s="50"/>
      <c r="CSL48" s="50"/>
      <c r="CSM48" s="50"/>
      <c r="CSN48" s="50"/>
      <c r="CSO48" s="50"/>
      <c r="CSP48" s="50"/>
      <c r="CSQ48" s="50"/>
      <c r="CSR48" s="50"/>
      <c r="CSS48" s="50"/>
      <c r="CST48" s="50"/>
      <c r="CSU48" s="50"/>
      <c r="CSV48" s="50"/>
      <c r="CSW48" s="50"/>
      <c r="CSX48" s="50"/>
      <c r="CSY48" s="50"/>
      <c r="CSZ48" s="50"/>
      <c r="CTA48" s="50"/>
      <c r="CTB48" s="50"/>
      <c r="CTC48" s="50"/>
      <c r="CTD48" s="50"/>
      <c r="CTE48" s="50"/>
      <c r="CTF48" s="50"/>
      <c r="CTG48" s="50"/>
      <c r="CTH48" s="50"/>
      <c r="CTI48" s="50"/>
      <c r="CTJ48" s="50"/>
      <c r="CTK48" s="50"/>
      <c r="CTL48" s="50"/>
      <c r="CTM48" s="50"/>
      <c r="CTN48" s="50"/>
      <c r="CTO48" s="50"/>
      <c r="CTP48" s="50"/>
      <c r="CTQ48" s="50"/>
      <c r="CTR48" s="50"/>
      <c r="CTS48" s="50"/>
      <c r="CTT48" s="50"/>
      <c r="CTU48" s="50"/>
      <c r="CTV48" s="50"/>
      <c r="CTW48" s="50"/>
      <c r="CTX48" s="50"/>
      <c r="CTY48" s="50"/>
      <c r="CTZ48" s="50"/>
      <c r="CUA48" s="50"/>
      <c r="CUB48" s="50"/>
      <c r="CUC48" s="50"/>
      <c r="CUD48" s="50"/>
      <c r="CUE48" s="50"/>
      <c r="CUF48" s="50"/>
      <c r="CUG48" s="50"/>
      <c r="CUH48" s="50"/>
      <c r="CUI48" s="50"/>
      <c r="CUJ48" s="50"/>
      <c r="CUK48" s="50"/>
      <c r="CUL48" s="50"/>
      <c r="CUM48" s="50"/>
      <c r="CUN48" s="50"/>
      <c r="CUO48" s="50"/>
      <c r="CUP48" s="50"/>
      <c r="CUQ48" s="50"/>
      <c r="CUR48" s="50"/>
      <c r="CUS48" s="50"/>
      <c r="CUT48" s="50"/>
      <c r="CUU48" s="50"/>
      <c r="CUV48" s="50"/>
      <c r="CUW48" s="50"/>
      <c r="CUX48" s="50"/>
      <c r="CUY48" s="50"/>
      <c r="CUZ48" s="50"/>
      <c r="CVA48" s="50"/>
      <c r="CVB48" s="50"/>
      <c r="CVC48" s="50"/>
      <c r="CVD48" s="50"/>
      <c r="CVE48" s="50"/>
      <c r="CVF48" s="50"/>
      <c r="CVG48" s="50"/>
      <c r="CVH48" s="50"/>
      <c r="CVI48" s="50"/>
      <c r="CVJ48" s="50"/>
      <c r="CVK48" s="50"/>
      <c r="CVL48" s="50"/>
      <c r="CVM48" s="50"/>
      <c r="CVN48" s="50"/>
      <c r="CVO48" s="50"/>
      <c r="CVP48" s="50"/>
      <c r="CVQ48" s="50"/>
      <c r="CVR48" s="50"/>
      <c r="CVS48" s="50"/>
      <c r="CVT48" s="50"/>
      <c r="CVU48" s="50"/>
      <c r="CVV48" s="50"/>
      <c r="CVW48" s="50"/>
      <c r="CVX48" s="50"/>
      <c r="CVY48" s="50"/>
      <c r="CVZ48" s="50"/>
      <c r="CWA48" s="50"/>
      <c r="CWB48" s="50"/>
      <c r="CWC48" s="50"/>
      <c r="CWD48" s="50"/>
      <c r="CWE48" s="50"/>
      <c r="CWF48" s="50"/>
      <c r="CWG48" s="50"/>
      <c r="CWH48" s="50"/>
      <c r="CWI48" s="50"/>
      <c r="CWJ48" s="50"/>
      <c r="CWK48" s="50"/>
      <c r="CWL48" s="50"/>
      <c r="CWM48" s="50"/>
      <c r="CWN48" s="50"/>
      <c r="CWO48" s="50"/>
      <c r="CWP48" s="50"/>
      <c r="CWQ48" s="50"/>
      <c r="CWR48" s="50"/>
      <c r="CWS48" s="50"/>
      <c r="CWT48" s="50"/>
      <c r="CWU48" s="50"/>
      <c r="CWV48" s="50"/>
      <c r="CWW48" s="50"/>
      <c r="CWX48" s="50"/>
      <c r="CWY48" s="50"/>
      <c r="CWZ48" s="50"/>
      <c r="CXA48" s="50"/>
      <c r="CXB48" s="50"/>
      <c r="CXC48" s="50"/>
      <c r="CXD48" s="50"/>
      <c r="CXE48" s="50"/>
      <c r="CXF48" s="50"/>
      <c r="CXG48" s="50"/>
      <c r="CXH48" s="50"/>
      <c r="CXI48" s="50"/>
      <c r="CXJ48" s="50"/>
      <c r="CXK48" s="50"/>
      <c r="CXL48" s="50"/>
      <c r="CXM48" s="50"/>
      <c r="CXN48" s="50"/>
      <c r="CXO48" s="50"/>
      <c r="CXP48" s="50"/>
      <c r="CXQ48" s="50"/>
      <c r="CXR48" s="50"/>
      <c r="CXS48" s="50"/>
      <c r="CXT48" s="50"/>
      <c r="CXU48" s="50"/>
      <c r="CXV48" s="50"/>
      <c r="CXW48" s="50"/>
      <c r="CXX48" s="50"/>
      <c r="CXY48" s="50"/>
      <c r="CXZ48" s="50"/>
      <c r="CYA48" s="50"/>
      <c r="CYB48" s="50"/>
      <c r="CYC48" s="50"/>
      <c r="CYD48" s="50"/>
      <c r="CYE48" s="50"/>
      <c r="CYF48" s="50"/>
      <c r="CYG48" s="50"/>
      <c r="CYH48" s="50"/>
      <c r="CYI48" s="50"/>
      <c r="CYJ48" s="50"/>
      <c r="CYK48" s="50"/>
      <c r="CYL48" s="50"/>
      <c r="CYM48" s="50"/>
      <c r="CYN48" s="50"/>
      <c r="CYO48" s="50"/>
      <c r="CYP48" s="50"/>
      <c r="CYQ48" s="50"/>
      <c r="CYR48" s="50"/>
      <c r="CYS48" s="50"/>
      <c r="CYT48" s="50"/>
      <c r="CYU48" s="50"/>
      <c r="CYV48" s="50"/>
      <c r="CYW48" s="50"/>
      <c r="CYX48" s="50"/>
      <c r="CYY48" s="50"/>
      <c r="CYZ48" s="50"/>
      <c r="CZA48" s="50"/>
      <c r="CZB48" s="50"/>
      <c r="CZC48" s="50"/>
      <c r="CZD48" s="50"/>
      <c r="CZE48" s="50"/>
      <c r="CZF48" s="50"/>
      <c r="CZG48" s="50"/>
      <c r="CZH48" s="50"/>
      <c r="CZI48" s="50"/>
      <c r="CZJ48" s="50"/>
      <c r="CZK48" s="50"/>
      <c r="CZL48" s="50"/>
      <c r="CZM48" s="50"/>
      <c r="CZN48" s="50"/>
      <c r="CZO48" s="50"/>
      <c r="CZP48" s="50"/>
      <c r="CZQ48" s="50"/>
      <c r="CZR48" s="50"/>
      <c r="CZS48" s="50"/>
      <c r="CZT48" s="50"/>
      <c r="CZU48" s="50"/>
      <c r="CZV48" s="50"/>
      <c r="CZW48" s="50"/>
      <c r="CZX48" s="50"/>
      <c r="CZY48" s="50"/>
      <c r="CZZ48" s="50"/>
      <c r="DAA48" s="50"/>
      <c r="DAB48" s="50"/>
      <c r="DAC48" s="50"/>
      <c r="DAD48" s="50"/>
      <c r="DAE48" s="50"/>
      <c r="DAF48" s="50"/>
      <c r="DAG48" s="50"/>
      <c r="DAH48" s="50"/>
      <c r="DAI48" s="50"/>
      <c r="DAJ48" s="50"/>
      <c r="DAK48" s="50"/>
      <c r="DAL48" s="50"/>
      <c r="DAM48" s="50"/>
      <c r="DAN48" s="50"/>
      <c r="DAO48" s="50"/>
      <c r="DAP48" s="50"/>
      <c r="DAQ48" s="50"/>
      <c r="DAR48" s="50"/>
      <c r="DAS48" s="50"/>
      <c r="DAT48" s="50"/>
      <c r="DAU48" s="50"/>
      <c r="DAV48" s="50"/>
      <c r="DAW48" s="50"/>
      <c r="DAX48" s="50"/>
      <c r="DAY48" s="50"/>
      <c r="DAZ48" s="50"/>
      <c r="DBA48" s="50"/>
      <c r="DBB48" s="50"/>
      <c r="DBC48" s="50"/>
      <c r="DBD48" s="50"/>
      <c r="DBE48" s="50"/>
      <c r="DBF48" s="50"/>
      <c r="DBG48" s="50"/>
      <c r="DBH48" s="50"/>
      <c r="DBI48" s="50"/>
      <c r="DBJ48" s="50"/>
      <c r="DBK48" s="50"/>
      <c r="DBL48" s="50"/>
      <c r="DBM48" s="50"/>
      <c r="DBN48" s="50"/>
      <c r="DBO48" s="50"/>
      <c r="DBP48" s="50"/>
      <c r="DBQ48" s="50"/>
      <c r="DBR48" s="50"/>
      <c r="DBS48" s="50"/>
      <c r="DBT48" s="50"/>
      <c r="DBU48" s="50"/>
      <c r="DBV48" s="50"/>
      <c r="DBW48" s="50"/>
      <c r="DBX48" s="50"/>
      <c r="DBY48" s="50"/>
      <c r="DBZ48" s="50"/>
      <c r="DCA48" s="50"/>
      <c r="DCB48" s="50"/>
      <c r="DCC48" s="50"/>
      <c r="DCD48" s="50"/>
      <c r="DCE48" s="50"/>
      <c r="DCF48" s="50"/>
      <c r="DCG48" s="50"/>
      <c r="DCH48" s="50"/>
      <c r="DCI48" s="50"/>
      <c r="DCJ48" s="50"/>
      <c r="DCK48" s="50"/>
      <c r="DCL48" s="50"/>
      <c r="DCM48" s="50"/>
      <c r="DCN48" s="50"/>
      <c r="DCO48" s="50"/>
      <c r="DCP48" s="50"/>
      <c r="DCQ48" s="50"/>
      <c r="DCR48" s="50"/>
      <c r="DCS48" s="50"/>
      <c r="DCT48" s="50"/>
      <c r="DCU48" s="50"/>
      <c r="DCV48" s="50"/>
      <c r="DCW48" s="50"/>
      <c r="DCX48" s="50"/>
      <c r="DCY48" s="50"/>
      <c r="DCZ48" s="50"/>
      <c r="DDA48" s="50"/>
      <c r="DDB48" s="50"/>
      <c r="DDC48" s="50"/>
      <c r="DDD48" s="50"/>
      <c r="DDE48" s="50"/>
      <c r="DDF48" s="50"/>
      <c r="DDG48" s="50"/>
      <c r="DDH48" s="50"/>
      <c r="DDI48" s="50"/>
      <c r="DDJ48" s="50"/>
      <c r="DDK48" s="50"/>
      <c r="DDL48" s="50"/>
      <c r="DDM48" s="50"/>
      <c r="DDN48" s="50"/>
      <c r="DDO48" s="50"/>
      <c r="DDP48" s="50"/>
      <c r="DDQ48" s="50"/>
      <c r="DDR48" s="50"/>
      <c r="DDS48" s="50"/>
      <c r="DDT48" s="50"/>
      <c r="DDU48" s="50"/>
      <c r="DDV48" s="50"/>
      <c r="DDW48" s="50"/>
      <c r="DDX48" s="50"/>
      <c r="DDY48" s="50"/>
      <c r="DDZ48" s="50"/>
      <c r="DEA48" s="50"/>
      <c r="DEB48" s="50"/>
      <c r="DEC48" s="50"/>
      <c r="DED48" s="50"/>
      <c r="DEE48" s="50"/>
      <c r="DEF48" s="50"/>
      <c r="DEG48" s="50"/>
      <c r="DEH48" s="50"/>
      <c r="DEI48" s="50"/>
      <c r="DEJ48" s="50"/>
      <c r="DEK48" s="50"/>
      <c r="DEL48" s="50"/>
      <c r="DEM48" s="50"/>
      <c r="DEN48" s="50"/>
      <c r="DEO48" s="50"/>
      <c r="DEP48" s="50"/>
      <c r="DEQ48" s="50"/>
      <c r="DER48" s="50"/>
      <c r="DES48" s="50"/>
      <c r="DET48" s="50"/>
      <c r="DEU48" s="50"/>
      <c r="DEV48" s="50"/>
      <c r="DEW48" s="50"/>
      <c r="DEX48" s="50"/>
      <c r="DEY48" s="50"/>
      <c r="DEZ48" s="50"/>
      <c r="DFA48" s="50"/>
      <c r="DFB48" s="50"/>
      <c r="DFC48" s="50"/>
      <c r="DFD48" s="50"/>
      <c r="DFE48" s="50"/>
      <c r="DFF48" s="50"/>
      <c r="DFG48" s="50"/>
      <c r="DFH48" s="50"/>
      <c r="DFI48" s="50"/>
      <c r="DFJ48" s="50"/>
      <c r="DFK48" s="50"/>
      <c r="DFL48" s="50"/>
      <c r="DFM48" s="50"/>
      <c r="DFN48" s="50"/>
      <c r="DFO48" s="50"/>
      <c r="DFP48" s="50"/>
      <c r="DFQ48" s="50"/>
      <c r="DFR48" s="50"/>
      <c r="DFS48" s="50"/>
      <c r="DFT48" s="50"/>
      <c r="DFU48" s="50"/>
      <c r="DFV48" s="50"/>
      <c r="DFW48" s="50"/>
      <c r="DFX48" s="50"/>
      <c r="DFY48" s="50"/>
      <c r="DFZ48" s="50"/>
      <c r="DGA48" s="50"/>
      <c r="DGB48" s="50"/>
      <c r="DGC48" s="50"/>
      <c r="DGD48" s="50"/>
      <c r="DGE48" s="50"/>
      <c r="DGF48" s="50"/>
      <c r="DGG48" s="50"/>
      <c r="DGH48" s="50"/>
      <c r="DGI48" s="50"/>
      <c r="DGJ48" s="50"/>
      <c r="DGK48" s="50"/>
      <c r="DGL48" s="50"/>
      <c r="DGM48" s="50"/>
      <c r="DGN48" s="50"/>
      <c r="DGO48" s="50"/>
      <c r="DGP48" s="50"/>
      <c r="DGQ48" s="50"/>
      <c r="DGR48" s="50"/>
      <c r="DGS48" s="50"/>
      <c r="DGT48" s="50"/>
      <c r="DGU48" s="50"/>
      <c r="DGV48" s="50"/>
      <c r="DGW48" s="50"/>
      <c r="DGX48" s="50"/>
      <c r="DGY48" s="50"/>
      <c r="DGZ48" s="50"/>
      <c r="DHA48" s="50"/>
      <c r="DHB48" s="50"/>
      <c r="DHC48" s="50"/>
      <c r="DHD48" s="50"/>
      <c r="DHE48" s="50"/>
      <c r="DHF48" s="50"/>
      <c r="DHG48" s="50"/>
      <c r="DHH48" s="50"/>
      <c r="DHI48" s="50"/>
      <c r="DHJ48" s="50"/>
      <c r="DHK48" s="50"/>
      <c r="DHL48" s="50"/>
      <c r="DHM48" s="50"/>
      <c r="DHN48" s="50"/>
      <c r="DHO48" s="50"/>
      <c r="DHP48" s="50"/>
      <c r="DHQ48" s="50"/>
      <c r="DHR48" s="50"/>
      <c r="DHS48" s="50"/>
      <c r="DHT48" s="50"/>
      <c r="DHU48" s="50"/>
      <c r="DHV48" s="50"/>
      <c r="DHW48" s="50"/>
      <c r="DHX48" s="50"/>
      <c r="DHY48" s="50"/>
      <c r="DHZ48" s="50"/>
      <c r="DIA48" s="50"/>
      <c r="DIB48" s="50"/>
      <c r="DIC48" s="50"/>
      <c r="DID48" s="50"/>
      <c r="DIE48" s="50"/>
      <c r="DIF48" s="50"/>
      <c r="DIG48" s="50"/>
      <c r="DIH48" s="50"/>
      <c r="DII48" s="50"/>
      <c r="DIJ48" s="50"/>
      <c r="DIK48" s="50"/>
      <c r="DIL48" s="50"/>
      <c r="DIM48" s="50"/>
      <c r="DIN48" s="50"/>
      <c r="DIO48" s="50"/>
      <c r="DIP48" s="50"/>
      <c r="DIQ48" s="50"/>
      <c r="DIR48" s="50"/>
      <c r="DIS48" s="50"/>
      <c r="DIT48" s="50"/>
      <c r="DIU48" s="50"/>
      <c r="DIV48" s="50"/>
      <c r="DIW48" s="50"/>
      <c r="DIX48" s="50"/>
      <c r="DIY48" s="50"/>
      <c r="DIZ48" s="50"/>
      <c r="DJA48" s="50"/>
      <c r="DJB48" s="50"/>
      <c r="DJC48" s="50"/>
      <c r="DJD48" s="50"/>
      <c r="DJE48" s="50"/>
      <c r="DJF48" s="50"/>
      <c r="DJG48" s="50"/>
      <c r="DJH48" s="50"/>
      <c r="DJI48" s="50"/>
      <c r="DJJ48" s="50"/>
      <c r="DJK48" s="50"/>
      <c r="DJL48" s="50"/>
      <c r="DJM48" s="50"/>
      <c r="DJN48" s="50"/>
      <c r="DJO48" s="50"/>
      <c r="DJP48" s="50"/>
      <c r="DJQ48" s="50"/>
      <c r="DJR48" s="50"/>
      <c r="DJS48" s="50"/>
      <c r="DJT48" s="50"/>
      <c r="DJU48" s="50"/>
      <c r="DJV48" s="50"/>
      <c r="DJW48" s="50"/>
      <c r="DJX48" s="50"/>
      <c r="DJY48" s="50"/>
      <c r="DJZ48" s="50"/>
      <c r="DKA48" s="50"/>
      <c r="DKB48" s="50"/>
      <c r="DKC48" s="50"/>
      <c r="DKD48" s="50"/>
      <c r="DKE48" s="50"/>
      <c r="DKF48" s="50"/>
      <c r="DKG48" s="50"/>
      <c r="DKH48" s="50"/>
      <c r="DKI48" s="50"/>
      <c r="DKJ48" s="50"/>
      <c r="DKK48" s="50"/>
      <c r="DKL48" s="50"/>
      <c r="DKM48" s="50"/>
      <c r="DKN48" s="50"/>
      <c r="DKO48" s="50"/>
      <c r="DKP48" s="50"/>
      <c r="DKQ48" s="50"/>
      <c r="DKR48" s="50"/>
      <c r="DKS48" s="50"/>
      <c r="DKT48" s="50"/>
      <c r="DKU48" s="50"/>
      <c r="DKV48" s="50"/>
      <c r="DKW48" s="50"/>
      <c r="DKX48" s="50"/>
      <c r="DKY48" s="50"/>
      <c r="DKZ48" s="50"/>
      <c r="DLA48" s="50"/>
      <c r="DLB48" s="50"/>
      <c r="DLC48" s="50"/>
      <c r="DLD48" s="50"/>
      <c r="DLE48" s="50"/>
      <c r="DLF48" s="50"/>
      <c r="DLG48" s="50"/>
      <c r="DLH48" s="50"/>
      <c r="DLI48" s="50"/>
      <c r="DLJ48" s="50"/>
      <c r="DLK48" s="50"/>
      <c r="DLL48" s="50"/>
      <c r="DLM48" s="50"/>
      <c r="DLN48" s="50"/>
      <c r="DLO48" s="50"/>
      <c r="DLP48" s="50"/>
      <c r="DLQ48" s="50"/>
      <c r="DLR48" s="50"/>
      <c r="DLS48" s="50"/>
      <c r="DLT48" s="50"/>
      <c r="DLU48" s="50"/>
      <c r="DLV48" s="50"/>
      <c r="DLW48" s="50"/>
      <c r="DLX48" s="50"/>
      <c r="DLY48" s="50"/>
      <c r="DLZ48" s="50"/>
      <c r="DMA48" s="50"/>
      <c r="DMB48" s="50"/>
      <c r="DMC48" s="50"/>
      <c r="DMD48" s="50"/>
      <c r="DME48" s="50"/>
      <c r="DMF48" s="50"/>
      <c r="DMG48" s="50"/>
      <c r="DMH48" s="50"/>
      <c r="DMI48" s="50"/>
      <c r="DMJ48" s="50"/>
      <c r="DMK48" s="50"/>
      <c r="DML48" s="50"/>
      <c r="DMM48" s="50"/>
      <c r="DMN48" s="50"/>
      <c r="DMO48" s="50"/>
      <c r="DMP48" s="50"/>
      <c r="DMQ48" s="50"/>
      <c r="DMR48" s="50"/>
      <c r="DMS48" s="50"/>
      <c r="DMT48" s="50"/>
      <c r="DMU48" s="50"/>
      <c r="DMV48" s="50"/>
      <c r="DMW48" s="50"/>
      <c r="DMX48" s="50"/>
      <c r="DMY48" s="50"/>
      <c r="DMZ48" s="50"/>
      <c r="DNA48" s="50"/>
      <c r="DNB48" s="50"/>
      <c r="DNC48" s="50"/>
      <c r="DND48" s="50"/>
      <c r="DNE48" s="50"/>
      <c r="DNF48" s="50"/>
      <c r="DNG48" s="50"/>
      <c r="DNH48" s="50"/>
      <c r="DNI48" s="50"/>
      <c r="DNJ48" s="50"/>
      <c r="DNK48" s="50"/>
      <c r="DNL48" s="50"/>
      <c r="DNM48" s="50"/>
      <c r="DNN48" s="50"/>
      <c r="DNO48" s="50"/>
      <c r="DNP48" s="50"/>
      <c r="DNQ48" s="50"/>
      <c r="DNR48" s="50"/>
      <c r="DNS48" s="50"/>
      <c r="DNT48" s="50"/>
      <c r="DNU48" s="50"/>
      <c r="DNV48" s="50"/>
      <c r="DNW48" s="50"/>
      <c r="DNX48" s="50"/>
      <c r="DNY48" s="50"/>
      <c r="DNZ48" s="50"/>
      <c r="DOA48" s="50"/>
      <c r="DOB48" s="50"/>
      <c r="DOC48" s="50"/>
      <c r="DOD48" s="50"/>
      <c r="DOE48" s="50"/>
      <c r="DOF48" s="50"/>
      <c r="DOG48" s="50"/>
      <c r="DOH48" s="50"/>
      <c r="DOI48" s="50"/>
      <c r="DOJ48" s="50"/>
      <c r="DOK48" s="50"/>
      <c r="DOL48" s="50"/>
      <c r="DOM48" s="50"/>
      <c r="DON48" s="50"/>
      <c r="DOO48" s="50"/>
      <c r="DOP48" s="50"/>
      <c r="DOQ48" s="50"/>
      <c r="DOR48" s="50"/>
      <c r="DOS48" s="50"/>
      <c r="DOT48" s="50"/>
      <c r="DOU48" s="50"/>
      <c r="DOV48" s="50"/>
      <c r="DOW48" s="50"/>
      <c r="DOX48" s="50"/>
      <c r="DOY48" s="50"/>
      <c r="DOZ48" s="50"/>
      <c r="DPA48" s="50"/>
      <c r="DPB48" s="50"/>
      <c r="DPC48" s="50"/>
      <c r="DPD48" s="50"/>
      <c r="DPE48" s="50"/>
      <c r="DPF48" s="50"/>
      <c r="DPG48" s="50"/>
      <c r="DPH48" s="50"/>
      <c r="DPI48" s="50"/>
      <c r="DPJ48" s="50"/>
      <c r="DPK48" s="50"/>
      <c r="DPL48" s="50"/>
      <c r="DPM48" s="50"/>
      <c r="DPN48" s="50"/>
      <c r="DPO48" s="50"/>
      <c r="DPP48" s="50"/>
      <c r="DPQ48" s="50"/>
      <c r="DPR48" s="50"/>
      <c r="DPS48" s="50"/>
      <c r="DPT48" s="50"/>
      <c r="DPU48" s="50"/>
      <c r="DPV48" s="50"/>
      <c r="DPW48" s="50"/>
      <c r="DPX48" s="50"/>
      <c r="DPY48" s="50"/>
      <c r="DPZ48" s="50"/>
      <c r="DQA48" s="50"/>
      <c r="DQB48" s="50"/>
      <c r="DQC48" s="50"/>
      <c r="DQD48" s="50"/>
      <c r="DQE48" s="50"/>
      <c r="DQF48" s="50"/>
      <c r="DQG48" s="50"/>
      <c r="DQH48" s="50"/>
      <c r="DQI48" s="50"/>
      <c r="DQJ48" s="50"/>
      <c r="DQK48" s="50"/>
      <c r="DQL48" s="50"/>
      <c r="DQM48" s="50"/>
      <c r="DQN48" s="50"/>
      <c r="DQO48" s="50"/>
      <c r="DQP48" s="50"/>
      <c r="DQQ48" s="50"/>
      <c r="DQR48" s="50"/>
      <c r="DQS48" s="50"/>
      <c r="DQT48" s="50"/>
      <c r="DQU48" s="50"/>
      <c r="DQV48" s="50"/>
      <c r="DQW48" s="50"/>
      <c r="DQX48" s="50"/>
      <c r="DQY48" s="50"/>
      <c r="DQZ48" s="50"/>
      <c r="DRA48" s="50"/>
      <c r="DRB48" s="50"/>
      <c r="DRC48" s="50"/>
      <c r="DRD48" s="50"/>
      <c r="DRE48" s="50"/>
      <c r="DRF48" s="50"/>
      <c r="DRG48" s="50"/>
      <c r="DRH48" s="50"/>
      <c r="DRI48" s="50"/>
      <c r="DRJ48" s="50"/>
      <c r="DRK48" s="50"/>
      <c r="DRL48" s="50"/>
      <c r="DRM48" s="50"/>
      <c r="DRN48" s="50"/>
      <c r="DRO48" s="50"/>
      <c r="DRP48" s="50"/>
      <c r="DRQ48" s="50"/>
      <c r="DRR48" s="50"/>
      <c r="DRS48" s="50"/>
      <c r="DRT48" s="50"/>
      <c r="DRU48" s="50"/>
      <c r="DRV48" s="50"/>
      <c r="DRW48" s="50"/>
      <c r="DRX48" s="50"/>
      <c r="DRY48" s="50"/>
      <c r="DRZ48" s="50"/>
      <c r="DSA48" s="50"/>
      <c r="DSB48" s="50"/>
      <c r="DSC48" s="50"/>
      <c r="DSD48" s="50"/>
      <c r="DSE48" s="50"/>
      <c r="DSF48" s="50"/>
      <c r="DSG48" s="50"/>
      <c r="DSH48" s="50"/>
      <c r="DSI48" s="50"/>
      <c r="DSJ48" s="50"/>
      <c r="DSK48" s="50"/>
      <c r="DSL48" s="50"/>
      <c r="DSM48" s="50"/>
      <c r="DSN48" s="50"/>
      <c r="DSO48" s="50"/>
      <c r="DSP48" s="50"/>
      <c r="DSQ48" s="50"/>
      <c r="DSR48" s="50"/>
      <c r="DSS48" s="50"/>
      <c r="DST48" s="50"/>
      <c r="DSU48" s="50"/>
      <c r="DSV48" s="50"/>
      <c r="DSW48" s="50"/>
      <c r="DSX48" s="50"/>
      <c r="DSY48" s="50"/>
      <c r="DSZ48" s="50"/>
      <c r="DTA48" s="50"/>
      <c r="DTB48" s="50"/>
      <c r="DTC48" s="50"/>
      <c r="DTD48" s="50"/>
      <c r="DTE48" s="50"/>
      <c r="DTF48" s="50"/>
      <c r="DTG48" s="50"/>
      <c r="DTH48" s="50"/>
      <c r="DTI48" s="50"/>
      <c r="DTJ48" s="50"/>
      <c r="DTK48" s="50"/>
      <c r="DTL48" s="50"/>
      <c r="DTM48" s="50"/>
      <c r="DTN48" s="50"/>
      <c r="DTO48" s="50"/>
      <c r="DTP48" s="50"/>
      <c r="DTQ48" s="50"/>
      <c r="DTR48" s="50"/>
      <c r="DTS48" s="50"/>
      <c r="DTT48" s="50"/>
      <c r="DTU48" s="50"/>
      <c r="DTV48" s="50"/>
      <c r="DTW48" s="50"/>
      <c r="DTX48" s="50"/>
      <c r="DTY48" s="50"/>
      <c r="DTZ48" s="50"/>
      <c r="DUA48" s="50"/>
      <c r="DUB48" s="50"/>
      <c r="DUC48" s="50"/>
      <c r="DUD48" s="50"/>
      <c r="DUE48" s="50"/>
      <c r="DUF48" s="50"/>
      <c r="DUG48" s="50"/>
      <c r="DUH48" s="50"/>
      <c r="DUI48" s="50"/>
      <c r="DUJ48" s="50"/>
      <c r="DUK48" s="50"/>
      <c r="DUL48" s="50"/>
      <c r="DUM48" s="50"/>
      <c r="DUN48" s="50"/>
      <c r="DUO48" s="50"/>
      <c r="DUP48" s="50"/>
      <c r="DUQ48" s="50"/>
      <c r="DUR48" s="50"/>
      <c r="DUS48" s="50"/>
      <c r="DUT48" s="50"/>
      <c r="DUU48" s="50"/>
      <c r="DUV48" s="50"/>
      <c r="DUW48" s="50"/>
      <c r="DUX48" s="50"/>
      <c r="DUY48" s="50"/>
      <c r="DUZ48" s="50"/>
      <c r="DVA48" s="50"/>
      <c r="DVB48" s="50"/>
      <c r="DVC48" s="50"/>
      <c r="DVD48" s="50"/>
      <c r="DVE48" s="50"/>
      <c r="DVF48" s="50"/>
      <c r="DVG48" s="50"/>
      <c r="DVH48" s="50"/>
      <c r="DVI48" s="50"/>
      <c r="DVJ48" s="50"/>
      <c r="DVK48" s="50"/>
      <c r="DVL48" s="50"/>
      <c r="DVM48" s="50"/>
      <c r="DVN48" s="50"/>
      <c r="DVO48" s="50"/>
      <c r="DVP48" s="50"/>
      <c r="DVQ48" s="50"/>
      <c r="DVR48" s="50"/>
      <c r="DVS48" s="50"/>
      <c r="DVT48" s="50"/>
      <c r="DVU48" s="50"/>
      <c r="DVV48" s="50"/>
      <c r="DVW48" s="50"/>
      <c r="DVX48" s="50"/>
      <c r="DVY48" s="50"/>
      <c r="DVZ48" s="50"/>
      <c r="DWA48" s="50"/>
      <c r="DWB48" s="50"/>
      <c r="DWC48" s="50"/>
      <c r="DWD48" s="50"/>
      <c r="DWE48" s="50"/>
      <c r="DWF48" s="50"/>
      <c r="DWG48" s="50"/>
      <c r="DWH48" s="50"/>
      <c r="DWI48" s="50"/>
      <c r="DWJ48" s="50"/>
      <c r="DWK48" s="50"/>
      <c r="DWL48" s="50"/>
      <c r="DWM48" s="50"/>
      <c r="DWN48" s="50"/>
      <c r="DWO48" s="50"/>
      <c r="DWP48" s="50"/>
      <c r="DWQ48" s="50"/>
      <c r="DWR48" s="50"/>
      <c r="DWS48" s="50"/>
      <c r="DWT48" s="50"/>
      <c r="DWU48" s="50"/>
      <c r="DWV48" s="50"/>
      <c r="DWW48" s="50"/>
      <c r="DWX48" s="50"/>
      <c r="DWY48" s="50"/>
      <c r="DWZ48" s="50"/>
      <c r="DXA48" s="50"/>
      <c r="DXB48" s="50"/>
      <c r="DXC48" s="50"/>
      <c r="DXD48" s="50"/>
      <c r="DXE48" s="50"/>
      <c r="DXF48" s="50"/>
      <c r="DXG48" s="50"/>
      <c r="DXH48" s="50"/>
      <c r="DXI48" s="50"/>
      <c r="DXJ48" s="50"/>
      <c r="DXK48" s="50"/>
      <c r="DXL48" s="50"/>
      <c r="DXM48" s="50"/>
      <c r="DXN48" s="50"/>
      <c r="DXO48" s="50"/>
      <c r="DXP48" s="50"/>
      <c r="DXQ48" s="50"/>
      <c r="DXR48" s="50"/>
      <c r="DXS48" s="50"/>
      <c r="DXT48" s="50"/>
      <c r="DXU48" s="50"/>
      <c r="DXV48" s="50"/>
      <c r="DXW48" s="50"/>
      <c r="DXX48" s="50"/>
      <c r="DXY48" s="50"/>
      <c r="DXZ48" s="50"/>
      <c r="DYA48" s="50"/>
      <c r="DYB48" s="50"/>
      <c r="DYC48" s="50"/>
      <c r="DYD48" s="50"/>
      <c r="DYE48" s="50"/>
      <c r="DYF48" s="50"/>
      <c r="DYG48" s="50"/>
      <c r="DYH48" s="50"/>
      <c r="DYI48" s="50"/>
      <c r="DYJ48" s="50"/>
      <c r="DYK48" s="50"/>
      <c r="DYL48" s="50"/>
      <c r="DYM48" s="50"/>
      <c r="DYN48" s="50"/>
      <c r="DYO48" s="50"/>
      <c r="DYP48" s="50"/>
      <c r="DYQ48" s="50"/>
      <c r="DYR48" s="50"/>
      <c r="DYS48" s="50"/>
      <c r="DYT48" s="50"/>
      <c r="DYU48" s="50"/>
      <c r="DYV48" s="50"/>
      <c r="DYW48" s="50"/>
      <c r="DYX48" s="50"/>
      <c r="DYY48" s="50"/>
      <c r="DYZ48" s="50"/>
      <c r="DZA48" s="50"/>
      <c r="DZB48" s="50"/>
      <c r="DZC48" s="50"/>
      <c r="DZD48" s="50"/>
      <c r="DZE48" s="50"/>
      <c r="DZF48" s="50"/>
      <c r="DZG48" s="50"/>
      <c r="DZH48" s="50"/>
      <c r="DZI48" s="50"/>
      <c r="DZJ48" s="50"/>
      <c r="DZK48" s="50"/>
      <c r="DZL48" s="50"/>
      <c r="DZM48" s="50"/>
      <c r="DZN48" s="50"/>
      <c r="DZO48" s="50"/>
      <c r="DZP48" s="50"/>
      <c r="DZQ48" s="50"/>
      <c r="DZR48" s="50"/>
      <c r="DZS48" s="50"/>
      <c r="DZT48" s="50"/>
      <c r="DZU48" s="50"/>
      <c r="DZV48" s="50"/>
      <c r="DZW48" s="50"/>
      <c r="DZX48" s="50"/>
      <c r="DZY48" s="50"/>
      <c r="DZZ48" s="50"/>
      <c r="EAA48" s="50"/>
      <c r="EAB48" s="50"/>
      <c r="EAC48" s="50"/>
      <c r="EAD48" s="50"/>
      <c r="EAE48" s="50"/>
      <c r="EAF48" s="50"/>
      <c r="EAG48" s="50"/>
      <c r="EAH48" s="50"/>
      <c r="EAI48" s="50"/>
      <c r="EAJ48" s="50"/>
      <c r="EAK48" s="50"/>
      <c r="EAL48" s="50"/>
      <c r="EAM48" s="50"/>
      <c r="EAN48" s="50"/>
      <c r="EAO48" s="50"/>
      <c r="EAP48" s="50"/>
      <c r="EAQ48" s="50"/>
      <c r="EAR48" s="50"/>
      <c r="EAS48" s="50"/>
      <c r="EAT48" s="50"/>
      <c r="EAU48" s="50"/>
      <c r="EAV48" s="50"/>
      <c r="EAW48" s="50"/>
      <c r="EAX48" s="50"/>
      <c r="EAY48" s="50"/>
      <c r="EAZ48" s="50"/>
      <c r="EBA48" s="50"/>
      <c r="EBB48" s="50"/>
      <c r="EBC48" s="50"/>
      <c r="EBD48" s="50"/>
      <c r="EBE48" s="50"/>
      <c r="EBF48" s="50"/>
      <c r="EBG48" s="50"/>
      <c r="EBH48" s="50"/>
      <c r="EBI48" s="50"/>
      <c r="EBJ48" s="50"/>
      <c r="EBK48" s="50"/>
      <c r="EBL48" s="50"/>
      <c r="EBM48" s="50"/>
      <c r="EBN48" s="50"/>
      <c r="EBO48" s="50"/>
      <c r="EBP48" s="50"/>
      <c r="EBQ48" s="50"/>
      <c r="EBR48" s="50"/>
      <c r="EBS48" s="50"/>
      <c r="EBT48" s="50"/>
      <c r="EBU48" s="50"/>
      <c r="EBV48" s="50"/>
      <c r="EBW48" s="50"/>
      <c r="EBX48" s="50"/>
      <c r="EBY48" s="50"/>
      <c r="EBZ48" s="50"/>
      <c r="ECA48" s="50"/>
      <c r="ECB48" s="50"/>
      <c r="ECC48" s="50"/>
      <c r="ECD48" s="50"/>
      <c r="ECE48" s="50"/>
      <c r="ECF48" s="50"/>
      <c r="ECG48" s="50"/>
      <c r="ECH48" s="50"/>
      <c r="ECI48" s="50"/>
      <c r="ECJ48" s="50"/>
      <c r="ECK48" s="50"/>
      <c r="ECL48" s="50"/>
      <c r="ECM48" s="50"/>
      <c r="ECN48" s="50"/>
      <c r="ECO48" s="50"/>
      <c r="ECP48" s="50"/>
      <c r="ECQ48" s="50"/>
      <c r="ECR48" s="50"/>
      <c r="ECS48" s="50"/>
      <c r="ECT48" s="50"/>
      <c r="ECU48" s="50"/>
      <c r="ECV48" s="50"/>
      <c r="ECW48" s="50"/>
      <c r="ECX48" s="50"/>
      <c r="ECY48" s="50"/>
      <c r="ECZ48" s="50"/>
      <c r="EDA48" s="50"/>
      <c r="EDB48" s="50"/>
      <c r="EDC48" s="50"/>
      <c r="EDD48" s="50"/>
      <c r="EDE48" s="50"/>
      <c r="EDF48" s="50"/>
      <c r="EDG48" s="50"/>
      <c r="EDH48" s="50"/>
      <c r="EDI48" s="50"/>
      <c r="EDJ48" s="50"/>
      <c r="EDK48" s="50"/>
      <c r="EDL48" s="50"/>
      <c r="EDM48" s="50"/>
      <c r="EDN48" s="50"/>
      <c r="EDO48" s="50"/>
      <c r="EDP48" s="50"/>
      <c r="EDQ48" s="50"/>
      <c r="EDR48" s="50"/>
      <c r="EDS48" s="50"/>
      <c r="EDT48" s="50"/>
      <c r="EDU48" s="50"/>
      <c r="EDV48" s="50"/>
      <c r="EDW48" s="50"/>
      <c r="EDX48" s="50"/>
      <c r="EDY48" s="50"/>
      <c r="EDZ48" s="50"/>
      <c r="EEA48" s="50"/>
      <c r="EEB48" s="50"/>
      <c r="EEC48" s="50"/>
      <c r="EED48" s="50"/>
      <c r="EEE48" s="50"/>
      <c r="EEF48" s="50"/>
      <c r="EEG48" s="50"/>
      <c r="EEH48" s="50"/>
      <c r="EEI48" s="50"/>
      <c r="EEJ48" s="50"/>
      <c r="EEK48" s="50"/>
      <c r="EEL48" s="50"/>
      <c r="EEM48" s="50"/>
      <c r="EEN48" s="50"/>
      <c r="EEO48" s="50"/>
      <c r="EEP48" s="50"/>
      <c r="EEQ48" s="50"/>
      <c r="EER48" s="50"/>
      <c r="EES48" s="50"/>
      <c r="EET48" s="50"/>
      <c r="EEU48" s="50"/>
      <c r="EEV48" s="50"/>
      <c r="EEW48" s="50"/>
      <c r="EEX48" s="50"/>
      <c r="EEY48" s="50"/>
      <c r="EEZ48" s="50"/>
      <c r="EFA48" s="50"/>
      <c r="EFB48" s="50"/>
      <c r="EFC48" s="50"/>
      <c r="EFD48" s="50"/>
      <c r="EFE48" s="50"/>
      <c r="EFF48" s="50"/>
      <c r="EFG48" s="50"/>
      <c r="EFH48" s="50"/>
      <c r="EFI48" s="50"/>
      <c r="EFJ48" s="50"/>
      <c r="EFK48" s="50"/>
      <c r="EFL48" s="50"/>
      <c r="EFM48" s="50"/>
      <c r="EFN48" s="50"/>
      <c r="EFO48" s="50"/>
      <c r="EFP48" s="50"/>
      <c r="EFQ48" s="50"/>
      <c r="EFR48" s="50"/>
      <c r="EFS48" s="50"/>
      <c r="EFT48" s="50"/>
      <c r="EFU48" s="50"/>
      <c r="EFV48" s="50"/>
      <c r="EFW48" s="50"/>
      <c r="EFX48" s="50"/>
      <c r="EFY48" s="50"/>
      <c r="EFZ48" s="50"/>
      <c r="EGA48" s="50"/>
      <c r="EGB48" s="50"/>
      <c r="EGC48" s="50"/>
      <c r="EGD48" s="50"/>
      <c r="EGE48" s="50"/>
      <c r="EGF48" s="50"/>
      <c r="EGG48" s="50"/>
      <c r="EGH48" s="50"/>
      <c r="EGI48" s="50"/>
      <c r="EGJ48" s="50"/>
      <c r="EGK48" s="50"/>
      <c r="EGL48" s="50"/>
      <c r="EGM48" s="50"/>
      <c r="EGN48" s="50"/>
      <c r="EGO48" s="50"/>
      <c r="EGP48" s="50"/>
      <c r="EGQ48" s="50"/>
      <c r="EGR48" s="50"/>
      <c r="EGS48" s="50"/>
      <c r="EGT48" s="50"/>
      <c r="EGU48" s="50"/>
      <c r="EGV48" s="50"/>
      <c r="EGW48" s="50"/>
      <c r="EGX48" s="50"/>
      <c r="EGY48" s="50"/>
      <c r="EGZ48" s="50"/>
      <c r="EHA48" s="50"/>
      <c r="EHB48" s="50"/>
      <c r="EHC48" s="50"/>
      <c r="EHD48" s="50"/>
      <c r="EHE48" s="50"/>
      <c r="EHF48" s="50"/>
      <c r="EHG48" s="50"/>
      <c r="EHH48" s="50"/>
      <c r="EHI48" s="50"/>
      <c r="EHJ48" s="50"/>
      <c r="EHK48" s="50"/>
      <c r="EHL48" s="50"/>
      <c r="EHM48" s="50"/>
      <c r="EHN48" s="50"/>
      <c r="EHO48" s="50"/>
      <c r="EHP48" s="50"/>
      <c r="EHQ48" s="50"/>
      <c r="EHR48" s="50"/>
      <c r="EHS48" s="50"/>
      <c r="EHT48" s="50"/>
      <c r="EHU48" s="50"/>
      <c r="EHV48" s="50"/>
      <c r="EHW48" s="50"/>
      <c r="EHX48" s="50"/>
      <c r="EHY48" s="50"/>
      <c r="EHZ48" s="50"/>
      <c r="EIA48" s="50"/>
      <c r="EIB48" s="50"/>
      <c r="EIC48" s="50"/>
      <c r="EID48" s="50"/>
      <c r="EIE48" s="50"/>
      <c r="EIF48" s="50"/>
      <c r="EIG48" s="50"/>
      <c r="EIH48" s="50"/>
      <c r="EII48" s="50"/>
      <c r="EIJ48" s="50"/>
      <c r="EIK48" s="50"/>
      <c r="EIL48" s="50"/>
      <c r="EIM48" s="50"/>
      <c r="EIN48" s="50"/>
      <c r="EIO48" s="50"/>
      <c r="EIP48" s="50"/>
      <c r="EIQ48" s="50"/>
      <c r="EIR48" s="50"/>
      <c r="EIS48" s="50"/>
      <c r="EIT48" s="50"/>
      <c r="EIU48" s="50"/>
      <c r="EIV48" s="50"/>
      <c r="EIW48" s="50"/>
      <c r="EIX48" s="50"/>
      <c r="EIY48" s="50"/>
      <c r="EIZ48" s="50"/>
      <c r="EJA48" s="50"/>
      <c r="EJB48" s="50"/>
      <c r="EJC48" s="50"/>
      <c r="EJD48" s="50"/>
      <c r="EJE48" s="50"/>
      <c r="EJF48" s="50"/>
      <c r="EJG48" s="50"/>
      <c r="EJH48" s="50"/>
      <c r="EJI48" s="50"/>
      <c r="EJJ48" s="50"/>
      <c r="EJK48" s="50"/>
      <c r="EJL48" s="50"/>
      <c r="EJM48" s="50"/>
      <c r="EJN48" s="50"/>
      <c r="EJO48" s="50"/>
      <c r="EJP48" s="50"/>
      <c r="EJQ48" s="50"/>
      <c r="EJR48" s="50"/>
      <c r="EJS48" s="50"/>
      <c r="EJT48" s="50"/>
      <c r="EJU48" s="50"/>
      <c r="EJV48" s="50"/>
      <c r="EJW48" s="50"/>
      <c r="EJX48" s="50"/>
      <c r="EJY48" s="50"/>
      <c r="EJZ48" s="50"/>
      <c r="EKA48" s="50"/>
      <c r="EKB48" s="50"/>
      <c r="EKC48" s="50"/>
      <c r="EKD48" s="50"/>
      <c r="EKE48" s="50"/>
      <c r="EKF48" s="50"/>
      <c r="EKG48" s="50"/>
      <c r="EKH48" s="50"/>
      <c r="EKI48" s="50"/>
      <c r="EKJ48" s="50"/>
      <c r="EKK48" s="50"/>
      <c r="EKL48" s="50"/>
      <c r="EKM48" s="50"/>
      <c r="EKN48" s="50"/>
      <c r="EKO48" s="50"/>
      <c r="EKP48" s="50"/>
      <c r="EKQ48" s="50"/>
      <c r="EKR48" s="50"/>
      <c r="EKS48" s="50"/>
      <c r="EKT48" s="50"/>
      <c r="EKU48" s="50"/>
      <c r="EKV48" s="50"/>
      <c r="EKW48" s="50"/>
      <c r="EKX48" s="50"/>
      <c r="EKY48" s="50"/>
      <c r="EKZ48" s="50"/>
      <c r="ELA48" s="50"/>
      <c r="ELB48" s="50"/>
      <c r="ELC48" s="50"/>
      <c r="ELD48" s="50"/>
      <c r="ELE48" s="50"/>
      <c r="ELF48" s="50"/>
      <c r="ELG48" s="50"/>
      <c r="ELH48" s="50"/>
      <c r="ELI48" s="50"/>
      <c r="ELJ48" s="50"/>
      <c r="ELK48" s="50"/>
      <c r="ELL48" s="50"/>
      <c r="ELM48" s="50"/>
      <c r="ELN48" s="50"/>
      <c r="ELO48" s="50"/>
      <c r="ELP48" s="50"/>
      <c r="ELQ48" s="50"/>
      <c r="ELR48" s="50"/>
      <c r="ELS48" s="50"/>
      <c r="ELT48" s="50"/>
      <c r="ELU48" s="50"/>
      <c r="ELV48" s="50"/>
      <c r="ELW48" s="50"/>
      <c r="ELX48" s="50"/>
      <c r="ELY48" s="50"/>
      <c r="ELZ48" s="50"/>
      <c r="EMA48" s="50"/>
      <c r="EMB48" s="50"/>
      <c r="EMC48" s="50"/>
      <c r="EMD48" s="50"/>
      <c r="EME48" s="50"/>
      <c r="EMF48" s="50"/>
      <c r="EMG48" s="50"/>
      <c r="EMH48" s="50"/>
      <c r="EMI48" s="50"/>
      <c r="EMJ48" s="50"/>
      <c r="EMK48" s="50"/>
      <c r="EML48" s="50"/>
      <c r="EMM48" s="50"/>
      <c r="EMN48" s="50"/>
      <c r="EMO48" s="50"/>
      <c r="EMP48" s="50"/>
      <c r="EMQ48" s="50"/>
      <c r="EMR48" s="50"/>
      <c r="EMS48" s="50"/>
      <c r="EMT48" s="50"/>
      <c r="EMU48" s="50"/>
      <c r="EMV48" s="50"/>
      <c r="EMW48" s="50"/>
      <c r="EMX48" s="50"/>
      <c r="EMY48" s="50"/>
      <c r="EMZ48" s="50"/>
      <c r="ENA48" s="50"/>
      <c r="ENB48" s="50"/>
      <c r="ENC48" s="50"/>
      <c r="END48" s="50"/>
      <c r="ENE48" s="50"/>
      <c r="ENF48" s="50"/>
      <c r="ENG48" s="50"/>
      <c r="ENH48" s="50"/>
      <c r="ENI48" s="50"/>
      <c r="ENJ48" s="50"/>
      <c r="ENK48" s="50"/>
      <c r="ENL48" s="50"/>
      <c r="ENM48" s="50"/>
      <c r="ENN48" s="50"/>
      <c r="ENO48" s="50"/>
      <c r="ENP48" s="50"/>
      <c r="ENQ48" s="50"/>
      <c r="ENR48" s="50"/>
      <c r="ENS48" s="50"/>
      <c r="ENT48" s="50"/>
      <c r="ENU48" s="50"/>
      <c r="ENV48" s="50"/>
      <c r="ENW48" s="50"/>
      <c r="ENX48" s="50"/>
      <c r="ENY48" s="50"/>
      <c r="ENZ48" s="50"/>
      <c r="EOA48" s="50"/>
      <c r="EOB48" s="50"/>
      <c r="EOC48" s="50"/>
      <c r="EOD48" s="50"/>
      <c r="EOE48" s="50"/>
      <c r="EOF48" s="50"/>
      <c r="EOG48" s="50"/>
      <c r="EOH48" s="50"/>
      <c r="EOI48" s="50"/>
      <c r="EOJ48" s="50"/>
      <c r="EOK48" s="50"/>
      <c r="EOL48" s="50"/>
      <c r="EOM48" s="50"/>
      <c r="EON48" s="50"/>
      <c r="EOO48" s="50"/>
      <c r="EOP48" s="50"/>
      <c r="EOQ48" s="50"/>
      <c r="EOR48" s="50"/>
      <c r="EOS48" s="50"/>
      <c r="EOT48" s="50"/>
      <c r="EOU48" s="50"/>
      <c r="EOV48" s="50"/>
      <c r="EOW48" s="50"/>
      <c r="EOX48" s="50"/>
      <c r="EOY48" s="50"/>
      <c r="EOZ48" s="50"/>
      <c r="EPA48" s="50"/>
      <c r="EPB48" s="50"/>
      <c r="EPC48" s="50"/>
      <c r="EPD48" s="50"/>
      <c r="EPE48" s="50"/>
      <c r="EPF48" s="50"/>
      <c r="EPG48" s="50"/>
      <c r="EPH48" s="50"/>
      <c r="EPI48" s="50"/>
      <c r="EPJ48" s="50"/>
      <c r="EPK48" s="50"/>
      <c r="EPL48" s="50"/>
      <c r="EPM48" s="50"/>
      <c r="EPN48" s="50"/>
      <c r="EPO48" s="50"/>
      <c r="EPP48" s="50"/>
      <c r="EPQ48" s="50"/>
      <c r="EPR48" s="50"/>
      <c r="EPS48" s="50"/>
      <c r="EPT48" s="50"/>
      <c r="EPU48" s="50"/>
      <c r="EPV48" s="50"/>
      <c r="EPW48" s="50"/>
      <c r="EPX48" s="50"/>
      <c r="EPY48" s="50"/>
      <c r="EPZ48" s="50"/>
      <c r="EQA48" s="50"/>
      <c r="EQB48" s="50"/>
      <c r="EQC48" s="50"/>
      <c r="EQD48" s="50"/>
      <c r="EQE48" s="50"/>
      <c r="EQF48" s="50"/>
      <c r="EQG48" s="50"/>
      <c r="EQH48" s="50"/>
      <c r="EQI48" s="50"/>
      <c r="EQJ48" s="50"/>
      <c r="EQK48" s="50"/>
      <c r="EQL48" s="50"/>
      <c r="EQM48" s="50"/>
      <c r="EQN48" s="50"/>
      <c r="EQO48" s="50"/>
      <c r="EQP48" s="50"/>
      <c r="EQQ48" s="50"/>
      <c r="EQR48" s="50"/>
      <c r="EQS48" s="50"/>
      <c r="EQT48" s="50"/>
      <c r="EQU48" s="50"/>
      <c r="EQV48" s="50"/>
      <c r="EQW48" s="50"/>
      <c r="EQX48" s="50"/>
      <c r="EQY48" s="50"/>
      <c r="EQZ48" s="50"/>
      <c r="ERA48" s="50"/>
      <c r="ERB48" s="50"/>
      <c r="ERC48" s="50"/>
      <c r="ERD48" s="50"/>
      <c r="ERE48" s="50"/>
      <c r="ERF48" s="50"/>
      <c r="ERG48" s="50"/>
      <c r="ERH48" s="50"/>
      <c r="ERI48" s="50"/>
      <c r="ERJ48" s="50"/>
      <c r="ERK48" s="50"/>
      <c r="ERL48" s="50"/>
      <c r="ERM48" s="50"/>
      <c r="ERN48" s="50"/>
      <c r="ERO48" s="50"/>
      <c r="ERP48" s="50"/>
      <c r="ERQ48" s="50"/>
      <c r="ERR48" s="50"/>
      <c r="ERS48" s="50"/>
      <c r="ERT48" s="50"/>
      <c r="ERU48" s="50"/>
      <c r="ERV48" s="50"/>
      <c r="ERW48" s="50"/>
      <c r="ERX48" s="50"/>
      <c r="ERY48" s="50"/>
      <c r="ERZ48" s="50"/>
      <c r="ESA48" s="50"/>
      <c r="ESB48" s="50"/>
      <c r="ESC48" s="50"/>
      <c r="ESD48" s="50"/>
      <c r="ESE48" s="50"/>
      <c r="ESF48" s="50"/>
      <c r="ESG48" s="50"/>
      <c r="ESH48" s="50"/>
      <c r="ESI48" s="50"/>
      <c r="ESJ48" s="50"/>
      <c r="ESK48" s="50"/>
      <c r="ESL48" s="50"/>
      <c r="ESM48" s="50"/>
      <c r="ESN48" s="50"/>
      <c r="ESO48" s="50"/>
      <c r="ESP48" s="50"/>
      <c r="ESQ48" s="50"/>
      <c r="ESR48" s="50"/>
      <c r="ESS48" s="50"/>
      <c r="EST48" s="50"/>
      <c r="ESU48" s="50"/>
      <c r="ESV48" s="50"/>
      <c r="ESW48" s="50"/>
      <c r="ESX48" s="50"/>
      <c r="ESY48" s="50"/>
      <c r="ESZ48" s="50"/>
      <c r="ETA48" s="50"/>
      <c r="ETB48" s="50"/>
      <c r="ETC48" s="50"/>
      <c r="ETD48" s="50"/>
      <c r="ETE48" s="50"/>
      <c r="ETF48" s="50"/>
      <c r="ETG48" s="50"/>
      <c r="ETH48" s="50"/>
      <c r="ETI48" s="50"/>
      <c r="ETJ48" s="50"/>
      <c r="ETK48" s="50"/>
      <c r="ETL48" s="50"/>
      <c r="ETM48" s="50"/>
      <c r="ETN48" s="50"/>
      <c r="ETO48" s="50"/>
      <c r="ETP48" s="50"/>
      <c r="ETQ48" s="50"/>
      <c r="ETR48" s="50"/>
      <c r="ETS48" s="50"/>
      <c r="ETT48" s="50"/>
      <c r="ETU48" s="50"/>
      <c r="ETV48" s="50"/>
      <c r="ETW48" s="50"/>
      <c r="ETX48" s="50"/>
      <c r="ETY48" s="50"/>
      <c r="ETZ48" s="50"/>
      <c r="EUA48" s="50"/>
      <c r="EUB48" s="50"/>
      <c r="EUC48" s="50"/>
      <c r="EUD48" s="50"/>
      <c r="EUE48" s="50"/>
      <c r="EUF48" s="50"/>
      <c r="EUG48" s="50"/>
      <c r="EUH48" s="50"/>
      <c r="EUI48" s="50"/>
      <c r="EUJ48" s="50"/>
      <c r="EUK48" s="50"/>
      <c r="EUL48" s="50"/>
      <c r="EUM48" s="50"/>
      <c r="EUN48" s="50"/>
      <c r="EUO48" s="50"/>
      <c r="EUP48" s="50"/>
      <c r="EUQ48" s="50"/>
      <c r="EUR48" s="50"/>
      <c r="EUS48" s="50"/>
      <c r="EUT48" s="50"/>
      <c r="EUU48" s="50"/>
      <c r="EUV48" s="50"/>
      <c r="EUW48" s="50"/>
      <c r="EUX48" s="50"/>
      <c r="EUY48" s="50"/>
      <c r="EUZ48" s="50"/>
      <c r="EVA48" s="50"/>
      <c r="EVB48" s="50"/>
      <c r="EVC48" s="50"/>
      <c r="EVD48" s="50"/>
      <c r="EVE48" s="50"/>
      <c r="EVF48" s="50"/>
      <c r="EVG48" s="50"/>
      <c r="EVH48" s="50"/>
      <c r="EVI48" s="50"/>
      <c r="EVJ48" s="50"/>
      <c r="EVK48" s="50"/>
      <c r="EVL48" s="50"/>
      <c r="EVM48" s="50"/>
      <c r="EVN48" s="50"/>
      <c r="EVO48" s="50"/>
      <c r="EVP48" s="50"/>
      <c r="EVQ48" s="50"/>
      <c r="EVR48" s="50"/>
      <c r="EVS48" s="50"/>
      <c r="EVT48" s="50"/>
      <c r="EVU48" s="50"/>
      <c r="EVV48" s="50"/>
      <c r="EVW48" s="50"/>
      <c r="EVX48" s="50"/>
      <c r="EVY48" s="50"/>
      <c r="EVZ48" s="50"/>
      <c r="EWA48" s="50"/>
      <c r="EWB48" s="50"/>
      <c r="EWC48" s="50"/>
      <c r="EWD48" s="50"/>
      <c r="EWE48" s="50"/>
      <c r="EWF48" s="50"/>
      <c r="EWG48" s="50"/>
      <c r="EWH48" s="50"/>
      <c r="EWI48" s="50"/>
      <c r="EWJ48" s="50"/>
      <c r="EWK48" s="50"/>
      <c r="EWL48" s="50"/>
      <c r="EWM48" s="50"/>
      <c r="EWN48" s="50"/>
      <c r="EWO48" s="50"/>
      <c r="EWP48" s="50"/>
      <c r="EWQ48" s="50"/>
      <c r="EWR48" s="50"/>
      <c r="EWS48" s="50"/>
      <c r="EWT48" s="50"/>
      <c r="EWU48" s="50"/>
      <c r="EWV48" s="50"/>
      <c r="EWW48" s="50"/>
      <c r="EWX48" s="50"/>
      <c r="EWY48" s="50"/>
      <c r="EWZ48" s="50"/>
      <c r="EXA48" s="50"/>
      <c r="EXB48" s="50"/>
      <c r="EXC48" s="50"/>
      <c r="EXD48" s="50"/>
      <c r="EXE48" s="50"/>
      <c r="EXF48" s="50"/>
      <c r="EXG48" s="50"/>
      <c r="EXH48" s="50"/>
      <c r="EXI48" s="50"/>
      <c r="EXJ48" s="50"/>
      <c r="EXK48" s="50"/>
      <c r="EXL48" s="50"/>
      <c r="EXM48" s="50"/>
      <c r="EXN48" s="50"/>
      <c r="EXO48" s="50"/>
      <c r="EXP48" s="50"/>
      <c r="EXQ48" s="50"/>
      <c r="EXR48" s="50"/>
      <c r="EXS48" s="50"/>
      <c r="EXT48" s="50"/>
      <c r="EXU48" s="50"/>
      <c r="EXV48" s="50"/>
      <c r="EXW48" s="50"/>
      <c r="EXX48" s="50"/>
      <c r="EXY48" s="50"/>
      <c r="EXZ48" s="50"/>
      <c r="EYA48" s="50"/>
      <c r="EYB48" s="50"/>
      <c r="EYC48" s="50"/>
      <c r="EYD48" s="50"/>
      <c r="EYE48" s="50"/>
      <c r="EYF48" s="50"/>
      <c r="EYG48" s="50"/>
      <c r="EYH48" s="50"/>
      <c r="EYI48" s="50"/>
      <c r="EYJ48" s="50"/>
      <c r="EYK48" s="50"/>
      <c r="EYL48" s="50"/>
      <c r="EYM48" s="50"/>
      <c r="EYN48" s="50"/>
      <c r="EYO48" s="50"/>
      <c r="EYP48" s="50"/>
      <c r="EYQ48" s="50"/>
      <c r="EYR48" s="50"/>
      <c r="EYS48" s="50"/>
      <c r="EYT48" s="50"/>
      <c r="EYU48" s="50"/>
      <c r="EYV48" s="50"/>
      <c r="EYW48" s="50"/>
      <c r="EYX48" s="50"/>
      <c r="EYY48" s="50"/>
      <c r="EYZ48" s="50"/>
      <c r="EZA48" s="50"/>
      <c r="EZB48" s="50"/>
      <c r="EZC48" s="50"/>
      <c r="EZD48" s="50"/>
      <c r="EZE48" s="50"/>
      <c r="EZF48" s="50"/>
      <c r="EZG48" s="50"/>
      <c r="EZH48" s="50"/>
      <c r="EZI48" s="50"/>
      <c r="EZJ48" s="50"/>
      <c r="EZK48" s="50"/>
      <c r="EZL48" s="50"/>
      <c r="EZM48" s="50"/>
      <c r="EZN48" s="50"/>
      <c r="EZO48" s="50"/>
      <c r="EZP48" s="50"/>
      <c r="EZQ48" s="50"/>
      <c r="EZR48" s="50"/>
      <c r="EZS48" s="50"/>
      <c r="EZT48" s="50"/>
      <c r="EZU48" s="50"/>
      <c r="EZV48" s="50"/>
      <c r="EZW48" s="50"/>
      <c r="EZX48" s="50"/>
      <c r="EZY48" s="50"/>
      <c r="EZZ48" s="50"/>
      <c r="FAA48" s="50"/>
      <c r="FAB48" s="50"/>
      <c r="FAC48" s="50"/>
      <c r="FAD48" s="50"/>
      <c r="FAE48" s="50"/>
      <c r="FAF48" s="50"/>
      <c r="FAG48" s="50"/>
      <c r="FAH48" s="50"/>
      <c r="FAI48" s="50"/>
      <c r="FAJ48" s="50"/>
      <c r="FAK48" s="50"/>
      <c r="FAL48" s="50"/>
      <c r="FAM48" s="50"/>
      <c r="FAN48" s="50"/>
      <c r="FAO48" s="50"/>
      <c r="FAP48" s="50"/>
      <c r="FAQ48" s="50"/>
      <c r="FAR48" s="50"/>
      <c r="FAS48" s="50"/>
      <c r="FAT48" s="50"/>
      <c r="FAU48" s="50"/>
      <c r="FAV48" s="50"/>
      <c r="FAW48" s="50"/>
      <c r="FAX48" s="50"/>
      <c r="FAY48" s="50"/>
      <c r="FAZ48" s="50"/>
      <c r="FBA48" s="50"/>
      <c r="FBB48" s="50"/>
      <c r="FBC48" s="50"/>
      <c r="FBD48" s="50"/>
      <c r="FBE48" s="50"/>
      <c r="FBF48" s="50"/>
      <c r="FBG48" s="50"/>
      <c r="FBH48" s="50"/>
      <c r="FBI48" s="50"/>
      <c r="FBJ48" s="50"/>
      <c r="FBK48" s="50"/>
      <c r="FBL48" s="50"/>
      <c r="FBM48" s="50"/>
      <c r="FBN48" s="50"/>
      <c r="FBO48" s="50"/>
      <c r="FBP48" s="50"/>
      <c r="FBQ48" s="50"/>
      <c r="FBR48" s="50"/>
      <c r="FBS48" s="50"/>
      <c r="FBT48" s="50"/>
      <c r="FBU48" s="50"/>
      <c r="FBV48" s="50"/>
      <c r="FBW48" s="50"/>
      <c r="FBX48" s="50"/>
      <c r="FBY48" s="50"/>
      <c r="FBZ48" s="50"/>
      <c r="FCA48" s="50"/>
      <c r="FCB48" s="50"/>
      <c r="FCC48" s="50"/>
      <c r="FCD48" s="50"/>
      <c r="FCE48" s="50"/>
      <c r="FCF48" s="50"/>
      <c r="FCG48" s="50"/>
      <c r="FCH48" s="50"/>
      <c r="FCI48" s="50"/>
      <c r="FCJ48" s="50"/>
      <c r="FCK48" s="50"/>
      <c r="FCL48" s="50"/>
      <c r="FCM48" s="50"/>
      <c r="FCN48" s="50"/>
      <c r="FCO48" s="50"/>
      <c r="FCP48" s="50"/>
      <c r="FCQ48" s="50"/>
      <c r="FCR48" s="50"/>
      <c r="FCS48" s="50"/>
      <c r="FCT48" s="50"/>
      <c r="FCU48" s="50"/>
      <c r="FCV48" s="50"/>
      <c r="FCW48" s="50"/>
      <c r="FCX48" s="50"/>
      <c r="FCY48" s="50"/>
      <c r="FCZ48" s="50"/>
      <c r="FDA48" s="50"/>
      <c r="FDB48" s="50"/>
      <c r="FDC48" s="50"/>
      <c r="FDD48" s="50"/>
      <c r="FDE48" s="50"/>
      <c r="FDF48" s="50"/>
      <c r="FDG48" s="50"/>
      <c r="FDH48" s="50"/>
      <c r="FDI48" s="50"/>
      <c r="FDJ48" s="50"/>
      <c r="FDK48" s="50"/>
      <c r="FDL48" s="50"/>
      <c r="FDM48" s="50"/>
      <c r="FDN48" s="50"/>
      <c r="FDO48" s="50"/>
      <c r="FDP48" s="50"/>
      <c r="FDQ48" s="50"/>
      <c r="FDR48" s="50"/>
      <c r="FDS48" s="50"/>
      <c r="FDT48" s="50"/>
      <c r="FDU48" s="50"/>
      <c r="FDV48" s="50"/>
      <c r="FDW48" s="50"/>
      <c r="FDX48" s="50"/>
      <c r="FDY48" s="50"/>
      <c r="FDZ48" s="50"/>
      <c r="FEA48" s="50"/>
      <c r="FEB48" s="50"/>
      <c r="FEC48" s="50"/>
      <c r="FED48" s="50"/>
      <c r="FEE48" s="50"/>
      <c r="FEF48" s="50"/>
      <c r="FEG48" s="50"/>
      <c r="FEH48" s="50"/>
      <c r="FEI48" s="50"/>
      <c r="FEJ48" s="50"/>
      <c r="FEK48" s="50"/>
      <c r="FEL48" s="50"/>
      <c r="FEM48" s="50"/>
      <c r="FEN48" s="50"/>
      <c r="FEO48" s="50"/>
      <c r="FEP48" s="50"/>
      <c r="FEQ48" s="50"/>
      <c r="FER48" s="50"/>
      <c r="FES48" s="50"/>
      <c r="FET48" s="50"/>
      <c r="FEU48" s="50"/>
      <c r="FEV48" s="50"/>
      <c r="FEW48" s="50"/>
      <c r="FEX48" s="50"/>
      <c r="FEY48" s="50"/>
      <c r="FEZ48" s="50"/>
      <c r="FFA48" s="50"/>
      <c r="FFB48" s="50"/>
      <c r="FFC48" s="50"/>
      <c r="FFD48" s="50"/>
      <c r="FFE48" s="50"/>
      <c r="FFF48" s="50"/>
      <c r="FFG48" s="50"/>
      <c r="FFH48" s="50"/>
      <c r="FFI48" s="50"/>
      <c r="FFJ48" s="50"/>
      <c r="FFK48" s="50"/>
      <c r="FFL48" s="50"/>
      <c r="FFM48" s="50"/>
      <c r="FFN48" s="50"/>
      <c r="FFO48" s="50"/>
      <c r="FFP48" s="50"/>
      <c r="FFQ48" s="50"/>
      <c r="FFR48" s="50"/>
      <c r="FFS48" s="50"/>
      <c r="FFT48" s="50"/>
      <c r="FFU48" s="50"/>
      <c r="FFV48" s="50"/>
      <c r="FFW48" s="50"/>
      <c r="FFX48" s="50"/>
      <c r="FFY48" s="50"/>
      <c r="FFZ48" s="50"/>
      <c r="FGA48" s="50"/>
      <c r="FGB48" s="50"/>
      <c r="FGC48" s="50"/>
      <c r="FGD48" s="50"/>
      <c r="FGE48" s="50"/>
      <c r="FGF48" s="50"/>
      <c r="FGG48" s="50"/>
      <c r="FGH48" s="50"/>
      <c r="FGI48" s="50"/>
      <c r="FGJ48" s="50"/>
      <c r="FGK48" s="50"/>
      <c r="FGL48" s="50"/>
      <c r="FGM48" s="50"/>
      <c r="FGN48" s="50"/>
      <c r="FGO48" s="50"/>
      <c r="FGP48" s="50"/>
      <c r="FGQ48" s="50"/>
      <c r="FGR48" s="50"/>
      <c r="FGS48" s="50"/>
      <c r="FGT48" s="50"/>
      <c r="FGU48" s="50"/>
      <c r="FGV48" s="50"/>
      <c r="FGW48" s="50"/>
      <c r="FGX48" s="50"/>
      <c r="FGY48" s="50"/>
      <c r="FGZ48" s="50"/>
      <c r="FHA48" s="50"/>
      <c r="FHB48" s="50"/>
      <c r="FHC48" s="50"/>
      <c r="FHD48" s="50"/>
      <c r="FHE48" s="50"/>
      <c r="FHF48" s="50"/>
      <c r="FHG48" s="50"/>
      <c r="FHH48" s="50"/>
      <c r="FHI48" s="50"/>
      <c r="FHJ48" s="50"/>
      <c r="FHK48" s="50"/>
      <c r="FHL48" s="50"/>
      <c r="FHM48" s="50"/>
      <c r="FHN48" s="50"/>
      <c r="FHO48" s="50"/>
      <c r="FHP48" s="50"/>
      <c r="FHQ48" s="50"/>
      <c r="FHR48" s="50"/>
      <c r="FHS48" s="50"/>
      <c r="FHT48" s="50"/>
      <c r="FHU48" s="50"/>
      <c r="FHV48" s="50"/>
      <c r="FHW48" s="50"/>
      <c r="FHX48" s="50"/>
      <c r="FHY48" s="50"/>
      <c r="FHZ48" s="50"/>
      <c r="FIA48" s="50"/>
      <c r="FIB48" s="50"/>
      <c r="FIC48" s="50"/>
      <c r="FID48" s="50"/>
      <c r="FIE48" s="50"/>
      <c r="FIF48" s="50"/>
      <c r="FIG48" s="50"/>
      <c r="FIH48" s="50"/>
      <c r="FII48" s="50"/>
      <c r="FIJ48" s="50"/>
      <c r="FIK48" s="50"/>
      <c r="FIL48" s="50"/>
      <c r="FIM48" s="50"/>
      <c r="FIN48" s="50"/>
      <c r="FIO48" s="50"/>
      <c r="FIP48" s="50"/>
      <c r="FIQ48" s="50"/>
      <c r="FIR48" s="50"/>
      <c r="FIS48" s="50"/>
      <c r="FIT48" s="50"/>
      <c r="FIU48" s="50"/>
      <c r="FIV48" s="50"/>
      <c r="FIW48" s="50"/>
      <c r="FIX48" s="50"/>
      <c r="FIY48" s="50"/>
      <c r="FIZ48" s="50"/>
      <c r="FJA48" s="50"/>
      <c r="FJB48" s="50"/>
      <c r="FJC48" s="50"/>
      <c r="FJD48" s="50"/>
      <c r="FJE48" s="50"/>
      <c r="FJF48" s="50"/>
      <c r="FJG48" s="50"/>
      <c r="FJH48" s="50"/>
      <c r="FJI48" s="50"/>
      <c r="FJJ48" s="50"/>
      <c r="FJK48" s="50"/>
      <c r="FJL48" s="50"/>
      <c r="FJM48" s="50"/>
      <c r="FJN48" s="50"/>
      <c r="FJO48" s="50"/>
      <c r="FJP48" s="50"/>
      <c r="FJQ48" s="50"/>
      <c r="FJR48" s="50"/>
      <c r="FJS48" s="50"/>
      <c r="FJT48" s="50"/>
      <c r="FJU48" s="50"/>
      <c r="FJV48" s="50"/>
      <c r="FJW48" s="50"/>
      <c r="FJX48" s="50"/>
      <c r="FJY48" s="50"/>
      <c r="FJZ48" s="50"/>
      <c r="FKA48" s="50"/>
      <c r="FKB48" s="50"/>
      <c r="FKC48" s="50"/>
      <c r="FKD48" s="50"/>
      <c r="FKE48" s="50"/>
      <c r="FKF48" s="50"/>
      <c r="FKG48" s="50"/>
      <c r="FKH48" s="50"/>
      <c r="FKI48" s="50"/>
      <c r="FKJ48" s="50"/>
      <c r="FKK48" s="50"/>
      <c r="FKL48" s="50"/>
      <c r="FKM48" s="50"/>
      <c r="FKN48" s="50"/>
      <c r="FKO48" s="50"/>
      <c r="FKP48" s="50"/>
      <c r="FKQ48" s="50"/>
      <c r="FKR48" s="50"/>
      <c r="FKS48" s="50"/>
      <c r="FKT48" s="50"/>
      <c r="FKU48" s="50"/>
      <c r="FKV48" s="50"/>
      <c r="FKW48" s="50"/>
      <c r="FKX48" s="50"/>
      <c r="FKY48" s="50"/>
      <c r="FKZ48" s="50"/>
      <c r="FLA48" s="50"/>
      <c r="FLB48" s="50"/>
      <c r="FLC48" s="50"/>
      <c r="FLD48" s="50"/>
      <c r="FLE48" s="50"/>
      <c r="FLF48" s="50"/>
      <c r="FLG48" s="50"/>
      <c r="FLH48" s="50"/>
      <c r="FLI48" s="50"/>
      <c r="FLJ48" s="50"/>
      <c r="FLK48" s="50"/>
      <c r="FLL48" s="50"/>
      <c r="FLM48" s="50"/>
      <c r="FLN48" s="50"/>
      <c r="FLO48" s="50"/>
      <c r="FLP48" s="50"/>
      <c r="FLQ48" s="50"/>
      <c r="FLR48" s="50"/>
      <c r="FLS48" s="50"/>
      <c r="FLT48" s="50"/>
      <c r="FLU48" s="50"/>
      <c r="FLV48" s="50"/>
      <c r="FLW48" s="50"/>
      <c r="FLX48" s="50"/>
      <c r="FLY48" s="50"/>
      <c r="FLZ48" s="50"/>
      <c r="FMA48" s="50"/>
      <c r="FMB48" s="50"/>
      <c r="FMC48" s="50"/>
      <c r="FMD48" s="50"/>
      <c r="FME48" s="50"/>
      <c r="FMF48" s="50"/>
      <c r="FMG48" s="50"/>
      <c r="FMH48" s="50"/>
      <c r="FMI48" s="50"/>
      <c r="FMJ48" s="50"/>
      <c r="FMK48" s="50"/>
      <c r="FML48" s="50"/>
      <c r="FMM48" s="50"/>
      <c r="FMN48" s="50"/>
      <c r="FMO48" s="50"/>
      <c r="FMP48" s="50"/>
      <c r="FMQ48" s="50"/>
      <c r="FMR48" s="50"/>
      <c r="FMS48" s="50"/>
      <c r="FMT48" s="50"/>
      <c r="FMU48" s="50"/>
      <c r="FMV48" s="50"/>
      <c r="FMW48" s="50"/>
      <c r="FMX48" s="50"/>
      <c r="FMY48" s="50"/>
      <c r="FMZ48" s="50"/>
      <c r="FNA48" s="50"/>
      <c r="FNB48" s="50"/>
      <c r="FNC48" s="50"/>
      <c r="FND48" s="50"/>
      <c r="FNE48" s="50"/>
      <c r="FNF48" s="50"/>
      <c r="FNG48" s="50"/>
      <c r="FNH48" s="50"/>
      <c r="FNI48" s="50"/>
      <c r="FNJ48" s="50"/>
      <c r="FNK48" s="50"/>
      <c r="FNL48" s="50"/>
      <c r="FNM48" s="50"/>
      <c r="FNN48" s="50"/>
      <c r="FNO48" s="50"/>
      <c r="FNP48" s="50"/>
      <c r="FNQ48" s="50"/>
      <c r="FNR48" s="50"/>
      <c r="FNS48" s="50"/>
      <c r="FNT48" s="50"/>
      <c r="FNU48" s="50"/>
      <c r="FNV48" s="50"/>
      <c r="FNW48" s="50"/>
      <c r="FNX48" s="50"/>
      <c r="FNY48" s="50"/>
      <c r="FNZ48" s="50"/>
      <c r="FOA48" s="50"/>
      <c r="FOB48" s="50"/>
      <c r="FOC48" s="50"/>
      <c r="FOD48" s="50"/>
      <c r="FOE48" s="50"/>
      <c r="FOF48" s="50"/>
      <c r="FOG48" s="50"/>
      <c r="FOH48" s="50"/>
      <c r="FOI48" s="50"/>
      <c r="FOJ48" s="50"/>
      <c r="FOK48" s="50"/>
      <c r="FOL48" s="50"/>
      <c r="FOM48" s="50"/>
      <c r="FON48" s="50"/>
      <c r="FOO48" s="50"/>
      <c r="FOP48" s="50"/>
      <c r="FOQ48" s="50"/>
      <c r="FOR48" s="50"/>
      <c r="FOS48" s="50"/>
      <c r="FOT48" s="50"/>
      <c r="FOU48" s="50"/>
      <c r="FOV48" s="50"/>
      <c r="FOW48" s="50"/>
      <c r="FOX48" s="50"/>
      <c r="FOY48" s="50"/>
      <c r="FOZ48" s="50"/>
      <c r="FPA48" s="50"/>
      <c r="FPB48" s="50"/>
      <c r="FPC48" s="50"/>
      <c r="FPD48" s="50"/>
      <c r="FPE48" s="50"/>
      <c r="FPF48" s="50"/>
      <c r="FPG48" s="50"/>
      <c r="FPH48" s="50"/>
      <c r="FPI48" s="50"/>
      <c r="FPJ48" s="50"/>
      <c r="FPK48" s="50"/>
      <c r="FPL48" s="50"/>
      <c r="FPM48" s="50"/>
      <c r="FPN48" s="50"/>
      <c r="FPO48" s="50"/>
      <c r="FPP48" s="50"/>
      <c r="FPQ48" s="50"/>
      <c r="FPR48" s="50"/>
      <c r="FPS48" s="50"/>
      <c r="FPT48" s="50"/>
      <c r="FPU48" s="50"/>
      <c r="FPV48" s="50"/>
      <c r="FPW48" s="50"/>
      <c r="FPX48" s="50"/>
      <c r="FPY48" s="50"/>
      <c r="FPZ48" s="50"/>
      <c r="FQA48" s="50"/>
      <c r="FQB48" s="50"/>
      <c r="FQC48" s="50"/>
      <c r="FQD48" s="50"/>
      <c r="FQE48" s="50"/>
      <c r="FQF48" s="50"/>
      <c r="FQG48" s="50"/>
      <c r="FQH48" s="50"/>
      <c r="FQI48" s="50"/>
      <c r="FQJ48" s="50"/>
      <c r="FQK48" s="50"/>
      <c r="FQL48" s="50"/>
      <c r="FQM48" s="50"/>
      <c r="FQN48" s="50"/>
      <c r="FQO48" s="50"/>
      <c r="FQP48" s="50"/>
      <c r="FQQ48" s="50"/>
      <c r="FQR48" s="50"/>
      <c r="FQS48" s="50"/>
      <c r="FQT48" s="50"/>
      <c r="FQU48" s="50"/>
      <c r="FQV48" s="50"/>
      <c r="FQW48" s="50"/>
      <c r="FQX48" s="50"/>
      <c r="FQY48" s="50"/>
      <c r="FQZ48" s="50"/>
      <c r="FRA48" s="50"/>
      <c r="FRB48" s="50"/>
      <c r="FRC48" s="50"/>
      <c r="FRD48" s="50"/>
      <c r="FRE48" s="50"/>
      <c r="FRF48" s="50"/>
      <c r="FRG48" s="50"/>
      <c r="FRH48" s="50"/>
      <c r="FRI48" s="50"/>
      <c r="FRJ48" s="50"/>
      <c r="FRK48" s="50"/>
      <c r="FRL48" s="50"/>
      <c r="FRM48" s="50"/>
      <c r="FRN48" s="50"/>
      <c r="FRO48" s="50"/>
      <c r="FRP48" s="50"/>
      <c r="FRQ48" s="50"/>
      <c r="FRR48" s="50"/>
      <c r="FRS48" s="50"/>
      <c r="FRT48" s="50"/>
      <c r="FRU48" s="50"/>
      <c r="FRV48" s="50"/>
      <c r="FRW48" s="50"/>
      <c r="FRX48" s="50"/>
      <c r="FRY48" s="50"/>
      <c r="FRZ48" s="50"/>
      <c r="FSA48" s="50"/>
      <c r="FSB48" s="50"/>
      <c r="FSC48" s="50"/>
      <c r="FSD48" s="50"/>
      <c r="FSE48" s="50"/>
      <c r="FSF48" s="50"/>
      <c r="FSG48" s="50"/>
      <c r="FSH48" s="50"/>
      <c r="FSI48" s="50"/>
      <c r="FSJ48" s="50"/>
      <c r="FSK48" s="50"/>
      <c r="FSL48" s="50"/>
      <c r="FSM48" s="50"/>
      <c r="FSN48" s="50"/>
      <c r="FSO48" s="50"/>
      <c r="FSP48" s="50"/>
      <c r="FSQ48" s="50"/>
      <c r="FSR48" s="50"/>
      <c r="FSS48" s="50"/>
      <c r="FST48" s="50"/>
      <c r="FSU48" s="50"/>
      <c r="FSV48" s="50"/>
      <c r="FSW48" s="50"/>
      <c r="FSX48" s="50"/>
      <c r="FSY48" s="50"/>
      <c r="FSZ48" s="50"/>
      <c r="FTA48" s="50"/>
      <c r="FTB48" s="50"/>
      <c r="FTC48" s="50"/>
      <c r="FTD48" s="50"/>
      <c r="FTE48" s="50"/>
      <c r="FTF48" s="50"/>
      <c r="FTG48" s="50"/>
      <c r="FTH48" s="50"/>
      <c r="FTI48" s="50"/>
      <c r="FTJ48" s="50"/>
      <c r="FTK48" s="50"/>
      <c r="FTL48" s="50"/>
      <c r="FTM48" s="50"/>
      <c r="FTN48" s="50"/>
      <c r="FTO48" s="50"/>
      <c r="FTP48" s="50"/>
      <c r="FTQ48" s="50"/>
      <c r="FTR48" s="50"/>
      <c r="FTS48" s="50"/>
      <c r="FTT48" s="50"/>
      <c r="FTU48" s="50"/>
      <c r="FTV48" s="50"/>
      <c r="FTW48" s="50"/>
      <c r="FTX48" s="50"/>
      <c r="FTY48" s="50"/>
      <c r="FTZ48" s="50"/>
      <c r="FUA48" s="50"/>
      <c r="FUB48" s="50"/>
      <c r="FUC48" s="50"/>
      <c r="FUD48" s="50"/>
      <c r="FUE48" s="50"/>
      <c r="FUF48" s="50"/>
      <c r="FUG48" s="50"/>
      <c r="FUH48" s="50"/>
      <c r="FUI48" s="50"/>
      <c r="FUJ48" s="50"/>
      <c r="FUK48" s="50"/>
      <c r="FUL48" s="50"/>
      <c r="FUM48" s="50"/>
      <c r="FUN48" s="50"/>
      <c r="FUO48" s="50"/>
      <c r="FUP48" s="50"/>
      <c r="FUQ48" s="50"/>
      <c r="FUR48" s="50"/>
      <c r="FUS48" s="50"/>
      <c r="FUT48" s="50"/>
      <c r="FUU48" s="50"/>
      <c r="FUV48" s="50"/>
      <c r="FUW48" s="50"/>
      <c r="FUX48" s="50"/>
      <c r="FUY48" s="50"/>
      <c r="FUZ48" s="50"/>
      <c r="FVA48" s="50"/>
      <c r="FVB48" s="50"/>
      <c r="FVC48" s="50"/>
      <c r="FVD48" s="50"/>
      <c r="FVE48" s="50"/>
      <c r="FVF48" s="50"/>
      <c r="FVG48" s="50"/>
      <c r="FVH48" s="50"/>
      <c r="FVI48" s="50"/>
      <c r="FVJ48" s="50"/>
      <c r="FVK48" s="50"/>
      <c r="FVL48" s="50"/>
      <c r="FVM48" s="50"/>
      <c r="FVN48" s="50"/>
      <c r="FVO48" s="50"/>
      <c r="FVP48" s="50"/>
      <c r="FVQ48" s="50"/>
      <c r="FVR48" s="50"/>
      <c r="FVS48" s="50"/>
      <c r="FVT48" s="50"/>
      <c r="FVU48" s="50"/>
      <c r="FVV48" s="50"/>
      <c r="FVW48" s="50"/>
      <c r="FVX48" s="50"/>
      <c r="FVY48" s="50"/>
      <c r="FVZ48" s="50"/>
      <c r="FWA48" s="50"/>
      <c r="FWB48" s="50"/>
      <c r="FWC48" s="50"/>
      <c r="FWD48" s="50"/>
      <c r="FWE48" s="50"/>
      <c r="FWF48" s="50"/>
      <c r="FWG48" s="50"/>
      <c r="FWH48" s="50"/>
      <c r="FWI48" s="50"/>
      <c r="FWJ48" s="50"/>
      <c r="FWK48" s="50"/>
      <c r="FWL48" s="50"/>
      <c r="FWM48" s="50"/>
      <c r="FWN48" s="50"/>
      <c r="FWO48" s="50"/>
      <c r="FWP48" s="50"/>
      <c r="FWQ48" s="50"/>
      <c r="FWR48" s="50"/>
      <c r="FWS48" s="50"/>
      <c r="FWT48" s="50"/>
      <c r="FWU48" s="50"/>
      <c r="FWV48" s="50"/>
      <c r="FWW48" s="50"/>
      <c r="FWX48" s="50"/>
      <c r="FWY48" s="50"/>
      <c r="FWZ48" s="50"/>
      <c r="FXA48" s="50"/>
      <c r="FXB48" s="50"/>
      <c r="FXC48" s="50"/>
      <c r="FXD48" s="50"/>
      <c r="FXE48" s="50"/>
      <c r="FXF48" s="50"/>
      <c r="FXG48" s="50"/>
      <c r="FXH48" s="50"/>
      <c r="FXI48" s="50"/>
      <c r="FXJ48" s="50"/>
      <c r="FXK48" s="50"/>
      <c r="FXL48" s="50"/>
      <c r="FXM48" s="50"/>
      <c r="FXN48" s="50"/>
      <c r="FXO48" s="50"/>
      <c r="FXP48" s="50"/>
      <c r="FXQ48" s="50"/>
      <c r="FXR48" s="50"/>
      <c r="FXS48" s="50"/>
      <c r="FXT48" s="50"/>
      <c r="FXU48" s="50"/>
      <c r="FXV48" s="50"/>
      <c r="FXW48" s="50"/>
      <c r="FXX48" s="50"/>
      <c r="FXY48" s="50"/>
      <c r="FXZ48" s="50"/>
      <c r="FYA48" s="50"/>
      <c r="FYB48" s="50"/>
      <c r="FYC48" s="50"/>
      <c r="FYD48" s="50"/>
      <c r="FYE48" s="50"/>
      <c r="FYF48" s="50"/>
      <c r="FYG48" s="50"/>
      <c r="FYH48" s="50"/>
      <c r="FYI48" s="50"/>
      <c r="FYJ48" s="50"/>
      <c r="FYK48" s="50"/>
      <c r="FYL48" s="50"/>
      <c r="FYM48" s="50"/>
      <c r="FYN48" s="50"/>
      <c r="FYO48" s="50"/>
      <c r="FYP48" s="50"/>
      <c r="FYQ48" s="50"/>
      <c r="FYR48" s="50"/>
      <c r="FYS48" s="50"/>
      <c r="FYT48" s="50"/>
      <c r="FYU48" s="50"/>
      <c r="FYV48" s="50"/>
      <c r="FYW48" s="50"/>
      <c r="FYX48" s="50"/>
      <c r="FYY48" s="50"/>
      <c r="FYZ48" s="50"/>
      <c r="FZA48" s="50"/>
      <c r="FZB48" s="50"/>
      <c r="FZC48" s="50"/>
      <c r="FZD48" s="50"/>
      <c r="FZE48" s="50"/>
      <c r="FZF48" s="50"/>
      <c r="FZG48" s="50"/>
      <c r="FZH48" s="50"/>
      <c r="FZI48" s="50"/>
      <c r="FZJ48" s="50"/>
      <c r="FZK48" s="50"/>
      <c r="FZL48" s="50"/>
      <c r="FZM48" s="50"/>
      <c r="FZN48" s="50"/>
      <c r="FZO48" s="50"/>
      <c r="FZP48" s="50"/>
      <c r="FZQ48" s="50"/>
      <c r="FZR48" s="50"/>
      <c r="FZS48" s="50"/>
      <c r="FZT48" s="50"/>
      <c r="FZU48" s="50"/>
      <c r="FZV48" s="50"/>
      <c r="FZW48" s="50"/>
      <c r="FZX48" s="50"/>
      <c r="FZY48" s="50"/>
      <c r="FZZ48" s="50"/>
      <c r="GAA48" s="50"/>
      <c r="GAB48" s="50"/>
      <c r="GAC48" s="50"/>
      <c r="GAD48" s="50"/>
      <c r="GAE48" s="50"/>
      <c r="GAF48" s="50"/>
      <c r="GAG48" s="50"/>
      <c r="GAH48" s="50"/>
      <c r="GAI48" s="50"/>
      <c r="GAJ48" s="50"/>
      <c r="GAK48" s="50"/>
      <c r="GAL48" s="50"/>
      <c r="GAM48" s="50"/>
      <c r="GAN48" s="50"/>
      <c r="GAO48" s="50"/>
      <c r="GAP48" s="50"/>
      <c r="GAQ48" s="50"/>
      <c r="GAR48" s="50"/>
      <c r="GAS48" s="50"/>
      <c r="GAT48" s="50"/>
      <c r="GAU48" s="50"/>
      <c r="GAV48" s="50"/>
      <c r="GAW48" s="50"/>
      <c r="GAX48" s="50"/>
      <c r="GAY48" s="50"/>
      <c r="GAZ48" s="50"/>
      <c r="GBA48" s="50"/>
      <c r="GBB48" s="50"/>
      <c r="GBC48" s="50"/>
      <c r="GBD48" s="50"/>
      <c r="GBE48" s="50"/>
      <c r="GBF48" s="50"/>
      <c r="GBG48" s="50"/>
      <c r="GBH48" s="50"/>
      <c r="GBI48" s="50"/>
      <c r="GBJ48" s="50"/>
      <c r="GBK48" s="50"/>
      <c r="GBL48" s="50"/>
      <c r="GBM48" s="50"/>
      <c r="GBN48" s="50"/>
      <c r="GBO48" s="50"/>
      <c r="GBP48" s="50"/>
      <c r="GBQ48" s="50"/>
      <c r="GBR48" s="50"/>
      <c r="GBS48" s="50"/>
      <c r="GBT48" s="50"/>
      <c r="GBU48" s="50"/>
      <c r="GBV48" s="50"/>
      <c r="GBW48" s="50"/>
      <c r="GBX48" s="50"/>
      <c r="GBY48" s="50"/>
      <c r="GBZ48" s="50"/>
      <c r="GCA48" s="50"/>
      <c r="GCB48" s="50"/>
      <c r="GCC48" s="50"/>
      <c r="GCD48" s="50"/>
      <c r="GCE48" s="50"/>
      <c r="GCF48" s="50"/>
      <c r="GCG48" s="50"/>
      <c r="GCH48" s="50"/>
      <c r="GCI48" s="50"/>
      <c r="GCJ48" s="50"/>
      <c r="GCK48" s="50"/>
      <c r="GCL48" s="50"/>
      <c r="GCM48" s="50"/>
      <c r="GCN48" s="50"/>
      <c r="GCO48" s="50"/>
      <c r="GCP48" s="50"/>
      <c r="GCQ48" s="50"/>
      <c r="GCR48" s="50"/>
      <c r="GCS48" s="50"/>
      <c r="GCT48" s="50"/>
      <c r="GCU48" s="50"/>
      <c r="GCV48" s="50"/>
      <c r="GCW48" s="50"/>
      <c r="GCX48" s="50"/>
      <c r="GCY48" s="50"/>
      <c r="GCZ48" s="50"/>
      <c r="GDA48" s="50"/>
      <c r="GDB48" s="50"/>
      <c r="GDC48" s="50"/>
      <c r="GDD48" s="50"/>
      <c r="GDE48" s="50"/>
      <c r="GDF48" s="50"/>
      <c r="GDG48" s="50"/>
      <c r="GDH48" s="50"/>
      <c r="GDI48" s="50"/>
      <c r="GDJ48" s="50"/>
      <c r="GDK48" s="50"/>
      <c r="GDL48" s="50"/>
      <c r="GDM48" s="50"/>
      <c r="GDN48" s="50"/>
      <c r="GDO48" s="50"/>
      <c r="GDP48" s="50"/>
      <c r="GDQ48" s="50"/>
      <c r="GDR48" s="50"/>
      <c r="GDS48" s="50"/>
      <c r="GDT48" s="50"/>
      <c r="GDU48" s="50"/>
      <c r="GDV48" s="50"/>
      <c r="GDW48" s="50"/>
      <c r="GDX48" s="50"/>
      <c r="GDY48" s="50"/>
      <c r="GDZ48" s="50"/>
      <c r="GEA48" s="50"/>
      <c r="GEB48" s="50"/>
      <c r="GEC48" s="50"/>
      <c r="GED48" s="50"/>
      <c r="GEE48" s="50"/>
      <c r="GEF48" s="50"/>
      <c r="GEG48" s="50"/>
      <c r="GEH48" s="50"/>
      <c r="GEI48" s="50"/>
      <c r="GEJ48" s="50"/>
      <c r="GEK48" s="50"/>
      <c r="GEL48" s="50"/>
      <c r="GEM48" s="50"/>
      <c r="GEN48" s="50"/>
      <c r="GEO48" s="50"/>
      <c r="GEP48" s="50"/>
      <c r="GEQ48" s="50"/>
      <c r="GER48" s="50"/>
      <c r="GES48" s="50"/>
      <c r="GET48" s="50"/>
      <c r="GEU48" s="50"/>
      <c r="GEV48" s="50"/>
      <c r="GEW48" s="50"/>
      <c r="GEX48" s="50"/>
      <c r="GEY48" s="50"/>
      <c r="GEZ48" s="50"/>
      <c r="GFA48" s="50"/>
      <c r="GFB48" s="50"/>
      <c r="GFC48" s="50"/>
      <c r="GFD48" s="50"/>
      <c r="GFE48" s="50"/>
      <c r="GFF48" s="50"/>
      <c r="GFG48" s="50"/>
      <c r="GFH48" s="50"/>
      <c r="GFI48" s="50"/>
      <c r="GFJ48" s="50"/>
      <c r="GFK48" s="50"/>
      <c r="GFL48" s="50"/>
      <c r="GFM48" s="50"/>
      <c r="GFN48" s="50"/>
      <c r="GFO48" s="50"/>
      <c r="GFP48" s="50"/>
      <c r="GFQ48" s="50"/>
      <c r="GFR48" s="50"/>
      <c r="GFS48" s="50"/>
      <c r="GFT48" s="50"/>
      <c r="GFU48" s="50"/>
      <c r="GFV48" s="50"/>
      <c r="GFW48" s="50"/>
      <c r="GFX48" s="50"/>
      <c r="GFY48" s="50"/>
      <c r="GFZ48" s="50"/>
      <c r="GGA48" s="50"/>
      <c r="GGB48" s="50"/>
      <c r="GGC48" s="50"/>
      <c r="GGD48" s="50"/>
      <c r="GGE48" s="50"/>
      <c r="GGF48" s="50"/>
      <c r="GGG48" s="50"/>
      <c r="GGH48" s="50"/>
      <c r="GGI48" s="50"/>
      <c r="GGJ48" s="50"/>
      <c r="GGK48" s="50"/>
      <c r="GGL48" s="50"/>
      <c r="GGM48" s="50"/>
      <c r="GGN48" s="50"/>
      <c r="GGO48" s="50"/>
      <c r="GGP48" s="50"/>
      <c r="GGQ48" s="50"/>
      <c r="GGR48" s="50"/>
      <c r="GGS48" s="50"/>
      <c r="GGT48" s="50"/>
      <c r="GGU48" s="50"/>
      <c r="GGV48" s="50"/>
      <c r="GGW48" s="50"/>
      <c r="GGX48" s="50"/>
      <c r="GGY48" s="50"/>
      <c r="GGZ48" s="50"/>
      <c r="GHA48" s="50"/>
      <c r="GHB48" s="50"/>
      <c r="GHC48" s="50"/>
      <c r="GHD48" s="50"/>
      <c r="GHE48" s="50"/>
      <c r="GHF48" s="50"/>
      <c r="GHG48" s="50"/>
      <c r="GHH48" s="50"/>
      <c r="GHI48" s="50"/>
      <c r="GHJ48" s="50"/>
      <c r="GHK48" s="50"/>
      <c r="GHL48" s="50"/>
      <c r="GHM48" s="50"/>
      <c r="GHN48" s="50"/>
      <c r="GHO48" s="50"/>
      <c r="GHP48" s="50"/>
      <c r="GHQ48" s="50"/>
      <c r="GHR48" s="50"/>
      <c r="GHS48" s="50"/>
      <c r="GHT48" s="50"/>
      <c r="GHU48" s="50"/>
      <c r="GHV48" s="50"/>
      <c r="GHW48" s="50"/>
      <c r="GHX48" s="50"/>
      <c r="GHY48" s="50"/>
      <c r="GHZ48" s="50"/>
      <c r="GIA48" s="50"/>
      <c r="GIB48" s="50"/>
      <c r="GIC48" s="50"/>
      <c r="GID48" s="50"/>
      <c r="GIE48" s="50"/>
      <c r="GIF48" s="50"/>
      <c r="GIG48" s="50"/>
      <c r="GIH48" s="50"/>
      <c r="GII48" s="50"/>
      <c r="GIJ48" s="50"/>
      <c r="GIK48" s="50"/>
      <c r="GIL48" s="50"/>
      <c r="GIM48" s="50"/>
      <c r="GIN48" s="50"/>
      <c r="GIO48" s="50"/>
      <c r="GIP48" s="50"/>
      <c r="GIQ48" s="50"/>
      <c r="GIR48" s="50"/>
      <c r="GIS48" s="50"/>
      <c r="GIT48" s="50"/>
      <c r="GIU48" s="50"/>
      <c r="GIV48" s="50"/>
      <c r="GIW48" s="50"/>
      <c r="GIX48" s="50"/>
      <c r="GIY48" s="50"/>
      <c r="GIZ48" s="50"/>
      <c r="GJA48" s="50"/>
      <c r="GJB48" s="50"/>
      <c r="GJC48" s="50"/>
      <c r="GJD48" s="50"/>
      <c r="GJE48" s="50"/>
      <c r="GJF48" s="50"/>
      <c r="GJG48" s="50"/>
      <c r="GJH48" s="50"/>
      <c r="GJI48" s="50"/>
      <c r="GJJ48" s="50"/>
      <c r="GJK48" s="50"/>
      <c r="GJL48" s="50"/>
      <c r="GJM48" s="50"/>
      <c r="GJN48" s="50"/>
      <c r="GJO48" s="50"/>
      <c r="GJP48" s="50"/>
      <c r="GJQ48" s="50"/>
      <c r="GJR48" s="50"/>
      <c r="GJS48" s="50"/>
      <c r="GJT48" s="50"/>
      <c r="GJU48" s="50"/>
      <c r="GJV48" s="50"/>
      <c r="GJW48" s="50"/>
      <c r="GJX48" s="50"/>
      <c r="GJY48" s="50"/>
      <c r="GJZ48" s="50"/>
      <c r="GKA48" s="50"/>
      <c r="GKB48" s="50"/>
      <c r="GKC48" s="50"/>
      <c r="GKD48" s="50"/>
      <c r="GKE48" s="50"/>
      <c r="GKF48" s="50"/>
      <c r="GKG48" s="50"/>
      <c r="GKH48" s="50"/>
      <c r="GKI48" s="50"/>
      <c r="GKJ48" s="50"/>
      <c r="GKK48" s="50"/>
      <c r="GKL48" s="50"/>
      <c r="GKM48" s="50"/>
      <c r="GKN48" s="50"/>
      <c r="GKO48" s="50"/>
      <c r="GKP48" s="50"/>
      <c r="GKQ48" s="50"/>
      <c r="GKR48" s="50"/>
      <c r="GKS48" s="50"/>
      <c r="GKT48" s="50"/>
      <c r="GKU48" s="50"/>
      <c r="GKV48" s="50"/>
      <c r="GKW48" s="50"/>
      <c r="GKX48" s="50"/>
      <c r="GKY48" s="50"/>
      <c r="GKZ48" s="50"/>
      <c r="GLA48" s="50"/>
      <c r="GLB48" s="50"/>
      <c r="GLC48" s="50"/>
      <c r="GLD48" s="50"/>
      <c r="GLE48" s="50"/>
      <c r="GLF48" s="50"/>
      <c r="GLG48" s="50"/>
      <c r="GLH48" s="50"/>
      <c r="GLI48" s="50"/>
      <c r="GLJ48" s="50"/>
      <c r="GLK48" s="50"/>
      <c r="GLL48" s="50"/>
      <c r="GLM48" s="50"/>
      <c r="GLN48" s="50"/>
      <c r="GLO48" s="50"/>
      <c r="GLP48" s="50"/>
      <c r="GLQ48" s="50"/>
      <c r="GLR48" s="50"/>
      <c r="GLS48" s="50"/>
      <c r="GLT48" s="50"/>
      <c r="GLU48" s="50"/>
      <c r="GLV48" s="50"/>
      <c r="GLW48" s="50"/>
      <c r="GLX48" s="50"/>
      <c r="GLY48" s="50"/>
      <c r="GLZ48" s="50"/>
      <c r="GMA48" s="50"/>
      <c r="GMB48" s="50"/>
      <c r="GMC48" s="50"/>
      <c r="GMD48" s="50"/>
      <c r="GME48" s="50"/>
      <c r="GMF48" s="50"/>
      <c r="GMG48" s="50"/>
      <c r="GMH48" s="50"/>
      <c r="GMI48" s="50"/>
      <c r="GMJ48" s="50"/>
      <c r="GMK48" s="50"/>
      <c r="GML48" s="50"/>
      <c r="GMM48" s="50"/>
      <c r="GMN48" s="50"/>
      <c r="GMO48" s="50"/>
      <c r="GMP48" s="50"/>
      <c r="GMQ48" s="50"/>
      <c r="GMR48" s="50"/>
      <c r="GMS48" s="50"/>
      <c r="GMT48" s="50"/>
      <c r="GMU48" s="50"/>
      <c r="GMV48" s="50"/>
      <c r="GMW48" s="50"/>
      <c r="GMX48" s="50"/>
      <c r="GMY48" s="50"/>
      <c r="GMZ48" s="50"/>
      <c r="GNA48" s="50"/>
      <c r="GNB48" s="50"/>
      <c r="GNC48" s="50"/>
      <c r="GND48" s="50"/>
      <c r="GNE48" s="50"/>
      <c r="GNF48" s="50"/>
      <c r="GNG48" s="50"/>
      <c r="GNH48" s="50"/>
      <c r="GNI48" s="50"/>
      <c r="GNJ48" s="50"/>
      <c r="GNK48" s="50"/>
      <c r="GNL48" s="50"/>
      <c r="GNM48" s="50"/>
      <c r="GNN48" s="50"/>
      <c r="GNO48" s="50"/>
      <c r="GNP48" s="50"/>
      <c r="GNQ48" s="50"/>
      <c r="GNR48" s="50"/>
      <c r="GNS48" s="50"/>
      <c r="GNT48" s="50"/>
      <c r="GNU48" s="50"/>
      <c r="GNV48" s="50"/>
      <c r="GNW48" s="50"/>
      <c r="GNX48" s="50"/>
      <c r="GNY48" s="50"/>
      <c r="GNZ48" s="50"/>
      <c r="GOA48" s="50"/>
      <c r="GOB48" s="50"/>
      <c r="GOC48" s="50"/>
      <c r="GOD48" s="50"/>
      <c r="GOE48" s="50"/>
      <c r="GOF48" s="50"/>
      <c r="GOG48" s="50"/>
      <c r="GOH48" s="50"/>
      <c r="GOI48" s="50"/>
      <c r="GOJ48" s="50"/>
      <c r="GOK48" s="50"/>
      <c r="GOL48" s="50"/>
      <c r="GOM48" s="50"/>
      <c r="GON48" s="50"/>
      <c r="GOO48" s="50"/>
      <c r="GOP48" s="50"/>
      <c r="GOQ48" s="50"/>
      <c r="GOR48" s="50"/>
      <c r="GOS48" s="50"/>
      <c r="GOT48" s="50"/>
      <c r="GOU48" s="50"/>
      <c r="GOV48" s="50"/>
      <c r="GOW48" s="50"/>
      <c r="GOX48" s="50"/>
      <c r="GOY48" s="50"/>
      <c r="GOZ48" s="50"/>
      <c r="GPA48" s="50"/>
      <c r="GPB48" s="50"/>
      <c r="GPC48" s="50"/>
      <c r="GPD48" s="50"/>
      <c r="GPE48" s="50"/>
      <c r="GPF48" s="50"/>
      <c r="GPG48" s="50"/>
      <c r="GPH48" s="50"/>
      <c r="GPI48" s="50"/>
      <c r="GPJ48" s="50"/>
      <c r="GPK48" s="50"/>
      <c r="GPL48" s="50"/>
      <c r="GPM48" s="50"/>
      <c r="GPN48" s="50"/>
      <c r="GPO48" s="50"/>
      <c r="GPP48" s="50"/>
      <c r="GPQ48" s="50"/>
      <c r="GPR48" s="50"/>
      <c r="GPS48" s="50"/>
      <c r="GPT48" s="50"/>
      <c r="GPU48" s="50"/>
      <c r="GPV48" s="50"/>
      <c r="GPW48" s="50"/>
      <c r="GPX48" s="50"/>
      <c r="GPY48" s="50"/>
      <c r="GPZ48" s="50"/>
      <c r="GQA48" s="50"/>
      <c r="GQB48" s="50"/>
      <c r="GQC48" s="50"/>
      <c r="GQD48" s="50"/>
      <c r="GQE48" s="50"/>
      <c r="GQF48" s="50"/>
      <c r="GQG48" s="50"/>
      <c r="GQH48" s="50"/>
      <c r="GQI48" s="50"/>
      <c r="GQJ48" s="50"/>
      <c r="GQK48" s="50"/>
      <c r="GQL48" s="50"/>
      <c r="GQM48" s="50"/>
      <c r="GQN48" s="50"/>
      <c r="GQO48" s="50"/>
      <c r="GQP48" s="50"/>
      <c r="GQQ48" s="50"/>
      <c r="GQR48" s="50"/>
      <c r="GQS48" s="50"/>
      <c r="GQT48" s="50"/>
      <c r="GQU48" s="50"/>
      <c r="GQV48" s="50"/>
      <c r="GQW48" s="50"/>
      <c r="GQX48" s="50"/>
      <c r="GQY48" s="50"/>
      <c r="GQZ48" s="50"/>
      <c r="GRA48" s="50"/>
      <c r="GRB48" s="50"/>
      <c r="GRC48" s="50"/>
      <c r="GRD48" s="50"/>
      <c r="GRE48" s="50"/>
      <c r="GRF48" s="50"/>
      <c r="GRG48" s="50"/>
      <c r="GRH48" s="50"/>
      <c r="GRI48" s="50"/>
      <c r="GRJ48" s="50"/>
      <c r="GRK48" s="50"/>
      <c r="GRL48" s="50"/>
      <c r="GRM48" s="50"/>
      <c r="GRN48" s="50"/>
      <c r="GRO48" s="50"/>
      <c r="GRP48" s="50"/>
      <c r="GRQ48" s="50"/>
      <c r="GRR48" s="50"/>
      <c r="GRS48" s="50"/>
      <c r="GRT48" s="50"/>
      <c r="GRU48" s="50"/>
      <c r="GRV48" s="50"/>
      <c r="GRW48" s="50"/>
      <c r="GRX48" s="50"/>
      <c r="GRY48" s="50"/>
      <c r="GRZ48" s="50"/>
      <c r="GSA48" s="50"/>
      <c r="GSB48" s="50"/>
      <c r="GSC48" s="50"/>
      <c r="GSD48" s="50"/>
      <c r="GSE48" s="50"/>
      <c r="GSF48" s="50"/>
      <c r="GSG48" s="50"/>
      <c r="GSH48" s="50"/>
      <c r="GSI48" s="50"/>
      <c r="GSJ48" s="50"/>
      <c r="GSK48" s="50"/>
      <c r="GSL48" s="50"/>
      <c r="GSM48" s="50"/>
      <c r="GSN48" s="50"/>
      <c r="GSO48" s="50"/>
      <c r="GSP48" s="50"/>
      <c r="GSQ48" s="50"/>
      <c r="GSR48" s="50"/>
      <c r="GSS48" s="50"/>
      <c r="GST48" s="50"/>
      <c r="GSU48" s="50"/>
      <c r="GSV48" s="50"/>
      <c r="GSW48" s="50"/>
      <c r="GSX48" s="50"/>
      <c r="GSY48" s="50"/>
      <c r="GSZ48" s="50"/>
      <c r="GTA48" s="50"/>
      <c r="GTB48" s="50"/>
      <c r="GTC48" s="50"/>
      <c r="GTD48" s="50"/>
      <c r="GTE48" s="50"/>
      <c r="GTF48" s="50"/>
      <c r="GTG48" s="50"/>
      <c r="GTH48" s="50"/>
      <c r="GTI48" s="50"/>
      <c r="GTJ48" s="50"/>
      <c r="GTK48" s="50"/>
      <c r="GTL48" s="50"/>
      <c r="GTM48" s="50"/>
      <c r="GTN48" s="50"/>
      <c r="GTO48" s="50"/>
      <c r="GTP48" s="50"/>
      <c r="GTQ48" s="50"/>
      <c r="GTR48" s="50"/>
      <c r="GTS48" s="50"/>
      <c r="GTT48" s="50"/>
      <c r="GTU48" s="50"/>
      <c r="GTV48" s="50"/>
      <c r="GTW48" s="50"/>
      <c r="GTX48" s="50"/>
      <c r="GTY48" s="50"/>
      <c r="GTZ48" s="50"/>
      <c r="GUA48" s="50"/>
      <c r="GUB48" s="50"/>
      <c r="GUC48" s="50"/>
      <c r="GUD48" s="50"/>
      <c r="GUE48" s="50"/>
      <c r="GUF48" s="50"/>
      <c r="GUG48" s="50"/>
      <c r="GUH48" s="50"/>
      <c r="GUI48" s="50"/>
      <c r="GUJ48" s="50"/>
      <c r="GUK48" s="50"/>
      <c r="GUL48" s="50"/>
      <c r="GUM48" s="50"/>
      <c r="GUN48" s="50"/>
      <c r="GUO48" s="50"/>
      <c r="GUP48" s="50"/>
      <c r="GUQ48" s="50"/>
      <c r="GUR48" s="50"/>
      <c r="GUS48" s="50"/>
      <c r="GUT48" s="50"/>
      <c r="GUU48" s="50"/>
      <c r="GUV48" s="50"/>
      <c r="GUW48" s="50"/>
      <c r="GUX48" s="50"/>
      <c r="GUY48" s="50"/>
      <c r="GUZ48" s="50"/>
      <c r="GVA48" s="50"/>
      <c r="GVB48" s="50"/>
      <c r="GVC48" s="50"/>
      <c r="GVD48" s="50"/>
      <c r="GVE48" s="50"/>
      <c r="GVF48" s="50"/>
      <c r="GVG48" s="50"/>
      <c r="GVH48" s="50"/>
      <c r="GVI48" s="50"/>
      <c r="GVJ48" s="50"/>
      <c r="GVK48" s="50"/>
      <c r="GVL48" s="50"/>
      <c r="GVM48" s="50"/>
      <c r="GVN48" s="50"/>
      <c r="GVO48" s="50"/>
      <c r="GVP48" s="50"/>
      <c r="GVQ48" s="50"/>
      <c r="GVR48" s="50"/>
      <c r="GVS48" s="50"/>
      <c r="GVT48" s="50"/>
      <c r="GVU48" s="50"/>
      <c r="GVV48" s="50"/>
      <c r="GVW48" s="50"/>
      <c r="GVX48" s="50"/>
      <c r="GVY48" s="50"/>
      <c r="GVZ48" s="50"/>
      <c r="GWA48" s="50"/>
      <c r="GWB48" s="50"/>
      <c r="GWC48" s="50"/>
      <c r="GWD48" s="50"/>
      <c r="GWE48" s="50"/>
      <c r="GWF48" s="50"/>
      <c r="GWG48" s="50"/>
      <c r="GWH48" s="50"/>
      <c r="GWI48" s="50"/>
      <c r="GWJ48" s="50"/>
      <c r="GWK48" s="50"/>
      <c r="GWL48" s="50"/>
      <c r="GWM48" s="50"/>
      <c r="GWN48" s="50"/>
      <c r="GWO48" s="50"/>
      <c r="GWP48" s="50"/>
      <c r="GWQ48" s="50"/>
      <c r="GWR48" s="50"/>
      <c r="GWS48" s="50"/>
      <c r="GWT48" s="50"/>
      <c r="GWU48" s="50"/>
      <c r="GWV48" s="50"/>
      <c r="GWW48" s="50"/>
      <c r="GWX48" s="50"/>
      <c r="GWY48" s="50"/>
      <c r="GWZ48" s="50"/>
      <c r="GXA48" s="50"/>
      <c r="GXB48" s="50"/>
      <c r="GXC48" s="50"/>
      <c r="GXD48" s="50"/>
      <c r="GXE48" s="50"/>
      <c r="GXF48" s="50"/>
      <c r="GXG48" s="50"/>
      <c r="GXH48" s="50"/>
      <c r="GXI48" s="50"/>
      <c r="GXJ48" s="50"/>
      <c r="GXK48" s="50"/>
      <c r="GXL48" s="50"/>
      <c r="GXM48" s="50"/>
      <c r="GXN48" s="50"/>
      <c r="GXO48" s="50"/>
      <c r="GXP48" s="50"/>
      <c r="GXQ48" s="50"/>
      <c r="GXR48" s="50"/>
      <c r="GXS48" s="50"/>
      <c r="GXT48" s="50"/>
      <c r="GXU48" s="50"/>
      <c r="GXV48" s="50"/>
      <c r="GXW48" s="50"/>
      <c r="GXX48" s="50"/>
      <c r="GXY48" s="50"/>
      <c r="GXZ48" s="50"/>
      <c r="GYA48" s="50"/>
      <c r="GYB48" s="50"/>
      <c r="GYC48" s="50"/>
      <c r="GYD48" s="50"/>
      <c r="GYE48" s="50"/>
      <c r="GYF48" s="50"/>
      <c r="GYG48" s="50"/>
      <c r="GYH48" s="50"/>
      <c r="GYI48" s="50"/>
      <c r="GYJ48" s="50"/>
      <c r="GYK48" s="50"/>
      <c r="GYL48" s="50"/>
      <c r="GYM48" s="50"/>
      <c r="GYN48" s="50"/>
      <c r="GYO48" s="50"/>
      <c r="GYP48" s="50"/>
      <c r="GYQ48" s="50"/>
      <c r="GYR48" s="50"/>
      <c r="GYS48" s="50"/>
      <c r="GYT48" s="50"/>
      <c r="GYU48" s="50"/>
      <c r="GYV48" s="50"/>
      <c r="GYW48" s="50"/>
      <c r="GYX48" s="50"/>
      <c r="GYY48" s="50"/>
      <c r="GYZ48" s="50"/>
      <c r="GZA48" s="50"/>
      <c r="GZB48" s="50"/>
      <c r="GZC48" s="50"/>
      <c r="GZD48" s="50"/>
      <c r="GZE48" s="50"/>
      <c r="GZF48" s="50"/>
      <c r="GZG48" s="50"/>
      <c r="GZH48" s="50"/>
      <c r="GZI48" s="50"/>
      <c r="GZJ48" s="50"/>
      <c r="GZK48" s="50"/>
      <c r="GZL48" s="50"/>
      <c r="GZM48" s="50"/>
      <c r="GZN48" s="50"/>
      <c r="GZO48" s="50"/>
      <c r="GZP48" s="50"/>
      <c r="GZQ48" s="50"/>
      <c r="GZR48" s="50"/>
      <c r="GZS48" s="50"/>
      <c r="GZT48" s="50"/>
      <c r="GZU48" s="50"/>
      <c r="GZV48" s="50"/>
      <c r="GZW48" s="50"/>
      <c r="GZX48" s="50"/>
      <c r="GZY48" s="50"/>
      <c r="GZZ48" s="50"/>
      <c r="HAA48" s="50"/>
      <c r="HAB48" s="50"/>
      <c r="HAC48" s="50"/>
      <c r="HAD48" s="50"/>
      <c r="HAE48" s="50"/>
      <c r="HAF48" s="50"/>
      <c r="HAG48" s="50"/>
      <c r="HAH48" s="50"/>
      <c r="HAI48" s="50"/>
      <c r="HAJ48" s="50"/>
      <c r="HAK48" s="50"/>
      <c r="HAL48" s="50"/>
      <c r="HAM48" s="50"/>
      <c r="HAN48" s="50"/>
      <c r="HAO48" s="50"/>
      <c r="HAP48" s="50"/>
      <c r="HAQ48" s="50"/>
      <c r="HAR48" s="50"/>
      <c r="HAS48" s="50"/>
      <c r="HAT48" s="50"/>
      <c r="HAU48" s="50"/>
      <c r="HAV48" s="50"/>
      <c r="HAW48" s="50"/>
      <c r="HAX48" s="50"/>
      <c r="HAY48" s="50"/>
      <c r="HAZ48" s="50"/>
      <c r="HBA48" s="50"/>
      <c r="HBB48" s="50"/>
      <c r="HBC48" s="50"/>
      <c r="HBD48" s="50"/>
      <c r="HBE48" s="50"/>
      <c r="HBF48" s="50"/>
      <c r="HBG48" s="50"/>
      <c r="HBH48" s="50"/>
      <c r="HBI48" s="50"/>
      <c r="HBJ48" s="50"/>
      <c r="HBK48" s="50"/>
      <c r="HBL48" s="50"/>
      <c r="HBM48" s="50"/>
      <c r="HBN48" s="50"/>
      <c r="HBO48" s="50"/>
      <c r="HBP48" s="50"/>
      <c r="HBQ48" s="50"/>
      <c r="HBR48" s="50"/>
      <c r="HBS48" s="50"/>
      <c r="HBT48" s="50"/>
      <c r="HBU48" s="50"/>
      <c r="HBV48" s="50"/>
      <c r="HBW48" s="50"/>
      <c r="HBX48" s="50"/>
      <c r="HBY48" s="50"/>
      <c r="HBZ48" s="50"/>
      <c r="HCA48" s="50"/>
      <c r="HCB48" s="50"/>
      <c r="HCC48" s="50"/>
      <c r="HCD48" s="50"/>
      <c r="HCE48" s="50"/>
      <c r="HCF48" s="50"/>
      <c r="HCG48" s="50"/>
      <c r="HCH48" s="50"/>
      <c r="HCI48" s="50"/>
      <c r="HCJ48" s="50"/>
      <c r="HCK48" s="50"/>
      <c r="HCL48" s="50"/>
      <c r="HCM48" s="50"/>
      <c r="HCN48" s="50"/>
      <c r="HCO48" s="50"/>
      <c r="HCP48" s="50"/>
      <c r="HCQ48" s="50"/>
      <c r="HCR48" s="50"/>
      <c r="HCS48" s="50"/>
      <c r="HCT48" s="50"/>
      <c r="HCU48" s="50"/>
      <c r="HCV48" s="50"/>
      <c r="HCW48" s="50"/>
      <c r="HCX48" s="50"/>
      <c r="HCY48" s="50"/>
      <c r="HCZ48" s="50"/>
      <c r="HDA48" s="50"/>
      <c r="HDB48" s="50"/>
      <c r="HDC48" s="50"/>
      <c r="HDD48" s="50"/>
      <c r="HDE48" s="50"/>
      <c r="HDF48" s="50"/>
      <c r="HDG48" s="50"/>
      <c r="HDH48" s="50"/>
      <c r="HDI48" s="50"/>
      <c r="HDJ48" s="50"/>
      <c r="HDK48" s="50"/>
      <c r="HDL48" s="50"/>
      <c r="HDM48" s="50"/>
      <c r="HDN48" s="50"/>
      <c r="HDO48" s="50"/>
      <c r="HDP48" s="50"/>
      <c r="HDQ48" s="50"/>
      <c r="HDR48" s="50"/>
      <c r="HDS48" s="50"/>
      <c r="HDT48" s="50"/>
      <c r="HDU48" s="50"/>
      <c r="HDV48" s="50"/>
      <c r="HDW48" s="50"/>
      <c r="HDX48" s="50"/>
      <c r="HDY48" s="50"/>
      <c r="HDZ48" s="50"/>
      <c r="HEA48" s="50"/>
      <c r="HEB48" s="50"/>
      <c r="HEC48" s="50"/>
      <c r="HED48" s="50"/>
      <c r="HEE48" s="50"/>
      <c r="HEF48" s="50"/>
      <c r="HEG48" s="50"/>
      <c r="HEH48" s="50"/>
      <c r="HEI48" s="50"/>
      <c r="HEJ48" s="50"/>
      <c r="HEK48" s="50"/>
      <c r="HEL48" s="50"/>
      <c r="HEM48" s="50"/>
      <c r="HEN48" s="50"/>
      <c r="HEO48" s="50"/>
      <c r="HEP48" s="50"/>
      <c r="HEQ48" s="50"/>
      <c r="HER48" s="50"/>
      <c r="HES48" s="50"/>
      <c r="HET48" s="50"/>
      <c r="HEU48" s="50"/>
      <c r="HEV48" s="50"/>
      <c r="HEW48" s="50"/>
      <c r="HEX48" s="50"/>
      <c r="HEY48" s="50"/>
      <c r="HEZ48" s="50"/>
      <c r="HFA48" s="50"/>
      <c r="HFB48" s="50"/>
      <c r="HFC48" s="50"/>
      <c r="HFD48" s="50"/>
      <c r="HFE48" s="50"/>
      <c r="HFF48" s="50"/>
      <c r="HFG48" s="50"/>
      <c r="HFH48" s="50"/>
      <c r="HFI48" s="50"/>
      <c r="HFJ48" s="50"/>
      <c r="HFK48" s="50"/>
      <c r="HFL48" s="50"/>
      <c r="HFM48" s="50"/>
      <c r="HFN48" s="50"/>
      <c r="HFO48" s="50"/>
      <c r="HFP48" s="50"/>
      <c r="HFQ48" s="50"/>
      <c r="HFR48" s="50"/>
      <c r="HFS48" s="50"/>
      <c r="HFT48" s="50"/>
      <c r="HFU48" s="50"/>
      <c r="HFV48" s="50"/>
      <c r="HFW48" s="50"/>
      <c r="HFX48" s="50"/>
      <c r="HFY48" s="50"/>
      <c r="HFZ48" s="50"/>
      <c r="HGA48" s="50"/>
      <c r="HGB48" s="50"/>
      <c r="HGC48" s="50"/>
      <c r="HGD48" s="50"/>
      <c r="HGE48" s="50"/>
      <c r="HGF48" s="50"/>
      <c r="HGG48" s="50"/>
      <c r="HGH48" s="50"/>
      <c r="HGI48" s="50"/>
      <c r="HGJ48" s="50"/>
      <c r="HGK48" s="50"/>
      <c r="HGL48" s="50"/>
      <c r="HGM48" s="50"/>
      <c r="HGN48" s="50"/>
      <c r="HGO48" s="50"/>
      <c r="HGP48" s="50"/>
      <c r="HGQ48" s="50"/>
      <c r="HGR48" s="50"/>
      <c r="HGS48" s="50"/>
      <c r="HGT48" s="50"/>
      <c r="HGU48" s="50"/>
      <c r="HGV48" s="50"/>
      <c r="HGW48" s="50"/>
      <c r="HGX48" s="50"/>
      <c r="HGY48" s="50"/>
      <c r="HGZ48" s="50"/>
      <c r="HHA48" s="50"/>
      <c r="HHB48" s="50"/>
      <c r="HHC48" s="50"/>
      <c r="HHD48" s="50"/>
      <c r="HHE48" s="50"/>
      <c r="HHF48" s="50"/>
      <c r="HHG48" s="50"/>
      <c r="HHH48" s="50"/>
      <c r="HHI48" s="50"/>
      <c r="HHJ48" s="50"/>
      <c r="HHK48" s="50"/>
      <c r="HHL48" s="50"/>
      <c r="HHM48" s="50"/>
      <c r="HHN48" s="50"/>
      <c r="HHO48" s="50"/>
      <c r="HHP48" s="50"/>
      <c r="HHQ48" s="50"/>
      <c r="HHR48" s="50"/>
      <c r="HHS48" s="50"/>
      <c r="HHT48" s="50"/>
      <c r="HHU48" s="50"/>
      <c r="HHV48" s="50"/>
      <c r="HHW48" s="50"/>
      <c r="HHX48" s="50"/>
      <c r="HHY48" s="50"/>
      <c r="HHZ48" s="50"/>
      <c r="HIA48" s="50"/>
      <c r="HIB48" s="50"/>
      <c r="HIC48" s="50"/>
      <c r="HID48" s="50"/>
      <c r="HIE48" s="50"/>
      <c r="HIF48" s="50"/>
      <c r="HIG48" s="50"/>
      <c r="HIH48" s="50"/>
      <c r="HII48" s="50"/>
      <c r="HIJ48" s="50"/>
      <c r="HIK48" s="50"/>
      <c r="HIL48" s="50"/>
      <c r="HIM48" s="50"/>
      <c r="HIN48" s="50"/>
      <c r="HIO48" s="50"/>
      <c r="HIP48" s="50"/>
      <c r="HIQ48" s="50"/>
      <c r="HIR48" s="50"/>
      <c r="HIS48" s="50"/>
      <c r="HIT48" s="50"/>
      <c r="HIU48" s="50"/>
      <c r="HIV48" s="50"/>
      <c r="HIW48" s="50"/>
      <c r="HIX48" s="50"/>
      <c r="HIY48" s="50"/>
      <c r="HIZ48" s="50"/>
      <c r="HJA48" s="50"/>
      <c r="HJB48" s="50"/>
      <c r="HJC48" s="50"/>
      <c r="HJD48" s="50"/>
      <c r="HJE48" s="50"/>
      <c r="HJF48" s="50"/>
      <c r="HJG48" s="50"/>
      <c r="HJH48" s="50"/>
      <c r="HJI48" s="50"/>
      <c r="HJJ48" s="50"/>
      <c r="HJK48" s="50"/>
      <c r="HJL48" s="50"/>
      <c r="HJM48" s="50"/>
      <c r="HJN48" s="50"/>
      <c r="HJO48" s="50"/>
      <c r="HJP48" s="50"/>
      <c r="HJQ48" s="50"/>
      <c r="HJR48" s="50"/>
      <c r="HJS48" s="50"/>
      <c r="HJT48" s="50"/>
      <c r="HJU48" s="50"/>
      <c r="HJV48" s="50"/>
      <c r="HJW48" s="50"/>
      <c r="HJX48" s="50"/>
      <c r="HJY48" s="50"/>
      <c r="HJZ48" s="50"/>
      <c r="HKA48" s="50"/>
      <c r="HKB48" s="50"/>
      <c r="HKC48" s="50"/>
      <c r="HKD48" s="50"/>
      <c r="HKE48" s="50"/>
      <c r="HKF48" s="50"/>
      <c r="HKG48" s="50"/>
      <c r="HKH48" s="50"/>
      <c r="HKI48" s="50"/>
      <c r="HKJ48" s="50"/>
      <c r="HKK48" s="50"/>
      <c r="HKL48" s="50"/>
      <c r="HKM48" s="50"/>
      <c r="HKN48" s="50"/>
      <c r="HKO48" s="50"/>
      <c r="HKP48" s="50"/>
      <c r="HKQ48" s="50"/>
      <c r="HKR48" s="50"/>
      <c r="HKS48" s="50"/>
      <c r="HKT48" s="50"/>
      <c r="HKU48" s="50"/>
      <c r="HKV48" s="50"/>
      <c r="HKW48" s="50"/>
      <c r="HKX48" s="50"/>
      <c r="HKY48" s="50"/>
      <c r="HKZ48" s="50"/>
      <c r="HLA48" s="50"/>
      <c r="HLB48" s="50"/>
      <c r="HLC48" s="50"/>
      <c r="HLD48" s="50"/>
      <c r="HLE48" s="50"/>
      <c r="HLF48" s="50"/>
      <c r="HLG48" s="50"/>
      <c r="HLH48" s="50"/>
      <c r="HLI48" s="50"/>
      <c r="HLJ48" s="50"/>
      <c r="HLK48" s="50"/>
      <c r="HLL48" s="50"/>
      <c r="HLM48" s="50"/>
      <c r="HLN48" s="50"/>
      <c r="HLO48" s="50"/>
      <c r="HLP48" s="50"/>
      <c r="HLQ48" s="50"/>
      <c r="HLR48" s="50"/>
      <c r="HLS48" s="50"/>
      <c r="HLT48" s="50"/>
      <c r="HLU48" s="50"/>
      <c r="HLV48" s="50"/>
      <c r="HLW48" s="50"/>
      <c r="HLX48" s="50"/>
      <c r="HLY48" s="50"/>
      <c r="HLZ48" s="50"/>
      <c r="HMA48" s="50"/>
      <c r="HMB48" s="50"/>
      <c r="HMC48" s="50"/>
      <c r="HMD48" s="50"/>
      <c r="HME48" s="50"/>
      <c r="HMF48" s="50"/>
      <c r="HMG48" s="50"/>
      <c r="HMH48" s="50"/>
      <c r="HMI48" s="50"/>
      <c r="HMJ48" s="50"/>
      <c r="HMK48" s="50"/>
      <c r="HML48" s="50"/>
      <c r="HMM48" s="50"/>
      <c r="HMN48" s="50"/>
      <c r="HMO48" s="50"/>
      <c r="HMP48" s="50"/>
      <c r="HMQ48" s="50"/>
      <c r="HMR48" s="50"/>
      <c r="HMS48" s="50"/>
      <c r="HMT48" s="50"/>
      <c r="HMU48" s="50"/>
      <c r="HMV48" s="50"/>
      <c r="HMW48" s="50"/>
      <c r="HMX48" s="50"/>
      <c r="HMY48" s="50"/>
      <c r="HMZ48" s="50"/>
      <c r="HNA48" s="50"/>
      <c r="HNB48" s="50"/>
      <c r="HNC48" s="50"/>
      <c r="HND48" s="50"/>
      <c r="HNE48" s="50"/>
      <c r="HNF48" s="50"/>
      <c r="HNG48" s="50"/>
      <c r="HNH48" s="50"/>
      <c r="HNI48" s="50"/>
      <c r="HNJ48" s="50"/>
      <c r="HNK48" s="50"/>
      <c r="HNL48" s="50"/>
      <c r="HNM48" s="50"/>
      <c r="HNN48" s="50"/>
      <c r="HNO48" s="50"/>
      <c r="HNP48" s="50"/>
      <c r="HNQ48" s="50"/>
      <c r="HNR48" s="50"/>
      <c r="HNS48" s="50"/>
      <c r="HNT48" s="50"/>
      <c r="HNU48" s="50"/>
      <c r="HNV48" s="50"/>
      <c r="HNW48" s="50"/>
      <c r="HNX48" s="50"/>
      <c r="HNY48" s="50"/>
      <c r="HNZ48" s="50"/>
      <c r="HOA48" s="50"/>
      <c r="HOB48" s="50"/>
      <c r="HOC48" s="50"/>
      <c r="HOD48" s="50"/>
      <c r="HOE48" s="50"/>
      <c r="HOF48" s="50"/>
      <c r="HOG48" s="50"/>
      <c r="HOH48" s="50"/>
      <c r="HOI48" s="50"/>
      <c r="HOJ48" s="50"/>
      <c r="HOK48" s="50"/>
      <c r="HOL48" s="50"/>
      <c r="HOM48" s="50"/>
      <c r="HON48" s="50"/>
      <c r="HOO48" s="50"/>
      <c r="HOP48" s="50"/>
      <c r="HOQ48" s="50"/>
      <c r="HOR48" s="50"/>
      <c r="HOS48" s="50"/>
      <c r="HOT48" s="50"/>
      <c r="HOU48" s="50"/>
      <c r="HOV48" s="50"/>
      <c r="HOW48" s="50"/>
      <c r="HOX48" s="50"/>
      <c r="HOY48" s="50"/>
      <c r="HOZ48" s="50"/>
      <c r="HPA48" s="50"/>
      <c r="HPB48" s="50"/>
      <c r="HPC48" s="50"/>
      <c r="HPD48" s="50"/>
      <c r="HPE48" s="50"/>
      <c r="HPF48" s="50"/>
      <c r="HPG48" s="50"/>
      <c r="HPH48" s="50"/>
      <c r="HPI48" s="50"/>
      <c r="HPJ48" s="50"/>
      <c r="HPK48" s="50"/>
      <c r="HPL48" s="50"/>
      <c r="HPM48" s="50"/>
      <c r="HPN48" s="50"/>
      <c r="HPO48" s="50"/>
      <c r="HPP48" s="50"/>
      <c r="HPQ48" s="50"/>
      <c r="HPR48" s="50"/>
      <c r="HPS48" s="50"/>
      <c r="HPT48" s="50"/>
      <c r="HPU48" s="50"/>
      <c r="HPV48" s="50"/>
      <c r="HPW48" s="50"/>
      <c r="HPX48" s="50"/>
      <c r="HPY48" s="50"/>
      <c r="HPZ48" s="50"/>
      <c r="HQA48" s="50"/>
      <c r="HQB48" s="50"/>
      <c r="HQC48" s="50"/>
      <c r="HQD48" s="50"/>
      <c r="HQE48" s="50"/>
      <c r="HQF48" s="50"/>
      <c r="HQG48" s="50"/>
      <c r="HQH48" s="50"/>
      <c r="HQI48" s="50"/>
      <c r="HQJ48" s="50"/>
      <c r="HQK48" s="50"/>
      <c r="HQL48" s="50"/>
      <c r="HQM48" s="50"/>
      <c r="HQN48" s="50"/>
      <c r="HQO48" s="50"/>
      <c r="HQP48" s="50"/>
      <c r="HQQ48" s="50"/>
      <c r="HQR48" s="50"/>
      <c r="HQS48" s="50"/>
      <c r="HQT48" s="50"/>
      <c r="HQU48" s="50"/>
      <c r="HQV48" s="50"/>
      <c r="HQW48" s="50"/>
      <c r="HQX48" s="50"/>
      <c r="HQY48" s="50"/>
      <c r="HQZ48" s="50"/>
      <c r="HRA48" s="50"/>
      <c r="HRB48" s="50"/>
      <c r="HRC48" s="50"/>
      <c r="HRD48" s="50"/>
      <c r="HRE48" s="50"/>
      <c r="HRF48" s="50"/>
      <c r="HRG48" s="50"/>
      <c r="HRH48" s="50"/>
      <c r="HRI48" s="50"/>
      <c r="HRJ48" s="50"/>
      <c r="HRK48" s="50"/>
      <c r="HRL48" s="50"/>
      <c r="HRM48" s="50"/>
      <c r="HRN48" s="50"/>
      <c r="HRO48" s="50"/>
      <c r="HRP48" s="50"/>
      <c r="HRQ48" s="50"/>
      <c r="HRR48" s="50"/>
      <c r="HRS48" s="50"/>
      <c r="HRT48" s="50"/>
      <c r="HRU48" s="50"/>
      <c r="HRV48" s="50"/>
      <c r="HRW48" s="50"/>
      <c r="HRX48" s="50"/>
      <c r="HRY48" s="50"/>
      <c r="HRZ48" s="50"/>
      <c r="HSA48" s="50"/>
      <c r="HSB48" s="50"/>
      <c r="HSC48" s="50"/>
      <c r="HSD48" s="50"/>
      <c r="HSE48" s="50"/>
      <c r="HSF48" s="50"/>
      <c r="HSG48" s="50"/>
      <c r="HSH48" s="50"/>
      <c r="HSI48" s="50"/>
      <c r="HSJ48" s="50"/>
      <c r="HSK48" s="50"/>
      <c r="HSL48" s="50"/>
      <c r="HSM48" s="50"/>
      <c r="HSN48" s="50"/>
      <c r="HSO48" s="50"/>
      <c r="HSP48" s="50"/>
      <c r="HSQ48" s="50"/>
      <c r="HSR48" s="50"/>
      <c r="HSS48" s="50"/>
      <c r="HST48" s="50"/>
      <c r="HSU48" s="50"/>
      <c r="HSV48" s="50"/>
      <c r="HSW48" s="50"/>
      <c r="HSX48" s="50"/>
      <c r="HSY48" s="50"/>
      <c r="HSZ48" s="50"/>
      <c r="HTA48" s="50"/>
      <c r="HTB48" s="50"/>
      <c r="HTC48" s="50"/>
      <c r="HTD48" s="50"/>
      <c r="HTE48" s="50"/>
      <c r="HTF48" s="50"/>
      <c r="HTG48" s="50"/>
      <c r="HTH48" s="50"/>
      <c r="HTI48" s="50"/>
      <c r="HTJ48" s="50"/>
      <c r="HTK48" s="50"/>
      <c r="HTL48" s="50"/>
      <c r="HTM48" s="50"/>
      <c r="HTN48" s="50"/>
      <c r="HTO48" s="50"/>
      <c r="HTP48" s="50"/>
      <c r="HTQ48" s="50"/>
      <c r="HTR48" s="50"/>
      <c r="HTS48" s="50"/>
      <c r="HTT48" s="50"/>
      <c r="HTU48" s="50"/>
      <c r="HTV48" s="50"/>
      <c r="HTW48" s="50"/>
      <c r="HTX48" s="50"/>
      <c r="HTY48" s="50"/>
      <c r="HTZ48" s="50"/>
      <c r="HUA48" s="50"/>
      <c r="HUB48" s="50"/>
      <c r="HUC48" s="50"/>
      <c r="HUD48" s="50"/>
      <c r="HUE48" s="50"/>
      <c r="HUF48" s="50"/>
      <c r="HUG48" s="50"/>
      <c r="HUH48" s="50"/>
      <c r="HUI48" s="50"/>
      <c r="HUJ48" s="50"/>
      <c r="HUK48" s="50"/>
      <c r="HUL48" s="50"/>
      <c r="HUM48" s="50"/>
      <c r="HUN48" s="50"/>
      <c r="HUO48" s="50"/>
      <c r="HUP48" s="50"/>
      <c r="HUQ48" s="50"/>
      <c r="HUR48" s="50"/>
      <c r="HUS48" s="50"/>
      <c r="HUT48" s="50"/>
      <c r="HUU48" s="50"/>
      <c r="HUV48" s="50"/>
      <c r="HUW48" s="50"/>
      <c r="HUX48" s="50"/>
      <c r="HUY48" s="50"/>
      <c r="HUZ48" s="50"/>
      <c r="HVA48" s="50"/>
      <c r="HVB48" s="50"/>
      <c r="HVC48" s="50"/>
      <c r="HVD48" s="50"/>
      <c r="HVE48" s="50"/>
      <c r="HVF48" s="50"/>
      <c r="HVG48" s="50"/>
      <c r="HVH48" s="50"/>
      <c r="HVI48" s="50"/>
      <c r="HVJ48" s="50"/>
      <c r="HVK48" s="50"/>
      <c r="HVL48" s="50"/>
      <c r="HVM48" s="50"/>
      <c r="HVN48" s="50"/>
      <c r="HVO48" s="50"/>
      <c r="HVP48" s="50"/>
      <c r="HVQ48" s="50"/>
      <c r="HVR48" s="50"/>
      <c r="HVS48" s="50"/>
      <c r="HVT48" s="50"/>
      <c r="HVU48" s="50"/>
      <c r="HVV48" s="50"/>
      <c r="HVW48" s="50"/>
      <c r="HVX48" s="50"/>
      <c r="HVY48" s="50"/>
      <c r="HVZ48" s="50"/>
      <c r="HWA48" s="50"/>
      <c r="HWB48" s="50"/>
      <c r="HWC48" s="50"/>
      <c r="HWD48" s="50"/>
      <c r="HWE48" s="50"/>
      <c r="HWF48" s="50"/>
      <c r="HWG48" s="50"/>
      <c r="HWH48" s="50"/>
      <c r="HWI48" s="50"/>
      <c r="HWJ48" s="50"/>
      <c r="HWK48" s="50"/>
      <c r="HWL48" s="50"/>
      <c r="HWM48" s="50"/>
      <c r="HWN48" s="50"/>
      <c r="HWO48" s="50"/>
      <c r="HWP48" s="50"/>
      <c r="HWQ48" s="50"/>
      <c r="HWR48" s="50"/>
      <c r="HWS48" s="50"/>
      <c r="HWT48" s="50"/>
      <c r="HWU48" s="50"/>
      <c r="HWV48" s="50"/>
      <c r="HWW48" s="50"/>
      <c r="HWX48" s="50"/>
      <c r="HWY48" s="50"/>
      <c r="HWZ48" s="50"/>
      <c r="HXA48" s="50"/>
      <c r="HXB48" s="50"/>
      <c r="HXC48" s="50"/>
      <c r="HXD48" s="50"/>
      <c r="HXE48" s="50"/>
      <c r="HXF48" s="50"/>
      <c r="HXG48" s="50"/>
      <c r="HXH48" s="50"/>
      <c r="HXI48" s="50"/>
      <c r="HXJ48" s="50"/>
      <c r="HXK48" s="50"/>
      <c r="HXL48" s="50"/>
      <c r="HXM48" s="50"/>
      <c r="HXN48" s="50"/>
      <c r="HXO48" s="50"/>
      <c r="HXP48" s="50"/>
      <c r="HXQ48" s="50"/>
      <c r="HXR48" s="50"/>
      <c r="HXS48" s="50"/>
      <c r="HXT48" s="50"/>
      <c r="HXU48" s="50"/>
      <c r="HXV48" s="50"/>
      <c r="HXW48" s="50"/>
      <c r="HXX48" s="50"/>
      <c r="HXY48" s="50"/>
      <c r="HXZ48" s="50"/>
      <c r="HYA48" s="50"/>
      <c r="HYB48" s="50"/>
      <c r="HYC48" s="50"/>
      <c r="HYD48" s="50"/>
      <c r="HYE48" s="50"/>
      <c r="HYF48" s="50"/>
      <c r="HYG48" s="50"/>
      <c r="HYH48" s="50"/>
      <c r="HYI48" s="50"/>
      <c r="HYJ48" s="50"/>
      <c r="HYK48" s="50"/>
      <c r="HYL48" s="50"/>
      <c r="HYM48" s="50"/>
      <c r="HYN48" s="50"/>
      <c r="HYO48" s="50"/>
      <c r="HYP48" s="50"/>
      <c r="HYQ48" s="50"/>
      <c r="HYR48" s="50"/>
      <c r="HYS48" s="50"/>
      <c r="HYT48" s="50"/>
      <c r="HYU48" s="50"/>
      <c r="HYV48" s="50"/>
      <c r="HYW48" s="50"/>
      <c r="HYX48" s="50"/>
      <c r="HYY48" s="50"/>
      <c r="HYZ48" s="50"/>
      <c r="HZA48" s="50"/>
      <c r="HZB48" s="50"/>
      <c r="HZC48" s="50"/>
      <c r="HZD48" s="50"/>
      <c r="HZE48" s="50"/>
      <c r="HZF48" s="50"/>
      <c r="HZG48" s="50"/>
      <c r="HZH48" s="50"/>
      <c r="HZI48" s="50"/>
      <c r="HZJ48" s="50"/>
      <c r="HZK48" s="50"/>
      <c r="HZL48" s="50"/>
      <c r="HZM48" s="50"/>
      <c r="HZN48" s="50"/>
      <c r="HZO48" s="50"/>
      <c r="HZP48" s="50"/>
      <c r="HZQ48" s="50"/>
      <c r="HZR48" s="50"/>
      <c r="HZS48" s="50"/>
      <c r="HZT48" s="50"/>
      <c r="HZU48" s="50"/>
      <c r="HZV48" s="50"/>
      <c r="HZW48" s="50"/>
      <c r="HZX48" s="50"/>
      <c r="HZY48" s="50"/>
      <c r="HZZ48" s="50"/>
      <c r="IAA48" s="50"/>
      <c r="IAB48" s="50"/>
      <c r="IAC48" s="50"/>
      <c r="IAD48" s="50"/>
      <c r="IAE48" s="50"/>
      <c r="IAF48" s="50"/>
      <c r="IAG48" s="50"/>
      <c r="IAH48" s="50"/>
      <c r="IAI48" s="50"/>
      <c r="IAJ48" s="50"/>
      <c r="IAK48" s="50"/>
      <c r="IAL48" s="50"/>
      <c r="IAM48" s="50"/>
      <c r="IAN48" s="50"/>
      <c r="IAO48" s="50"/>
      <c r="IAP48" s="50"/>
      <c r="IAQ48" s="50"/>
      <c r="IAR48" s="50"/>
      <c r="IAS48" s="50"/>
      <c r="IAT48" s="50"/>
      <c r="IAU48" s="50"/>
      <c r="IAV48" s="50"/>
      <c r="IAW48" s="50"/>
      <c r="IAX48" s="50"/>
      <c r="IAY48" s="50"/>
      <c r="IAZ48" s="50"/>
      <c r="IBA48" s="50"/>
      <c r="IBB48" s="50"/>
      <c r="IBC48" s="50"/>
      <c r="IBD48" s="50"/>
      <c r="IBE48" s="50"/>
      <c r="IBF48" s="50"/>
      <c r="IBG48" s="50"/>
      <c r="IBH48" s="50"/>
      <c r="IBI48" s="50"/>
      <c r="IBJ48" s="50"/>
      <c r="IBK48" s="50"/>
      <c r="IBL48" s="50"/>
      <c r="IBM48" s="50"/>
      <c r="IBN48" s="50"/>
      <c r="IBO48" s="50"/>
      <c r="IBP48" s="50"/>
      <c r="IBQ48" s="50"/>
      <c r="IBR48" s="50"/>
      <c r="IBS48" s="50"/>
      <c r="IBT48" s="50"/>
      <c r="IBU48" s="50"/>
      <c r="IBV48" s="50"/>
      <c r="IBW48" s="50"/>
      <c r="IBX48" s="50"/>
      <c r="IBY48" s="50"/>
      <c r="IBZ48" s="50"/>
      <c r="ICA48" s="50"/>
      <c r="ICB48" s="50"/>
      <c r="ICC48" s="50"/>
      <c r="ICD48" s="50"/>
      <c r="ICE48" s="50"/>
      <c r="ICF48" s="50"/>
      <c r="ICG48" s="50"/>
      <c r="ICH48" s="50"/>
      <c r="ICI48" s="50"/>
      <c r="ICJ48" s="50"/>
      <c r="ICK48" s="50"/>
      <c r="ICL48" s="50"/>
      <c r="ICM48" s="50"/>
      <c r="ICN48" s="50"/>
      <c r="ICO48" s="50"/>
      <c r="ICP48" s="50"/>
      <c r="ICQ48" s="50"/>
      <c r="ICR48" s="50"/>
      <c r="ICS48" s="50"/>
      <c r="ICT48" s="50"/>
      <c r="ICU48" s="50"/>
      <c r="ICV48" s="50"/>
      <c r="ICW48" s="50"/>
      <c r="ICX48" s="50"/>
      <c r="ICY48" s="50"/>
      <c r="ICZ48" s="50"/>
      <c r="IDA48" s="50"/>
      <c r="IDB48" s="50"/>
      <c r="IDC48" s="50"/>
      <c r="IDD48" s="50"/>
      <c r="IDE48" s="50"/>
      <c r="IDF48" s="50"/>
      <c r="IDG48" s="50"/>
      <c r="IDH48" s="50"/>
      <c r="IDI48" s="50"/>
      <c r="IDJ48" s="50"/>
      <c r="IDK48" s="50"/>
      <c r="IDL48" s="50"/>
      <c r="IDM48" s="50"/>
      <c r="IDN48" s="50"/>
      <c r="IDO48" s="50"/>
      <c r="IDP48" s="50"/>
      <c r="IDQ48" s="50"/>
      <c r="IDR48" s="50"/>
      <c r="IDS48" s="50"/>
      <c r="IDT48" s="50"/>
      <c r="IDU48" s="50"/>
      <c r="IDV48" s="50"/>
      <c r="IDW48" s="50"/>
      <c r="IDX48" s="50"/>
      <c r="IDY48" s="50"/>
      <c r="IDZ48" s="50"/>
      <c r="IEA48" s="50"/>
      <c r="IEB48" s="50"/>
      <c r="IEC48" s="50"/>
      <c r="IED48" s="50"/>
      <c r="IEE48" s="50"/>
      <c r="IEF48" s="50"/>
      <c r="IEG48" s="50"/>
      <c r="IEH48" s="50"/>
      <c r="IEI48" s="50"/>
      <c r="IEJ48" s="50"/>
      <c r="IEK48" s="50"/>
      <c r="IEL48" s="50"/>
      <c r="IEM48" s="50"/>
      <c r="IEN48" s="50"/>
      <c r="IEO48" s="50"/>
      <c r="IEP48" s="50"/>
      <c r="IEQ48" s="50"/>
      <c r="IER48" s="50"/>
      <c r="IES48" s="50"/>
      <c r="IET48" s="50"/>
      <c r="IEU48" s="50"/>
      <c r="IEV48" s="50"/>
      <c r="IEW48" s="50"/>
      <c r="IEX48" s="50"/>
      <c r="IEY48" s="50"/>
      <c r="IEZ48" s="50"/>
      <c r="IFA48" s="50"/>
      <c r="IFB48" s="50"/>
      <c r="IFC48" s="50"/>
      <c r="IFD48" s="50"/>
      <c r="IFE48" s="50"/>
      <c r="IFF48" s="50"/>
      <c r="IFG48" s="50"/>
      <c r="IFH48" s="50"/>
      <c r="IFI48" s="50"/>
      <c r="IFJ48" s="50"/>
      <c r="IFK48" s="50"/>
      <c r="IFL48" s="50"/>
      <c r="IFM48" s="50"/>
      <c r="IFN48" s="50"/>
      <c r="IFO48" s="50"/>
      <c r="IFP48" s="50"/>
      <c r="IFQ48" s="50"/>
      <c r="IFR48" s="50"/>
      <c r="IFS48" s="50"/>
      <c r="IFT48" s="50"/>
      <c r="IFU48" s="50"/>
      <c r="IFV48" s="50"/>
      <c r="IFW48" s="50"/>
      <c r="IFX48" s="50"/>
      <c r="IFY48" s="50"/>
      <c r="IFZ48" s="50"/>
      <c r="IGA48" s="50"/>
      <c r="IGB48" s="50"/>
      <c r="IGC48" s="50"/>
      <c r="IGD48" s="50"/>
      <c r="IGE48" s="50"/>
      <c r="IGF48" s="50"/>
      <c r="IGG48" s="50"/>
      <c r="IGH48" s="50"/>
      <c r="IGI48" s="50"/>
      <c r="IGJ48" s="50"/>
      <c r="IGK48" s="50"/>
      <c r="IGL48" s="50"/>
      <c r="IGM48" s="50"/>
      <c r="IGN48" s="50"/>
      <c r="IGO48" s="50"/>
      <c r="IGP48" s="50"/>
      <c r="IGQ48" s="50"/>
      <c r="IGR48" s="50"/>
      <c r="IGS48" s="50"/>
      <c r="IGT48" s="50"/>
      <c r="IGU48" s="50"/>
      <c r="IGV48" s="50"/>
      <c r="IGW48" s="50"/>
      <c r="IGX48" s="50"/>
      <c r="IGY48" s="50"/>
      <c r="IGZ48" s="50"/>
      <c r="IHA48" s="50"/>
      <c r="IHB48" s="50"/>
      <c r="IHC48" s="50"/>
      <c r="IHD48" s="50"/>
      <c r="IHE48" s="50"/>
      <c r="IHF48" s="50"/>
      <c r="IHG48" s="50"/>
      <c r="IHH48" s="50"/>
      <c r="IHI48" s="50"/>
      <c r="IHJ48" s="50"/>
      <c r="IHK48" s="50"/>
      <c r="IHL48" s="50"/>
      <c r="IHM48" s="50"/>
      <c r="IHN48" s="50"/>
      <c r="IHO48" s="50"/>
      <c r="IHP48" s="50"/>
      <c r="IHQ48" s="50"/>
      <c r="IHR48" s="50"/>
      <c r="IHS48" s="50"/>
      <c r="IHT48" s="50"/>
      <c r="IHU48" s="50"/>
      <c r="IHV48" s="50"/>
      <c r="IHW48" s="50"/>
      <c r="IHX48" s="50"/>
      <c r="IHY48" s="50"/>
      <c r="IHZ48" s="50"/>
      <c r="IIA48" s="50"/>
      <c r="IIB48" s="50"/>
      <c r="IIC48" s="50"/>
      <c r="IID48" s="50"/>
      <c r="IIE48" s="50"/>
      <c r="IIF48" s="50"/>
      <c r="IIG48" s="50"/>
      <c r="IIH48" s="50"/>
      <c r="III48" s="50"/>
      <c r="IIJ48" s="50"/>
      <c r="IIK48" s="50"/>
      <c r="IIL48" s="50"/>
      <c r="IIM48" s="50"/>
      <c r="IIN48" s="50"/>
      <c r="IIO48" s="50"/>
      <c r="IIP48" s="50"/>
      <c r="IIQ48" s="50"/>
      <c r="IIR48" s="50"/>
      <c r="IIS48" s="50"/>
      <c r="IIT48" s="50"/>
      <c r="IIU48" s="50"/>
      <c r="IIV48" s="50"/>
      <c r="IIW48" s="50"/>
      <c r="IIX48" s="50"/>
      <c r="IIY48" s="50"/>
      <c r="IIZ48" s="50"/>
      <c r="IJA48" s="50"/>
      <c r="IJB48" s="50"/>
      <c r="IJC48" s="50"/>
      <c r="IJD48" s="50"/>
      <c r="IJE48" s="50"/>
      <c r="IJF48" s="50"/>
      <c r="IJG48" s="50"/>
      <c r="IJH48" s="50"/>
      <c r="IJI48" s="50"/>
      <c r="IJJ48" s="50"/>
      <c r="IJK48" s="50"/>
      <c r="IJL48" s="50"/>
      <c r="IJM48" s="50"/>
      <c r="IJN48" s="50"/>
      <c r="IJO48" s="50"/>
      <c r="IJP48" s="50"/>
      <c r="IJQ48" s="50"/>
      <c r="IJR48" s="50"/>
      <c r="IJS48" s="50"/>
      <c r="IJT48" s="50"/>
      <c r="IJU48" s="50"/>
      <c r="IJV48" s="50"/>
      <c r="IJW48" s="50"/>
      <c r="IJX48" s="50"/>
      <c r="IJY48" s="50"/>
      <c r="IJZ48" s="50"/>
      <c r="IKA48" s="50"/>
      <c r="IKB48" s="50"/>
      <c r="IKC48" s="50"/>
      <c r="IKD48" s="50"/>
      <c r="IKE48" s="50"/>
      <c r="IKF48" s="50"/>
      <c r="IKG48" s="50"/>
      <c r="IKH48" s="50"/>
      <c r="IKI48" s="50"/>
      <c r="IKJ48" s="50"/>
      <c r="IKK48" s="50"/>
      <c r="IKL48" s="50"/>
      <c r="IKM48" s="50"/>
      <c r="IKN48" s="50"/>
      <c r="IKO48" s="50"/>
      <c r="IKP48" s="50"/>
      <c r="IKQ48" s="50"/>
      <c r="IKR48" s="50"/>
      <c r="IKS48" s="50"/>
      <c r="IKT48" s="50"/>
      <c r="IKU48" s="50"/>
      <c r="IKV48" s="50"/>
      <c r="IKW48" s="50"/>
      <c r="IKX48" s="50"/>
      <c r="IKY48" s="50"/>
      <c r="IKZ48" s="50"/>
      <c r="ILA48" s="50"/>
      <c r="ILB48" s="50"/>
      <c r="ILC48" s="50"/>
      <c r="ILD48" s="50"/>
      <c r="ILE48" s="50"/>
      <c r="ILF48" s="50"/>
      <c r="ILG48" s="50"/>
      <c r="ILH48" s="50"/>
      <c r="ILI48" s="50"/>
      <c r="ILJ48" s="50"/>
      <c r="ILK48" s="50"/>
      <c r="ILL48" s="50"/>
      <c r="ILM48" s="50"/>
      <c r="ILN48" s="50"/>
      <c r="ILO48" s="50"/>
      <c r="ILP48" s="50"/>
      <c r="ILQ48" s="50"/>
      <c r="ILR48" s="50"/>
      <c r="ILS48" s="50"/>
      <c r="ILT48" s="50"/>
      <c r="ILU48" s="50"/>
      <c r="ILV48" s="50"/>
      <c r="ILW48" s="50"/>
      <c r="ILX48" s="50"/>
      <c r="ILY48" s="50"/>
      <c r="ILZ48" s="50"/>
      <c r="IMA48" s="50"/>
      <c r="IMB48" s="50"/>
      <c r="IMC48" s="50"/>
      <c r="IMD48" s="50"/>
      <c r="IME48" s="50"/>
      <c r="IMF48" s="50"/>
      <c r="IMG48" s="50"/>
      <c r="IMH48" s="50"/>
      <c r="IMI48" s="50"/>
      <c r="IMJ48" s="50"/>
      <c r="IMK48" s="50"/>
      <c r="IML48" s="50"/>
      <c r="IMM48" s="50"/>
      <c r="IMN48" s="50"/>
      <c r="IMO48" s="50"/>
      <c r="IMP48" s="50"/>
      <c r="IMQ48" s="50"/>
      <c r="IMR48" s="50"/>
      <c r="IMS48" s="50"/>
      <c r="IMT48" s="50"/>
      <c r="IMU48" s="50"/>
      <c r="IMV48" s="50"/>
      <c r="IMW48" s="50"/>
      <c r="IMX48" s="50"/>
      <c r="IMY48" s="50"/>
      <c r="IMZ48" s="50"/>
      <c r="INA48" s="50"/>
      <c r="INB48" s="50"/>
      <c r="INC48" s="50"/>
      <c r="IND48" s="50"/>
      <c r="INE48" s="50"/>
      <c r="INF48" s="50"/>
      <c r="ING48" s="50"/>
      <c r="INH48" s="50"/>
      <c r="INI48" s="50"/>
      <c r="INJ48" s="50"/>
      <c r="INK48" s="50"/>
      <c r="INL48" s="50"/>
      <c r="INM48" s="50"/>
      <c r="INN48" s="50"/>
      <c r="INO48" s="50"/>
      <c r="INP48" s="50"/>
      <c r="INQ48" s="50"/>
      <c r="INR48" s="50"/>
      <c r="INS48" s="50"/>
      <c r="INT48" s="50"/>
      <c r="INU48" s="50"/>
      <c r="INV48" s="50"/>
      <c r="INW48" s="50"/>
      <c r="INX48" s="50"/>
      <c r="INY48" s="50"/>
      <c r="INZ48" s="50"/>
      <c r="IOA48" s="50"/>
      <c r="IOB48" s="50"/>
      <c r="IOC48" s="50"/>
      <c r="IOD48" s="50"/>
      <c r="IOE48" s="50"/>
      <c r="IOF48" s="50"/>
      <c r="IOG48" s="50"/>
      <c r="IOH48" s="50"/>
      <c r="IOI48" s="50"/>
      <c r="IOJ48" s="50"/>
      <c r="IOK48" s="50"/>
      <c r="IOL48" s="50"/>
      <c r="IOM48" s="50"/>
      <c r="ION48" s="50"/>
      <c r="IOO48" s="50"/>
      <c r="IOP48" s="50"/>
      <c r="IOQ48" s="50"/>
      <c r="IOR48" s="50"/>
      <c r="IOS48" s="50"/>
      <c r="IOT48" s="50"/>
      <c r="IOU48" s="50"/>
      <c r="IOV48" s="50"/>
      <c r="IOW48" s="50"/>
      <c r="IOX48" s="50"/>
      <c r="IOY48" s="50"/>
      <c r="IOZ48" s="50"/>
      <c r="IPA48" s="50"/>
      <c r="IPB48" s="50"/>
      <c r="IPC48" s="50"/>
      <c r="IPD48" s="50"/>
      <c r="IPE48" s="50"/>
      <c r="IPF48" s="50"/>
      <c r="IPG48" s="50"/>
      <c r="IPH48" s="50"/>
      <c r="IPI48" s="50"/>
      <c r="IPJ48" s="50"/>
      <c r="IPK48" s="50"/>
      <c r="IPL48" s="50"/>
      <c r="IPM48" s="50"/>
      <c r="IPN48" s="50"/>
      <c r="IPO48" s="50"/>
      <c r="IPP48" s="50"/>
      <c r="IPQ48" s="50"/>
      <c r="IPR48" s="50"/>
      <c r="IPS48" s="50"/>
      <c r="IPT48" s="50"/>
      <c r="IPU48" s="50"/>
      <c r="IPV48" s="50"/>
      <c r="IPW48" s="50"/>
      <c r="IPX48" s="50"/>
      <c r="IPY48" s="50"/>
      <c r="IPZ48" s="50"/>
      <c r="IQA48" s="50"/>
      <c r="IQB48" s="50"/>
      <c r="IQC48" s="50"/>
      <c r="IQD48" s="50"/>
      <c r="IQE48" s="50"/>
      <c r="IQF48" s="50"/>
      <c r="IQG48" s="50"/>
      <c r="IQH48" s="50"/>
      <c r="IQI48" s="50"/>
      <c r="IQJ48" s="50"/>
      <c r="IQK48" s="50"/>
      <c r="IQL48" s="50"/>
      <c r="IQM48" s="50"/>
      <c r="IQN48" s="50"/>
      <c r="IQO48" s="50"/>
      <c r="IQP48" s="50"/>
      <c r="IQQ48" s="50"/>
      <c r="IQR48" s="50"/>
      <c r="IQS48" s="50"/>
      <c r="IQT48" s="50"/>
      <c r="IQU48" s="50"/>
      <c r="IQV48" s="50"/>
      <c r="IQW48" s="50"/>
      <c r="IQX48" s="50"/>
      <c r="IQY48" s="50"/>
      <c r="IQZ48" s="50"/>
      <c r="IRA48" s="50"/>
      <c r="IRB48" s="50"/>
      <c r="IRC48" s="50"/>
      <c r="IRD48" s="50"/>
      <c r="IRE48" s="50"/>
      <c r="IRF48" s="50"/>
      <c r="IRG48" s="50"/>
      <c r="IRH48" s="50"/>
      <c r="IRI48" s="50"/>
      <c r="IRJ48" s="50"/>
      <c r="IRK48" s="50"/>
      <c r="IRL48" s="50"/>
      <c r="IRM48" s="50"/>
      <c r="IRN48" s="50"/>
      <c r="IRO48" s="50"/>
      <c r="IRP48" s="50"/>
      <c r="IRQ48" s="50"/>
      <c r="IRR48" s="50"/>
      <c r="IRS48" s="50"/>
      <c r="IRT48" s="50"/>
      <c r="IRU48" s="50"/>
      <c r="IRV48" s="50"/>
      <c r="IRW48" s="50"/>
      <c r="IRX48" s="50"/>
      <c r="IRY48" s="50"/>
      <c r="IRZ48" s="50"/>
      <c r="ISA48" s="50"/>
      <c r="ISB48" s="50"/>
      <c r="ISC48" s="50"/>
      <c r="ISD48" s="50"/>
      <c r="ISE48" s="50"/>
      <c r="ISF48" s="50"/>
      <c r="ISG48" s="50"/>
      <c r="ISH48" s="50"/>
      <c r="ISI48" s="50"/>
      <c r="ISJ48" s="50"/>
      <c r="ISK48" s="50"/>
      <c r="ISL48" s="50"/>
      <c r="ISM48" s="50"/>
      <c r="ISN48" s="50"/>
      <c r="ISO48" s="50"/>
      <c r="ISP48" s="50"/>
      <c r="ISQ48" s="50"/>
      <c r="ISR48" s="50"/>
      <c r="ISS48" s="50"/>
      <c r="IST48" s="50"/>
      <c r="ISU48" s="50"/>
      <c r="ISV48" s="50"/>
      <c r="ISW48" s="50"/>
      <c r="ISX48" s="50"/>
      <c r="ISY48" s="50"/>
      <c r="ISZ48" s="50"/>
      <c r="ITA48" s="50"/>
      <c r="ITB48" s="50"/>
      <c r="ITC48" s="50"/>
      <c r="ITD48" s="50"/>
      <c r="ITE48" s="50"/>
      <c r="ITF48" s="50"/>
      <c r="ITG48" s="50"/>
      <c r="ITH48" s="50"/>
      <c r="ITI48" s="50"/>
      <c r="ITJ48" s="50"/>
      <c r="ITK48" s="50"/>
      <c r="ITL48" s="50"/>
      <c r="ITM48" s="50"/>
      <c r="ITN48" s="50"/>
      <c r="ITO48" s="50"/>
      <c r="ITP48" s="50"/>
      <c r="ITQ48" s="50"/>
      <c r="ITR48" s="50"/>
      <c r="ITS48" s="50"/>
      <c r="ITT48" s="50"/>
      <c r="ITU48" s="50"/>
      <c r="ITV48" s="50"/>
      <c r="ITW48" s="50"/>
      <c r="ITX48" s="50"/>
      <c r="ITY48" s="50"/>
      <c r="ITZ48" s="50"/>
      <c r="IUA48" s="50"/>
      <c r="IUB48" s="50"/>
      <c r="IUC48" s="50"/>
      <c r="IUD48" s="50"/>
      <c r="IUE48" s="50"/>
      <c r="IUF48" s="50"/>
      <c r="IUG48" s="50"/>
      <c r="IUH48" s="50"/>
      <c r="IUI48" s="50"/>
      <c r="IUJ48" s="50"/>
      <c r="IUK48" s="50"/>
      <c r="IUL48" s="50"/>
      <c r="IUM48" s="50"/>
      <c r="IUN48" s="50"/>
      <c r="IUO48" s="50"/>
      <c r="IUP48" s="50"/>
      <c r="IUQ48" s="50"/>
      <c r="IUR48" s="50"/>
      <c r="IUS48" s="50"/>
      <c r="IUT48" s="50"/>
      <c r="IUU48" s="50"/>
      <c r="IUV48" s="50"/>
      <c r="IUW48" s="50"/>
      <c r="IUX48" s="50"/>
      <c r="IUY48" s="50"/>
      <c r="IUZ48" s="50"/>
      <c r="IVA48" s="50"/>
      <c r="IVB48" s="50"/>
      <c r="IVC48" s="50"/>
      <c r="IVD48" s="50"/>
      <c r="IVE48" s="50"/>
      <c r="IVF48" s="50"/>
      <c r="IVG48" s="50"/>
      <c r="IVH48" s="50"/>
      <c r="IVI48" s="50"/>
      <c r="IVJ48" s="50"/>
      <c r="IVK48" s="50"/>
      <c r="IVL48" s="50"/>
      <c r="IVM48" s="50"/>
      <c r="IVN48" s="50"/>
      <c r="IVO48" s="50"/>
      <c r="IVP48" s="50"/>
      <c r="IVQ48" s="50"/>
      <c r="IVR48" s="50"/>
      <c r="IVS48" s="50"/>
      <c r="IVT48" s="50"/>
      <c r="IVU48" s="50"/>
      <c r="IVV48" s="50"/>
      <c r="IVW48" s="50"/>
      <c r="IVX48" s="50"/>
      <c r="IVY48" s="50"/>
      <c r="IVZ48" s="50"/>
      <c r="IWA48" s="50"/>
      <c r="IWB48" s="50"/>
      <c r="IWC48" s="50"/>
      <c r="IWD48" s="50"/>
      <c r="IWE48" s="50"/>
      <c r="IWF48" s="50"/>
      <c r="IWG48" s="50"/>
      <c r="IWH48" s="50"/>
      <c r="IWI48" s="50"/>
      <c r="IWJ48" s="50"/>
      <c r="IWK48" s="50"/>
      <c r="IWL48" s="50"/>
      <c r="IWM48" s="50"/>
      <c r="IWN48" s="50"/>
      <c r="IWO48" s="50"/>
      <c r="IWP48" s="50"/>
      <c r="IWQ48" s="50"/>
      <c r="IWR48" s="50"/>
      <c r="IWS48" s="50"/>
      <c r="IWT48" s="50"/>
      <c r="IWU48" s="50"/>
      <c r="IWV48" s="50"/>
      <c r="IWW48" s="50"/>
      <c r="IWX48" s="50"/>
      <c r="IWY48" s="50"/>
      <c r="IWZ48" s="50"/>
      <c r="IXA48" s="50"/>
      <c r="IXB48" s="50"/>
      <c r="IXC48" s="50"/>
      <c r="IXD48" s="50"/>
      <c r="IXE48" s="50"/>
      <c r="IXF48" s="50"/>
      <c r="IXG48" s="50"/>
      <c r="IXH48" s="50"/>
      <c r="IXI48" s="50"/>
      <c r="IXJ48" s="50"/>
      <c r="IXK48" s="50"/>
      <c r="IXL48" s="50"/>
      <c r="IXM48" s="50"/>
      <c r="IXN48" s="50"/>
      <c r="IXO48" s="50"/>
      <c r="IXP48" s="50"/>
      <c r="IXQ48" s="50"/>
      <c r="IXR48" s="50"/>
      <c r="IXS48" s="50"/>
      <c r="IXT48" s="50"/>
      <c r="IXU48" s="50"/>
      <c r="IXV48" s="50"/>
      <c r="IXW48" s="50"/>
      <c r="IXX48" s="50"/>
      <c r="IXY48" s="50"/>
      <c r="IXZ48" s="50"/>
      <c r="IYA48" s="50"/>
      <c r="IYB48" s="50"/>
      <c r="IYC48" s="50"/>
      <c r="IYD48" s="50"/>
      <c r="IYE48" s="50"/>
      <c r="IYF48" s="50"/>
      <c r="IYG48" s="50"/>
      <c r="IYH48" s="50"/>
      <c r="IYI48" s="50"/>
      <c r="IYJ48" s="50"/>
      <c r="IYK48" s="50"/>
      <c r="IYL48" s="50"/>
      <c r="IYM48" s="50"/>
      <c r="IYN48" s="50"/>
      <c r="IYO48" s="50"/>
      <c r="IYP48" s="50"/>
      <c r="IYQ48" s="50"/>
      <c r="IYR48" s="50"/>
      <c r="IYS48" s="50"/>
      <c r="IYT48" s="50"/>
      <c r="IYU48" s="50"/>
      <c r="IYV48" s="50"/>
      <c r="IYW48" s="50"/>
      <c r="IYX48" s="50"/>
      <c r="IYY48" s="50"/>
      <c r="IYZ48" s="50"/>
      <c r="IZA48" s="50"/>
      <c r="IZB48" s="50"/>
      <c r="IZC48" s="50"/>
      <c r="IZD48" s="50"/>
      <c r="IZE48" s="50"/>
      <c r="IZF48" s="50"/>
      <c r="IZG48" s="50"/>
      <c r="IZH48" s="50"/>
      <c r="IZI48" s="50"/>
      <c r="IZJ48" s="50"/>
      <c r="IZK48" s="50"/>
      <c r="IZL48" s="50"/>
      <c r="IZM48" s="50"/>
      <c r="IZN48" s="50"/>
      <c r="IZO48" s="50"/>
      <c r="IZP48" s="50"/>
      <c r="IZQ48" s="50"/>
      <c r="IZR48" s="50"/>
      <c r="IZS48" s="50"/>
      <c r="IZT48" s="50"/>
      <c r="IZU48" s="50"/>
      <c r="IZV48" s="50"/>
      <c r="IZW48" s="50"/>
      <c r="IZX48" s="50"/>
      <c r="IZY48" s="50"/>
      <c r="IZZ48" s="50"/>
      <c r="JAA48" s="50"/>
      <c r="JAB48" s="50"/>
      <c r="JAC48" s="50"/>
      <c r="JAD48" s="50"/>
      <c r="JAE48" s="50"/>
      <c r="JAF48" s="50"/>
      <c r="JAG48" s="50"/>
      <c r="JAH48" s="50"/>
      <c r="JAI48" s="50"/>
      <c r="JAJ48" s="50"/>
      <c r="JAK48" s="50"/>
      <c r="JAL48" s="50"/>
      <c r="JAM48" s="50"/>
      <c r="JAN48" s="50"/>
      <c r="JAO48" s="50"/>
      <c r="JAP48" s="50"/>
      <c r="JAQ48" s="50"/>
      <c r="JAR48" s="50"/>
      <c r="JAS48" s="50"/>
      <c r="JAT48" s="50"/>
      <c r="JAU48" s="50"/>
      <c r="JAV48" s="50"/>
      <c r="JAW48" s="50"/>
      <c r="JAX48" s="50"/>
      <c r="JAY48" s="50"/>
      <c r="JAZ48" s="50"/>
      <c r="JBA48" s="50"/>
      <c r="JBB48" s="50"/>
      <c r="JBC48" s="50"/>
      <c r="JBD48" s="50"/>
      <c r="JBE48" s="50"/>
      <c r="JBF48" s="50"/>
      <c r="JBG48" s="50"/>
      <c r="JBH48" s="50"/>
      <c r="JBI48" s="50"/>
      <c r="JBJ48" s="50"/>
      <c r="JBK48" s="50"/>
      <c r="JBL48" s="50"/>
      <c r="JBM48" s="50"/>
      <c r="JBN48" s="50"/>
      <c r="JBO48" s="50"/>
      <c r="JBP48" s="50"/>
      <c r="JBQ48" s="50"/>
      <c r="JBR48" s="50"/>
      <c r="JBS48" s="50"/>
      <c r="JBT48" s="50"/>
      <c r="JBU48" s="50"/>
      <c r="JBV48" s="50"/>
      <c r="JBW48" s="50"/>
      <c r="JBX48" s="50"/>
      <c r="JBY48" s="50"/>
      <c r="JBZ48" s="50"/>
      <c r="JCA48" s="50"/>
      <c r="JCB48" s="50"/>
      <c r="JCC48" s="50"/>
      <c r="JCD48" s="50"/>
      <c r="JCE48" s="50"/>
      <c r="JCF48" s="50"/>
      <c r="JCG48" s="50"/>
      <c r="JCH48" s="50"/>
      <c r="JCI48" s="50"/>
      <c r="JCJ48" s="50"/>
      <c r="JCK48" s="50"/>
      <c r="JCL48" s="50"/>
      <c r="JCM48" s="50"/>
      <c r="JCN48" s="50"/>
      <c r="JCO48" s="50"/>
      <c r="JCP48" s="50"/>
      <c r="JCQ48" s="50"/>
      <c r="JCR48" s="50"/>
      <c r="JCS48" s="50"/>
      <c r="JCT48" s="50"/>
      <c r="JCU48" s="50"/>
      <c r="JCV48" s="50"/>
      <c r="JCW48" s="50"/>
      <c r="JCX48" s="50"/>
      <c r="JCY48" s="50"/>
      <c r="JCZ48" s="50"/>
      <c r="JDA48" s="50"/>
      <c r="JDB48" s="50"/>
      <c r="JDC48" s="50"/>
      <c r="JDD48" s="50"/>
      <c r="JDE48" s="50"/>
      <c r="JDF48" s="50"/>
      <c r="JDG48" s="50"/>
      <c r="JDH48" s="50"/>
      <c r="JDI48" s="50"/>
      <c r="JDJ48" s="50"/>
      <c r="JDK48" s="50"/>
      <c r="JDL48" s="50"/>
      <c r="JDM48" s="50"/>
      <c r="JDN48" s="50"/>
      <c r="JDO48" s="50"/>
      <c r="JDP48" s="50"/>
      <c r="JDQ48" s="50"/>
      <c r="JDR48" s="50"/>
      <c r="JDS48" s="50"/>
      <c r="JDT48" s="50"/>
      <c r="JDU48" s="50"/>
      <c r="JDV48" s="50"/>
      <c r="JDW48" s="50"/>
      <c r="JDX48" s="50"/>
      <c r="JDY48" s="50"/>
      <c r="JDZ48" s="50"/>
      <c r="JEA48" s="50"/>
      <c r="JEB48" s="50"/>
      <c r="JEC48" s="50"/>
      <c r="JED48" s="50"/>
      <c r="JEE48" s="50"/>
      <c r="JEF48" s="50"/>
      <c r="JEG48" s="50"/>
      <c r="JEH48" s="50"/>
      <c r="JEI48" s="50"/>
      <c r="JEJ48" s="50"/>
      <c r="JEK48" s="50"/>
      <c r="JEL48" s="50"/>
      <c r="JEM48" s="50"/>
      <c r="JEN48" s="50"/>
      <c r="JEO48" s="50"/>
      <c r="JEP48" s="50"/>
      <c r="JEQ48" s="50"/>
      <c r="JER48" s="50"/>
      <c r="JES48" s="50"/>
      <c r="JET48" s="50"/>
      <c r="JEU48" s="50"/>
      <c r="JEV48" s="50"/>
      <c r="JEW48" s="50"/>
      <c r="JEX48" s="50"/>
      <c r="JEY48" s="50"/>
      <c r="JEZ48" s="50"/>
      <c r="JFA48" s="50"/>
      <c r="JFB48" s="50"/>
      <c r="JFC48" s="50"/>
      <c r="JFD48" s="50"/>
      <c r="JFE48" s="50"/>
      <c r="JFF48" s="50"/>
      <c r="JFG48" s="50"/>
      <c r="JFH48" s="50"/>
      <c r="JFI48" s="50"/>
      <c r="JFJ48" s="50"/>
      <c r="JFK48" s="50"/>
      <c r="JFL48" s="50"/>
      <c r="JFM48" s="50"/>
      <c r="JFN48" s="50"/>
      <c r="JFO48" s="50"/>
      <c r="JFP48" s="50"/>
      <c r="JFQ48" s="50"/>
      <c r="JFR48" s="50"/>
      <c r="JFS48" s="50"/>
      <c r="JFT48" s="50"/>
      <c r="JFU48" s="50"/>
      <c r="JFV48" s="50"/>
      <c r="JFW48" s="50"/>
      <c r="JFX48" s="50"/>
      <c r="JFY48" s="50"/>
      <c r="JFZ48" s="50"/>
      <c r="JGA48" s="50"/>
      <c r="JGB48" s="50"/>
      <c r="JGC48" s="50"/>
      <c r="JGD48" s="50"/>
      <c r="JGE48" s="50"/>
      <c r="JGF48" s="50"/>
      <c r="JGG48" s="50"/>
      <c r="JGH48" s="50"/>
      <c r="JGI48" s="50"/>
      <c r="JGJ48" s="50"/>
      <c r="JGK48" s="50"/>
      <c r="JGL48" s="50"/>
      <c r="JGM48" s="50"/>
      <c r="JGN48" s="50"/>
      <c r="JGO48" s="50"/>
      <c r="JGP48" s="50"/>
      <c r="JGQ48" s="50"/>
      <c r="JGR48" s="50"/>
      <c r="JGS48" s="50"/>
      <c r="JGT48" s="50"/>
      <c r="JGU48" s="50"/>
      <c r="JGV48" s="50"/>
      <c r="JGW48" s="50"/>
      <c r="JGX48" s="50"/>
      <c r="JGY48" s="50"/>
      <c r="JGZ48" s="50"/>
      <c r="JHA48" s="50"/>
      <c r="JHB48" s="50"/>
      <c r="JHC48" s="50"/>
      <c r="JHD48" s="50"/>
      <c r="JHE48" s="50"/>
      <c r="JHF48" s="50"/>
      <c r="JHG48" s="50"/>
      <c r="JHH48" s="50"/>
      <c r="JHI48" s="50"/>
      <c r="JHJ48" s="50"/>
      <c r="JHK48" s="50"/>
      <c r="JHL48" s="50"/>
      <c r="JHM48" s="50"/>
      <c r="JHN48" s="50"/>
      <c r="JHO48" s="50"/>
      <c r="JHP48" s="50"/>
      <c r="JHQ48" s="50"/>
      <c r="JHR48" s="50"/>
      <c r="JHS48" s="50"/>
      <c r="JHT48" s="50"/>
      <c r="JHU48" s="50"/>
      <c r="JHV48" s="50"/>
      <c r="JHW48" s="50"/>
      <c r="JHX48" s="50"/>
      <c r="JHY48" s="50"/>
      <c r="JHZ48" s="50"/>
      <c r="JIA48" s="50"/>
      <c r="JIB48" s="50"/>
      <c r="JIC48" s="50"/>
      <c r="JID48" s="50"/>
      <c r="JIE48" s="50"/>
      <c r="JIF48" s="50"/>
      <c r="JIG48" s="50"/>
      <c r="JIH48" s="50"/>
      <c r="JII48" s="50"/>
      <c r="JIJ48" s="50"/>
      <c r="JIK48" s="50"/>
      <c r="JIL48" s="50"/>
      <c r="JIM48" s="50"/>
      <c r="JIN48" s="50"/>
      <c r="JIO48" s="50"/>
      <c r="JIP48" s="50"/>
      <c r="JIQ48" s="50"/>
      <c r="JIR48" s="50"/>
      <c r="JIS48" s="50"/>
      <c r="JIT48" s="50"/>
      <c r="JIU48" s="50"/>
      <c r="JIV48" s="50"/>
      <c r="JIW48" s="50"/>
      <c r="JIX48" s="50"/>
      <c r="JIY48" s="50"/>
      <c r="JIZ48" s="50"/>
      <c r="JJA48" s="50"/>
      <c r="JJB48" s="50"/>
      <c r="JJC48" s="50"/>
      <c r="JJD48" s="50"/>
      <c r="JJE48" s="50"/>
      <c r="JJF48" s="50"/>
      <c r="JJG48" s="50"/>
      <c r="JJH48" s="50"/>
      <c r="JJI48" s="50"/>
      <c r="JJJ48" s="50"/>
      <c r="JJK48" s="50"/>
      <c r="JJL48" s="50"/>
      <c r="JJM48" s="50"/>
      <c r="JJN48" s="50"/>
      <c r="JJO48" s="50"/>
      <c r="JJP48" s="50"/>
      <c r="JJQ48" s="50"/>
      <c r="JJR48" s="50"/>
      <c r="JJS48" s="50"/>
      <c r="JJT48" s="50"/>
      <c r="JJU48" s="50"/>
      <c r="JJV48" s="50"/>
      <c r="JJW48" s="50"/>
      <c r="JJX48" s="50"/>
      <c r="JJY48" s="50"/>
      <c r="JJZ48" s="50"/>
      <c r="JKA48" s="50"/>
      <c r="JKB48" s="50"/>
      <c r="JKC48" s="50"/>
      <c r="JKD48" s="50"/>
      <c r="JKE48" s="50"/>
      <c r="JKF48" s="50"/>
      <c r="JKG48" s="50"/>
      <c r="JKH48" s="50"/>
      <c r="JKI48" s="50"/>
      <c r="JKJ48" s="50"/>
      <c r="JKK48" s="50"/>
      <c r="JKL48" s="50"/>
      <c r="JKM48" s="50"/>
      <c r="JKN48" s="50"/>
      <c r="JKO48" s="50"/>
      <c r="JKP48" s="50"/>
      <c r="JKQ48" s="50"/>
      <c r="JKR48" s="50"/>
      <c r="JKS48" s="50"/>
      <c r="JKT48" s="50"/>
      <c r="JKU48" s="50"/>
      <c r="JKV48" s="50"/>
      <c r="JKW48" s="50"/>
      <c r="JKX48" s="50"/>
      <c r="JKY48" s="50"/>
      <c r="JKZ48" s="50"/>
      <c r="JLA48" s="50"/>
      <c r="JLB48" s="50"/>
      <c r="JLC48" s="50"/>
      <c r="JLD48" s="50"/>
      <c r="JLE48" s="50"/>
      <c r="JLF48" s="50"/>
      <c r="JLG48" s="50"/>
      <c r="JLH48" s="50"/>
      <c r="JLI48" s="50"/>
      <c r="JLJ48" s="50"/>
      <c r="JLK48" s="50"/>
      <c r="JLL48" s="50"/>
      <c r="JLM48" s="50"/>
      <c r="JLN48" s="50"/>
      <c r="JLO48" s="50"/>
      <c r="JLP48" s="50"/>
      <c r="JLQ48" s="50"/>
      <c r="JLR48" s="50"/>
      <c r="JLS48" s="50"/>
      <c r="JLT48" s="50"/>
      <c r="JLU48" s="50"/>
      <c r="JLV48" s="50"/>
      <c r="JLW48" s="50"/>
      <c r="JLX48" s="50"/>
      <c r="JLY48" s="50"/>
      <c r="JLZ48" s="50"/>
      <c r="JMA48" s="50"/>
      <c r="JMB48" s="50"/>
      <c r="JMC48" s="50"/>
      <c r="JMD48" s="50"/>
      <c r="JME48" s="50"/>
      <c r="JMF48" s="50"/>
      <c r="JMG48" s="50"/>
      <c r="JMH48" s="50"/>
      <c r="JMI48" s="50"/>
      <c r="JMJ48" s="50"/>
      <c r="JMK48" s="50"/>
      <c r="JML48" s="50"/>
      <c r="JMM48" s="50"/>
      <c r="JMN48" s="50"/>
      <c r="JMO48" s="50"/>
      <c r="JMP48" s="50"/>
      <c r="JMQ48" s="50"/>
      <c r="JMR48" s="50"/>
      <c r="JMS48" s="50"/>
      <c r="JMT48" s="50"/>
      <c r="JMU48" s="50"/>
      <c r="JMV48" s="50"/>
      <c r="JMW48" s="50"/>
      <c r="JMX48" s="50"/>
      <c r="JMY48" s="50"/>
      <c r="JMZ48" s="50"/>
      <c r="JNA48" s="50"/>
      <c r="JNB48" s="50"/>
      <c r="JNC48" s="50"/>
      <c r="JND48" s="50"/>
      <c r="JNE48" s="50"/>
      <c r="JNF48" s="50"/>
      <c r="JNG48" s="50"/>
      <c r="JNH48" s="50"/>
      <c r="JNI48" s="50"/>
      <c r="JNJ48" s="50"/>
      <c r="JNK48" s="50"/>
      <c r="JNL48" s="50"/>
      <c r="JNM48" s="50"/>
      <c r="JNN48" s="50"/>
      <c r="JNO48" s="50"/>
      <c r="JNP48" s="50"/>
      <c r="JNQ48" s="50"/>
      <c r="JNR48" s="50"/>
      <c r="JNS48" s="50"/>
      <c r="JNT48" s="50"/>
      <c r="JNU48" s="50"/>
      <c r="JNV48" s="50"/>
      <c r="JNW48" s="50"/>
      <c r="JNX48" s="50"/>
      <c r="JNY48" s="50"/>
      <c r="JNZ48" s="50"/>
      <c r="JOA48" s="50"/>
      <c r="JOB48" s="50"/>
      <c r="JOC48" s="50"/>
      <c r="JOD48" s="50"/>
      <c r="JOE48" s="50"/>
      <c r="JOF48" s="50"/>
      <c r="JOG48" s="50"/>
      <c r="JOH48" s="50"/>
      <c r="JOI48" s="50"/>
      <c r="JOJ48" s="50"/>
      <c r="JOK48" s="50"/>
      <c r="JOL48" s="50"/>
      <c r="JOM48" s="50"/>
      <c r="JON48" s="50"/>
      <c r="JOO48" s="50"/>
      <c r="JOP48" s="50"/>
      <c r="JOQ48" s="50"/>
      <c r="JOR48" s="50"/>
      <c r="JOS48" s="50"/>
      <c r="JOT48" s="50"/>
      <c r="JOU48" s="50"/>
      <c r="JOV48" s="50"/>
      <c r="JOW48" s="50"/>
      <c r="JOX48" s="50"/>
      <c r="JOY48" s="50"/>
      <c r="JOZ48" s="50"/>
      <c r="JPA48" s="50"/>
      <c r="JPB48" s="50"/>
      <c r="JPC48" s="50"/>
      <c r="JPD48" s="50"/>
      <c r="JPE48" s="50"/>
      <c r="JPF48" s="50"/>
      <c r="JPG48" s="50"/>
      <c r="JPH48" s="50"/>
      <c r="JPI48" s="50"/>
      <c r="JPJ48" s="50"/>
      <c r="JPK48" s="50"/>
      <c r="JPL48" s="50"/>
      <c r="JPM48" s="50"/>
      <c r="JPN48" s="50"/>
      <c r="JPO48" s="50"/>
      <c r="JPP48" s="50"/>
      <c r="JPQ48" s="50"/>
      <c r="JPR48" s="50"/>
      <c r="JPS48" s="50"/>
      <c r="JPT48" s="50"/>
      <c r="JPU48" s="50"/>
      <c r="JPV48" s="50"/>
      <c r="JPW48" s="50"/>
      <c r="JPX48" s="50"/>
      <c r="JPY48" s="50"/>
      <c r="JPZ48" s="50"/>
      <c r="JQA48" s="50"/>
      <c r="JQB48" s="50"/>
      <c r="JQC48" s="50"/>
      <c r="JQD48" s="50"/>
      <c r="JQE48" s="50"/>
      <c r="JQF48" s="50"/>
      <c r="JQG48" s="50"/>
      <c r="JQH48" s="50"/>
      <c r="JQI48" s="50"/>
      <c r="JQJ48" s="50"/>
      <c r="JQK48" s="50"/>
      <c r="JQL48" s="50"/>
      <c r="JQM48" s="50"/>
      <c r="JQN48" s="50"/>
      <c r="JQO48" s="50"/>
      <c r="JQP48" s="50"/>
      <c r="JQQ48" s="50"/>
      <c r="JQR48" s="50"/>
      <c r="JQS48" s="50"/>
      <c r="JQT48" s="50"/>
      <c r="JQU48" s="50"/>
      <c r="JQV48" s="50"/>
      <c r="JQW48" s="50"/>
      <c r="JQX48" s="50"/>
      <c r="JQY48" s="50"/>
      <c r="JQZ48" s="50"/>
      <c r="JRA48" s="50"/>
      <c r="JRB48" s="50"/>
      <c r="JRC48" s="50"/>
      <c r="JRD48" s="50"/>
      <c r="JRE48" s="50"/>
      <c r="JRF48" s="50"/>
      <c r="JRG48" s="50"/>
      <c r="JRH48" s="50"/>
      <c r="JRI48" s="50"/>
      <c r="JRJ48" s="50"/>
      <c r="JRK48" s="50"/>
      <c r="JRL48" s="50"/>
      <c r="JRM48" s="50"/>
      <c r="JRN48" s="50"/>
      <c r="JRO48" s="50"/>
      <c r="JRP48" s="50"/>
      <c r="JRQ48" s="50"/>
      <c r="JRR48" s="50"/>
      <c r="JRS48" s="50"/>
      <c r="JRT48" s="50"/>
      <c r="JRU48" s="50"/>
      <c r="JRV48" s="50"/>
      <c r="JRW48" s="50"/>
      <c r="JRX48" s="50"/>
      <c r="JRY48" s="50"/>
      <c r="JRZ48" s="50"/>
      <c r="JSA48" s="50"/>
      <c r="JSB48" s="50"/>
      <c r="JSC48" s="50"/>
      <c r="JSD48" s="50"/>
      <c r="JSE48" s="50"/>
      <c r="JSF48" s="50"/>
      <c r="JSG48" s="50"/>
      <c r="JSH48" s="50"/>
      <c r="JSI48" s="50"/>
      <c r="JSJ48" s="50"/>
      <c r="JSK48" s="50"/>
      <c r="JSL48" s="50"/>
      <c r="JSM48" s="50"/>
      <c r="JSN48" s="50"/>
      <c r="JSO48" s="50"/>
      <c r="JSP48" s="50"/>
      <c r="JSQ48" s="50"/>
      <c r="JSR48" s="50"/>
      <c r="JSS48" s="50"/>
      <c r="JST48" s="50"/>
      <c r="JSU48" s="50"/>
      <c r="JSV48" s="50"/>
      <c r="JSW48" s="50"/>
      <c r="JSX48" s="50"/>
      <c r="JSY48" s="50"/>
      <c r="JSZ48" s="50"/>
      <c r="JTA48" s="50"/>
      <c r="JTB48" s="50"/>
      <c r="JTC48" s="50"/>
      <c r="JTD48" s="50"/>
      <c r="JTE48" s="50"/>
      <c r="JTF48" s="50"/>
      <c r="JTG48" s="50"/>
      <c r="JTH48" s="50"/>
      <c r="JTI48" s="50"/>
      <c r="JTJ48" s="50"/>
      <c r="JTK48" s="50"/>
      <c r="JTL48" s="50"/>
      <c r="JTM48" s="50"/>
      <c r="JTN48" s="50"/>
      <c r="JTO48" s="50"/>
      <c r="JTP48" s="50"/>
      <c r="JTQ48" s="50"/>
      <c r="JTR48" s="50"/>
      <c r="JTS48" s="50"/>
      <c r="JTT48" s="50"/>
      <c r="JTU48" s="50"/>
      <c r="JTV48" s="50"/>
      <c r="JTW48" s="50"/>
      <c r="JTX48" s="50"/>
      <c r="JTY48" s="50"/>
      <c r="JTZ48" s="50"/>
      <c r="JUA48" s="50"/>
      <c r="JUB48" s="50"/>
      <c r="JUC48" s="50"/>
      <c r="JUD48" s="50"/>
      <c r="JUE48" s="50"/>
      <c r="JUF48" s="50"/>
      <c r="JUG48" s="50"/>
      <c r="JUH48" s="50"/>
      <c r="JUI48" s="50"/>
      <c r="JUJ48" s="50"/>
      <c r="JUK48" s="50"/>
      <c r="JUL48" s="50"/>
      <c r="JUM48" s="50"/>
      <c r="JUN48" s="50"/>
      <c r="JUO48" s="50"/>
      <c r="JUP48" s="50"/>
      <c r="JUQ48" s="50"/>
      <c r="JUR48" s="50"/>
      <c r="JUS48" s="50"/>
      <c r="JUT48" s="50"/>
      <c r="JUU48" s="50"/>
      <c r="JUV48" s="50"/>
      <c r="JUW48" s="50"/>
      <c r="JUX48" s="50"/>
      <c r="JUY48" s="50"/>
      <c r="JUZ48" s="50"/>
      <c r="JVA48" s="50"/>
      <c r="JVB48" s="50"/>
      <c r="JVC48" s="50"/>
      <c r="JVD48" s="50"/>
      <c r="JVE48" s="50"/>
      <c r="JVF48" s="50"/>
      <c r="JVG48" s="50"/>
      <c r="JVH48" s="50"/>
      <c r="JVI48" s="50"/>
      <c r="JVJ48" s="50"/>
      <c r="JVK48" s="50"/>
      <c r="JVL48" s="50"/>
      <c r="JVM48" s="50"/>
      <c r="JVN48" s="50"/>
      <c r="JVO48" s="50"/>
      <c r="JVP48" s="50"/>
      <c r="JVQ48" s="50"/>
      <c r="JVR48" s="50"/>
      <c r="JVS48" s="50"/>
      <c r="JVT48" s="50"/>
      <c r="JVU48" s="50"/>
      <c r="JVV48" s="50"/>
      <c r="JVW48" s="50"/>
      <c r="JVX48" s="50"/>
      <c r="JVY48" s="50"/>
      <c r="JVZ48" s="50"/>
      <c r="JWA48" s="50"/>
      <c r="JWB48" s="50"/>
      <c r="JWC48" s="50"/>
      <c r="JWD48" s="50"/>
      <c r="JWE48" s="50"/>
      <c r="JWF48" s="50"/>
      <c r="JWG48" s="50"/>
      <c r="JWH48" s="50"/>
      <c r="JWI48" s="50"/>
      <c r="JWJ48" s="50"/>
      <c r="JWK48" s="50"/>
      <c r="JWL48" s="50"/>
      <c r="JWM48" s="50"/>
      <c r="JWN48" s="50"/>
      <c r="JWO48" s="50"/>
      <c r="JWP48" s="50"/>
      <c r="JWQ48" s="50"/>
      <c r="JWR48" s="50"/>
      <c r="JWS48" s="50"/>
      <c r="JWT48" s="50"/>
      <c r="JWU48" s="50"/>
      <c r="JWV48" s="50"/>
      <c r="JWW48" s="50"/>
      <c r="JWX48" s="50"/>
      <c r="JWY48" s="50"/>
      <c r="JWZ48" s="50"/>
      <c r="JXA48" s="50"/>
      <c r="JXB48" s="50"/>
      <c r="JXC48" s="50"/>
      <c r="JXD48" s="50"/>
      <c r="JXE48" s="50"/>
      <c r="JXF48" s="50"/>
      <c r="JXG48" s="50"/>
      <c r="JXH48" s="50"/>
      <c r="JXI48" s="50"/>
      <c r="JXJ48" s="50"/>
      <c r="JXK48" s="50"/>
      <c r="JXL48" s="50"/>
      <c r="JXM48" s="50"/>
      <c r="JXN48" s="50"/>
      <c r="JXO48" s="50"/>
      <c r="JXP48" s="50"/>
      <c r="JXQ48" s="50"/>
      <c r="JXR48" s="50"/>
      <c r="JXS48" s="50"/>
      <c r="JXT48" s="50"/>
      <c r="JXU48" s="50"/>
      <c r="JXV48" s="50"/>
      <c r="JXW48" s="50"/>
      <c r="JXX48" s="50"/>
      <c r="JXY48" s="50"/>
      <c r="JXZ48" s="50"/>
      <c r="JYA48" s="50"/>
      <c r="JYB48" s="50"/>
      <c r="JYC48" s="50"/>
      <c r="JYD48" s="50"/>
      <c r="JYE48" s="50"/>
      <c r="JYF48" s="50"/>
      <c r="JYG48" s="50"/>
      <c r="JYH48" s="50"/>
      <c r="JYI48" s="50"/>
      <c r="JYJ48" s="50"/>
      <c r="JYK48" s="50"/>
      <c r="JYL48" s="50"/>
      <c r="JYM48" s="50"/>
      <c r="JYN48" s="50"/>
      <c r="JYO48" s="50"/>
      <c r="JYP48" s="50"/>
      <c r="JYQ48" s="50"/>
      <c r="JYR48" s="50"/>
      <c r="JYS48" s="50"/>
      <c r="JYT48" s="50"/>
      <c r="JYU48" s="50"/>
      <c r="JYV48" s="50"/>
      <c r="JYW48" s="50"/>
      <c r="JYX48" s="50"/>
      <c r="JYY48" s="50"/>
      <c r="JYZ48" s="50"/>
      <c r="JZA48" s="50"/>
      <c r="JZB48" s="50"/>
      <c r="JZC48" s="50"/>
      <c r="JZD48" s="50"/>
      <c r="JZE48" s="50"/>
      <c r="JZF48" s="50"/>
      <c r="JZG48" s="50"/>
      <c r="JZH48" s="50"/>
      <c r="JZI48" s="50"/>
      <c r="JZJ48" s="50"/>
      <c r="JZK48" s="50"/>
      <c r="JZL48" s="50"/>
      <c r="JZM48" s="50"/>
      <c r="JZN48" s="50"/>
      <c r="JZO48" s="50"/>
      <c r="JZP48" s="50"/>
      <c r="JZQ48" s="50"/>
      <c r="JZR48" s="50"/>
      <c r="JZS48" s="50"/>
      <c r="JZT48" s="50"/>
      <c r="JZU48" s="50"/>
      <c r="JZV48" s="50"/>
      <c r="JZW48" s="50"/>
      <c r="JZX48" s="50"/>
      <c r="JZY48" s="50"/>
      <c r="JZZ48" s="50"/>
      <c r="KAA48" s="50"/>
      <c r="KAB48" s="50"/>
      <c r="KAC48" s="50"/>
      <c r="KAD48" s="50"/>
      <c r="KAE48" s="50"/>
      <c r="KAF48" s="50"/>
      <c r="KAG48" s="50"/>
      <c r="KAH48" s="50"/>
      <c r="KAI48" s="50"/>
      <c r="KAJ48" s="50"/>
      <c r="KAK48" s="50"/>
      <c r="KAL48" s="50"/>
      <c r="KAM48" s="50"/>
      <c r="KAN48" s="50"/>
      <c r="KAO48" s="50"/>
      <c r="KAP48" s="50"/>
      <c r="KAQ48" s="50"/>
      <c r="KAR48" s="50"/>
      <c r="KAS48" s="50"/>
      <c r="KAT48" s="50"/>
      <c r="KAU48" s="50"/>
      <c r="KAV48" s="50"/>
      <c r="KAW48" s="50"/>
      <c r="KAX48" s="50"/>
      <c r="KAY48" s="50"/>
      <c r="KAZ48" s="50"/>
      <c r="KBA48" s="50"/>
      <c r="KBB48" s="50"/>
      <c r="KBC48" s="50"/>
      <c r="KBD48" s="50"/>
      <c r="KBE48" s="50"/>
      <c r="KBF48" s="50"/>
      <c r="KBG48" s="50"/>
      <c r="KBH48" s="50"/>
      <c r="KBI48" s="50"/>
      <c r="KBJ48" s="50"/>
      <c r="KBK48" s="50"/>
      <c r="KBL48" s="50"/>
      <c r="KBM48" s="50"/>
      <c r="KBN48" s="50"/>
      <c r="KBO48" s="50"/>
      <c r="KBP48" s="50"/>
      <c r="KBQ48" s="50"/>
      <c r="KBR48" s="50"/>
      <c r="KBS48" s="50"/>
      <c r="KBT48" s="50"/>
      <c r="KBU48" s="50"/>
      <c r="KBV48" s="50"/>
      <c r="KBW48" s="50"/>
      <c r="KBX48" s="50"/>
      <c r="KBY48" s="50"/>
      <c r="KBZ48" s="50"/>
      <c r="KCA48" s="50"/>
      <c r="KCB48" s="50"/>
      <c r="KCC48" s="50"/>
      <c r="KCD48" s="50"/>
      <c r="KCE48" s="50"/>
      <c r="KCF48" s="50"/>
      <c r="KCG48" s="50"/>
      <c r="KCH48" s="50"/>
      <c r="KCI48" s="50"/>
      <c r="KCJ48" s="50"/>
      <c r="KCK48" s="50"/>
      <c r="KCL48" s="50"/>
      <c r="KCM48" s="50"/>
      <c r="KCN48" s="50"/>
      <c r="KCO48" s="50"/>
      <c r="KCP48" s="50"/>
      <c r="KCQ48" s="50"/>
      <c r="KCR48" s="50"/>
      <c r="KCS48" s="50"/>
      <c r="KCT48" s="50"/>
      <c r="KCU48" s="50"/>
      <c r="KCV48" s="50"/>
      <c r="KCW48" s="50"/>
      <c r="KCX48" s="50"/>
      <c r="KCY48" s="50"/>
      <c r="KCZ48" s="50"/>
      <c r="KDA48" s="50"/>
      <c r="KDB48" s="50"/>
      <c r="KDC48" s="50"/>
      <c r="KDD48" s="50"/>
      <c r="KDE48" s="50"/>
      <c r="KDF48" s="50"/>
      <c r="KDG48" s="50"/>
      <c r="KDH48" s="50"/>
      <c r="KDI48" s="50"/>
      <c r="KDJ48" s="50"/>
      <c r="KDK48" s="50"/>
      <c r="KDL48" s="50"/>
      <c r="KDM48" s="50"/>
      <c r="KDN48" s="50"/>
      <c r="KDO48" s="50"/>
      <c r="KDP48" s="50"/>
      <c r="KDQ48" s="50"/>
      <c r="KDR48" s="50"/>
      <c r="KDS48" s="50"/>
      <c r="KDT48" s="50"/>
      <c r="KDU48" s="50"/>
      <c r="KDV48" s="50"/>
      <c r="KDW48" s="50"/>
      <c r="KDX48" s="50"/>
      <c r="KDY48" s="50"/>
      <c r="KDZ48" s="50"/>
      <c r="KEA48" s="50"/>
      <c r="KEB48" s="50"/>
      <c r="KEC48" s="50"/>
      <c r="KED48" s="50"/>
      <c r="KEE48" s="50"/>
      <c r="KEF48" s="50"/>
      <c r="KEG48" s="50"/>
      <c r="KEH48" s="50"/>
      <c r="KEI48" s="50"/>
      <c r="KEJ48" s="50"/>
      <c r="KEK48" s="50"/>
      <c r="KEL48" s="50"/>
      <c r="KEM48" s="50"/>
      <c r="KEN48" s="50"/>
      <c r="KEO48" s="50"/>
      <c r="KEP48" s="50"/>
      <c r="KEQ48" s="50"/>
      <c r="KER48" s="50"/>
      <c r="KES48" s="50"/>
      <c r="KET48" s="50"/>
      <c r="KEU48" s="50"/>
      <c r="KEV48" s="50"/>
      <c r="KEW48" s="50"/>
      <c r="KEX48" s="50"/>
      <c r="KEY48" s="50"/>
      <c r="KEZ48" s="50"/>
      <c r="KFA48" s="50"/>
      <c r="KFB48" s="50"/>
      <c r="KFC48" s="50"/>
      <c r="KFD48" s="50"/>
      <c r="KFE48" s="50"/>
      <c r="KFF48" s="50"/>
      <c r="KFG48" s="50"/>
      <c r="KFH48" s="50"/>
      <c r="KFI48" s="50"/>
      <c r="KFJ48" s="50"/>
      <c r="KFK48" s="50"/>
      <c r="KFL48" s="50"/>
      <c r="KFM48" s="50"/>
      <c r="KFN48" s="50"/>
      <c r="KFO48" s="50"/>
      <c r="KFP48" s="50"/>
      <c r="KFQ48" s="50"/>
      <c r="KFR48" s="50"/>
      <c r="KFS48" s="50"/>
      <c r="KFT48" s="50"/>
      <c r="KFU48" s="50"/>
      <c r="KFV48" s="50"/>
      <c r="KFW48" s="50"/>
      <c r="KFX48" s="50"/>
      <c r="KFY48" s="50"/>
      <c r="KFZ48" s="50"/>
      <c r="KGA48" s="50"/>
      <c r="KGB48" s="50"/>
      <c r="KGC48" s="50"/>
      <c r="KGD48" s="50"/>
      <c r="KGE48" s="50"/>
      <c r="KGF48" s="50"/>
      <c r="KGG48" s="50"/>
      <c r="KGH48" s="50"/>
      <c r="KGI48" s="50"/>
      <c r="KGJ48" s="50"/>
      <c r="KGK48" s="50"/>
      <c r="KGL48" s="50"/>
      <c r="KGM48" s="50"/>
      <c r="KGN48" s="50"/>
      <c r="KGO48" s="50"/>
      <c r="KGP48" s="50"/>
      <c r="KGQ48" s="50"/>
      <c r="KGR48" s="50"/>
      <c r="KGS48" s="50"/>
      <c r="KGT48" s="50"/>
      <c r="KGU48" s="50"/>
      <c r="KGV48" s="50"/>
      <c r="KGW48" s="50"/>
      <c r="KGX48" s="50"/>
      <c r="KGY48" s="50"/>
      <c r="KGZ48" s="50"/>
      <c r="KHA48" s="50"/>
      <c r="KHB48" s="50"/>
      <c r="KHC48" s="50"/>
      <c r="KHD48" s="50"/>
      <c r="KHE48" s="50"/>
      <c r="KHF48" s="50"/>
      <c r="KHG48" s="50"/>
      <c r="KHH48" s="50"/>
      <c r="KHI48" s="50"/>
      <c r="KHJ48" s="50"/>
      <c r="KHK48" s="50"/>
      <c r="KHL48" s="50"/>
      <c r="KHM48" s="50"/>
      <c r="KHN48" s="50"/>
      <c r="KHO48" s="50"/>
      <c r="KHP48" s="50"/>
      <c r="KHQ48" s="50"/>
      <c r="KHR48" s="50"/>
      <c r="KHS48" s="50"/>
      <c r="KHT48" s="50"/>
      <c r="KHU48" s="50"/>
      <c r="KHV48" s="50"/>
      <c r="KHW48" s="50"/>
      <c r="KHX48" s="50"/>
      <c r="KHY48" s="50"/>
      <c r="KHZ48" s="50"/>
      <c r="KIA48" s="50"/>
      <c r="KIB48" s="50"/>
      <c r="KIC48" s="50"/>
      <c r="KID48" s="50"/>
      <c r="KIE48" s="50"/>
      <c r="KIF48" s="50"/>
      <c r="KIG48" s="50"/>
      <c r="KIH48" s="50"/>
      <c r="KII48" s="50"/>
      <c r="KIJ48" s="50"/>
      <c r="KIK48" s="50"/>
      <c r="KIL48" s="50"/>
      <c r="KIM48" s="50"/>
      <c r="KIN48" s="50"/>
      <c r="KIO48" s="50"/>
      <c r="KIP48" s="50"/>
      <c r="KIQ48" s="50"/>
      <c r="KIR48" s="50"/>
      <c r="KIS48" s="50"/>
      <c r="KIT48" s="50"/>
      <c r="KIU48" s="50"/>
      <c r="KIV48" s="50"/>
      <c r="KIW48" s="50"/>
      <c r="KIX48" s="50"/>
      <c r="KIY48" s="50"/>
      <c r="KIZ48" s="50"/>
      <c r="KJA48" s="50"/>
      <c r="KJB48" s="50"/>
      <c r="KJC48" s="50"/>
      <c r="KJD48" s="50"/>
      <c r="KJE48" s="50"/>
      <c r="KJF48" s="50"/>
      <c r="KJG48" s="50"/>
      <c r="KJH48" s="50"/>
      <c r="KJI48" s="50"/>
      <c r="KJJ48" s="50"/>
      <c r="KJK48" s="50"/>
      <c r="KJL48" s="50"/>
      <c r="KJM48" s="50"/>
      <c r="KJN48" s="50"/>
      <c r="KJO48" s="50"/>
      <c r="KJP48" s="50"/>
      <c r="KJQ48" s="50"/>
      <c r="KJR48" s="50"/>
      <c r="KJS48" s="50"/>
      <c r="KJT48" s="50"/>
      <c r="KJU48" s="50"/>
      <c r="KJV48" s="50"/>
      <c r="KJW48" s="50"/>
      <c r="KJX48" s="50"/>
      <c r="KJY48" s="50"/>
      <c r="KJZ48" s="50"/>
      <c r="KKA48" s="50"/>
      <c r="KKB48" s="50"/>
      <c r="KKC48" s="50"/>
      <c r="KKD48" s="50"/>
      <c r="KKE48" s="50"/>
      <c r="KKF48" s="50"/>
      <c r="KKG48" s="50"/>
      <c r="KKH48" s="50"/>
      <c r="KKI48" s="50"/>
      <c r="KKJ48" s="50"/>
      <c r="KKK48" s="50"/>
      <c r="KKL48" s="50"/>
      <c r="KKM48" s="50"/>
      <c r="KKN48" s="50"/>
      <c r="KKO48" s="50"/>
      <c r="KKP48" s="50"/>
      <c r="KKQ48" s="50"/>
      <c r="KKR48" s="50"/>
      <c r="KKS48" s="50"/>
      <c r="KKT48" s="50"/>
      <c r="KKU48" s="50"/>
      <c r="KKV48" s="50"/>
      <c r="KKW48" s="50"/>
      <c r="KKX48" s="50"/>
      <c r="KKY48" s="50"/>
      <c r="KKZ48" s="50"/>
      <c r="KLA48" s="50"/>
      <c r="KLB48" s="50"/>
      <c r="KLC48" s="50"/>
      <c r="KLD48" s="50"/>
      <c r="KLE48" s="50"/>
      <c r="KLF48" s="50"/>
      <c r="KLG48" s="50"/>
      <c r="KLH48" s="50"/>
      <c r="KLI48" s="50"/>
      <c r="KLJ48" s="50"/>
      <c r="KLK48" s="50"/>
      <c r="KLL48" s="50"/>
      <c r="KLM48" s="50"/>
      <c r="KLN48" s="50"/>
      <c r="KLO48" s="50"/>
      <c r="KLP48" s="50"/>
      <c r="KLQ48" s="50"/>
      <c r="KLR48" s="50"/>
      <c r="KLS48" s="50"/>
      <c r="KLT48" s="50"/>
      <c r="KLU48" s="50"/>
      <c r="KLV48" s="50"/>
      <c r="KLW48" s="50"/>
      <c r="KLX48" s="50"/>
      <c r="KLY48" s="50"/>
      <c r="KLZ48" s="50"/>
      <c r="KMA48" s="50"/>
      <c r="KMB48" s="50"/>
      <c r="KMC48" s="50"/>
      <c r="KMD48" s="50"/>
      <c r="KME48" s="50"/>
      <c r="KMF48" s="50"/>
      <c r="KMG48" s="50"/>
      <c r="KMH48" s="50"/>
      <c r="KMI48" s="50"/>
      <c r="KMJ48" s="50"/>
      <c r="KMK48" s="50"/>
      <c r="KML48" s="50"/>
      <c r="KMM48" s="50"/>
      <c r="KMN48" s="50"/>
      <c r="KMO48" s="50"/>
      <c r="KMP48" s="50"/>
      <c r="KMQ48" s="50"/>
      <c r="KMR48" s="50"/>
      <c r="KMS48" s="50"/>
      <c r="KMT48" s="50"/>
      <c r="KMU48" s="50"/>
      <c r="KMV48" s="50"/>
      <c r="KMW48" s="50"/>
      <c r="KMX48" s="50"/>
      <c r="KMY48" s="50"/>
      <c r="KMZ48" s="50"/>
      <c r="KNA48" s="50"/>
      <c r="KNB48" s="50"/>
      <c r="KNC48" s="50"/>
      <c r="KND48" s="50"/>
      <c r="KNE48" s="50"/>
      <c r="KNF48" s="50"/>
      <c r="KNG48" s="50"/>
      <c r="KNH48" s="50"/>
      <c r="KNI48" s="50"/>
      <c r="KNJ48" s="50"/>
      <c r="KNK48" s="50"/>
      <c r="KNL48" s="50"/>
      <c r="KNM48" s="50"/>
      <c r="KNN48" s="50"/>
      <c r="KNO48" s="50"/>
      <c r="KNP48" s="50"/>
      <c r="KNQ48" s="50"/>
      <c r="KNR48" s="50"/>
      <c r="KNS48" s="50"/>
      <c r="KNT48" s="50"/>
      <c r="KNU48" s="50"/>
      <c r="KNV48" s="50"/>
      <c r="KNW48" s="50"/>
      <c r="KNX48" s="50"/>
      <c r="KNY48" s="50"/>
      <c r="KNZ48" s="50"/>
      <c r="KOA48" s="50"/>
      <c r="KOB48" s="50"/>
      <c r="KOC48" s="50"/>
      <c r="KOD48" s="50"/>
      <c r="KOE48" s="50"/>
      <c r="KOF48" s="50"/>
      <c r="KOG48" s="50"/>
      <c r="KOH48" s="50"/>
      <c r="KOI48" s="50"/>
      <c r="KOJ48" s="50"/>
      <c r="KOK48" s="50"/>
      <c r="KOL48" s="50"/>
      <c r="KOM48" s="50"/>
      <c r="KON48" s="50"/>
      <c r="KOO48" s="50"/>
      <c r="KOP48" s="50"/>
      <c r="KOQ48" s="50"/>
      <c r="KOR48" s="50"/>
      <c r="KOS48" s="50"/>
      <c r="KOT48" s="50"/>
      <c r="KOU48" s="50"/>
      <c r="KOV48" s="50"/>
      <c r="KOW48" s="50"/>
      <c r="KOX48" s="50"/>
      <c r="KOY48" s="50"/>
      <c r="KOZ48" s="50"/>
      <c r="KPA48" s="50"/>
      <c r="KPB48" s="50"/>
      <c r="KPC48" s="50"/>
      <c r="KPD48" s="50"/>
      <c r="KPE48" s="50"/>
      <c r="KPF48" s="50"/>
      <c r="KPG48" s="50"/>
      <c r="KPH48" s="50"/>
      <c r="KPI48" s="50"/>
      <c r="KPJ48" s="50"/>
      <c r="KPK48" s="50"/>
      <c r="KPL48" s="50"/>
      <c r="KPM48" s="50"/>
      <c r="KPN48" s="50"/>
      <c r="KPO48" s="50"/>
      <c r="KPP48" s="50"/>
      <c r="KPQ48" s="50"/>
      <c r="KPR48" s="50"/>
      <c r="KPS48" s="50"/>
      <c r="KPT48" s="50"/>
      <c r="KPU48" s="50"/>
      <c r="KPV48" s="50"/>
      <c r="KPW48" s="50"/>
      <c r="KPX48" s="50"/>
      <c r="KPY48" s="50"/>
      <c r="KPZ48" s="50"/>
      <c r="KQA48" s="50"/>
      <c r="KQB48" s="50"/>
      <c r="KQC48" s="50"/>
      <c r="KQD48" s="50"/>
      <c r="KQE48" s="50"/>
      <c r="KQF48" s="50"/>
      <c r="KQG48" s="50"/>
      <c r="KQH48" s="50"/>
      <c r="KQI48" s="50"/>
      <c r="KQJ48" s="50"/>
      <c r="KQK48" s="50"/>
      <c r="KQL48" s="50"/>
      <c r="KQM48" s="50"/>
      <c r="KQN48" s="50"/>
      <c r="KQO48" s="50"/>
      <c r="KQP48" s="50"/>
      <c r="KQQ48" s="50"/>
      <c r="KQR48" s="50"/>
      <c r="KQS48" s="50"/>
      <c r="KQT48" s="50"/>
      <c r="KQU48" s="50"/>
      <c r="KQV48" s="50"/>
      <c r="KQW48" s="50"/>
      <c r="KQX48" s="50"/>
      <c r="KQY48" s="50"/>
      <c r="KQZ48" s="50"/>
      <c r="KRA48" s="50"/>
      <c r="KRB48" s="50"/>
      <c r="KRC48" s="50"/>
      <c r="KRD48" s="50"/>
      <c r="KRE48" s="50"/>
      <c r="KRF48" s="50"/>
      <c r="KRG48" s="50"/>
      <c r="KRH48" s="50"/>
      <c r="KRI48" s="50"/>
      <c r="KRJ48" s="50"/>
      <c r="KRK48" s="50"/>
      <c r="KRL48" s="50"/>
      <c r="KRM48" s="50"/>
      <c r="KRN48" s="50"/>
      <c r="KRO48" s="50"/>
      <c r="KRP48" s="50"/>
      <c r="KRQ48" s="50"/>
      <c r="KRR48" s="50"/>
      <c r="KRS48" s="50"/>
      <c r="KRT48" s="50"/>
      <c r="KRU48" s="50"/>
      <c r="KRV48" s="50"/>
      <c r="KRW48" s="50"/>
      <c r="KRX48" s="50"/>
      <c r="KRY48" s="50"/>
      <c r="KRZ48" s="50"/>
      <c r="KSA48" s="50"/>
      <c r="KSB48" s="50"/>
      <c r="KSC48" s="50"/>
      <c r="KSD48" s="50"/>
      <c r="KSE48" s="50"/>
      <c r="KSF48" s="50"/>
      <c r="KSG48" s="50"/>
      <c r="KSH48" s="50"/>
      <c r="KSI48" s="50"/>
      <c r="KSJ48" s="50"/>
      <c r="KSK48" s="50"/>
      <c r="KSL48" s="50"/>
      <c r="KSM48" s="50"/>
      <c r="KSN48" s="50"/>
      <c r="KSO48" s="50"/>
      <c r="KSP48" s="50"/>
      <c r="KSQ48" s="50"/>
      <c r="KSR48" s="50"/>
      <c r="KSS48" s="50"/>
      <c r="KST48" s="50"/>
      <c r="KSU48" s="50"/>
      <c r="KSV48" s="50"/>
      <c r="KSW48" s="50"/>
      <c r="KSX48" s="50"/>
      <c r="KSY48" s="50"/>
      <c r="KSZ48" s="50"/>
      <c r="KTA48" s="50"/>
      <c r="KTB48" s="50"/>
      <c r="KTC48" s="50"/>
      <c r="KTD48" s="50"/>
      <c r="KTE48" s="50"/>
      <c r="KTF48" s="50"/>
      <c r="KTG48" s="50"/>
      <c r="KTH48" s="50"/>
      <c r="KTI48" s="50"/>
      <c r="KTJ48" s="50"/>
      <c r="KTK48" s="50"/>
      <c r="KTL48" s="50"/>
      <c r="KTM48" s="50"/>
      <c r="KTN48" s="50"/>
      <c r="KTO48" s="50"/>
      <c r="KTP48" s="50"/>
      <c r="KTQ48" s="50"/>
      <c r="KTR48" s="50"/>
      <c r="KTS48" s="50"/>
      <c r="KTT48" s="50"/>
      <c r="KTU48" s="50"/>
      <c r="KTV48" s="50"/>
      <c r="KTW48" s="50"/>
      <c r="KTX48" s="50"/>
      <c r="KTY48" s="50"/>
      <c r="KTZ48" s="50"/>
      <c r="KUA48" s="50"/>
      <c r="KUB48" s="50"/>
      <c r="KUC48" s="50"/>
      <c r="KUD48" s="50"/>
      <c r="KUE48" s="50"/>
      <c r="KUF48" s="50"/>
      <c r="KUG48" s="50"/>
      <c r="KUH48" s="50"/>
      <c r="KUI48" s="50"/>
      <c r="KUJ48" s="50"/>
      <c r="KUK48" s="50"/>
      <c r="KUL48" s="50"/>
      <c r="KUM48" s="50"/>
      <c r="KUN48" s="50"/>
      <c r="KUO48" s="50"/>
      <c r="KUP48" s="50"/>
      <c r="KUQ48" s="50"/>
      <c r="KUR48" s="50"/>
      <c r="KUS48" s="50"/>
      <c r="KUT48" s="50"/>
      <c r="KUU48" s="50"/>
      <c r="KUV48" s="50"/>
      <c r="KUW48" s="50"/>
      <c r="KUX48" s="50"/>
      <c r="KUY48" s="50"/>
      <c r="KUZ48" s="50"/>
      <c r="KVA48" s="50"/>
      <c r="KVB48" s="50"/>
      <c r="KVC48" s="50"/>
      <c r="KVD48" s="50"/>
      <c r="KVE48" s="50"/>
      <c r="KVF48" s="50"/>
      <c r="KVG48" s="50"/>
      <c r="KVH48" s="50"/>
      <c r="KVI48" s="50"/>
      <c r="KVJ48" s="50"/>
      <c r="KVK48" s="50"/>
      <c r="KVL48" s="50"/>
      <c r="KVM48" s="50"/>
      <c r="KVN48" s="50"/>
      <c r="KVO48" s="50"/>
      <c r="KVP48" s="50"/>
      <c r="KVQ48" s="50"/>
      <c r="KVR48" s="50"/>
      <c r="KVS48" s="50"/>
      <c r="KVT48" s="50"/>
      <c r="KVU48" s="50"/>
      <c r="KVV48" s="50"/>
      <c r="KVW48" s="50"/>
      <c r="KVX48" s="50"/>
      <c r="KVY48" s="50"/>
      <c r="KVZ48" s="50"/>
      <c r="KWA48" s="50"/>
      <c r="KWB48" s="50"/>
      <c r="KWC48" s="50"/>
      <c r="KWD48" s="50"/>
      <c r="KWE48" s="50"/>
      <c r="KWF48" s="50"/>
      <c r="KWG48" s="50"/>
      <c r="KWH48" s="50"/>
      <c r="KWI48" s="50"/>
      <c r="KWJ48" s="50"/>
      <c r="KWK48" s="50"/>
      <c r="KWL48" s="50"/>
      <c r="KWM48" s="50"/>
      <c r="KWN48" s="50"/>
      <c r="KWO48" s="50"/>
      <c r="KWP48" s="50"/>
      <c r="KWQ48" s="50"/>
      <c r="KWR48" s="50"/>
      <c r="KWS48" s="50"/>
      <c r="KWT48" s="50"/>
      <c r="KWU48" s="50"/>
      <c r="KWV48" s="50"/>
      <c r="KWW48" s="50"/>
      <c r="KWX48" s="50"/>
      <c r="KWY48" s="50"/>
      <c r="KWZ48" s="50"/>
      <c r="KXA48" s="50"/>
      <c r="KXB48" s="50"/>
      <c r="KXC48" s="50"/>
      <c r="KXD48" s="50"/>
      <c r="KXE48" s="50"/>
      <c r="KXF48" s="50"/>
      <c r="KXG48" s="50"/>
      <c r="KXH48" s="50"/>
      <c r="KXI48" s="50"/>
      <c r="KXJ48" s="50"/>
      <c r="KXK48" s="50"/>
      <c r="KXL48" s="50"/>
      <c r="KXM48" s="50"/>
      <c r="KXN48" s="50"/>
      <c r="KXO48" s="50"/>
      <c r="KXP48" s="50"/>
      <c r="KXQ48" s="50"/>
      <c r="KXR48" s="50"/>
      <c r="KXS48" s="50"/>
      <c r="KXT48" s="50"/>
      <c r="KXU48" s="50"/>
      <c r="KXV48" s="50"/>
      <c r="KXW48" s="50"/>
      <c r="KXX48" s="50"/>
      <c r="KXY48" s="50"/>
      <c r="KXZ48" s="50"/>
      <c r="KYA48" s="50"/>
      <c r="KYB48" s="50"/>
      <c r="KYC48" s="50"/>
      <c r="KYD48" s="50"/>
      <c r="KYE48" s="50"/>
      <c r="KYF48" s="50"/>
      <c r="KYG48" s="50"/>
      <c r="KYH48" s="50"/>
      <c r="KYI48" s="50"/>
      <c r="KYJ48" s="50"/>
      <c r="KYK48" s="50"/>
      <c r="KYL48" s="50"/>
      <c r="KYM48" s="50"/>
      <c r="KYN48" s="50"/>
      <c r="KYO48" s="50"/>
      <c r="KYP48" s="50"/>
      <c r="KYQ48" s="50"/>
      <c r="KYR48" s="50"/>
      <c r="KYS48" s="50"/>
      <c r="KYT48" s="50"/>
      <c r="KYU48" s="50"/>
      <c r="KYV48" s="50"/>
      <c r="KYW48" s="50"/>
      <c r="KYX48" s="50"/>
      <c r="KYY48" s="50"/>
      <c r="KYZ48" s="50"/>
      <c r="KZA48" s="50"/>
      <c r="KZB48" s="50"/>
      <c r="KZC48" s="50"/>
      <c r="KZD48" s="50"/>
      <c r="KZE48" s="50"/>
      <c r="KZF48" s="50"/>
      <c r="KZG48" s="50"/>
      <c r="KZH48" s="50"/>
      <c r="KZI48" s="50"/>
      <c r="KZJ48" s="50"/>
      <c r="KZK48" s="50"/>
      <c r="KZL48" s="50"/>
      <c r="KZM48" s="50"/>
      <c r="KZN48" s="50"/>
      <c r="KZO48" s="50"/>
      <c r="KZP48" s="50"/>
      <c r="KZQ48" s="50"/>
      <c r="KZR48" s="50"/>
      <c r="KZS48" s="50"/>
      <c r="KZT48" s="50"/>
      <c r="KZU48" s="50"/>
      <c r="KZV48" s="50"/>
      <c r="KZW48" s="50"/>
      <c r="KZX48" s="50"/>
      <c r="KZY48" s="50"/>
      <c r="KZZ48" s="50"/>
      <c r="LAA48" s="50"/>
      <c r="LAB48" s="50"/>
      <c r="LAC48" s="50"/>
      <c r="LAD48" s="50"/>
      <c r="LAE48" s="50"/>
      <c r="LAF48" s="50"/>
      <c r="LAG48" s="50"/>
      <c r="LAH48" s="50"/>
      <c r="LAI48" s="50"/>
      <c r="LAJ48" s="50"/>
      <c r="LAK48" s="50"/>
      <c r="LAL48" s="50"/>
      <c r="LAM48" s="50"/>
      <c r="LAN48" s="50"/>
      <c r="LAO48" s="50"/>
      <c r="LAP48" s="50"/>
      <c r="LAQ48" s="50"/>
      <c r="LAR48" s="50"/>
      <c r="LAS48" s="50"/>
      <c r="LAT48" s="50"/>
      <c r="LAU48" s="50"/>
      <c r="LAV48" s="50"/>
      <c r="LAW48" s="50"/>
      <c r="LAX48" s="50"/>
      <c r="LAY48" s="50"/>
      <c r="LAZ48" s="50"/>
      <c r="LBA48" s="50"/>
      <c r="LBB48" s="50"/>
      <c r="LBC48" s="50"/>
      <c r="LBD48" s="50"/>
      <c r="LBE48" s="50"/>
      <c r="LBF48" s="50"/>
      <c r="LBG48" s="50"/>
      <c r="LBH48" s="50"/>
      <c r="LBI48" s="50"/>
      <c r="LBJ48" s="50"/>
      <c r="LBK48" s="50"/>
      <c r="LBL48" s="50"/>
      <c r="LBM48" s="50"/>
      <c r="LBN48" s="50"/>
      <c r="LBO48" s="50"/>
      <c r="LBP48" s="50"/>
      <c r="LBQ48" s="50"/>
      <c r="LBR48" s="50"/>
      <c r="LBS48" s="50"/>
      <c r="LBT48" s="50"/>
      <c r="LBU48" s="50"/>
      <c r="LBV48" s="50"/>
      <c r="LBW48" s="50"/>
      <c r="LBX48" s="50"/>
      <c r="LBY48" s="50"/>
      <c r="LBZ48" s="50"/>
      <c r="LCA48" s="50"/>
      <c r="LCB48" s="50"/>
      <c r="LCC48" s="50"/>
      <c r="LCD48" s="50"/>
      <c r="LCE48" s="50"/>
      <c r="LCF48" s="50"/>
      <c r="LCG48" s="50"/>
      <c r="LCH48" s="50"/>
      <c r="LCI48" s="50"/>
      <c r="LCJ48" s="50"/>
      <c r="LCK48" s="50"/>
      <c r="LCL48" s="50"/>
      <c r="LCM48" s="50"/>
      <c r="LCN48" s="50"/>
      <c r="LCO48" s="50"/>
      <c r="LCP48" s="50"/>
      <c r="LCQ48" s="50"/>
      <c r="LCR48" s="50"/>
      <c r="LCS48" s="50"/>
      <c r="LCT48" s="50"/>
      <c r="LCU48" s="50"/>
      <c r="LCV48" s="50"/>
      <c r="LCW48" s="50"/>
      <c r="LCX48" s="50"/>
      <c r="LCY48" s="50"/>
      <c r="LCZ48" s="50"/>
      <c r="LDA48" s="50"/>
      <c r="LDB48" s="50"/>
      <c r="LDC48" s="50"/>
      <c r="LDD48" s="50"/>
      <c r="LDE48" s="50"/>
      <c r="LDF48" s="50"/>
      <c r="LDG48" s="50"/>
      <c r="LDH48" s="50"/>
      <c r="LDI48" s="50"/>
      <c r="LDJ48" s="50"/>
      <c r="LDK48" s="50"/>
      <c r="LDL48" s="50"/>
      <c r="LDM48" s="50"/>
      <c r="LDN48" s="50"/>
      <c r="LDO48" s="50"/>
      <c r="LDP48" s="50"/>
      <c r="LDQ48" s="50"/>
      <c r="LDR48" s="50"/>
      <c r="LDS48" s="50"/>
      <c r="LDT48" s="50"/>
      <c r="LDU48" s="50"/>
      <c r="LDV48" s="50"/>
      <c r="LDW48" s="50"/>
      <c r="LDX48" s="50"/>
      <c r="LDY48" s="50"/>
      <c r="LDZ48" s="50"/>
      <c r="LEA48" s="50"/>
      <c r="LEB48" s="50"/>
      <c r="LEC48" s="50"/>
      <c r="LED48" s="50"/>
      <c r="LEE48" s="50"/>
      <c r="LEF48" s="50"/>
      <c r="LEG48" s="50"/>
      <c r="LEH48" s="50"/>
      <c r="LEI48" s="50"/>
      <c r="LEJ48" s="50"/>
      <c r="LEK48" s="50"/>
      <c r="LEL48" s="50"/>
      <c r="LEM48" s="50"/>
      <c r="LEN48" s="50"/>
      <c r="LEO48" s="50"/>
      <c r="LEP48" s="50"/>
      <c r="LEQ48" s="50"/>
      <c r="LER48" s="50"/>
      <c r="LES48" s="50"/>
      <c r="LET48" s="50"/>
      <c r="LEU48" s="50"/>
      <c r="LEV48" s="50"/>
      <c r="LEW48" s="50"/>
      <c r="LEX48" s="50"/>
      <c r="LEY48" s="50"/>
      <c r="LEZ48" s="50"/>
      <c r="LFA48" s="50"/>
      <c r="LFB48" s="50"/>
      <c r="LFC48" s="50"/>
      <c r="LFD48" s="50"/>
      <c r="LFE48" s="50"/>
      <c r="LFF48" s="50"/>
      <c r="LFG48" s="50"/>
      <c r="LFH48" s="50"/>
      <c r="LFI48" s="50"/>
      <c r="LFJ48" s="50"/>
      <c r="LFK48" s="50"/>
      <c r="LFL48" s="50"/>
      <c r="LFM48" s="50"/>
      <c r="LFN48" s="50"/>
      <c r="LFO48" s="50"/>
      <c r="LFP48" s="50"/>
      <c r="LFQ48" s="50"/>
      <c r="LFR48" s="50"/>
      <c r="LFS48" s="50"/>
      <c r="LFT48" s="50"/>
      <c r="LFU48" s="50"/>
      <c r="LFV48" s="50"/>
      <c r="LFW48" s="50"/>
      <c r="LFX48" s="50"/>
      <c r="LFY48" s="50"/>
      <c r="LFZ48" s="50"/>
      <c r="LGA48" s="50"/>
      <c r="LGB48" s="50"/>
      <c r="LGC48" s="50"/>
      <c r="LGD48" s="50"/>
      <c r="LGE48" s="50"/>
      <c r="LGF48" s="50"/>
      <c r="LGG48" s="50"/>
      <c r="LGH48" s="50"/>
      <c r="LGI48" s="50"/>
      <c r="LGJ48" s="50"/>
      <c r="LGK48" s="50"/>
      <c r="LGL48" s="50"/>
      <c r="LGM48" s="50"/>
      <c r="LGN48" s="50"/>
      <c r="LGO48" s="50"/>
      <c r="LGP48" s="50"/>
      <c r="LGQ48" s="50"/>
      <c r="LGR48" s="50"/>
      <c r="LGS48" s="50"/>
      <c r="LGT48" s="50"/>
      <c r="LGU48" s="50"/>
      <c r="LGV48" s="50"/>
      <c r="LGW48" s="50"/>
      <c r="LGX48" s="50"/>
      <c r="LGY48" s="50"/>
      <c r="LGZ48" s="50"/>
      <c r="LHA48" s="50"/>
      <c r="LHB48" s="50"/>
      <c r="LHC48" s="50"/>
      <c r="LHD48" s="50"/>
      <c r="LHE48" s="50"/>
      <c r="LHF48" s="50"/>
      <c r="LHG48" s="50"/>
      <c r="LHH48" s="50"/>
      <c r="LHI48" s="50"/>
      <c r="LHJ48" s="50"/>
      <c r="LHK48" s="50"/>
      <c r="LHL48" s="50"/>
      <c r="LHM48" s="50"/>
      <c r="LHN48" s="50"/>
      <c r="LHO48" s="50"/>
      <c r="LHP48" s="50"/>
      <c r="LHQ48" s="50"/>
      <c r="LHR48" s="50"/>
      <c r="LHS48" s="50"/>
      <c r="LHT48" s="50"/>
      <c r="LHU48" s="50"/>
      <c r="LHV48" s="50"/>
      <c r="LHW48" s="50"/>
      <c r="LHX48" s="50"/>
      <c r="LHY48" s="50"/>
      <c r="LHZ48" s="50"/>
      <c r="LIA48" s="50"/>
      <c r="LIB48" s="50"/>
      <c r="LIC48" s="50"/>
      <c r="LID48" s="50"/>
      <c r="LIE48" s="50"/>
      <c r="LIF48" s="50"/>
      <c r="LIG48" s="50"/>
      <c r="LIH48" s="50"/>
      <c r="LII48" s="50"/>
      <c r="LIJ48" s="50"/>
      <c r="LIK48" s="50"/>
      <c r="LIL48" s="50"/>
      <c r="LIM48" s="50"/>
      <c r="LIN48" s="50"/>
      <c r="LIO48" s="50"/>
      <c r="LIP48" s="50"/>
      <c r="LIQ48" s="50"/>
      <c r="LIR48" s="50"/>
      <c r="LIS48" s="50"/>
      <c r="LIT48" s="50"/>
      <c r="LIU48" s="50"/>
      <c r="LIV48" s="50"/>
      <c r="LIW48" s="50"/>
      <c r="LIX48" s="50"/>
      <c r="LIY48" s="50"/>
      <c r="LIZ48" s="50"/>
      <c r="LJA48" s="50"/>
      <c r="LJB48" s="50"/>
      <c r="LJC48" s="50"/>
      <c r="LJD48" s="50"/>
      <c r="LJE48" s="50"/>
      <c r="LJF48" s="50"/>
      <c r="LJG48" s="50"/>
      <c r="LJH48" s="50"/>
      <c r="LJI48" s="50"/>
      <c r="LJJ48" s="50"/>
      <c r="LJK48" s="50"/>
      <c r="LJL48" s="50"/>
      <c r="LJM48" s="50"/>
      <c r="LJN48" s="50"/>
      <c r="LJO48" s="50"/>
      <c r="LJP48" s="50"/>
      <c r="LJQ48" s="50"/>
      <c r="LJR48" s="50"/>
      <c r="LJS48" s="50"/>
      <c r="LJT48" s="50"/>
      <c r="LJU48" s="50"/>
      <c r="LJV48" s="50"/>
      <c r="LJW48" s="50"/>
      <c r="LJX48" s="50"/>
      <c r="LJY48" s="50"/>
      <c r="LJZ48" s="50"/>
      <c r="LKA48" s="50"/>
      <c r="LKB48" s="50"/>
      <c r="LKC48" s="50"/>
      <c r="LKD48" s="50"/>
      <c r="LKE48" s="50"/>
      <c r="LKF48" s="50"/>
      <c r="LKG48" s="50"/>
      <c r="LKH48" s="50"/>
      <c r="LKI48" s="50"/>
      <c r="LKJ48" s="50"/>
      <c r="LKK48" s="50"/>
      <c r="LKL48" s="50"/>
      <c r="LKM48" s="50"/>
      <c r="LKN48" s="50"/>
      <c r="LKO48" s="50"/>
      <c r="LKP48" s="50"/>
      <c r="LKQ48" s="50"/>
      <c r="LKR48" s="50"/>
      <c r="LKS48" s="50"/>
      <c r="LKT48" s="50"/>
      <c r="LKU48" s="50"/>
      <c r="LKV48" s="50"/>
      <c r="LKW48" s="50"/>
      <c r="LKX48" s="50"/>
      <c r="LKY48" s="50"/>
      <c r="LKZ48" s="50"/>
      <c r="LLA48" s="50"/>
      <c r="LLB48" s="50"/>
      <c r="LLC48" s="50"/>
      <c r="LLD48" s="50"/>
      <c r="LLE48" s="50"/>
      <c r="LLF48" s="50"/>
      <c r="LLG48" s="50"/>
      <c r="LLH48" s="50"/>
      <c r="LLI48" s="50"/>
      <c r="LLJ48" s="50"/>
      <c r="LLK48" s="50"/>
      <c r="LLL48" s="50"/>
      <c r="LLM48" s="50"/>
      <c r="LLN48" s="50"/>
      <c r="LLO48" s="50"/>
      <c r="LLP48" s="50"/>
      <c r="LLQ48" s="50"/>
      <c r="LLR48" s="50"/>
      <c r="LLS48" s="50"/>
      <c r="LLT48" s="50"/>
      <c r="LLU48" s="50"/>
      <c r="LLV48" s="50"/>
      <c r="LLW48" s="50"/>
      <c r="LLX48" s="50"/>
      <c r="LLY48" s="50"/>
      <c r="LLZ48" s="50"/>
      <c r="LMA48" s="50"/>
      <c r="LMB48" s="50"/>
      <c r="LMC48" s="50"/>
      <c r="LMD48" s="50"/>
      <c r="LME48" s="50"/>
      <c r="LMF48" s="50"/>
      <c r="LMG48" s="50"/>
      <c r="LMH48" s="50"/>
      <c r="LMI48" s="50"/>
      <c r="LMJ48" s="50"/>
      <c r="LMK48" s="50"/>
      <c r="LML48" s="50"/>
      <c r="LMM48" s="50"/>
      <c r="LMN48" s="50"/>
      <c r="LMO48" s="50"/>
      <c r="LMP48" s="50"/>
      <c r="LMQ48" s="50"/>
      <c r="LMR48" s="50"/>
      <c r="LMS48" s="50"/>
      <c r="LMT48" s="50"/>
      <c r="LMU48" s="50"/>
      <c r="LMV48" s="50"/>
      <c r="LMW48" s="50"/>
      <c r="LMX48" s="50"/>
      <c r="LMY48" s="50"/>
      <c r="LMZ48" s="50"/>
      <c r="LNA48" s="50"/>
      <c r="LNB48" s="50"/>
      <c r="LNC48" s="50"/>
      <c r="LND48" s="50"/>
      <c r="LNE48" s="50"/>
      <c r="LNF48" s="50"/>
      <c r="LNG48" s="50"/>
      <c r="LNH48" s="50"/>
      <c r="LNI48" s="50"/>
      <c r="LNJ48" s="50"/>
      <c r="LNK48" s="50"/>
      <c r="LNL48" s="50"/>
      <c r="LNM48" s="50"/>
      <c r="LNN48" s="50"/>
      <c r="LNO48" s="50"/>
      <c r="LNP48" s="50"/>
      <c r="LNQ48" s="50"/>
      <c r="LNR48" s="50"/>
      <c r="LNS48" s="50"/>
      <c r="LNT48" s="50"/>
      <c r="LNU48" s="50"/>
      <c r="LNV48" s="50"/>
      <c r="LNW48" s="50"/>
      <c r="LNX48" s="50"/>
      <c r="LNY48" s="50"/>
      <c r="LNZ48" s="50"/>
      <c r="LOA48" s="50"/>
      <c r="LOB48" s="50"/>
      <c r="LOC48" s="50"/>
      <c r="LOD48" s="50"/>
      <c r="LOE48" s="50"/>
      <c r="LOF48" s="50"/>
      <c r="LOG48" s="50"/>
      <c r="LOH48" s="50"/>
      <c r="LOI48" s="50"/>
      <c r="LOJ48" s="50"/>
      <c r="LOK48" s="50"/>
      <c r="LOL48" s="50"/>
      <c r="LOM48" s="50"/>
      <c r="LON48" s="50"/>
      <c r="LOO48" s="50"/>
      <c r="LOP48" s="50"/>
      <c r="LOQ48" s="50"/>
      <c r="LOR48" s="50"/>
      <c r="LOS48" s="50"/>
      <c r="LOT48" s="50"/>
      <c r="LOU48" s="50"/>
      <c r="LOV48" s="50"/>
      <c r="LOW48" s="50"/>
      <c r="LOX48" s="50"/>
      <c r="LOY48" s="50"/>
      <c r="LOZ48" s="50"/>
      <c r="LPA48" s="50"/>
      <c r="LPB48" s="50"/>
      <c r="LPC48" s="50"/>
      <c r="LPD48" s="50"/>
      <c r="LPE48" s="50"/>
      <c r="LPF48" s="50"/>
      <c r="LPG48" s="50"/>
      <c r="LPH48" s="50"/>
      <c r="LPI48" s="50"/>
      <c r="LPJ48" s="50"/>
      <c r="LPK48" s="50"/>
      <c r="LPL48" s="50"/>
      <c r="LPM48" s="50"/>
      <c r="LPN48" s="50"/>
      <c r="LPO48" s="50"/>
      <c r="LPP48" s="50"/>
      <c r="LPQ48" s="50"/>
      <c r="LPR48" s="50"/>
      <c r="LPS48" s="50"/>
      <c r="LPT48" s="50"/>
      <c r="LPU48" s="50"/>
      <c r="LPV48" s="50"/>
      <c r="LPW48" s="50"/>
      <c r="LPX48" s="50"/>
      <c r="LPY48" s="50"/>
      <c r="LPZ48" s="50"/>
      <c r="LQA48" s="50"/>
      <c r="LQB48" s="50"/>
      <c r="LQC48" s="50"/>
      <c r="LQD48" s="50"/>
      <c r="LQE48" s="50"/>
      <c r="LQF48" s="50"/>
      <c r="LQG48" s="50"/>
      <c r="LQH48" s="50"/>
      <c r="LQI48" s="50"/>
      <c r="LQJ48" s="50"/>
      <c r="LQK48" s="50"/>
      <c r="LQL48" s="50"/>
      <c r="LQM48" s="50"/>
      <c r="LQN48" s="50"/>
      <c r="LQO48" s="50"/>
      <c r="LQP48" s="50"/>
      <c r="LQQ48" s="50"/>
      <c r="LQR48" s="50"/>
      <c r="LQS48" s="50"/>
      <c r="LQT48" s="50"/>
      <c r="LQU48" s="50"/>
      <c r="LQV48" s="50"/>
      <c r="LQW48" s="50"/>
      <c r="LQX48" s="50"/>
      <c r="LQY48" s="50"/>
      <c r="LQZ48" s="50"/>
      <c r="LRA48" s="50"/>
      <c r="LRB48" s="50"/>
      <c r="LRC48" s="50"/>
      <c r="LRD48" s="50"/>
      <c r="LRE48" s="50"/>
      <c r="LRF48" s="50"/>
      <c r="LRG48" s="50"/>
      <c r="LRH48" s="50"/>
      <c r="LRI48" s="50"/>
      <c r="LRJ48" s="50"/>
      <c r="LRK48" s="50"/>
      <c r="LRL48" s="50"/>
      <c r="LRM48" s="50"/>
      <c r="LRN48" s="50"/>
      <c r="LRO48" s="50"/>
      <c r="LRP48" s="50"/>
      <c r="LRQ48" s="50"/>
      <c r="LRR48" s="50"/>
      <c r="LRS48" s="50"/>
      <c r="LRT48" s="50"/>
      <c r="LRU48" s="50"/>
      <c r="LRV48" s="50"/>
      <c r="LRW48" s="50"/>
      <c r="LRX48" s="50"/>
      <c r="LRY48" s="50"/>
      <c r="LRZ48" s="50"/>
      <c r="LSA48" s="50"/>
      <c r="LSB48" s="50"/>
      <c r="LSC48" s="50"/>
      <c r="LSD48" s="50"/>
      <c r="LSE48" s="50"/>
      <c r="LSF48" s="50"/>
      <c r="LSG48" s="50"/>
      <c r="LSH48" s="50"/>
      <c r="LSI48" s="50"/>
      <c r="LSJ48" s="50"/>
      <c r="LSK48" s="50"/>
      <c r="LSL48" s="50"/>
      <c r="LSM48" s="50"/>
      <c r="LSN48" s="50"/>
      <c r="LSO48" s="50"/>
      <c r="LSP48" s="50"/>
      <c r="LSQ48" s="50"/>
      <c r="LSR48" s="50"/>
      <c r="LSS48" s="50"/>
      <c r="LST48" s="50"/>
      <c r="LSU48" s="50"/>
      <c r="LSV48" s="50"/>
      <c r="LSW48" s="50"/>
      <c r="LSX48" s="50"/>
      <c r="LSY48" s="50"/>
      <c r="LSZ48" s="50"/>
      <c r="LTA48" s="50"/>
      <c r="LTB48" s="50"/>
      <c r="LTC48" s="50"/>
      <c r="LTD48" s="50"/>
      <c r="LTE48" s="50"/>
      <c r="LTF48" s="50"/>
      <c r="LTG48" s="50"/>
      <c r="LTH48" s="50"/>
      <c r="LTI48" s="50"/>
      <c r="LTJ48" s="50"/>
      <c r="LTK48" s="50"/>
      <c r="LTL48" s="50"/>
      <c r="LTM48" s="50"/>
      <c r="LTN48" s="50"/>
      <c r="LTO48" s="50"/>
      <c r="LTP48" s="50"/>
      <c r="LTQ48" s="50"/>
      <c r="LTR48" s="50"/>
      <c r="LTS48" s="50"/>
      <c r="LTT48" s="50"/>
      <c r="LTU48" s="50"/>
      <c r="LTV48" s="50"/>
      <c r="LTW48" s="50"/>
      <c r="LTX48" s="50"/>
      <c r="LTY48" s="50"/>
      <c r="LTZ48" s="50"/>
      <c r="LUA48" s="50"/>
      <c r="LUB48" s="50"/>
      <c r="LUC48" s="50"/>
      <c r="LUD48" s="50"/>
      <c r="LUE48" s="50"/>
      <c r="LUF48" s="50"/>
      <c r="LUG48" s="50"/>
      <c r="LUH48" s="50"/>
      <c r="LUI48" s="50"/>
      <c r="LUJ48" s="50"/>
      <c r="LUK48" s="50"/>
      <c r="LUL48" s="50"/>
      <c r="LUM48" s="50"/>
      <c r="LUN48" s="50"/>
      <c r="LUO48" s="50"/>
      <c r="LUP48" s="50"/>
      <c r="LUQ48" s="50"/>
      <c r="LUR48" s="50"/>
      <c r="LUS48" s="50"/>
      <c r="LUT48" s="50"/>
      <c r="LUU48" s="50"/>
      <c r="LUV48" s="50"/>
      <c r="LUW48" s="50"/>
      <c r="LUX48" s="50"/>
      <c r="LUY48" s="50"/>
      <c r="LUZ48" s="50"/>
      <c r="LVA48" s="50"/>
      <c r="LVB48" s="50"/>
      <c r="LVC48" s="50"/>
      <c r="LVD48" s="50"/>
      <c r="LVE48" s="50"/>
      <c r="LVF48" s="50"/>
      <c r="LVG48" s="50"/>
      <c r="LVH48" s="50"/>
      <c r="LVI48" s="50"/>
      <c r="LVJ48" s="50"/>
      <c r="LVK48" s="50"/>
      <c r="LVL48" s="50"/>
      <c r="LVM48" s="50"/>
      <c r="LVN48" s="50"/>
      <c r="LVO48" s="50"/>
      <c r="LVP48" s="50"/>
      <c r="LVQ48" s="50"/>
      <c r="LVR48" s="50"/>
      <c r="LVS48" s="50"/>
      <c r="LVT48" s="50"/>
      <c r="LVU48" s="50"/>
      <c r="LVV48" s="50"/>
      <c r="LVW48" s="50"/>
      <c r="LVX48" s="50"/>
      <c r="LVY48" s="50"/>
      <c r="LVZ48" s="50"/>
      <c r="LWA48" s="50"/>
      <c r="LWB48" s="50"/>
      <c r="LWC48" s="50"/>
      <c r="LWD48" s="50"/>
      <c r="LWE48" s="50"/>
      <c r="LWF48" s="50"/>
      <c r="LWG48" s="50"/>
      <c r="LWH48" s="50"/>
      <c r="LWI48" s="50"/>
      <c r="LWJ48" s="50"/>
      <c r="LWK48" s="50"/>
      <c r="LWL48" s="50"/>
      <c r="LWM48" s="50"/>
      <c r="LWN48" s="50"/>
      <c r="LWO48" s="50"/>
      <c r="LWP48" s="50"/>
      <c r="LWQ48" s="50"/>
      <c r="LWR48" s="50"/>
      <c r="LWS48" s="50"/>
      <c r="LWT48" s="50"/>
      <c r="LWU48" s="50"/>
      <c r="LWV48" s="50"/>
      <c r="LWW48" s="50"/>
      <c r="LWX48" s="50"/>
      <c r="LWY48" s="50"/>
      <c r="LWZ48" s="50"/>
      <c r="LXA48" s="50"/>
      <c r="LXB48" s="50"/>
      <c r="LXC48" s="50"/>
      <c r="LXD48" s="50"/>
      <c r="LXE48" s="50"/>
      <c r="LXF48" s="50"/>
      <c r="LXG48" s="50"/>
      <c r="LXH48" s="50"/>
      <c r="LXI48" s="50"/>
      <c r="LXJ48" s="50"/>
      <c r="LXK48" s="50"/>
      <c r="LXL48" s="50"/>
      <c r="LXM48" s="50"/>
      <c r="LXN48" s="50"/>
      <c r="LXO48" s="50"/>
      <c r="LXP48" s="50"/>
      <c r="LXQ48" s="50"/>
      <c r="LXR48" s="50"/>
      <c r="LXS48" s="50"/>
      <c r="LXT48" s="50"/>
      <c r="LXU48" s="50"/>
      <c r="LXV48" s="50"/>
      <c r="LXW48" s="50"/>
      <c r="LXX48" s="50"/>
      <c r="LXY48" s="50"/>
      <c r="LXZ48" s="50"/>
      <c r="LYA48" s="50"/>
      <c r="LYB48" s="50"/>
      <c r="LYC48" s="50"/>
      <c r="LYD48" s="50"/>
      <c r="LYE48" s="50"/>
      <c r="LYF48" s="50"/>
      <c r="LYG48" s="50"/>
      <c r="LYH48" s="50"/>
      <c r="LYI48" s="50"/>
      <c r="LYJ48" s="50"/>
      <c r="LYK48" s="50"/>
      <c r="LYL48" s="50"/>
      <c r="LYM48" s="50"/>
      <c r="LYN48" s="50"/>
      <c r="LYO48" s="50"/>
      <c r="LYP48" s="50"/>
      <c r="LYQ48" s="50"/>
      <c r="LYR48" s="50"/>
      <c r="LYS48" s="50"/>
      <c r="LYT48" s="50"/>
      <c r="LYU48" s="50"/>
      <c r="LYV48" s="50"/>
      <c r="LYW48" s="50"/>
      <c r="LYX48" s="50"/>
      <c r="LYY48" s="50"/>
      <c r="LYZ48" s="50"/>
      <c r="LZA48" s="50"/>
      <c r="LZB48" s="50"/>
      <c r="LZC48" s="50"/>
      <c r="LZD48" s="50"/>
      <c r="LZE48" s="50"/>
      <c r="LZF48" s="50"/>
      <c r="LZG48" s="50"/>
      <c r="LZH48" s="50"/>
      <c r="LZI48" s="50"/>
      <c r="LZJ48" s="50"/>
      <c r="LZK48" s="50"/>
      <c r="LZL48" s="50"/>
      <c r="LZM48" s="50"/>
      <c r="LZN48" s="50"/>
      <c r="LZO48" s="50"/>
      <c r="LZP48" s="50"/>
      <c r="LZQ48" s="50"/>
      <c r="LZR48" s="50"/>
      <c r="LZS48" s="50"/>
      <c r="LZT48" s="50"/>
      <c r="LZU48" s="50"/>
      <c r="LZV48" s="50"/>
      <c r="LZW48" s="50"/>
      <c r="LZX48" s="50"/>
      <c r="LZY48" s="50"/>
      <c r="LZZ48" s="50"/>
      <c r="MAA48" s="50"/>
      <c r="MAB48" s="50"/>
      <c r="MAC48" s="50"/>
      <c r="MAD48" s="50"/>
      <c r="MAE48" s="50"/>
      <c r="MAF48" s="50"/>
      <c r="MAG48" s="50"/>
      <c r="MAH48" s="50"/>
      <c r="MAI48" s="50"/>
      <c r="MAJ48" s="50"/>
      <c r="MAK48" s="50"/>
      <c r="MAL48" s="50"/>
      <c r="MAM48" s="50"/>
      <c r="MAN48" s="50"/>
      <c r="MAO48" s="50"/>
      <c r="MAP48" s="50"/>
      <c r="MAQ48" s="50"/>
      <c r="MAR48" s="50"/>
      <c r="MAS48" s="50"/>
      <c r="MAT48" s="50"/>
      <c r="MAU48" s="50"/>
      <c r="MAV48" s="50"/>
      <c r="MAW48" s="50"/>
      <c r="MAX48" s="50"/>
      <c r="MAY48" s="50"/>
      <c r="MAZ48" s="50"/>
      <c r="MBA48" s="50"/>
      <c r="MBB48" s="50"/>
      <c r="MBC48" s="50"/>
      <c r="MBD48" s="50"/>
      <c r="MBE48" s="50"/>
      <c r="MBF48" s="50"/>
      <c r="MBG48" s="50"/>
      <c r="MBH48" s="50"/>
      <c r="MBI48" s="50"/>
      <c r="MBJ48" s="50"/>
      <c r="MBK48" s="50"/>
      <c r="MBL48" s="50"/>
      <c r="MBM48" s="50"/>
      <c r="MBN48" s="50"/>
      <c r="MBO48" s="50"/>
      <c r="MBP48" s="50"/>
      <c r="MBQ48" s="50"/>
      <c r="MBR48" s="50"/>
      <c r="MBS48" s="50"/>
      <c r="MBT48" s="50"/>
      <c r="MBU48" s="50"/>
      <c r="MBV48" s="50"/>
      <c r="MBW48" s="50"/>
      <c r="MBX48" s="50"/>
      <c r="MBY48" s="50"/>
      <c r="MBZ48" s="50"/>
      <c r="MCA48" s="50"/>
      <c r="MCB48" s="50"/>
      <c r="MCC48" s="50"/>
      <c r="MCD48" s="50"/>
      <c r="MCE48" s="50"/>
      <c r="MCF48" s="50"/>
      <c r="MCG48" s="50"/>
      <c r="MCH48" s="50"/>
      <c r="MCI48" s="50"/>
      <c r="MCJ48" s="50"/>
      <c r="MCK48" s="50"/>
      <c r="MCL48" s="50"/>
      <c r="MCM48" s="50"/>
      <c r="MCN48" s="50"/>
      <c r="MCO48" s="50"/>
      <c r="MCP48" s="50"/>
      <c r="MCQ48" s="50"/>
      <c r="MCR48" s="50"/>
      <c r="MCS48" s="50"/>
      <c r="MCT48" s="50"/>
      <c r="MCU48" s="50"/>
      <c r="MCV48" s="50"/>
      <c r="MCW48" s="50"/>
      <c r="MCX48" s="50"/>
      <c r="MCY48" s="50"/>
      <c r="MCZ48" s="50"/>
      <c r="MDA48" s="50"/>
      <c r="MDB48" s="50"/>
      <c r="MDC48" s="50"/>
      <c r="MDD48" s="50"/>
      <c r="MDE48" s="50"/>
      <c r="MDF48" s="50"/>
      <c r="MDG48" s="50"/>
      <c r="MDH48" s="50"/>
      <c r="MDI48" s="50"/>
      <c r="MDJ48" s="50"/>
      <c r="MDK48" s="50"/>
      <c r="MDL48" s="50"/>
      <c r="MDM48" s="50"/>
      <c r="MDN48" s="50"/>
      <c r="MDO48" s="50"/>
      <c r="MDP48" s="50"/>
      <c r="MDQ48" s="50"/>
      <c r="MDR48" s="50"/>
      <c r="MDS48" s="50"/>
      <c r="MDT48" s="50"/>
      <c r="MDU48" s="50"/>
      <c r="MDV48" s="50"/>
      <c r="MDW48" s="50"/>
      <c r="MDX48" s="50"/>
      <c r="MDY48" s="50"/>
      <c r="MDZ48" s="50"/>
      <c r="MEA48" s="50"/>
      <c r="MEB48" s="50"/>
      <c r="MEC48" s="50"/>
      <c r="MED48" s="50"/>
      <c r="MEE48" s="50"/>
      <c r="MEF48" s="50"/>
      <c r="MEG48" s="50"/>
      <c r="MEH48" s="50"/>
      <c r="MEI48" s="50"/>
      <c r="MEJ48" s="50"/>
      <c r="MEK48" s="50"/>
      <c r="MEL48" s="50"/>
      <c r="MEM48" s="50"/>
      <c r="MEN48" s="50"/>
      <c r="MEO48" s="50"/>
      <c r="MEP48" s="50"/>
      <c r="MEQ48" s="50"/>
      <c r="MER48" s="50"/>
      <c r="MES48" s="50"/>
      <c r="MET48" s="50"/>
      <c r="MEU48" s="50"/>
      <c r="MEV48" s="50"/>
      <c r="MEW48" s="50"/>
      <c r="MEX48" s="50"/>
      <c r="MEY48" s="50"/>
      <c r="MEZ48" s="50"/>
      <c r="MFA48" s="50"/>
      <c r="MFB48" s="50"/>
      <c r="MFC48" s="50"/>
      <c r="MFD48" s="50"/>
      <c r="MFE48" s="50"/>
      <c r="MFF48" s="50"/>
      <c r="MFG48" s="50"/>
      <c r="MFH48" s="50"/>
      <c r="MFI48" s="50"/>
      <c r="MFJ48" s="50"/>
      <c r="MFK48" s="50"/>
      <c r="MFL48" s="50"/>
      <c r="MFM48" s="50"/>
      <c r="MFN48" s="50"/>
      <c r="MFO48" s="50"/>
      <c r="MFP48" s="50"/>
      <c r="MFQ48" s="50"/>
      <c r="MFR48" s="50"/>
      <c r="MFS48" s="50"/>
      <c r="MFT48" s="50"/>
      <c r="MFU48" s="50"/>
      <c r="MFV48" s="50"/>
      <c r="MFW48" s="50"/>
      <c r="MFX48" s="50"/>
      <c r="MFY48" s="50"/>
      <c r="MFZ48" s="50"/>
      <c r="MGA48" s="50"/>
      <c r="MGB48" s="50"/>
      <c r="MGC48" s="50"/>
      <c r="MGD48" s="50"/>
      <c r="MGE48" s="50"/>
      <c r="MGF48" s="50"/>
      <c r="MGG48" s="50"/>
      <c r="MGH48" s="50"/>
      <c r="MGI48" s="50"/>
      <c r="MGJ48" s="50"/>
      <c r="MGK48" s="50"/>
      <c r="MGL48" s="50"/>
      <c r="MGM48" s="50"/>
      <c r="MGN48" s="50"/>
      <c r="MGO48" s="50"/>
      <c r="MGP48" s="50"/>
      <c r="MGQ48" s="50"/>
      <c r="MGR48" s="50"/>
      <c r="MGS48" s="50"/>
      <c r="MGT48" s="50"/>
      <c r="MGU48" s="50"/>
      <c r="MGV48" s="50"/>
      <c r="MGW48" s="50"/>
      <c r="MGX48" s="50"/>
      <c r="MGY48" s="50"/>
      <c r="MGZ48" s="50"/>
      <c r="MHA48" s="50"/>
      <c r="MHB48" s="50"/>
      <c r="MHC48" s="50"/>
      <c r="MHD48" s="50"/>
      <c r="MHE48" s="50"/>
      <c r="MHF48" s="50"/>
      <c r="MHG48" s="50"/>
      <c r="MHH48" s="50"/>
      <c r="MHI48" s="50"/>
      <c r="MHJ48" s="50"/>
      <c r="MHK48" s="50"/>
      <c r="MHL48" s="50"/>
      <c r="MHM48" s="50"/>
      <c r="MHN48" s="50"/>
      <c r="MHO48" s="50"/>
      <c r="MHP48" s="50"/>
      <c r="MHQ48" s="50"/>
      <c r="MHR48" s="50"/>
      <c r="MHS48" s="50"/>
      <c r="MHT48" s="50"/>
      <c r="MHU48" s="50"/>
      <c r="MHV48" s="50"/>
      <c r="MHW48" s="50"/>
      <c r="MHX48" s="50"/>
      <c r="MHY48" s="50"/>
      <c r="MHZ48" s="50"/>
      <c r="MIA48" s="50"/>
      <c r="MIB48" s="50"/>
      <c r="MIC48" s="50"/>
      <c r="MID48" s="50"/>
      <c r="MIE48" s="50"/>
      <c r="MIF48" s="50"/>
      <c r="MIG48" s="50"/>
      <c r="MIH48" s="50"/>
      <c r="MII48" s="50"/>
      <c r="MIJ48" s="50"/>
      <c r="MIK48" s="50"/>
      <c r="MIL48" s="50"/>
      <c r="MIM48" s="50"/>
      <c r="MIN48" s="50"/>
      <c r="MIO48" s="50"/>
      <c r="MIP48" s="50"/>
      <c r="MIQ48" s="50"/>
      <c r="MIR48" s="50"/>
      <c r="MIS48" s="50"/>
      <c r="MIT48" s="50"/>
      <c r="MIU48" s="50"/>
      <c r="MIV48" s="50"/>
      <c r="MIW48" s="50"/>
      <c r="MIX48" s="50"/>
      <c r="MIY48" s="50"/>
      <c r="MIZ48" s="50"/>
      <c r="MJA48" s="50"/>
      <c r="MJB48" s="50"/>
      <c r="MJC48" s="50"/>
      <c r="MJD48" s="50"/>
      <c r="MJE48" s="50"/>
      <c r="MJF48" s="50"/>
      <c r="MJG48" s="50"/>
      <c r="MJH48" s="50"/>
      <c r="MJI48" s="50"/>
      <c r="MJJ48" s="50"/>
      <c r="MJK48" s="50"/>
      <c r="MJL48" s="50"/>
      <c r="MJM48" s="50"/>
      <c r="MJN48" s="50"/>
      <c r="MJO48" s="50"/>
      <c r="MJP48" s="50"/>
      <c r="MJQ48" s="50"/>
      <c r="MJR48" s="50"/>
      <c r="MJS48" s="50"/>
      <c r="MJT48" s="50"/>
      <c r="MJU48" s="50"/>
      <c r="MJV48" s="50"/>
      <c r="MJW48" s="50"/>
      <c r="MJX48" s="50"/>
      <c r="MJY48" s="50"/>
      <c r="MJZ48" s="50"/>
      <c r="MKA48" s="50"/>
      <c r="MKB48" s="50"/>
      <c r="MKC48" s="50"/>
      <c r="MKD48" s="50"/>
      <c r="MKE48" s="50"/>
      <c r="MKF48" s="50"/>
      <c r="MKG48" s="50"/>
      <c r="MKH48" s="50"/>
      <c r="MKI48" s="50"/>
      <c r="MKJ48" s="50"/>
      <c r="MKK48" s="50"/>
      <c r="MKL48" s="50"/>
      <c r="MKM48" s="50"/>
      <c r="MKN48" s="50"/>
      <c r="MKO48" s="50"/>
      <c r="MKP48" s="50"/>
      <c r="MKQ48" s="50"/>
      <c r="MKR48" s="50"/>
      <c r="MKS48" s="50"/>
      <c r="MKT48" s="50"/>
      <c r="MKU48" s="50"/>
      <c r="MKV48" s="50"/>
      <c r="MKW48" s="50"/>
      <c r="MKX48" s="50"/>
      <c r="MKY48" s="50"/>
      <c r="MKZ48" s="50"/>
      <c r="MLA48" s="50"/>
      <c r="MLB48" s="50"/>
      <c r="MLC48" s="50"/>
      <c r="MLD48" s="50"/>
      <c r="MLE48" s="50"/>
      <c r="MLF48" s="50"/>
      <c r="MLG48" s="50"/>
      <c r="MLH48" s="50"/>
      <c r="MLI48" s="50"/>
      <c r="MLJ48" s="50"/>
      <c r="MLK48" s="50"/>
      <c r="MLL48" s="50"/>
      <c r="MLM48" s="50"/>
      <c r="MLN48" s="50"/>
      <c r="MLO48" s="50"/>
      <c r="MLP48" s="50"/>
      <c r="MLQ48" s="50"/>
      <c r="MLR48" s="50"/>
      <c r="MLS48" s="50"/>
      <c r="MLT48" s="50"/>
      <c r="MLU48" s="50"/>
      <c r="MLV48" s="50"/>
      <c r="MLW48" s="50"/>
      <c r="MLX48" s="50"/>
      <c r="MLY48" s="50"/>
      <c r="MLZ48" s="50"/>
      <c r="MMA48" s="50"/>
      <c r="MMB48" s="50"/>
      <c r="MMC48" s="50"/>
      <c r="MMD48" s="50"/>
      <c r="MME48" s="50"/>
      <c r="MMF48" s="50"/>
      <c r="MMG48" s="50"/>
      <c r="MMH48" s="50"/>
      <c r="MMI48" s="50"/>
      <c r="MMJ48" s="50"/>
      <c r="MMK48" s="50"/>
      <c r="MML48" s="50"/>
      <c r="MMM48" s="50"/>
      <c r="MMN48" s="50"/>
      <c r="MMO48" s="50"/>
      <c r="MMP48" s="50"/>
      <c r="MMQ48" s="50"/>
      <c r="MMR48" s="50"/>
      <c r="MMS48" s="50"/>
      <c r="MMT48" s="50"/>
      <c r="MMU48" s="50"/>
      <c r="MMV48" s="50"/>
      <c r="MMW48" s="50"/>
      <c r="MMX48" s="50"/>
      <c r="MMY48" s="50"/>
      <c r="MMZ48" s="50"/>
      <c r="MNA48" s="50"/>
      <c r="MNB48" s="50"/>
      <c r="MNC48" s="50"/>
      <c r="MND48" s="50"/>
      <c r="MNE48" s="50"/>
      <c r="MNF48" s="50"/>
      <c r="MNG48" s="50"/>
      <c r="MNH48" s="50"/>
      <c r="MNI48" s="50"/>
      <c r="MNJ48" s="50"/>
      <c r="MNK48" s="50"/>
      <c r="MNL48" s="50"/>
      <c r="MNM48" s="50"/>
      <c r="MNN48" s="50"/>
      <c r="MNO48" s="50"/>
      <c r="MNP48" s="50"/>
      <c r="MNQ48" s="50"/>
      <c r="MNR48" s="50"/>
      <c r="MNS48" s="50"/>
      <c r="MNT48" s="50"/>
      <c r="MNU48" s="50"/>
      <c r="MNV48" s="50"/>
      <c r="MNW48" s="50"/>
      <c r="MNX48" s="50"/>
      <c r="MNY48" s="50"/>
      <c r="MNZ48" s="50"/>
      <c r="MOA48" s="50"/>
      <c r="MOB48" s="50"/>
      <c r="MOC48" s="50"/>
      <c r="MOD48" s="50"/>
      <c r="MOE48" s="50"/>
      <c r="MOF48" s="50"/>
      <c r="MOG48" s="50"/>
      <c r="MOH48" s="50"/>
      <c r="MOI48" s="50"/>
      <c r="MOJ48" s="50"/>
      <c r="MOK48" s="50"/>
      <c r="MOL48" s="50"/>
      <c r="MOM48" s="50"/>
      <c r="MON48" s="50"/>
      <c r="MOO48" s="50"/>
      <c r="MOP48" s="50"/>
      <c r="MOQ48" s="50"/>
      <c r="MOR48" s="50"/>
      <c r="MOS48" s="50"/>
      <c r="MOT48" s="50"/>
      <c r="MOU48" s="50"/>
      <c r="MOV48" s="50"/>
      <c r="MOW48" s="50"/>
      <c r="MOX48" s="50"/>
      <c r="MOY48" s="50"/>
      <c r="MOZ48" s="50"/>
      <c r="MPA48" s="50"/>
      <c r="MPB48" s="50"/>
      <c r="MPC48" s="50"/>
      <c r="MPD48" s="50"/>
      <c r="MPE48" s="50"/>
      <c r="MPF48" s="50"/>
      <c r="MPG48" s="50"/>
      <c r="MPH48" s="50"/>
      <c r="MPI48" s="50"/>
      <c r="MPJ48" s="50"/>
      <c r="MPK48" s="50"/>
      <c r="MPL48" s="50"/>
      <c r="MPM48" s="50"/>
      <c r="MPN48" s="50"/>
      <c r="MPO48" s="50"/>
      <c r="MPP48" s="50"/>
      <c r="MPQ48" s="50"/>
      <c r="MPR48" s="50"/>
      <c r="MPS48" s="50"/>
      <c r="MPT48" s="50"/>
      <c r="MPU48" s="50"/>
      <c r="MPV48" s="50"/>
      <c r="MPW48" s="50"/>
      <c r="MPX48" s="50"/>
      <c r="MPY48" s="50"/>
      <c r="MPZ48" s="50"/>
      <c r="MQA48" s="50"/>
      <c r="MQB48" s="50"/>
      <c r="MQC48" s="50"/>
      <c r="MQD48" s="50"/>
      <c r="MQE48" s="50"/>
      <c r="MQF48" s="50"/>
      <c r="MQG48" s="50"/>
      <c r="MQH48" s="50"/>
      <c r="MQI48" s="50"/>
      <c r="MQJ48" s="50"/>
      <c r="MQK48" s="50"/>
      <c r="MQL48" s="50"/>
      <c r="MQM48" s="50"/>
      <c r="MQN48" s="50"/>
      <c r="MQO48" s="50"/>
      <c r="MQP48" s="50"/>
      <c r="MQQ48" s="50"/>
      <c r="MQR48" s="50"/>
      <c r="MQS48" s="50"/>
      <c r="MQT48" s="50"/>
      <c r="MQU48" s="50"/>
      <c r="MQV48" s="50"/>
      <c r="MQW48" s="50"/>
      <c r="MQX48" s="50"/>
      <c r="MQY48" s="50"/>
      <c r="MQZ48" s="50"/>
      <c r="MRA48" s="50"/>
      <c r="MRB48" s="50"/>
      <c r="MRC48" s="50"/>
      <c r="MRD48" s="50"/>
      <c r="MRE48" s="50"/>
      <c r="MRF48" s="50"/>
      <c r="MRG48" s="50"/>
      <c r="MRH48" s="50"/>
      <c r="MRI48" s="50"/>
      <c r="MRJ48" s="50"/>
      <c r="MRK48" s="50"/>
      <c r="MRL48" s="50"/>
      <c r="MRM48" s="50"/>
      <c r="MRN48" s="50"/>
      <c r="MRO48" s="50"/>
      <c r="MRP48" s="50"/>
      <c r="MRQ48" s="50"/>
      <c r="MRR48" s="50"/>
      <c r="MRS48" s="50"/>
      <c r="MRT48" s="50"/>
      <c r="MRU48" s="50"/>
      <c r="MRV48" s="50"/>
      <c r="MRW48" s="50"/>
      <c r="MRX48" s="50"/>
      <c r="MRY48" s="50"/>
      <c r="MRZ48" s="50"/>
      <c r="MSA48" s="50"/>
      <c r="MSB48" s="50"/>
      <c r="MSC48" s="50"/>
      <c r="MSD48" s="50"/>
      <c r="MSE48" s="50"/>
      <c r="MSF48" s="50"/>
      <c r="MSG48" s="50"/>
      <c r="MSH48" s="50"/>
      <c r="MSI48" s="50"/>
      <c r="MSJ48" s="50"/>
      <c r="MSK48" s="50"/>
      <c r="MSL48" s="50"/>
      <c r="MSM48" s="50"/>
      <c r="MSN48" s="50"/>
      <c r="MSO48" s="50"/>
      <c r="MSP48" s="50"/>
      <c r="MSQ48" s="50"/>
      <c r="MSR48" s="50"/>
      <c r="MSS48" s="50"/>
      <c r="MST48" s="50"/>
      <c r="MSU48" s="50"/>
      <c r="MSV48" s="50"/>
      <c r="MSW48" s="50"/>
      <c r="MSX48" s="50"/>
      <c r="MSY48" s="50"/>
      <c r="MSZ48" s="50"/>
      <c r="MTA48" s="50"/>
      <c r="MTB48" s="50"/>
      <c r="MTC48" s="50"/>
      <c r="MTD48" s="50"/>
      <c r="MTE48" s="50"/>
      <c r="MTF48" s="50"/>
      <c r="MTG48" s="50"/>
      <c r="MTH48" s="50"/>
      <c r="MTI48" s="50"/>
      <c r="MTJ48" s="50"/>
      <c r="MTK48" s="50"/>
      <c r="MTL48" s="50"/>
      <c r="MTM48" s="50"/>
      <c r="MTN48" s="50"/>
      <c r="MTO48" s="50"/>
      <c r="MTP48" s="50"/>
      <c r="MTQ48" s="50"/>
      <c r="MTR48" s="50"/>
      <c r="MTS48" s="50"/>
      <c r="MTT48" s="50"/>
      <c r="MTU48" s="50"/>
      <c r="MTV48" s="50"/>
      <c r="MTW48" s="50"/>
      <c r="MTX48" s="50"/>
      <c r="MTY48" s="50"/>
      <c r="MTZ48" s="50"/>
      <c r="MUA48" s="50"/>
      <c r="MUB48" s="50"/>
      <c r="MUC48" s="50"/>
      <c r="MUD48" s="50"/>
      <c r="MUE48" s="50"/>
      <c r="MUF48" s="50"/>
      <c r="MUG48" s="50"/>
      <c r="MUH48" s="50"/>
      <c r="MUI48" s="50"/>
      <c r="MUJ48" s="50"/>
      <c r="MUK48" s="50"/>
      <c r="MUL48" s="50"/>
      <c r="MUM48" s="50"/>
      <c r="MUN48" s="50"/>
      <c r="MUO48" s="50"/>
      <c r="MUP48" s="50"/>
      <c r="MUQ48" s="50"/>
      <c r="MUR48" s="50"/>
      <c r="MUS48" s="50"/>
      <c r="MUT48" s="50"/>
      <c r="MUU48" s="50"/>
      <c r="MUV48" s="50"/>
      <c r="MUW48" s="50"/>
      <c r="MUX48" s="50"/>
      <c r="MUY48" s="50"/>
      <c r="MUZ48" s="50"/>
      <c r="MVA48" s="50"/>
      <c r="MVB48" s="50"/>
      <c r="MVC48" s="50"/>
      <c r="MVD48" s="50"/>
      <c r="MVE48" s="50"/>
      <c r="MVF48" s="50"/>
      <c r="MVG48" s="50"/>
      <c r="MVH48" s="50"/>
      <c r="MVI48" s="50"/>
      <c r="MVJ48" s="50"/>
      <c r="MVK48" s="50"/>
      <c r="MVL48" s="50"/>
      <c r="MVM48" s="50"/>
      <c r="MVN48" s="50"/>
      <c r="MVO48" s="50"/>
      <c r="MVP48" s="50"/>
      <c r="MVQ48" s="50"/>
      <c r="MVR48" s="50"/>
      <c r="MVS48" s="50"/>
      <c r="MVT48" s="50"/>
      <c r="MVU48" s="50"/>
      <c r="MVV48" s="50"/>
      <c r="MVW48" s="50"/>
      <c r="MVX48" s="50"/>
      <c r="MVY48" s="50"/>
      <c r="MVZ48" s="50"/>
      <c r="MWA48" s="50"/>
      <c r="MWB48" s="50"/>
      <c r="MWC48" s="50"/>
      <c r="MWD48" s="50"/>
      <c r="MWE48" s="50"/>
      <c r="MWF48" s="50"/>
      <c r="MWG48" s="50"/>
      <c r="MWH48" s="50"/>
      <c r="MWI48" s="50"/>
      <c r="MWJ48" s="50"/>
      <c r="MWK48" s="50"/>
      <c r="MWL48" s="50"/>
      <c r="MWM48" s="50"/>
      <c r="MWN48" s="50"/>
      <c r="MWO48" s="50"/>
      <c r="MWP48" s="50"/>
      <c r="MWQ48" s="50"/>
      <c r="MWR48" s="50"/>
      <c r="MWS48" s="50"/>
      <c r="MWT48" s="50"/>
      <c r="MWU48" s="50"/>
      <c r="MWV48" s="50"/>
      <c r="MWW48" s="50"/>
      <c r="MWX48" s="50"/>
      <c r="MWY48" s="50"/>
      <c r="MWZ48" s="50"/>
      <c r="MXA48" s="50"/>
      <c r="MXB48" s="50"/>
      <c r="MXC48" s="50"/>
      <c r="MXD48" s="50"/>
      <c r="MXE48" s="50"/>
      <c r="MXF48" s="50"/>
      <c r="MXG48" s="50"/>
      <c r="MXH48" s="50"/>
      <c r="MXI48" s="50"/>
      <c r="MXJ48" s="50"/>
      <c r="MXK48" s="50"/>
      <c r="MXL48" s="50"/>
      <c r="MXM48" s="50"/>
      <c r="MXN48" s="50"/>
      <c r="MXO48" s="50"/>
      <c r="MXP48" s="50"/>
      <c r="MXQ48" s="50"/>
      <c r="MXR48" s="50"/>
      <c r="MXS48" s="50"/>
      <c r="MXT48" s="50"/>
      <c r="MXU48" s="50"/>
      <c r="MXV48" s="50"/>
      <c r="MXW48" s="50"/>
      <c r="MXX48" s="50"/>
      <c r="MXY48" s="50"/>
      <c r="MXZ48" s="50"/>
      <c r="MYA48" s="50"/>
      <c r="MYB48" s="50"/>
      <c r="MYC48" s="50"/>
      <c r="MYD48" s="50"/>
      <c r="MYE48" s="50"/>
      <c r="MYF48" s="50"/>
      <c r="MYG48" s="50"/>
      <c r="MYH48" s="50"/>
      <c r="MYI48" s="50"/>
      <c r="MYJ48" s="50"/>
      <c r="MYK48" s="50"/>
      <c r="MYL48" s="50"/>
      <c r="MYM48" s="50"/>
      <c r="MYN48" s="50"/>
      <c r="MYO48" s="50"/>
      <c r="MYP48" s="50"/>
      <c r="MYQ48" s="50"/>
      <c r="MYR48" s="50"/>
      <c r="MYS48" s="50"/>
      <c r="MYT48" s="50"/>
      <c r="MYU48" s="50"/>
      <c r="MYV48" s="50"/>
      <c r="MYW48" s="50"/>
      <c r="MYX48" s="50"/>
      <c r="MYY48" s="50"/>
      <c r="MYZ48" s="50"/>
      <c r="MZA48" s="50"/>
      <c r="MZB48" s="50"/>
      <c r="MZC48" s="50"/>
      <c r="MZD48" s="50"/>
      <c r="MZE48" s="50"/>
      <c r="MZF48" s="50"/>
      <c r="MZG48" s="50"/>
      <c r="MZH48" s="50"/>
      <c r="MZI48" s="50"/>
      <c r="MZJ48" s="50"/>
      <c r="MZK48" s="50"/>
      <c r="MZL48" s="50"/>
      <c r="MZM48" s="50"/>
      <c r="MZN48" s="50"/>
      <c r="MZO48" s="50"/>
      <c r="MZP48" s="50"/>
      <c r="MZQ48" s="50"/>
      <c r="MZR48" s="50"/>
      <c r="MZS48" s="50"/>
      <c r="MZT48" s="50"/>
      <c r="MZU48" s="50"/>
      <c r="MZV48" s="50"/>
      <c r="MZW48" s="50"/>
      <c r="MZX48" s="50"/>
      <c r="MZY48" s="50"/>
      <c r="MZZ48" s="50"/>
      <c r="NAA48" s="50"/>
      <c r="NAB48" s="50"/>
      <c r="NAC48" s="50"/>
      <c r="NAD48" s="50"/>
      <c r="NAE48" s="50"/>
      <c r="NAF48" s="50"/>
      <c r="NAG48" s="50"/>
      <c r="NAH48" s="50"/>
      <c r="NAI48" s="50"/>
      <c r="NAJ48" s="50"/>
      <c r="NAK48" s="50"/>
      <c r="NAL48" s="50"/>
      <c r="NAM48" s="50"/>
      <c r="NAN48" s="50"/>
      <c r="NAO48" s="50"/>
      <c r="NAP48" s="50"/>
      <c r="NAQ48" s="50"/>
      <c r="NAR48" s="50"/>
      <c r="NAS48" s="50"/>
      <c r="NAT48" s="50"/>
      <c r="NAU48" s="50"/>
      <c r="NAV48" s="50"/>
      <c r="NAW48" s="50"/>
      <c r="NAX48" s="50"/>
      <c r="NAY48" s="50"/>
      <c r="NAZ48" s="50"/>
      <c r="NBA48" s="50"/>
      <c r="NBB48" s="50"/>
      <c r="NBC48" s="50"/>
      <c r="NBD48" s="50"/>
      <c r="NBE48" s="50"/>
      <c r="NBF48" s="50"/>
      <c r="NBG48" s="50"/>
      <c r="NBH48" s="50"/>
      <c r="NBI48" s="50"/>
      <c r="NBJ48" s="50"/>
      <c r="NBK48" s="50"/>
      <c r="NBL48" s="50"/>
      <c r="NBM48" s="50"/>
      <c r="NBN48" s="50"/>
      <c r="NBO48" s="50"/>
      <c r="NBP48" s="50"/>
      <c r="NBQ48" s="50"/>
      <c r="NBR48" s="50"/>
      <c r="NBS48" s="50"/>
      <c r="NBT48" s="50"/>
      <c r="NBU48" s="50"/>
      <c r="NBV48" s="50"/>
      <c r="NBW48" s="50"/>
      <c r="NBX48" s="50"/>
      <c r="NBY48" s="50"/>
      <c r="NBZ48" s="50"/>
      <c r="NCA48" s="50"/>
      <c r="NCB48" s="50"/>
      <c r="NCC48" s="50"/>
      <c r="NCD48" s="50"/>
      <c r="NCE48" s="50"/>
      <c r="NCF48" s="50"/>
      <c r="NCG48" s="50"/>
      <c r="NCH48" s="50"/>
      <c r="NCI48" s="50"/>
      <c r="NCJ48" s="50"/>
      <c r="NCK48" s="50"/>
      <c r="NCL48" s="50"/>
      <c r="NCM48" s="50"/>
      <c r="NCN48" s="50"/>
      <c r="NCO48" s="50"/>
      <c r="NCP48" s="50"/>
      <c r="NCQ48" s="50"/>
      <c r="NCR48" s="50"/>
      <c r="NCS48" s="50"/>
      <c r="NCT48" s="50"/>
      <c r="NCU48" s="50"/>
      <c r="NCV48" s="50"/>
      <c r="NCW48" s="50"/>
      <c r="NCX48" s="50"/>
      <c r="NCY48" s="50"/>
      <c r="NCZ48" s="50"/>
      <c r="NDA48" s="50"/>
      <c r="NDB48" s="50"/>
      <c r="NDC48" s="50"/>
      <c r="NDD48" s="50"/>
      <c r="NDE48" s="50"/>
      <c r="NDF48" s="50"/>
      <c r="NDG48" s="50"/>
      <c r="NDH48" s="50"/>
      <c r="NDI48" s="50"/>
      <c r="NDJ48" s="50"/>
      <c r="NDK48" s="50"/>
      <c r="NDL48" s="50"/>
      <c r="NDM48" s="50"/>
      <c r="NDN48" s="50"/>
      <c r="NDO48" s="50"/>
      <c r="NDP48" s="50"/>
      <c r="NDQ48" s="50"/>
      <c r="NDR48" s="50"/>
      <c r="NDS48" s="50"/>
      <c r="NDT48" s="50"/>
      <c r="NDU48" s="50"/>
      <c r="NDV48" s="50"/>
      <c r="NDW48" s="50"/>
      <c r="NDX48" s="50"/>
      <c r="NDY48" s="50"/>
      <c r="NDZ48" s="50"/>
      <c r="NEA48" s="50"/>
      <c r="NEB48" s="50"/>
      <c r="NEC48" s="50"/>
      <c r="NED48" s="50"/>
      <c r="NEE48" s="50"/>
      <c r="NEF48" s="50"/>
      <c r="NEG48" s="50"/>
      <c r="NEH48" s="50"/>
      <c r="NEI48" s="50"/>
      <c r="NEJ48" s="50"/>
      <c r="NEK48" s="50"/>
      <c r="NEL48" s="50"/>
      <c r="NEM48" s="50"/>
      <c r="NEN48" s="50"/>
      <c r="NEO48" s="50"/>
      <c r="NEP48" s="50"/>
      <c r="NEQ48" s="50"/>
      <c r="NER48" s="50"/>
      <c r="NES48" s="50"/>
      <c r="NET48" s="50"/>
      <c r="NEU48" s="50"/>
      <c r="NEV48" s="50"/>
      <c r="NEW48" s="50"/>
      <c r="NEX48" s="50"/>
      <c r="NEY48" s="50"/>
      <c r="NEZ48" s="50"/>
      <c r="NFA48" s="50"/>
      <c r="NFB48" s="50"/>
      <c r="NFC48" s="50"/>
      <c r="NFD48" s="50"/>
      <c r="NFE48" s="50"/>
      <c r="NFF48" s="50"/>
      <c r="NFG48" s="50"/>
      <c r="NFH48" s="50"/>
      <c r="NFI48" s="50"/>
      <c r="NFJ48" s="50"/>
      <c r="NFK48" s="50"/>
      <c r="NFL48" s="50"/>
      <c r="NFM48" s="50"/>
      <c r="NFN48" s="50"/>
      <c r="NFO48" s="50"/>
      <c r="NFP48" s="50"/>
      <c r="NFQ48" s="50"/>
      <c r="NFR48" s="50"/>
      <c r="NFS48" s="50"/>
      <c r="NFT48" s="50"/>
      <c r="NFU48" s="50"/>
      <c r="NFV48" s="50"/>
      <c r="NFW48" s="50"/>
      <c r="NFX48" s="50"/>
      <c r="NFY48" s="50"/>
      <c r="NFZ48" s="50"/>
      <c r="NGA48" s="50"/>
      <c r="NGB48" s="50"/>
      <c r="NGC48" s="50"/>
      <c r="NGD48" s="50"/>
      <c r="NGE48" s="50"/>
      <c r="NGF48" s="50"/>
      <c r="NGG48" s="50"/>
      <c r="NGH48" s="50"/>
      <c r="NGI48" s="50"/>
      <c r="NGJ48" s="50"/>
      <c r="NGK48" s="50"/>
      <c r="NGL48" s="50"/>
      <c r="NGM48" s="50"/>
      <c r="NGN48" s="50"/>
      <c r="NGO48" s="50"/>
      <c r="NGP48" s="50"/>
      <c r="NGQ48" s="50"/>
      <c r="NGR48" s="50"/>
      <c r="NGS48" s="50"/>
      <c r="NGT48" s="50"/>
      <c r="NGU48" s="50"/>
      <c r="NGV48" s="50"/>
      <c r="NGW48" s="50"/>
      <c r="NGX48" s="50"/>
      <c r="NGY48" s="50"/>
      <c r="NGZ48" s="50"/>
      <c r="NHA48" s="50"/>
      <c r="NHB48" s="50"/>
      <c r="NHC48" s="50"/>
      <c r="NHD48" s="50"/>
      <c r="NHE48" s="50"/>
      <c r="NHF48" s="50"/>
      <c r="NHG48" s="50"/>
      <c r="NHH48" s="50"/>
      <c r="NHI48" s="50"/>
      <c r="NHJ48" s="50"/>
      <c r="NHK48" s="50"/>
      <c r="NHL48" s="50"/>
      <c r="NHM48" s="50"/>
      <c r="NHN48" s="50"/>
      <c r="NHO48" s="50"/>
      <c r="NHP48" s="50"/>
      <c r="NHQ48" s="50"/>
      <c r="NHR48" s="50"/>
      <c r="NHS48" s="50"/>
      <c r="NHT48" s="50"/>
      <c r="NHU48" s="50"/>
      <c r="NHV48" s="50"/>
      <c r="NHW48" s="50"/>
      <c r="NHX48" s="50"/>
      <c r="NHY48" s="50"/>
      <c r="NHZ48" s="50"/>
      <c r="NIA48" s="50"/>
      <c r="NIB48" s="50"/>
      <c r="NIC48" s="50"/>
      <c r="NID48" s="50"/>
      <c r="NIE48" s="50"/>
      <c r="NIF48" s="50"/>
      <c r="NIG48" s="50"/>
      <c r="NIH48" s="50"/>
      <c r="NII48" s="50"/>
      <c r="NIJ48" s="50"/>
      <c r="NIK48" s="50"/>
      <c r="NIL48" s="50"/>
      <c r="NIM48" s="50"/>
      <c r="NIN48" s="50"/>
      <c r="NIO48" s="50"/>
      <c r="NIP48" s="50"/>
      <c r="NIQ48" s="50"/>
      <c r="NIR48" s="50"/>
      <c r="NIS48" s="50"/>
      <c r="NIT48" s="50"/>
      <c r="NIU48" s="50"/>
      <c r="NIV48" s="50"/>
      <c r="NIW48" s="50"/>
      <c r="NIX48" s="50"/>
      <c r="NIY48" s="50"/>
      <c r="NIZ48" s="50"/>
      <c r="NJA48" s="50"/>
      <c r="NJB48" s="50"/>
      <c r="NJC48" s="50"/>
      <c r="NJD48" s="50"/>
      <c r="NJE48" s="50"/>
      <c r="NJF48" s="50"/>
      <c r="NJG48" s="50"/>
      <c r="NJH48" s="50"/>
      <c r="NJI48" s="50"/>
      <c r="NJJ48" s="50"/>
      <c r="NJK48" s="50"/>
      <c r="NJL48" s="50"/>
      <c r="NJM48" s="50"/>
      <c r="NJN48" s="50"/>
      <c r="NJO48" s="50"/>
      <c r="NJP48" s="50"/>
      <c r="NJQ48" s="50"/>
      <c r="NJR48" s="50"/>
      <c r="NJS48" s="50"/>
      <c r="NJT48" s="50"/>
      <c r="NJU48" s="50"/>
      <c r="NJV48" s="50"/>
      <c r="NJW48" s="50"/>
      <c r="NJX48" s="50"/>
      <c r="NJY48" s="50"/>
      <c r="NJZ48" s="50"/>
      <c r="NKA48" s="50"/>
      <c r="NKB48" s="50"/>
      <c r="NKC48" s="50"/>
      <c r="NKD48" s="50"/>
      <c r="NKE48" s="50"/>
      <c r="NKF48" s="50"/>
      <c r="NKG48" s="50"/>
      <c r="NKH48" s="50"/>
      <c r="NKI48" s="50"/>
      <c r="NKJ48" s="50"/>
      <c r="NKK48" s="50"/>
      <c r="NKL48" s="50"/>
      <c r="NKM48" s="50"/>
      <c r="NKN48" s="50"/>
      <c r="NKO48" s="50"/>
      <c r="NKP48" s="50"/>
      <c r="NKQ48" s="50"/>
      <c r="NKR48" s="50"/>
      <c r="NKS48" s="50"/>
      <c r="NKT48" s="50"/>
      <c r="NKU48" s="50"/>
      <c r="NKV48" s="50"/>
      <c r="NKW48" s="50"/>
      <c r="NKX48" s="50"/>
      <c r="NKY48" s="50"/>
      <c r="NKZ48" s="50"/>
      <c r="NLA48" s="50"/>
      <c r="NLB48" s="50"/>
      <c r="NLC48" s="50"/>
      <c r="NLD48" s="50"/>
      <c r="NLE48" s="50"/>
      <c r="NLF48" s="50"/>
      <c r="NLG48" s="50"/>
      <c r="NLH48" s="50"/>
      <c r="NLI48" s="50"/>
      <c r="NLJ48" s="50"/>
      <c r="NLK48" s="50"/>
      <c r="NLL48" s="50"/>
      <c r="NLM48" s="50"/>
      <c r="NLN48" s="50"/>
      <c r="NLO48" s="50"/>
      <c r="NLP48" s="50"/>
      <c r="NLQ48" s="50"/>
      <c r="NLR48" s="50"/>
      <c r="NLS48" s="50"/>
      <c r="NLT48" s="50"/>
      <c r="NLU48" s="50"/>
      <c r="NLV48" s="50"/>
      <c r="NLW48" s="50"/>
      <c r="NLX48" s="50"/>
      <c r="NLY48" s="50"/>
      <c r="NLZ48" s="50"/>
      <c r="NMA48" s="50"/>
      <c r="NMB48" s="50"/>
      <c r="NMC48" s="50"/>
      <c r="NMD48" s="50"/>
      <c r="NME48" s="50"/>
      <c r="NMF48" s="50"/>
      <c r="NMG48" s="50"/>
      <c r="NMH48" s="50"/>
      <c r="NMI48" s="50"/>
      <c r="NMJ48" s="50"/>
      <c r="NMK48" s="50"/>
      <c r="NML48" s="50"/>
      <c r="NMM48" s="50"/>
      <c r="NMN48" s="50"/>
      <c r="NMO48" s="50"/>
      <c r="NMP48" s="50"/>
      <c r="NMQ48" s="50"/>
      <c r="NMR48" s="50"/>
      <c r="NMS48" s="50"/>
      <c r="NMT48" s="50"/>
      <c r="NMU48" s="50"/>
      <c r="NMV48" s="50"/>
      <c r="NMW48" s="50"/>
      <c r="NMX48" s="50"/>
      <c r="NMY48" s="50"/>
      <c r="NMZ48" s="50"/>
      <c r="NNA48" s="50"/>
      <c r="NNB48" s="50"/>
      <c r="NNC48" s="50"/>
      <c r="NND48" s="50"/>
      <c r="NNE48" s="50"/>
      <c r="NNF48" s="50"/>
      <c r="NNG48" s="50"/>
      <c r="NNH48" s="50"/>
      <c r="NNI48" s="50"/>
      <c r="NNJ48" s="50"/>
      <c r="NNK48" s="50"/>
      <c r="NNL48" s="50"/>
      <c r="NNM48" s="50"/>
      <c r="NNN48" s="50"/>
      <c r="NNO48" s="50"/>
      <c r="NNP48" s="50"/>
      <c r="NNQ48" s="50"/>
      <c r="NNR48" s="50"/>
      <c r="NNS48" s="50"/>
      <c r="NNT48" s="50"/>
      <c r="NNU48" s="50"/>
      <c r="NNV48" s="50"/>
      <c r="NNW48" s="50"/>
      <c r="NNX48" s="50"/>
      <c r="NNY48" s="50"/>
      <c r="NNZ48" s="50"/>
      <c r="NOA48" s="50"/>
      <c r="NOB48" s="50"/>
      <c r="NOC48" s="50"/>
      <c r="NOD48" s="50"/>
      <c r="NOE48" s="50"/>
      <c r="NOF48" s="50"/>
      <c r="NOG48" s="50"/>
      <c r="NOH48" s="50"/>
      <c r="NOI48" s="50"/>
      <c r="NOJ48" s="50"/>
      <c r="NOK48" s="50"/>
      <c r="NOL48" s="50"/>
      <c r="NOM48" s="50"/>
      <c r="NON48" s="50"/>
      <c r="NOO48" s="50"/>
      <c r="NOP48" s="50"/>
      <c r="NOQ48" s="50"/>
      <c r="NOR48" s="50"/>
      <c r="NOS48" s="50"/>
      <c r="NOT48" s="50"/>
      <c r="NOU48" s="50"/>
      <c r="NOV48" s="50"/>
      <c r="NOW48" s="50"/>
      <c r="NOX48" s="50"/>
      <c r="NOY48" s="50"/>
      <c r="NOZ48" s="50"/>
      <c r="NPA48" s="50"/>
      <c r="NPB48" s="50"/>
      <c r="NPC48" s="50"/>
      <c r="NPD48" s="50"/>
      <c r="NPE48" s="50"/>
      <c r="NPF48" s="50"/>
      <c r="NPG48" s="50"/>
      <c r="NPH48" s="50"/>
      <c r="NPI48" s="50"/>
      <c r="NPJ48" s="50"/>
      <c r="NPK48" s="50"/>
      <c r="NPL48" s="50"/>
      <c r="NPM48" s="50"/>
      <c r="NPN48" s="50"/>
      <c r="NPO48" s="50"/>
      <c r="NPP48" s="50"/>
      <c r="NPQ48" s="50"/>
      <c r="NPR48" s="50"/>
      <c r="NPS48" s="50"/>
      <c r="NPT48" s="50"/>
      <c r="NPU48" s="50"/>
      <c r="NPV48" s="50"/>
      <c r="NPW48" s="50"/>
      <c r="NPX48" s="50"/>
      <c r="NPY48" s="50"/>
      <c r="NPZ48" s="50"/>
      <c r="NQA48" s="50"/>
      <c r="NQB48" s="50"/>
      <c r="NQC48" s="50"/>
      <c r="NQD48" s="50"/>
      <c r="NQE48" s="50"/>
      <c r="NQF48" s="50"/>
      <c r="NQG48" s="50"/>
      <c r="NQH48" s="50"/>
      <c r="NQI48" s="50"/>
      <c r="NQJ48" s="50"/>
      <c r="NQK48" s="50"/>
      <c r="NQL48" s="50"/>
      <c r="NQM48" s="50"/>
      <c r="NQN48" s="50"/>
      <c r="NQO48" s="50"/>
      <c r="NQP48" s="50"/>
      <c r="NQQ48" s="50"/>
      <c r="NQR48" s="50"/>
      <c r="NQS48" s="50"/>
      <c r="NQT48" s="50"/>
      <c r="NQU48" s="50"/>
      <c r="NQV48" s="50"/>
      <c r="NQW48" s="50"/>
      <c r="NQX48" s="50"/>
      <c r="NQY48" s="50"/>
      <c r="NQZ48" s="50"/>
      <c r="NRA48" s="50"/>
      <c r="NRB48" s="50"/>
      <c r="NRC48" s="50"/>
      <c r="NRD48" s="50"/>
      <c r="NRE48" s="50"/>
      <c r="NRF48" s="50"/>
      <c r="NRG48" s="50"/>
      <c r="NRH48" s="50"/>
      <c r="NRI48" s="50"/>
      <c r="NRJ48" s="50"/>
      <c r="NRK48" s="50"/>
      <c r="NRL48" s="50"/>
      <c r="NRM48" s="50"/>
      <c r="NRN48" s="50"/>
      <c r="NRO48" s="50"/>
      <c r="NRP48" s="50"/>
      <c r="NRQ48" s="50"/>
      <c r="NRR48" s="50"/>
      <c r="NRS48" s="50"/>
      <c r="NRT48" s="50"/>
      <c r="NRU48" s="50"/>
      <c r="NRV48" s="50"/>
      <c r="NRW48" s="50"/>
      <c r="NRX48" s="50"/>
      <c r="NRY48" s="50"/>
      <c r="NRZ48" s="50"/>
      <c r="NSA48" s="50"/>
      <c r="NSB48" s="50"/>
      <c r="NSC48" s="50"/>
      <c r="NSD48" s="50"/>
      <c r="NSE48" s="50"/>
      <c r="NSF48" s="50"/>
      <c r="NSG48" s="50"/>
      <c r="NSH48" s="50"/>
      <c r="NSI48" s="50"/>
      <c r="NSJ48" s="50"/>
      <c r="NSK48" s="50"/>
      <c r="NSL48" s="50"/>
      <c r="NSM48" s="50"/>
      <c r="NSN48" s="50"/>
      <c r="NSO48" s="50"/>
      <c r="NSP48" s="50"/>
      <c r="NSQ48" s="50"/>
      <c r="NSR48" s="50"/>
      <c r="NSS48" s="50"/>
      <c r="NST48" s="50"/>
      <c r="NSU48" s="50"/>
      <c r="NSV48" s="50"/>
      <c r="NSW48" s="50"/>
      <c r="NSX48" s="50"/>
      <c r="NSY48" s="50"/>
      <c r="NSZ48" s="50"/>
      <c r="NTA48" s="50"/>
      <c r="NTB48" s="50"/>
      <c r="NTC48" s="50"/>
      <c r="NTD48" s="50"/>
      <c r="NTE48" s="50"/>
      <c r="NTF48" s="50"/>
      <c r="NTG48" s="50"/>
      <c r="NTH48" s="50"/>
      <c r="NTI48" s="50"/>
      <c r="NTJ48" s="50"/>
      <c r="NTK48" s="50"/>
      <c r="NTL48" s="50"/>
      <c r="NTM48" s="50"/>
      <c r="NTN48" s="50"/>
      <c r="NTO48" s="50"/>
      <c r="NTP48" s="50"/>
      <c r="NTQ48" s="50"/>
      <c r="NTR48" s="50"/>
      <c r="NTS48" s="50"/>
      <c r="NTT48" s="50"/>
      <c r="NTU48" s="50"/>
      <c r="NTV48" s="50"/>
      <c r="NTW48" s="50"/>
      <c r="NTX48" s="50"/>
      <c r="NTY48" s="50"/>
      <c r="NTZ48" s="50"/>
      <c r="NUA48" s="50"/>
      <c r="NUB48" s="50"/>
      <c r="NUC48" s="50"/>
      <c r="NUD48" s="50"/>
      <c r="NUE48" s="50"/>
      <c r="NUF48" s="50"/>
      <c r="NUG48" s="50"/>
      <c r="NUH48" s="50"/>
      <c r="NUI48" s="50"/>
      <c r="NUJ48" s="50"/>
      <c r="NUK48" s="50"/>
      <c r="NUL48" s="50"/>
      <c r="NUM48" s="50"/>
      <c r="NUN48" s="50"/>
      <c r="NUO48" s="50"/>
      <c r="NUP48" s="50"/>
      <c r="NUQ48" s="50"/>
      <c r="NUR48" s="50"/>
      <c r="NUS48" s="50"/>
      <c r="NUT48" s="50"/>
      <c r="NUU48" s="50"/>
      <c r="NUV48" s="50"/>
      <c r="NUW48" s="50"/>
      <c r="NUX48" s="50"/>
      <c r="NUY48" s="50"/>
      <c r="NUZ48" s="50"/>
      <c r="NVA48" s="50"/>
      <c r="NVB48" s="50"/>
      <c r="NVC48" s="50"/>
      <c r="NVD48" s="50"/>
      <c r="NVE48" s="50"/>
      <c r="NVF48" s="50"/>
      <c r="NVG48" s="50"/>
      <c r="NVH48" s="50"/>
      <c r="NVI48" s="50"/>
      <c r="NVJ48" s="50"/>
      <c r="NVK48" s="50"/>
      <c r="NVL48" s="50"/>
      <c r="NVM48" s="50"/>
      <c r="NVN48" s="50"/>
      <c r="NVO48" s="50"/>
      <c r="NVP48" s="50"/>
      <c r="NVQ48" s="50"/>
      <c r="NVR48" s="50"/>
      <c r="NVS48" s="50"/>
      <c r="NVT48" s="50"/>
      <c r="NVU48" s="50"/>
      <c r="NVV48" s="50"/>
      <c r="NVW48" s="50"/>
      <c r="NVX48" s="50"/>
      <c r="NVY48" s="50"/>
      <c r="NVZ48" s="50"/>
      <c r="NWA48" s="50"/>
      <c r="NWB48" s="50"/>
      <c r="NWC48" s="50"/>
      <c r="NWD48" s="50"/>
      <c r="NWE48" s="50"/>
      <c r="NWF48" s="50"/>
      <c r="NWG48" s="50"/>
      <c r="NWH48" s="50"/>
      <c r="NWI48" s="50"/>
      <c r="NWJ48" s="50"/>
      <c r="NWK48" s="50"/>
      <c r="NWL48" s="50"/>
      <c r="NWM48" s="50"/>
      <c r="NWN48" s="50"/>
      <c r="NWO48" s="50"/>
      <c r="NWP48" s="50"/>
      <c r="NWQ48" s="50"/>
      <c r="NWR48" s="50"/>
      <c r="NWS48" s="50"/>
      <c r="NWT48" s="50"/>
      <c r="NWU48" s="50"/>
      <c r="NWV48" s="50"/>
      <c r="NWW48" s="50"/>
      <c r="NWX48" s="50"/>
      <c r="NWY48" s="50"/>
      <c r="NWZ48" s="50"/>
      <c r="NXA48" s="50"/>
      <c r="NXB48" s="50"/>
      <c r="NXC48" s="50"/>
      <c r="NXD48" s="50"/>
      <c r="NXE48" s="50"/>
      <c r="NXF48" s="50"/>
      <c r="NXG48" s="50"/>
      <c r="NXH48" s="50"/>
      <c r="NXI48" s="50"/>
      <c r="NXJ48" s="50"/>
      <c r="NXK48" s="50"/>
      <c r="NXL48" s="50"/>
      <c r="NXM48" s="50"/>
      <c r="NXN48" s="50"/>
      <c r="NXO48" s="50"/>
      <c r="NXP48" s="50"/>
      <c r="NXQ48" s="50"/>
      <c r="NXR48" s="50"/>
      <c r="NXS48" s="50"/>
      <c r="NXT48" s="50"/>
      <c r="NXU48" s="50"/>
      <c r="NXV48" s="50"/>
      <c r="NXW48" s="50"/>
      <c r="NXX48" s="50"/>
      <c r="NXY48" s="50"/>
      <c r="NXZ48" s="50"/>
      <c r="NYA48" s="50"/>
      <c r="NYB48" s="50"/>
      <c r="NYC48" s="50"/>
      <c r="NYD48" s="50"/>
      <c r="NYE48" s="50"/>
      <c r="NYF48" s="50"/>
      <c r="NYG48" s="50"/>
      <c r="NYH48" s="50"/>
      <c r="NYI48" s="50"/>
      <c r="NYJ48" s="50"/>
      <c r="NYK48" s="50"/>
      <c r="NYL48" s="50"/>
      <c r="NYM48" s="50"/>
      <c r="NYN48" s="50"/>
      <c r="NYO48" s="50"/>
      <c r="NYP48" s="50"/>
      <c r="NYQ48" s="50"/>
      <c r="NYR48" s="50"/>
      <c r="NYS48" s="50"/>
      <c r="NYT48" s="50"/>
      <c r="NYU48" s="50"/>
      <c r="NYV48" s="50"/>
      <c r="NYW48" s="50"/>
      <c r="NYX48" s="50"/>
      <c r="NYY48" s="50"/>
      <c r="NYZ48" s="50"/>
      <c r="NZA48" s="50"/>
      <c r="NZB48" s="50"/>
      <c r="NZC48" s="50"/>
      <c r="NZD48" s="50"/>
      <c r="NZE48" s="50"/>
      <c r="NZF48" s="50"/>
      <c r="NZG48" s="50"/>
      <c r="NZH48" s="50"/>
      <c r="NZI48" s="50"/>
      <c r="NZJ48" s="50"/>
      <c r="NZK48" s="50"/>
      <c r="NZL48" s="50"/>
      <c r="NZM48" s="50"/>
      <c r="NZN48" s="50"/>
      <c r="NZO48" s="50"/>
      <c r="NZP48" s="50"/>
      <c r="NZQ48" s="50"/>
      <c r="NZR48" s="50"/>
      <c r="NZS48" s="50"/>
      <c r="NZT48" s="50"/>
      <c r="NZU48" s="50"/>
      <c r="NZV48" s="50"/>
      <c r="NZW48" s="50"/>
      <c r="NZX48" s="50"/>
      <c r="NZY48" s="50"/>
      <c r="NZZ48" s="50"/>
      <c r="OAA48" s="50"/>
      <c r="OAB48" s="50"/>
      <c r="OAC48" s="50"/>
      <c r="OAD48" s="50"/>
      <c r="OAE48" s="50"/>
      <c r="OAF48" s="50"/>
      <c r="OAG48" s="50"/>
      <c r="OAH48" s="50"/>
      <c r="OAI48" s="50"/>
      <c r="OAJ48" s="50"/>
      <c r="OAK48" s="50"/>
      <c r="OAL48" s="50"/>
      <c r="OAM48" s="50"/>
      <c r="OAN48" s="50"/>
      <c r="OAO48" s="50"/>
      <c r="OAP48" s="50"/>
      <c r="OAQ48" s="50"/>
      <c r="OAR48" s="50"/>
      <c r="OAS48" s="50"/>
      <c r="OAT48" s="50"/>
      <c r="OAU48" s="50"/>
      <c r="OAV48" s="50"/>
      <c r="OAW48" s="50"/>
      <c r="OAX48" s="50"/>
      <c r="OAY48" s="50"/>
      <c r="OAZ48" s="50"/>
      <c r="OBA48" s="50"/>
      <c r="OBB48" s="50"/>
      <c r="OBC48" s="50"/>
      <c r="OBD48" s="50"/>
      <c r="OBE48" s="50"/>
      <c r="OBF48" s="50"/>
      <c r="OBG48" s="50"/>
      <c r="OBH48" s="50"/>
      <c r="OBI48" s="50"/>
      <c r="OBJ48" s="50"/>
      <c r="OBK48" s="50"/>
      <c r="OBL48" s="50"/>
      <c r="OBM48" s="50"/>
      <c r="OBN48" s="50"/>
      <c r="OBO48" s="50"/>
      <c r="OBP48" s="50"/>
      <c r="OBQ48" s="50"/>
      <c r="OBR48" s="50"/>
      <c r="OBS48" s="50"/>
      <c r="OBT48" s="50"/>
      <c r="OBU48" s="50"/>
      <c r="OBV48" s="50"/>
      <c r="OBW48" s="50"/>
      <c r="OBX48" s="50"/>
      <c r="OBY48" s="50"/>
      <c r="OBZ48" s="50"/>
      <c r="OCA48" s="50"/>
      <c r="OCB48" s="50"/>
      <c r="OCC48" s="50"/>
      <c r="OCD48" s="50"/>
      <c r="OCE48" s="50"/>
      <c r="OCF48" s="50"/>
      <c r="OCG48" s="50"/>
      <c r="OCH48" s="50"/>
      <c r="OCI48" s="50"/>
      <c r="OCJ48" s="50"/>
      <c r="OCK48" s="50"/>
      <c r="OCL48" s="50"/>
      <c r="OCM48" s="50"/>
      <c r="OCN48" s="50"/>
      <c r="OCO48" s="50"/>
      <c r="OCP48" s="50"/>
      <c r="OCQ48" s="50"/>
      <c r="OCR48" s="50"/>
      <c r="OCS48" s="50"/>
      <c r="OCT48" s="50"/>
      <c r="OCU48" s="50"/>
      <c r="OCV48" s="50"/>
      <c r="OCW48" s="50"/>
      <c r="OCX48" s="50"/>
      <c r="OCY48" s="50"/>
      <c r="OCZ48" s="50"/>
      <c r="ODA48" s="50"/>
      <c r="ODB48" s="50"/>
      <c r="ODC48" s="50"/>
      <c r="ODD48" s="50"/>
      <c r="ODE48" s="50"/>
      <c r="ODF48" s="50"/>
      <c r="ODG48" s="50"/>
      <c r="ODH48" s="50"/>
      <c r="ODI48" s="50"/>
      <c r="ODJ48" s="50"/>
      <c r="ODK48" s="50"/>
      <c r="ODL48" s="50"/>
      <c r="ODM48" s="50"/>
      <c r="ODN48" s="50"/>
      <c r="ODO48" s="50"/>
      <c r="ODP48" s="50"/>
      <c r="ODQ48" s="50"/>
      <c r="ODR48" s="50"/>
      <c r="ODS48" s="50"/>
      <c r="ODT48" s="50"/>
      <c r="ODU48" s="50"/>
      <c r="ODV48" s="50"/>
      <c r="ODW48" s="50"/>
      <c r="ODX48" s="50"/>
      <c r="ODY48" s="50"/>
      <c r="ODZ48" s="50"/>
      <c r="OEA48" s="50"/>
      <c r="OEB48" s="50"/>
      <c r="OEC48" s="50"/>
      <c r="OED48" s="50"/>
      <c r="OEE48" s="50"/>
      <c r="OEF48" s="50"/>
      <c r="OEG48" s="50"/>
      <c r="OEH48" s="50"/>
      <c r="OEI48" s="50"/>
      <c r="OEJ48" s="50"/>
      <c r="OEK48" s="50"/>
      <c r="OEL48" s="50"/>
      <c r="OEM48" s="50"/>
      <c r="OEN48" s="50"/>
      <c r="OEO48" s="50"/>
      <c r="OEP48" s="50"/>
      <c r="OEQ48" s="50"/>
      <c r="OER48" s="50"/>
      <c r="OES48" s="50"/>
      <c r="OET48" s="50"/>
      <c r="OEU48" s="50"/>
      <c r="OEV48" s="50"/>
      <c r="OEW48" s="50"/>
      <c r="OEX48" s="50"/>
      <c r="OEY48" s="50"/>
      <c r="OEZ48" s="50"/>
      <c r="OFA48" s="50"/>
      <c r="OFB48" s="50"/>
      <c r="OFC48" s="50"/>
      <c r="OFD48" s="50"/>
      <c r="OFE48" s="50"/>
      <c r="OFF48" s="50"/>
      <c r="OFG48" s="50"/>
      <c r="OFH48" s="50"/>
      <c r="OFI48" s="50"/>
      <c r="OFJ48" s="50"/>
      <c r="OFK48" s="50"/>
      <c r="OFL48" s="50"/>
      <c r="OFM48" s="50"/>
      <c r="OFN48" s="50"/>
      <c r="OFO48" s="50"/>
      <c r="OFP48" s="50"/>
      <c r="OFQ48" s="50"/>
      <c r="OFR48" s="50"/>
      <c r="OFS48" s="50"/>
      <c r="OFT48" s="50"/>
      <c r="OFU48" s="50"/>
      <c r="OFV48" s="50"/>
      <c r="OFW48" s="50"/>
      <c r="OFX48" s="50"/>
      <c r="OFY48" s="50"/>
      <c r="OFZ48" s="50"/>
      <c r="OGA48" s="50"/>
      <c r="OGB48" s="50"/>
      <c r="OGC48" s="50"/>
      <c r="OGD48" s="50"/>
      <c r="OGE48" s="50"/>
      <c r="OGF48" s="50"/>
      <c r="OGG48" s="50"/>
      <c r="OGH48" s="50"/>
      <c r="OGI48" s="50"/>
      <c r="OGJ48" s="50"/>
      <c r="OGK48" s="50"/>
      <c r="OGL48" s="50"/>
      <c r="OGM48" s="50"/>
      <c r="OGN48" s="50"/>
      <c r="OGO48" s="50"/>
      <c r="OGP48" s="50"/>
      <c r="OGQ48" s="50"/>
      <c r="OGR48" s="50"/>
      <c r="OGS48" s="50"/>
      <c r="OGT48" s="50"/>
      <c r="OGU48" s="50"/>
      <c r="OGV48" s="50"/>
      <c r="OGW48" s="50"/>
      <c r="OGX48" s="50"/>
      <c r="OGY48" s="50"/>
      <c r="OGZ48" s="50"/>
      <c r="OHA48" s="50"/>
      <c r="OHB48" s="50"/>
      <c r="OHC48" s="50"/>
      <c r="OHD48" s="50"/>
      <c r="OHE48" s="50"/>
      <c r="OHF48" s="50"/>
      <c r="OHG48" s="50"/>
      <c r="OHH48" s="50"/>
      <c r="OHI48" s="50"/>
      <c r="OHJ48" s="50"/>
      <c r="OHK48" s="50"/>
      <c r="OHL48" s="50"/>
      <c r="OHM48" s="50"/>
      <c r="OHN48" s="50"/>
      <c r="OHO48" s="50"/>
      <c r="OHP48" s="50"/>
      <c r="OHQ48" s="50"/>
      <c r="OHR48" s="50"/>
      <c r="OHS48" s="50"/>
      <c r="OHT48" s="50"/>
      <c r="OHU48" s="50"/>
      <c r="OHV48" s="50"/>
      <c r="OHW48" s="50"/>
      <c r="OHX48" s="50"/>
      <c r="OHY48" s="50"/>
      <c r="OHZ48" s="50"/>
      <c r="OIA48" s="50"/>
      <c r="OIB48" s="50"/>
      <c r="OIC48" s="50"/>
      <c r="OID48" s="50"/>
      <c r="OIE48" s="50"/>
      <c r="OIF48" s="50"/>
      <c r="OIG48" s="50"/>
      <c r="OIH48" s="50"/>
      <c r="OII48" s="50"/>
      <c r="OIJ48" s="50"/>
      <c r="OIK48" s="50"/>
      <c r="OIL48" s="50"/>
      <c r="OIM48" s="50"/>
      <c r="OIN48" s="50"/>
      <c r="OIO48" s="50"/>
      <c r="OIP48" s="50"/>
      <c r="OIQ48" s="50"/>
      <c r="OIR48" s="50"/>
      <c r="OIS48" s="50"/>
      <c r="OIT48" s="50"/>
      <c r="OIU48" s="50"/>
      <c r="OIV48" s="50"/>
      <c r="OIW48" s="50"/>
      <c r="OIX48" s="50"/>
      <c r="OIY48" s="50"/>
      <c r="OIZ48" s="50"/>
      <c r="OJA48" s="50"/>
      <c r="OJB48" s="50"/>
      <c r="OJC48" s="50"/>
      <c r="OJD48" s="50"/>
      <c r="OJE48" s="50"/>
      <c r="OJF48" s="50"/>
      <c r="OJG48" s="50"/>
      <c r="OJH48" s="50"/>
      <c r="OJI48" s="50"/>
      <c r="OJJ48" s="50"/>
      <c r="OJK48" s="50"/>
      <c r="OJL48" s="50"/>
      <c r="OJM48" s="50"/>
      <c r="OJN48" s="50"/>
      <c r="OJO48" s="50"/>
      <c r="OJP48" s="50"/>
      <c r="OJQ48" s="50"/>
      <c r="OJR48" s="50"/>
      <c r="OJS48" s="50"/>
      <c r="OJT48" s="50"/>
      <c r="OJU48" s="50"/>
      <c r="OJV48" s="50"/>
      <c r="OJW48" s="50"/>
      <c r="OJX48" s="50"/>
      <c r="OJY48" s="50"/>
      <c r="OJZ48" s="50"/>
      <c r="OKA48" s="50"/>
      <c r="OKB48" s="50"/>
      <c r="OKC48" s="50"/>
      <c r="OKD48" s="50"/>
      <c r="OKE48" s="50"/>
      <c r="OKF48" s="50"/>
      <c r="OKG48" s="50"/>
      <c r="OKH48" s="50"/>
      <c r="OKI48" s="50"/>
      <c r="OKJ48" s="50"/>
      <c r="OKK48" s="50"/>
      <c r="OKL48" s="50"/>
      <c r="OKM48" s="50"/>
      <c r="OKN48" s="50"/>
      <c r="OKO48" s="50"/>
      <c r="OKP48" s="50"/>
      <c r="OKQ48" s="50"/>
      <c r="OKR48" s="50"/>
      <c r="OKS48" s="50"/>
      <c r="OKT48" s="50"/>
      <c r="OKU48" s="50"/>
      <c r="OKV48" s="50"/>
      <c r="OKW48" s="50"/>
      <c r="OKX48" s="50"/>
      <c r="OKY48" s="50"/>
      <c r="OKZ48" s="50"/>
      <c r="OLA48" s="50"/>
      <c r="OLB48" s="50"/>
      <c r="OLC48" s="50"/>
      <c r="OLD48" s="50"/>
      <c r="OLE48" s="50"/>
      <c r="OLF48" s="50"/>
      <c r="OLG48" s="50"/>
      <c r="OLH48" s="50"/>
      <c r="OLI48" s="50"/>
      <c r="OLJ48" s="50"/>
      <c r="OLK48" s="50"/>
      <c r="OLL48" s="50"/>
      <c r="OLM48" s="50"/>
      <c r="OLN48" s="50"/>
      <c r="OLO48" s="50"/>
      <c r="OLP48" s="50"/>
      <c r="OLQ48" s="50"/>
      <c r="OLR48" s="50"/>
      <c r="OLS48" s="50"/>
      <c r="OLT48" s="50"/>
      <c r="OLU48" s="50"/>
      <c r="OLV48" s="50"/>
      <c r="OLW48" s="50"/>
      <c r="OLX48" s="50"/>
      <c r="OLY48" s="50"/>
      <c r="OLZ48" s="50"/>
      <c r="OMA48" s="50"/>
      <c r="OMB48" s="50"/>
      <c r="OMC48" s="50"/>
      <c r="OMD48" s="50"/>
      <c r="OME48" s="50"/>
      <c r="OMF48" s="50"/>
      <c r="OMG48" s="50"/>
      <c r="OMH48" s="50"/>
      <c r="OMI48" s="50"/>
      <c r="OMJ48" s="50"/>
      <c r="OMK48" s="50"/>
      <c r="OML48" s="50"/>
      <c r="OMM48" s="50"/>
      <c r="OMN48" s="50"/>
      <c r="OMO48" s="50"/>
      <c r="OMP48" s="50"/>
      <c r="OMQ48" s="50"/>
      <c r="OMR48" s="50"/>
      <c r="OMS48" s="50"/>
      <c r="OMT48" s="50"/>
      <c r="OMU48" s="50"/>
      <c r="OMV48" s="50"/>
      <c r="OMW48" s="50"/>
      <c r="OMX48" s="50"/>
      <c r="OMY48" s="50"/>
      <c r="OMZ48" s="50"/>
      <c r="ONA48" s="50"/>
      <c r="ONB48" s="50"/>
      <c r="ONC48" s="50"/>
      <c r="OND48" s="50"/>
      <c r="ONE48" s="50"/>
      <c r="ONF48" s="50"/>
      <c r="ONG48" s="50"/>
      <c r="ONH48" s="50"/>
      <c r="ONI48" s="50"/>
      <c r="ONJ48" s="50"/>
      <c r="ONK48" s="50"/>
      <c r="ONL48" s="50"/>
      <c r="ONM48" s="50"/>
      <c r="ONN48" s="50"/>
      <c r="ONO48" s="50"/>
      <c r="ONP48" s="50"/>
      <c r="ONQ48" s="50"/>
      <c r="ONR48" s="50"/>
      <c r="ONS48" s="50"/>
      <c r="ONT48" s="50"/>
      <c r="ONU48" s="50"/>
      <c r="ONV48" s="50"/>
      <c r="ONW48" s="50"/>
      <c r="ONX48" s="50"/>
      <c r="ONY48" s="50"/>
      <c r="ONZ48" s="50"/>
      <c r="OOA48" s="50"/>
      <c r="OOB48" s="50"/>
      <c r="OOC48" s="50"/>
      <c r="OOD48" s="50"/>
      <c r="OOE48" s="50"/>
      <c r="OOF48" s="50"/>
      <c r="OOG48" s="50"/>
      <c r="OOH48" s="50"/>
      <c r="OOI48" s="50"/>
      <c r="OOJ48" s="50"/>
      <c r="OOK48" s="50"/>
      <c r="OOL48" s="50"/>
      <c r="OOM48" s="50"/>
      <c r="OON48" s="50"/>
      <c r="OOO48" s="50"/>
      <c r="OOP48" s="50"/>
      <c r="OOQ48" s="50"/>
      <c r="OOR48" s="50"/>
      <c r="OOS48" s="50"/>
      <c r="OOT48" s="50"/>
      <c r="OOU48" s="50"/>
      <c r="OOV48" s="50"/>
      <c r="OOW48" s="50"/>
      <c r="OOX48" s="50"/>
      <c r="OOY48" s="50"/>
      <c r="OOZ48" s="50"/>
      <c r="OPA48" s="50"/>
      <c r="OPB48" s="50"/>
      <c r="OPC48" s="50"/>
      <c r="OPD48" s="50"/>
      <c r="OPE48" s="50"/>
      <c r="OPF48" s="50"/>
      <c r="OPG48" s="50"/>
      <c r="OPH48" s="50"/>
      <c r="OPI48" s="50"/>
      <c r="OPJ48" s="50"/>
      <c r="OPK48" s="50"/>
      <c r="OPL48" s="50"/>
      <c r="OPM48" s="50"/>
      <c r="OPN48" s="50"/>
      <c r="OPO48" s="50"/>
      <c r="OPP48" s="50"/>
      <c r="OPQ48" s="50"/>
      <c r="OPR48" s="50"/>
      <c r="OPS48" s="50"/>
      <c r="OPT48" s="50"/>
      <c r="OPU48" s="50"/>
      <c r="OPV48" s="50"/>
      <c r="OPW48" s="50"/>
      <c r="OPX48" s="50"/>
      <c r="OPY48" s="50"/>
      <c r="OPZ48" s="50"/>
      <c r="OQA48" s="50"/>
      <c r="OQB48" s="50"/>
      <c r="OQC48" s="50"/>
      <c r="OQD48" s="50"/>
      <c r="OQE48" s="50"/>
      <c r="OQF48" s="50"/>
      <c r="OQG48" s="50"/>
      <c r="OQH48" s="50"/>
      <c r="OQI48" s="50"/>
      <c r="OQJ48" s="50"/>
      <c r="OQK48" s="50"/>
      <c r="OQL48" s="50"/>
      <c r="OQM48" s="50"/>
      <c r="OQN48" s="50"/>
      <c r="OQO48" s="50"/>
      <c r="OQP48" s="50"/>
      <c r="OQQ48" s="50"/>
      <c r="OQR48" s="50"/>
      <c r="OQS48" s="50"/>
      <c r="OQT48" s="50"/>
      <c r="OQU48" s="50"/>
      <c r="OQV48" s="50"/>
      <c r="OQW48" s="50"/>
      <c r="OQX48" s="50"/>
      <c r="OQY48" s="50"/>
      <c r="OQZ48" s="50"/>
      <c r="ORA48" s="50"/>
      <c r="ORB48" s="50"/>
      <c r="ORC48" s="50"/>
      <c r="ORD48" s="50"/>
      <c r="ORE48" s="50"/>
      <c r="ORF48" s="50"/>
      <c r="ORG48" s="50"/>
      <c r="ORH48" s="50"/>
      <c r="ORI48" s="50"/>
      <c r="ORJ48" s="50"/>
      <c r="ORK48" s="50"/>
      <c r="ORL48" s="50"/>
      <c r="ORM48" s="50"/>
      <c r="ORN48" s="50"/>
      <c r="ORO48" s="50"/>
      <c r="ORP48" s="50"/>
      <c r="ORQ48" s="50"/>
      <c r="ORR48" s="50"/>
      <c r="ORS48" s="50"/>
      <c r="ORT48" s="50"/>
      <c r="ORU48" s="50"/>
      <c r="ORV48" s="50"/>
      <c r="ORW48" s="50"/>
      <c r="ORX48" s="50"/>
      <c r="ORY48" s="50"/>
      <c r="ORZ48" s="50"/>
      <c r="OSA48" s="50"/>
      <c r="OSB48" s="50"/>
      <c r="OSC48" s="50"/>
      <c r="OSD48" s="50"/>
      <c r="OSE48" s="50"/>
      <c r="OSF48" s="50"/>
      <c r="OSG48" s="50"/>
      <c r="OSH48" s="50"/>
      <c r="OSI48" s="50"/>
      <c r="OSJ48" s="50"/>
      <c r="OSK48" s="50"/>
      <c r="OSL48" s="50"/>
      <c r="OSM48" s="50"/>
      <c r="OSN48" s="50"/>
      <c r="OSO48" s="50"/>
      <c r="OSP48" s="50"/>
      <c r="OSQ48" s="50"/>
      <c r="OSR48" s="50"/>
      <c r="OSS48" s="50"/>
      <c r="OST48" s="50"/>
      <c r="OSU48" s="50"/>
      <c r="OSV48" s="50"/>
      <c r="OSW48" s="50"/>
      <c r="OSX48" s="50"/>
      <c r="OSY48" s="50"/>
      <c r="OSZ48" s="50"/>
      <c r="OTA48" s="50"/>
      <c r="OTB48" s="50"/>
      <c r="OTC48" s="50"/>
      <c r="OTD48" s="50"/>
      <c r="OTE48" s="50"/>
      <c r="OTF48" s="50"/>
      <c r="OTG48" s="50"/>
      <c r="OTH48" s="50"/>
      <c r="OTI48" s="50"/>
      <c r="OTJ48" s="50"/>
      <c r="OTK48" s="50"/>
      <c r="OTL48" s="50"/>
      <c r="OTM48" s="50"/>
      <c r="OTN48" s="50"/>
      <c r="OTO48" s="50"/>
      <c r="OTP48" s="50"/>
      <c r="OTQ48" s="50"/>
      <c r="OTR48" s="50"/>
      <c r="OTS48" s="50"/>
      <c r="OTT48" s="50"/>
      <c r="OTU48" s="50"/>
      <c r="OTV48" s="50"/>
      <c r="OTW48" s="50"/>
      <c r="OTX48" s="50"/>
      <c r="OTY48" s="50"/>
      <c r="OTZ48" s="50"/>
      <c r="OUA48" s="50"/>
      <c r="OUB48" s="50"/>
      <c r="OUC48" s="50"/>
      <c r="OUD48" s="50"/>
      <c r="OUE48" s="50"/>
      <c r="OUF48" s="50"/>
      <c r="OUG48" s="50"/>
      <c r="OUH48" s="50"/>
      <c r="OUI48" s="50"/>
      <c r="OUJ48" s="50"/>
      <c r="OUK48" s="50"/>
      <c r="OUL48" s="50"/>
      <c r="OUM48" s="50"/>
      <c r="OUN48" s="50"/>
      <c r="OUO48" s="50"/>
      <c r="OUP48" s="50"/>
      <c r="OUQ48" s="50"/>
      <c r="OUR48" s="50"/>
      <c r="OUS48" s="50"/>
      <c r="OUT48" s="50"/>
      <c r="OUU48" s="50"/>
      <c r="OUV48" s="50"/>
      <c r="OUW48" s="50"/>
      <c r="OUX48" s="50"/>
      <c r="OUY48" s="50"/>
      <c r="OUZ48" s="50"/>
      <c r="OVA48" s="50"/>
      <c r="OVB48" s="50"/>
      <c r="OVC48" s="50"/>
      <c r="OVD48" s="50"/>
      <c r="OVE48" s="50"/>
      <c r="OVF48" s="50"/>
      <c r="OVG48" s="50"/>
      <c r="OVH48" s="50"/>
      <c r="OVI48" s="50"/>
      <c r="OVJ48" s="50"/>
      <c r="OVK48" s="50"/>
      <c r="OVL48" s="50"/>
      <c r="OVM48" s="50"/>
      <c r="OVN48" s="50"/>
      <c r="OVO48" s="50"/>
      <c r="OVP48" s="50"/>
      <c r="OVQ48" s="50"/>
      <c r="OVR48" s="50"/>
      <c r="OVS48" s="50"/>
      <c r="OVT48" s="50"/>
      <c r="OVU48" s="50"/>
      <c r="OVV48" s="50"/>
      <c r="OVW48" s="50"/>
      <c r="OVX48" s="50"/>
      <c r="OVY48" s="50"/>
      <c r="OVZ48" s="50"/>
      <c r="OWA48" s="50"/>
      <c r="OWB48" s="50"/>
      <c r="OWC48" s="50"/>
      <c r="OWD48" s="50"/>
      <c r="OWE48" s="50"/>
      <c r="OWF48" s="50"/>
      <c r="OWG48" s="50"/>
      <c r="OWH48" s="50"/>
      <c r="OWI48" s="50"/>
      <c r="OWJ48" s="50"/>
      <c r="OWK48" s="50"/>
      <c r="OWL48" s="50"/>
      <c r="OWM48" s="50"/>
      <c r="OWN48" s="50"/>
      <c r="OWO48" s="50"/>
      <c r="OWP48" s="50"/>
      <c r="OWQ48" s="50"/>
      <c r="OWR48" s="50"/>
      <c r="OWS48" s="50"/>
      <c r="OWT48" s="50"/>
      <c r="OWU48" s="50"/>
      <c r="OWV48" s="50"/>
      <c r="OWW48" s="50"/>
      <c r="OWX48" s="50"/>
      <c r="OWY48" s="50"/>
      <c r="OWZ48" s="50"/>
      <c r="OXA48" s="50"/>
      <c r="OXB48" s="50"/>
      <c r="OXC48" s="50"/>
      <c r="OXD48" s="50"/>
      <c r="OXE48" s="50"/>
      <c r="OXF48" s="50"/>
      <c r="OXG48" s="50"/>
      <c r="OXH48" s="50"/>
      <c r="OXI48" s="50"/>
      <c r="OXJ48" s="50"/>
      <c r="OXK48" s="50"/>
      <c r="OXL48" s="50"/>
      <c r="OXM48" s="50"/>
      <c r="OXN48" s="50"/>
      <c r="OXO48" s="50"/>
      <c r="OXP48" s="50"/>
      <c r="OXQ48" s="50"/>
      <c r="OXR48" s="50"/>
      <c r="OXS48" s="50"/>
      <c r="OXT48" s="50"/>
      <c r="OXU48" s="50"/>
      <c r="OXV48" s="50"/>
      <c r="OXW48" s="50"/>
      <c r="OXX48" s="50"/>
      <c r="OXY48" s="50"/>
      <c r="OXZ48" s="50"/>
      <c r="OYA48" s="50"/>
      <c r="OYB48" s="50"/>
      <c r="OYC48" s="50"/>
      <c r="OYD48" s="50"/>
      <c r="OYE48" s="50"/>
      <c r="OYF48" s="50"/>
      <c r="OYG48" s="50"/>
      <c r="OYH48" s="50"/>
      <c r="OYI48" s="50"/>
      <c r="OYJ48" s="50"/>
      <c r="OYK48" s="50"/>
      <c r="OYL48" s="50"/>
      <c r="OYM48" s="50"/>
      <c r="OYN48" s="50"/>
      <c r="OYO48" s="50"/>
      <c r="OYP48" s="50"/>
      <c r="OYQ48" s="50"/>
      <c r="OYR48" s="50"/>
      <c r="OYS48" s="50"/>
      <c r="OYT48" s="50"/>
      <c r="OYU48" s="50"/>
      <c r="OYV48" s="50"/>
      <c r="OYW48" s="50"/>
      <c r="OYX48" s="50"/>
      <c r="OYY48" s="50"/>
      <c r="OYZ48" s="50"/>
      <c r="OZA48" s="50"/>
      <c r="OZB48" s="50"/>
      <c r="OZC48" s="50"/>
      <c r="OZD48" s="50"/>
      <c r="OZE48" s="50"/>
      <c r="OZF48" s="50"/>
      <c r="OZG48" s="50"/>
      <c r="OZH48" s="50"/>
      <c r="OZI48" s="50"/>
      <c r="OZJ48" s="50"/>
      <c r="OZK48" s="50"/>
      <c r="OZL48" s="50"/>
      <c r="OZM48" s="50"/>
      <c r="OZN48" s="50"/>
      <c r="OZO48" s="50"/>
      <c r="OZP48" s="50"/>
      <c r="OZQ48" s="50"/>
      <c r="OZR48" s="50"/>
      <c r="OZS48" s="50"/>
      <c r="OZT48" s="50"/>
      <c r="OZU48" s="50"/>
      <c r="OZV48" s="50"/>
      <c r="OZW48" s="50"/>
      <c r="OZX48" s="50"/>
      <c r="OZY48" s="50"/>
      <c r="OZZ48" s="50"/>
      <c r="PAA48" s="50"/>
      <c r="PAB48" s="50"/>
      <c r="PAC48" s="50"/>
      <c r="PAD48" s="50"/>
      <c r="PAE48" s="50"/>
      <c r="PAF48" s="50"/>
      <c r="PAG48" s="50"/>
      <c r="PAH48" s="50"/>
      <c r="PAI48" s="50"/>
      <c r="PAJ48" s="50"/>
      <c r="PAK48" s="50"/>
      <c r="PAL48" s="50"/>
      <c r="PAM48" s="50"/>
      <c r="PAN48" s="50"/>
      <c r="PAO48" s="50"/>
      <c r="PAP48" s="50"/>
      <c r="PAQ48" s="50"/>
      <c r="PAR48" s="50"/>
      <c r="PAS48" s="50"/>
      <c r="PAT48" s="50"/>
      <c r="PAU48" s="50"/>
      <c r="PAV48" s="50"/>
      <c r="PAW48" s="50"/>
      <c r="PAX48" s="50"/>
      <c r="PAY48" s="50"/>
      <c r="PAZ48" s="50"/>
      <c r="PBA48" s="50"/>
      <c r="PBB48" s="50"/>
      <c r="PBC48" s="50"/>
      <c r="PBD48" s="50"/>
      <c r="PBE48" s="50"/>
      <c r="PBF48" s="50"/>
      <c r="PBG48" s="50"/>
      <c r="PBH48" s="50"/>
      <c r="PBI48" s="50"/>
      <c r="PBJ48" s="50"/>
      <c r="PBK48" s="50"/>
      <c r="PBL48" s="50"/>
      <c r="PBM48" s="50"/>
      <c r="PBN48" s="50"/>
      <c r="PBO48" s="50"/>
      <c r="PBP48" s="50"/>
      <c r="PBQ48" s="50"/>
      <c r="PBR48" s="50"/>
      <c r="PBS48" s="50"/>
      <c r="PBT48" s="50"/>
      <c r="PBU48" s="50"/>
      <c r="PBV48" s="50"/>
      <c r="PBW48" s="50"/>
      <c r="PBX48" s="50"/>
      <c r="PBY48" s="50"/>
      <c r="PBZ48" s="50"/>
      <c r="PCA48" s="50"/>
      <c r="PCB48" s="50"/>
      <c r="PCC48" s="50"/>
      <c r="PCD48" s="50"/>
      <c r="PCE48" s="50"/>
      <c r="PCF48" s="50"/>
      <c r="PCG48" s="50"/>
      <c r="PCH48" s="50"/>
      <c r="PCI48" s="50"/>
      <c r="PCJ48" s="50"/>
      <c r="PCK48" s="50"/>
      <c r="PCL48" s="50"/>
      <c r="PCM48" s="50"/>
      <c r="PCN48" s="50"/>
      <c r="PCO48" s="50"/>
      <c r="PCP48" s="50"/>
      <c r="PCQ48" s="50"/>
      <c r="PCR48" s="50"/>
      <c r="PCS48" s="50"/>
      <c r="PCT48" s="50"/>
      <c r="PCU48" s="50"/>
      <c r="PCV48" s="50"/>
      <c r="PCW48" s="50"/>
      <c r="PCX48" s="50"/>
      <c r="PCY48" s="50"/>
      <c r="PCZ48" s="50"/>
      <c r="PDA48" s="50"/>
      <c r="PDB48" s="50"/>
      <c r="PDC48" s="50"/>
      <c r="PDD48" s="50"/>
      <c r="PDE48" s="50"/>
      <c r="PDF48" s="50"/>
      <c r="PDG48" s="50"/>
      <c r="PDH48" s="50"/>
      <c r="PDI48" s="50"/>
      <c r="PDJ48" s="50"/>
      <c r="PDK48" s="50"/>
      <c r="PDL48" s="50"/>
      <c r="PDM48" s="50"/>
      <c r="PDN48" s="50"/>
      <c r="PDO48" s="50"/>
      <c r="PDP48" s="50"/>
      <c r="PDQ48" s="50"/>
      <c r="PDR48" s="50"/>
      <c r="PDS48" s="50"/>
      <c r="PDT48" s="50"/>
      <c r="PDU48" s="50"/>
      <c r="PDV48" s="50"/>
      <c r="PDW48" s="50"/>
      <c r="PDX48" s="50"/>
      <c r="PDY48" s="50"/>
      <c r="PDZ48" s="50"/>
      <c r="PEA48" s="50"/>
      <c r="PEB48" s="50"/>
      <c r="PEC48" s="50"/>
      <c r="PED48" s="50"/>
      <c r="PEE48" s="50"/>
      <c r="PEF48" s="50"/>
      <c r="PEG48" s="50"/>
      <c r="PEH48" s="50"/>
      <c r="PEI48" s="50"/>
      <c r="PEJ48" s="50"/>
      <c r="PEK48" s="50"/>
      <c r="PEL48" s="50"/>
      <c r="PEM48" s="50"/>
      <c r="PEN48" s="50"/>
      <c r="PEO48" s="50"/>
      <c r="PEP48" s="50"/>
      <c r="PEQ48" s="50"/>
      <c r="PER48" s="50"/>
      <c r="PES48" s="50"/>
      <c r="PET48" s="50"/>
      <c r="PEU48" s="50"/>
      <c r="PEV48" s="50"/>
      <c r="PEW48" s="50"/>
      <c r="PEX48" s="50"/>
      <c r="PEY48" s="50"/>
      <c r="PEZ48" s="50"/>
      <c r="PFA48" s="50"/>
      <c r="PFB48" s="50"/>
      <c r="PFC48" s="50"/>
      <c r="PFD48" s="50"/>
      <c r="PFE48" s="50"/>
      <c r="PFF48" s="50"/>
      <c r="PFG48" s="50"/>
      <c r="PFH48" s="50"/>
      <c r="PFI48" s="50"/>
      <c r="PFJ48" s="50"/>
      <c r="PFK48" s="50"/>
      <c r="PFL48" s="50"/>
      <c r="PFM48" s="50"/>
      <c r="PFN48" s="50"/>
      <c r="PFO48" s="50"/>
      <c r="PFP48" s="50"/>
      <c r="PFQ48" s="50"/>
      <c r="PFR48" s="50"/>
      <c r="PFS48" s="50"/>
      <c r="PFT48" s="50"/>
      <c r="PFU48" s="50"/>
      <c r="PFV48" s="50"/>
      <c r="PFW48" s="50"/>
      <c r="PFX48" s="50"/>
      <c r="PFY48" s="50"/>
      <c r="PFZ48" s="50"/>
      <c r="PGA48" s="50"/>
      <c r="PGB48" s="50"/>
      <c r="PGC48" s="50"/>
      <c r="PGD48" s="50"/>
      <c r="PGE48" s="50"/>
      <c r="PGF48" s="50"/>
      <c r="PGG48" s="50"/>
      <c r="PGH48" s="50"/>
      <c r="PGI48" s="50"/>
      <c r="PGJ48" s="50"/>
      <c r="PGK48" s="50"/>
      <c r="PGL48" s="50"/>
      <c r="PGM48" s="50"/>
      <c r="PGN48" s="50"/>
      <c r="PGO48" s="50"/>
      <c r="PGP48" s="50"/>
      <c r="PGQ48" s="50"/>
      <c r="PGR48" s="50"/>
      <c r="PGS48" s="50"/>
      <c r="PGT48" s="50"/>
      <c r="PGU48" s="50"/>
      <c r="PGV48" s="50"/>
      <c r="PGW48" s="50"/>
      <c r="PGX48" s="50"/>
      <c r="PGY48" s="50"/>
      <c r="PGZ48" s="50"/>
      <c r="PHA48" s="50"/>
      <c r="PHB48" s="50"/>
      <c r="PHC48" s="50"/>
      <c r="PHD48" s="50"/>
      <c r="PHE48" s="50"/>
      <c r="PHF48" s="50"/>
      <c r="PHG48" s="50"/>
      <c r="PHH48" s="50"/>
      <c r="PHI48" s="50"/>
      <c r="PHJ48" s="50"/>
      <c r="PHK48" s="50"/>
      <c r="PHL48" s="50"/>
      <c r="PHM48" s="50"/>
      <c r="PHN48" s="50"/>
      <c r="PHO48" s="50"/>
      <c r="PHP48" s="50"/>
      <c r="PHQ48" s="50"/>
      <c r="PHR48" s="50"/>
      <c r="PHS48" s="50"/>
      <c r="PHT48" s="50"/>
      <c r="PHU48" s="50"/>
      <c r="PHV48" s="50"/>
      <c r="PHW48" s="50"/>
      <c r="PHX48" s="50"/>
      <c r="PHY48" s="50"/>
      <c r="PHZ48" s="50"/>
      <c r="PIA48" s="50"/>
      <c r="PIB48" s="50"/>
      <c r="PIC48" s="50"/>
      <c r="PID48" s="50"/>
      <c r="PIE48" s="50"/>
      <c r="PIF48" s="50"/>
      <c r="PIG48" s="50"/>
      <c r="PIH48" s="50"/>
      <c r="PII48" s="50"/>
      <c r="PIJ48" s="50"/>
      <c r="PIK48" s="50"/>
      <c r="PIL48" s="50"/>
      <c r="PIM48" s="50"/>
      <c r="PIN48" s="50"/>
      <c r="PIO48" s="50"/>
      <c r="PIP48" s="50"/>
      <c r="PIQ48" s="50"/>
      <c r="PIR48" s="50"/>
      <c r="PIS48" s="50"/>
      <c r="PIT48" s="50"/>
      <c r="PIU48" s="50"/>
      <c r="PIV48" s="50"/>
      <c r="PIW48" s="50"/>
      <c r="PIX48" s="50"/>
      <c r="PIY48" s="50"/>
      <c r="PIZ48" s="50"/>
      <c r="PJA48" s="50"/>
      <c r="PJB48" s="50"/>
      <c r="PJC48" s="50"/>
      <c r="PJD48" s="50"/>
      <c r="PJE48" s="50"/>
      <c r="PJF48" s="50"/>
      <c r="PJG48" s="50"/>
      <c r="PJH48" s="50"/>
      <c r="PJI48" s="50"/>
      <c r="PJJ48" s="50"/>
      <c r="PJK48" s="50"/>
      <c r="PJL48" s="50"/>
      <c r="PJM48" s="50"/>
      <c r="PJN48" s="50"/>
      <c r="PJO48" s="50"/>
      <c r="PJP48" s="50"/>
      <c r="PJQ48" s="50"/>
      <c r="PJR48" s="50"/>
      <c r="PJS48" s="50"/>
      <c r="PJT48" s="50"/>
      <c r="PJU48" s="50"/>
      <c r="PJV48" s="50"/>
      <c r="PJW48" s="50"/>
      <c r="PJX48" s="50"/>
      <c r="PJY48" s="50"/>
      <c r="PJZ48" s="50"/>
      <c r="PKA48" s="50"/>
      <c r="PKB48" s="50"/>
      <c r="PKC48" s="50"/>
      <c r="PKD48" s="50"/>
      <c r="PKE48" s="50"/>
      <c r="PKF48" s="50"/>
      <c r="PKG48" s="50"/>
      <c r="PKH48" s="50"/>
      <c r="PKI48" s="50"/>
      <c r="PKJ48" s="50"/>
      <c r="PKK48" s="50"/>
      <c r="PKL48" s="50"/>
      <c r="PKM48" s="50"/>
      <c r="PKN48" s="50"/>
      <c r="PKO48" s="50"/>
      <c r="PKP48" s="50"/>
      <c r="PKQ48" s="50"/>
      <c r="PKR48" s="50"/>
      <c r="PKS48" s="50"/>
      <c r="PKT48" s="50"/>
      <c r="PKU48" s="50"/>
      <c r="PKV48" s="50"/>
      <c r="PKW48" s="50"/>
      <c r="PKX48" s="50"/>
      <c r="PKY48" s="50"/>
      <c r="PKZ48" s="50"/>
      <c r="PLA48" s="50"/>
      <c r="PLB48" s="50"/>
      <c r="PLC48" s="50"/>
      <c r="PLD48" s="50"/>
      <c r="PLE48" s="50"/>
      <c r="PLF48" s="50"/>
      <c r="PLG48" s="50"/>
      <c r="PLH48" s="50"/>
      <c r="PLI48" s="50"/>
      <c r="PLJ48" s="50"/>
      <c r="PLK48" s="50"/>
      <c r="PLL48" s="50"/>
      <c r="PLM48" s="50"/>
      <c r="PLN48" s="50"/>
      <c r="PLO48" s="50"/>
      <c r="PLP48" s="50"/>
      <c r="PLQ48" s="50"/>
      <c r="PLR48" s="50"/>
      <c r="PLS48" s="50"/>
      <c r="PLT48" s="50"/>
      <c r="PLU48" s="50"/>
      <c r="PLV48" s="50"/>
      <c r="PLW48" s="50"/>
      <c r="PLX48" s="50"/>
      <c r="PLY48" s="50"/>
      <c r="PLZ48" s="50"/>
      <c r="PMA48" s="50"/>
      <c r="PMB48" s="50"/>
      <c r="PMC48" s="50"/>
      <c r="PMD48" s="50"/>
      <c r="PME48" s="50"/>
      <c r="PMF48" s="50"/>
      <c r="PMG48" s="50"/>
      <c r="PMH48" s="50"/>
      <c r="PMI48" s="50"/>
      <c r="PMJ48" s="50"/>
      <c r="PMK48" s="50"/>
      <c r="PML48" s="50"/>
      <c r="PMM48" s="50"/>
      <c r="PMN48" s="50"/>
      <c r="PMO48" s="50"/>
      <c r="PMP48" s="50"/>
      <c r="PMQ48" s="50"/>
      <c r="PMR48" s="50"/>
      <c r="PMS48" s="50"/>
      <c r="PMT48" s="50"/>
      <c r="PMU48" s="50"/>
      <c r="PMV48" s="50"/>
      <c r="PMW48" s="50"/>
      <c r="PMX48" s="50"/>
      <c r="PMY48" s="50"/>
      <c r="PMZ48" s="50"/>
      <c r="PNA48" s="50"/>
      <c r="PNB48" s="50"/>
      <c r="PNC48" s="50"/>
      <c r="PND48" s="50"/>
      <c r="PNE48" s="50"/>
      <c r="PNF48" s="50"/>
      <c r="PNG48" s="50"/>
      <c r="PNH48" s="50"/>
      <c r="PNI48" s="50"/>
      <c r="PNJ48" s="50"/>
      <c r="PNK48" s="50"/>
      <c r="PNL48" s="50"/>
      <c r="PNM48" s="50"/>
      <c r="PNN48" s="50"/>
      <c r="PNO48" s="50"/>
      <c r="PNP48" s="50"/>
      <c r="PNQ48" s="50"/>
      <c r="PNR48" s="50"/>
      <c r="PNS48" s="50"/>
      <c r="PNT48" s="50"/>
      <c r="PNU48" s="50"/>
      <c r="PNV48" s="50"/>
      <c r="PNW48" s="50"/>
      <c r="PNX48" s="50"/>
      <c r="PNY48" s="50"/>
      <c r="PNZ48" s="50"/>
      <c r="POA48" s="50"/>
      <c r="POB48" s="50"/>
      <c r="POC48" s="50"/>
      <c r="POD48" s="50"/>
      <c r="POE48" s="50"/>
      <c r="POF48" s="50"/>
      <c r="POG48" s="50"/>
      <c r="POH48" s="50"/>
      <c r="POI48" s="50"/>
      <c r="POJ48" s="50"/>
      <c r="POK48" s="50"/>
      <c r="POL48" s="50"/>
      <c r="POM48" s="50"/>
      <c r="PON48" s="50"/>
      <c r="POO48" s="50"/>
      <c r="POP48" s="50"/>
      <c r="POQ48" s="50"/>
      <c r="POR48" s="50"/>
      <c r="POS48" s="50"/>
      <c r="POT48" s="50"/>
      <c r="POU48" s="50"/>
      <c r="POV48" s="50"/>
      <c r="POW48" s="50"/>
      <c r="POX48" s="50"/>
      <c r="POY48" s="50"/>
      <c r="POZ48" s="50"/>
      <c r="PPA48" s="50"/>
      <c r="PPB48" s="50"/>
      <c r="PPC48" s="50"/>
      <c r="PPD48" s="50"/>
      <c r="PPE48" s="50"/>
      <c r="PPF48" s="50"/>
      <c r="PPG48" s="50"/>
      <c r="PPH48" s="50"/>
      <c r="PPI48" s="50"/>
      <c r="PPJ48" s="50"/>
      <c r="PPK48" s="50"/>
      <c r="PPL48" s="50"/>
      <c r="PPM48" s="50"/>
      <c r="PPN48" s="50"/>
      <c r="PPO48" s="50"/>
      <c r="PPP48" s="50"/>
      <c r="PPQ48" s="50"/>
      <c r="PPR48" s="50"/>
      <c r="PPS48" s="50"/>
      <c r="PPT48" s="50"/>
      <c r="PPU48" s="50"/>
      <c r="PPV48" s="50"/>
      <c r="PPW48" s="50"/>
      <c r="PPX48" s="50"/>
      <c r="PPY48" s="50"/>
      <c r="PPZ48" s="50"/>
      <c r="PQA48" s="50"/>
      <c r="PQB48" s="50"/>
      <c r="PQC48" s="50"/>
      <c r="PQD48" s="50"/>
      <c r="PQE48" s="50"/>
      <c r="PQF48" s="50"/>
      <c r="PQG48" s="50"/>
      <c r="PQH48" s="50"/>
      <c r="PQI48" s="50"/>
      <c r="PQJ48" s="50"/>
      <c r="PQK48" s="50"/>
      <c r="PQL48" s="50"/>
      <c r="PQM48" s="50"/>
      <c r="PQN48" s="50"/>
      <c r="PQO48" s="50"/>
      <c r="PQP48" s="50"/>
      <c r="PQQ48" s="50"/>
      <c r="PQR48" s="50"/>
      <c r="PQS48" s="50"/>
      <c r="PQT48" s="50"/>
      <c r="PQU48" s="50"/>
      <c r="PQV48" s="50"/>
      <c r="PQW48" s="50"/>
      <c r="PQX48" s="50"/>
      <c r="PQY48" s="50"/>
      <c r="PQZ48" s="50"/>
      <c r="PRA48" s="50"/>
      <c r="PRB48" s="50"/>
      <c r="PRC48" s="50"/>
      <c r="PRD48" s="50"/>
      <c r="PRE48" s="50"/>
      <c r="PRF48" s="50"/>
      <c r="PRG48" s="50"/>
      <c r="PRH48" s="50"/>
      <c r="PRI48" s="50"/>
      <c r="PRJ48" s="50"/>
      <c r="PRK48" s="50"/>
      <c r="PRL48" s="50"/>
      <c r="PRM48" s="50"/>
      <c r="PRN48" s="50"/>
      <c r="PRO48" s="50"/>
      <c r="PRP48" s="50"/>
      <c r="PRQ48" s="50"/>
      <c r="PRR48" s="50"/>
      <c r="PRS48" s="50"/>
      <c r="PRT48" s="50"/>
      <c r="PRU48" s="50"/>
      <c r="PRV48" s="50"/>
      <c r="PRW48" s="50"/>
      <c r="PRX48" s="50"/>
      <c r="PRY48" s="50"/>
      <c r="PRZ48" s="50"/>
      <c r="PSA48" s="50"/>
      <c r="PSB48" s="50"/>
      <c r="PSC48" s="50"/>
      <c r="PSD48" s="50"/>
      <c r="PSE48" s="50"/>
      <c r="PSF48" s="50"/>
      <c r="PSG48" s="50"/>
      <c r="PSH48" s="50"/>
      <c r="PSI48" s="50"/>
      <c r="PSJ48" s="50"/>
      <c r="PSK48" s="50"/>
      <c r="PSL48" s="50"/>
      <c r="PSM48" s="50"/>
      <c r="PSN48" s="50"/>
      <c r="PSO48" s="50"/>
      <c r="PSP48" s="50"/>
      <c r="PSQ48" s="50"/>
      <c r="PSR48" s="50"/>
      <c r="PSS48" s="50"/>
      <c r="PST48" s="50"/>
      <c r="PSU48" s="50"/>
      <c r="PSV48" s="50"/>
      <c r="PSW48" s="50"/>
      <c r="PSX48" s="50"/>
      <c r="PSY48" s="50"/>
      <c r="PSZ48" s="50"/>
      <c r="PTA48" s="50"/>
      <c r="PTB48" s="50"/>
      <c r="PTC48" s="50"/>
      <c r="PTD48" s="50"/>
      <c r="PTE48" s="50"/>
      <c r="PTF48" s="50"/>
      <c r="PTG48" s="50"/>
      <c r="PTH48" s="50"/>
      <c r="PTI48" s="50"/>
      <c r="PTJ48" s="50"/>
      <c r="PTK48" s="50"/>
      <c r="PTL48" s="50"/>
      <c r="PTM48" s="50"/>
      <c r="PTN48" s="50"/>
      <c r="PTO48" s="50"/>
      <c r="PTP48" s="50"/>
      <c r="PTQ48" s="50"/>
      <c r="PTR48" s="50"/>
      <c r="PTS48" s="50"/>
      <c r="PTT48" s="50"/>
      <c r="PTU48" s="50"/>
      <c r="PTV48" s="50"/>
      <c r="PTW48" s="50"/>
      <c r="PTX48" s="50"/>
      <c r="PTY48" s="50"/>
      <c r="PTZ48" s="50"/>
      <c r="PUA48" s="50"/>
      <c r="PUB48" s="50"/>
      <c r="PUC48" s="50"/>
      <c r="PUD48" s="50"/>
      <c r="PUE48" s="50"/>
      <c r="PUF48" s="50"/>
      <c r="PUG48" s="50"/>
      <c r="PUH48" s="50"/>
      <c r="PUI48" s="50"/>
      <c r="PUJ48" s="50"/>
      <c r="PUK48" s="50"/>
      <c r="PUL48" s="50"/>
      <c r="PUM48" s="50"/>
      <c r="PUN48" s="50"/>
      <c r="PUO48" s="50"/>
      <c r="PUP48" s="50"/>
      <c r="PUQ48" s="50"/>
      <c r="PUR48" s="50"/>
      <c r="PUS48" s="50"/>
      <c r="PUT48" s="50"/>
      <c r="PUU48" s="50"/>
      <c r="PUV48" s="50"/>
      <c r="PUW48" s="50"/>
      <c r="PUX48" s="50"/>
      <c r="PUY48" s="50"/>
      <c r="PUZ48" s="50"/>
      <c r="PVA48" s="50"/>
      <c r="PVB48" s="50"/>
      <c r="PVC48" s="50"/>
      <c r="PVD48" s="50"/>
      <c r="PVE48" s="50"/>
      <c r="PVF48" s="50"/>
      <c r="PVG48" s="50"/>
      <c r="PVH48" s="50"/>
      <c r="PVI48" s="50"/>
      <c r="PVJ48" s="50"/>
      <c r="PVK48" s="50"/>
      <c r="PVL48" s="50"/>
      <c r="PVM48" s="50"/>
      <c r="PVN48" s="50"/>
      <c r="PVO48" s="50"/>
      <c r="PVP48" s="50"/>
      <c r="PVQ48" s="50"/>
      <c r="PVR48" s="50"/>
      <c r="PVS48" s="50"/>
      <c r="PVT48" s="50"/>
      <c r="PVU48" s="50"/>
      <c r="PVV48" s="50"/>
      <c r="PVW48" s="50"/>
      <c r="PVX48" s="50"/>
      <c r="PVY48" s="50"/>
      <c r="PVZ48" s="50"/>
      <c r="PWA48" s="50"/>
      <c r="PWB48" s="50"/>
      <c r="PWC48" s="50"/>
      <c r="PWD48" s="50"/>
      <c r="PWE48" s="50"/>
      <c r="PWF48" s="50"/>
      <c r="PWG48" s="50"/>
      <c r="PWH48" s="50"/>
      <c r="PWI48" s="50"/>
      <c r="PWJ48" s="50"/>
      <c r="PWK48" s="50"/>
      <c r="PWL48" s="50"/>
      <c r="PWM48" s="50"/>
      <c r="PWN48" s="50"/>
      <c r="PWO48" s="50"/>
      <c r="PWP48" s="50"/>
      <c r="PWQ48" s="50"/>
      <c r="PWR48" s="50"/>
      <c r="PWS48" s="50"/>
      <c r="PWT48" s="50"/>
      <c r="PWU48" s="50"/>
      <c r="PWV48" s="50"/>
      <c r="PWW48" s="50"/>
      <c r="PWX48" s="50"/>
      <c r="PWY48" s="50"/>
      <c r="PWZ48" s="50"/>
      <c r="PXA48" s="50"/>
      <c r="PXB48" s="50"/>
      <c r="PXC48" s="50"/>
      <c r="PXD48" s="50"/>
      <c r="PXE48" s="50"/>
      <c r="PXF48" s="50"/>
      <c r="PXG48" s="50"/>
      <c r="PXH48" s="50"/>
      <c r="PXI48" s="50"/>
      <c r="PXJ48" s="50"/>
      <c r="PXK48" s="50"/>
      <c r="PXL48" s="50"/>
      <c r="PXM48" s="50"/>
      <c r="PXN48" s="50"/>
      <c r="PXO48" s="50"/>
      <c r="PXP48" s="50"/>
      <c r="PXQ48" s="50"/>
      <c r="PXR48" s="50"/>
      <c r="PXS48" s="50"/>
      <c r="PXT48" s="50"/>
      <c r="PXU48" s="50"/>
      <c r="PXV48" s="50"/>
      <c r="PXW48" s="50"/>
      <c r="PXX48" s="50"/>
      <c r="PXY48" s="50"/>
      <c r="PXZ48" s="50"/>
      <c r="PYA48" s="50"/>
      <c r="PYB48" s="50"/>
      <c r="PYC48" s="50"/>
      <c r="PYD48" s="50"/>
      <c r="PYE48" s="50"/>
      <c r="PYF48" s="50"/>
      <c r="PYG48" s="50"/>
      <c r="PYH48" s="50"/>
      <c r="PYI48" s="50"/>
      <c r="PYJ48" s="50"/>
      <c r="PYK48" s="50"/>
      <c r="PYL48" s="50"/>
      <c r="PYM48" s="50"/>
      <c r="PYN48" s="50"/>
      <c r="PYO48" s="50"/>
      <c r="PYP48" s="50"/>
      <c r="PYQ48" s="50"/>
      <c r="PYR48" s="50"/>
      <c r="PYS48" s="50"/>
      <c r="PYT48" s="50"/>
      <c r="PYU48" s="50"/>
      <c r="PYV48" s="50"/>
      <c r="PYW48" s="50"/>
      <c r="PYX48" s="50"/>
      <c r="PYY48" s="50"/>
      <c r="PYZ48" s="50"/>
      <c r="PZA48" s="50"/>
      <c r="PZB48" s="50"/>
      <c r="PZC48" s="50"/>
      <c r="PZD48" s="50"/>
      <c r="PZE48" s="50"/>
      <c r="PZF48" s="50"/>
      <c r="PZG48" s="50"/>
      <c r="PZH48" s="50"/>
      <c r="PZI48" s="50"/>
      <c r="PZJ48" s="50"/>
      <c r="PZK48" s="50"/>
      <c r="PZL48" s="50"/>
      <c r="PZM48" s="50"/>
      <c r="PZN48" s="50"/>
      <c r="PZO48" s="50"/>
      <c r="PZP48" s="50"/>
      <c r="PZQ48" s="50"/>
      <c r="PZR48" s="50"/>
      <c r="PZS48" s="50"/>
      <c r="PZT48" s="50"/>
      <c r="PZU48" s="50"/>
      <c r="PZV48" s="50"/>
      <c r="PZW48" s="50"/>
      <c r="PZX48" s="50"/>
      <c r="PZY48" s="50"/>
      <c r="PZZ48" s="50"/>
      <c r="QAA48" s="50"/>
      <c r="QAB48" s="50"/>
      <c r="QAC48" s="50"/>
      <c r="QAD48" s="50"/>
      <c r="QAE48" s="50"/>
      <c r="QAF48" s="50"/>
      <c r="QAG48" s="50"/>
      <c r="QAH48" s="50"/>
      <c r="QAI48" s="50"/>
      <c r="QAJ48" s="50"/>
      <c r="QAK48" s="50"/>
      <c r="QAL48" s="50"/>
      <c r="QAM48" s="50"/>
      <c r="QAN48" s="50"/>
      <c r="QAO48" s="50"/>
      <c r="QAP48" s="50"/>
      <c r="QAQ48" s="50"/>
      <c r="QAR48" s="50"/>
      <c r="QAS48" s="50"/>
      <c r="QAT48" s="50"/>
      <c r="QAU48" s="50"/>
      <c r="QAV48" s="50"/>
      <c r="QAW48" s="50"/>
      <c r="QAX48" s="50"/>
      <c r="QAY48" s="50"/>
      <c r="QAZ48" s="50"/>
      <c r="QBA48" s="50"/>
      <c r="QBB48" s="50"/>
      <c r="QBC48" s="50"/>
      <c r="QBD48" s="50"/>
      <c r="QBE48" s="50"/>
      <c r="QBF48" s="50"/>
      <c r="QBG48" s="50"/>
      <c r="QBH48" s="50"/>
      <c r="QBI48" s="50"/>
      <c r="QBJ48" s="50"/>
      <c r="QBK48" s="50"/>
      <c r="QBL48" s="50"/>
      <c r="QBM48" s="50"/>
      <c r="QBN48" s="50"/>
      <c r="QBO48" s="50"/>
      <c r="QBP48" s="50"/>
      <c r="QBQ48" s="50"/>
      <c r="QBR48" s="50"/>
      <c r="QBS48" s="50"/>
      <c r="QBT48" s="50"/>
      <c r="QBU48" s="50"/>
      <c r="QBV48" s="50"/>
      <c r="QBW48" s="50"/>
      <c r="QBX48" s="50"/>
      <c r="QBY48" s="50"/>
      <c r="QBZ48" s="50"/>
      <c r="QCA48" s="50"/>
      <c r="QCB48" s="50"/>
      <c r="QCC48" s="50"/>
      <c r="QCD48" s="50"/>
      <c r="QCE48" s="50"/>
      <c r="QCF48" s="50"/>
      <c r="QCG48" s="50"/>
      <c r="QCH48" s="50"/>
      <c r="QCI48" s="50"/>
      <c r="QCJ48" s="50"/>
      <c r="QCK48" s="50"/>
      <c r="QCL48" s="50"/>
      <c r="QCM48" s="50"/>
      <c r="QCN48" s="50"/>
      <c r="QCO48" s="50"/>
      <c r="QCP48" s="50"/>
      <c r="QCQ48" s="50"/>
      <c r="QCR48" s="50"/>
      <c r="QCS48" s="50"/>
      <c r="QCT48" s="50"/>
      <c r="QCU48" s="50"/>
      <c r="QCV48" s="50"/>
      <c r="QCW48" s="50"/>
      <c r="QCX48" s="50"/>
      <c r="QCY48" s="50"/>
      <c r="QCZ48" s="50"/>
      <c r="QDA48" s="50"/>
      <c r="QDB48" s="50"/>
      <c r="QDC48" s="50"/>
      <c r="QDD48" s="50"/>
      <c r="QDE48" s="50"/>
      <c r="QDF48" s="50"/>
      <c r="QDG48" s="50"/>
      <c r="QDH48" s="50"/>
      <c r="QDI48" s="50"/>
      <c r="QDJ48" s="50"/>
      <c r="QDK48" s="50"/>
      <c r="QDL48" s="50"/>
      <c r="QDM48" s="50"/>
      <c r="QDN48" s="50"/>
      <c r="QDO48" s="50"/>
      <c r="QDP48" s="50"/>
      <c r="QDQ48" s="50"/>
      <c r="QDR48" s="50"/>
      <c r="QDS48" s="50"/>
      <c r="QDT48" s="50"/>
      <c r="QDU48" s="50"/>
      <c r="QDV48" s="50"/>
      <c r="QDW48" s="50"/>
      <c r="QDX48" s="50"/>
      <c r="QDY48" s="50"/>
      <c r="QDZ48" s="50"/>
      <c r="QEA48" s="50"/>
      <c r="QEB48" s="50"/>
      <c r="QEC48" s="50"/>
      <c r="QED48" s="50"/>
      <c r="QEE48" s="50"/>
      <c r="QEF48" s="50"/>
      <c r="QEG48" s="50"/>
      <c r="QEH48" s="50"/>
      <c r="QEI48" s="50"/>
      <c r="QEJ48" s="50"/>
      <c r="QEK48" s="50"/>
      <c r="QEL48" s="50"/>
      <c r="QEM48" s="50"/>
      <c r="QEN48" s="50"/>
      <c r="QEO48" s="50"/>
      <c r="QEP48" s="50"/>
      <c r="QEQ48" s="50"/>
      <c r="QER48" s="50"/>
      <c r="QES48" s="50"/>
      <c r="QET48" s="50"/>
      <c r="QEU48" s="50"/>
      <c r="QEV48" s="50"/>
      <c r="QEW48" s="50"/>
      <c r="QEX48" s="50"/>
      <c r="QEY48" s="50"/>
      <c r="QEZ48" s="50"/>
      <c r="QFA48" s="50"/>
      <c r="QFB48" s="50"/>
      <c r="QFC48" s="50"/>
      <c r="QFD48" s="50"/>
      <c r="QFE48" s="50"/>
      <c r="QFF48" s="50"/>
      <c r="QFG48" s="50"/>
      <c r="QFH48" s="50"/>
      <c r="QFI48" s="50"/>
      <c r="QFJ48" s="50"/>
      <c r="QFK48" s="50"/>
      <c r="QFL48" s="50"/>
      <c r="QFM48" s="50"/>
      <c r="QFN48" s="50"/>
      <c r="QFO48" s="50"/>
      <c r="QFP48" s="50"/>
      <c r="QFQ48" s="50"/>
      <c r="QFR48" s="50"/>
      <c r="QFS48" s="50"/>
      <c r="QFT48" s="50"/>
      <c r="QFU48" s="50"/>
      <c r="QFV48" s="50"/>
      <c r="QFW48" s="50"/>
      <c r="QFX48" s="50"/>
      <c r="QFY48" s="50"/>
      <c r="QFZ48" s="50"/>
      <c r="QGA48" s="50"/>
      <c r="QGB48" s="50"/>
      <c r="QGC48" s="50"/>
      <c r="QGD48" s="50"/>
      <c r="QGE48" s="50"/>
      <c r="QGF48" s="50"/>
      <c r="QGG48" s="50"/>
      <c r="QGH48" s="50"/>
      <c r="QGI48" s="50"/>
      <c r="QGJ48" s="50"/>
      <c r="QGK48" s="50"/>
      <c r="QGL48" s="50"/>
      <c r="QGM48" s="50"/>
      <c r="QGN48" s="50"/>
      <c r="QGO48" s="50"/>
      <c r="QGP48" s="50"/>
      <c r="QGQ48" s="50"/>
      <c r="QGR48" s="50"/>
      <c r="QGS48" s="50"/>
      <c r="QGT48" s="50"/>
      <c r="QGU48" s="50"/>
      <c r="QGV48" s="50"/>
      <c r="QGW48" s="50"/>
      <c r="QGX48" s="50"/>
      <c r="QGY48" s="50"/>
      <c r="QGZ48" s="50"/>
      <c r="QHA48" s="50"/>
      <c r="QHB48" s="50"/>
      <c r="QHC48" s="50"/>
      <c r="QHD48" s="50"/>
      <c r="QHE48" s="50"/>
      <c r="QHF48" s="50"/>
      <c r="QHG48" s="50"/>
      <c r="QHH48" s="50"/>
      <c r="QHI48" s="50"/>
      <c r="QHJ48" s="50"/>
      <c r="QHK48" s="50"/>
      <c r="QHL48" s="50"/>
      <c r="QHM48" s="50"/>
      <c r="QHN48" s="50"/>
      <c r="QHO48" s="50"/>
      <c r="QHP48" s="50"/>
      <c r="QHQ48" s="50"/>
      <c r="QHR48" s="50"/>
      <c r="QHS48" s="50"/>
      <c r="QHT48" s="50"/>
      <c r="QHU48" s="50"/>
      <c r="QHV48" s="50"/>
      <c r="QHW48" s="50"/>
      <c r="QHX48" s="50"/>
      <c r="QHY48" s="50"/>
      <c r="QHZ48" s="50"/>
      <c r="QIA48" s="50"/>
      <c r="QIB48" s="50"/>
      <c r="QIC48" s="50"/>
      <c r="QID48" s="50"/>
      <c r="QIE48" s="50"/>
      <c r="QIF48" s="50"/>
      <c r="QIG48" s="50"/>
      <c r="QIH48" s="50"/>
      <c r="QII48" s="50"/>
      <c r="QIJ48" s="50"/>
      <c r="QIK48" s="50"/>
      <c r="QIL48" s="50"/>
      <c r="QIM48" s="50"/>
      <c r="QIN48" s="50"/>
      <c r="QIO48" s="50"/>
      <c r="QIP48" s="50"/>
      <c r="QIQ48" s="50"/>
      <c r="QIR48" s="50"/>
      <c r="QIS48" s="50"/>
      <c r="QIT48" s="50"/>
      <c r="QIU48" s="50"/>
      <c r="QIV48" s="50"/>
      <c r="QIW48" s="50"/>
      <c r="QIX48" s="50"/>
      <c r="QIY48" s="50"/>
      <c r="QIZ48" s="50"/>
      <c r="QJA48" s="50"/>
      <c r="QJB48" s="50"/>
      <c r="QJC48" s="50"/>
      <c r="QJD48" s="50"/>
      <c r="QJE48" s="50"/>
      <c r="QJF48" s="50"/>
      <c r="QJG48" s="50"/>
      <c r="QJH48" s="50"/>
      <c r="QJI48" s="50"/>
      <c r="QJJ48" s="50"/>
      <c r="QJK48" s="50"/>
      <c r="QJL48" s="50"/>
      <c r="QJM48" s="50"/>
      <c r="QJN48" s="50"/>
      <c r="QJO48" s="50"/>
      <c r="QJP48" s="50"/>
      <c r="QJQ48" s="50"/>
      <c r="QJR48" s="50"/>
      <c r="QJS48" s="50"/>
      <c r="QJT48" s="50"/>
      <c r="QJU48" s="50"/>
      <c r="QJV48" s="50"/>
      <c r="QJW48" s="50"/>
      <c r="QJX48" s="50"/>
      <c r="QJY48" s="50"/>
      <c r="QJZ48" s="50"/>
      <c r="QKA48" s="50"/>
      <c r="QKB48" s="50"/>
      <c r="QKC48" s="50"/>
      <c r="QKD48" s="50"/>
      <c r="QKE48" s="50"/>
      <c r="QKF48" s="50"/>
      <c r="QKG48" s="50"/>
      <c r="QKH48" s="50"/>
      <c r="QKI48" s="50"/>
      <c r="QKJ48" s="50"/>
      <c r="QKK48" s="50"/>
      <c r="QKL48" s="50"/>
      <c r="QKM48" s="50"/>
      <c r="QKN48" s="50"/>
      <c r="QKO48" s="50"/>
      <c r="QKP48" s="50"/>
      <c r="QKQ48" s="50"/>
      <c r="QKR48" s="50"/>
      <c r="QKS48" s="50"/>
      <c r="QKT48" s="50"/>
      <c r="QKU48" s="50"/>
      <c r="QKV48" s="50"/>
      <c r="QKW48" s="50"/>
      <c r="QKX48" s="50"/>
      <c r="QKY48" s="50"/>
      <c r="QKZ48" s="50"/>
      <c r="QLA48" s="50"/>
      <c r="QLB48" s="50"/>
      <c r="QLC48" s="50"/>
      <c r="QLD48" s="50"/>
      <c r="QLE48" s="50"/>
      <c r="QLF48" s="50"/>
      <c r="QLG48" s="50"/>
      <c r="QLH48" s="50"/>
      <c r="QLI48" s="50"/>
      <c r="QLJ48" s="50"/>
      <c r="QLK48" s="50"/>
      <c r="QLL48" s="50"/>
      <c r="QLM48" s="50"/>
      <c r="QLN48" s="50"/>
      <c r="QLO48" s="50"/>
      <c r="QLP48" s="50"/>
      <c r="QLQ48" s="50"/>
      <c r="QLR48" s="50"/>
      <c r="QLS48" s="50"/>
      <c r="QLT48" s="50"/>
      <c r="QLU48" s="50"/>
      <c r="QLV48" s="50"/>
      <c r="QLW48" s="50"/>
      <c r="QLX48" s="50"/>
      <c r="QLY48" s="50"/>
      <c r="QLZ48" s="50"/>
      <c r="QMA48" s="50"/>
      <c r="QMB48" s="50"/>
      <c r="QMC48" s="50"/>
      <c r="QMD48" s="50"/>
      <c r="QME48" s="50"/>
      <c r="QMF48" s="50"/>
      <c r="QMG48" s="50"/>
      <c r="QMH48" s="50"/>
      <c r="QMI48" s="50"/>
      <c r="QMJ48" s="50"/>
      <c r="QMK48" s="50"/>
      <c r="QML48" s="50"/>
      <c r="QMM48" s="50"/>
      <c r="QMN48" s="50"/>
      <c r="QMO48" s="50"/>
      <c r="QMP48" s="50"/>
      <c r="QMQ48" s="50"/>
      <c r="QMR48" s="50"/>
      <c r="QMS48" s="50"/>
      <c r="QMT48" s="50"/>
      <c r="QMU48" s="50"/>
      <c r="QMV48" s="50"/>
      <c r="QMW48" s="50"/>
      <c r="QMX48" s="50"/>
      <c r="QMY48" s="50"/>
      <c r="QMZ48" s="50"/>
      <c r="QNA48" s="50"/>
      <c r="QNB48" s="50"/>
      <c r="QNC48" s="50"/>
      <c r="QND48" s="50"/>
      <c r="QNE48" s="50"/>
      <c r="QNF48" s="50"/>
      <c r="QNG48" s="50"/>
      <c r="QNH48" s="50"/>
      <c r="QNI48" s="50"/>
      <c r="QNJ48" s="50"/>
      <c r="QNK48" s="50"/>
      <c r="QNL48" s="50"/>
      <c r="QNM48" s="50"/>
      <c r="QNN48" s="50"/>
      <c r="QNO48" s="50"/>
      <c r="QNP48" s="50"/>
      <c r="QNQ48" s="50"/>
      <c r="QNR48" s="50"/>
      <c r="QNS48" s="50"/>
      <c r="QNT48" s="50"/>
      <c r="QNU48" s="50"/>
      <c r="QNV48" s="50"/>
      <c r="QNW48" s="50"/>
      <c r="QNX48" s="50"/>
      <c r="QNY48" s="50"/>
      <c r="QNZ48" s="50"/>
      <c r="QOA48" s="50"/>
      <c r="QOB48" s="50"/>
      <c r="QOC48" s="50"/>
      <c r="QOD48" s="50"/>
      <c r="QOE48" s="50"/>
      <c r="QOF48" s="50"/>
      <c r="QOG48" s="50"/>
      <c r="QOH48" s="50"/>
      <c r="QOI48" s="50"/>
      <c r="QOJ48" s="50"/>
      <c r="QOK48" s="50"/>
      <c r="QOL48" s="50"/>
      <c r="QOM48" s="50"/>
      <c r="QON48" s="50"/>
      <c r="QOO48" s="50"/>
      <c r="QOP48" s="50"/>
      <c r="QOQ48" s="50"/>
      <c r="QOR48" s="50"/>
      <c r="QOS48" s="50"/>
      <c r="QOT48" s="50"/>
      <c r="QOU48" s="50"/>
      <c r="QOV48" s="50"/>
      <c r="QOW48" s="50"/>
      <c r="QOX48" s="50"/>
      <c r="QOY48" s="50"/>
      <c r="QOZ48" s="50"/>
      <c r="QPA48" s="50"/>
      <c r="QPB48" s="50"/>
      <c r="QPC48" s="50"/>
      <c r="QPD48" s="50"/>
      <c r="QPE48" s="50"/>
      <c r="QPF48" s="50"/>
      <c r="QPG48" s="50"/>
      <c r="QPH48" s="50"/>
      <c r="QPI48" s="50"/>
      <c r="QPJ48" s="50"/>
      <c r="QPK48" s="50"/>
      <c r="QPL48" s="50"/>
      <c r="QPM48" s="50"/>
      <c r="QPN48" s="50"/>
      <c r="QPO48" s="50"/>
      <c r="QPP48" s="50"/>
      <c r="QPQ48" s="50"/>
      <c r="QPR48" s="50"/>
      <c r="QPS48" s="50"/>
      <c r="QPT48" s="50"/>
      <c r="QPU48" s="50"/>
      <c r="QPV48" s="50"/>
      <c r="QPW48" s="50"/>
      <c r="QPX48" s="50"/>
      <c r="QPY48" s="50"/>
      <c r="QPZ48" s="50"/>
      <c r="QQA48" s="50"/>
      <c r="QQB48" s="50"/>
      <c r="QQC48" s="50"/>
      <c r="QQD48" s="50"/>
      <c r="QQE48" s="50"/>
      <c r="QQF48" s="50"/>
      <c r="QQG48" s="50"/>
      <c r="QQH48" s="50"/>
      <c r="QQI48" s="50"/>
      <c r="QQJ48" s="50"/>
      <c r="QQK48" s="50"/>
      <c r="QQL48" s="50"/>
      <c r="QQM48" s="50"/>
      <c r="QQN48" s="50"/>
      <c r="QQO48" s="50"/>
      <c r="QQP48" s="50"/>
      <c r="QQQ48" s="50"/>
      <c r="QQR48" s="50"/>
      <c r="QQS48" s="50"/>
      <c r="QQT48" s="50"/>
      <c r="QQU48" s="50"/>
      <c r="QQV48" s="50"/>
      <c r="QQW48" s="50"/>
      <c r="QQX48" s="50"/>
      <c r="QQY48" s="50"/>
      <c r="QQZ48" s="50"/>
      <c r="QRA48" s="50"/>
      <c r="QRB48" s="50"/>
      <c r="QRC48" s="50"/>
      <c r="QRD48" s="50"/>
      <c r="QRE48" s="50"/>
      <c r="QRF48" s="50"/>
      <c r="QRG48" s="50"/>
      <c r="QRH48" s="50"/>
      <c r="QRI48" s="50"/>
      <c r="QRJ48" s="50"/>
      <c r="QRK48" s="50"/>
      <c r="QRL48" s="50"/>
      <c r="QRM48" s="50"/>
      <c r="QRN48" s="50"/>
      <c r="QRO48" s="50"/>
      <c r="QRP48" s="50"/>
      <c r="QRQ48" s="50"/>
      <c r="QRR48" s="50"/>
      <c r="QRS48" s="50"/>
      <c r="QRT48" s="50"/>
      <c r="QRU48" s="50"/>
      <c r="QRV48" s="50"/>
      <c r="QRW48" s="50"/>
      <c r="QRX48" s="50"/>
      <c r="QRY48" s="50"/>
      <c r="QRZ48" s="50"/>
      <c r="QSA48" s="50"/>
      <c r="QSB48" s="50"/>
      <c r="QSC48" s="50"/>
      <c r="QSD48" s="50"/>
      <c r="QSE48" s="50"/>
      <c r="QSF48" s="50"/>
      <c r="QSG48" s="50"/>
      <c r="QSH48" s="50"/>
      <c r="QSI48" s="50"/>
      <c r="QSJ48" s="50"/>
      <c r="QSK48" s="50"/>
      <c r="QSL48" s="50"/>
      <c r="QSM48" s="50"/>
      <c r="QSN48" s="50"/>
      <c r="QSO48" s="50"/>
      <c r="QSP48" s="50"/>
      <c r="QSQ48" s="50"/>
      <c r="QSR48" s="50"/>
      <c r="QSS48" s="50"/>
      <c r="QST48" s="50"/>
      <c r="QSU48" s="50"/>
      <c r="QSV48" s="50"/>
      <c r="QSW48" s="50"/>
      <c r="QSX48" s="50"/>
      <c r="QSY48" s="50"/>
      <c r="QSZ48" s="50"/>
      <c r="QTA48" s="50"/>
      <c r="QTB48" s="50"/>
      <c r="QTC48" s="50"/>
      <c r="QTD48" s="50"/>
      <c r="QTE48" s="50"/>
      <c r="QTF48" s="50"/>
      <c r="QTG48" s="50"/>
      <c r="QTH48" s="50"/>
      <c r="QTI48" s="50"/>
      <c r="QTJ48" s="50"/>
      <c r="QTK48" s="50"/>
      <c r="QTL48" s="50"/>
      <c r="QTM48" s="50"/>
      <c r="QTN48" s="50"/>
      <c r="QTO48" s="50"/>
      <c r="QTP48" s="50"/>
      <c r="QTQ48" s="50"/>
      <c r="QTR48" s="50"/>
      <c r="QTS48" s="50"/>
      <c r="QTT48" s="50"/>
      <c r="QTU48" s="50"/>
      <c r="QTV48" s="50"/>
      <c r="QTW48" s="50"/>
      <c r="QTX48" s="50"/>
      <c r="QTY48" s="50"/>
      <c r="QTZ48" s="50"/>
      <c r="QUA48" s="50"/>
      <c r="QUB48" s="50"/>
      <c r="QUC48" s="50"/>
      <c r="QUD48" s="50"/>
      <c r="QUE48" s="50"/>
      <c r="QUF48" s="50"/>
      <c r="QUG48" s="50"/>
      <c r="QUH48" s="50"/>
      <c r="QUI48" s="50"/>
      <c r="QUJ48" s="50"/>
      <c r="QUK48" s="50"/>
      <c r="QUL48" s="50"/>
      <c r="QUM48" s="50"/>
      <c r="QUN48" s="50"/>
      <c r="QUO48" s="50"/>
      <c r="QUP48" s="50"/>
      <c r="QUQ48" s="50"/>
      <c r="QUR48" s="50"/>
      <c r="QUS48" s="50"/>
      <c r="QUT48" s="50"/>
      <c r="QUU48" s="50"/>
      <c r="QUV48" s="50"/>
      <c r="QUW48" s="50"/>
      <c r="QUX48" s="50"/>
      <c r="QUY48" s="50"/>
      <c r="QUZ48" s="50"/>
      <c r="QVA48" s="50"/>
      <c r="QVB48" s="50"/>
      <c r="QVC48" s="50"/>
      <c r="QVD48" s="50"/>
      <c r="QVE48" s="50"/>
      <c r="QVF48" s="50"/>
      <c r="QVG48" s="50"/>
      <c r="QVH48" s="50"/>
      <c r="QVI48" s="50"/>
      <c r="QVJ48" s="50"/>
      <c r="QVK48" s="50"/>
      <c r="QVL48" s="50"/>
      <c r="QVM48" s="50"/>
      <c r="QVN48" s="50"/>
      <c r="QVO48" s="50"/>
      <c r="QVP48" s="50"/>
      <c r="QVQ48" s="50"/>
      <c r="QVR48" s="50"/>
      <c r="QVS48" s="50"/>
      <c r="QVT48" s="50"/>
      <c r="QVU48" s="50"/>
      <c r="QVV48" s="50"/>
      <c r="QVW48" s="50"/>
      <c r="QVX48" s="50"/>
      <c r="QVY48" s="50"/>
      <c r="QVZ48" s="50"/>
      <c r="QWA48" s="50"/>
      <c r="QWB48" s="50"/>
      <c r="QWC48" s="50"/>
      <c r="QWD48" s="50"/>
      <c r="QWE48" s="50"/>
      <c r="QWF48" s="50"/>
      <c r="QWG48" s="50"/>
      <c r="QWH48" s="50"/>
      <c r="QWI48" s="50"/>
      <c r="QWJ48" s="50"/>
      <c r="QWK48" s="50"/>
      <c r="QWL48" s="50"/>
      <c r="QWM48" s="50"/>
      <c r="QWN48" s="50"/>
      <c r="QWO48" s="50"/>
      <c r="QWP48" s="50"/>
      <c r="QWQ48" s="50"/>
      <c r="QWR48" s="50"/>
      <c r="QWS48" s="50"/>
      <c r="QWT48" s="50"/>
      <c r="QWU48" s="50"/>
      <c r="QWV48" s="50"/>
      <c r="QWW48" s="50"/>
      <c r="QWX48" s="50"/>
      <c r="QWY48" s="50"/>
      <c r="QWZ48" s="50"/>
      <c r="QXA48" s="50"/>
      <c r="QXB48" s="50"/>
      <c r="QXC48" s="50"/>
      <c r="QXD48" s="50"/>
      <c r="QXE48" s="50"/>
      <c r="QXF48" s="50"/>
      <c r="QXG48" s="50"/>
      <c r="QXH48" s="50"/>
      <c r="QXI48" s="50"/>
      <c r="QXJ48" s="50"/>
      <c r="QXK48" s="50"/>
      <c r="QXL48" s="50"/>
      <c r="QXM48" s="50"/>
      <c r="QXN48" s="50"/>
      <c r="QXO48" s="50"/>
      <c r="QXP48" s="50"/>
      <c r="QXQ48" s="50"/>
      <c r="QXR48" s="50"/>
      <c r="QXS48" s="50"/>
      <c r="QXT48" s="50"/>
      <c r="QXU48" s="50"/>
      <c r="QXV48" s="50"/>
      <c r="QXW48" s="50"/>
      <c r="QXX48" s="50"/>
      <c r="QXY48" s="50"/>
      <c r="QXZ48" s="50"/>
      <c r="QYA48" s="50"/>
      <c r="QYB48" s="50"/>
      <c r="QYC48" s="50"/>
      <c r="QYD48" s="50"/>
      <c r="QYE48" s="50"/>
      <c r="QYF48" s="50"/>
      <c r="QYG48" s="50"/>
      <c r="QYH48" s="50"/>
      <c r="QYI48" s="50"/>
      <c r="QYJ48" s="50"/>
      <c r="QYK48" s="50"/>
      <c r="QYL48" s="50"/>
      <c r="QYM48" s="50"/>
      <c r="QYN48" s="50"/>
      <c r="QYO48" s="50"/>
      <c r="QYP48" s="50"/>
      <c r="QYQ48" s="50"/>
      <c r="QYR48" s="50"/>
      <c r="QYS48" s="50"/>
      <c r="QYT48" s="50"/>
      <c r="QYU48" s="50"/>
      <c r="QYV48" s="50"/>
      <c r="QYW48" s="50"/>
      <c r="QYX48" s="50"/>
      <c r="QYY48" s="50"/>
      <c r="QYZ48" s="50"/>
      <c r="QZA48" s="50"/>
      <c r="QZB48" s="50"/>
      <c r="QZC48" s="50"/>
      <c r="QZD48" s="50"/>
      <c r="QZE48" s="50"/>
      <c r="QZF48" s="50"/>
      <c r="QZG48" s="50"/>
      <c r="QZH48" s="50"/>
      <c r="QZI48" s="50"/>
      <c r="QZJ48" s="50"/>
      <c r="QZK48" s="50"/>
      <c r="QZL48" s="50"/>
      <c r="QZM48" s="50"/>
      <c r="QZN48" s="50"/>
      <c r="QZO48" s="50"/>
      <c r="QZP48" s="50"/>
      <c r="QZQ48" s="50"/>
      <c r="QZR48" s="50"/>
      <c r="QZS48" s="50"/>
      <c r="QZT48" s="50"/>
      <c r="QZU48" s="50"/>
      <c r="QZV48" s="50"/>
      <c r="QZW48" s="50"/>
      <c r="QZX48" s="50"/>
      <c r="QZY48" s="50"/>
      <c r="QZZ48" s="50"/>
      <c r="RAA48" s="50"/>
      <c r="RAB48" s="50"/>
      <c r="RAC48" s="50"/>
      <c r="RAD48" s="50"/>
      <c r="RAE48" s="50"/>
      <c r="RAF48" s="50"/>
      <c r="RAG48" s="50"/>
      <c r="RAH48" s="50"/>
      <c r="RAI48" s="50"/>
      <c r="RAJ48" s="50"/>
      <c r="RAK48" s="50"/>
      <c r="RAL48" s="50"/>
      <c r="RAM48" s="50"/>
      <c r="RAN48" s="50"/>
      <c r="RAO48" s="50"/>
      <c r="RAP48" s="50"/>
      <c r="RAQ48" s="50"/>
      <c r="RAR48" s="50"/>
      <c r="RAS48" s="50"/>
      <c r="RAT48" s="50"/>
      <c r="RAU48" s="50"/>
      <c r="RAV48" s="50"/>
      <c r="RAW48" s="50"/>
      <c r="RAX48" s="50"/>
      <c r="RAY48" s="50"/>
      <c r="RAZ48" s="50"/>
      <c r="RBA48" s="50"/>
      <c r="RBB48" s="50"/>
      <c r="RBC48" s="50"/>
      <c r="RBD48" s="50"/>
      <c r="RBE48" s="50"/>
      <c r="RBF48" s="50"/>
      <c r="RBG48" s="50"/>
      <c r="RBH48" s="50"/>
      <c r="RBI48" s="50"/>
      <c r="RBJ48" s="50"/>
      <c r="RBK48" s="50"/>
      <c r="RBL48" s="50"/>
      <c r="RBM48" s="50"/>
      <c r="RBN48" s="50"/>
      <c r="RBO48" s="50"/>
      <c r="RBP48" s="50"/>
      <c r="RBQ48" s="50"/>
      <c r="RBR48" s="50"/>
      <c r="RBS48" s="50"/>
      <c r="RBT48" s="50"/>
      <c r="RBU48" s="50"/>
      <c r="RBV48" s="50"/>
      <c r="RBW48" s="50"/>
      <c r="RBX48" s="50"/>
      <c r="RBY48" s="50"/>
      <c r="RBZ48" s="50"/>
      <c r="RCA48" s="50"/>
      <c r="RCB48" s="50"/>
      <c r="RCC48" s="50"/>
      <c r="RCD48" s="50"/>
      <c r="RCE48" s="50"/>
      <c r="RCF48" s="50"/>
      <c r="RCG48" s="50"/>
      <c r="RCH48" s="50"/>
      <c r="RCI48" s="50"/>
      <c r="RCJ48" s="50"/>
      <c r="RCK48" s="50"/>
      <c r="RCL48" s="50"/>
      <c r="RCM48" s="50"/>
      <c r="RCN48" s="50"/>
      <c r="RCO48" s="50"/>
      <c r="RCP48" s="50"/>
      <c r="RCQ48" s="50"/>
      <c r="RCR48" s="50"/>
      <c r="RCS48" s="50"/>
      <c r="RCT48" s="50"/>
      <c r="RCU48" s="50"/>
      <c r="RCV48" s="50"/>
      <c r="RCW48" s="50"/>
      <c r="RCX48" s="50"/>
      <c r="RCY48" s="50"/>
      <c r="RCZ48" s="50"/>
      <c r="RDA48" s="50"/>
      <c r="RDB48" s="50"/>
      <c r="RDC48" s="50"/>
      <c r="RDD48" s="50"/>
      <c r="RDE48" s="50"/>
      <c r="RDF48" s="50"/>
      <c r="RDG48" s="50"/>
      <c r="RDH48" s="50"/>
      <c r="RDI48" s="50"/>
      <c r="RDJ48" s="50"/>
      <c r="RDK48" s="50"/>
      <c r="RDL48" s="50"/>
      <c r="RDM48" s="50"/>
      <c r="RDN48" s="50"/>
      <c r="RDO48" s="50"/>
      <c r="RDP48" s="50"/>
      <c r="RDQ48" s="50"/>
      <c r="RDR48" s="50"/>
      <c r="RDS48" s="50"/>
      <c r="RDT48" s="50"/>
      <c r="RDU48" s="50"/>
      <c r="RDV48" s="50"/>
      <c r="RDW48" s="50"/>
      <c r="RDX48" s="50"/>
      <c r="RDY48" s="50"/>
      <c r="RDZ48" s="50"/>
      <c r="REA48" s="50"/>
      <c r="REB48" s="50"/>
      <c r="REC48" s="50"/>
      <c r="RED48" s="50"/>
      <c r="REE48" s="50"/>
      <c r="REF48" s="50"/>
      <c r="REG48" s="50"/>
      <c r="REH48" s="50"/>
      <c r="REI48" s="50"/>
      <c r="REJ48" s="50"/>
      <c r="REK48" s="50"/>
      <c r="REL48" s="50"/>
      <c r="REM48" s="50"/>
      <c r="REN48" s="50"/>
      <c r="REO48" s="50"/>
      <c r="REP48" s="50"/>
      <c r="REQ48" s="50"/>
      <c r="RER48" s="50"/>
      <c r="RES48" s="50"/>
      <c r="RET48" s="50"/>
      <c r="REU48" s="50"/>
      <c r="REV48" s="50"/>
      <c r="REW48" s="50"/>
      <c r="REX48" s="50"/>
      <c r="REY48" s="50"/>
      <c r="REZ48" s="50"/>
      <c r="RFA48" s="50"/>
      <c r="RFB48" s="50"/>
      <c r="RFC48" s="50"/>
      <c r="RFD48" s="50"/>
      <c r="RFE48" s="50"/>
      <c r="RFF48" s="50"/>
      <c r="RFG48" s="50"/>
      <c r="RFH48" s="50"/>
      <c r="RFI48" s="50"/>
      <c r="RFJ48" s="50"/>
      <c r="RFK48" s="50"/>
      <c r="RFL48" s="50"/>
      <c r="RFM48" s="50"/>
      <c r="RFN48" s="50"/>
      <c r="RFO48" s="50"/>
      <c r="RFP48" s="50"/>
      <c r="RFQ48" s="50"/>
      <c r="RFR48" s="50"/>
      <c r="RFS48" s="50"/>
      <c r="RFT48" s="50"/>
      <c r="RFU48" s="50"/>
      <c r="RFV48" s="50"/>
      <c r="RFW48" s="50"/>
      <c r="RFX48" s="50"/>
      <c r="RFY48" s="50"/>
      <c r="RFZ48" s="50"/>
      <c r="RGA48" s="50"/>
      <c r="RGB48" s="50"/>
      <c r="RGC48" s="50"/>
      <c r="RGD48" s="50"/>
      <c r="RGE48" s="50"/>
      <c r="RGF48" s="50"/>
      <c r="RGG48" s="50"/>
      <c r="RGH48" s="50"/>
      <c r="RGI48" s="50"/>
      <c r="RGJ48" s="50"/>
      <c r="RGK48" s="50"/>
      <c r="RGL48" s="50"/>
      <c r="RGM48" s="50"/>
      <c r="RGN48" s="50"/>
      <c r="RGO48" s="50"/>
      <c r="RGP48" s="50"/>
      <c r="RGQ48" s="50"/>
      <c r="RGR48" s="50"/>
      <c r="RGS48" s="50"/>
      <c r="RGT48" s="50"/>
      <c r="RGU48" s="50"/>
      <c r="RGV48" s="50"/>
      <c r="RGW48" s="50"/>
      <c r="RGX48" s="50"/>
      <c r="RGY48" s="50"/>
      <c r="RGZ48" s="50"/>
      <c r="RHA48" s="50"/>
      <c r="RHB48" s="50"/>
      <c r="RHC48" s="50"/>
      <c r="RHD48" s="50"/>
      <c r="RHE48" s="50"/>
      <c r="RHF48" s="50"/>
      <c r="RHG48" s="50"/>
      <c r="RHH48" s="50"/>
      <c r="RHI48" s="50"/>
      <c r="RHJ48" s="50"/>
      <c r="RHK48" s="50"/>
      <c r="RHL48" s="50"/>
      <c r="RHM48" s="50"/>
      <c r="RHN48" s="50"/>
      <c r="RHO48" s="50"/>
      <c r="RHP48" s="50"/>
      <c r="RHQ48" s="50"/>
      <c r="RHR48" s="50"/>
      <c r="RHS48" s="50"/>
      <c r="RHT48" s="50"/>
      <c r="RHU48" s="50"/>
      <c r="RHV48" s="50"/>
      <c r="RHW48" s="50"/>
      <c r="RHX48" s="50"/>
      <c r="RHY48" s="50"/>
      <c r="RHZ48" s="50"/>
      <c r="RIA48" s="50"/>
      <c r="RIB48" s="50"/>
      <c r="RIC48" s="50"/>
      <c r="RID48" s="50"/>
      <c r="RIE48" s="50"/>
      <c r="RIF48" s="50"/>
      <c r="RIG48" s="50"/>
      <c r="RIH48" s="50"/>
      <c r="RII48" s="50"/>
      <c r="RIJ48" s="50"/>
      <c r="RIK48" s="50"/>
      <c r="RIL48" s="50"/>
      <c r="RIM48" s="50"/>
      <c r="RIN48" s="50"/>
      <c r="RIO48" s="50"/>
      <c r="RIP48" s="50"/>
      <c r="RIQ48" s="50"/>
      <c r="RIR48" s="50"/>
      <c r="RIS48" s="50"/>
      <c r="RIT48" s="50"/>
      <c r="RIU48" s="50"/>
      <c r="RIV48" s="50"/>
      <c r="RIW48" s="50"/>
      <c r="RIX48" s="50"/>
      <c r="RIY48" s="50"/>
      <c r="RIZ48" s="50"/>
      <c r="RJA48" s="50"/>
      <c r="RJB48" s="50"/>
      <c r="RJC48" s="50"/>
      <c r="RJD48" s="50"/>
      <c r="RJE48" s="50"/>
      <c r="RJF48" s="50"/>
      <c r="RJG48" s="50"/>
      <c r="RJH48" s="50"/>
      <c r="RJI48" s="50"/>
      <c r="RJJ48" s="50"/>
      <c r="RJK48" s="50"/>
      <c r="RJL48" s="50"/>
      <c r="RJM48" s="50"/>
      <c r="RJN48" s="50"/>
      <c r="RJO48" s="50"/>
      <c r="RJP48" s="50"/>
      <c r="RJQ48" s="50"/>
      <c r="RJR48" s="50"/>
      <c r="RJS48" s="50"/>
      <c r="RJT48" s="50"/>
      <c r="RJU48" s="50"/>
      <c r="RJV48" s="50"/>
      <c r="RJW48" s="50"/>
      <c r="RJX48" s="50"/>
      <c r="RJY48" s="50"/>
      <c r="RJZ48" s="50"/>
      <c r="RKA48" s="50"/>
      <c r="RKB48" s="50"/>
      <c r="RKC48" s="50"/>
      <c r="RKD48" s="50"/>
      <c r="RKE48" s="50"/>
      <c r="RKF48" s="50"/>
      <c r="RKG48" s="50"/>
      <c r="RKH48" s="50"/>
      <c r="RKI48" s="50"/>
      <c r="RKJ48" s="50"/>
      <c r="RKK48" s="50"/>
      <c r="RKL48" s="50"/>
      <c r="RKM48" s="50"/>
      <c r="RKN48" s="50"/>
      <c r="RKO48" s="50"/>
      <c r="RKP48" s="50"/>
      <c r="RKQ48" s="50"/>
      <c r="RKR48" s="50"/>
      <c r="RKS48" s="50"/>
      <c r="RKT48" s="50"/>
      <c r="RKU48" s="50"/>
      <c r="RKV48" s="50"/>
      <c r="RKW48" s="50"/>
      <c r="RKX48" s="50"/>
      <c r="RKY48" s="50"/>
      <c r="RKZ48" s="50"/>
      <c r="RLA48" s="50"/>
      <c r="RLB48" s="50"/>
      <c r="RLC48" s="50"/>
      <c r="RLD48" s="50"/>
      <c r="RLE48" s="50"/>
      <c r="RLF48" s="50"/>
      <c r="RLG48" s="50"/>
      <c r="RLH48" s="50"/>
      <c r="RLI48" s="50"/>
      <c r="RLJ48" s="50"/>
      <c r="RLK48" s="50"/>
      <c r="RLL48" s="50"/>
      <c r="RLM48" s="50"/>
      <c r="RLN48" s="50"/>
      <c r="RLO48" s="50"/>
      <c r="RLP48" s="50"/>
      <c r="RLQ48" s="50"/>
      <c r="RLR48" s="50"/>
      <c r="RLS48" s="50"/>
      <c r="RLT48" s="50"/>
      <c r="RLU48" s="50"/>
      <c r="RLV48" s="50"/>
      <c r="RLW48" s="50"/>
      <c r="RLX48" s="50"/>
      <c r="RLY48" s="50"/>
      <c r="RLZ48" s="50"/>
      <c r="RMA48" s="50"/>
      <c r="RMB48" s="50"/>
      <c r="RMC48" s="50"/>
      <c r="RMD48" s="50"/>
      <c r="RME48" s="50"/>
      <c r="RMF48" s="50"/>
      <c r="RMG48" s="50"/>
      <c r="RMH48" s="50"/>
      <c r="RMI48" s="50"/>
      <c r="RMJ48" s="50"/>
      <c r="RMK48" s="50"/>
      <c r="RML48" s="50"/>
      <c r="RMM48" s="50"/>
      <c r="RMN48" s="50"/>
      <c r="RMO48" s="50"/>
      <c r="RMP48" s="50"/>
      <c r="RMQ48" s="50"/>
      <c r="RMR48" s="50"/>
      <c r="RMS48" s="50"/>
      <c r="RMT48" s="50"/>
      <c r="RMU48" s="50"/>
      <c r="RMV48" s="50"/>
      <c r="RMW48" s="50"/>
      <c r="RMX48" s="50"/>
      <c r="RMY48" s="50"/>
      <c r="RMZ48" s="50"/>
      <c r="RNA48" s="50"/>
      <c r="RNB48" s="50"/>
      <c r="RNC48" s="50"/>
      <c r="RND48" s="50"/>
      <c r="RNE48" s="50"/>
      <c r="RNF48" s="50"/>
      <c r="RNG48" s="50"/>
      <c r="RNH48" s="50"/>
      <c r="RNI48" s="50"/>
      <c r="RNJ48" s="50"/>
      <c r="RNK48" s="50"/>
      <c r="RNL48" s="50"/>
      <c r="RNM48" s="50"/>
      <c r="RNN48" s="50"/>
      <c r="RNO48" s="50"/>
      <c r="RNP48" s="50"/>
      <c r="RNQ48" s="50"/>
      <c r="RNR48" s="50"/>
      <c r="RNS48" s="50"/>
      <c r="RNT48" s="50"/>
      <c r="RNU48" s="50"/>
      <c r="RNV48" s="50"/>
      <c r="RNW48" s="50"/>
      <c r="RNX48" s="50"/>
      <c r="RNY48" s="50"/>
      <c r="RNZ48" s="50"/>
      <c r="ROA48" s="50"/>
      <c r="ROB48" s="50"/>
      <c r="ROC48" s="50"/>
      <c r="ROD48" s="50"/>
      <c r="ROE48" s="50"/>
      <c r="ROF48" s="50"/>
      <c r="ROG48" s="50"/>
      <c r="ROH48" s="50"/>
      <c r="ROI48" s="50"/>
      <c r="ROJ48" s="50"/>
      <c r="ROK48" s="50"/>
      <c r="ROL48" s="50"/>
      <c r="ROM48" s="50"/>
      <c r="RON48" s="50"/>
      <c r="ROO48" s="50"/>
      <c r="ROP48" s="50"/>
      <c r="ROQ48" s="50"/>
      <c r="ROR48" s="50"/>
      <c r="ROS48" s="50"/>
      <c r="ROT48" s="50"/>
      <c r="ROU48" s="50"/>
      <c r="ROV48" s="50"/>
      <c r="ROW48" s="50"/>
      <c r="ROX48" s="50"/>
      <c r="ROY48" s="50"/>
      <c r="ROZ48" s="50"/>
      <c r="RPA48" s="50"/>
      <c r="RPB48" s="50"/>
      <c r="RPC48" s="50"/>
      <c r="RPD48" s="50"/>
      <c r="RPE48" s="50"/>
      <c r="RPF48" s="50"/>
      <c r="RPG48" s="50"/>
      <c r="RPH48" s="50"/>
      <c r="RPI48" s="50"/>
      <c r="RPJ48" s="50"/>
      <c r="RPK48" s="50"/>
      <c r="RPL48" s="50"/>
      <c r="RPM48" s="50"/>
      <c r="RPN48" s="50"/>
      <c r="RPO48" s="50"/>
      <c r="RPP48" s="50"/>
      <c r="RPQ48" s="50"/>
      <c r="RPR48" s="50"/>
      <c r="RPS48" s="50"/>
      <c r="RPT48" s="50"/>
      <c r="RPU48" s="50"/>
      <c r="RPV48" s="50"/>
      <c r="RPW48" s="50"/>
      <c r="RPX48" s="50"/>
      <c r="RPY48" s="50"/>
      <c r="RPZ48" s="50"/>
      <c r="RQA48" s="50"/>
      <c r="RQB48" s="50"/>
      <c r="RQC48" s="50"/>
      <c r="RQD48" s="50"/>
      <c r="RQE48" s="50"/>
      <c r="RQF48" s="50"/>
      <c r="RQG48" s="50"/>
      <c r="RQH48" s="50"/>
      <c r="RQI48" s="50"/>
      <c r="RQJ48" s="50"/>
      <c r="RQK48" s="50"/>
      <c r="RQL48" s="50"/>
      <c r="RQM48" s="50"/>
      <c r="RQN48" s="50"/>
      <c r="RQO48" s="50"/>
      <c r="RQP48" s="50"/>
      <c r="RQQ48" s="50"/>
      <c r="RQR48" s="50"/>
      <c r="RQS48" s="50"/>
      <c r="RQT48" s="50"/>
      <c r="RQU48" s="50"/>
      <c r="RQV48" s="50"/>
      <c r="RQW48" s="50"/>
      <c r="RQX48" s="50"/>
      <c r="RQY48" s="50"/>
      <c r="RQZ48" s="50"/>
      <c r="RRA48" s="50"/>
      <c r="RRB48" s="50"/>
      <c r="RRC48" s="50"/>
      <c r="RRD48" s="50"/>
      <c r="RRE48" s="50"/>
      <c r="RRF48" s="50"/>
      <c r="RRG48" s="50"/>
      <c r="RRH48" s="50"/>
      <c r="RRI48" s="50"/>
      <c r="RRJ48" s="50"/>
      <c r="RRK48" s="50"/>
      <c r="RRL48" s="50"/>
      <c r="RRM48" s="50"/>
      <c r="RRN48" s="50"/>
      <c r="RRO48" s="50"/>
      <c r="RRP48" s="50"/>
      <c r="RRQ48" s="50"/>
      <c r="RRR48" s="50"/>
      <c r="RRS48" s="50"/>
      <c r="RRT48" s="50"/>
      <c r="RRU48" s="50"/>
      <c r="RRV48" s="50"/>
      <c r="RRW48" s="50"/>
      <c r="RRX48" s="50"/>
      <c r="RRY48" s="50"/>
      <c r="RRZ48" s="50"/>
      <c r="RSA48" s="50"/>
      <c r="RSB48" s="50"/>
      <c r="RSC48" s="50"/>
      <c r="RSD48" s="50"/>
      <c r="RSE48" s="50"/>
      <c r="RSF48" s="50"/>
      <c r="RSG48" s="50"/>
      <c r="RSH48" s="50"/>
      <c r="RSI48" s="50"/>
      <c r="RSJ48" s="50"/>
      <c r="RSK48" s="50"/>
      <c r="RSL48" s="50"/>
      <c r="RSM48" s="50"/>
      <c r="RSN48" s="50"/>
      <c r="RSO48" s="50"/>
      <c r="RSP48" s="50"/>
      <c r="RSQ48" s="50"/>
      <c r="RSR48" s="50"/>
      <c r="RSS48" s="50"/>
      <c r="RST48" s="50"/>
      <c r="RSU48" s="50"/>
      <c r="RSV48" s="50"/>
      <c r="RSW48" s="50"/>
      <c r="RSX48" s="50"/>
      <c r="RSY48" s="50"/>
      <c r="RSZ48" s="50"/>
      <c r="RTA48" s="50"/>
      <c r="RTB48" s="50"/>
      <c r="RTC48" s="50"/>
      <c r="RTD48" s="50"/>
      <c r="RTE48" s="50"/>
      <c r="RTF48" s="50"/>
      <c r="RTG48" s="50"/>
      <c r="RTH48" s="50"/>
      <c r="RTI48" s="50"/>
      <c r="RTJ48" s="50"/>
      <c r="RTK48" s="50"/>
      <c r="RTL48" s="50"/>
      <c r="RTM48" s="50"/>
      <c r="RTN48" s="50"/>
      <c r="RTO48" s="50"/>
      <c r="RTP48" s="50"/>
      <c r="RTQ48" s="50"/>
      <c r="RTR48" s="50"/>
      <c r="RTS48" s="50"/>
      <c r="RTT48" s="50"/>
      <c r="RTU48" s="50"/>
      <c r="RTV48" s="50"/>
      <c r="RTW48" s="50"/>
      <c r="RTX48" s="50"/>
      <c r="RTY48" s="50"/>
      <c r="RTZ48" s="50"/>
      <c r="RUA48" s="50"/>
      <c r="RUB48" s="50"/>
      <c r="RUC48" s="50"/>
      <c r="RUD48" s="50"/>
      <c r="RUE48" s="50"/>
      <c r="RUF48" s="50"/>
      <c r="RUG48" s="50"/>
      <c r="RUH48" s="50"/>
      <c r="RUI48" s="50"/>
      <c r="RUJ48" s="50"/>
      <c r="RUK48" s="50"/>
      <c r="RUL48" s="50"/>
      <c r="RUM48" s="50"/>
      <c r="RUN48" s="50"/>
      <c r="RUO48" s="50"/>
      <c r="RUP48" s="50"/>
      <c r="RUQ48" s="50"/>
      <c r="RUR48" s="50"/>
      <c r="RUS48" s="50"/>
      <c r="RUT48" s="50"/>
      <c r="RUU48" s="50"/>
      <c r="RUV48" s="50"/>
      <c r="RUW48" s="50"/>
      <c r="RUX48" s="50"/>
      <c r="RUY48" s="50"/>
      <c r="RUZ48" s="50"/>
      <c r="RVA48" s="50"/>
      <c r="RVB48" s="50"/>
      <c r="RVC48" s="50"/>
      <c r="RVD48" s="50"/>
      <c r="RVE48" s="50"/>
      <c r="RVF48" s="50"/>
      <c r="RVG48" s="50"/>
      <c r="RVH48" s="50"/>
      <c r="RVI48" s="50"/>
      <c r="RVJ48" s="50"/>
      <c r="RVK48" s="50"/>
      <c r="RVL48" s="50"/>
      <c r="RVM48" s="50"/>
      <c r="RVN48" s="50"/>
      <c r="RVO48" s="50"/>
      <c r="RVP48" s="50"/>
      <c r="RVQ48" s="50"/>
      <c r="RVR48" s="50"/>
      <c r="RVS48" s="50"/>
      <c r="RVT48" s="50"/>
      <c r="RVU48" s="50"/>
      <c r="RVV48" s="50"/>
      <c r="RVW48" s="50"/>
      <c r="RVX48" s="50"/>
      <c r="RVY48" s="50"/>
      <c r="RVZ48" s="50"/>
      <c r="RWA48" s="50"/>
      <c r="RWB48" s="50"/>
      <c r="RWC48" s="50"/>
      <c r="RWD48" s="50"/>
      <c r="RWE48" s="50"/>
      <c r="RWF48" s="50"/>
      <c r="RWG48" s="50"/>
      <c r="RWH48" s="50"/>
      <c r="RWI48" s="50"/>
      <c r="RWJ48" s="50"/>
      <c r="RWK48" s="50"/>
      <c r="RWL48" s="50"/>
      <c r="RWM48" s="50"/>
      <c r="RWN48" s="50"/>
      <c r="RWO48" s="50"/>
      <c r="RWP48" s="50"/>
      <c r="RWQ48" s="50"/>
      <c r="RWR48" s="50"/>
      <c r="RWS48" s="50"/>
      <c r="RWT48" s="50"/>
      <c r="RWU48" s="50"/>
      <c r="RWV48" s="50"/>
      <c r="RWW48" s="50"/>
      <c r="RWX48" s="50"/>
      <c r="RWY48" s="50"/>
      <c r="RWZ48" s="50"/>
      <c r="RXA48" s="50"/>
      <c r="RXB48" s="50"/>
      <c r="RXC48" s="50"/>
      <c r="RXD48" s="50"/>
      <c r="RXE48" s="50"/>
      <c r="RXF48" s="50"/>
      <c r="RXG48" s="50"/>
      <c r="RXH48" s="50"/>
      <c r="RXI48" s="50"/>
      <c r="RXJ48" s="50"/>
      <c r="RXK48" s="50"/>
      <c r="RXL48" s="50"/>
      <c r="RXM48" s="50"/>
      <c r="RXN48" s="50"/>
      <c r="RXO48" s="50"/>
      <c r="RXP48" s="50"/>
      <c r="RXQ48" s="50"/>
      <c r="RXR48" s="50"/>
      <c r="RXS48" s="50"/>
      <c r="RXT48" s="50"/>
      <c r="RXU48" s="50"/>
      <c r="RXV48" s="50"/>
      <c r="RXW48" s="50"/>
      <c r="RXX48" s="50"/>
      <c r="RXY48" s="50"/>
      <c r="RXZ48" s="50"/>
      <c r="RYA48" s="50"/>
      <c r="RYB48" s="50"/>
      <c r="RYC48" s="50"/>
      <c r="RYD48" s="50"/>
      <c r="RYE48" s="50"/>
      <c r="RYF48" s="50"/>
      <c r="RYG48" s="50"/>
      <c r="RYH48" s="50"/>
      <c r="RYI48" s="50"/>
      <c r="RYJ48" s="50"/>
      <c r="RYK48" s="50"/>
      <c r="RYL48" s="50"/>
      <c r="RYM48" s="50"/>
      <c r="RYN48" s="50"/>
      <c r="RYO48" s="50"/>
      <c r="RYP48" s="50"/>
      <c r="RYQ48" s="50"/>
      <c r="RYR48" s="50"/>
      <c r="RYS48" s="50"/>
      <c r="RYT48" s="50"/>
      <c r="RYU48" s="50"/>
      <c r="RYV48" s="50"/>
      <c r="RYW48" s="50"/>
      <c r="RYX48" s="50"/>
      <c r="RYY48" s="50"/>
      <c r="RYZ48" s="50"/>
      <c r="RZA48" s="50"/>
      <c r="RZB48" s="50"/>
      <c r="RZC48" s="50"/>
      <c r="RZD48" s="50"/>
      <c r="RZE48" s="50"/>
      <c r="RZF48" s="50"/>
      <c r="RZG48" s="50"/>
      <c r="RZH48" s="50"/>
      <c r="RZI48" s="50"/>
      <c r="RZJ48" s="50"/>
      <c r="RZK48" s="50"/>
      <c r="RZL48" s="50"/>
      <c r="RZM48" s="50"/>
      <c r="RZN48" s="50"/>
      <c r="RZO48" s="50"/>
      <c r="RZP48" s="50"/>
      <c r="RZQ48" s="50"/>
      <c r="RZR48" s="50"/>
      <c r="RZS48" s="50"/>
      <c r="RZT48" s="50"/>
      <c r="RZU48" s="50"/>
      <c r="RZV48" s="50"/>
      <c r="RZW48" s="50"/>
      <c r="RZX48" s="50"/>
      <c r="RZY48" s="50"/>
      <c r="RZZ48" s="50"/>
      <c r="SAA48" s="50"/>
      <c r="SAB48" s="50"/>
      <c r="SAC48" s="50"/>
      <c r="SAD48" s="50"/>
      <c r="SAE48" s="50"/>
      <c r="SAF48" s="50"/>
      <c r="SAG48" s="50"/>
      <c r="SAH48" s="50"/>
      <c r="SAI48" s="50"/>
      <c r="SAJ48" s="50"/>
      <c r="SAK48" s="50"/>
      <c r="SAL48" s="50"/>
      <c r="SAM48" s="50"/>
      <c r="SAN48" s="50"/>
      <c r="SAO48" s="50"/>
      <c r="SAP48" s="50"/>
      <c r="SAQ48" s="50"/>
      <c r="SAR48" s="50"/>
      <c r="SAS48" s="50"/>
      <c r="SAT48" s="50"/>
      <c r="SAU48" s="50"/>
      <c r="SAV48" s="50"/>
      <c r="SAW48" s="50"/>
      <c r="SAX48" s="50"/>
      <c r="SAY48" s="50"/>
      <c r="SAZ48" s="50"/>
      <c r="SBA48" s="50"/>
      <c r="SBB48" s="50"/>
      <c r="SBC48" s="50"/>
      <c r="SBD48" s="50"/>
      <c r="SBE48" s="50"/>
      <c r="SBF48" s="50"/>
      <c r="SBG48" s="50"/>
      <c r="SBH48" s="50"/>
      <c r="SBI48" s="50"/>
      <c r="SBJ48" s="50"/>
      <c r="SBK48" s="50"/>
      <c r="SBL48" s="50"/>
      <c r="SBM48" s="50"/>
      <c r="SBN48" s="50"/>
      <c r="SBO48" s="50"/>
      <c r="SBP48" s="50"/>
      <c r="SBQ48" s="50"/>
      <c r="SBR48" s="50"/>
      <c r="SBS48" s="50"/>
      <c r="SBT48" s="50"/>
      <c r="SBU48" s="50"/>
      <c r="SBV48" s="50"/>
      <c r="SBW48" s="50"/>
      <c r="SBX48" s="50"/>
      <c r="SBY48" s="50"/>
      <c r="SBZ48" s="50"/>
      <c r="SCA48" s="50"/>
      <c r="SCB48" s="50"/>
      <c r="SCC48" s="50"/>
      <c r="SCD48" s="50"/>
      <c r="SCE48" s="50"/>
      <c r="SCF48" s="50"/>
      <c r="SCG48" s="50"/>
      <c r="SCH48" s="50"/>
      <c r="SCI48" s="50"/>
      <c r="SCJ48" s="50"/>
      <c r="SCK48" s="50"/>
      <c r="SCL48" s="50"/>
      <c r="SCM48" s="50"/>
      <c r="SCN48" s="50"/>
      <c r="SCO48" s="50"/>
      <c r="SCP48" s="50"/>
      <c r="SCQ48" s="50"/>
      <c r="SCR48" s="50"/>
      <c r="SCS48" s="50"/>
      <c r="SCT48" s="50"/>
      <c r="SCU48" s="50"/>
      <c r="SCV48" s="50"/>
      <c r="SCW48" s="50"/>
      <c r="SCX48" s="50"/>
      <c r="SCY48" s="50"/>
      <c r="SCZ48" s="50"/>
      <c r="SDA48" s="50"/>
      <c r="SDB48" s="50"/>
      <c r="SDC48" s="50"/>
      <c r="SDD48" s="50"/>
      <c r="SDE48" s="50"/>
      <c r="SDF48" s="50"/>
      <c r="SDG48" s="50"/>
      <c r="SDH48" s="50"/>
      <c r="SDI48" s="50"/>
      <c r="SDJ48" s="50"/>
      <c r="SDK48" s="50"/>
      <c r="SDL48" s="50"/>
      <c r="SDM48" s="50"/>
      <c r="SDN48" s="50"/>
      <c r="SDO48" s="50"/>
      <c r="SDP48" s="50"/>
      <c r="SDQ48" s="50"/>
      <c r="SDR48" s="50"/>
      <c r="SDS48" s="50"/>
      <c r="SDT48" s="50"/>
      <c r="SDU48" s="50"/>
      <c r="SDV48" s="50"/>
      <c r="SDW48" s="50"/>
      <c r="SDX48" s="50"/>
      <c r="SDY48" s="50"/>
      <c r="SDZ48" s="50"/>
      <c r="SEA48" s="50"/>
      <c r="SEB48" s="50"/>
      <c r="SEC48" s="50"/>
      <c r="SED48" s="50"/>
      <c r="SEE48" s="50"/>
      <c r="SEF48" s="50"/>
      <c r="SEG48" s="50"/>
      <c r="SEH48" s="50"/>
      <c r="SEI48" s="50"/>
      <c r="SEJ48" s="50"/>
      <c r="SEK48" s="50"/>
      <c r="SEL48" s="50"/>
      <c r="SEM48" s="50"/>
      <c r="SEN48" s="50"/>
      <c r="SEO48" s="50"/>
      <c r="SEP48" s="50"/>
      <c r="SEQ48" s="50"/>
      <c r="SER48" s="50"/>
      <c r="SES48" s="50"/>
      <c r="SET48" s="50"/>
      <c r="SEU48" s="50"/>
      <c r="SEV48" s="50"/>
      <c r="SEW48" s="50"/>
      <c r="SEX48" s="50"/>
      <c r="SEY48" s="50"/>
      <c r="SEZ48" s="50"/>
      <c r="SFA48" s="50"/>
      <c r="SFB48" s="50"/>
      <c r="SFC48" s="50"/>
      <c r="SFD48" s="50"/>
      <c r="SFE48" s="50"/>
      <c r="SFF48" s="50"/>
      <c r="SFG48" s="50"/>
      <c r="SFH48" s="50"/>
      <c r="SFI48" s="50"/>
      <c r="SFJ48" s="50"/>
      <c r="SFK48" s="50"/>
      <c r="SFL48" s="50"/>
      <c r="SFM48" s="50"/>
      <c r="SFN48" s="50"/>
      <c r="SFO48" s="50"/>
      <c r="SFP48" s="50"/>
      <c r="SFQ48" s="50"/>
      <c r="SFR48" s="50"/>
      <c r="SFS48" s="50"/>
      <c r="SFT48" s="50"/>
      <c r="SFU48" s="50"/>
      <c r="SFV48" s="50"/>
      <c r="SFW48" s="50"/>
      <c r="SFX48" s="50"/>
      <c r="SFY48" s="50"/>
      <c r="SFZ48" s="50"/>
      <c r="SGA48" s="50"/>
      <c r="SGB48" s="50"/>
      <c r="SGC48" s="50"/>
      <c r="SGD48" s="50"/>
      <c r="SGE48" s="50"/>
      <c r="SGF48" s="50"/>
      <c r="SGG48" s="50"/>
      <c r="SGH48" s="50"/>
      <c r="SGI48" s="50"/>
      <c r="SGJ48" s="50"/>
      <c r="SGK48" s="50"/>
      <c r="SGL48" s="50"/>
      <c r="SGM48" s="50"/>
      <c r="SGN48" s="50"/>
      <c r="SGO48" s="50"/>
      <c r="SGP48" s="50"/>
      <c r="SGQ48" s="50"/>
      <c r="SGR48" s="50"/>
      <c r="SGS48" s="50"/>
      <c r="SGT48" s="50"/>
      <c r="SGU48" s="50"/>
      <c r="SGV48" s="50"/>
      <c r="SGW48" s="50"/>
      <c r="SGX48" s="50"/>
      <c r="SGY48" s="50"/>
      <c r="SGZ48" s="50"/>
      <c r="SHA48" s="50"/>
      <c r="SHB48" s="50"/>
      <c r="SHC48" s="50"/>
      <c r="SHD48" s="50"/>
      <c r="SHE48" s="50"/>
      <c r="SHF48" s="50"/>
      <c r="SHG48" s="50"/>
      <c r="SHH48" s="50"/>
      <c r="SHI48" s="50"/>
      <c r="SHJ48" s="50"/>
      <c r="SHK48" s="50"/>
      <c r="SHL48" s="50"/>
      <c r="SHM48" s="50"/>
      <c r="SHN48" s="50"/>
      <c r="SHO48" s="50"/>
      <c r="SHP48" s="50"/>
      <c r="SHQ48" s="50"/>
      <c r="SHR48" s="50"/>
      <c r="SHS48" s="50"/>
      <c r="SHT48" s="50"/>
      <c r="SHU48" s="50"/>
      <c r="SHV48" s="50"/>
      <c r="SHW48" s="50"/>
      <c r="SHX48" s="50"/>
      <c r="SHY48" s="50"/>
      <c r="SHZ48" s="50"/>
      <c r="SIA48" s="50"/>
      <c r="SIB48" s="50"/>
      <c r="SIC48" s="50"/>
      <c r="SID48" s="50"/>
      <c r="SIE48" s="50"/>
      <c r="SIF48" s="50"/>
      <c r="SIG48" s="50"/>
      <c r="SIH48" s="50"/>
      <c r="SII48" s="50"/>
      <c r="SIJ48" s="50"/>
      <c r="SIK48" s="50"/>
      <c r="SIL48" s="50"/>
      <c r="SIM48" s="50"/>
      <c r="SIN48" s="50"/>
      <c r="SIO48" s="50"/>
      <c r="SIP48" s="50"/>
      <c r="SIQ48" s="50"/>
      <c r="SIR48" s="50"/>
      <c r="SIS48" s="50"/>
      <c r="SIT48" s="50"/>
      <c r="SIU48" s="50"/>
      <c r="SIV48" s="50"/>
      <c r="SIW48" s="50"/>
      <c r="SIX48" s="50"/>
      <c r="SIY48" s="50"/>
      <c r="SIZ48" s="50"/>
      <c r="SJA48" s="50"/>
      <c r="SJB48" s="50"/>
      <c r="SJC48" s="50"/>
      <c r="SJD48" s="50"/>
      <c r="SJE48" s="50"/>
      <c r="SJF48" s="50"/>
      <c r="SJG48" s="50"/>
      <c r="SJH48" s="50"/>
      <c r="SJI48" s="50"/>
      <c r="SJJ48" s="50"/>
      <c r="SJK48" s="50"/>
      <c r="SJL48" s="50"/>
      <c r="SJM48" s="50"/>
      <c r="SJN48" s="50"/>
      <c r="SJO48" s="50"/>
      <c r="SJP48" s="50"/>
      <c r="SJQ48" s="50"/>
      <c r="SJR48" s="50"/>
      <c r="SJS48" s="50"/>
      <c r="SJT48" s="50"/>
      <c r="SJU48" s="50"/>
      <c r="SJV48" s="50"/>
      <c r="SJW48" s="50"/>
      <c r="SJX48" s="50"/>
      <c r="SJY48" s="50"/>
      <c r="SJZ48" s="50"/>
      <c r="SKA48" s="50"/>
      <c r="SKB48" s="50"/>
      <c r="SKC48" s="50"/>
      <c r="SKD48" s="50"/>
      <c r="SKE48" s="50"/>
      <c r="SKF48" s="50"/>
      <c r="SKG48" s="50"/>
      <c r="SKH48" s="50"/>
      <c r="SKI48" s="50"/>
      <c r="SKJ48" s="50"/>
      <c r="SKK48" s="50"/>
      <c r="SKL48" s="50"/>
      <c r="SKM48" s="50"/>
      <c r="SKN48" s="50"/>
      <c r="SKO48" s="50"/>
      <c r="SKP48" s="50"/>
      <c r="SKQ48" s="50"/>
      <c r="SKR48" s="50"/>
      <c r="SKS48" s="50"/>
      <c r="SKT48" s="50"/>
      <c r="SKU48" s="50"/>
      <c r="SKV48" s="50"/>
      <c r="SKW48" s="50"/>
      <c r="SKX48" s="50"/>
      <c r="SKY48" s="50"/>
      <c r="SKZ48" s="50"/>
      <c r="SLA48" s="50"/>
      <c r="SLB48" s="50"/>
      <c r="SLC48" s="50"/>
      <c r="SLD48" s="50"/>
      <c r="SLE48" s="50"/>
      <c r="SLF48" s="50"/>
      <c r="SLG48" s="50"/>
      <c r="SLH48" s="50"/>
      <c r="SLI48" s="50"/>
      <c r="SLJ48" s="50"/>
      <c r="SLK48" s="50"/>
      <c r="SLL48" s="50"/>
      <c r="SLM48" s="50"/>
      <c r="SLN48" s="50"/>
      <c r="SLO48" s="50"/>
      <c r="SLP48" s="50"/>
      <c r="SLQ48" s="50"/>
      <c r="SLR48" s="50"/>
      <c r="SLS48" s="50"/>
      <c r="SLT48" s="50"/>
      <c r="SLU48" s="50"/>
      <c r="SLV48" s="50"/>
      <c r="SLW48" s="50"/>
      <c r="SLX48" s="50"/>
      <c r="SLY48" s="50"/>
      <c r="SLZ48" s="50"/>
      <c r="SMA48" s="50"/>
      <c r="SMB48" s="50"/>
      <c r="SMC48" s="50"/>
      <c r="SMD48" s="50"/>
      <c r="SME48" s="50"/>
      <c r="SMF48" s="50"/>
      <c r="SMG48" s="50"/>
      <c r="SMH48" s="50"/>
      <c r="SMI48" s="50"/>
      <c r="SMJ48" s="50"/>
      <c r="SMK48" s="50"/>
      <c r="SML48" s="50"/>
      <c r="SMM48" s="50"/>
      <c r="SMN48" s="50"/>
      <c r="SMO48" s="50"/>
      <c r="SMP48" s="50"/>
      <c r="SMQ48" s="50"/>
      <c r="SMR48" s="50"/>
      <c r="SMS48" s="50"/>
      <c r="SMT48" s="50"/>
      <c r="SMU48" s="50"/>
      <c r="SMV48" s="50"/>
      <c r="SMW48" s="50"/>
      <c r="SMX48" s="50"/>
      <c r="SMY48" s="50"/>
      <c r="SMZ48" s="50"/>
      <c r="SNA48" s="50"/>
      <c r="SNB48" s="50"/>
      <c r="SNC48" s="50"/>
      <c r="SND48" s="50"/>
      <c r="SNE48" s="50"/>
      <c r="SNF48" s="50"/>
      <c r="SNG48" s="50"/>
      <c r="SNH48" s="50"/>
      <c r="SNI48" s="50"/>
      <c r="SNJ48" s="50"/>
      <c r="SNK48" s="50"/>
      <c r="SNL48" s="50"/>
      <c r="SNM48" s="50"/>
      <c r="SNN48" s="50"/>
      <c r="SNO48" s="50"/>
      <c r="SNP48" s="50"/>
      <c r="SNQ48" s="50"/>
      <c r="SNR48" s="50"/>
      <c r="SNS48" s="50"/>
      <c r="SNT48" s="50"/>
      <c r="SNU48" s="50"/>
      <c r="SNV48" s="50"/>
      <c r="SNW48" s="50"/>
      <c r="SNX48" s="50"/>
      <c r="SNY48" s="50"/>
      <c r="SNZ48" s="50"/>
      <c r="SOA48" s="50"/>
      <c r="SOB48" s="50"/>
      <c r="SOC48" s="50"/>
      <c r="SOD48" s="50"/>
      <c r="SOE48" s="50"/>
      <c r="SOF48" s="50"/>
      <c r="SOG48" s="50"/>
      <c r="SOH48" s="50"/>
      <c r="SOI48" s="50"/>
      <c r="SOJ48" s="50"/>
      <c r="SOK48" s="50"/>
      <c r="SOL48" s="50"/>
      <c r="SOM48" s="50"/>
      <c r="SON48" s="50"/>
      <c r="SOO48" s="50"/>
      <c r="SOP48" s="50"/>
      <c r="SOQ48" s="50"/>
      <c r="SOR48" s="50"/>
      <c r="SOS48" s="50"/>
      <c r="SOT48" s="50"/>
      <c r="SOU48" s="50"/>
      <c r="SOV48" s="50"/>
      <c r="SOW48" s="50"/>
      <c r="SOX48" s="50"/>
      <c r="SOY48" s="50"/>
      <c r="SOZ48" s="50"/>
      <c r="SPA48" s="50"/>
      <c r="SPB48" s="50"/>
      <c r="SPC48" s="50"/>
      <c r="SPD48" s="50"/>
      <c r="SPE48" s="50"/>
      <c r="SPF48" s="50"/>
      <c r="SPG48" s="50"/>
      <c r="SPH48" s="50"/>
      <c r="SPI48" s="50"/>
      <c r="SPJ48" s="50"/>
      <c r="SPK48" s="50"/>
      <c r="SPL48" s="50"/>
      <c r="SPM48" s="50"/>
      <c r="SPN48" s="50"/>
      <c r="SPO48" s="50"/>
      <c r="SPP48" s="50"/>
      <c r="SPQ48" s="50"/>
      <c r="SPR48" s="50"/>
      <c r="SPS48" s="50"/>
      <c r="SPT48" s="50"/>
      <c r="SPU48" s="50"/>
      <c r="SPV48" s="50"/>
      <c r="SPW48" s="50"/>
      <c r="SPX48" s="50"/>
      <c r="SPY48" s="50"/>
      <c r="SPZ48" s="50"/>
      <c r="SQA48" s="50"/>
      <c r="SQB48" s="50"/>
      <c r="SQC48" s="50"/>
      <c r="SQD48" s="50"/>
      <c r="SQE48" s="50"/>
      <c r="SQF48" s="50"/>
      <c r="SQG48" s="50"/>
      <c r="SQH48" s="50"/>
      <c r="SQI48" s="50"/>
      <c r="SQJ48" s="50"/>
      <c r="SQK48" s="50"/>
      <c r="SQL48" s="50"/>
      <c r="SQM48" s="50"/>
      <c r="SQN48" s="50"/>
      <c r="SQO48" s="50"/>
      <c r="SQP48" s="50"/>
      <c r="SQQ48" s="50"/>
      <c r="SQR48" s="50"/>
      <c r="SQS48" s="50"/>
      <c r="SQT48" s="50"/>
      <c r="SQU48" s="50"/>
      <c r="SQV48" s="50"/>
      <c r="SQW48" s="50"/>
      <c r="SQX48" s="50"/>
      <c r="SQY48" s="50"/>
      <c r="SQZ48" s="50"/>
      <c r="SRA48" s="50"/>
      <c r="SRB48" s="50"/>
      <c r="SRC48" s="50"/>
      <c r="SRD48" s="50"/>
      <c r="SRE48" s="50"/>
      <c r="SRF48" s="50"/>
      <c r="SRG48" s="50"/>
      <c r="SRH48" s="50"/>
      <c r="SRI48" s="50"/>
      <c r="SRJ48" s="50"/>
      <c r="SRK48" s="50"/>
      <c r="SRL48" s="50"/>
      <c r="SRM48" s="50"/>
      <c r="SRN48" s="50"/>
      <c r="SRO48" s="50"/>
      <c r="SRP48" s="50"/>
      <c r="SRQ48" s="50"/>
      <c r="SRR48" s="50"/>
      <c r="SRS48" s="50"/>
      <c r="SRT48" s="50"/>
      <c r="SRU48" s="50"/>
      <c r="SRV48" s="50"/>
      <c r="SRW48" s="50"/>
      <c r="SRX48" s="50"/>
      <c r="SRY48" s="50"/>
      <c r="SRZ48" s="50"/>
      <c r="SSA48" s="50"/>
      <c r="SSB48" s="50"/>
      <c r="SSC48" s="50"/>
      <c r="SSD48" s="50"/>
      <c r="SSE48" s="50"/>
      <c r="SSF48" s="50"/>
      <c r="SSG48" s="50"/>
      <c r="SSH48" s="50"/>
      <c r="SSI48" s="50"/>
      <c r="SSJ48" s="50"/>
      <c r="SSK48" s="50"/>
      <c r="SSL48" s="50"/>
      <c r="SSM48" s="50"/>
      <c r="SSN48" s="50"/>
      <c r="SSO48" s="50"/>
      <c r="SSP48" s="50"/>
      <c r="SSQ48" s="50"/>
      <c r="SSR48" s="50"/>
      <c r="SSS48" s="50"/>
      <c r="SST48" s="50"/>
      <c r="SSU48" s="50"/>
      <c r="SSV48" s="50"/>
      <c r="SSW48" s="50"/>
      <c r="SSX48" s="50"/>
      <c r="SSY48" s="50"/>
      <c r="SSZ48" s="50"/>
      <c r="STA48" s="50"/>
      <c r="STB48" s="50"/>
      <c r="STC48" s="50"/>
      <c r="STD48" s="50"/>
      <c r="STE48" s="50"/>
      <c r="STF48" s="50"/>
      <c r="STG48" s="50"/>
      <c r="STH48" s="50"/>
      <c r="STI48" s="50"/>
      <c r="STJ48" s="50"/>
      <c r="STK48" s="50"/>
      <c r="STL48" s="50"/>
      <c r="STM48" s="50"/>
      <c r="STN48" s="50"/>
      <c r="STO48" s="50"/>
      <c r="STP48" s="50"/>
      <c r="STQ48" s="50"/>
      <c r="STR48" s="50"/>
      <c r="STS48" s="50"/>
      <c r="STT48" s="50"/>
      <c r="STU48" s="50"/>
      <c r="STV48" s="50"/>
      <c r="STW48" s="50"/>
      <c r="STX48" s="50"/>
      <c r="STY48" s="50"/>
      <c r="STZ48" s="50"/>
      <c r="SUA48" s="50"/>
      <c r="SUB48" s="50"/>
      <c r="SUC48" s="50"/>
      <c r="SUD48" s="50"/>
      <c r="SUE48" s="50"/>
      <c r="SUF48" s="50"/>
      <c r="SUG48" s="50"/>
      <c r="SUH48" s="50"/>
      <c r="SUI48" s="50"/>
      <c r="SUJ48" s="50"/>
      <c r="SUK48" s="50"/>
      <c r="SUL48" s="50"/>
      <c r="SUM48" s="50"/>
      <c r="SUN48" s="50"/>
      <c r="SUO48" s="50"/>
      <c r="SUP48" s="50"/>
      <c r="SUQ48" s="50"/>
      <c r="SUR48" s="50"/>
      <c r="SUS48" s="50"/>
      <c r="SUT48" s="50"/>
      <c r="SUU48" s="50"/>
      <c r="SUV48" s="50"/>
      <c r="SUW48" s="50"/>
      <c r="SUX48" s="50"/>
      <c r="SUY48" s="50"/>
      <c r="SUZ48" s="50"/>
      <c r="SVA48" s="50"/>
      <c r="SVB48" s="50"/>
      <c r="SVC48" s="50"/>
      <c r="SVD48" s="50"/>
      <c r="SVE48" s="50"/>
      <c r="SVF48" s="50"/>
      <c r="SVG48" s="50"/>
      <c r="SVH48" s="50"/>
      <c r="SVI48" s="50"/>
      <c r="SVJ48" s="50"/>
      <c r="SVK48" s="50"/>
      <c r="SVL48" s="50"/>
      <c r="SVM48" s="50"/>
      <c r="SVN48" s="50"/>
      <c r="SVO48" s="50"/>
      <c r="SVP48" s="50"/>
      <c r="SVQ48" s="50"/>
      <c r="SVR48" s="50"/>
      <c r="SVS48" s="50"/>
      <c r="SVT48" s="50"/>
      <c r="SVU48" s="50"/>
      <c r="SVV48" s="50"/>
      <c r="SVW48" s="50"/>
      <c r="SVX48" s="50"/>
      <c r="SVY48" s="50"/>
      <c r="SVZ48" s="50"/>
      <c r="SWA48" s="50"/>
      <c r="SWB48" s="50"/>
      <c r="SWC48" s="50"/>
      <c r="SWD48" s="50"/>
      <c r="SWE48" s="50"/>
      <c r="SWF48" s="50"/>
      <c r="SWG48" s="50"/>
      <c r="SWH48" s="50"/>
      <c r="SWI48" s="50"/>
      <c r="SWJ48" s="50"/>
      <c r="SWK48" s="50"/>
      <c r="SWL48" s="50"/>
      <c r="SWM48" s="50"/>
      <c r="SWN48" s="50"/>
      <c r="SWO48" s="50"/>
      <c r="SWP48" s="50"/>
      <c r="SWQ48" s="50"/>
      <c r="SWR48" s="50"/>
      <c r="SWS48" s="50"/>
      <c r="SWT48" s="50"/>
      <c r="SWU48" s="50"/>
      <c r="SWV48" s="50"/>
      <c r="SWW48" s="50"/>
      <c r="SWX48" s="50"/>
      <c r="SWY48" s="50"/>
      <c r="SWZ48" s="50"/>
      <c r="SXA48" s="50"/>
      <c r="SXB48" s="50"/>
      <c r="SXC48" s="50"/>
      <c r="SXD48" s="50"/>
      <c r="SXE48" s="50"/>
      <c r="SXF48" s="50"/>
      <c r="SXG48" s="50"/>
      <c r="SXH48" s="50"/>
      <c r="SXI48" s="50"/>
      <c r="SXJ48" s="50"/>
      <c r="SXK48" s="50"/>
      <c r="SXL48" s="50"/>
      <c r="SXM48" s="50"/>
      <c r="SXN48" s="50"/>
      <c r="SXO48" s="50"/>
      <c r="SXP48" s="50"/>
      <c r="SXQ48" s="50"/>
      <c r="SXR48" s="50"/>
      <c r="SXS48" s="50"/>
      <c r="SXT48" s="50"/>
      <c r="SXU48" s="50"/>
      <c r="SXV48" s="50"/>
      <c r="SXW48" s="50"/>
      <c r="SXX48" s="50"/>
      <c r="SXY48" s="50"/>
      <c r="SXZ48" s="50"/>
      <c r="SYA48" s="50"/>
      <c r="SYB48" s="50"/>
      <c r="SYC48" s="50"/>
      <c r="SYD48" s="50"/>
      <c r="SYE48" s="50"/>
      <c r="SYF48" s="50"/>
      <c r="SYG48" s="50"/>
      <c r="SYH48" s="50"/>
      <c r="SYI48" s="50"/>
      <c r="SYJ48" s="50"/>
      <c r="SYK48" s="50"/>
      <c r="SYL48" s="50"/>
      <c r="SYM48" s="50"/>
      <c r="SYN48" s="50"/>
      <c r="SYO48" s="50"/>
      <c r="SYP48" s="50"/>
      <c r="SYQ48" s="50"/>
      <c r="SYR48" s="50"/>
      <c r="SYS48" s="50"/>
      <c r="SYT48" s="50"/>
      <c r="SYU48" s="50"/>
      <c r="SYV48" s="50"/>
      <c r="SYW48" s="50"/>
      <c r="SYX48" s="50"/>
      <c r="SYY48" s="50"/>
      <c r="SYZ48" s="50"/>
      <c r="SZA48" s="50"/>
      <c r="SZB48" s="50"/>
      <c r="SZC48" s="50"/>
      <c r="SZD48" s="50"/>
      <c r="SZE48" s="50"/>
      <c r="SZF48" s="50"/>
      <c r="SZG48" s="50"/>
      <c r="SZH48" s="50"/>
      <c r="SZI48" s="50"/>
      <c r="SZJ48" s="50"/>
      <c r="SZK48" s="50"/>
      <c r="SZL48" s="50"/>
      <c r="SZM48" s="50"/>
      <c r="SZN48" s="50"/>
      <c r="SZO48" s="50"/>
      <c r="SZP48" s="50"/>
      <c r="SZQ48" s="50"/>
      <c r="SZR48" s="50"/>
      <c r="SZS48" s="50"/>
      <c r="SZT48" s="50"/>
      <c r="SZU48" s="50"/>
      <c r="SZV48" s="50"/>
      <c r="SZW48" s="50"/>
      <c r="SZX48" s="50"/>
      <c r="SZY48" s="50"/>
      <c r="SZZ48" s="50"/>
      <c r="TAA48" s="50"/>
      <c r="TAB48" s="50"/>
      <c r="TAC48" s="50"/>
      <c r="TAD48" s="50"/>
      <c r="TAE48" s="50"/>
      <c r="TAF48" s="50"/>
      <c r="TAG48" s="50"/>
      <c r="TAH48" s="50"/>
      <c r="TAI48" s="50"/>
      <c r="TAJ48" s="50"/>
      <c r="TAK48" s="50"/>
      <c r="TAL48" s="50"/>
      <c r="TAM48" s="50"/>
      <c r="TAN48" s="50"/>
      <c r="TAO48" s="50"/>
      <c r="TAP48" s="50"/>
      <c r="TAQ48" s="50"/>
      <c r="TAR48" s="50"/>
      <c r="TAS48" s="50"/>
      <c r="TAT48" s="50"/>
      <c r="TAU48" s="50"/>
      <c r="TAV48" s="50"/>
      <c r="TAW48" s="50"/>
      <c r="TAX48" s="50"/>
      <c r="TAY48" s="50"/>
      <c r="TAZ48" s="50"/>
      <c r="TBA48" s="50"/>
      <c r="TBB48" s="50"/>
      <c r="TBC48" s="50"/>
      <c r="TBD48" s="50"/>
      <c r="TBE48" s="50"/>
      <c r="TBF48" s="50"/>
      <c r="TBG48" s="50"/>
      <c r="TBH48" s="50"/>
      <c r="TBI48" s="50"/>
      <c r="TBJ48" s="50"/>
      <c r="TBK48" s="50"/>
      <c r="TBL48" s="50"/>
      <c r="TBM48" s="50"/>
      <c r="TBN48" s="50"/>
      <c r="TBO48" s="50"/>
      <c r="TBP48" s="50"/>
      <c r="TBQ48" s="50"/>
      <c r="TBR48" s="50"/>
      <c r="TBS48" s="50"/>
      <c r="TBT48" s="50"/>
      <c r="TBU48" s="50"/>
      <c r="TBV48" s="50"/>
      <c r="TBW48" s="50"/>
      <c r="TBX48" s="50"/>
      <c r="TBY48" s="50"/>
      <c r="TBZ48" s="50"/>
      <c r="TCA48" s="50"/>
      <c r="TCB48" s="50"/>
      <c r="TCC48" s="50"/>
      <c r="TCD48" s="50"/>
      <c r="TCE48" s="50"/>
      <c r="TCF48" s="50"/>
      <c r="TCG48" s="50"/>
      <c r="TCH48" s="50"/>
      <c r="TCI48" s="50"/>
      <c r="TCJ48" s="50"/>
      <c r="TCK48" s="50"/>
      <c r="TCL48" s="50"/>
      <c r="TCM48" s="50"/>
      <c r="TCN48" s="50"/>
      <c r="TCO48" s="50"/>
      <c r="TCP48" s="50"/>
      <c r="TCQ48" s="50"/>
      <c r="TCR48" s="50"/>
      <c r="TCS48" s="50"/>
      <c r="TCT48" s="50"/>
      <c r="TCU48" s="50"/>
      <c r="TCV48" s="50"/>
      <c r="TCW48" s="50"/>
      <c r="TCX48" s="50"/>
      <c r="TCY48" s="50"/>
      <c r="TCZ48" s="50"/>
      <c r="TDA48" s="50"/>
      <c r="TDB48" s="50"/>
      <c r="TDC48" s="50"/>
      <c r="TDD48" s="50"/>
      <c r="TDE48" s="50"/>
      <c r="TDF48" s="50"/>
      <c r="TDG48" s="50"/>
      <c r="TDH48" s="50"/>
      <c r="TDI48" s="50"/>
      <c r="TDJ48" s="50"/>
      <c r="TDK48" s="50"/>
      <c r="TDL48" s="50"/>
      <c r="TDM48" s="50"/>
      <c r="TDN48" s="50"/>
      <c r="TDO48" s="50"/>
      <c r="TDP48" s="50"/>
      <c r="TDQ48" s="50"/>
      <c r="TDR48" s="50"/>
      <c r="TDS48" s="50"/>
      <c r="TDT48" s="50"/>
      <c r="TDU48" s="50"/>
      <c r="TDV48" s="50"/>
      <c r="TDW48" s="50"/>
      <c r="TDX48" s="50"/>
      <c r="TDY48" s="50"/>
      <c r="TDZ48" s="50"/>
      <c r="TEA48" s="50"/>
      <c r="TEB48" s="50"/>
      <c r="TEC48" s="50"/>
      <c r="TED48" s="50"/>
      <c r="TEE48" s="50"/>
      <c r="TEF48" s="50"/>
      <c r="TEG48" s="50"/>
      <c r="TEH48" s="50"/>
      <c r="TEI48" s="50"/>
      <c r="TEJ48" s="50"/>
      <c r="TEK48" s="50"/>
      <c r="TEL48" s="50"/>
      <c r="TEM48" s="50"/>
      <c r="TEN48" s="50"/>
      <c r="TEO48" s="50"/>
      <c r="TEP48" s="50"/>
      <c r="TEQ48" s="50"/>
      <c r="TER48" s="50"/>
      <c r="TES48" s="50"/>
      <c r="TET48" s="50"/>
      <c r="TEU48" s="50"/>
      <c r="TEV48" s="50"/>
      <c r="TEW48" s="50"/>
      <c r="TEX48" s="50"/>
      <c r="TEY48" s="50"/>
      <c r="TEZ48" s="50"/>
      <c r="TFA48" s="50"/>
      <c r="TFB48" s="50"/>
      <c r="TFC48" s="50"/>
      <c r="TFD48" s="50"/>
      <c r="TFE48" s="50"/>
      <c r="TFF48" s="50"/>
      <c r="TFG48" s="50"/>
      <c r="TFH48" s="50"/>
      <c r="TFI48" s="50"/>
      <c r="TFJ48" s="50"/>
      <c r="TFK48" s="50"/>
      <c r="TFL48" s="50"/>
      <c r="TFM48" s="50"/>
      <c r="TFN48" s="50"/>
      <c r="TFO48" s="50"/>
      <c r="TFP48" s="50"/>
      <c r="TFQ48" s="50"/>
      <c r="TFR48" s="50"/>
      <c r="TFS48" s="50"/>
      <c r="TFT48" s="50"/>
      <c r="TFU48" s="50"/>
      <c r="TFV48" s="50"/>
      <c r="TFW48" s="50"/>
      <c r="TFX48" s="50"/>
      <c r="TFY48" s="50"/>
      <c r="TFZ48" s="50"/>
      <c r="TGA48" s="50"/>
      <c r="TGB48" s="50"/>
      <c r="TGC48" s="50"/>
      <c r="TGD48" s="50"/>
      <c r="TGE48" s="50"/>
      <c r="TGF48" s="50"/>
      <c r="TGG48" s="50"/>
      <c r="TGH48" s="50"/>
      <c r="TGI48" s="50"/>
      <c r="TGJ48" s="50"/>
      <c r="TGK48" s="50"/>
      <c r="TGL48" s="50"/>
      <c r="TGM48" s="50"/>
      <c r="TGN48" s="50"/>
      <c r="TGO48" s="50"/>
      <c r="TGP48" s="50"/>
      <c r="TGQ48" s="50"/>
      <c r="TGR48" s="50"/>
      <c r="TGS48" s="50"/>
      <c r="TGT48" s="50"/>
      <c r="TGU48" s="50"/>
      <c r="TGV48" s="50"/>
      <c r="TGW48" s="50"/>
      <c r="TGX48" s="50"/>
      <c r="TGY48" s="50"/>
      <c r="TGZ48" s="50"/>
      <c r="THA48" s="50"/>
      <c r="THB48" s="50"/>
      <c r="THC48" s="50"/>
      <c r="THD48" s="50"/>
      <c r="THE48" s="50"/>
      <c r="THF48" s="50"/>
      <c r="THG48" s="50"/>
      <c r="THH48" s="50"/>
      <c r="THI48" s="50"/>
      <c r="THJ48" s="50"/>
      <c r="THK48" s="50"/>
      <c r="THL48" s="50"/>
      <c r="THM48" s="50"/>
      <c r="THN48" s="50"/>
      <c r="THO48" s="50"/>
      <c r="THP48" s="50"/>
      <c r="THQ48" s="50"/>
      <c r="THR48" s="50"/>
      <c r="THS48" s="50"/>
      <c r="THT48" s="50"/>
      <c r="THU48" s="50"/>
      <c r="THV48" s="50"/>
      <c r="THW48" s="50"/>
      <c r="THX48" s="50"/>
      <c r="THY48" s="50"/>
      <c r="THZ48" s="50"/>
      <c r="TIA48" s="50"/>
      <c r="TIB48" s="50"/>
      <c r="TIC48" s="50"/>
      <c r="TID48" s="50"/>
      <c r="TIE48" s="50"/>
      <c r="TIF48" s="50"/>
      <c r="TIG48" s="50"/>
      <c r="TIH48" s="50"/>
      <c r="TII48" s="50"/>
      <c r="TIJ48" s="50"/>
      <c r="TIK48" s="50"/>
      <c r="TIL48" s="50"/>
      <c r="TIM48" s="50"/>
      <c r="TIN48" s="50"/>
      <c r="TIO48" s="50"/>
      <c r="TIP48" s="50"/>
      <c r="TIQ48" s="50"/>
      <c r="TIR48" s="50"/>
      <c r="TIS48" s="50"/>
      <c r="TIT48" s="50"/>
      <c r="TIU48" s="50"/>
      <c r="TIV48" s="50"/>
      <c r="TIW48" s="50"/>
      <c r="TIX48" s="50"/>
      <c r="TIY48" s="50"/>
      <c r="TIZ48" s="50"/>
      <c r="TJA48" s="50"/>
      <c r="TJB48" s="50"/>
      <c r="TJC48" s="50"/>
      <c r="TJD48" s="50"/>
      <c r="TJE48" s="50"/>
      <c r="TJF48" s="50"/>
      <c r="TJG48" s="50"/>
      <c r="TJH48" s="50"/>
      <c r="TJI48" s="50"/>
      <c r="TJJ48" s="50"/>
      <c r="TJK48" s="50"/>
      <c r="TJL48" s="50"/>
      <c r="TJM48" s="50"/>
      <c r="TJN48" s="50"/>
      <c r="TJO48" s="50"/>
      <c r="TJP48" s="50"/>
      <c r="TJQ48" s="50"/>
      <c r="TJR48" s="50"/>
      <c r="TJS48" s="50"/>
      <c r="TJT48" s="50"/>
      <c r="TJU48" s="50"/>
      <c r="TJV48" s="50"/>
      <c r="TJW48" s="50"/>
      <c r="TJX48" s="50"/>
      <c r="TJY48" s="50"/>
      <c r="TJZ48" s="50"/>
      <c r="TKA48" s="50"/>
      <c r="TKB48" s="50"/>
      <c r="TKC48" s="50"/>
      <c r="TKD48" s="50"/>
      <c r="TKE48" s="50"/>
      <c r="TKF48" s="50"/>
      <c r="TKG48" s="50"/>
      <c r="TKH48" s="50"/>
      <c r="TKI48" s="50"/>
      <c r="TKJ48" s="50"/>
      <c r="TKK48" s="50"/>
      <c r="TKL48" s="50"/>
      <c r="TKM48" s="50"/>
      <c r="TKN48" s="50"/>
      <c r="TKO48" s="50"/>
      <c r="TKP48" s="50"/>
      <c r="TKQ48" s="50"/>
      <c r="TKR48" s="50"/>
      <c r="TKS48" s="50"/>
      <c r="TKT48" s="50"/>
      <c r="TKU48" s="50"/>
      <c r="TKV48" s="50"/>
      <c r="TKW48" s="50"/>
      <c r="TKX48" s="50"/>
      <c r="TKY48" s="50"/>
      <c r="TKZ48" s="50"/>
      <c r="TLA48" s="50"/>
      <c r="TLB48" s="50"/>
      <c r="TLC48" s="50"/>
      <c r="TLD48" s="50"/>
      <c r="TLE48" s="50"/>
      <c r="TLF48" s="50"/>
      <c r="TLG48" s="50"/>
      <c r="TLH48" s="50"/>
      <c r="TLI48" s="50"/>
      <c r="TLJ48" s="50"/>
      <c r="TLK48" s="50"/>
      <c r="TLL48" s="50"/>
      <c r="TLM48" s="50"/>
      <c r="TLN48" s="50"/>
      <c r="TLO48" s="50"/>
      <c r="TLP48" s="50"/>
      <c r="TLQ48" s="50"/>
      <c r="TLR48" s="50"/>
      <c r="TLS48" s="50"/>
      <c r="TLT48" s="50"/>
      <c r="TLU48" s="50"/>
      <c r="TLV48" s="50"/>
      <c r="TLW48" s="50"/>
      <c r="TLX48" s="50"/>
      <c r="TLY48" s="50"/>
      <c r="TLZ48" s="50"/>
      <c r="TMA48" s="50"/>
      <c r="TMB48" s="50"/>
      <c r="TMC48" s="50"/>
      <c r="TMD48" s="50"/>
      <c r="TME48" s="50"/>
      <c r="TMF48" s="50"/>
      <c r="TMG48" s="50"/>
      <c r="TMH48" s="50"/>
      <c r="TMI48" s="50"/>
      <c r="TMJ48" s="50"/>
      <c r="TMK48" s="50"/>
      <c r="TML48" s="50"/>
      <c r="TMM48" s="50"/>
      <c r="TMN48" s="50"/>
      <c r="TMO48" s="50"/>
      <c r="TMP48" s="50"/>
      <c r="TMQ48" s="50"/>
      <c r="TMR48" s="50"/>
      <c r="TMS48" s="50"/>
      <c r="TMT48" s="50"/>
      <c r="TMU48" s="50"/>
      <c r="TMV48" s="50"/>
      <c r="TMW48" s="50"/>
      <c r="TMX48" s="50"/>
      <c r="TMY48" s="50"/>
      <c r="TMZ48" s="50"/>
      <c r="TNA48" s="50"/>
      <c r="TNB48" s="50"/>
      <c r="TNC48" s="50"/>
      <c r="TND48" s="50"/>
      <c r="TNE48" s="50"/>
      <c r="TNF48" s="50"/>
      <c r="TNG48" s="50"/>
      <c r="TNH48" s="50"/>
      <c r="TNI48" s="50"/>
      <c r="TNJ48" s="50"/>
      <c r="TNK48" s="50"/>
      <c r="TNL48" s="50"/>
      <c r="TNM48" s="50"/>
      <c r="TNN48" s="50"/>
      <c r="TNO48" s="50"/>
      <c r="TNP48" s="50"/>
      <c r="TNQ48" s="50"/>
      <c r="TNR48" s="50"/>
      <c r="TNS48" s="50"/>
      <c r="TNT48" s="50"/>
      <c r="TNU48" s="50"/>
      <c r="TNV48" s="50"/>
      <c r="TNW48" s="50"/>
      <c r="TNX48" s="50"/>
      <c r="TNY48" s="50"/>
      <c r="TNZ48" s="50"/>
      <c r="TOA48" s="50"/>
      <c r="TOB48" s="50"/>
      <c r="TOC48" s="50"/>
      <c r="TOD48" s="50"/>
      <c r="TOE48" s="50"/>
      <c r="TOF48" s="50"/>
      <c r="TOG48" s="50"/>
      <c r="TOH48" s="50"/>
      <c r="TOI48" s="50"/>
      <c r="TOJ48" s="50"/>
      <c r="TOK48" s="50"/>
      <c r="TOL48" s="50"/>
      <c r="TOM48" s="50"/>
      <c r="TON48" s="50"/>
      <c r="TOO48" s="50"/>
      <c r="TOP48" s="50"/>
      <c r="TOQ48" s="50"/>
      <c r="TOR48" s="50"/>
      <c r="TOS48" s="50"/>
      <c r="TOT48" s="50"/>
      <c r="TOU48" s="50"/>
      <c r="TOV48" s="50"/>
      <c r="TOW48" s="50"/>
      <c r="TOX48" s="50"/>
      <c r="TOY48" s="50"/>
      <c r="TOZ48" s="50"/>
      <c r="TPA48" s="50"/>
      <c r="TPB48" s="50"/>
      <c r="TPC48" s="50"/>
      <c r="TPD48" s="50"/>
      <c r="TPE48" s="50"/>
      <c r="TPF48" s="50"/>
      <c r="TPG48" s="50"/>
      <c r="TPH48" s="50"/>
      <c r="TPI48" s="50"/>
      <c r="TPJ48" s="50"/>
      <c r="TPK48" s="50"/>
      <c r="TPL48" s="50"/>
      <c r="TPM48" s="50"/>
      <c r="TPN48" s="50"/>
      <c r="TPO48" s="50"/>
      <c r="TPP48" s="50"/>
      <c r="TPQ48" s="50"/>
      <c r="TPR48" s="50"/>
      <c r="TPS48" s="50"/>
      <c r="TPT48" s="50"/>
      <c r="TPU48" s="50"/>
      <c r="TPV48" s="50"/>
      <c r="TPW48" s="50"/>
      <c r="TPX48" s="50"/>
      <c r="TPY48" s="50"/>
      <c r="TPZ48" s="50"/>
      <c r="TQA48" s="50"/>
      <c r="TQB48" s="50"/>
      <c r="TQC48" s="50"/>
      <c r="TQD48" s="50"/>
      <c r="TQE48" s="50"/>
      <c r="TQF48" s="50"/>
      <c r="TQG48" s="50"/>
      <c r="TQH48" s="50"/>
      <c r="TQI48" s="50"/>
      <c r="TQJ48" s="50"/>
      <c r="TQK48" s="50"/>
      <c r="TQL48" s="50"/>
      <c r="TQM48" s="50"/>
      <c r="TQN48" s="50"/>
      <c r="TQO48" s="50"/>
      <c r="TQP48" s="50"/>
      <c r="TQQ48" s="50"/>
      <c r="TQR48" s="50"/>
      <c r="TQS48" s="50"/>
      <c r="TQT48" s="50"/>
      <c r="TQU48" s="50"/>
      <c r="TQV48" s="50"/>
      <c r="TQW48" s="50"/>
      <c r="TQX48" s="50"/>
      <c r="TQY48" s="50"/>
      <c r="TQZ48" s="50"/>
      <c r="TRA48" s="50"/>
      <c r="TRB48" s="50"/>
      <c r="TRC48" s="50"/>
      <c r="TRD48" s="50"/>
      <c r="TRE48" s="50"/>
      <c r="TRF48" s="50"/>
      <c r="TRG48" s="50"/>
      <c r="TRH48" s="50"/>
      <c r="TRI48" s="50"/>
      <c r="TRJ48" s="50"/>
      <c r="TRK48" s="50"/>
      <c r="TRL48" s="50"/>
      <c r="TRM48" s="50"/>
      <c r="TRN48" s="50"/>
      <c r="TRO48" s="50"/>
      <c r="TRP48" s="50"/>
      <c r="TRQ48" s="50"/>
      <c r="TRR48" s="50"/>
      <c r="TRS48" s="50"/>
      <c r="TRT48" s="50"/>
      <c r="TRU48" s="50"/>
      <c r="TRV48" s="50"/>
      <c r="TRW48" s="50"/>
      <c r="TRX48" s="50"/>
      <c r="TRY48" s="50"/>
      <c r="TRZ48" s="50"/>
      <c r="TSA48" s="50"/>
      <c r="TSB48" s="50"/>
      <c r="TSC48" s="50"/>
      <c r="TSD48" s="50"/>
      <c r="TSE48" s="50"/>
      <c r="TSF48" s="50"/>
      <c r="TSG48" s="50"/>
      <c r="TSH48" s="50"/>
      <c r="TSI48" s="50"/>
      <c r="TSJ48" s="50"/>
      <c r="TSK48" s="50"/>
      <c r="TSL48" s="50"/>
      <c r="TSM48" s="50"/>
      <c r="TSN48" s="50"/>
      <c r="TSO48" s="50"/>
      <c r="TSP48" s="50"/>
      <c r="TSQ48" s="50"/>
      <c r="TSR48" s="50"/>
      <c r="TSS48" s="50"/>
      <c r="TST48" s="50"/>
      <c r="TSU48" s="50"/>
      <c r="TSV48" s="50"/>
      <c r="TSW48" s="50"/>
      <c r="TSX48" s="50"/>
      <c r="TSY48" s="50"/>
      <c r="TSZ48" s="50"/>
      <c r="TTA48" s="50"/>
      <c r="TTB48" s="50"/>
      <c r="TTC48" s="50"/>
      <c r="TTD48" s="50"/>
      <c r="TTE48" s="50"/>
      <c r="TTF48" s="50"/>
      <c r="TTG48" s="50"/>
      <c r="TTH48" s="50"/>
      <c r="TTI48" s="50"/>
      <c r="TTJ48" s="50"/>
      <c r="TTK48" s="50"/>
      <c r="TTL48" s="50"/>
      <c r="TTM48" s="50"/>
      <c r="TTN48" s="50"/>
      <c r="TTO48" s="50"/>
      <c r="TTP48" s="50"/>
      <c r="TTQ48" s="50"/>
      <c r="TTR48" s="50"/>
      <c r="TTS48" s="50"/>
      <c r="TTT48" s="50"/>
      <c r="TTU48" s="50"/>
      <c r="TTV48" s="50"/>
      <c r="TTW48" s="50"/>
      <c r="TTX48" s="50"/>
      <c r="TTY48" s="50"/>
      <c r="TTZ48" s="50"/>
      <c r="TUA48" s="50"/>
      <c r="TUB48" s="50"/>
      <c r="TUC48" s="50"/>
      <c r="TUD48" s="50"/>
      <c r="TUE48" s="50"/>
      <c r="TUF48" s="50"/>
      <c r="TUG48" s="50"/>
      <c r="TUH48" s="50"/>
      <c r="TUI48" s="50"/>
      <c r="TUJ48" s="50"/>
      <c r="TUK48" s="50"/>
      <c r="TUL48" s="50"/>
      <c r="TUM48" s="50"/>
      <c r="TUN48" s="50"/>
      <c r="TUO48" s="50"/>
      <c r="TUP48" s="50"/>
      <c r="TUQ48" s="50"/>
      <c r="TUR48" s="50"/>
      <c r="TUS48" s="50"/>
      <c r="TUT48" s="50"/>
      <c r="TUU48" s="50"/>
      <c r="TUV48" s="50"/>
      <c r="TUW48" s="50"/>
      <c r="TUX48" s="50"/>
      <c r="TUY48" s="50"/>
      <c r="TUZ48" s="50"/>
      <c r="TVA48" s="50"/>
      <c r="TVB48" s="50"/>
      <c r="TVC48" s="50"/>
      <c r="TVD48" s="50"/>
      <c r="TVE48" s="50"/>
      <c r="TVF48" s="50"/>
      <c r="TVG48" s="50"/>
      <c r="TVH48" s="50"/>
      <c r="TVI48" s="50"/>
      <c r="TVJ48" s="50"/>
      <c r="TVK48" s="50"/>
      <c r="TVL48" s="50"/>
      <c r="TVM48" s="50"/>
      <c r="TVN48" s="50"/>
      <c r="TVO48" s="50"/>
      <c r="TVP48" s="50"/>
      <c r="TVQ48" s="50"/>
      <c r="TVR48" s="50"/>
      <c r="TVS48" s="50"/>
      <c r="TVT48" s="50"/>
      <c r="TVU48" s="50"/>
      <c r="TVV48" s="50"/>
      <c r="TVW48" s="50"/>
      <c r="TVX48" s="50"/>
      <c r="TVY48" s="50"/>
      <c r="TVZ48" s="50"/>
      <c r="TWA48" s="50"/>
      <c r="TWB48" s="50"/>
      <c r="TWC48" s="50"/>
      <c r="TWD48" s="50"/>
      <c r="TWE48" s="50"/>
      <c r="TWF48" s="50"/>
      <c r="TWG48" s="50"/>
      <c r="TWH48" s="50"/>
      <c r="TWI48" s="50"/>
      <c r="TWJ48" s="50"/>
      <c r="TWK48" s="50"/>
      <c r="TWL48" s="50"/>
      <c r="TWM48" s="50"/>
      <c r="TWN48" s="50"/>
      <c r="TWO48" s="50"/>
      <c r="TWP48" s="50"/>
      <c r="TWQ48" s="50"/>
      <c r="TWR48" s="50"/>
      <c r="TWS48" s="50"/>
      <c r="TWT48" s="50"/>
      <c r="TWU48" s="50"/>
      <c r="TWV48" s="50"/>
      <c r="TWW48" s="50"/>
      <c r="TWX48" s="50"/>
      <c r="TWY48" s="50"/>
      <c r="TWZ48" s="50"/>
      <c r="TXA48" s="50"/>
      <c r="TXB48" s="50"/>
      <c r="TXC48" s="50"/>
      <c r="TXD48" s="50"/>
      <c r="TXE48" s="50"/>
      <c r="TXF48" s="50"/>
      <c r="TXG48" s="50"/>
      <c r="TXH48" s="50"/>
      <c r="TXI48" s="50"/>
      <c r="TXJ48" s="50"/>
      <c r="TXK48" s="50"/>
      <c r="TXL48" s="50"/>
      <c r="TXM48" s="50"/>
      <c r="TXN48" s="50"/>
      <c r="TXO48" s="50"/>
      <c r="TXP48" s="50"/>
      <c r="TXQ48" s="50"/>
      <c r="TXR48" s="50"/>
      <c r="TXS48" s="50"/>
      <c r="TXT48" s="50"/>
      <c r="TXU48" s="50"/>
      <c r="TXV48" s="50"/>
      <c r="TXW48" s="50"/>
      <c r="TXX48" s="50"/>
      <c r="TXY48" s="50"/>
      <c r="TXZ48" s="50"/>
      <c r="TYA48" s="50"/>
      <c r="TYB48" s="50"/>
      <c r="TYC48" s="50"/>
      <c r="TYD48" s="50"/>
      <c r="TYE48" s="50"/>
      <c r="TYF48" s="50"/>
      <c r="TYG48" s="50"/>
      <c r="TYH48" s="50"/>
      <c r="TYI48" s="50"/>
      <c r="TYJ48" s="50"/>
      <c r="TYK48" s="50"/>
      <c r="TYL48" s="50"/>
      <c r="TYM48" s="50"/>
      <c r="TYN48" s="50"/>
      <c r="TYO48" s="50"/>
      <c r="TYP48" s="50"/>
      <c r="TYQ48" s="50"/>
      <c r="TYR48" s="50"/>
      <c r="TYS48" s="50"/>
      <c r="TYT48" s="50"/>
      <c r="TYU48" s="50"/>
      <c r="TYV48" s="50"/>
      <c r="TYW48" s="50"/>
      <c r="TYX48" s="50"/>
      <c r="TYY48" s="50"/>
      <c r="TYZ48" s="50"/>
      <c r="TZA48" s="50"/>
      <c r="TZB48" s="50"/>
      <c r="TZC48" s="50"/>
      <c r="TZD48" s="50"/>
      <c r="TZE48" s="50"/>
      <c r="TZF48" s="50"/>
      <c r="TZG48" s="50"/>
      <c r="TZH48" s="50"/>
      <c r="TZI48" s="50"/>
      <c r="TZJ48" s="50"/>
      <c r="TZK48" s="50"/>
      <c r="TZL48" s="50"/>
      <c r="TZM48" s="50"/>
      <c r="TZN48" s="50"/>
      <c r="TZO48" s="50"/>
      <c r="TZP48" s="50"/>
      <c r="TZQ48" s="50"/>
      <c r="TZR48" s="50"/>
      <c r="TZS48" s="50"/>
      <c r="TZT48" s="50"/>
      <c r="TZU48" s="50"/>
      <c r="TZV48" s="50"/>
      <c r="TZW48" s="50"/>
      <c r="TZX48" s="50"/>
      <c r="TZY48" s="50"/>
      <c r="TZZ48" s="50"/>
      <c r="UAA48" s="50"/>
      <c r="UAB48" s="50"/>
      <c r="UAC48" s="50"/>
      <c r="UAD48" s="50"/>
      <c r="UAE48" s="50"/>
      <c r="UAF48" s="50"/>
      <c r="UAG48" s="50"/>
      <c r="UAH48" s="50"/>
      <c r="UAI48" s="50"/>
      <c r="UAJ48" s="50"/>
      <c r="UAK48" s="50"/>
      <c r="UAL48" s="50"/>
      <c r="UAM48" s="50"/>
      <c r="UAN48" s="50"/>
      <c r="UAO48" s="50"/>
      <c r="UAP48" s="50"/>
      <c r="UAQ48" s="50"/>
      <c r="UAR48" s="50"/>
      <c r="UAS48" s="50"/>
      <c r="UAT48" s="50"/>
      <c r="UAU48" s="50"/>
      <c r="UAV48" s="50"/>
      <c r="UAW48" s="50"/>
      <c r="UAX48" s="50"/>
      <c r="UAY48" s="50"/>
      <c r="UAZ48" s="50"/>
      <c r="UBA48" s="50"/>
      <c r="UBB48" s="50"/>
      <c r="UBC48" s="50"/>
      <c r="UBD48" s="50"/>
      <c r="UBE48" s="50"/>
      <c r="UBF48" s="50"/>
      <c r="UBG48" s="50"/>
      <c r="UBH48" s="50"/>
      <c r="UBI48" s="50"/>
      <c r="UBJ48" s="50"/>
      <c r="UBK48" s="50"/>
      <c r="UBL48" s="50"/>
      <c r="UBM48" s="50"/>
      <c r="UBN48" s="50"/>
      <c r="UBO48" s="50"/>
      <c r="UBP48" s="50"/>
      <c r="UBQ48" s="50"/>
      <c r="UBR48" s="50"/>
      <c r="UBS48" s="50"/>
      <c r="UBT48" s="50"/>
      <c r="UBU48" s="50"/>
      <c r="UBV48" s="50"/>
      <c r="UBW48" s="50"/>
      <c r="UBX48" s="50"/>
      <c r="UBY48" s="50"/>
      <c r="UBZ48" s="50"/>
      <c r="UCA48" s="50"/>
      <c r="UCB48" s="50"/>
      <c r="UCC48" s="50"/>
      <c r="UCD48" s="50"/>
      <c r="UCE48" s="50"/>
      <c r="UCF48" s="50"/>
      <c r="UCG48" s="50"/>
      <c r="UCH48" s="50"/>
      <c r="UCI48" s="50"/>
      <c r="UCJ48" s="50"/>
      <c r="UCK48" s="50"/>
      <c r="UCL48" s="50"/>
      <c r="UCM48" s="50"/>
      <c r="UCN48" s="50"/>
      <c r="UCO48" s="50"/>
      <c r="UCP48" s="50"/>
      <c r="UCQ48" s="50"/>
      <c r="UCR48" s="50"/>
      <c r="UCS48" s="50"/>
      <c r="UCT48" s="50"/>
      <c r="UCU48" s="50"/>
      <c r="UCV48" s="50"/>
      <c r="UCW48" s="50"/>
      <c r="UCX48" s="50"/>
      <c r="UCY48" s="50"/>
      <c r="UCZ48" s="50"/>
      <c r="UDA48" s="50"/>
      <c r="UDB48" s="50"/>
      <c r="UDC48" s="50"/>
      <c r="UDD48" s="50"/>
      <c r="UDE48" s="50"/>
      <c r="UDF48" s="50"/>
      <c r="UDG48" s="50"/>
      <c r="UDH48" s="50"/>
      <c r="UDI48" s="50"/>
      <c r="UDJ48" s="50"/>
      <c r="UDK48" s="50"/>
      <c r="UDL48" s="50"/>
      <c r="UDM48" s="50"/>
      <c r="UDN48" s="50"/>
      <c r="UDO48" s="50"/>
      <c r="UDP48" s="50"/>
      <c r="UDQ48" s="50"/>
      <c r="UDR48" s="50"/>
      <c r="UDS48" s="50"/>
      <c r="UDT48" s="50"/>
      <c r="UDU48" s="50"/>
      <c r="UDV48" s="50"/>
      <c r="UDW48" s="50"/>
      <c r="UDX48" s="50"/>
      <c r="UDY48" s="50"/>
      <c r="UDZ48" s="50"/>
      <c r="UEA48" s="50"/>
      <c r="UEB48" s="50"/>
      <c r="UEC48" s="50"/>
      <c r="UED48" s="50"/>
      <c r="UEE48" s="50"/>
      <c r="UEF48" s="50"/>
      <c r="UEG48" s="50"/>
      <c r="UEH48" s="50"/>
      <c r="UEI48" s="50"/>
      <c r="UEJ48" s="50"/>
      <c r="UEK48" s="50"/>
      <c r="UEL48" s="50"/>
      <c r="UEM48" s="50"/>
      <c r="UEN48" s="50"/>
      <c r="UEO48" s="50"/>
      <c r="UEP48" s="50"/>
      <c r="UEQ48" s="50"/>
      <c r="UER48" s="50"/>
      <c r="UES48" s="50"/>
      <c r="UET48" s="50"/>
      <c r="UEU48" s="50"/>
      <c r="UEV48" s="50"/>
      <c r="UEW48" s="50"/>
      <c r="UEX48" s="50"/>
      <c r="UEY48" s="50"/>
      <c r="UEZ48" s="50"/>
      <c r="UFA48" s="50"/>
      <c r="UFB48" s="50"/>
      <c r="UFC48" s="50"/>
      <c r="UFD48" s="50"/>
      <c r="UFE48" s="50"/>
      <c r="UFF48" s="50"/>
      <c r="UFG48" s="50"/>
      <c r="UFH48" s="50"/>
      <c r="UFI48" s="50"/>
      <c r="UFJ48" s="50"/>
      <c r="UFK48" s="50"/>
      <c r="UFL48" s="50"/>
      <c r="UFM48" s="50"/>
      <c r="UFN48" s="50"/>
      <c r="UFO48" s="50"/>
      <c r="UFP48" s="50"/>
      <c r="UFQ48" s="50"/>
      <c r="UFR48" s="50"/>
      <c r="UFS48" s="50"/>
      <c r="UFT48" s="50"/>
      <c r="UFU48" s="50"/>
      <c r="UFV48" s="50"/>
      <c r="UFW48" s="50"/>
      <c r="UFX48" s="50"/>
      <c r="UFY48" s="50"/>
      <c r="UFZ48" s="50"/>
      <c r="UGA48" s="50"/>
      <c r="UGB48" s="50"/>
      <c r="UGC48" s="50"/>
      <c r="UGD48" s="50"/>
      <c r="UGE48" s="50"/>
      <c r="UGF48" s="50"/>
      <c r="UGG48" s="50"/>
      <c r="UGH48" s="50"/>
      <c r="UGI48" s="50"/>
      <c r="UGJ48" s="50"/>
      <c r="UGK48" s="50"/>
      <c r="UGL48" s="50"/>
      <c r="UGM48" s="50"/>
      <c r="UGN48" s="50"/>
      <c r="UGO48" s="50"/>
      <c r="UGP48" s="50"/>
      <c r="UGQ48" s="50"/>
      <c r="UGR48" s="50"/>
      <c r="UGS48" s="50"/>
      <c r="UGT48" s="50"/>
      <c r="UGU48" s="50"/>
      <c r="UGV48" s="50"/>
      <c r="UGW48" s="50"/>
      <c r="UGX48" s="50"/>
      <c r="UGY48" s="50"/>
      <c r="UGZ48" s="50"/>
      <c r="UHA48" s="50"/>
      <c r="UHB48" s="50"/>
      <c r="UHC48" s="50"/>
      <c r="UHD48" s="50"/>
      <c r="UHE48" s="50"/>
      <c r="UHF48" s="50"/>
      <c r="UHG48" s="50"/>
      <c r="UHH48" s="50"/>
      <c r="UHI48" s="50"/>
      <c r="UHJ48" s="50"/>
      <c r="UHK48" s="50"/>
      <c r="UHL48" s="50"/>
      <c r="UHM48" s="50"/>
      <c r="UHN48" s="50"/>
      <c r="UHO48" s="50"/>
      <c r="UHP48" s="50"/>
      <c r="UHQ48" s="50"/>
      <c r="UHR48" s="50"/>
      <c r="UHS48" s="50"/>
      <c r="UHT48" s="50"/>
      <c r="UHU48" s="50"/>
      <c r="UHV48" s="50"/>
      <c r="UHW48" s="50"/>
      <c r="UHX48" s="50"/>
      <c r="UHY48" s="50"/>
      <c r="UHZ48" s="50"/>
      <c r="UIA48" s="50"/>
      <c r="UIB48" s="50"/>
      <c r="UIC48" s="50"/>
      <c r="UID48" s="50"/>
      <c r="UIE48" s="50"/>
      <c r="UIF48" s="50"/>
      <c r="UIG48" s="50"/>
      <c r="UIH48" s="50"/>
      <c r="UII48" s="50"/>
      <c r="UIJ48" s="50"/>
      <c r="UIK48" s="50"/>
      <c r="UIL48" s="50"/>
      <c r="UIM48" s="50"/>
      <c r="UIN48" s="50"/>
      <c r="UIO48" s="50"/>
      <c r="UIP48" s="50"/>
      <c r="UIQ48" s="50"/>
      <c r="UIR48" s="50"/>
      <c r="UIS48" s="50"/>
      <c r="UIT48" s="50"/>
      <c r="UIU48" s="50"/>
      <c r="UIV48" s="50"/>
      <c r="UIW48" s="50"/>
      <c r="UIX48" s="50"/>
      <c r="UIY48" s="50"/>
      <c r="UIZ48" s="50"/>
      <c r="UJA48" s="50"/>
      <c r="UJB48" s="50"/>
      <c r="UJC48" s="50"/>
      <c r="UJD48" s="50"/>
      <c r="UJE48" s="50"/>
      <c r="UJF48" s="50"/>
      <c r="UJG48" s="50"/>
      <c r="UJH48" s="50"/>
      <c r="UJI48" s="50"/>
      <c r="UJJ48" s="50"/>
      <c r="UJK48" s="50"/>
      <c r="UJL48" s="50"/>
      <c r="UJM48" s="50"/>
      <c r="UJN48" s="50"/>
      <c r="UJO48" s="50"/>
      <c r="UJP48" s="50"/>
      <c r="UJQ48" s="50"/>
      <c r="UJR48" s="50"/>
      <c r="UJS48" s="50"/>
      <c r="UJT48" s="50"/>
      <c r="UJU48" s="50"/>
      <c r="UJV48" s="50"/>
      <c r="UJW48" s="50"/>
      <c r="UJX48" s="50"/>
      <c r="UJY48" s="50"/>
      <c r="UJZ48" s="50"/>
      <c r="UKA48" s="50"/>
      <c r="UKB48" s="50"/>
      <c r="UKC48" s="50"/>
      <c r="UKD48" s="50"/>
      <c r="UKE48" s="50"/>
      <c r="UKF48" s="50"/>
      <c r="UKG48" s="50"/>
      <c r="UKH48" s="50"/>
      <c r="UKI48" s="50"/>
      <c r="UKJ48" s="50"/>
      <c r="UKK48" s="50"/>
      <c r="UKL48" s="50"/>
      <c r="UKM48" s="50"/>
      <c r="UKN48" s="50"/>
      <c r="UKO48" s="50"/>
      <c r="UKP48" s="50"/>
      <c r="UKQ48" s="50"/>
      <c r="UKR48" s="50"/>
      <c r="UKS48" s="50"/>
      <c r="UKT48" s="50"/>
      <c r="UKU48" s="50"/>
      <c r="UKV48" s="50"/>
      <c r="UKW48" s="50"/>
      <c r="UKX48" s="50"/>
      <c r="UKY48" s="50"/>
      <c r="UKZ48" s="50"/>
      <c r="ULA48" s="50"/>
      <c r="ULB48" s="50"/>
      <c r="ULC48" s="50"/>
      <c r="ULD48" s="50"/>
      <c r="ULE48" s="50"/>
      <c r="ULF48" s="50"/>
      <c r="ULG48" s="50"/>
      <c r="ULH48" s="50"/>
      <c r="ULI48" s="50"/>
      <c r="ULJ48" s="50"/>
      <c r="ULK48" s="50"/>
      <c r="ULL48" s="50"/>
      <c r="ULM48" s="50"/>
      <c r="ULN48" s="50"/>
      <c r="ULO48" s="50"/>
      <c r="ULP48" s="50"/>
      <c r="ULQ48" s="50"/>
      <c r="ULR48" s="50"/>
      <c r="ULS48" s="50"/>
      <c r="ULT48" s="50"/>
      <c r="ULU48" s="50"/>
      <c r="ULV48" s="50"/>
      <c r="ULW48" s="50"/>
      <c r="ULX48" s="50"/>
      <c r="ULY48" s="50"/>
      <c r="ULZ48" s="50"/>
      <c r="UMA48" s="50"/>
      <c r="UMB48" s="50"/>
      <c r="UMC48" s="50"/>
      <c r="UMD48" s="50"/>
      <c r="UME48" s="50"/>
      <c r="UMF48" s="50"/>
      <c r="UMG48" s="50"/>
      <c r="UMH48" s="50"/>
      <c r="UMI48" s="50"/>
      <c r="UMJ48" s="50"/>
      <c r="UMK48" s="50"/>
      <c r="UML48" s="50"/>
      <c r="UMM48" s="50"/>
      <c r="UMN48" s="50"/>
      <c r="UMO48" s="50"/>
      <c r="UMP48" s="50"/>
      <c r="UMQ48" s="50"/>
      <c r="UMR48" s="50"/>
      <c r="UMS48" s="50"/>
      <c r="UMT48" s="50"/>
      <c r="UMU48" s="50"/>
      <c r="UMV48" s="50"/>
      <c r="UMW48" s="50"/>
      <c r="UMX48" s="50"/>
      <c r="UMY48" s="50"/>
      <c r="UMZ48" s="50"/>
      <c r="UNA48" s="50"/>
      <c r="UNB48" s="50"/>
      <c r="UNC48" s="50"/>
      <c r="UND48" s="50"/>
      <c r="UNE48" s="50"/>
      <c r="UNF48" s="50"/>
      <c r="UNG48" s="50"/>
      <c r="UNH48" s="50"/>
      <c r="UNI48" s="50"/>
      <c r="UNJ48" s="50"/>
      <c r="UNK48" s="50"/>
      <c r="UNL48" s="50"/>
      <c r="UNM48" s="50"/>
      <c r="UNN48" s="50"/>
      <c r="UNO48" s="50"/>
      <c r="UNP48" s="50"/>
      <c r="UNQ48" s="50"/>
      <c r="UNR48" s="50"/>
      <c r="UNS48" s="50"/>
      <c r="UNT48" s="50"/>
      <c r="UNU48" s="50"/>
      <c r="UNV48" s="50"/>
      <c r="UNW48" s="50"/>
      <c r="UNX48" s="50"/>
      <c r="UNY48" s="50"/>
      <c r="UNZ48" s="50"/>
      <c r="UOA48" s="50"/>
      <c r="UOB48" s="50"/>
      <c r="UOC48" s="50"/>
      <c r="UOD48" s="50"/>
      <c r="UOE48" s="50"/>
      <c r="UOF48" s="50"/>
      <c r="UOG48" s="50"/>
      <c r="UOH48" s="50"/>
      <c r="UOI48" s="50"/>
      <c r="UOJ48" s="50"/>
      <c r="UOK48" s="50"/>
      <c r="UOL48" s="50"/>
      <c r="UOM48" s="50"/>
      <c r="UON48" s="50"/>
      <c r="UOO48" s="50"/>
      <c r="UOP48" s="50"/>
      <c r="UOQ48" s="50"/>
      <c r="UOR48" s="50"/>
      <c r="UOS48" s="50"/>
      <c r="UOT48" s="50"/>
      <c r="UOU48" s="50"/>
      <c r="UOV48" s="50"/>
      <c r="UOW48" s="50"/>
      <c r="UOX48" s="50"/>
      <c r="UOY48" s="50"/>
      <c r="UOZ48" s="50"/>
      <c r="UPA48" s="50"/>
      <c r="UPB48" s="50"/>
      <c r="UPC48" s="50"/>
      <c r="UPD48" s="50"/>
      <c r="UPE48" s="50"/>
      <c r="UPF48" s="50"/>
      <c r="UPG48" s="50"/>
      <c r="UPH48" s="50"/>
      <c r="UPI48" s="50"/>
      <c r="UPJ48" s="50"/>
      <c r="UPK48" s="50"/>
      <c r="UPL48" s="50"/>
      <c r="UPM48" s="50"/>
      <c r="UPN48" s="50"/>
      <c r="UPO48" s="50"/>
      <c r="UPP48" s="50"/>
      <c r="UPQ48" s="50"/>
      <c r="UPR48" s="50"/>
      <c r="UPS48" s="50"/>
      <c r="UPT48" s="50"/>
      <c r="UPU48" s="50"/>
      <c r="UPV48" s="50"/>
      <c r="UPW48" s="50"/>
      <c r="UPX48" s="50"/>
      <c r="UPY48" s="50"/>
      <c r="UPZ48" s="50"/>
      <c r="UQA48" s="50"/>
      <c r="UQB48" s="50"/>
      <c r="UQC48" s="50"/>
      <c r="UQD48" s="50"/>
      <c r="UQE48" s="50"/>
      <c r="UQF48" s="50"/>
      <c r="UQG48" s="50"/>
      <c r="UQH48" s="50"/>
      <c r="UQI48" s="50"/>
      <c r="UQJ48" s="50"/>
      <c r="UQK48" s="50"/>
      <c r="UQL48" s="50"/>
      <c r="UQM48" s="50"/>
      <c r="UQN48" s="50"/>
      <c r="UQO48" s="50"/>
      <c r="UQP48" s="50"/>
      <c r="UQQ48" s="50"/>
      <c r="UQR48" s="50"/>
      <c r="UQS48" s="50"/>
      <c r="UQT48" s="50"/>
      <c r="UQU48" s="50"/>
      <c r="UQV48" s="50"/>
      <c r="UQW48" s="50"/>
      <c r="UQX48" s="50"/>
      <c r="UQY48" s="50"/>
      <c r="UQZ48" s="50"/>
      <c r="URA48" s="50"/>
      <c r="URB48" s="50"/>
      <c r="URC48" s="50"/>
      <c r="URD48" s="50"/>
      <c r="URE48" s="50"/>
      <c r="URF48" s="50"/>
      <c r="URG48" s="50"/>
      <c r="URH48" s="50"/>
      <c r="URI48" s="50"/>
      <c r="URJ48" s="50"/>
      <c r="URK48" s="50"/>
      <c r="URL48" s="50"/>
      <c r="URM48" s="50"/>
      <c r="URN48" s="50"/>
      <c r="URO48" s="50"/>
      <c r="URP48" s="50"/>
      <c r="URQ48" s="50"/>
      <c r="URR48" s="50"/>
      <c r="URS48" s="50"/>
      <c r="URT48" s="50"/>
      <c r="URU48" s="50"/>
      <c r="URV48" s="50"/>
      <c r="URW48" s="50"/>
      <c r="URX48" s="50"/>
      <c r="URY48" s="50"/>
      <c r="URZ48" s="50"/>
      <c r="USA48" s="50"/>
      <c r="USB48" s="50"/>
      <c r="USC48" s="50"/>
      <c r="USD48" s="50"/>
      <c r="USE48" s="50"/>
      <c r="USF48" s="50"/>
      <c r="USG48" s="50"/>
      <c r="USH48" s="50"/>
      <c r="USI48" s="50"/>
      <c r="USJ48" s="50"/>
      <c r="USK48" s="50"/>
      <c r="USL48" s="50"/>
      <c r="USM48" s="50"/>
      <c r="USN48" s="50"/>
      <c r="USO48" s="50"/>
      <c r="USP48" s="50"/>
      <c r="USQ48" s="50"/>
      <c r="USR48" s="50"/>
      <c r="USS48" s="50"/>
      <c r="UST48" s="50"/>
      <c r="USU48" s="50"/>
      <c r="USV48" s="50"/>
      <c r="USW48" s="50"/>
      <c r="USX48" s="50"/>
      <c r="USY48" s="50"/>
      <c r="USZ48" s="50"/>
      <c r="UTA48" s="50"/>
      <c r="UTB48" s="50"/>
      <c r="UTC48" s="50"/>
      <c r="UTD48" s="50"/>
      <c r="UTE48" s="50"/>
      <c r="UTF48" s="50"/>
      <c r="UTG48" s="50"/>
      <c r="UTH48" s="50"/>
      <c r="UTI48" s="50"/>
      <c r="UTJ48" s="50"/>
      <c r="UTK48" s="50"/>
      <c r="UTL48" s="50"/>
      <c r="UTM48" s="50"/>
      <c r="UTN48" s="50"/>
      <c r="UTO48" s="50"/>
      <c r="UTP48" s="50"/>
      <c r="UTQ48" s="50"/>
      <c r="UTR48" s="50"/>
      <c r="UTS48" s="50"/>
      <c r="UTT48" s="50"/>
      <c r="UTU48" s="50"/>
      <c r="UTV48" s="50"/>
      <c r="UTW48" s="50"/>
      <c r="UTX48" s="50"/>
      <c r="UTY48" s="50"/>
      <c r="UTZ48" s="50"/>
      <c r="UUA48" s="50"/>
      <c r="UUB48" s="50"/>
      <c r="UUC48" s="50"/>
      <c r="UUD48" s="50"/>
      <c r="UUE48" s="50"/>
      <c r="UUF48" s="50"/>
      <c r="UUG48" s="50"/>
      <c r="UUH48" s="50"/>
      <c r="UUI48" s="50"/>
      <c r="UUJ48" s="50"/>
      <c r="UUK48" s="50"/>
      <c r="UUL48" s="50"/>
      <c r="UUM48" s="50"/>
      <c r="UUN48" s="50"/>
      <c r="UUO48" s="50"/>
      <c r="UUP48" s="50"/>
      <c r="UUQ48" s="50"/>
      <c r="UUR48" s="50"/>
      <c r="UUS48" s="50"/>
      <c r="UUT48" s="50"/>
      <c r="UUU48" s="50"/>
      <c r="UUV48" s="50"/>
      <c r="UUW48" s="50"/>
      <c r="UUX48" s="50"/>
      <c r="UUY48" s="50"/>
      <c r="UUZ48" s="50"/>
      <c r="UVA48" s="50"/>
      <c r="UVB48" s="50"/>
      <c r="UVC48" s="50"/>
      <c r="UVD48" s="50"/>
      <c r="UVE48" s="50"/>
      <c r="UVF48" s="50"/>
      <c r="UVG48" s="50"/>
      <c r="UVH48" s="50"/>
      <c r="UVI48" s="50"/>
      <c r="UVJ48" s="50"/>
      <c r="UVK48" s="50"/>
      <c r="UVL48" s="50"/>
      <c r="UVM48" s="50"/>
      <c r="UVN48" s="50"/>
      <c r="UVO48" s="50"/>
      <c r="UVP48" s="50"/>
      <c r="UVQ48" s="50"/>
      <c r="UVR48" s="50"/>
      <c r="UVS48" s="50"/>
      <c r="UVT48" s="50"/>
      <c r="UVU48" s="50"/>
      <c r="UVV48" s="50"/>
      <c r="UVW48" s="50"/>
      <c r="UVX48" s="50"/>
      <c r="UVY48" s="50"/>
      <c r="UVZ48" s="50"/>
      <c r="UWA48" s="50"/>
      <c r="UWB48" s="50"/>
      <c r="UWC48" s="50"/>
      <c r="UWD48" s="50"/>
      <c r="UWE48" s="50"/>
      <c r="UWF48" s="50"/>
      <c r="UWG48" s="50"/>
      <c r="UWH48" s="50"/>
      <c r="UWI48" s="50"/>
      <c r="UWJ48" s="50"/>
      <c r="UWK48" s="50"/>
      <c r="UWL48" s="50"/>
      <c r="UWM48" s="50"/>
      <c r="UWN48" s="50"/>
      <c r="UWO48" s="50"/>
      <c r="UWP48" s="50"/>
      <c r="UWQ48" s="50"/>
      <c r="UWR48" s="50"/>
      <c r="UWS48" s="50"/>
      <c r="UWT48" s="50"/>
      <c r="UWU48" s="50"/>
      <c r="UWV48" s="50"/>
      <c r="UWW48" s="50"/>
      <c r="UWX48" s="50"/>
      <c r="UWY48" s="50"/>
      <c r="UWZ48" s="50"/>
      <c r="UXA48" s="50"/>
      <c r="UXB48" s="50"/>
      <c r="UXC48" s="50"/>
      <c r="UXD48" s="50"/>
      <c r="UXE48" s="50"/>
      <c r="UXF48" s="50"/>
      <c r="UXG48" s="50"/>
      <c r="UXH48" s="50"/>
      <c r="UXI48" s="50"/>
      <c r="UXJ48" s="50"/>
      <c r="UXK48" s="50"/>
      <c r="UXL48" s="50"/>
      <c r="UXM48" s="50"/>
      <c r="UXN48" s="50"/>
      <c r="UXO48" s="50"/>
      <c r="UXP48" s="50"/>
      <c r="UXQ48" s="50"/>
      <c r="UXR48" s="50"/>
      <c r="UXS48" s="50"/>
      <c r="UXT48" s="50"/>
      <c r="UXU48" s="50"/>
      <c r="UXV48" s="50"/>
      <c r="UXW48" s="50"/>
      <c r="UXX48" s="50"/>
      <c r="UXY48" s="50"/>
      <c r="UXZ48" s="50"/>
      <c r="UYA48" s="50"/>
      <c r="UYB48" s="50"/>
      <c r="UYC48" s="50"/>
      <c r="UYD48" s="50"/>
      <c r="UYE48" s="50"/>
      <c r="UYF48" s="50"/>
      <c r="UYG48" s="50"/>
      <c r="UYH48" s="50"/>
      <c r="UYI48" s="50"/>
      <c r="UYJ48" s="50"/>
      <c r="UYK48" s="50"/>
      <c r="UYL48" s="50"/>
      <c r="UYM48" s="50"/>
      <c r="UYN48" s="50"/>
      <c r="UYO48" s="50"/>
      <c r="UYP48" s="50"/>
      <c r="UYQ48" s="50"/>
      <c r="UYR48" s="50"/>
      <c r="UYS48" s="50"/>
      <c r="UYT48" s="50"/>
      <c r="UYU48" s="50"/>
      <c r="UYV48" s="50"/>
      <c r="UYW48" s="50"/>
      <c r="UYX48" s="50"/>
      <c r="UYY48" s="50"/>
      <c r="UYZ48" s="50"/>
      <c r="UZA48" s="50"/>
      <c r="UZB48" s="50"/>
      <c r="UZC48" s="50"/>
      <c r="UZD48" s="50"/>
      <c r="UZE48" s="50"/>
      <c r="UZF48" s="50"/>
      <c r="UZG48" s="50"/>
      <c r="UZH48" s="50"/>
      <c r="UZI48" s="50"/>
      <c r="UZJ48" s="50"/>
      <c r="UZK48" s="50"/>
      <c r="UZL48" s="50"/>
      <c r="UZM48" s="50"/>
      <c r="UZN48" s="50"/>
      <c r="UZO48" s="50"/>
      <c r="UZP48" s="50"/>
      <c r="UZQ48" s="50"/>
      <c r="UZR48" s="50"/>
      <c r="UZS48" s="50"/>
      <c r="UZT48" s="50"/>
      <c r="UZU48" s="50"/>
      <c r="UZV48" s="50"/>
      <c r="UZW48" s="50"/>
      <c r="UZX48" s="50"/>
      <c r="UZY48" s="50"/>
      <c r="UZZ48" s="50"/>
      <c r="VAA48" s="50"/>
      <c r="VAB48" s="50"/>
      <c r="VAC48" s="50"/>
      <c r="VAD48" s="50"/>
      <c r="VAE48" s="50"/>
      <c r="VAF48" s="50"/>
      <c r="VAG48" s="50"/>
      <c r="VAH48" s="50"/>
      <c r="VAI48" s="50"/>
      <c r="VAJ48" s="50"/>
      <c r="VAK48" s="50"/>
      <c r="VAL48" s="50"/>
      <c r="VAM48" s="50"/>
      <c r="VAN48" s="50"/>
      <c r="VAO48" s="50"/>
      <c r="VAP48" s="50"/>
      <c r="VAQ48" s="50"/>
      <c r="VAR48" s="50"/>
      <c r="VAS48" s="50"/>
      <c r="VAT48" s="50"/>
      <c r="VAU48" s="50"/>
      <c r="VAV48" s="50"/>
      <c r="VAW48" s="50"/>
      <c r="VAX48" s="50"/>
      <c r="VAY48" s="50"/>
      <c r="VAZ48" s="50"/>
      <c r="VBA48" s="50"/>
      <c r="VBB48" s="50"/>
      <c r="VBC48" s="50"/>
      <c r="VBD48" s="50"/>
      <c r="VBE48" s="50"/>
      <c r="VBF48" s="50"/>
      <c r="VBG48" s="50"/>
      <c r="VBH48" s="50"/>
      <c r="VBI48" s="50"/>
      <c r="VBJ48" s="50"/>
      <c r="VBK48" s="50"/>
      <c r="VBL48" s="50"/>
      <c r="VBM48" s="50"/>
      <c r="VBN48" s="50"/>
      <c r="VBO48" s="50"/>
      <c r="VBP48" s="50"/>
      <c r="VBQ48" s="50"/>
      <c r="VBR48" s="50"/>
      <c r="VBS48" s="50"/>
      <c r="VBT48" s="50"/>
      <c r="VBU48" s="50"/>
      <c r="VBV48" s="50"/>
      <c r="VBW48" s="50"/>
      <c r="VBX48" s="50"/>
      <c r="VBY48" s="50"/>
      <c r="VBZ48" s="50"/>
      <c r="VCA48" s="50"/>
      <c r="VCB48" s="50"/>
      <c r="VCC48" s="50"/>
      <c r="VCD48" s="50"/>
      <c r="VCE48" s="50"/>
      <c r="VCF48" s="50"/>
      <c r="VCG48" s="50"/>
      <c r="VCH48" s="50"/>
      <c r="VCI48" s="50"/>
      <c r="VCJ48" s="50"/>
      <c r="VCK48" s="50"/>
      <c r="VCL48" s="50"/>
      <c r="VCM48" s="50"/>
      <c r="VCN48" s="50"/>
      <c r="VCO48" s="50"/>
      <c r="VCP48" s="50"/>
      <c r="VCQ48" s="50"/>
      <c r="VCR48" s="50"/>
      <c r="VCS48" s="50"/>
      <c r="VCT48" s="50"/>
      <c r="VCU48" s="50"/>
      <c r="VCV48" s="50"/>
      <c r="VCW48" s="50"/>
      <c r="VCX48" s="50"/>
      <c r="VCY48" s="50"/>
      <c r="VCZ48" s="50"/>
      <c r="VDA48" s="50"/>
      <c r="VDB48" s="50"/>
      <c r="VDC48" s="50"/>
      <c r="VDD48" s="50"/>
      <c r="VDE48" s="50"/>
      <c r="VDF48" s="50"/>
      <c r="VDG48" s="50"/>
      <c r="VDH48" s="50"/>
      <c r="VDI48" s="50"/>
      <c r="VDJ48" s="50"/>
      <c r="VDK48" s="50"/>
      <c r="VDL48" s="50"/>
      <c r="VDM48" s="50"/>
      <c r="VDN48" s="50"/>
      <c r="VDO48" s="50"/>
      <c r="VDP48" s="50"/>
      <c r="VDQ48" s="50"/>
      <c r="VDR48" s="50"/>
      <c r="VDS48" s="50"/>
      <c r="VDT48" s="50"/>
      <c r="VDU48" s="50"/>
      <c r="VDV48" s="50"/>
      <c r="VDW48" s="50"/>
      <c r="VDX48" s="50"/>
      <c r="VDY48" s="50"/>
      <c r="VDZ48" s="50"/>
      <c r="VEA48" s="50"/>
      <c r="VEB48" s="50"/>
      <c r="VEC48" s="50"/>
      <c r="VED48" s="50"/>
      <c r="VEE48" s="50"/>
      <c r="VEF48" s="50"/>
      <c r="VEG48" s="50"/>
      <c r="VEH48" s="50"/>
      <c r="VEI48" s="50"/>
      <c r="VEJ48" s="50"/>
      <c r="VEK48" s="50"/>
      <c r="VEL48" s="50"/>
      <c r="VEM48" s="50"/>
      <c r="VEN48" s="50"/>
      <c r="VEO48" s="50"/>
      <c r="VEP48" s="50"/>
      <c r="VEQ48" s="50"/>
      <c r="VER48" s="50"/>
      <c r="VES48" s="50"/>
      <c r="VET48" s="50"/>
      <c r="VEU48" s="50"/>
      <c r="VEV48" s="50"/>
      <c r="VEW48" s="50"/>
      <c r="VEX48" s="50"/>
      <c r="VEY48" s="50"/>
      <c r="VEZ48" s="50"/>
      <c r="VFA48" s="50"/>
      <c r="VFB48" s="50"/>
      <c r="VFC48" s="50"/>
      <c r="VFD48" s="50"/>
      <c r="VFE48" s="50"/>
      <c r="VFF48" s="50"/>
      <c r="VFG48" s="50"/>
      <c r="VFH48" s="50"/>
      <c r="VFI48" s="50"/>
      <c r="VFJ48" s="50"/>
      <c r="VFK48" s="50"/>
      <c r="VFL48" s="50"/>
      <c r="VFM48" s="50"/>
      <c r="VFN48" s="50"/>
      <c r="VFO48" s="50"/>
      <c r="VFP48" s="50"/>
      <c r="VFQ48" s="50"/>
      <c r="VFR48" s="50"/>
      <c r="VFS48" s="50"/>
      <c r="VFT48" s="50"/>
      <c r="VFU48" s="50"/>
      <c r="VFV48" s="50"/>
      <c r="VFW48" s="50"/>
      <c r="VFX48" s="50"/>
      <c r="VFY48" s="50"/>
      <c r="VFZ48" s="50"/>
      <c r="VGA48" s="50"/>
      <c r="VGB48" s="50"/>
      <c r="VGC48" s="50"/>
      <c r="VGD48" s="50"/>
      <c r="VGE48" s="50"/>
      <c r="VGF48" s="50"/>
      <c r="VGG48" s="50"/>
      <c r="VGH48" s="50"/>
      <c r="VGI48" s="50"/>
      <c r="VGJ48" s="50"/>
      <c r="VGK48" s="50"/>
      <c r="VGL48" s="50"/>
      <c r="VGM48" s="50"/>
      <c r="VGN48" s="50"/>
      <c r="VGO48" s="50"/>
      <c r="VGP48" s="50"/>
      <c r="VGQ48" s="50"/>
      <c r="VGR48" s="50"/>
      <c r="VGS48" s="50"/>
      <c r="VGT48" s="50"/>
      <c r="VGU48" s="50"/>
      <c r="VGV48" s="50"/>
      <c r="VGW48" s="50"/>
      <c r="VGX48" s="50"/>
      <c r="VGY48" s="50"/>
      <c r="VGZ48" s="50"/>
      <c r="VHA48" s="50"/>
      <c r="VHB48" s="50"/>
      <c r="VHC48" s="50"/>
      <c r="VHD48" s="50"/>
      <c r="VHE48" s="50"/>
      <c r="VHF48" s="50"/>
      <c r="VHG48" s="50"/>
      <c r="VHH48" s="50"/>
      <c r="VHI48" s="50"/>
      <c r="VHJ48" s="50"/>
      <c r="VHK48" s="50"/>
      <c r="VHL48" s="50"/>
      <c r="VHM48" s="50"/>
      <c r="VHN48" s="50"/>
      <c r="VHO48" s="50"/>
      <c r="VHP48" s="50"/>
      <c r="VHQ48" s="50"/>
      <c r="VHR48" s="50"/>
      <c r="VHS48" s="50"/>
      <c r="VHT48" s="50"/>
      <c r="VHU48" s="50"/>
      <c r="VHV48" s="50"/>
      <c r="VHW48" s="50"/>
      <c r="VHX48" s="50"/>
      <c r="VHY48" s="50"/>
      <c r="VHZ48" s="50"/>
      <c r="VIA48" s="50"/>
      <c r="VIB48" s="50"/>
      <c r="VIC48" s="50"/>
      <c r="VID48" s="50"/>
      <c r="VIE48" s="50"/>
      <c r="VIF48" s="50"/>
      <c r="VIG48" s="50"/>
      <c r="VIH48" s="50"/>
      <c r="VII48" s="50"/>
      <c r="VIJ48" s="50"/>
      <c r="VIK48" s="50"/>
      <c r="VIL48" s="50"/>
      <c r="VIM48" s="50"/>
      <c r="VIN48" s="50"/>
      <c r="VIO48" s="50"/>
      <c r="VIP48" s="50"/>
      <c r="VIQ48" s="50"/>
      <c r="VIR48" s="50"/>
      <c r="VIS48" s="50"/>
      <c r="VIT48" s="50"/>
      <c r="VIU48" s="50"/>
      <c r="VIV48" s="50"/>
      <c r="VIW48" s="50"/>
      <c r="VIX48" s="50"/>
      <c r="VIY48" s="50"/>
      <c r="VIZ48" s="50"/>
      <c r="VJA48" s="50"/>
      <c r="VJB48" s="50"/>
      <c r="VJC48" s="50"/>
      <c r="VJD48" s="50"/>
      <c r="VJE48" s="50"/>
      <c r="VJF48" s="50"/>
      <c r="VJG48" s="50"/>
      <c r="VJH48" s="50"/>
      <c r="VJI48" s="50"/>
      <c r="VJJ48" s="50"/>
      <c r="VJK48" s="50"/>
      <c r="VJL48" s="50"/>
      <c r="VJM48" s="50"/>
      <c r="VJN48" s="50"/>
      <c r="VJO48" s="50"/>
      <c r="VJP48" s="50"/>
      <c r="VJQ48" s="50"/>
      <c r="VJR48" s="50"/>
      <c r="VJS48" s="50"/>
      <c r="VJT48" s="50"/>
      <c r="VJU48" s="50"/>
      <c r="VJV48" s="50"/>
      <c r="VJW48" s="50"/>
      <c r="VJX48" s="50"/>
      <c r="VJY48" s="50"/>
      <c r="VJZ48" s="50"/>
      <c r="VKA48" s="50"/>
      <c r="VKB48" s="50"/>
      <c r="VKC48" s="50"/>
      <c r="VKD48" s="50"/>
      <c r="VKE48" s="50"/>
      <c r="VKF48" s="50"/>
      <c r="VKG48" s="50"/>
      <c r="VKH48" s="50"/>
      <c r="VKI48" s="50"/>
      <c r="VKJ48" s="50"/>
      <c r="VKK48" s="50"/>
      <c r="VKL48" s="50"/>
      <c r="VKM48" s="50"/>
      <c r="VKN48" s="50"/>
      <c r="VKO48" s="50"/>
      <c r="VKP48" s="50"/>
      <c r="VKQ48" s="50"/>
      <c r="VKR48" s="50"/>
      <c r="VKS48" s="50"/>
      <c r="VKT48" s="50"/>
      <c r="VKU48" s="50"/>
      <c r="VKV48" s="50"/>
      <c r="VKW48" s="50"/>
      <c r="VKX48" s="50"/>
      <c r="VKY48" s="50"/>
      <c r="VKZ48" s="50"/>
      <c r="VLA48" s="50"/>
      <c r="VLB48" s="50"/>
      <c r="VLC48" s="50"/>
      <c r="VLD48" s="50"/>
      <c r="VLE48" s="50"/>
      <c r="VLF48" s="50"/>
      <c r="VLG48" s="50"/>
      <c r="VLH48" s="50"/>
      <c r="VLI48" s="50"/>
      <c r="VLJ48" s="50"/>
      <c r="VLK48" s="50"/>
      <c r="VLL48" s="50"/>
      <c r="VLM48" s="50"/>
      <c r="VLN48" s="50"/>
      <c r="VLO48" s="50"/>
      <c r="VLP48" s="50"/>
      <c r="VLQ48" s="50"/>
      <c r="VLR48" s="50"/>
      <c r="VLS48" s="50"/>
      <c r="VLT48" s="50"/>
      <c r="VLU48" s="50"/>
      <c r="VLV48" s="50"/>
      <c r="VLW48" s="50"/>
      <c r="VLX48" s="50"/>
      <c r="VLY48" s="50"/>
      <c r="VLZ48" s="50"/>
      <c r="VMA48" s="50"/>
      <c r="VMB48" s="50"/>
      <c r="VMC48" s="50"/>
      <c r="VMD48" s="50"/>
      <c r="VME48" s="50"/>
      <c r="VMF48" s="50"/>
      <c r="VMG48" s="50"/>
      <c r="VMH48" s="50"/>
      <c r="VMI48" s="50"/>
      <c r="VMJ48" s="50"/>
      <c r="VMK48" s="50"/>
      <c r="VML48" s="50"/>
      <c r="VMM48" s="50"/>
      <c r="VMN48" s="50"/>
      <c r="VMO48" s="50"/>
      <c r="VMP48" s="50"/>
      <c r="VMQ48" s="50"/>
      <c r="VMR48" s="50"/>
      <c r="VMS48" s="50"/>
      <c r="VMT48" s="50"/>
      <c r="VMU48" s="50"/>
      <c r="VMV48" s="50"/>
      <c r="VMW48" s="50"/>
      <c r="VMX48" s="50"/>
      <c r="VMY48" s="50"/>
      <c r="VMZ48" s="50"/>
      <c r="VNA48" s="50"/>
      <c r="VNB48" s="50"/>
      <c r="VNC48" s="50"/>
      <c r="VND48" s="50"/>
      <c r="VNE48" s="50"/>
      <c r="VNF48" s="50"/>
      <c r="VNG48" s="50"/>
      <c r="VNH48" s="50"/>
      <c r="VNI48" s="50"/>
      <c r="VNJ48" s="50"/>
      <c r="VNK48" s="50"/>
      <c r="VNL48" s="50"/>
      <c r="VNM48" s="50"/>
      <c r="VNN48" s="50"/>
      <c r="VNO48" s="50"/>
      <c r="VNP48" s="50"/>
      <c r="VNQ48" s="50"/>
      <c r="VNR48" s="50"/>
      <c r="VNS48" s="50"/>
      <c r="VNT48" s="50"/>
      <c r="VNU48" s="50"/>
      <c r="VNV48" s="50"/>
      <c r="VNW48" s="50"/>
      <c r="VNX48" s="50"/>
      <c r="VNY48" s="50"/>
      <c r="VNZ48" s="50"/>
      <c r="VOA48" s="50"/>
      <c r="VOB48" s="50"/>
      <c r="VOC48" s="50"/>
      <c r="VOD48" s="50"/>
      <c r="VOE48" s="50"/>
      <c r="VOF48" s="50"/>
      <c r="VOG48" s="50"/>
      <c r="VOH48" s="50"/>
      <c r="VOI48" s="50"/>
      <c r="VOJ48" s="50"/>
      <c r="VOK48" s="50"/>
      <c r="VOL48" s="50"/>
      <c r="VOM48" s="50"/>
      <c r="VON48" s="50"/>
      <c r="VOO48" s="50"/>
      <c r="VOP48" s="50"/>
      <c r="VOQ48" s="50"/>
      <c r="VOR48" s="50"/>
      <c r="VOS48" s="50"/>
      <c r="VOT48" s="50"/>
      <c r="VOU48" s="50"/>
      <c r="VOV48" s="50"/>
      <c r="VOW48" s="50"/>
      <c r="VOX48" s="50"/>
      <c r="VOY48" s="50"/>
      <c r="VOZ48" s="50"/>
      <c r="VPA48" s="50"/>
      <c r="VPB48" s="50"/>
      <c r="VPC48" s="50"/>
      <c r="VPD48" s="50"/>
      <c r="VPE48" s="50"/>
      <c r="VPF48" s="50"/>
      <c r="VPG48" s="50"/>
      <c r="VPH48" s="50"/>
      <c r="VPI48" s="50"/>
      <c r="VPJ48" s="50"/>
      <c r="VPK48" s="50"/>
      <c r="VPL48" s="50"/>
      <c r="VPM48" s="50"/>
      <c r="VPN48" s="50"/>
      <c r="VPO48" s="50"/>
      <c r="VPP48" s="50"/>
      <c r="VPQ48" s="50"/>
      <c r="VPR48" s="50"/>
      <c r="VPS48" s="50"/>
      <c r="VPT48" s="50"/>
      <c r="VPU48" s="50"/>
      <c r="VPV48" s="50"/>
      <c r="VPW48" s="50"/>
      <c r="VPX48" s="50"/>
      <c r="VPY48" s="50"/>
      <c r="VPZ48" s="50"/>
      <c r="VQA48" s="50"/>
      <c r="VQB48" s="50"/>
      <c r="VQC48" s="50"/>
      <c r="VQD48" s="50"/>
      <c r="VQE48" s="50"/>
      <c r="VQF48" s="50"/>
      <c r="VQG48" s="50"/>
      <c r="VQH48" s="50"/>
      <c r="VQI48" s="50"/>
      <c r="VQJ48" s="50"/>
      <c r="VQK48" s="50"/>
      <c r="VQL48" s="50"/>
      <c r="VQM48" s="50"/>
      <c r="VQN48" s="50"/>
      <c r="VQO48" s="50"/>
      <c r="VQP48" s="50"/>
      <c r="VQQ48" s="50"/>
      <c r="VQR48" s="50"/>
      <c r="VQS48" s="50"/>
      <c r="VQT48" s="50"/>
      <c r="VQU48" s="50"/>
      <c r="VQV48" s="50"/>
      <c r="VQW48" s="50"/>
      <c r="VQX48" s="50"/>
      <c r="VQY48" s="50"/>
      <c r="VQZ48" s="50"/>
      <c r="VRA48" s="50"/>
      <c r="VRB48" s="50"/>
      <c r="VRC48" s="50"/>
      <c r="VRD48" s="50"/>
      <c r="VRE48" s="50"/>
      <c r="VRF48" s="50"/>
      <c r="VRG48" s="50"/>
      <c r="VRH48" s="50"/>
      <c r="VRI48" s="50"/>
      <c r="VRJ48" s="50"/>
      <c r="VRK48" s="50"/>
      <c r="VRL48" s="50"/>
      <c r="VRM48" s="50"/>
      <c r="VRN48" s="50"/>
      <c r="VRO48" s="50"/>
      <c r="VRP48" s="50"/>
      <c r="VRQ48" s="50"/>
      <c r="VRR48" s="50"/>
      <c r="VRS48" s="50"/>
      <c r="VRT48" s="50"/>
      <c r="VRU48" s="50"/>
      <c r="VRV48" s="50"/>
      <c r="VRW48" s="50"/>
      <c r="VRX48" s="50"/>
      <c r="VRY48" s="50"/>
      <c r="VRZ48" s="50"/>
      <c r="VSA48" s="50"/>
      <c r="VSB48" s="50"/>
      <c r="VSC48" s="50"/>
      <c r="VSD48" s="50"/>
      <c r="VSE48" s="50"/>
      <c r="VSF48" s="50"/>
      <c r="VSG48" s="50"/>
      <c r="VSH48" s="50"/>
      <c r="VSI48" s="50"/>
      <c r="VSJ48" s="50"/>
      <c r="VSK48" s="50"/>
      <c r="VSL48" s="50"/>
      <c r="VSM48" s="50"/>
      <c r="VSN48" s="50"/>
      <c r="VSO48" s="50"/>
      <c r="VSP48" s="50"/>
      <c r="VSQ48" s="50"/>
      <c r="VSR48" s="50"/>
      <c r="VSS48" s="50"/>
      <c r="VST48" s="50"/>
      <c r="VSU48" s="50"/>
      <c r="VSV48" s="50"/>
      <c r="VSW48" s="50"/>
      <c r="VSX48" s="50"/>
      <c r="VSY48" s="50"/>
      <c r="VSZ48" s="50"/>
      <c r="VTA48" s="50"/>
      <c r="VTB48" s="50"/>
      <c r="VTC48" s="50"/>
      <c r="VTD48" s="50"/>
      <c r="VTE48" s="50"/>
      <c r="VTF48" s="50"/>
      <c r="VTG48" s="50"/>
      <c r="VTH48" s="50"/>
      <c r="VTI48" s="50"/>
      <c r="VTJ48" s="50"/>
      <c r="VTK48" s="50"/>
      <c r="VTL48" s="50"/>
      <c r="VTM48" s="50"/>
      <c r="VTN48" s="50"/>
      <c r="VTO48" s="50"/>
      <c r="VTP48" s="50"/>
      <c r="VTQ48" s="50"/>
      <c r="VTR48" s="50"/>
      <c r="VTS48" s="50"/>
      <c r="VTT48" s="50"/>
      <c r="VTU48" s="50"/>
      <c r="VTV48" s="50"/>
      <c r="VTW48" s="50"/>
      <c r="VTX48" s="50"/>
      <c r="VTY48" s="50"/>
      <c r="VTZ48" s="50"/>
      <c r="VUA48" s="50"/>
      <c r="VUB48" s="50"/>
      <c r="VUC48" s="50"/>
      <c r="VUD48" s="50"/>
      <c r="VUE48" s="50"/>
      <c r="VUF48" s="50"/>
      <c r="VUG48" s="50"/>
      <c r="VUH48" s="50"/>
      <c r="VUI48" s="50"/>
      <c r="VUJ48" s="50"/>
      <c r="VUK48" s="50"/>
      <c r="VUL48" s="50"/>
      <c r="VUM48" s="50"/>
      <c r="VUN48" s="50"/>
      <c r="VUO48" s="50"/>
      <c r="VUP48" s="50"/>
      <c r="VUQ48" s="50"/>
      <c r="VUR48" s="50"/>
      <c r="VUS48" s="50"/>
      <c r="VUT48" s="50"/>
      <c r="VUU48" s="50"/>
      <c r="VUV48" s="50"/>
      <c r="VUW48" s="50"/>
      <c r="VUX48" s="50"/>
      <c r="VUY48" s="50"/>
      <c r="VUZ48" s="50"/>
      <c r="VVA48" s="50"/>
      <c r="VVB48" s="50"/>
      <c r="VVC48" s="50"/>
      <c r="VVD48" s="50"/>
      <c r="VVE48" s="50"/>
      <c r="VVF48" s="50"/>
      <c r="VVG48" s="50"/>
      <c r="VVH48" s="50"/>
      <c r="VVI48" s="50"/>
      <c r="VVJ48" s="50"/>
      <c r="VVK48" s="50"/>
      <c r="VVL48" s="50"/>
      <c r="VVM48" s="50"/>
      <c r="VVN48" s="50"/>
      <c r="VVO48" s="50"/>
      <c r="VVP48" s="50"/>
      <c r="VVQ48" s="50"/>
      <c r="VVR48" s="50"/>
      <c r="VVS48" s="50"/>
      <c r="VVT48" s="50"/>
      <c r="VVU48" s="50"/>
      <c r="VVV48" s="50"/>
      <c r="VVW48" s="50"/>
      <c r="VVX48" s="50"/>
      <c r="VVY48" s="50"/>
      <c r="VVZ48" s="50"/>
      <c r="VWA48" s="50"/>
      <c r="VWB48" s="50"/>
      <c r="VWC48" s="50"/>
      <c r="VWD48" s="50"/>
      <c r="VWE48" s="50"/>
      <c r="VWF48" s="50"/>
      <c r="VWG48" s="50"/>
      <c r="VWH48" s="50"/>
      <c r="VWI48" s="50"/>
      <c r="VWJ48" s="50"/>
      <c r="VWK48" s="50"/>
      <c r="VWL48" s="50"/>
      <c r="VWM48" s="50"/>
      <c r="VWN48" s="50"/>
      <c r="VWO48" s="50"/>
      <c r="VWP48" s="50"/>
      <c r="VWQ48" s="50"/>
      <c r="VWR48" s="50"/>
      <c r="VWS48" s="50"/>
      <c r="VWT48" s="50"/>
      <c r="VWU48" s="50"/>
      <c r="VWV48" s="50"/>
      <c r="VWW48" s="50"/>
      <c r="VWX48" s="50"/>
      <c r="VWY48" s="50"/>
      <c r="VWZ48" s="50"/>
      <c r="VXA48" s="50"/>
      <c r="VXB48" s="50"/>
      <c r="VXC48" s="50"/>
      <c r="VXD48" s="50"/>
      <c r="VXE48" s="50"/>
      <c r="VXF48" s="50"/>
      <c r="VXG48" s="50"/>
      <c r="VXH48" s="50"/>
      <c r="VXI48" s="50"/>
      <c r="VXJ48" s="50"/>
      <c r="VXK48" s="50"/>
      <c r="VXL48" s="50"/>
      <c r="VXM48" s="50"/>
      <c r="VXN48" s="50"/>
      <c r="VXO48" s="50"/>
      <c r="VXP48" s="50"/>
      <c r="VXQ48" s="50"/>
      <c r="VXR48" s="50"/>
      <c r="VXS48" s="50"/>
      <c r="VXT48" s="50"/>
      <c r="VXU48" s="50"/>
      <c r="VXV48" s="50"/>
      <c r="VXW48" s="50"/>
      <c r="VXX48" s="50"/>
      <c r="VXY48" s="50"/>
      <c r="VXZ48" s="50"/>
      <c r="VYA48" s="50"/>
      <c r="VYB48" s="50"/>
      <c r="VYC48" s="50"/>
      <c r="VYD48" s="50"/>
      <c r="VYE48" s="50"/>
      <c r="VYF48" s="50"/>
      <c r="VYG48" s="50"/>
      <c r="VYH48" s="50"/>
      <c r="VYI48" s="50"/>
      <c r="VYJ48" s="50"/>
      <c r="VYK48" s="50"/>
      <c r="VYL48" s="50"/>
      <c r="VYM48" s="50"/>
      <c r="VYN48" s="50"/>
      <c r="VYO48" s="50"/>
      <c r="VYP48" s="50"/>
      <c r="VYQ48" s="50"/>
      <c r="VYR48" s="50"/>
      <c r="VYS48" s="50"/>
      <c r="VYT48" s="50"/>
      <c r="VYU48" s="50"/>
      <c r="VYV48" s="50"/>
      <c r="VYW48" s="50"/>
      <c r="VYX48" s="50"/>
      <c r="VYY48" s="50"/>
      <c r="VYZ48" s="50"/>
      <c r="VZA48" s="50"/>
      <c r="VZB48" s="50"/>
      <c r="VZC48" s="50"/>
      <c r="VZD48" s="50"/>
      <c r="VZE48" s="50"/>
      <c r="VZF48" s="50"/>
      <c r="VZG48" s="50"/>
      <c r="VZH48" s="50"/>
      <c r="VZI48" s="50"/>
      <c r="VZJ48" s="50"/>
      <c r="VZK48" s="50"/>
      <c r="VZL48" s="50"/>
      <c r="VZM48" s="50"/>
      <c r="VZN48" s="50"/>
      <c r="VZO48" s="50"/>
      <c r="VZP48" s="50"/>
      <c r="VZQ48" s="50"/>
      <c r="VZR48" s="50"/>
      <c r="VZS48" s="50"/>
      <c r="VZT48" s="50"/>
      <c r="VZU48" s="50"/>
      <c r="VZV48" s="50"/>
      <c r="VZW48" s="50"/>
      <c r="VZX48" s="50"/>
      <c r="VZY48" s="50"/>
      <c r="VZZ48" s="50"/>
      <c r="WAA48" s="50"/>
      <c r="WAB48" s="50"/>
      <c r="WAC48" s="50"/>
      <c r="WAD48" s="50"/>
      <c r="WAE48" s="50"/>
      <c r="WAF48" s="50"/>
      <c r="WAG48" s="50"/>
      <c r="WAH48" s="50"/>
      <c r="WAI48" s="50"/>
      <c r="WAJ48" s="50"/>
      <c r="WAK48" s="50"/>
      <c r="WAL48" s="50"/>
      <c r="WAM48" s="50"/>
      <c r="WAN48" s="50"/>
      <c r="WAO48" s="50"/>
      <c r="WAP48" s="50"/>
      <c r="WAQ48" s="50"/>
      <c r="WAR48" s="50"/>
      <c r="WAS48" s="50"/>
      <c r="WAT48" s="50"/>
      <c r="WAU48" s="50"/>
      <c r="WAV48" s="50"/>
      <c r="WAW48" s="50"/>
      <c r="WAX48" s="50"/>
      <c r="WAY48" s="50"/>
      <c r="WAZ48" s="50"/>
      <c r="WBA48" s="50"/>
      <c r="WBB48" s="50"/>
      <c r="WBC48" s="50"/>
      <c r="WBD48" s="50"/>
      <c r="WBE48" s="50"/>
      <c r="WBF48" s="50"/>
      <c r="WBG48" s="50"/>
      <c r="WBH48" s="50"/>
      <c r="WBI48" s="50"/>
      <c r="WBJ48" s="50"/>
      <c r="WBK48" s="50"/>
      <c r="WBL48" s="50"/>
      <c r="WBM48" s="50"/>
      <c r="WBN48" s="50"/>
      <c r="WBO48" s="50"/>
      <c r="WBP48" s="50"/>
      <c r="WBQ48" s="50"/>
      <c r="WBR48" s="50"/>
      <c r="WBS48" s="50"/>
      <c r="WBT48" s="50"/>
      <c r="WBU48" s="50"/>
      <c r="WBV48" s="50"/>
      <c r="WBW48" s="50"/>
      <c r="WBX48" s="50"/>
      <c r="WBY48" s="50"/>
      <c r="WBZ48" s="50"/>
      <c r="WCA48" s="50"/>
      <c r="WCB48" s="50"/>
      <c r="WCC48" s="50"/>
      <c r="WCD48" s="50"/>
      <c r="WCE48" s="50"/>
      <c r="WCF48" s="50"/>
      <c r="WCG48" s="50"/>
      <c r="WCH48" s="50"/>
      <c r="WCI48" s="50"/>
      <c r="WCJ48" s="50"/>
      <c r="WCK48" s="50"/>
      <c r="WCL48" s="50"/>
      <c r="WCM48" s="50"/>
      <c r="WCN48" s="50"/>
      <c r="WCO48" s="50"/>
      <c r="WCP48" s="50"/>
      <c r="WCQ48" s="50"/>
      <c r="WCR48" s="50"/>
      <c r="WCS48" s="50"/>
      <c r="WCT48" s="50"/>
      <c r="WCU48" s="50"/>
      <c r="WCV48" s="50"/>
      <c r="WCW48" s="50"/>
      <c r="WCX48" s="50"/>
      <c r="WCY48" s="50"/>
      <c r="WCZ48" s="50"/>
      <c r="WDA48" s="50"/>
      <c r="WDB48" s="50"/>
      <c r="WDC48" s="50"/>
      <c r="WDD48" s="50"/>
      <c r="WDE48" s="50"/>
      <c r="WDF48" s="50"/>
      <c r="WDG48" s="50"/>
      <c r="WDH48" s="50"/>
      <c r="WDI48" s="50"/>
      <c r="WDJ48" s="50"/>
      <c r="WDK48" s="50"/>
      <c r="WDL48" s="50"/>
      <c r="WDM48" s="50"/>
      <c r="WDN48" s="50"/>
      <c r="WDO48" s="50"/>
      <c r="WDP48" s="50"/>
      <c r="WDQ48" s="50"/>
      <c r="WDR48" s="50"/>
      <c r="WDS48" s="50"/>
      <c r="WDT48" s="50"/>
      <c r="WDU48" s="50"/>
      <c r="WDV48" s="50"/>
      <c r="WDW48" s="50"/>
      <c r="WDX48" s="50"/>
      <c r="WDY48" s="50"/>
      <c r="WDZ48" s="50"/>
      <c r="WEA48" s="50"/>
      <c r="WEB48" s="50"/>
      <c r="WEC48" s="50"/>
      <c r="WED48" s="50"/>
      <c r="WEE48" s="50"/>
      <c r="WEF48" s="50"/>
      <c r="WEG48" s="50"/>
      <c r="WEH48" s="50"/>
      <c r="WEI48" s="50"/>
      <c r="WEJ48" s="50"/>
      <c r="WEK48" s="50"/>
      <c r="WEL48" s="50"/>
      <c r="WEM48" s="50"/>
      <c r="WEN48" s="50"/>
      <c r="WEO48" s="50"/>
      <c r="WEP48" s="50"/>
      <c r="WEQ48" s="50"/>
      <c r="WER48" s="50"/>
      <c r="WES48" s="50"/>
      <c r="WET48" s="50"/>
      <c r="WEU48" s="50"/>
      <c r="WEV48" s="50"/>
      <c r="WEW48" s="50"/>
      <c r="WEX48" s="50"/>
      <c r="WEY48" s="50"/>
      <c r="WEZ48" s="50"/>
      <c r="WFA48" s="50"/>
      <c r="WFB48" s="50"/>
      <c r="WFC48" s="50"/>
      <c r="WFD48" s="50"/>
      <c r="WFE48" s="50"/>
      <c r="WFF48" s="50"/>
      <c r="WFG48" s="50"/>
      <c r="WFH48" s="50"/>
      <c r="WFI48" s="50"/>
      <c r="WFJ48" s="50"/>
      <c r="WFK48" s="50"/>
      <c r="WFL48" s="50"/>
      <c r="WFM48" s="50"/>
      <c r="WFN48" s="50"/>
      <c r="WFO48" s="50"/>
      <c r="WFP48" s="50"/>
      <c r="WFQ48" s="50"/>
      <c r="WFR48" s="50"/>
      <c r="WFS48" s="50"/>
      <c r="WFT48" s="50"/>
      <c r="WFU48" s="50"/>
      <c r="WFV48" s="50"/>
      <c r="WFW48" s="50"/>
      <c r="WFX48" s="50"/>
      <c r="WFY48" s="50"/>
      <c r="WFZ48" s="50"/>
      <c r="WGA48" s="50"/>
      <c r="WGB48" s="50"/>
      <c r="WGC48" s="50"/>
      <c r="WGD48" s="50"/>
      <c r="WGE48" s="50"/>
      <c r="WGF48" s="50"/>
      <c r="WGG48" s="50"/>
      <c r="WGH48" s="50"/>
      <c r="WGI48" s="50"/>
      <c r="WGJ48" s="50"/>
      <c r="WGK48" s="50"/>
      <c r="WGL48" s="50"/>
      <c r="WGM48" s="50"/>
      <c r="WGN48" s="50"/>
      <c r="WGO48" s="50"/>
      <c r="WGP48" s="50"/>
      <c r="WGQ48" s="50"/>
      <c r="WGR48" s="50"/>
      <c r="WGS48" s="50"/>
      <c r="WGT48" s="50"/>
      <c r="WGU48" s="50"/>
      <c r="WGV48" s="50"/>
      <c r="WGW48" s="50"/>
      <c r="WGX48" s="50"/>
      <c r="WGY48" s="50"/>
      <c r="WGZ48" s="50"/>
      <c r="WHA48" s="50"/>
      <c r="WHB48" s="50"/>
      <c r="WHC48" s="50"/>
      <c r="WHD48" s="50"/>
      <c r="WHE48" s="50"/>
      <c r="WHF48" s="50"/>
      <c r="WHG48" s="50"/>
      <c r="WHH48" s="50"/>
      <c r="WHI48" s="50"/>
      <c r="WHJ48" s="50"/>
      <c r="WHK48" s="50"/>
      <c r="WHL48" s="50"/>
      <c r="WHM48" s="50"/>
      <c r="WHN48" s="50"/>
      <c r="WHO48" s="50"/>
      <c r="WHP48" s="50"/>
      <c r="WHQ48" s="50"/>
      <c r="WHR48" s="50"/>
      <c r="WHS48" s="50"/>
      <c r="WHT48" s="50"/>
      <c r="WHU48" s="50"/>
      <c r="WHV48" s="50"/>
      <c r="WHW48" s="50"/>
      <c r="WHX48" s="50"/>
      <c r="WHY48" s="50"/>
      <c r="WHZ48" s="50"/>
      <c r="WIA48" s="50"/>
      <c r="WIB48" s="50"/>
      <c r="WIC48" s="50"/>
      <c r="WID48" s="50"/>
      <c r="WIE48" s="50"/>
      <c r="WIF48" s="50"/>
      <c r="WIG48" s="50"/>
      <c r="WIH48" s="50"/>
      <c r="WII48" s="50"/>
      <c r="WIJ48" s="50"/>
      <c r="WIK48" s="50"/>
      <c r="WIL48" s="50"/>
      <c r="WIM48" s="50"/>
      <c r="WIN48" s="50"/>
      <c r="WIO48" s="50"/>
      <c r="WIP48" s="50"/>
      <c r="WIQ48" s="50"/>
      <c r="WIR48" s="50"/>
      <c r="WIS48" s="50"/>
      <c r="WIT48" s="50"/>
      <c r="WIU48" s="50"/>
      <c r="WIV48" s="50"/>
      <c r="WIW48" s="50"/>
      <c r="WIX48" s="50"/>
      <c r="WIY48" s="50"/>
      <c r="WIZ48" s="50"/>
      <c r="WJA48" s="50"/>
      <c r="WJB48" s="50"/>
      <c r="WJC48" s="50"/>
      <c r="WJD48" s="50"/>
      <c r="WJE48" s="50"/>
      <c r="WJF48" s="50"/>
      <c r="WJG48" s="50"/>
      <c r="WJH48" s="50"/>
      <c r="WJI48" s="50"/>
      <c r="WJJ48" s="50"/>
      <c r="WJK48" s="50"/>
      <c r="WJL48" s="50"/>
      <c r="WJM48" s="50"/>
      <c r="WJN48" s="50"/>
      <c r="WJO48" s="50"/>
      <c r="WJP48" s="50"/>
      <c r="WJQ48" s="50"/>
      <c r="WJR48" s="50"/>
      <c r="WJS48" s="50"/>
      <c r="WJT48" s="50"/>
      <c r="WJU48" s="50"/>
      <c r="WJV48" s="50"/>
      <c r="WJW48" s="50"/>
      <c r="WJX48" s="50"/>
      <c r="WJY48" s="50"/>
      <c r="WJZ48" s="50"/>
      <c r="WKA48" s="50"/>
      <c r="WKB48" s="50"/>
      <c r="WKC48" s="50"/>
      <c r="WKD48" s="50"/>
      <c r="WKE48" s="50"/>
      <c r="WKF48" s="50"/>
      <c r="WKG48" s="50"/>
      <c r="WKH48" s="50"/>
      <c r="WKI48" s="50"/>
      <c r="WKJ48" s="50"/>
      <c r="WKK48" s="50"/>
      <c r="WKL48" s="50"/>
      <c r="WKM48" s="50"/>
      <c r="WKN48" s="50"/>
      <c r="WKO48" s="50"/>
      <c r="WKP48" s="50"/>
      <c r="WKQ48" s="50"/>
      <c r="WKR48" s="50"/>
      <c r="WKS48" s="50"/>
      <c r="WKT48" s="50"/>
      <c r="WKU48" s="50"/>
      <c r="WKV48" s="50"/>
      <c r="WKW48" s="50"/>
      <c r="WKX48" s="50"/>
      <c r="WKY48" s="50"/>
      <c r="WKZ48" s="50"/>
      <c r="WLA48" s="50"/>
      <c r="WLB48" s="50"/>
      <c r="WLC48" s="50"/>
      <c r="WLD48" s="50"/>
      <c r="WLE48" s="50"/>
      <c r="WLF48" s="50"/>
      <c r="WLG48" s="50"/>
      <c r="WLH48" s="50"/>
      <c r="WLI48" s="50"/>
      <c r="WLJ48" s="50"/>
      <c r="WLK48" s="50"/>
      <c r="WLL48" s="50"/>
      <c r="WLM48" s="50"/>
      <c r="WLN48" s="50"/>
      <c r="WLO48" s="50"/>
      <c r="WLP48" s="50"/>
      <c r="WLQ48" s="50"/>
      <c r="WLR48" s="50"/>
      <c r="WLS48" s="50"/>
      <c r="WLT48" s="50"/>
      <c r="WLU48" s="50"/>
      <c r="WLV48" s="50"/>
      <c r="WLW48" s="50"/>
      <c r="WLX48" s="50"/>
      <c r="WLY48" s="50"/>
      <c r="WLZ48" s="50"/>
      <c r="WMA48" s="50"/>
      <c r="WMB48" s="50"/>
      <c r="WMC48" s="50"/>
      <c r="WMD48" s="50"/>
      <c r="WME48" s="50"/>
      <c r="WMF48" s="50"/>
      <c r="WMG48" s="50"/>
      <c r="WMH48" s="50"/>
      <c r="WMI48" s="50"/>
      <c r="WMJ48" s="50"/>
      <c r="WMK48" s="50"/>
      <c r="WML48" s="50"/>
      <c r="WMM48" s="50"/>
      <c r="WMN48" s="50"/>
      <c r="WMO48" s="50"/>
      <c r="WMP48" s="50"/>
      <c r="WMQ48" s="50"/>
      <c r="WMR48" s="50"/>
      <c r="WMS48" s="50"/>
      <c r="WMT48" s="50"/>
      <c r="WMU48" s="50"/>
      <c r="WMV48" s="50"/>
      <c r="WMW48" s="50"/>
      <c r="WMX48" s="50"/>
      <c r="WMY48" s="50"/>
      <c r="WMZ48" s="50"/>
      <c r="WNA48" s="50"/>
      <c r="WNB48" s="50"/>
      <c r="WNC48" s="50"/>
      <c r="WND48" s="50"/>
      <c r="WNE48" s="50"/>
      <c r="WNF48" s="50"/>
      <c r="WNG48" s="50"/>
      <c r="WNH48" s="50"/>
      <c r="WNI48" s="50"/>
      <c r="WNJ48" s="50"/>
      <c r="WNK48" s="50"/>
      <c r="WNL48" s="50"/>
      <c r="WNM48" s="50"/>
      <c r="WNN48" s="50"/>
      <c r="WNO48" s="50"/>
      <c r="WNP48" s="50"/>
      <c r="WNQ48" s="50"/>
      <c r="WNR48" s="50"/>
      <c r="WNS48" s="50"/>
      <c r="WNT48" s="50"/>
      <c r="WNU48" s="50"/>
      <c r="WNV48" s="50"/>
      <c r="WNW48" s="50"/>
      <c r="WNX48" s="50"/>
      <c r="WNY48" s="50"/>
      <c r="WNZ48" s="50"/>
      <c r="WOA48" s="50"/>
      <c r="WOB48" s="50"/>
      <c r="WOC48" s="50"/>
      <c r="WOD48" s="50"/>
      <c r="WOE48" s="50"/>
      <c r="WOF48" s="50"/>
      <c r="WOG48" s="50"/>
      <c r="WOH48" s="50"/>
      <c r="WOI48" s="50"/>
      <c r="WOJ48" s="50"/>
      <c r="WOK48" s="50"/>
      <c r="WOL48" s="50"/>
      <c r="WOM48" s="50"/>
      <c r="WON48" s="50"/>
      <c r="WOO48" s="50"/>
      <c r="WOP48" s="50"/>
      <c r="WOQ48" s="50"/>
      <c r="WOR48" s="50"/>
      <c r="WOS48" s="50"/>
      <c r="WOT48" s="50"/>
      <c r="WOU48" s="50"/>
      <c r="WOV48" s="50"/>
      <c r="WOW48" s="50"/>
      <c r="WOX48" s="50"/>
      <c r="WOY48" s="50"/>
      <c r="WOZ48" s="50"/>
      <c r="WPA48" s="50"/>
      <c r="WPB48" s="50"/>
      <c r="WPC48" s="50"/>
      <c r="WPD48" s="50"/>
      <c r="WPE48" s="50"/>
      <c r="WPF48" s="50"/>
      <c r="WPG48" s="50"/>
      <c r="WPH48" s="50"/>
      <c r="WPI48" s="50"/>
      <c r="WPJ48" s="50"/>
      <c r="WPK48" s="50"/>
      <c r="WPL48" s="50"/>
      <c r="WPM48" s="50"/>
      <c r="WPN48" s="50"/>
      <c r="WPO48" s="50"/>
      <c r="WPP48" s="50"/>
      <c r="WPQ48" s="50"/>
      <c r="WPR48" s="50"/>
      <c r="WPS48" s="50"/>
      <c r="WPT48" s="50"/>
      <c r="WPU48" s="50"/>
      <c r="WPV48" s="50"/>
      <c r="WPW48" s="50"/>
      <c r="WPX48" s="50"/>
      <c r="WPY48" s="50"/>
      <c r="WPZ48" s="50"/>
      <c r="WQA48" s="50"/>
      <c r="WQB48" s="50"/>
      <c r="WQC48" s="50"/>
      <c r="WQD48" s="50"/>
      <c r="WQE48" s="50"/>
      <c r="WQF48" s="50"/>
      <c r="WQG48" s="50"/>
      <c r="WQH48" s="50"/>
      <c r="WQI48" s="50"/>
      <c r="WQJ48" s="50"/>
      <c r="WQK48" s="50"/>
      <c r="WQL48" s="50"/>
      <c r="WQM48" s="50"/>
      <c r="WQN48" s="50"/>
      <c r="WQO48" s="50"/>
      <c r="WQP48" s="50"/>
      <c r="WQQ48" s="50"/>
      <c r="WQR48" s="50"/>
      <c r="WQS48" s="50"/>
      <c r="WQT48" s="50"/>
      <c r="WQU48" s="50"/>
      <c r="WQV48" s="50"/>
      <c r="WQW48" s="50"/>
      <c r="WQX48" s="50"/>
      <c r="WQY48" s="50"/>
      <c r="WQZ48" s="50"/>
      <c r="WRA48" s="50"/>
      <c r="WRB48" s="50"/>
      <c r="WRC48" s="50"/>
      <c r="WRD48" s="50"/>
      <c r="WRE48" s="50"/>
      <c r="WRF48" s="50"/>
      <c r="WRG48" s="50"/>
      <c r="WRH48" s="50"/>
      <c r="WRI48" s="50"/>
      <c r="WRJ48" s="50"/>
      <c r="WRK48" s="50"/>
      <c r="WRL48" s="50"/>
      <c r="WRM48" s="50"/>
      <c r="WRN48" s="50"/>
      <c r="WRO48" s="50"/>
      <c r="WRP48" s="50"/>
      <c r="WRQ48" s="50"/>
      <c r="WRR48" s="50"/>
      <c r="WRS48" s="50"/>
      <c r="WRT48" s="50"/>
      <c r="WRU48" s="50"/>
      <c r="WRV48" s="50"/>
      <c r="WRW48" s="50"/>
      <c r="WRX48" s="50"/>
      <c r="WRY48" s="50"/>
      <c r="WRZ48" s="50"/>
      <c r="WSA48" s="50"/>
      <c r="WSB48" s="50"/>
      <c r="WSC48" s="50"/>
      <c r="WSD48" s="50"/>
      <c r="WSE48" s="50"/>
      <c r="WSF48" s="50"/>
      <c r="WSG48" s="50"/>
      <c r="WSH48" s="50"/>
      <c r="WSI48" s="50"/>
      <c r="WSJ48" s="50"/>
      <c r="WSK48" s="50"/>
      <c r="WSL48" s="50"/>
      <c r="WSM48" s="50"/>
      <c r="WSN48" s="50"/>
      <c r="WSO48" s="50"/>
      <c r="WSP48" s="50"/>
      <c r="WSQ48" s="50"/>
      <c r="WSR48" s="50"/>
      <c r="WSS48" s="50"/>
      <c r="WST48" s="50"/>
      <c r="WSU48" s="50"/>
      <c r="WSV48" s="50"/>
      <c r="WSW48" s="50"/>
      <c r="WSX48" s="50"/>
      <c r="WSY48" s="50"/>
      <c r="WSZ48" s="50"/>
      <c r="WTA48" s="50"/>
      <c r="WTB48" s="50"/>
      <c r="WTC48" s="50"/>
      <c r="WTD48" s="50"/>
      <c r="WTE48" s="50"/>
      <c r="WTF48" s="50"/>
      <c r="WTG48" s="50"/>
      <c r="WTH48" s="50"/>
      <c r="WTI48" s="50"/>
      <c r="WTJ48" s="50"/>
      <c r="WTK48" s="50"/>
      <c r="WTL48" s="50"/>
      <c r="WTM48" s="50"/>
      <c r="WTN48" s="50"/>
      <c r="WTO48" s="50"/>
      <c r="WTP48" s="50"/>
      <c r="WTQ48" s="50"/>
      <c r="WTR48" s="50"/>
      <c r="WTS48" s="50"/>
      <c r="WTT48" s="50"/>
      <c r="WTU48" s="50"/>
      <c r="WTV48" s="50"/>
      <c r="WTW48" s="50"/>
      <c r="WTX48" s="50"/>
      <c r="WTY48" s="50"/>
      <c r="WTZ48" s="50"/>
      <c r="WUA48" s="50"/>
      <c r="WUB48" s="50"/>
      <c r="WUC48" s="50"/>
      <c r="WUD48" s="50"/>
      <c r="WUE48" s="50"/>
      <c r="WUF48" s="50"/>
      <c r="WUG48" s="50"/>
      <c r="WUH48" s="50"/>
      <c r="WUI48" s="50"/>
      <c r="WUJ48" s="50"/>
      <c r="WUK48" s="50"/>
      <c r="WUL48" s="50"/>
      <c r="WUM48" s="50"/>
      <c r="WUN48" s="50"/>
      <c r="WUO48" s="50"/>
      <c r="WUP48" s="50"/>
      <c r="WUQ48" s="50"/>
      <c r="WUR48" s="50"/>
      <c r="WUS48" s="50"/>
      <c r="WUT48" s="50"/>
      <c r="WUU48" s="50"/>
      <c r="WUV48" s="50"/>
      <c r="WUW48" s="50"/>
      <c r="WUX48" s="50"/>
      <c r="WUY48" s="50"/>
      <c r="WUZ48" s="50"/>
      <c r="WVA48" s="50"/>
      <c r="WVB48" s="50"/>
      <c r="WVC48" s="50"/>
      <c r="WVD48" s="50"/>
      <c r="WVE48" s="50"/>
      <c r="WVF48" s="50"/>
      <c r="WVG48" s="50"/>
      <c r="WVH48" s="50"/>
      <c r="WVI48" s="50"/>
      <c r="WVJ48" s="50"/>
      <c r="WVK48" s="50"/>
      <c r="WVL48" s="50"/>
      <c r="WVM48" s="50"/>
      <c r="WVN48" s="50"/>
      <c r="WVO48" s="50"/>
      <c r="WVP48" s="50"/>
      <c r="WVQ48" s="50"/>
      <c r="WVR48" s="50"/>
      <c r="WVS48" s="50"/>
      <c r="WVT48" s="50"/>
      <c r="WVU48" s="50"/>
      <c r="WVV48" s="50"/>
      <c r="WVW48" s="50"/>
      <c r="WVX48" s="50"/>
      <c r="WVY48" s="50"/>
      <c r="WVZ48" s="50"/>
      <c r="WWA48" s="50"/>
      <c r="WWB48" s="50"/>
      <c r="WWC48" s="50"/>
      <c r="WWD48" s="50"/>
      <c r="WWE48" s="50"/>
      <c r="WWF48" s="50"/>
      <c r="WWG48" s="50"/>
      <c r="WWH48" s="50"/>
      <c r="WWI48" s="50"/>
      <c r="WWJ48" s="50"/>
      <c r="WWK48" s="50"/>
      <c r="WWL48" s="50"/>
      <c r="WWM48" s="50"/>
      <c r="WWN48" s="50"/>
      <c r="WWO48" s="50"/>
      <c r="WWP48" s="50"/>
      <c r="WWQ48" s="50"/>
      <c r="WWR48" s="50"/>
      <c r="WWS48" s="50"/>
      <c r="WWT48" s="50"/>
      <c r="WWU48" s="50"/>
      <c r="WWV48" s="50"/>
      <c r="WWW48" s="50"/>
      <c r="WWX48" s="50"/>
      <c r="WWY48" s="50"/>
      <c r="WWZ48" s="50"/>
      <c r="WXA48" s="50"/>
      <c r="WXB48" s="50"/>
      <c r="WXC48" s="50"/>
      <c r="WXD48" s="50"/>
      <c r="WXE48" s="50"/>
      <c r="WXF48" s="50"/>
      <c r="WXG48" s="50"/>
      <c r="WXH48" s="50"/>
      <c r="WXI48" s="50"/>
      <c r="WXJ48" s="50"/>
      <c r="WXK48" s="50"/>
      <c r="WXL48" s="50"/>
      <c r="WXM48" s="50"/>
      <c r="WXN48" s="50"/>
      <c r="WXO48" s="50"/>
      <c r="WXP48" s="50"/>
      <c r="WXQ48" s="50"/>
      <c r="WXR48" s="50"/>
      <c r="WXS48" s="50"/>
      <c r="WXT48" s="50"/>
      <c r="WXU48" s="50"/>
      <c r="WXV48" s="50"/>
      <c r="WXW48" s="50"/>
      <c r="WXX48" s="50"/>
      <c r="WXY48" s="50"/>
      <c r="WXZ48" s="50"/>
      <c r="WYA48" s="50"/>
      <c r="WYB48" s="50"/>
      <c r="WYC48" s="50"/>
      <c r="WYD48" s="50"/>
      <c r="WYE48" s="50"/>
      <c r="WYF48" s="50"/>
      <c r="WYG48" s="50"/>
      <c r="WYH48" s="50"/>
      <c r="WYI48" s="50"/>
      <c r="WYJ48" s="50"/>
      <c r="WYK48" s="50"/>
      <c r="WYL48" s="50"/>
      <c r="WYM48" s="50"/>
      <c r="WYN48" s="50"/>
      <c r="WYO48" s="50"/>
      <c r="WYP48" s="50"/>
      <c r="WYQ48" s="50"/>
      <c r="WYR48" s="50"/>
      <c r="WYS48" s="50"/>
      <c r="WYT48" s="50"/>
      <c r="WYU48" s="50"/>
      <c r="WYV48" s="50"/>
      <c r="WYW48" s="50"/>
      <c r="WYX48" s="50"/>
      <c r="WYY48" s="50"/>
      <c r="WYZ48" s="50"/>
      <c r="WZA48" s="50"/>
      <c r="WZB48" s="50"/>
      <c r="WZC48" s="50"/>
      <c r="WZD48" s="50"/>
      <c r="WZE48" s="50"/>
      <c r="WZF48" s="50"/>
      <c r="WZG48" s="50"/>
      <c r="WZH48" s="50"/>
      <c r="WZI48" s="50"/>
      <c r="WZJ48" s="50"/>
      <c r="WZK48" s="50"/>
      <c r="WZL48" s="50"/>
      <c r="WZM48" s="50"/>
      <c r="WZN48" s="50"/>
      <c r="WZO48" s="50"/>
      <c r="WZP48" s="50"/>
      <c r="WZQ48" s="50"/>
      <c r="WZR48" s="50"/>
      <c r="WZS48" s="50"/>
      <c r="WZT48" s="50"/>
      <c r="WZU48" s="50"/>
      <c r="WZV48" s="50"/>
      <c r="WZW48" s="50"/>
      <c r="WZX48" s="50"/>
      <c r="WZY48" s="50"/>
      <c r="WZZ48" s="50"/>
      <c r="XAA48" s="50"/>
      <c r="XAB48" s="50"/>
      <c r="XAC48" s="50"/>
      <c r="XAD48" s="50"/>
      <c r="XAE48" s="50"/>
      <c r="XAF48" s="50"/>
      <c r="XAG48" s="50"/>
      <c r="XAH48" s="50"/>
      <c r="XAI48" s="50"/>
      <c r="XAJ48" s="50"/>
      <c r="XAK48" s="50"/>
      <c r="XAL48" s="50"/>
      <c r="XAM48" s="50"/>
      <c r="XAN48" s="50"/>
      <c r="XAO48" s="50"/>
      <c r="XAP48" s="50"/>
      <c r="XAQ48" s="50"/>
      <c r="XAR48" s="50"/>
      <c r="XAS48" s="50"/>
      <c r="XAT48" s="50"/>
      <c r="XAU48" s="50"/>
      <c r="XAV48" s="50"/>
      <c r="XAW48" s="50"/>
      <c r="XAX48" s="50"/>
      <c r="XAY48" s="50"/>
      <c r="XAZ48" s="50"/>
      <c r="XBA48" s="50"/>
      <c r="XBB48" s="50"/>
      <c r="XBC48" s="50"/>
      <c r="XBD48" s="50"/>
      <c r="XBE48" s="50"/>
      <c r="XBF48" s="50"/>
      <c r="XBG48" s="50"/>
      <c r="XBH48" s="50"/>
      <c r="XBI48" s="50"/>
      <c r="XBJ48" s="50"/>
      <c r="XBK48" s="50"/>
      <c r="XBL48" s="50"/>
      <c r="XBM48" s="50"/>
      <c r="XBN48" s="50"/>
      <c r="XBO48" s="50"/>
      <c r="XBP48" s="50"/>
      <c r="XBQ48" s="50"/>
      <c r="XBR48" s="50"/>
      <c r="XBS48" s="50"/>
      <c r="XBT48" s="50"/>
      <c r="XBU48" s="50"/>
      <c r="XBV48" s="50"/>
      <c r="XBW48" s="50"/>
      <c r="XBX48" s="50"/>
      <c r="XBY48" s="50"/>
      <c r="XBZ48" s="50"/>
      <c r="XCA48" s="50"/>
      <c r="XCB48" s="50"/>
      <c r="XCC48" s="50"/>
      <c r="XCD48" s="50"/>
      <c r="XCE48" s="50"/>
      <c r="XCF48" s="50"/>
      <c r="XCG48" s="50"/>
      <c r="XCH48" s="50"/>
      <c r="XCI48" s="50"/>
      <c r="XCJ48" s="50"/>
      <c r="XCK48" s="50"/>
      <c r="XCL48" s="50"/>
      <c r="XCM48" s="50"/>
      <c r="XCN48" s="50"/>
      <c r="XCO48" s="50"/>
      <c r="XCP48" s="50"/>
      <c r="XCQ48" s="50"/>
      <c r="XCR48" s="50"/>
      <c r="XCS48" s="50"/>
      <c r="XCT48" s="50"/>
      <c r="XCU48" s="50"/>
      <c r="XCV48" s="50"/>
      <c r="XCW48" s="50"/>
      <c r="XCX48" s="50"/>
      <c r="XCY48" s="50"/>
      <c r="XCZ48" s="50"/>
      <c r="XDA48" s="50"/>
      <c r="XDB48" s="50"/>
      <c r="XDC48" s="50"/>
      <c r="XDD48" s="50"/>
      <c r="XDE48" s="50"/>
      <c r="XDF48" s="50"/>
      <c r="XDG48" s="50"/>
      <c r="XDH48" s="50"/>
      <c r="XDI48" s="50"/>
      <c r="XDJ48" s="50"/>
      <c r="XDK48" s="50"/>
      <c r="XDL48" s="50"/>
      <c r="XDM48" s="50"/>
      <c r="XDN48" s="50"/>
      <c r="XDO48" s="50"/>
      <c r="XDP48" s="50"/>
      <c r="XDQ48" s="50"/>
      <c r="XDR48" s="50"/>
      <c r="XDS48" s="50"/>
      <c r="XDT48" s="50"/>
      <c r="XDU48" s="50"/>
      <c r="XDV48" s="50"/>
      <c r="XDW48" s="50"/>
      <c r="XDX48" s="50"/>
      <c r="XDY48" s="50"/>
      <c r="XDZ48" s="50"/>
      <c r="XEA48" s="50"/>
      <c r="XEB48" s="50"/>
      <c r="XEC48" s="50"/>
      <c r="XED48" s="50"/>
      <c r="XEE48" s="50"/>
      <c r="XEF48" s="50"/>
      <c r="XEG48" s="50"/>
      <c r="XEH48" s="50"/>
      <c r="XEI48" s="50"/>
      <c r="XEJ48" s="50"/>
      <c r="XEK48" s="50"/>
      <c r="XEL48" s="50"/>
      <c r="XEM48" s="50"/>
      <c r="XEN48" s="50"/>
      <c r="XEO48" s="50"/>
      <c r="XEP48" s="50"/>
      <c r="XEQ48" s="50"/>
      <c r="XER48" s="50"/>
      <c r="XES48" s="50"/>
      <c r="XET48" s="50"/>
      <c r="XEU48" s="50"/>
      <c r="XEV48" s="50"/>
      <c r="XEW48" s="50"/>
      <c r="XEX48" s="50"/>
      <c r="XEY48" s="50"/>
      <c r="XEZ48" s="50"/>
      <c r="XFA48" s="50"/>
      <c r="XFB48" s="50"/>
      <c r="XFC48" s="50"/>
      <c r="XFD48" s="50"/>
    </row>
    <row r="49" spans="1:16384" ht="18" x14ac:dyDescent="0.35">
      <c r="A49" s="50"/>
      <c r="B49" s="537" t="str">
        <f>Employeed!D12</f>
        <v>Solma Joseph 043</v>
      </c>
      <c r="C49" s="538"/>
      <c r="D49" s="539">
        <f t="shared" ref="D49:D55" si="11">SUM(F49:L49)</f>
        <v>48.000479999999996</v>
      </c>
      <c r="E49" s="540"/>
      <c r="F49" s="45">
        <f t="shared" si="4"/>
        <v>0</v>
      </c>
      <c r="G49" s="45">
        <f t="shared" si="5"/>
        <v>8.0000799999999987</v>
      </c>
      <c r="H49" s="45">
        <f t="shared" si="6"/>
        <v>8.0000799999999987</v>
      </c>
      <c r="I49" s="45">
        <f t="shared" si="7"/>
        <v>0</v>
      </c>
      <c r="J49" s="45">
        <f t="shared" si="8"/>
        <v>8.0000799999999987</v>
      </c>
      <c r="K49" s="45">
        <f t="shared" si="9"/>
        <v>8.0000799999999987</v>
      </c>
      <c r="L49" s="45">
        <f>IFERROR(INDEX(Hr,MATCH($B49,Sat,0),0),0)*2</f>
        <v>16.000159999999997</v>
      </c>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c r="FD49" s="50"/>
      <c r="FE49" s="50"/>
      <c r="FF49" s="50"/>
      <c r="FG49" s="50"/>
      <c r="FH49" s="50"/>
      <c r="FI49" s="50"/>
      <c r="FJ49" s="50"/>
      <c r="FK49" s="50"/>
      <c r="FL49" s="50"/>
      <c r="FM49" s="50"/>
      <c r="FN49" s="50"/>
      <c r="FO49" s="50"/>
      <c r="FP49" s="50"/>
      <c r="FQ49" s="50"/>
      <c r="FR49" s="50"/>
      <c r="FS49" s="50"/>
      <c r="FT49" s="50"/>
      <c r="FU49" s="50"/>
      <c r="FV49" s="50"/>
      <c r="FW49" s="50"/>
      <c r="FX49" s="50"/>
      <c r="FY49" s="50"/>
      <c r="FZ49" s="50"/>
      <c r="GA49" s="50"/>
      <c r="GB49" s="50"/>
      <c r="GC49" s="50"/>
      <c r="GD49" s="50"/>
      <c r="GE49" s="50"/>
      <c r="GF49" s="50"/>
      <c r="GG49" s="50"/>
      <c r="GH49" s="50"/>
      <c r="GI49" s="50"/>
      <c r="GJ49" s="50"/>
      <c r="GK49" s="50"/>
      <c r="GL49" s="50"/>
      <c r="GM49" s="50"/>
      <c r="GN49" s="50"/>
      <c r="GO49" s="50"/>
      <c r="GP49" s="50"/>
      <c r="GQ49" s="50"/>
      <c r="GR49" s="50"/>
      <c r="GS49" s="50"/>
      <c r="GT49" s="50"/>
      <c r="GU49" s="50"/>
      <c r="GV49" s="50"/>
      <c r="GW49" s="50"/>
      <c r="GX49" s="50"/>
      <c r="GY49" s="50"/>
      <c r="GZ49" s="50"/>
      <c r="HA49" s="50"/>
      <c r="HB49" s="50"/>
      <c r="HC49" s="50"/>
      <c r="HD49" s="50"/>
      <c r="HE49" s="50"/>
      <c r="HF49" s="50"/>
      <c r="HG49" s="50"/>
      <c r="HH49" s="50"/>
      <c r="HI49" s="50"/>
      <c r="HJ49" s="50"/>
      <c r="HK49" s="50"/>
      <c r="HL49" s="50"/>
      <c r="HM49" s="50"/>
      <c r="HN49" s="50"/>
      <c r="HO49" s="50"/>
      <c r="HP49" s="50"/>
      <c r="HQ49" s="50"/>
      <c r="HR49" s="50"/>
      <c r="HS49" s="50"/>
      <c r="HT49" s="50"/>
      <c r="HU49" s="50"/>
      <c r="HV49" s="50"/>
      <c r="HW49" s="50"/>
      <c r="HX49" s="50"/>
      <c r="HY49" s="50"/>
      <c r="HZ49" s="50"/>
      <c r="IA49" s="50"/>
      <c r="IB49" s="50"/>
      <c r="IC49" s="50"/>
      <c r="ID49" s="50"/>
      <c r="IE49" s="50"/>
      <c r="IF49" s="50"/>
      <c r="IG49" s="50"/>
      <c r="IH49" s="50"/>
      <c r="II49" s="50"/>
      <c r="IJ49" s="50"/>
      <c r="IK49" s="50"/>
      <c r="IL49" s="50"/>
      <c r="IM49" s="50"/>
      <c r="IN49" s="50"/>
      <c r="IO49" s="50"/>
      <c r="IP49" s="50"/>
      <c r="IQ49" s="50"/>
      <c r="IR49" s="50"/>
      <c r="IS49" s="50"/>
      <c r="IT49" s="50"/>
      <c r="IU49" s="50"/>
      <c r="IV49" s="50"/>
      <c r="IW49" s="50"/>
      <c r="IX49" s="50"/>
      <c r="IY49" s="50"/>
      <c r="IZ49" s="50"/>
      <c r="JA49" s="50"/>
      <c r="JB49" s="50"/>
      <c r="JC49" s="50"/>
      <c r="JD49" s="50"/>
      <c r="JE49" s="50"/>
      <c r="JF49" s="50"/>
      <c r="JG49" s="50"/>
      <c r="JH49" s="50"/>
      <c r="JI49" s="50"/>
      <c r="JJ49" s="50"/>
      <c r="JK49" s="50"/>
      <c r="JL49" s="50"/>
      <c r="JM49" s="50"/>
      <c r="JN49" s="50"/>
      <c r="JO49" s="50"/>
      <c r="JP49" s="50"/>
      <c r="JQ49" s="50"/>
      <c r="JR49" s="50"/>
      <c r="JS49" s="50"/>
      <c r="JT49" s="50"/>
      <c r="JU49" s="50"/>
      <c r="JV49" s="50"/>
      <c r="JW49" s="50"/>
      <c r="JX49" s="50"/>
      <c r="JY49" s="50"/>
      <c r="JZ49" s="50"/>
      <c r="KA49" s="50"/>
      <c r="KB49" s="50"/>
      <c r="KC49" s="50"/>
      <c r="KD49" s="50"/>
      <c r="KE49" s="50"/>
      <c r="KF49" s="50"/>
      <c r="KG49" s="50"/>
      <c r="KH49" s="50"/>
      <c r="KI49" s="50"/>
      <c r="KJ49" s="50"/>
      <c r="KK49" s="50"/>
      <c r="KL49" s="50"/>
      <c r="KM49" s="50"/>
      <c r="KN49" s="50"/>
      <c r="KO49" s="50"/>
      <c r="KP49" s="50"/>
      <c r="KQ49" s="50"/>
      <c r="KR49" s="50"/>
      <c r="KS49" s="50"/>
      <c r="KT49" s="50"/>
      <c r="KU49" s="50"/>
      <c r="KV49" s="50"/>
      <c r="KW49" s="50"/>
      <c r="KX49" s="50"/>
      <c r="KY49" s="50"/>
      <c r="KZ49" s="50"/>
      <c r="LA49" s="50"/>
      <c r="LB49" s="50"/>
      <c r="LC49" s="50"/>
      <c r="LD49" s="50"/>
      <c r="LE49" s="50"/>
      <c r="LF49" s="50"/>
      <c r="LG49" s="50"/>
      <c r="LH49" s="50"/>
      <c r="LI49" s="50"/>
      <c r="LJ49" s="50"/>
      <c r="LK49" s="50"/>
      <c r="LL49" s="50"/>
      <c r="LM49" s="50"/>
      <c r="LN49" s="50"/>
      <c r="LO49" s="50"/>
      <c r="LP49" s="50"/>
      <c r="LQ49" s="50"/>
      <c r="LR49" s="50"/>
      <c r="LS49" s="50"/>
      <c r="LT49" s="50"/>
      <c r="LU49" s="50"/>
      <c r="LV49" s="50"/>
      <c r="LW49" s="50"/>
      <c r="LX49" s="50"/>
      <c r="LY49" s="50"/>
      <c r="LZ49" s="50"/>
      <c r="MA49" s="50"/>
      <c r="MB49" s="50"/>
      <c r="MC49" s="50"/>
      <c r="MD49" s="50"/>
      <c r="ME49" s="50"/>
      <c r="MF49" s="50"/>
      <c r="MG49" s="50"/>
      <c r="MH49" s="50"/>
      <c r="MI49" s="50"/>
      <c r="MJ49" s="50"/>
      <c r="MK49" s="50"/>
      <c r="ML49" s="50"/>
      <c r="MM49" s="50"/>
      <c r="MN49" s="50"/>
      <c r="MO49" s="50"/>
      <c r="MP49" s="50"/>
      <c r="MQ49" s="50"/>
      <c r="MR49" s="50"/>
      <c r="MS49" s="50"/>
      <c r="MT49" s="50"/>
      <c r="MU49" s="50"/>
      <c r="MV49" s="50"/>
      <c r="MW49" s="50"/>
      <c r="MX49" s="50"/>
      <c r="MY49" s="50"/>
      <c r="MZ49" s="50"/>
      <c r="NA49" s="50"/>
      <c r="NB49" s="50"/>
      <c r="NC49" s="50"/>
      <c r="ND49" s="50"/>
      <c r="NE49" s="50"/>
      <c r="NF49" s="50"/>
      <c r="NG49" s="50"/>
      <c r="NH49" s="50"/>
      <c r="NI49" s="50"/>
      <c r="NJ49" s="50"/>
      <c r="NK49" s="50"/>
      <c r="NL49" s="50"/>
      <c r="NM49" s="50"/>
      <c r="NN49" s="50"/>
      <c r="NO49" s="50"/>
      <c r="NP49" s="50"/>
      <c r="NQ49" s="50"/>
      <c r="NR49" s="50"/>
      <c r="NS49" s="50"/>
      <c r="NT49" s="50"/>
      <c r="NU49" s="50"/>
      <c r="NV49" s="50"/>
      <c r="NW49" s="50"/>
      <c r="NX49" s="50"/>
      <c r="NY49" s="50"/>
      <c r="NZ49" s="50"/>
      <c r="OA49" s="50"/>
      <c r="OB49" s="50"/>
      <c r="OC49" s="50"/>
      <c r="OD49" s="50"/>
      <c r="OE49" s="50"/>
      <c r="OF49" s="50"/>
      <c r="OG49" s="50"/>
      <c r="OH49" s="50"/>
      <c r="OI49" s="50"/>
      <c r="OJ49" s="50"/>
      <c r="OK49" s="50"/>
      <c r="OL49" s="50"/>
      <c r="OM49" s="50"/>
      <c r="ON49" s="50"/>
      <c r="OO49" s="50"/>
      <c r="OP49" s="50"/>
      <c r="OQ49" s="50"/>
      <c r="OR49" s="50"/>
      <c r="OS49" s="50"/>
      <c r="OT49" s="50"/>
      <c r="OU49" s="50"/>
      <c r="OV49" s="50"/>
      <c r="OW49" s="50"/>
      <c r="OX49" s="50"/>
      <c r="OY49" s="50"/>
      <c r="OZ49" s="50"/>
      <c r="PA49" s="50"/>
      <c r="PB49" s="50"/>
      <c r="PC49" s="50"/>
      <c r="PD49" s="50"/>
      <c r="PE49" s="50"/>
      <c r="PF49" s="50"/>
      <c r="PG49" s="50"/>
      <c r="PH49" s="50"/>
      <c r="PI49" s="50"/>
      <c r="PJ49" s="50"/>
      <c r="PK49" s="50"/>
      <c r="PL49" s="50"/>
      <c r="PM49" s="50"/>
      <c r="PN49" s="50"/>
      <c r="PO49" s="50"/>
      <c r="PP49" s="50"/>
      <c r="PQ49" s="50"/>
      <c r="PR49" s="50"/>
      <c r="PS49" s="50"/>
      <c r="PT49" s="50"/>
      <c r="PU49" s="50"/>
      <c r="PV49" s="50"/>
      <c r="PW49" s="50"/>
      <c r="PX49" s="50"/>
      <c r="PY49" s="50"/>
      <c r="PZ49" s="50"/>
      <c r="QA49" s="50"/>
      <c r="QB49" s="50"/>
      <c r="QC49" s="50"/>
      <c r="QD49" s="50"/>
      <c r="QE49" s="50"/>
      <c r="QF49" s="50"/>
      <c r="QG49" s="50"/>
      <c r="QH49" s="50"/>
      <c r="QI49" s="50"/>
      <c r="QJ49" s="50"/>
      <c r="QK49" s="50"/>
      <c r="QL49" s="50"/>
      <c r="QM49" s="50"/>
      <c r="QN49" s="50"/>
      <c r="QO49" s="50"/>
      <c r="QP49" s="50"/>
      <c r="QQ49" s="50"/>
      <c r="QR49" s="50"/>
      <c r="QS49" s="50"/>
      <c r="QT49" s="50"/>
      <c r="QU49" s="50"/>
      <c r="QV49" s="50"/>
      <c r="QW49" s="50"/>
      <c r="QX49" s="50"/>
      <c r="QY49" s="50"/>
      <c r="QZ49" s="50"/>
      <c r="RA49" s="50"/>
      <c r="RB49" s="50"/>
      <c r="RC49" s="50"/>
      <c r="RD49" s="50"/>
      <c r="RE49" s="50"/>
      <c r="RF49" s="50"/>
      <c r="RG49" s="50"/>
      <c r="RH49" s="50"/>
      <c r="RI49" s="50"/>
      <c r="RJ49" s="50"/>
      <c r="RK49" s="50"/>
      <c r="RL49" s="50"/>
      <c r="RM49" s="50"/>
      <c r="RN49" s="50"/>
      <c r="RO49" s="50"/>
      <c r="RP49" s="50"/>
      <c r="RQ49" s="50"/>
      <c r="RR49" s="50"/>
      <c r="RS49" s="50"/>
      <c r="RT49" s="50"/>
      <c r="RU49" s="50"/>
      <c r="RV49" s="50"/>
      <c r="RW49" s="50"/>
      <c r="RX49" s="50"/>
      <c r="RY49" s="50"/>
      <c r="RZ49" s="50"/>
      <c r="SA49" s="50"/>
      <c r="SB49" s="50"/>
      <c r="SC49" s="50"/>
      <c r="SD49" s="50"/>
      <c r="SE49" s="50"/>
      <c r="SF49" s="50"/>
      <c r="SG49" s="50"/>
      <c r="SH49" s="50"/>
      <c r="SI49" s="50"/>
      <c r="SJ49" s="50"/>
      <c r="SK49" s="50"/>
      <c r="SL49" s="50"/>
      <c r="SM49" s="50"/>
      <c r="SN49" s="50"/>
      <c r="SO49" s="50"/>
      <c r="SP49" s="50"/>
      <c r="SQ49" s="50"/>
      <c r="SR49" s="50"/>
      <c r="SS49" s="50"/>
      <c r="ST49" s="50"/>
      <c r="SU49" s="50"/>
      <c r="SV49" s="50"/>
      <c r="SW49" s="50"/>
      <c r="SX49" s="50"/>
      <c r="SY49" s="50"/>
      <c r="SZ49" s="50"/>
      <c r="TA49" s="50"/>
      <c r="TB49" s="50"/>
      <c r="TC49" s="50"/>
      <c r="TD49" s="50"/>
      <c r="TE49" s="50"/>
      <c r="TF49" s="50"/>
      <c r="TG49" s="50"/>
      <c r="TH49" s="50"/>
      <c r="TI49" s="50"/>
      <c r="TJ49" s="50"/>
      <c r="TK49" s="50"/>
      <c r="TL49" s="50"/>
      <c r="TM49" s="50"/>
      <c r="TN49" s="50"/>
      <c r="TO49" s="50"/>
      <c r="TP49" s="50"/>
      <c r="TQ49" s="50"/>
      <c r="TR49" s="50"/>
      <c r="TS49" s="50"/>
      <c r="TT49" s="50"/>
      <c r="TU49" s="50"/>
      <c r="TV49" s="50"/>
      <c r="TW49" s="50"/>
      <c r="TX49" s="50"/>
      <c r="TY49" s="50"/>
      <c r="TZ49" s="50"/>
      <c r="UA49" s="50"/>
      <c r="UB49" s="50"/>
      <c r="UC49" s="50"/>
      <c r="UD49" s="50"/>
      <c r="UE49" s="50"/>
      <c r="UF49" s="50"/>
      <c r="UG49" s="50"/>
      <c r="UH49" s="50"/>
      <c r="UI49" s="50"/>
      <c r="UJ49" s="50"/>
      <c r="UK49" s="50"/>
      <c r="UL49" s="50"/>
      <c r="UM49" s="50"/>
      <c r="UN49" s="50"/>
      <c r="UO49" s="50"/>
      <c r="UP49" s="50"/>
      <c r="UQ49" s="50"/>
      <c r="UR49" s="50"/>
      <c r="US49" s="50"/>
      <c r="UT49" s="50"/>
      <c r="UU49" s="50"/>
      <c r="UV49" s="50"/>
      <c r="UW49" s="50"/>
      <c r="UX49" s="50"/>
      <c r="UY49" s="50"/>
      <c r="UZ49" s="50"/>
      <c r="VA49" s="50"/>
      <c r="VB49" s="50"/>
      <c r="VC49" s="50"/>
      <c r="VD49" s="50"/>
      <c r="VE49" s="50"/>
      <c r="VF49" s="50"/>
      <c r="VG49" s="50"/>
      <c r="VH49" s="50"/>
      <c r="VI49" s="50"/>
      <c r="VJ49" s="50"/>
      <c r="VK49" s="50"/>
      <c r="VL49" s="50"/>
      <c r="VM49" s="50"/>
      <c r="VN49" s="50"/>
      <c r="VO49" s="50"/>
      <c r="VP49" s="50"/>
      <c r="VQ49" s="50"/>
      <c r="VR49" s="50"/>
      <c r="VS49" s="50"/>
      <c r="VT49" s="50"/>
      <c r="VU49" s="50"/>
      <c r="VV49" s="50"/>
      <c r="VW49" s="50"/>
      <c r="VX49" s="50"/>
      <c r="VY49" s="50"/>
      <c r="VZ49" s="50"/>
      <c r="WA49" s="50"/>
      <c r="WB49" s="50"/>
      <c r="WC49" s="50"/>
      <c r="WD49" s="50"/>
      <c r="WE49" s="50"/>
      <c r="WF49" s="50"/>
      <c r="WG49" s="50"/>
      <c r="WH49" s="50"/>
      <c r="WI49" s="50"/>
      <c r="WJ49" s="50"/>
      <c r="WK49" s="50"/>
      <c r="WL49" s="50"/>
      <c r="WM49" s="50"/>
      <c r="WN49" s="50"/>
      <c r="WO49" s="50"/>
      <c r="WP49" s="50"/>
      <c r="WQ49" s="50"/>
      <c r="WR49" s="50"/>
      <c r="WS49" s="50"/>
      <c r="WT49" s="50"/>
      <c r="WU49" s="50"/>
      <c r="WV49" s="50"/>
      <c r="WW49" s="50"/>
      <c r="WX49" s="50"/>
      <c r="WY49" s="50"/>
      <c r="WZ49" s="50"/>
      <c r="XA49" s="50"/>
      <c r="XB49" s="50"/>
      <c r="XC49" s="50"/>
      <c r="XD49" s="50"/>
      <c r="XE49" s="50"/>
      <c r="XF49" s="50"/>
      <c r="XG49" s="50"/>
      <c r="XH49" s="50"/>
      <c r="XI49" s="50"/>
      <c r="XJ49" s="50"/>
      <c r="XK49" s="50"/>
      <c r="XL49" s="50"/>
      <c r="XM49" s="50"/>
      <c r="XN49" s="50"/>
      <c r="XO49" s="50"/>
      <c r="XP49" s="50"/>
      <c r="XQ49" s="50"/>
      <c r="XR49" s="50"/>
      <c r="XS49" s="50"/>
      <c r="XT49" s="50"/>
      <c r="XU49" s="50"/>
      <c r="XV49" s="50"/>
      <c r="XW49" s="50"/>
      <c r="XX49" s="50"/>
      <c r="XY49" s="50"/>
      <c r="XZ49" s="50"/>
      <c r="YA49" s="50"/>
      <c r="YB49" s="50"/>
      <c r="YC49" s="50"/>
      <c r="YD49" s="50"/>
      <c r="YE49" s="50"/>
      <c r="YF49" s="50"/>
      <c r="YG49" s="50"/>
      <c r="YH49" s="50"/>
      <c r="YI49" s="50"/>
      <c r="YJ49" s="50"/>
      <c r="YK49" s="50"/>
      <c r="YL49" s="50"/>
      <c r="YM49" s="50"/>
      <c r="YN49" s="50"/>
      <c r="YO49" s="50"/>
      <c r="YP49" s="50"/>
      <c r="YQ49" s="50"/>
      <c r="YR49" s="50"/>
      <c r="YS49" s="50"/>
      <c r="YT49" s="50"/>
      <c r="YU49" s="50"/>
      <c r="YV49" s="50"/>
      <c r="YW49" s="50"/>
      <c r="YX49" s="50"/>
      <c r="YY49" s="50"/>
      <c r="YZ49" s="50"/>
      <c r="ZA49" s="50"/>
      <c r="ZB49" s="50"/>
      <c r="ZC49" s="50"/>
      <c r="ZD49" s="50"/>
      <c r="ZE49" s="50"/>
      <c r="ZF49" s="50"/>
      <c r="ZG49" s="50"/>
      <c r="ZH49" s="50"/>
      <c r="ZI49" s="50"/>
      <c r="ZJ49" s="50"/>
      <c r="ZK49" s="50"/>
      <c r="ZL49" s="50"/>
      <c r="ZM49" s="50"/>
      <c r="ZN49" s="50"/>
      <c r="ZO49" s="50"/>
      <c r="ZP49" s="50"/>
      <c r="ZQ49" s="50"/>
      <c r="ZR49" s="50"/>
      <c r="ZS49" s="50"/>
      <c r="ZT49" s="50"/>
      <c r="ZU49" s="50"/>
      <c r="ZV49" s="50"/>
      <c r="ZW49" s="50"/>
      <c r="ZX49" s="50"/>
      <c r="ZY49" s="50"/>
      <c r="ZZ49" s="50"/>
      <c r="AAA49" s="50"/>
      <c r="AAB49" s="50"/>
      <c r="AAC49" s="50"/>
      <c r="AAD49" s="50"/>
      <c r="AAE49" s="50"/>
      <c r="AAF49" s="50"/>
      <c r="AAG49" s="50"/>
      <c r="AAH49" s="50"/>
      <c r="AAI49" s="50"/>
      <c r="AAJ49" s="50"/>
      <c r="AAK49" s="50"/>
      <c r="AAL49" s="50"/>
      <c r="AAM49" s="50"/>
      <c r="AAN49" s="50"/>
      <c r="AAO49" s="50"/>
      <c r="AAP49" s="50"/>
      <c r="AAQ49" s="50"/>
      <c r="AAR49" s="50"/>
      <c r="AAS49" s="50"/>
      <c r="AAT49" s="50"/>
      <c r="AAU49" s="50"/>
      <c r="AAV49" s="50"/>
      <c r="AAW49" s="50"/>
      <c r="AAX49" s="50"/>
      <c r="AAY49" s="50"/>
      <c r="AAZ49" s="50"/>
      <c r="ABA49" s="50"/>
      <c r="ABB49" s="50"/>
      <c r="ABC49" s="50"/>
      <c r="ABD49" s="50"/>
      <c r="ABE49" s="50"/>
      <c r="ABF49" s="50"/>
      <c r="ABG49" s="50"/>
      <c r="ABH49" s="50"/>
      <c r="ABI49" s="50"/>
      <c r="ABJ49" s="50"/>
      <c r="ABK49" s="50"/>
      <c r="ABL49" s="50"/>
      <c r="ABM49" s="50"/>
      <c r="ABN49" s="50"/>
      <c r="ABO49" s="50"/>
      <c r="ABP49" s="50"/>
      <c r="ABQ49" s="50"/>
      <c r="ABR49" s="50"/>
      <c r="ABS49" s="50"/>
      <c r="ABT49" s="50"/>
      <c r="ABU49" s="50"/>
      <c r="ABV49" s="50"/>
      <c r="ABW49" s="50"/>
      <c r="ABX49" s="50"/>
      <c r="ABY49" s="50"/>
      <c r="ABZ49" s="50"/>
      <c r="ACA49" s="50"/>
      <c r="ACB49" s="50"/>
      <c r="ACC49" s="50"/>
      <c r="ACD49" s="50"/>
      <c r="ACE49" s="50"/>
      <c r="ACF49" s="50"/>
      <c r="ACG49" s="50"/>
      <c r="ACH49" s="50"/>
      <c r="ACI49" s="50"/>
      <c r="ACJ49" s="50"/>
      <c r="ACK49" s="50"/>
      <c r="ACL49" s="50"/>
      <c r="ACM49" s="50"/>
      <c r="ACN49" s="50"/>
      <c r="ACO49" s="50"/>
      <c r="ACP49" s="50"/>
      <c r="ACQ49" s="50"/>
      <c r="ACR49" s="50"/>
      <c r="ACS49" s="50"/>
      <c r="ACT49" s="50"/>
      <c r="ACU49" s="50"/>
      <c r="ACV49" s="50"/>
      <c r="ACW49" s="50"/>
      <c r="ACX49" s="50"/>
      <c r="ACY49" s="50"/>
      <c r="ACZ49" s="50"/>
      <c r="ADA49" s="50"/>
      <c r="ADB49" s="50"/>
      <c r="ADC49" s="50"/>
      <c r="ADD49" s="50"/>
      <c r="ADE49" s="50"/>
      <c r="ADF49" s="50"/>
      <c r="ADG49" s="50"/>
      <c r="ADH49" s="50"/>
      <c r="ADI49" s="50"/>
      <c r="ADJ49" s="50"/>
      <c r="ADK49" s="50"/>
      <c r="ADL49" s="50"/>
      <c r="ADM49" s="50"/>
      <c r="ADN49" s="50"/>
      <c r="ADO49" s="50"/>
      <c r="ADP49" s="50"/>
      <c r="ADQ49" s="50"/>
      <c r="ADR49" s="50"/>
      <c r="ADS49" s="50"/>
      <c r="ADT49" s="50"/>
      <c r="ADU49" s="50"/>
      <c r="ADV49" s="50"/>
      <c r="ADW49" s="50"/>
      <c r="ADX49" s="50"/>
      <c r="ADY49" s="50"/>
      <c r="ADZ49" s="50"/>
      <c r="AEA49" s="50"/>
      <c r="AEB49" s="50"/>
      <c r="AEC49" s="50"/>
      <c r="AED49" s="50"/>
      <c r="AEE49" s="50"/>
      <c r="AEF49" s="50"/>
      <c r="AEG49" s="50"/>
      <c r="AEH49" s="50"/>
      <c r="AEI49" s="50"/>
      <c r="AEJ49" s="50"/>
      <c r="AEK49" s="50"/>
      <c r="AEL49" s="50"/>
      <c r="AEM49" s="50"/>
      <c r="AEN49" s="50"/>
      <c r="AEO49" s="50"/>
      <c r="AEP49" s="50"/>
      <c r="AEQ49" s="50"/>
      <c r="AER49" s="50"/>
      <c r="AES49" s="50"/>
      <c r="AET49" s="50"/>
      <c r="AEU49" s="50"/>
      <c r="AEV49" s="50"/>
      <c r="AEW49" s="50"/>
      <c r="AEX49" s="50"/>
      <c r="AEY49" s="50"/>
      <c r="AEZ49" s="50"/>
      <c r="AFA49" s="50"/>
      <c r="AFB49" s="50"/>
      <c r="AFC49" s="50"/>
      <c r="AFD49" s="50"/>
      <c r="AFE49" s="50"/>
      <c r="AFF49" s="50"/>
      <c r="AFG49" s="50"/>
      <c r="AFH49" s="50"/>
      <c r="AFI49" s="50"/>
      <c r="AFJ49" s="50"/>
      <c r="AFK49" s="50"/>
      <c r="AFL49" s="50"/>
      <c r="AFM49" s="50"/>
      <c r="AFN49" s="50"/>
      <c r="AFO49" s="50"/>
      <c r="AFP49" s="50"/>
      <c r="AFQ49" s="50"/>
      <c r="AFR49" s="50"/>
      <c r="AFS49" s="50"/>
      <c r="AFT49" s="50"/>
      <c r="AFU49" s="50"/>
      <c r="AFV49" s="50"/>
      <c r="AFW49" s="50"/>
      <c r="AFX49" s="50"/>
      <c r="AFY49" s="50"/>
      <c r="AFZ49" s="50"/>
      <c r="AGA49" s="50"/>
      <c r="AGB49" s="50"/>
      <c r="AGC49" s="50"/>
      <c r="AGD49" s="50"/>
      <c r="AGE49" s="50"/>
      <c r="AGF49" s="50"/>
      <c r="AGG49" s="50"/>
      <c r="AGH49" s="50"/>
      <c r="AGI49" s="50"/>
      <c r="AGJ49" s="50"/>
      <c r="AGK49" s="50"/>
      <c r="AGL49" s="50"/>
      <c r="AGM49" s="50"/>
      <c r="AGN49" s="50"/>
      <c r="AGO49" s="50"/>
      <c r="AGP49" s="50"/>
      <c r="AGQ49" s="50"/>
      <c r="AGR49" s="50"/>
      <c r="AGS49" s="50"/>
      <c r="AGT49" s="50"/>
      <c r="AGU49" s="50"/>
      <c r="AGV49" s="50"/>
      <c r="AGW49" s="50"/>
      <c r="AGX49" s="50"/>
      <c r="AGY49" s="50"/>
      <c r="AGZ49" s="50"/>
      <c r="AHA49" s="50"/>
      <c r="AHB49" s="50"/>
      <c r="AHC49" s="50"/>
      <c r="AHD49" s="50"/>
      <c r="AHE49" s="50"/>
      <c r="AHF49" s="50"/>
      <c r="AHG49" s="50"/>
      <c r="AHH49" s="50"/>
      <c r="AHI49" s="50"/>
      <c r="AHJ49" s="50"/>
      <c r="AHK49" s="50"/>
      <c r="AHL49" s="50"/>
      <c r="AHM49" s="50"/>
      <c r="AHN49" s="50"/>
      <c r="AHO49" s="50"/>
      <c r="AHP49" s="50"/>
      <c r="AHQ49" s="50"/>
      <c r="AHR49" s="50"/>
      <c r="AHS49" s="50"/>
      <c r="AHT49" s="50"/>
      <c r="AHU49" s="50"/>
      <c r="AHV49" s="50"/>
      <c r="AHW49" s="50"/>
      <c r="AHX49" s="50"/>
      <c r="AHY49" s="50"/>
      <c r="AHZ49" s="50"/>
      <c r="AIA49" s="50"/>
      <c r="AIB49" s="50"/>
      <c r="AIC49" s="50"/>
      <c r="AID49" s="50"/>
      <c r="AIE49" s="50"/>
      <c r="AIF49" s="50"/>
      <c r="AIG49" s="50"/>
      <c r="AIH49" s="50"/>
      <c r="AII49" s="50"/>
      <c r="AIJ49" s="50"/>
      <c r="AIK49" s="50"/>
      <c r="AIL49" s="50"/>
      <c r="AIM49" s="50"/>
      <c r="AIN49" s="50"/>
      <c r="AIO49" s="50"/>
      <c r="AIP49" s="50"/>
      <c r="AIQ49" s="50"/>
      <c r="AIR49" s="50"/>
      <c r="AIS49" s="50"/>
      <c r="AIT49" s="50"/>
      <c r="AIU49" s="50"/>
      <c r="AIV49" s="50"/>
      <c r="AIW49" s="50"/>
      <c r="AIX49" s="50"/>
      <c r="AIY49" s="50"/>
      <c r="AIZ49" s="50"/>
      <c r="AJA49" s="50"/>
      <c r="AJB49" s="50"/>
      <c r="AJC49" s="50"/>
      <c r="AJD49" s="50"/>
      <c r="AJE49" s="50"/>
      <c r="AJF49" s="50"/>
      <c r="AJG49" s="50"/>
      <c r="AJH49" s="50"/>
      <c r="AJI49" s="50"/>
      <c r="AJJ49" s="50"/>
      <c r="AJK49" s="50"/>
      <c r="AJL49" s="50"/>
      <c r="AJM49" s="50"/>
      <c r="AJN49" s="50"/>
      <c r="AJO49" s="50"/>
      <c r="AJP49" s="50"/>
      <c r="AJQ49" s="50"/>
      <c r="AJR49" s="50"/>
      <c r="AJS49" s="50"/>
      <c r="AJT49" s="50"/>
      <c r="AJU49" s="50"/>
      <c r="AJV49" s="50"/>
      <c r="AJW49" s="50"/>
      <c r="AJX49" s="50"/>
      <c r="AJY49" s="50"/>
      <c r="AJZ49" s="50"/>
      <c r="AKA49" s="50"/>
      <c r="AKB49" s="50"/>
      <c r="AKC49" s="50"/>
      <c r="AKD49" s="50"/>
      <c r="AKE49" s="50"/>
      <c r="AKF49" s="50"/>
      <c r="AKG49" s="50"/>
      <c r="AKH49" s="50"/>
      <c r="AKI49" s="50"/>
      <c r="AKJ49" s="50"/>
      <c r="AKK49" s="50"/>
      <c r="AKL49" s="50"/>
      <c r="AKM49" s="50"/>
      <c r="AKN49" s="50"/>
      <c r="AKO49" s="50"/>
      <c r="AKP49" s="50"/>
      <c r="AKQ49" s="50"/>
      <c r="AKR49" s="50"/>
      <c r="AKS49" s="50"/>
      <c r="AKT49" s="50"/>
      <c r="AKU49" s="50"/>
      <c r="AKV49" s="50"/>
      <c r="AKW49" s="50"/>
      <c r="AKX49" s="50"/>
      <c r="AKY49" s="50"/>
      <c r="AKZ49" s="50"/>
      <c r="ALA49" s="50"/>
      <c r="ALB49" s="50"/>
      <c r="ALC49" s="50"/>
      <c r="ALD49" s="50"/>
      <c r="ALE49" s="50"/>
      <c r="ALF49" s="50"/>
      <c r="ALG49" s="50"/>
      <c r="ALH49" s="50"/>
      <c r="ALI49" s="50"/>
      <c r="ALJ49" s="50"/>
      <c r="ALK49" s="50"/>
      <c r="ALL49" s="50"/>
      <c r="ALM49" s="50"/>
      <c r="ALN49" s="50"/>
      <c r="ALO49" s="50"/>
      <c r="ALP49" s="50"/>
      <c r="ALQ49" s="50"/>
      <c r="ALR49" s="50"/>
      <c r="ALS49" s="50"/>
      <c r="ALT49" s="50"/>
      <c r="ALU49" s="50"/>
      <c r="ALV49" s="50"/>
      <c r="ALW49" s="50"/>
      <c r="ALX49" s="50"/>
      <c r="ALY49" s="50"/>
      <c r="ALZ49" s="50"/>
      <c r="AMA49" s="50"/>
      <c r="AMB49" s="50"/>
      <c r="AMC49" s="50"/>
      <c r="AMD49" s="50"/>
      <c r="AME49" s="50"/>
      <c r="AMF49" s="50"/>
      <c r="AMG49" s="50"/>
      <c r="AMH49" s="50"/>
      <c r="AMI49" s="50"/>
      <c r="AMJ49" s="50"/>
      <c r="AMK49" s="50"/>
      <c r="AML49" s="50"/>
      <c r="AMM49" s="50"/>
      <c r="AMN49" s="50"/>
      <c r="AMO49" s="50"/>
      <c r="AMP49" s="50"/>
      <c r="AMQ49" s="50"/>
      <c r="AMR49" s="50"/>
      <c r="AMS49" s="50"/>
      <c r="AMT49" s="50"/>
      <c r="AMU49" s="50"/>
      <c r="AMV49" s="50"/>
      <c r="AMW49" s="50"/>
      <c r="AMX49" s="50"/>
      <c r="AMY49" s="50"/>
      <c r="AMZ49" s="50"/>
      <c r="ANA49" s="50"/>
      <c r="ANB49" s="50"/>
      <c r="ANC49" s="50"/>
      <c r="AND49" s="50"/>
      <c r="ANE49" s="50"/>
      <c r="ANF49" s="50"/>
      <c r="ANG49" s="50"/>
      <c r="ANH49" s="50"/>
      <c r="ANI49" s="50"/>
      <c r="ANJ49" s="50"/>
      <c r="ANK49" s="50"/>
      <c r="ANL49" s="50"/>
      <c r="ANM49" s="50"/>
      <c r="ANN49" s="50"/>
      <c r="ANO49" s="50"/>
      <c r="ANP49" s="50"/>
      <c r="ANQ49" s="50"/>
      <c r="ANR49" s="50"/>
      <c r="ANS49" s="50"/>
      <c r="ANT49" s="50"/>
      <c r="ANU49" s="50"/>
      <c r="ANV49" s="50"/>
      <c r="ANW49" s="50"/>
      <c r="ANX49" s="50"/>
      <c r="ANY49" s="50"/>
      <c r="ANZ49" s="50"/>
      <c r="AOA49" s="50"/>
      <c r="AOB49" s="50"/>
      <c r="AOC49" s="50"/>
      <c r="AOD49" s="50"/>
      <c r="AOE49" s="50"/>
      <c r="AOF49" s="50"/>
      <c r="AOG49" s="50"/>
      <c r="AOH49" s="50"/>
      <c r="AOI49" s="50"/>
      <c r="AOJ49" s="50"/>
      <c r="AOK49" s="50"/>
      <c r="AOL49" s="50"/>
      <c r="AOM49" s="50"/>
      <c r="AON49" s="50"/>
      <c r="AOO49" s="50"/>
      <c r="AOP49" s="50"/>
      <c r="AOQ49" s="50"/>
      <c r="AOR49" s="50"/>
      <c r="AOS49" s="50"/>
      <c r="AOT49" s="50"/>
      <c r="AOU49" s="50"/>
      <c r="AOV49" s="50"/>
      <c r="AOW49" s="50"/>
      <c r="AOX49" s="50"/>
      <c r="AOY49" s="50"/>
      <c r="AOZ49" s="50"/>
      <c r="APA49" s="50"/>
      <c r="APB49" s="50"/>
      <c r="APC49" s="50"/>
      <c r="APD49" s="50"/>
      <c r="APE49" s="50"/>
      <c r="APF49" s="50"/>
      <c r="APG49" s="50"/>
      <c r="APH49" s="50"/>
      <c r="API49" s="50"/>
      <c r="APJ49" s="50"/>
      <c r="APK49" s="50"/>
      <c r="APL49" s="50"/>
      <c r="APM49" s="50"/>
      <c r="APN49" s="50"/>
      <c r="APO49" s="50"/>
      <c r="APP49" s="50"/>
      <c r="APQ49" s="50"/>
      <c r="APR49" s="50"/>
      <c r="APS49" s="50"/>
      <c r="APT49" s="50"/>
      <c r="APU49" s="50"/>
      <c r="APV49" s="50"/>
      <c r="APW49" s="50"/>
      <c r="APX49" s="50"/>
      <c r="APY49" s="50"/>
      <c r="APZ49" s="50"/>
      <c r="AQA49" s="50"/>
      <c r="AQB49" s="50"/>
      <c r="AQC49" s="50"/>
      <c r="AQD49" s="50"/>
      <c r="AQE49" s="50"/>
      <c r="AQF49" s="50"/>
      <c r="AQG49" s="50"/>
      <c r="AQH49" s="50"/>
      <c r="AQI49" s="50"/>
      <c r="AQJ49" s="50"/>
      <c r="AQK49" s="50"/>
      <c r="AQL49" s="50"/>
      <c r="AQM49" s="50"/>
      <c r="AQN49" s="50"/>
      <c r="AQO49" s="50"/>
      <c r="AQP49" s="50"/>
      <c r="AQQ49" s="50"/>
      <c r="AQR49" s="50"/>
      <c r="AQS49" s="50"/>
      <c r="AQT49" s="50"/>
      <c r="AQU49" s="50"/>
      <c r="AQV49" s="50"/>
      <c r="AQW49" s="50"/>
      <c r="AQX49" s="50"/>
      <c r="AQY49" s="50"/>
      <c r="AQZ49" s="50"/>
      <c r="ARA49" s="50"/>
      <c r="ARB49" s="50"/>
      <c r="ARC49" s="50"/>
      <c r="ARD49" s="50"/>
      <c r="ARE49" s="50"/>
      <c r="ARF49" s="50"/>
      <c r="ARG49" s="50"/>
      <c r="ARH49" s="50"/>
      <c r="ARI49" s="50"/>
      <c r="ARJ49" s="50"/>
      <c r="ARK49" s="50"/>
      <c r="ARL49" s="50"/>
      <c r="ARM49" s="50"/>
      <c r="ARN49" s="50"/>
      <c r="ARO49" s="50"/>
      <c r="ARP49" s="50"/>
      <c r="ARQ49" s="50"/>
      <c r="ARR49" s="50"/>
      <c r="ARS49" s="50"/>
      <c r="ART49" s="50"/>
      <c r="ARU49" s="50"/>
      <c r="ARV49" s="50"/>
      <c r="ARW49" s="50"/>
      <c r="ARX49" s="50"/>
      <c r="ARY49" s="50"/>
      <c r="ARZ49" s="50"/>
      <c r="ASA49" s="50"/>
      <c r="ASB49" s="50"/>
      <c r="ASC49" s="50"/>
      <c r="ASD49" s="50"/>
      <c r="ASE49" s="50"/>
      <c r="ASF49" s="50"/>
      <c r="ASG49" s="50"/>
      <c r="ASH49" s="50"/>
      <c r="ASI49" s="50"/>
      <c r="ASJ49" s="50"/>
      <c r="ASK49" s="50"/>
      <c r="ASL49" s="50"/>
      <c r="ASM49" s="50"/>
      <c r="ASN49" s="50"/>
      <c r="ASO49" s="50"/>
      <c r="ASP49" s="50"/>
      <c r="ASQ49" s="50"/>
      <c r="ASR49" s="50"/>
      <c r="ASS49" s="50"/>
      <c r="AST49" s="50"/>
      <c r="ASU49" s="50"/>
      <c r="ASV49" s="50"/>
      <c r="ASW49" s="50"/>
      <c r="ASX49" s="50"/>
      <c r="ASY49" s="50"/>
      <c r="ASZ49" s="50"/>
      <c r="ATA49" s="50"/>
      <c r="ATB49" s="50"/>
      <c r="ATC49" s="50"/>
      <c r="ATD49" s="50"/>
      <c r="ATE49" s="50"/>
      <c r="ATF49" s="50"/>
      <c r="ATG49" s="50"/>
      <c r="ATH49" s="50"/>
      <c r="ATI49" s="50"/>
      <c r="ATJ49" s="50"/>
      <c r="ATK49" s="50"/>
      <c r="ATL49" s="50"/>
      <c r="ATM49" s="50"/>
      <c r="ATN49" s="50"/>
      <c r="ATO49" s="50"/>
      <c r="ATP49" s="50"/>
      <c r="ATQ49" s="50"/>
      <c r="ATR49" s="50"/>
      <c r="ATS49" s="50"/>
      <c r="ATT49" s="50"/>
      <c r="ATU49" s="50"/>
      <c r="ATV49" s="50"/>
      <c r="ATW49" s="50"/>
      <c r="ATX49" s="50"/>
      <c r="ATY49" s="50"/>
      <c r="ATZ49" s="50"/>
      <c r="AUA49" s="50"/>
      <c r="AUB49" s="50"/>
      <c r="AUC49" s="50"/>
      <c r="AUD49" s="50"/>
      <c r="AUE49" s="50"/>
      <c r="AUF49" s="50"/>
      <c r="AUG49" s="50"/>
      <c r="AUH49" s="50"/>
      <c r="AUI49" s="50"/>
      <c r="AUJ49" s="50"/>
      <c r="AUK49" s="50"/>
      <c r="AUL49" s="50"/>
      <c r="AUM49" s="50"/>
      <c r="AUN49" s="50"/>
      <c r="AUO49" s="50"/>
      <c r="AUP49" s="50"/>
      <c r="AUQ49" s="50"/>
      <c r="AUR49" s="50"/>
      <c r="AUS49" s="50"/>
      <c r="AUT49" s="50"/>
      <c r="AUU49" s="50"/>
      <c r="AUV49" s="50"/>
      <c r="AUW49" s="50"/>
      <c r="AUX49" s="50"/>
      <c r="AUY49" s="50"/>
      <c r="AUZ49" s="50"/>
      <c r="AVA49" s="50"/>
      <c r="AVB49" s="50"/>
      <c r="AVC49" s="50"/>
      <c r="AVD49" s="50"/>
      <c r="AVE49" s="50"/>
      <c r="AVF49" s="50"/>
      <c r="AVG49" s="50"/>
      <c r="AVH49" s="50"/>
      <c r="AVI49" s="50"/>
      <c r="AVJ49" s="50"/>
      <c r="AVK49" s="50"/>
      <c r="AVL49" s="50"/>
      <c r="AVM49" s="50"/>
      <c r="AVN49" s="50"/>
      <c r="AVO49" s="50"/>
      <c r="AVP49" s="50"/>
      <c r="AVQ49" s="50"/>
      <c r="AVR49" s="50"/>
      <c r="AVS49" s="50"/>
      <c r="AVT49" s="50"/>
      <c r="AVU49" s="50"/>
      <c r="AVV49" s="50"/>
      <c r="AVW49" s="50"/>
      <c r="AVX49" s="50"/>
      <c r="AVY49" s="50"/>
      <c r="AVZ49" s="50"/>
      <c r="AWA49" s="50"/>
      <c r="AWB49" s="50"/>
      <c r="AWC49" s="50"/>
      <c r="AWD49" s="50"/>
      <c r="AWE49" s="50"/>
      <c r="AWF49" s="50"/>
      <c r="AWG49" s="50"/>
      <c r="AWH49" s="50"/>
      <c r="AWI49" s="50"/>
      <c r="AWJ49" s="50"/>
      <c r="AWK49" s="50"/>
      <c r="AWL49" s="50"/>
      <c r="AWM49" s="50"/>
      <c r="AWN49" s="50"/>
      <c r="AWO49" s="50"/>
      <c r="AWP49" s="50"/>
      <c r="AWQ49" s="50"/>
      <c r="AWR49" s="50"/>
      <c r="AWS49" s="50"/>
      <c r="AWT49" s="50"/>
      <c r="AWU49" s="50"/>
      <c r="AWV49" s="50"/>
      <c r="AWW49" s="50"/>
      <c r="AWX49" s="50"/>
      <c r="AWY49" s="50"/>
      <c r="AWZ49" s="50"/>
      <c r="AXA49" s="50"/>
      <c r="AXB49" s="50"/>
      <c r="AXC49" s="50"/>
      <c r="AXD49" s="50"/>
      <c r="AXE49" s="50"/>
      <c r="AXF49" s="50"/>
      <c r="AXG49" s="50"/>
      <c r="AXH49" s="50"/>
      <c r="AXI49" s="50"/>
      <c r="AXJ49" s="50"/>
      <c r="AXK49" s="50"/>
      <c r="AXL49" s="50"/>
      <c r="AXM49" s="50"/>
      <c r="AXN49" s="50"/>
      <c r="AXO49" s="50"/>
      <c r="AXP49" s="50"/>
      <c r="AXQ49" s="50"/>
      <c r="AXR49" s="50"/>
      <c r="AXS49" s="50"/>
      <c r="AXT49" s="50"/>
      <c r="AXU49" s="50"/>
      <c r="AXV49" s="50"/>
      <c r="AXW49" s="50"/>
      <c r="AXX49" s="50"/>
      <c r="AXY49" s="50"/>
      <c r="AXZ49" s="50"/>
      <c r="AYA49" s="50"/>
      <c r="AYB49" s="50"/>
      <c r="AYC49" s="50"/>
      <c r="AYD49" s="50"/>
      <c r="AYE49" s="50"/>
      <c r="AYF49" s="50"/>
      <c r="AYG49" s="50"/>
      <c r="AYH49" s="50"/>
      <c r="AYI49" s="50"/>
      <c r="AYJ49" s="50"/>
      <c r="AYK49" s="50"/>
      <c r="AYL49" s="50"/>
      <c r="AYM49" s="50"/>
      <c r="AYN49" s="50"/>
      <c r="AYO49" s="50"/>
      <c r="AYP49" s="50"/>
      <c r="AYQ49" s="50"/>
      <c r="AYR49" s="50"/>
      <c r="AYS49" s="50"/>
      <c r="AYT49" s="50"/>
      <c r="AYU49" s="50"/>
      <c r="AYV49" s="50"/>
      <c r="AYW49" s="50"/>
      <c r="AYX49" s="50"/>
      <c r="AYY49" s="50"/>
      <c r="AYZ49" s="50"/>
      <c r="AZA49" s="50"/>
      <c r="AZB49" s="50"/>
      <c r="AZC49" s="50"/>
      <c r="AZD49" s="50"/>
      <c r="AZE49" s="50"/>
      <c r="AZF49" s="50"/>
      <c r="AZG49" s="50"/>
      <c r="AZH49" s="50"/>
      <c r="AZI49" s="50"/>
      <c r="AZJ49" s="50"/>
      <c r="AZK49" s="50"/>
      <c r="AZL49" s="50"/>
      <c r="AZM49" s="50"/>
      <c r="AZN49" s="50"/>
      <c r="AZO49" s="50"/>
      <c r="AZP49" s="50"/>
      <c r="AZQ49" s="50"/>
      <c r="AZR49" s="50"/>
      <c r="AZS49" s="50"/>
      <c r="AZT49" s="50"/>
      <c r="AZU49" s="50"/>
      <c r="AZV49" s="50"/>
      <c r="AZW49" s="50"/>
      <c r="AZX49" s="50"/>
      <c r="AZY49" s="50"/>
      <c r="AZZ49" s="50"/>
      <c r="BAA49" s="50"/>
      <c r="BAB49" s="50"/>
      <c r="BAC49" s="50"/>
      <c r="BAD49" s="50"/>
      <c r="BAE49" s="50"/>
      <c r="BAF49" s="50"/>
      <c r="BAG49" s="50"/>
      <c r="BAH49" s="50"/>
      <c r="BAI49" s="50"/>
      <c r="BAJ49" s="50"/>
      <c r="BAK49" s="50"/>
      <c r="BAL49" s="50"/>
      <c r="BAM49" s="50"/>
      <c r="BAN49" s="50"/>
      <c r="BAO49" s="50"/>
      <c r="BAP49" s="50"/>
      <c r="BAQ49" s="50"/>
      <c r="BAR49" s="50"/>
      <c r="BAS49" s="50"/>
      <c r="BAT49" s="50"/>
      <c r="BAU49" s="50"/>
      <c r="BAV49" s="50"/>
      <c r="BAW49" s="50"/>
      <c r="BAX49" s="50"/>
      <c r="BAY49" s="50"/>
      <c r="BAZ49" s="50"/>
      <c r="BBA49" s="50"/>
      <c r="BBB49" s="50"/>
      <c r="BBC49" s="50"/>
      <c r="BBD49" s="50"/>
      <c r="BBE49" s="50"/>
      <c r="BBF49" s="50"/>
      <c r="BBG49" s="50"/>
      <c r="BBH49" s="50"/>
      <c r="BBI49" s="50"/>
      <c r="BBJ49" s="50"/>
      <c r="BBK49" s="50"/>
      <c r="BBL49" s="50"/>
      <c r="BBM49" s="50"/>
      <c r="BBN49" s="50"/>
      <c r="BBO49" s="50"/>
      <c r="BBP49" s="50"/>
      <c r="BBQ49" s="50"/>
      <c r="BBR49" s="50"/>
      <c r="BBS49" s="50"/>
      <c r="BBT49" s="50"/>
      <c r="BBU49" s="50"/>
      <c r="BBV49" s="50"/>
      <c r="BBW49" s="50"/>
      <c r="BBX49" s="50"/>
      <c r="BBY49" s="50"/>
      <c r="BBZ49" s="50"/>
      <c r="BCA49" s="50"/>
      <c r="BCB49" s="50"/>
      <c r="BCC49" s="50"/>
      <c r="BCD49" s="50"/>
      <c r="BCE49" s="50"/>
      <c r="BCF49" s="50"/>
      <c r="BCG49" s="50"/>
      <c r="BCH49" s="50"/>
      <c r="BCI49" s="50"/>
      <c r="BCJ49" s="50"/>
      <c r="BCK49" s="50"/>
      <c r="BCL49" s="50"/>
      <c r="BCM49" s="50"/>
      <c r="BCN49" s="50"/>
      <c r="BCO49" s="50"/>
      <c r="BCP49" s="50"/>
      <c r="BCQ49" s="50"/>
      <c r="BCR49" s="50"/>
      <c r="BCS49" s="50"/>
      <c r="BCT49" s="50"/>
      <c r="BCU49" s="50"/>
      <c r="BCV49" s="50"/>
      <c r="BCW49" s="50"/>
      <c r="BCX49" s="50"/>
      <c r="BCY49" s="50"/>
      <c r="BCZ49" s="50"/>
      <c r="BDA49" s="50"/>
      <c r="BDB49" s="50"/>
      <c r="BDC49" s="50"/>
      <c r="BDD49" s="50"/>
      <c r="BDE49" s="50"/>
      <c r="BDF49" s="50"/>
      <c r="BDG49" s="50"/>
      <c r="BDH49" s="50"/>
      <c r="BDI49" s="50"/>
      <c r="BDJ49" s="50"/>
      <c r="BDK49" s="50"/>
      <c r="BDL49" s="50"/>
      <c r="BDM49" s="50"/>
      <c r="BDN49" s="50"/>
      <c r="BDO49" s="50"/>
      <c r="BDP49" s="50"/>
      <c r="BDQ49" s="50"/>
      <c r="BDR49" s="50"/>
      <c r="BDS49" s="50"/>
      <c r="BDT49" s="50"/>
      <c r="BDU49" s="50"/>
      <c r="BDV49" s="50"/>
      <c r="BDW49" s="50"/>
      <c r="BDX49" s="50"/>
      <c r="BDY49" s="50"/>
      <c r="BDZ49" s="50"/>
      <c r="BEA49" s="50"/>
      <c r="BEB49" s="50"/>
      <c r="BEC49" s="50"/>
      <c r="BED49" s="50"/>
      <c r="BEE49" s="50"/>
      <c r="BEF49" s="50"/>
      <c r="BEG49" s="50"/>
      <c r="BEH49" s="50"/>
      <c r="BEI49" s="50"/>
      <c r="BEJ49" s="50"/>
      <c r="BEK49" s="50"/>
      <c r="BEL49" s="50"/>
      <c r="BEM49" s="50"/>
      <c r="BEN49" s="50"/>
      <c r="BEO49" s="50"/>
      <c r="BEP49" s="50"/>
      <c r="BEQ49" s="50"/>
      <c r="BER49" s="50"/>
      <c r="BES49" s="50"/>
      <c r="BET49" s="50"/>
      <c r="BEU49" s="50"/>
      <c r="BEV49" s="50"/>
      <c r="BEW49" s="50"/>
      <c r="BEX49" s="50"/>
      <c r="BEY49" s="50"/>
      <c r="BEZ49" s="50"/>
      <c r="BFA49" s="50"/>
      <c r="BFB49" s="50"/>
      <c r="BFC49" s="50"/>
      <c r="BFD49" s="50"/>
      <c r="BFE49" s="50"/>
      <c r="BFF49" s="50"/>
      <c r="BFG49" s="50"/>
      <c r="BFH49" s="50"/>
      <c r="BFI49" s="50"/>
      <c r="BFJ49" s="50"/>
      <c r="BFK49" s="50"/>
      <c r="BFL49" s="50"/>
      <c r="BFM49" s="50"/>
      <c r="BFN49" s="50"/>
      <c r="BFO49" s="50"/>
      <c r="BFP49" s="50"/>
      <c r="BFQ49" s="50"/>
      <c r="BFR49" s="50"/>
      <c r="BFS49" s="50"/>
      <c r="BFT49" s="50"/>
      <c r="BFU49" s="50"/>
      <c r="BFV49" s="50"/>
      <c r="BFW49" s="50"/>
      <c r="BFX49" s="50"/>
      <c r="BFY49" s="50"/>
      <c r="BFZ49" s="50"/>
      <c r="BGA49" s="50"/>
      <c r="BGB49" s="50"/>
      <c r="BGC49" s="50"/>
      <c r="BGD49" s="50"/>
      <c r="BGE49" s="50"/>
      <c r="BGF49" s="50"/>
      <c r="BGG49" s="50"/>
      <c r="BGH49" s="50"/>
      <c r="BGI49" s="50"/>
      <c r="BGJ49" s="50"/>
      <c r="BGK49" s="50"/>
      <c r="BGL49" s="50"/>
      <c r="BGM49" s="50"/>
      <c r="BGN49" s="50"/>
      <c r="BGO49" s="50"/>
      <c r="BGP49" s="50"/>
      <c r="BGQ49" s="50"/>
      <c r="BGR49" s="50"/>
      <c r="BGS49" s="50"/>
      <c r="BGT49" s="50"/>
      <c r="BGU49" s="50"/>
      <c r="BGV49" s="50"/>
      <c r="BGW49" s="50"/>
      <c r="BGX49" s="50"/>
      <c r="BGY49" s="50"/>
      <c r="BGZ49" s="50"/>
      <c r="BHA49" s="50"/>
      <c r="BHB49" s="50"/>
      <c r="BHC49" s="50"/>
      <c r="BHD49" s="50"/>
      <c r="BHE49" s="50"/>
      <c r="BHF49" s="50"/>
      <c r="BHG49" s="50"/>
      <c r="BHH49" s="50"/>
      <c r="BHI49" s="50"/>
      <c r="BHJ49" s="50"/>
      <c r="BHK49" s="50"/>
      <c r="BHL49" s="50"/>
      <c r="BHM49" s="50"/>
      <c r="BHN49" s="50"/>
      <c r="BHO49" s="50"/>
      <c r="BHP49" s="50"/>
      <c r="BHQ49" s="50"/>
      <c r="BHR49" s="50"/>
      <c r="BHS49" s="50"/>
      <c r="BHT49" s="50"/>
      <c r="BHU49" s="50"/>
      <c r="BHV49" s="50"/>
      <c r="BHW49" s="50"/>
      <c r="BHX49" s="50"/>
      <c r="BHY49" s="50"/>
      <c r="BHZ49" s="50"/>
      <c r="BIA49" s="50"/>
      <c r="BIB49" s="50"/>
      <c r="BIC49" s="50"/>
      <c r="BID49" s="50"/>
      <c r="BIE49" s="50"/>
      <c r="BIF49" s="50"/>
      <c r="BIG49" s="50"/>
      <c r="BIH49" s="50"/>
      <c r="BII49" s="50"/>
      <c r="BIJ49" s="50"/>
      <c r="BIK49" s="50"/>
      <c r="BIL49" s="50"/>
      <c r="BIM49" s="50"/>
      <c r="BIN49" s="50"/>
      <c r="BIO49" s="50"/>
      <c r="BIP49" s="50"/>
      <c r="BIQ49" s="50"/>
      <c r="BIR49" s="50"/>
      <c r="BIS49" s="50"/>
      <c r="BIT49" s="50"/>
      <c r="BIU49" s="50"/>
      <c r="BIV49" s="50"/>
      <c r="BIW49" s="50"/>
      <c r="BIX49" s="50"/>
      <c r="BIY49" s="50"/>
      <c r="BIZ49" s="50"/>
      <c r="BJA49" s="50"/>
      <c r="BJB49" s="50"/>
      <c r="BJC49" s="50"/>
      <c r="BJD49" s="50"/>
      <c r="BJE49" s="50"/>
      <c r="BJF49" s="50"/>
      <c r="BJG49" s="50"/>
      <c r="BJH49" s="50"/>
      <c r="BJI49" s="50"/>
      <c r="BJJ49" s="50"/>
      <c r="BJK49" s="50"/>
      <c r="BJL49" s="50"/>
      <c r="BJM49" s="50"/>
      <c r="BJN49" s="50"/>
      <c r="BJO49" s="50"/>
      <c r="BJP49" s="50"/>
      <c r="BJQ49" s="50"/>
      <c r="BJR49" s="50"/>
      <c r="BJS49" s="50"/>
      <c r="BJT49" s="50"/>
      <c r="BJU49" s="50"/>
      <c r="BJV49" s="50"/>
      <c r="BJW49" s="50"/>
      <c r="BJX49" s="50"/>
      <c r="BJY49" s="50"/>
      <c r="BJZ49" s="50"/>
      <c r="BKA49" s="50"/>
      <c r="BKB49" s="50"/>
      <c r="BKC49" s="50"/>
      <c r="BKD49" s="50"/>
      <c r="BKE49" s="50"/>
      <c r="BKF49" s="50"/>
      <c r="BKG49" s="50"/>
      <c r="BKH49" s="50"/>
      <c r="BKI49" s="50"/>
      <c r="BKJ49" s="50"/>
      <c r="BKK49" s="50"/>
      <c r="BKL49" s="50"/>
      <c r="BKM49" s="50"/>
      <c r="BKN49" s="50"/>
      <c r="BKO49" s="50"/>
      <c r="BKP49" s="50"/>
      <c r="BKQ49" s="50"/>
      <c r="BKR49" s="50"/>
      <c r="BKS49" s="50"/>
      <c r="BKT49" s="50"/>
      <c r="BKU49" s="50"/>
      <c r="BKV49" s="50"/>
      <c r="BKW49" s="50"/>
      <c r="BKX49" s="50"/>
      <c r="BKY49" s="50"/>
      <c r="BKZ49" s="50"/>
      <c r="BLA49" s="50"/>
      <c r="BLB49" s="50"/>
      <c r="BLC49" s="50"/>
      <c r="BLD49" s="50"/>
      <c r="BLE49" s="50"/>
      <c r="BLF49" s="50"/>
      <c r="BLG49" s="50"/>
      <c r="BLH49" s="50"/>
      <c r="BLI49" s="50"/>
      <c r="BLJ49" s="50"/>
      <c r="BLK49" s="50"/>
      <c r="BLL49" s="50"/>
      <c r="BLM49" s="50"/>
      <c r="BLN49" s="50"/>
      <c r="BLO49" s="50"/>
      <c r="BLP49" s="50"/>
      <c r="BLQ49" s="50"/>
      <c r="BLR49" s="50"/>
      <c r="BLS49" s="50"/>
      <c r="BLT49" s="50"/>
      <c r="BLU49" s="50"/>
      <c r="BLV49" s="50"/>
      <c r="BLW49" s="50"/>
      <c r="BLX49" s="50"/>
      <c r="BLY49" s="50"/>
      <c r="BLZ49" s="50"/>
      <c r="BMA49" s="50"/>
      <c r="BMB49" s="50"/>
      <c r="BMC49" s="50"/>
      <c r="BMD49" s="50"/>
      <c r="BME49" s="50"/>
      <c r="BMF49" s="50"/>
      <c r="BMG49" s="50"/>
      <c r="BMH49" s="50"/>
      <c r="BMI49" s="50"/>
      <c r="BMJ49" s="50"/>
      <c r="BMK49" s="50"/>
      <c r="BML49" s="50"/>
      <c r="BMM49" s="50"/>
      <c r="BMN49" s="50"/>
      <c r="BMO49" s="50"/>
      <c r="BMP49" s="50"/>
      <c r="BMQ49" s="50"/>
      <c r="BMR49" s="50"/>
      <c r="BMS49" s="50"/>
      <c r="BMT49" s="50"/>
      <c r="BMU49" s="50"/>
      <c r="BMV49" s="50"/>
      <c r="BMW49" s="50"/>
      <c r="BMX49" s="50"/>
      <c r="BMY49" s="50"/>
      <c r="BMZ49" s="50"/>
      <c r="BNA49" s="50"/>
      <c r="BNB49" s="50"/>
      <c r="BNC49" s="50"/>
      <c r="BND49" s="50"/>
      <c r="BNE49" s="50"/>
      <c r="BNF49" s="50"/>
      <c r="BNG49" s="50"/>
      <c r="BNH49" s="50"/>
      <c r="BNI49" s="50"/>
      <c r="BNJ49" s="50"/>
      <c r="BNK49" s="50"/>
      <c r="BNL49" s="50"/>
      <c r="BNM49" s="50"/>
      <c r="BNN49" s="50"/>
      <c r="BNO49" s="50"/>
      <c r="BNP49" s="50"/>
      <c r="BNQ49" s="50"/>
      <c r="BNR49" s="50"/>
      <c r="BNS49" s="50"/>
      <c r="BNT49" s="50"/>
      <c r="BNU49" s="50"/>
      <c r="BNV49" s="50"/>
      <c r="BNW49" s="50"/>
      <c r="BNX49" s="50"/>
      <c r="BNY49" s="50"/>
      <c r="BNZ49" s="50"/>
      <c r="BOA49" s="50"/>
      <c r="BOB49" s="50"/>
      <c r="BOC49" s="50"/>
      <c r="BOD49" s="50"/>
      <c r="BOE49" s="50"/>
      <c r="BOF49" s="50"/>
      <c r="BOG49" s="50"/>
      <c r="BOH49" s="50"/>
      <c r="BOI49" s="50"/>
      <c r="BOJ49" s="50"/>
      <c r="BOK49" s="50"/>
      <c r="BOL49" s="50"/>
      <c r="BOM49" s="50"/>
      <c r="BON49" s="50"/>
      <c r="BOO49" s="50"/>
      <c r="BOP49" s="50"/>
      <c r="BOQ49" s="50"/>
      <c r="BOR49" s="50"/>
      <c r="BOS49" s="50"/>
      <c r="BOT49" s="50"/>
      <c r="BOU49" s="50"/>
      <c r="BOV49" s="50"/>
      <c r="BOW49" s="50"/>
      <c r="BOX49" s="50"/>
      <c r="BOY49" s="50"/>
      <c r="BOZ49" s="50"/>
      <c r="BPA49" s="50"/>
      <c r="BPB49" s="50"/>
      <c r="BPC49" s="50"/>
      <c r="BPD49" s="50"/>
      <c r="BPE49" s="50"/>
      <c r="BPF49" s="50"/>
      <c r="BPG49" s="50"/>
      <c r="BPH49" s="50"/>
      <c r="BPI49" s="50"/>
      <c r="BPJ49" s="50"/>
      <c r="BPK49" s="50"/>
      <c r="BPL49" s="50"/>
      <c r="BPM49" s="50"/>
      <c r="BPN49" s="50"/>
      <c r="BPO49" s="50"/>
      <c r="BPP49" s="50"/>
      <c r="BPQ49" s="50"/>
      <c r="BPR49" s="50"/>
      <c r="BPS49" s="50"/>
      <c r="BPT49" s="50"/>
      <c r="BPU49" s="50"/>
      <c r="BPV49" s="50"/>
      <c r="BPW49" s="50"/>
      <c r="BPX49" s="50"/>
      <c r="BPY49" s="50"/>
      <c r="BPZ49" s="50"/>
      <c r="BQA49" s="50"/>
      <c r="BQB49" s="50"/>
      <c r="BQC49" s="50"/>
      <c r="BQD49" s="50"/>
      <c r="BQE49" s="50"/>
      <c r="BQF49" s="50"/>
      <c r="BQG49" s="50"/>
      <c r="BQH49" s="50"/>
      <c r="BQI49" s="50"/>
      <c r="BQJ49" s="50"/>
      <c r="BQK49" s="50"/>
      <c r="BQL49" s="50"/>
      <c r="BQM49" s="50"/>
      <c r="BQN49" s="50"/>
      <c r="BQO49" s="50"/>
      <c r="BQP49" s="50"/>
      <c r="BQQ49" s="50"/>
      <c r="BQR49" s="50"/>
      <c r="BQS49" s="50"/>
      <c r="BQT49" s="50"/>
      <c r="BQU49" s="50"/>
      <c r="BQV49" s="50"/>
      <c r="BQW49" s="50"/>
      <c r="BQX49" s="50"/>
      <c r="BQY49" s="50"/>
      <c r="BQZ49" s="50"/>
      <c r="BRA49" s="50"/>
      <c r="BRB49" s="50"/>
      <c r="BRC49" s="50"/>
      <c r="BRD49" s="50"/>
      <c r="BRE49" s="50"/>
      <c r="BRF49" s="50"/>
      <c r="BRG49" s="50"/>
      <c r="BRH49" s="50"/>
      <c r="BRI49" s="50"/>
      <c r="BRJ49" s="50"/>
      <c r="BRK49" s="50"/>
      <c r="BRL49" s="50"/>
      <c r="BRM49" s="50"/>
      <c r="BRN49" s="50"/>
      <c r="BRO49" s="50"/>
      <c r="BRP49" s="50"/>
      <c r="BRQ49" s="50"/>
      <c r="BRR49" s="50"/>
      <c r="BRS49" s="50"/>
      <c r="BRT49" s="50"/>
      <c r="BRU49" s="50"/>
      <c r="BRV49" s="50"/>
      <c r="BRW49" s="50"/>
      <c r="BRX49" s="50"/>
      <c r="BRY49" s="50"/>
      <c r="BRZ49" s="50"/>
      <c r="BSA49" s="50"/>
      <c r="BSB49" s="50"/>
      <c r="BSC49" s="50"/>
      <c r="BSD49" s="50"/>
      <c r="BSE49" s="50"/>
      <c r="BSF49" s="50"/>
      <c r="BSG49" s="50"/>
      <c r="BSH49" s="50"/>
      <c r="BSI49" s="50"/>
      <c r="BSJ49" s="50"/>
      <c r="BSK49" s="50"/>
      <c r="BSL49" s="50"/>
      <c r="BSM49" s="50"/>
      <c r="BSN49" s="50"/>
      <c r="BSO49" s="50"/>
      <c r="BSP49" s="50"/>
      <c r="BSQ49" s="50"/>
      <c r="BSR49" s="50"/>
      <c r="BSS49" s="50"/>
      <c r="BST49" s="50"/>
      <c r="BSU49" s="50"/>
      <c r="BSV49" s="50"/>
      <c r="BSW49" s="50"/>
      <c r="BSX49" s="50"/>
      <c r="BSY49" s="50"/>
      <c r="BSZ49" s="50"/>
      <c r="BTA49" s="50"/>
      <c r="BTB49" s="50"/>
      <c r="BTC49" s="50"/>
      <c r="BTD49" s="50"/>
      <c r="BTE49" s="50"/>
      <c r="BTF49" s="50"/>
      <c r="BTG49" s="50"/>
      <c r="BTH49" s="50"/>
      <c r="BTI49" s="50"/>
      <c r="BTJ49" s="50"/>
      <c r="BTK49" s="50"/>
      <c r="BTL49" s="50"/>
      <c r="BTM49" s="50"/>
      <c r="BTN49" s="50"/>
      <c r="BTO49" s="50"/>
      <c r="BTP49" s="50"/>
      <c r="BTQ49" s="50"/>
      <c r="BTR49" s="50"/>
      <c r="BTS49" s="50"/>
      <c r="BTT49" s="50"/>
      <c r="BTU49" s="50"/>
      <c r="BTV49" s="50"/>
      <c r="BTW49" s="50"/>
      <c r="BTX49" s="50"/>
      <c r="BTY49" s="50"/>
      <c r="BTZ49" s="50"/>
      <c r="BUA49" s="50"/>
      <c r="BUB49" s="50"/>
      <c r="BUC49" s="50"/>
      <c r="BUD49" s="50"/>
      <c r="BUE49" s="50"/>
      <c r="BUF49" s="50"/>
      <c r="BUG49" s="50"/>
      <c r="BUH49" s="50"/>
      <c r="BUI49" s="50"/>
      <c r="BUJ49" s="50"/>
      <c r="BUK49" s="50"/>
      <c r="BUL49" s="50"/>
      <c r="BUM49" s="50"/>
      <c r="BUN49" s="50"/>
      <c r="BUO49" s="50"/>
      <c r="BUP49" s="50"/>
      <c r="BUQ49" s="50"/>
      <c r="BUR49" s="50"/>
      <c r="BUS49" s="50"/>
      <c r="BUT49" s="50"/>
      <c r="BUU49" s="50"/>
      <c r="BUV49" s="50"/>
      <c r="BUW49" s="50"/>
      <c r="BUX49" s="50"/>
      <c r="BUY49" s="50"/>
      <c r="BUZ49" s="50"/>
      <c r="BVA49" s="50"/>
      <c r="BVB49" s="50"/>
      <c r="BVC49" s="50"/>
      <c r="BVD49" s="50"/>
      <c r="BVE49" s="50"/>
      <c r="BVF49" s="50"/>
      <c r="BVG49" s="50"/>
      <c r="BVH49" s="50"/>
      <c r="BVI49" s="50"/>
      <c r="BVJ49" s="50"/>
      <c r="BVK49" s="50"/>
      <c r="BVL49" s="50"/>
      <c r="BVM49" s="50"/>
      <c r="BVN49" s="50"/>
      <c r="BVO49" s="50"/>
      <c r="BVP49" s="50"/>
      <c r="BVQ49" s="50"/>
      <c r="BVR49" s="50"/>
      <c r="BVS49" s="50"/>
      <c r="BVT49" s="50"/>
      <c r="BVU49" s="50"/>
      <c r="BVV49" s="50"/>
      <c r="BVW49" s="50"/>
      <c r="BVX49" s="50"/>
      <c r="BVY49" s="50"/>
      <c r="BVZ49" s="50"/>
      <c r="BWA49" s="50"/>
      <c r="BWB49" s="50"/>
      <c r="BWC49" s="50"/>
      <c r="BWD49" s="50"/>
      <c r="BWE49" s="50"/>
      <c r="BWF49" s="50"/>
      <c r="BWG49" s="50"/>
      <c r="BWH49" s="50"/>
      <c r="BWI49" s="50"/>
      <c r="BWJ49" s="50"/>
      <c r="BWK49" s="50"/>
      <c r="BWL49" s="50"/>
      <c r="BWM49" s="50"/>
      <c r="BWN49" s="50"/>
      <c r="BWO49" s="50"/>
      <c r="BWP49" s="50"/>
      <c r="BWQ49" s="50"/>
      <c r="BWR49" s="50"/>
      <c r="BWS49" s="50"/>
      <c r="BWT49" s="50"/>
      <c r="BWU49" s="50"/>
      <c r="BWV49" s="50"/>
      <c r="BWW49" s="50"/>
      <c r="BWX49" s="50"/>
      <c r="BWY49" s="50"/>
      <c r="BWZ49" s="50"/>
      <c r="BXA49" s="50"/>
      <c r="BXB49" s="50"/>
      <c r="BXC49" s="50"/>
      <c r="BXD49" s="50"/>
      <c r="BXE49" s="50"/>
      <c r="BXF49" s="50"/>
      <c r="BXG49" s="50"/>
      <c r="BXH49" s="50"/>
      <c r="BXI49" s="50"/>
      <c r="BXJ49" s="50"/>
      <c r="BXK49" s="50"/>
      <c r="BXL49" s="50"/>
      <c r="BXM49" s="50"/>
      <c r="BXN49" s="50"/>
      <c r="BXO49" s="50"/>
      <c r="BXP49" s="50"/>
      <c r="BXQ49" s="50"/>
      <c r="BXR49" s="50"/>
      <c r="BXS49" s="50"/>
      <c r="BXT49" s="50"/>
      <c r="BXU49" s="50"/>
      <c r="BXV49" s="50"/>
      <c r="BXW49" s="50"/>
      <c r="BXX49" s="50"/>
      <c r="BXY49" s="50"/>
      <c r="BXZ49" s="50"/>
      <c r="BYA49" s="50"/>
      <c r="BYB49" s="50"/>
      <c r="BYC49" s="50"/>
      <c r="BYD49" s="50"/>
      <c r="BYE49" s="50"/>
      <c r="BYF49" s="50"/>
      <c r="BYG49" s="50"/>
      <c r="BYH49" s="50"/>
      <c r="BYI49" s="50"/>
      <c r="BYJ49" s="50"/>
      <c r="BYK49" s="50"/>
      <c r="BYL49" s="50"/>
      <c r="BYM49" s="50"/>
      <c r="BYN49" s="50"/>
      <c r="BYO49" s="50"/>
      <c r="BYP49" s="50"/>
      <c r="BYQ49" s="50"/>
      <c r="BYR49" s="50"/>
      <c r="BYS49" s="50"/>
      <c r="BYT49" s="50"/>
      <c r="BYU49" s="50"/>
      <c r="BYV49" s="50"/>
      <c r="BYW49" s="50"/>
      <c r="BYX49" s="50"/>
      <c r="BYY49" s="50"/>
      <c r="BYZ49" s="50"/>
      <c r="BZA49" s="50"/>
      <c r="BZB49" s="50"/>
      <c r="BZC49" s="50"/>
      <c r="BZD49" s="50"/>
      <c r="BZE49" s="50"/>
      <c r="BZF49" s="50"/>
      <c r="BZG49" s="50"/>
      <c r="BZH49" s="50"/>
      <c r="BZI49" s="50"/>
      <c r="BZJ49" s="50"/>
      <c r="BZK49" s="50"/>
      <c r="BZL49" s="50"/>
      <c r="BZM49" s="50"/>
      <c r="BZN49" s="50"/>
      <c r="BZO49" s="50"/>
      <c r="BZP49" s="50"/>
      <c r="BZQ49" s="50"/>
      <c r="BZR49" s="50"/>
      <c r="BZS49" s="50"/>
      <c r="BZT49" s="50"/>
      <c r="BZU49" s="50"/>
      <c r="BZV49" s="50"/>
      <c r="BZW49" s="50"/>
      <c r="BZX49" s="50"/>
      <c r="BZY49" s="50"/>
      <c r="BZZ49" s="50"/>
      <c r="CAA49" s="50"/>
      <c r="CAB49" s="50"/>
      <c r="CAC49" s="50"/>
      <c r="CAD49" s="50"/>
      <c r="CAE49" s="50"/>
      <c r="CAF49" s="50"/>
      <c r="CAG49" s="50"/>
      <c r="CAH49" s="50"/>
      <c r="CAI49" s="50"/>
      <c r="CAJ49" s="50"/>
      <c r="CAK49" s="50"/>
      <c r="CAL49" s="50"/>
      <c r="CAM49" s="50"/>
      <c r="CAN49" s="50"/>
      <c r="CAO49" s="50"/>
      <c r="CAP49" s="50"/>
      <c r="CAQ49" s="50"/>
      <c r="CAR49" s="50"/>
      <c r="CAS49" s="50"/>
      <c r="CAT49" s="50"/>
      <c r="CAU49" s="50"/>
      <c r="CAV49" s="50"/>
      <c r="CAW49" s="50"/>
      <c r="CAX49" s="50"/>
      <c r="CAY49" s="50"/>
      <c r="CAZ49" s="50"/>
      <c r="CBA49" s="50"/>
      <c r="CBB49" s="50"/>
      <c r="CBC49" s="50"/>
      <c r="CBD49" s="50"/>
      <c r="CBE49" s="50"/>
      <c r="CBF49" s="50"/>
      <c r="CBG49" s="50"/>
      <c r="CBH49" s="50"/>
      <c r="CBI49" s="50"/>
      <c r="CBJ49" s="50"/>
      <c r="CBK49" s="50"/>
      <c r="CBL49" s="50"/>
      <c r="CBM49" s="50"/>
      <c r="CBN49" s="50"/>
      <c r="CBO49" s="50"/>
      <c r="CBP49" s="50"/>
      <c r="CBQ49" s="50"/>
      <c r="CBR49" s="50"/>
      <c r="CBS49" s="50"/>
      <c r="CBT49" s="50"/>
      <c r="CBU49" s="50"/>
      <c r="CBV49" s="50"/>
      <c r="CBW49" s="50"/>
      <c r="CBX49" s="50"/>
      <c r="CBY49" s="50"/>
      <c r="CBZ49" s="50"/>
      <c r="CCA49" s="50"/>
      <c r="CCB49" s="50"/>
      <c r="CCC49" s="50"/>
      <c r="CCD49" s="50"/>
      <c r="CCE49" s="50"/>
      <c r="CCF49" s="50"/>
      <c r="CCG49" s="50"/>
      <c r="CCH49" s="50"/>
      <c r="CCI49" s="50"/>
      <c r="CCJ49" s="50"/>
      <c r="CCK49" s="50"/>
      <c r="CCL49" s="50"/>
      <c r="CCM49" s="50"/>
      <c r="CCN49" s="50"/>
      <c r="CCO49" s="50"/>
      <c r="CCP49" s="50"/>
      <c r="CCQ49" s="50"/>
      <c r="CCR49" s="50"/>
      <c r="CCS49" s="50"/>
      <c r="CCT49" s="50"/>
      <c r="CCU49" s="50"/>
      <c r="CCV49" s="50"/>
      <c r="CCW49" s="50"/>
      <c r="CCX49" s="50"/>
      <c r="CCY49" s="50"/>
      <c r="CCZ49" s="50"/>
      <c r="CDA49" s="50"/>
      <c r="CDB49" s="50"/>
      <c r="CDC49" s="50"/>
      <c r="CDD49" s="50"/>
      <c r="CDE49" s="50"/>
      <c r="CDF49" s="50"/>
      <c r="CDG49" s="50"/>
      <c r="CDH49" s="50"/>
      <c r="CDI49" s="50"/>
      <c r="CDJ49" s="50"/>
      <c r="CDK49" s="50"/>
      <c r="CDL49" s="50"/>
      <c r="CDM49" s="50"/>
      <c r="CDN49" s="50"/>
      <c r="CDO49" s="50"/>
      <c r="CDP49" s="50"/>
      <c r="CDQ49" s="50"/>
      <c r="CDR49" s="50"/>
      <c r="CDS49" s="50"/>
      <c r="CDT49" s="50"/>
      <c r="CDU49" s="50"/>
      <c r="CDV49" s="50"/>
      <c r="CDW49" s="50"/>
      <c r="CDX49" s="50"/>
      <c r="CDY49" s="50"/>
      <c r="CDZ49" s="50"/>
      <c r="CEA49" s="50"/>
      <c r="CEB49" s="50"/>
      <c r="CEC49" s="50"/>
      <c r="CED49" s="50"/>
      <c r="CEE49" s="50"/>
      <c r="CEF49" s="50"/>
      <c r="CEG49" s="50"/>
      <c r="CEH49" s="50"/>
      <c r="CEI49" s="50"/>
      <c r="CEJ49" s="50"/>
      <c r="CEK49" s="50"/>
      <c r="CEL49" s="50"/>
      <c r="CEM49" s="50"/>
      <c r="CEN49" s="50"/>
      <c r="CEO49" s="50"/>
      <c r="CEP49" s="50"/>
      <c r="CEQ49" s="50"/>
      <c r="CER49" s="50"/>
      <c r="CES49" s="50"/>
      <c r="CET49" s="50"/>
      <c r="CEU49" s="50"/>
      <c r="CEV49" s="50"/>
      <c r="CEW49" s="50"/>
      <c r="CEX49" s="50"/>
      <c r="CEY49" s="50"/>
      <c r="CEZ49" s="50"/>
      <c r="CFA49" s="50"/>
      <c r="CFB49" s="50"/>
      <c r="CFC49" s="50"/>
      <c r="CFD49" s="50"/>
      <c r="CFE49" s="50"/>
      <c r="CFF49" s="50"/>
      <c r="CFG49" s="50"/>
      <c r="CFH49" s="50"/>
      <c r="CFI49" s="50"/>
      <c r="CFJ49" s="50"/>
      <c r="CFK49" s="50"/>
      <c r="CFL49" s="50"/>
      <c r="CFM49" s="50"/>
      <c r="CFN49" s="50"/>
      <c r="CFO49" s="50"/>
      <c r="CFP49" s="50"/>
      <c r="CFQ49" s="50"/>
      <c r="CFR49" s="50"/>
      <c r="CFS49" s="50"/>
      <c r="CFT49" s="50"/>
      <c r="CFU49" s="50"/>
      <c r="CFV49" s="50"/>
      <c r="CFW49" s="50"/>
      <c r="CFX49" s="50"/>
      <c r="CFY49" s="50"/>
      <c r="CFZ49" s="50"/>
      <c r="CGA49" s="50"/>
      <c r="CGB49" s="50"/>
      <c r="CGC49" s="50"/>
      <c r="CGD49" s="50"/>
      <c r="CGE49" s="50"/>
      <c r="CGF49" s="50"/>
      <c r="CGG49" s="50"/>
      <c r="CGH49" s="50"/>
      <c r="CGI49" s="50"/>
      <c r="CGJ49" s="50"/>
      <c r="CGK49" s="50"/>
      <c r="CGL49" s="50"/>
      <c r="CGM49" s="50"/>
      <c r="CGN49" s="50"/>
      <c r="CGO49" s="50"/>
      <c r="CGP49" s="50"/>
      <c r="CGQ49" s="50"/>
      <c r="CGR49" s="50"/>
      <c r="CGS49" s="50"/>
      <c r="CGT49" s="50"/>
      <c r="CGU49" s="50"/>
      <c r="CGV49" s="50"/>
      <c r="CGW49" s="50"/>
      <c r="CGX49" s="50"/>
      <c r="CGY49" s="50"/>
      <c r="CGZ49" s="50"/>
      <c r="CHA49" s="50"/>
      <c r="CHB49" s="50"/>
      <c r="CHC49" s="50"/>
      <c r="CHD49" s="50"/>
      <c r="CHE49" s="50"/>
      <c r="CHF49" s="50"/>
      <c r="CHG49" s="50"/>
      <c r="CHH49" s="50"/>
      <c r="CHI49" s="50"/>
      <c r="CHJ49" s="50"/>
      <c r="CHK49" s="50"/>
      <c r="CHL49" s="50"/>
      <c r="CHM49" s="50"/>
      <c r="CHN49" s="50"/>
      <c r="CHO49" s="50"/>
      <c r="CHP49" s="50"/>
      <c r="CHQ49" s="50"/>
      <c r="CHR49" s="50"/>
      <c r="CHS49" s="50"/>
      <c r="CHT49" s="50"/>
      <c r="CHU49" s="50"/>
      <c r="CHV49" s="50"/>
      <c r="CHW49" s="50"/>
      <c r="CHX49" s="50"/>
      <c r="CHY49" s="50"/>
      <c r="CHZ49" s="50"/>
      <c r="CIA49" s="50"/>
      <c r="CIB49" s="50"/>
      <c r="CIC49" s="50"/>
      <c r="CID49" s="50"/>
      <c r="CIE49" s="50"/>
      <c r="CIF49" s="50"/>
      <c r="CIG49" s="50"/>
      <c r="CIH49" s="50"/>
      <c r="CII49" s="50"/>
      <c r="CIJ49" s="50"/>
      <c r="CIK49" s="50"/>
      <c r="CIL49" s="50"/>
      <c r="CIM49" s="50"/>
      <c r="CIN49" s="50"/>
      <c r="CIO49" s="50"/>
      <c r="CIP49" s="50"/>
      <c r="CIQ49" s="50"/>
      <c r="CIR49" s="50"/>
      <c r="CIS49" s="50"/>
      <c r="CIT49" s="50"/>
      <c r="CIU49" s="50"/>
      <c r="CIV49" s="50"/>
      <c r="CIW49" s="50"/>
      <c r="CIX49" s="50"/>
      <c r="CIY49" s="50"/>
      <c r="CIZ49" s="50"/>
      <c r="CJA49" s="50"/>
      <c r="CJB49" s="50"/>
      <c r="CJC49" s="50"/>
      <c r="CJD49" s="50"/>
      <c r="CJE49" s="50"/>
      <c r="CJF49" s="50"/>
      <c r="CJG49" s="50"/>
      <c r="CJH49" s="50"/>
      <c r="CJI49" s="50"/>
      <c r="CJJ49" s="50"/>
      <c r="CJK49" s="50"/>
      <c r="CJL49" s="50"/>
      <c r="CJM49" s="50"/>
      <c r="CJN49" s="50"/>
      <c r="CJO49" s="50"/>
      <c r="CJP49" s="50"/>
      <c r="CJQ49" s="50"/>
      <c r="CJR49" s="50"/>
      <c r="CJS49" s="50"/>
      <c r="CJT49" s="50"/>
      <c r="CJU49" s="50"/>
      <c r="CJV49" s="50"/>
      <c r="CJW49" s="50"/>
      <c r="CJX49" s="50"/>
      <c r="CJY49" s="50"/>
      <c r="CJZ49" s="50"/>
      <c r="CKA49" s="50"/>
      <c r="CKB49" s="50"/>
      <c r="CKC49" s="50"/>
      <c r="CKD49" s="50"/>
      <c r="CKE49" s="50"/>
      <c r="CKF49" s="50"/>
      <c r="CKG49" s="50"/>
      <c r="CKH49" s="50"/>
      <c r="CKI49" s="50"/>
      <c r="CKJ49" s="50"/>
      <c r="CKK49" s="50"/>
      <c r="CKL49" s="50"/>
      <c r="CKM49" s="50"/>
      <c r="CKN49" s="50"/>
      <c r="CKO49" s="50"/>
      <c r="CKP49" s="50"/>
      <c r="CKQ49" s="50"/>
      <c r="CKR49" s="50"/>
      <c r="CKS49" s="50"/>
      <c r="CKT49" s="50"/>
      <c r="CKU49" s="50"/>
      <c r="CKV49" s="50"/>
      <c r="CKW49" s="50"/>
      <c r="CKX49" s="50"/>
      <c r="CKY49" s="50"/>
      <c r="CKZ49" s="50"/>
      <c r="CLA49" s="50"/>
      <c r="CLB49" s="50"/>
      <c r="CLC49" s="50"/>
      <c r="CLD49" s="50"/>
      <c r="CLE49" s="50"/>
      <c r="CLF49" s="50"/>
      <c r="CLG49" s="50"/>
      <c r="CLH49" s="50"/>
      <c r="CLI49" s="50"/>
      <c r="CLJ49" s="50"/>
      <c r="CLK49" s="50"/>
      <c r="CLL49" s="50"/>
      <c r="CLM49" s="50"/>
      <c r="CLN49" s="50"/>
      <c r="CLO49" s="50"/>
      <c r="CLP49" s="50"/>
      <c r="CLQ49" s="50"/>
      <c r="CLR49" s="50"/>
      <c r="CLS49" s="50"/>
      <c r="CLT49" s="50"/>
      <c r="CLU49" s="50"/>
      <c r="CLV49" s="50"/>
      <c r="CLW49" s="50"/>
      <c r="CLX49" s="50"/>
      <c r="CLY49" s="50"/>
      <c r="CLZ49" s="50"/>
      <c r="CMA49" s="50"/>
      <c r="CMB49" s="50"/>
      <c r="CMC49" s="50"/>
      <c r="CMD49" s="50"/>
      <c r="CME49" s="50"/>
      <c r="CMF49" s="50"/>
      <c r="CMG49" s="50"/>
      <c r="CMH49" s="50"/>
      <c r="CMI49" s="50"/>
      <c r="CMJ49" s="50"/>
      <c r="CMK49" s="50"/>
      <c r="CML49" s="50"/>
      <c r="CMM49" s="50"/>
      <c r="CMN49" s="50"/>
      <c r="CMO49" s="50"/>
      <c r="CMP49" s="50"/>
      <c r="CMQ49" s="50"/>
      <c r="CMR49" s="50"/>
      <c r="CMS49" s="50"/>
      <c r="CMT49" s="50"/>
      <c r="CMU49" s="50"/>
      <c r="CMV49" s="50"/>
      <c r="CMW49" s="50"/>
      <c r="CMX49" s="50"/>
      <c r="CMY49" s="50"/>
      <c r="CMZ49" s="50"/>
      <c r="CNA49" s="50"/>
      <c r="CNB49" s="50"/>
      <c r="CNC49" s="50"/>
      <c r="CND49" s="50"/>
      <c r="CNE49" s="50"/>
      <c r="CNF49" s="50"/>
      <c r="CNG49" s="50"/>
      <c r="CNH49" s="50"/>
      <c r="CNI49" s="50"/>
      <c r="CNJ49" s="50"/>
      <c r="CNK49" s="50"/>
      <c r="CNL49" s="50"/>
      <c r="CNM49" s="50"/>
      <c r="CNN49" s="50"/>
      <c r="CNO49" s="50"/>
      <c r="CNP49" s="50"/>
      <c r="CNQ49" s="50"/>
      <c r="CNR49" s="50"/>
      <c r="CNS49" s="50"/>
      <c r="CNT49" s="50"/>
      <c r="CNU49" s="50"/>
      <c r="CNV49" s="50"/>
      <c r="CNW49" s="50"/>
      <c r="CNX49" s="50"/>
      <c r="CNY49" s="50"/>
      <c r="CNZ49" s="50"/>
      <c r="COA49" s="50"/>
      <c r="COB49" s="50"/>
      <c r="COC49" s="50"/>
      <c r="COD49" s="50"/>
      <c r="COE49" s="50"/>
      <c r="COF49" s="50"/>
      <c r="COG49" s="50"/>
      <c r="COH49" s="50"/>
      <c r="COI49" s="50"/>
      <c r="COJ49" s="50"/>
      <c r="COK49" s="50"/>
      <c r="COL49" s="50"/>
      <c r="COM49" s="50"/>
      <c r="CON49" s="50"/>
      <c r="COO49" s="50"/>
      <c r="COP49" s="50"/>
      <c r="COQ49" s="50"/>
      <c r="COR49" s="50"/>
      <c r="COS49" s="50"/>
      <c r="COT49" s="50"/>
      <c r="COU49" s="50"/>
      <c r="COV49" s="50"/>
      <c r="COW49" s="50"/>
      <c r="COX49" s="50"/>
      <c r="COY49" s="50"/>
      <c r="COZ49" s="50"/>
      <c r="CPA49" s="50"/>
      <c r="CPB49" s="50"/>
      <c r="CPC49" s="50"/>
      <c r="CPD49" s="50"/>
      <c r="CPE49" s="50"/>
      <c r="CPF49" s="50"/>
      <c r="CPG49" s="50"/>
      <c r="CPH49" s="50"/>
      <c r="CPI49" s="50"/>
      <c r="CPJ49" s="50"/>
      <c r="CPK49" s="50"/>
      <c r="CPL49" s="50"/>
      <c r="CPM49" s="50"/>
      <c r="CPN49" s="50"/>
      <c r="CPO49" s="50"/>
      <c r="CPP49" s="50"/>
      <c r="CPQ49" s="50"/>
      <c r="CPR49" s="50"/>
      <c r="CPS49" s="50"/>
      <c r="CPT49" s="50"/>
      <c r="CPU49" s="50"/>
      <c r="CPV49" s="50"/>
      <c r="CPW49" s="50"/>
      <c r="CPX49" s="50"/>
      <c r="CPY49" s="50"/>
      <c r="CPZ49" s="50"/>
      <c r="CQA49" s="50"/>
      <c r="CQB49" s="50"/>
      <c r="CQC49" s="50"/>
      <c r="CQD49" s="50"/>
      <c r="CQE49" s="50"/>
      <c r="CQF49" s="50"/>
      <c r="CQG49" s="50"/>
      <c r="CQH49" s="50"/>
      <c r="CQI49" s="50"/>
      <c r="CQJ49" s="50"/>
      <c r="CQK49" s="50"/>
      <c r="CQL49" s="50"/>
      <c r="CQM49" s="50"/>
      <c r="CQN49" s="50"/>
      <c r="CQO49" s="50"/>
      <c r="CQP49" s="50"/>
      <c r="CQQ49" s="50"/>
      <c r="CQR49" s="50"/>
      <c r="CQS49" s="50"/>
      <c r="CQT49" s="50"/>
      <c r="CQU49" s="50"/>
      <c r="CQV49" s="50"/>
      <c r="CQW49" s="50"/>
      <c r="CQX49" s="50"/>
      <c r="CQY49" s="50"/>
      <c r="CQZ49" s="50"/>
      <c r="CRA49" s="50"/>
      <c r="CRB49" s="50"/>
      <c r="CRC49" s="50"/>
      <c r="CRD49" s="50"/>
      <c r="CRE49" s="50"/>
      <c r="CRF49" s="50"/>
      <c r="CRG49" s="50"/>
      <c r="CRH49" s="50"/>
      <c r="CRI49" s="50"/>
      <c r="CRJ49" s="50"/>
      <c r="CRK49" s="50"/>
      <c r="CRL49" s="50"/>
      <c r="CRM49" s="50"/>
      <c r="CRN49" s="50"/>
      <c r="CRO49" s="50"/>
      <c r="CRP49" s="50"/>
      <c r="CRQ49" s="50"/>
      <c r="CRR49" s="50"/>
      <c r="CRS49" s="50"/>
      <c r="CRT49" s="50"/>
      <c r="CRU49" s="50"/>
      <c r="CRV49" s="50"/>
      <c r="CRW49" s="50"/>
      <c r="CRX49" s="50"/>
      <c r="CRY49" s="50"/>
      <c r="CRZ49" s="50"/>
      <c r="CSA49" s="50"/>
      <c r="CSB49" s="50"/>
      <c r="CSC49" s="50"/>
      <c r="CSD49" s="50"/>
      <c r="CSE49" s="50"/>
      <c r="CSF49" s="50"/>
      <c r="CSG49" s="50"/>
      <c r="CSH49" s="50"/>
      <c r="CSI49" s="50"/>
      <c r="CSJ49" s="50"/>
      <c r="CSK49" s="50"/>
      <c r="CSL49" s="50"/>
      <c r="CSM49" s="50"/>
      <c r="CSN49" s="50"/>
      <c r="CSO49" s="50"/>
      <c r="CSP49" s="50"/>
      <c r="CSQ49" s="50"/>
      <c r="CSR49" s="50"/>
      <c r="CSS49" s="50"/>
      <c r="CST49" s="50"/>
      <c r="CSU49" s="50"/>
      <c r="CSV49" s="50"/>
      <c r="CSW49" s="50"/>
      <c r="CSX49" s="50"/>
      <c r="CSY49" s="50"/>
      <c r="CSZ49" s="50"/>
      <c r="CTA49" s="50"/>
      <c r="CTB49" s="50"/>
      <c r="CTC49" s="50"/>
      <c r="CTD49" s="50"/>
      <c r="CTE49" s="50"/>
      <c r="CTF49" s="50"/>
      <c r="CTG49" s="50"/>
      <c r="CTH49" s="50"/>
      <c r="CTI49" s="50"/>
      <c r="CTJ49" s="50"/>
      <c r="CTK49" s="50"/>
      <c r="CTL49" s="50"/>
      <c r="CTM49" s="50"/>
      <c r="CTN49" s="50"/>
      <c r="CTO49" s="50"/>
      <c r="CTP49" s="50"/>
      <c r="CTQ49" s="50"/>
      <c r="CTR49" s="50"/>
      <c r="CTS49" s="50"/>
      <c r="CTT49" s="50"/>
      <c r="CTU49" s="50"/>
      <c r="CTV49" s="50"/>
      <c r="CTW49" s="50"/>
      <c r="CTX49" s="50"/>
      <c r="CTY49" s="50"/>
      <c r="CTZ49" s="50"/>
      <c r="CUA49" s="50"/>
      <c r="CUB49" s="50"/>
      <c r="CUC49" s="50"/>
      <c r="CUD49" s="50"/>
      <c r="CUE49" s="50"/>
      <c r="CUF49" s="50"/>
      <c r="CUG49" s="50"/>
      <c r="CUH49" s="50"/>
      <c r="CUI49" s="50"/>
      <c r="CUJ49" s="50"/>
      <c r="CUK49" s="50"/>
      <c r="CUL49" s="50"/>
      <c r="CUM49" s="50"/>
      <c r="CUN49" s="50"/>
      <c r="CUO49" s="50"/>
      <c r="CUP49" s="50"/>
      <c r="CUQ49" s="50"/>
      <c r="CUR49" s="50"/>
      <c r="CUS49" s="50"/>
      <c r="CUT49" s="50"/>
      <c r="CUU49" s="50"/>
      <c r="CUV49" s="50"/>
      <c r="CUW49" s="50"/>
      <c r="CUX49" s="50"/>
      <c r="CUY49" s="50"/>
      <c r="CUZ49" s="50"/>
      <c r="CVA49" s="50"/>
      <c r="CVB49" s="50"/>
      <c r="CVC49" s="50"/>
      <c r="CVD49" s="50"/>
      <c r="CVE49" s="50"/>
      <c r="CVF49" s="50"/>
      <c r="CVG49" s="50"/>
      <c r="CVH49" s="50"/>
      <c r="CVI49" s="50"/>
      <c r="CVJ49" s="50"/>
      <c r="CVK49" s="50"/>
      <c r="CVL49" s="50"/>
      <c r="CVM49" s="50"/>
      <c r="CVN49" s="50"/>
      <c r="CVO49" s="50"/>
      <c r="CVP49" s="50"/>
      <c r="CVQ49" s="50"/>
      <c r="CVR49" s="50"/>
      <c r="CVS49" s="50"/>
      <c r="CVT49" s="50"/>
      <c r="CVU49" s="50"/>
      <c r="CVV49" s="50"/>
      <c r="CVW49" s="50"/>
      <c r="CVX49" s="50"/>
      <c r="CVY49" s="50"/>
      <c r="CVZ49" s="50"/>
      <c r="CWA49" s="50"/>
      <c r="CWB49" s="50"/>
      <c r="CWC49" s="50"/>
      <c r="CWD49" s="50"/>
      <c r="CWE49" s="50"/>
      <c r="CWF49" s="50"/>
      <c r="CWG49" s="50"/>
      <c r="CWH49" s="50"/>
      <c r="CWI49" s="50"/>
      <c r="CWJ49" s="50"/>
      <c r="CWK49" s="50"/>
      <c r="CWL49" s="50"/>
      <c r="CWM49" s="50"/>
      <c r="CWN49" s="50"/>
      <c r="CWO49" s="50"/>
      <c r="CWP49" s="50"/>
      <c r="CWQ49" s="50"/>
      <c r="CWR49" s="50"/>
      <c r="CWS49" s="50"/>
      <c r="CWT49" s="50"/>
      <c r="CWU49" s="50"/>
      <c r="CWV49" s="50"/>
      <c r="CWW49" s="50"/>
      <c r="CWX49" s="50"/>
      <c r="CWY49" s="50"/>
      <c r="CWZ49" s="50"/>
      <c r="CXA49" s="50"/>
      <c r="CXB49" s="50"/>
      <c r="CXC49" s="50"/>
      <c r="CXD49" s="50"/>
      <c r="CXE49" s="50"/>
      <c r="CXF49" s="50"/>
      <c r="CXG49" s="50"/>
      <c r="CXH49" s="50"/>
      <c r="CXI49" s="50"/>
      <c r="CXJ49" s="50"/>
      <c r="CXK49" s="50"/>
      <c r="CXL49" s="50"/>
      <c r="CXM49" s="50"/>
      <c r="CXN49" s="50"/>
      <c r="CXO49" s="50"/>
      <c r="CXP49" s="50"/>
      <c r="CXQ49" s="50"/>
      <c r="CXR49" s="50"/>
      <c r="CXS49" s="50"/>
      <c r="CXT49" s="50"/>
      <c r="CXU49" s="50"/>
      <c r="CXV49" s="50"/>
      <c r="CXW49" s="50"/>
      <c r="CXX49" s="50"/>
      <c r="CXY49" s="50"/>
      <c r="CXZ49" s="50"/>
      <c r="CYA49" s="50"/>
      <c r="CYB49" s="50"/>
      <c r="CYC49" s="50"/>
      <c r="CYD49" s="50"/>
      <c r="CYE49" s="50"/>
      <c r="CYF49" s="50"/>
      <c r="CYG49" s="50"/>
      <c r="CYH49" s="50"/>
      <c r="CYI49" s="50"/>
      <c r="CYJ49" s="50"/>
      <c r="CYK49" s="50"/>
      <c r="CYL49" s="50"/>
      <c r="CYM49" s="50"/>
      <c r="CYN49" s="50"/>
      <c r="CYO49" s="50"/>
      <c r="CYP49" s="50"/>
      <c r="CYQ49" s="50"/>
      <c r="CYR49" s="50"/>
      <c r="CYS49" s="50"/>
      <c r="CYT49" s="50"/>
      <c r="CYU49" s="50"/>
      <c r="CYV49" s="50"/>
      <c r="CYW49" s="50"/>
      <c r="CYX49" s="50"/>
      <c r="CYY49" s="50"/>
      <c r="CYZ49" s="50"/>
      <c r="CZA49" s="50"/>
      <c r="CZB49" s="50"/>
      <c r="CZC49" s="50"/>
      <c r="CZD49" s="50"/>
      <c r="CZE49" s="50"/>
      <c r="CZF49" s="50"/>
      <c r="CZG49" s="50"/>
      <c r="CZH49" s="50"/>
      <c r="CZI49" s="50"/>
      <c r="CZJ49" s="50"/>
      <c r="CZK49" s="50"/>
      <c r="CZL49" s="50"/>
      <c r="CZM49" s="50"/>
      <c r="CZN49" s="50"/>
      <c r="CZO49" s="50"/>
      <c r="CZP49" s="50"/>
      <c r="CZQ49" s="50"/>
      <c r="CZR49" s="50"/>
      <c r="CZS49" s="50"/>
      <c r="CZT49" s="50"/>
      <c r="CZU49" s="50"/>
      <c r="CZV49" s="50"/>
      <c r="CZW49" s="50"/>
      <c r="CZX49" s="50"/>
      <c r="CZY49" s="50"/>
      <c r="CZZ49" s="50"/>
      <c r="DAA49" s="50"/>
      <c r="DAB49" s="50"/>
      <c r="DAC49" s="50"/>
      <c r="DAD49" s="50"/>
      <c r="DAE49" s="50"/>
      <c r="DAF49" s="50"/>
      <c r="DAG49" s="50"/>
      <c r="DAH49" s="50"/>
      <c r="DAI49" s="50"/>
      <c r="DAJ49" s="50"/>
      <c r="DAK49" s="50"/>
      <c r="DAL49" s="50"/>
      <c r="DAM49" s="50"/>
      <c r="DAN49" s="50"/>
      <c r="DAO49" s="50"/>
      <c r="DAP49" s="50"/>
      <c r="DAQ49" s="50"/>
      <c r="DAR49" s="50"/>
      <c r="DAS49" s="50"/>
      <c r="DAT49" s="50"/>
      <c r="DAU49" s="50"/>
      <c r="DAV49" s="50"/>
      <c r="DAW49" s="50"/>
      <c r="DAX49" s="50"/>
      <c r="DAY49" s="50"/>
      <c r="DAZ49" s="50"/>
      <c r="DBA49" s="50"/>
      <c r="DBB49" s="50"/>
      <c r="DBC49" s="50"/>
      <c r="DBD49" s="50"/>
      <c r="DBE49" s="50"/>
      <c r="DBF49" s="50"/>
      <c r="DBG49" s="50"/>
      <c r="DBH49" s="50"/>
      <c r="DBI49" s="50"/>
      <c r="DBJ49" s="50"/>
      <c r="DBK49" s="50"/>
      <c r="DBL49" s="50"/>
      <c r="DBM49" s="50"/>
      <c r="DBN49" s="50"/>
      <c r="DBO49" s="50"/>
      <c r="DBP49" s="50"/>
      <c r="DBQ49" s="50"/>
      <c r="DBR49" s="50"/>
      <c r="DBS49" s="50"/>
      <c r="DBT49" s="50"/>
      <c r="DBU49" s="50"/>
      <c r="DBV49" s="50"/>
      <c r="DBW49" s="50"/>
      <c r="DBX49" s="50"/>
      <c r="DBY49" s="50"/>
      <c r="DBZ49" s="50"/>
      <c r="DCA49" s="50"/>
      <c r="DCB49" s="50"/>
      <c r="DCC49" s="50"/>
      <c r="DCD49" s="50"/>
      <c r="DCE49" s="50"/>
      <c r="DCF49" s="50"/>
      <c r="DCG49" s="50"/>
      <c r="DCH49" s="50"/>
      <c r="DCI49" s="50"/>
      <c r="DCJ49" s="50"/>
      <c r="DCK49" s="50"/>
      <c r="DCL49" s="50"/>
      <c r="DCM49" s="50"/>
      <c r="DCN49" s="50"/>
      <c r="DCO49" s="50"/>
      <c r="DCP49" s="50"/>
      <c r="DCQ49" s="50"/>
      <c r="DCR49" s="50"/>
      <c r="DCS49" s="50"/>
      <c r="DCT49" s="50"/>
      <c r="DCU49" s="50"/>
      <c r="DCV49" s="50"/>
      <c r="DCW49" s="50"/>
      <c r="DCX49" s="50"/>
      <c r="DCY49" s="50"/>
      <c r="DCZ49" s="50"/>
      <c r="DDA49" s="50"/>
      <c r="DDB49" s="50"/>
      <c r="DDC49" s="50"/>
      <c r="DDD49" s="50"/>
      <c r="DDE49" s="50"/>
      <c r="DDF49" s="50"/>
      <c r="DDG49" s="50"/>
      <c r="DDH49" s="50"/>
      <c r="DDI49" s="50"/>
      <c r="DDJ49" s="50"/>
      <c r="DDK49" s="50"/>
      <c r="DDL49" s="50"/>
      <c r="DDM49" s="50"/>
      <c r="DDN49" s="50"/>
      <c r="DDO49" s="50"/>
      <c r="DDP49" s="50"/>
      <c r="DDQ49" s="50"/>
      <c r="DDR49" s="50"/>
      <c r="DDS49" s="50"/>
      <c r="DDT49" s="50"/>
      <c r="DDU49" s="50"/>
      <c r="DDV49" s="50"/>
      <c r="DDW49" s="50"/>
      <c r="DDX49" s="50"/>
      <c r="DDY49" s="50"/>
      <c r="DDZ49" s="50"/>
      <c r="DEA49" s="50"/>
      <c r="DEB49" s="50"/>
      <c r="DEC49" s="50"/>
      <c r="DED49" s="50"/>
      <c r="DEE49" s="50"/>
      <c r="DEF49" s="50"/>
      <c r="DEG49" s="50"/>
      <c r="DEH49" s="50"/>
      <c r="DEI49" s="50"/>
      <c r="DEJ49" s="50"/>
      <c r="DEK49" s="50"/>
      <c r="DEL49" s="50"/>
      <c r="DEM49" s="50"/>
      <c r="DEN49" s="50"/>
      <c r="DEO49" s="50"/>
      <c r="DEP49" s="50"/>
      <c r="DEQ49" s="50"/>
      <c r="DER49" s="50"/>
      <c r="DES49" s="50"/>
      <c r="DET49" s="50"/>
      <c r="DEU49" s="50"/>
      <c r="DEV49" s="50"/>
      <c r="DEW49" s="50"/>
      <c r="DEX49" s="50"/>
      <c r="DEY49" s="50"/>
      <c r="DEZ49" s="50"/>
      <c r="DFA49" s="50"/>
      <c r="DFB49" s="50"/>
      <c r="DFC49" s="50"/>
      <c r="DFD49" s="50"/>
      <c r="DFE49" s="50"/>
      <c r="DFF49" s="50"/>
      <c r="DFG49" s="50"/>
      <c r="DFH49" s="50"/>
      <c r="DFI49" s="50"/>
      <c r="DFJ49" s="50"/>
      <c r="DFK49" s="50"/>
      <c r="DFL49" s="50"/>
      <c r="DFM49" s="50"/>
      <c r="DFN49" s="50"/>
      <c r="DFO49" s="50"/>
      <c r="DFP49" s="50"/>
      <c r="DFQ49" s="50"/>
      <c r="DFR49" s="50"/>
      <c r="DFS49" s="50"/>
      <c r="DFT49" s="50"/>
      <c r="DFU49" s="50"/>
      <c r="DFV49" s="50"/>
      <c r="DFW49" s="50"/>
      <c r="DFX49" s="50"/>
      <c r="DFY49" s="50"/>
      <c r="DFZ49" s="50"/>
      <c r="DGA49" s="50"/>
      <c r="DGB49" s="50"/>
      <c r="DGC49" s="50"/>
      <c r="DGD49" s="50"/>
      <c r="DGE49" s="50"/>
      <c r="DGF49" s="50"/>
      <c r="DGG49" s="50"/>
      <c r="DGH49" s="50"/>
      <c r="DGI49" s="50"/>
      <c r="DGJ49" s="50"/>
      <c r="DGK49" s="50"/>
      <c r="DGL49" s="50"/>
      <c r="DGM49" s="50"/>
      <c r="DGN49" s="50"/>
      <c r="DGO49" s="50"/>
      <c r="DGP49" s="50"/>
      <c r="DGQ49" s="50"/>
      <c r="DGR49" s="50"/>
      <c r="DGS49" s="50"/>
      <c r="DGT49" s="50"/>
      <c r="DGU49" s="50"/>
      <c r="DGV49" s="50"/>
      <c r="DGW49" s="50"/>
      <c r="DGX49" s="50"/>
      <c r="DGY49" s="50"/>
      <c r="DGZ49" s="50"/>
      <c r="DHA49" s="50"/>
      <c r="DHB49" s="50"/>
      <c r="DHC49" s="50"/>
      <c r="DHD49" s="50"/>
      <c r="DHE49" s="50"/>
      <c r="DHF49" s="50"/>
      <c r="DHG49" s="50"/>
      <c r="DHH49" s="50"/>
      <c r="DHI49" s="50"/>
      <c r="DHJ49" s="50"/>
      <c r="DHK49" s="50"/>
      <c r="DHL49" s="50"/>
      <c r="DHM49" s="50"/>
      <c r="DHN49" s="50"/>
      <c r="DHO49" s="50"/>
      <c r="DHP49" s="50"/>
      <c r="DHQ49" s="50"/>
      <c r="DHR49" s="50"/>
      <c r="DHS49" s="50"/>
      <c r="DHT49" s="50"/>
      <c r="DHU49" s="50"/>
      <c r="DHV49" s="50"/>
      <c r="DHW49" s="50"/>
      <c r="DHX49" s="50"/>
      <c r="DHY49" s="50"/>
      <c r="DHZ49" s="50"/>
      <c r="DIA49" s="50"/>
      <c r="DIB49" s="50"/>
      <c r="DIC49" s="50"/>
      <c r="DID49" s="50"/>
      <c r="DIE49" s="50"/>
      <c r="DIF49" s="50"/>
      <c r="DIG49" s="50"/>
      <c r="DIH49" s="50"/>
      <c r="DII49" s="50"/>
      <c r="DIJ49" s="50"/>
      <c r="DIK49" s="50"/>
      <c r="DIL49" s="50"/>
      <c r="DIM49" s="50"/>
      <c r="DIN49" s="50"/>
      <c r="DIO49" s="50"/>
      <c r="DIP49" s="50"/>
      <c r="DIQ49" s="50"/>
      <c r="DIR49" s="50"/>
      <c r="DIS49" s="50"/>
      <c r="DIT49" s="50"/>
      <c r="DIU49" s="50"/>
      <c r="DIV49" s="50"/>
      <c r="DIW49" s="50"/>
      <c r="DIX49" s="50"/>
      <c r="DIY49" s="50"/>
      <c r="DIZ49" s="50"/>
      <c r="DJA49" s="50"/>
      <c r="DJB49" s="50"/>
      <c r="DJC49" s="50"/>
      <c r="DJD49" s="50"/>
      <c r="DJE49" s="50"/>
      <c r="DJF49" s="50"/>
      <c r="DJG49" s="50"/>
      <c r="DJH49" s="50"/>
      <c r="DJI49" s="50"/>
      <c r="DJJ49" s="50"/>
      <c r="DJK49" s="50"/>
      <c r="DJL49" s="50"/>
      <c r="DJM49" s="50"/>
      <c r="DJN49" s="50"/>
      <c r="DJO49" s="50"/>
      <c r="DJP49" s="50"/>
      <c r="DJQ49" s="50"/>
      <c r="DJR49" s="50"/>
      <c r="DJS49" s="50"/>
      <c r="DJT49" s="50"/>
      <c r="DJU49" s="50"/>
      <c r="DJV49" s="50"/>
      <c r="DJW49" s="50"/>
      <c r="DJX49" s="50"/>
      <c r="DJY49" s="50"/>
      <c r="DJZ49" s="50"/>
      <c r="DKA49" s="50"/>
      <c r="DKB49" s="50"/>
      <c r="DKC49" s="50"/>
      <c r="DKD49" s="50"/>
      <c r="DKE49" s="50"/>
      <c r="DKF49" s="50"/>
      <c r="DKG49" s="50"/>
      <c r="DKH49" s="50"/>
      <c r="DKI49" s="50"/>
      <c r="DKJ49" s="50"/>
      <c r="DKK49" s="50"/>
      <c r="DKL49" s="50"/>
      <c r="DKM49" s="50"/>
      <c r="DKN49" s="50"/>
      <c r="DKO49" s="50"/>
      <c r="DKP49" s="50"/>
      <c r="DKQ49" s="50"/>
      <c r="DKR49" s="50"/>
      <c r="DKS49" s="50"/>
      <c r="DKT49" s="50"/>
      <c r="DKU49" s="50"/>
      <c r="DKV49" s="50"/>
      <c r="DKW49" s="50"/>
      <c r="DKX49" s="50"/>
      <c r="DKY49" s="50"/>
      <c r="DKZ49" s="50"/>
      <c r="DLA49" s="50"/>
      <c r="DLB49" s="50"/>
      <c r="DLC49" s="50"/>
      <c r="DLD49" s="50"/>
      <c r="DLE49" s="50"/>
      <c r="DLF49" s="50"/>
      <c r="DLG49" s="50"/>
      <c r="DLH49" s="50"/>
      <c r="DLI49" s="50"/>
      <c r="DLJ49" s="50"/>
      <c r="DLK49" s="50"/>
      <c r="DLL49" s="50"/>
      <c r="DLM49" s="50"/>
      <c r="DLN49" s="50"/>
      <c r="DLO49" s="50"/>
      <c r="DLP49" s="50"/>
      <c r="DLQ49" s="50"/>
      <c r="DLR49" s="50"/>
      <c r="DLS49" s="50"/>
      <c r="DLT49" s="50"/>
      <c r="DLU49" s="50"/>
      <c r="DLV49" s="50"/>
      <c r="DLW49" s="50"/>
      <c r="DLX49" s="50"/>
      <c r="DLY49" s="50"/>
      <c r="DLZ49" s="50"/>
      <c r="DMA49" s="50"/>
      <c r="DMB49" s="50"/>
      <c r="DMC49" s="50"/>
      <c r="DMD49" s="50"/>
      <c r="DME49" s="50"/>
      <c r="DMF49" s="50"/>
      <c r="DMG49" s="50"/>
      <c r="DMH49" s="50"/>
      <c r="DMI49" s="50"/>
      <c r="DMJ49" s="50"/>
      <c r="DMK49" s="50"/>
      <c r="DML49" s="50"/>
      <c r="DMM49" s="50"/>
      <c r="DMN49" s="50"/>
      <c r="DMO49" s="50"/>
      <c r="DMP49" s="50"/>
      <c r="DMQ49" s="50"/>
      <c r="DMR49" s="50"/>
      <c r="DMS49" s="50"/>
      <c r="DMT49" s="50"/>
      <c r="DMU49" s="50"/>
      <c r="DMV49" s="50"/>
      <c r="DMW49" s="50"/>
      <c r="DMX49" s="50"/>
      <c r="DMY49" s="50"/>
      <c r="DMZ49" s="50"/>
      <c r="DNA49" s="50"/>
      <c r="DNB49" s="50"/>
      <c r="DNC49" s="50"/>
      <c r="DND49" s="50"/>
      <c r="DNE49" s="50"/>
      <c r="DNF49" s="50"/>
      <c r="DNG49" s="50"/>
      <c r="DNH49" s="50"/>
      <c r="DNI49" s="50"/>
      <c r="DNJ49" s="50"/>
      <c r="DNK49" s="50"/>
      <c r="DNL49" s="50"/>
      <c r="DNM49" s="50"/>
      <c r="DNN49" s="50"/>
      <c r="DNO49" s="50"/>
      <c r="DNP49" s="50"/>
      <c r="DNQ49" s="50"/>
      <c r="DNR49" s="50"/>
      <c r="DNS49" s="50"/>
      <c r="DNT49" s="50"/>
      <c r="DNU49" s="50"/>
      <c r="DNV49" s="50"/>
      <c r="DNW49" s="50"/>
      <c r="DNX49" s="50"/>
      <c r="DNY49" s="50"/>
      <c r="DNZ49" s="50"/>
      <c r="DOA49" s="50"/>
      <c r="DOB49" s="50"/>
      <c r="DOC49" s="50"/>
      <c r="DOD49" s="50"/>
      <c r="DOE49" s="50"/>
      <c r="DOF49" s="50"/>
      <c r="DOG49" s="50"/>
      <c r="DOH49" s="50"/>
      <c r="DOI49" s="50"/>
      <c r="DOJ49" s="50"/>
      <c r="DOK49" s="50"/>
      <c r="DOL49" s="50"/>
      <c r="DOM49" s="50"/>
      <c r="DON49" s="50"/>
      <c r="DOO49" s="50"/>
      <c r="DOP49" s="50"/>
      <c r="DOQ49" s="50"/>
      <c r="DOR49" s="50"/>
      <c r="DOS49" s="50"/>
      <c r="DOT49" s="50"/>
      <c r="DOU49" s="50"/>
      <c r="DOV49" s="50"/>
      <c r="DOW49" s="50"/>
      <c r="DOX49" s="50"/>
      <c r="DOY49" s="50"/>
      <c r="DOZ49" s="50"/>
      <c r="DPA49" s="50"/>
      <c r="DPB49" s="50"/>
      <c r="DPC49" s="50"/>
      <c r="DPD49" s="50"/>
      <c r="DPE49" s="50"/>
      <c r="DPF49" s="50"/>
      <c r="DPG49" s="50"/>
      <c r="DPH49" s="50"/>
      <c r="DPI49" s="50"/>
      <c r="DPJ49" s="50"/>
      <c r="DPK49" s="50"/>
      <c r="DPL49" s="50"/>
      <c r="DPM49" s="50"/>
      <c r="DPN49" s="50"/>
      <c r="DPO49" s="50"/>
      <c r="DPP49" s="50"/>
      <c r="DPQ49" s="50"/>
      <c r="DPR49" s="50"/>
      <c r="DPS49" s="50"/>
      <c r="DPT49" s="50"/>
      <c r="DPU49" s="50"/>
      <c r="DPV49" s="50"/>
      <c r="DPW49" s="50"/>
      <c r="DPX49" s="50"/>
      <c r="DPY49" s="50"/>
      <c r="DPZ49" s="50"/>
      <c r="DQA49" s="50"/>
      <c r="DQB49" s="50"/>
      <c r="DQC49" s="50"/>
      <c r="DQD49" s="50"/>
      <c r="DQE49" s="50"/>
      <c r="DQF49" s="50"/>
      <c r="DQG49" s="50"/>
      <c r="DQH49" s="50"/>
      <c r="DQI49" s="50"/>
      <c r="DQJ49" s="50"/>
      <c r="DQK49" s="50"/>
      <c r="DQL49" s="50"/>
      <c r="DQM49" s="50"/>
      <c r="DQN49" s="50"/>
      <c r="DQO49" s="50"/>
      <c r="DQP49" s="50"/>
      <c r="DQQ49" s="50"/>
      <c r="DQR49" s="50"/>
      <c r="DQS49" s="50"/>
      <c r="DQT49" s="50"/>
      <c r="DQU49" s="50"/>
      <c r="DQV49" s="50"/>
      <c r="DQW49" s="50"/>
      <c r="DQX49" s="50"/>
      <c r="DQY49" s="50"/>
      <c r="DQZ49" s="50"/>
      <c r="DRA49" s="50"/>
      <c r="DRB49" s="50"/>
      <c r="DRC49" s="50"/>
      <c r="DRD49" s="50"/>
      <c r="DRE49" s="50"/>
      <c r="DRF49" s="50"/>
      <c r="DRG49" s="50"/>
      <c r="DRH49" s="50"/>
      <c r="DRI49" s="50"/>
      <c r="DRJ49" s="50"/>
      <c r="DRK49" s="50"/>
      <c r="DRL49" s="50"/>
      <c r="DRM49" s="50"/>
      <c r="DRN49" s="50"/>
      <c r="DRO49" s="50"/>
      <c r="DRP49" s="50"/>
      <c r="DRQ49" s="50"/>
      <c r="DRR49" s="50"/>
      <c r="DRS49" s="50"/>
      <c r="DRT49" s="50"/>
      <c r="DRU49" s="50"/>
      <c r="DRV49" s="50"/>
      <c r="DRW49" s="50"/>
      <c r="DRX49" s="50"/>
      <c r="DRY49" s="50"/>
      <c r="DRZ49" s="50"/>
      <c r="DSA49" s="50"/>
      <c r="DSB49" s="50"/>
      <c r="DSC49" s="50"/>
      <c r="DSD49" s="50"/>
      <c r="DSE49" s="50"/>
      <c r="DSF49" s="50"/>
      <c r="DSG49" s="50"/>
      <c r="DSH49" s="50"/>
      <c r="DSI49" s="50"/>
      <c r="DSJ49" s="50"/>
      <c r="DSK49" s="50"/>
      <c r="DSL49" s="50"/>
      <c r="DSM49" s="50"/>
      <c r="DSN49" s="50"/>
      <c r="DSO49" s="50"/>
      <c r="DSP49" s="50"/>
      <c r="DSQ49" s="50"/>
      <c r="DSR49" s="50"/>
      <c r="DSS49" s="50"/>
      <c r="DST49" s="50"/>
      <c r="DSU49" s="50"/>
      <c r="DSV49" s="50"/>
      <c r="DSW49" s="50"/>
      <c r="DSX49" s="50"/>
      <c r="DSY49" s="50"/>
      <c r="DSZ49" s="50"/>
      <c r="DTA49" s="50"/>
      <c r="DTB49" s="50"/>
      <c r="DTC49" s="50"/>
      <c r="DTD49" s="50"/>
      <c r="DTE49" s="50"/>
      <c r="DTF49" s="50"/>
      <c r="DTG49" s="50"/>
      <c r="DTH49" s="50"/>
      <c r="DTI49" s="50"/>
      <c r="DTJ49" s="50"/>
      <c r="DTK49" s="50"/>
      <c r="DTL49" s="50"/>
      <c r="DTM49" s="50"/>
      <c r="DTN49" s="50"/>
      <c r="DTO49" s="50"/>
      <c r="DTP49" s="50"/>
      <c r="DTQ49" s="50"/>
      <c r="DTR49" s="50"/>
      <c r="DTS49" s="50"/>
      <c r="DTT49" s="50"/>
      <c r="DTU49" s="50"/>
      <c r="DTV49" s="50"/>
      <c r="DTW49" s="50"/>
      <c r="DTX49" s="50"/>
      <c r="DTY49" s="50"/>
      <c r="DTZ49" s="50"/>
      <c r="DUA49" s="50"/>
      <c r="DUB49" s="50"/>
      <c r="DUC49" s="50"/>
      <c r="DUD49" s="50"/>
      <c r="DUE49" s="50"/>
      <c r="DUF49" s="50"/>
      <c r="DUG49" s="50"/>
      <c r="DUH49" s="50"/>
      <c r="DUI49" s="50"/>
      <c r="DUJ49" s="50"/>
      <c r="DUK49" s="50"/>
      <c r="DUL49" s="50"/>
      <c r="DUM49" s="50"/>
      <c r="DUN49" s="50"/>
      <c r="DUO49" s="50"/>
      <c r="DUP49" s="50"/>
      <c r="DUQ49" s="50"/>
      <c r="DUR49" s="50"/>
      <c r="DUS49" s="50"/>
      <c r="DUT49" s="50"/>
      <c r="DUU49" s="50"/>
      <c r="DUV49" s="50"/>
      <c r="DUW49" s="50"/>
      <c r="DUX49" s="50"/>
      <c r="DUY49" s="50"/>
      <c r="DUZ49" s="50"/>
      <c r="DVA49" s="50"/>
      <c r="DVB49" s="50"/>
      <c r="DVC49" s="50"/>
      <c r="DVD49" s="50"/>
      <c r="DVE49" s="50"/>
      <c r="DVF49" s="50"/>
      <c r="DVG49" s="50"/>
      <c r="DVH49" s="50"/>
      <c r="DVI49" s="50"/>
      <c r="DVJ49" s="50"/>
      <c r="DVK49" s="50"/>
      <c r="DVL49" s="50"/>
      <c r="DVM49" s="50"/>
      <c r="DVN49" s="50"/>
      <c r="DVO49" s="50"/>
      <c r="DVP49" s="50"/>
      <c r="DVQ49" s="50"/>
      <c r="DVR49" s="50"/>
      <c r="DVS49" s="50"/>
      <c r="DVT49" s="50"/>
      <c r="DVU49" s="50"/>
      <c r="DVV49" s="50"/>
      <c r="DVW49" s="50"/>
      <c r="DVX49" s="50"/>
      <c r="DVY49" s="50"/>
      <c r="DVZ49" s="50"/>
      <c r="DWA49" s="50"/>
      <c r="DWB49" s="50"/>
      <c r="DWC49" s="50"/>
      <c r="DWD49" s="50"/>
      <c r="DWE49" s="50"/>
      <c r="DWF49" s="50"/>
      <c r="DWG49" s="50"/>
      <c r="DWH49" s="50"/>
      <c r="DWI49" s="50"/>
      <c r="DWJ49" s="50"/>
      <c r="DWK49" s="50"/>
      <c r="DWL49" s="50"/>
      <c r="DWM49" s="50"/>
      <c r="DWN49" s="50"/>
      <c r="DWO49" s="50"/>
      <c r="DWP49" s="50"/>
      <c r="DWQ49" s="50"/>
      <c r="DWR49" s="50"/>
      <c r="DWS49" s="50"/>
      <c r="DWT49" s="50"/>
      <c r="DWU49" s="50"/>
      <c r="DWV49" s="50"/>
      <c r="DWW49" s="50"/>
      <c r="DWX49" s="50"/>
      <c r="DWY49" s="50"/>
      <c r="DWZ49" s="50"/>
      <c r="DXA49" s="50"/>
      <c r="DXB49" s="50"/>
      <c r="DXC49" s="50"/>
      <c r="DXD49" s="50"/>
      <c r="DXE49" s="50"/>
      <c r="DXF49" s="50"/>
      <c r="DXG49" s="50"/>
      <c r="DXH49" s="50"/>
      <c r="DXI49" s="50"/>
      <c r="DXJ49" s="50"/>
      <c r="DXK49" s="50"/>
      <c r="DXL49" s="50"/>
      <c r="DXM49" s="50"/>
      <c r="DXN49" s="50"/>
      <c r="DXO49" s="50"/>
      <c r="DXP49" s="50"/>
      <c r="DXQ49" s="50"/>
      <c r="DXR49" s="50"/>
      <c r="DXS49" s="50"/>
      <c r="DXT49" s="50"/>
      <c r="DXU49" s="50"/>
      <c r="DXV49" s="50"/>
      <c r="DXW49" s="50"/>
      <c r="DXX49" s="50"/>
      <c r="DXY49" s="50"/>
      <c r="DXZ49" s="50"/>
      <c r="DYA49" s="50"/>
      <c r="DYB49" s="50"/>
      <c r="DYC49" s="50"/>
      <c r="DYD49" s="50"/>
      <c r="DYE49" s="50"/>
      <c r="DYF49" s="50"/>
      <c r="DYG49" s="50"/>
      <c r="DYH49" s="50"/>
      <c r="DYI49" s="50"/>
      <c r="DYJ49" s="50"/>
      <c r="DYK49" s="50"/>
      <c r="DYL49" s="50"/>
      <c r="DYM49" s="50"/>
      <c r="DYN49" s="50"/>
      <c r="DYO49" s="50"/>
      <c r="DYP49" s="50"/>
      <c r="DYQ49" s="50"/>
      <c r="DYR49" s="50"/>
      <c r="DYS49" s="50"/>
      <c r="DYT49" s="50"/>
      <c r="DYU49" s="50"/>
      <c r="DYV49" s="50"/>
      <c r="DYW49" s="50"/>
      <c r="DYX49" s="50"/>
      <c r="DYY49" s="50"/>
      <c r="DYZ49" s="50"/>
      <c r="DZA49" s="50"/>
      <c r="DZB49" s="50"/>
      <c r="DZC49" s="50"/>
      <c r="DZD49" s="50"/>
      <c r="DZE49" s="50"/>
      <c r="DZF49" s="50"/>
      <c r="DZG49" s="50"/>
      <c r="DZH49" s="50"/>
      <c r="DZI49" s="50"/>
      <c r="DZJ49" s="50"/>
      <c r="DZK49" s="50"/>
      <c r="DZL49" s="50"/>
      <c r="DZM49" s="50"/>
      <c r="DZN49" s="50"/>
      <c r="DZO49" s="50"/>
      <c r="DZP49" s="50"/>
      <c r="DZQ49" s="50"/>
      <c r="DZR49" s="50"/>
      <c r="DZS49" s="50"/>
      <c r="DZT49" s="50"/>
      <c r="DZU49" s="50"/>
      <c r="DZV49" s="50"/>
      <c r="DZW49" s="50"/>
      <c r="DZX49" s="50"/>
      <c r="DZY49" s="50"/>
      <c r="DZZ49" s="50"/>
      <c r="EAA49" s="50"/>
      <c r="EAB49" s="50"/>
      <c r="EAC49" s="50"/>
      <c r="EAD49" s="50"/>
      <c r="EAE49" s="50"/>
      <c r="EAF49" s="50"/>
      <c r="EAG49" s="50"/>
      <c r="EAH49" s="50"/>
      <c r="EAI49" s="50"/>
      <c r="EAJ49" s="50"/>
      <c r="EAK49" s="50"/>
      <c r="EAL49" s="50"/>
      <c r="EAM49" s="50"/>
      <c r="EAN49" s="50"/>
      <c r="EAO49" s="50"/>
      <c r="EAP49" s="50"/>
      <c r="EAQ49" s="50"/>
      <c r="EAR49" s="50"/>
      <c r="EAS49" s="50"/>
      <c r="EAT49" s="50"/>
      <c r="EAU49" s="50"/>
      <c r="EAV49" s="50"/>
      <c r="EAW49" s="50"/>
      <c r="EAX49" s="50"/>
      <c r="EAY49" s="50"/>
      <c r="EAZ49" s="50"/>
      <c r="EBA49" s="50"/>
      <c r="EBB49" s="50"/>
      <c r="EBC49" s="50"/>
      <c r="EBD49" s="50"/>
      <c r="EBE49" s="50"/>
      <c r="EBF49" s="50"/>
      <c r="EBG49" s="50"/>
      <c r="EBH49" s="50"/>
      <c r="EBI49" s="50"/>
      <c r="EBJ49" s="50"/>
      <c r="EBK49" s="50"/>
      <c r="EBL49" s="50"/>
      <c r="EBM49" s="50"/>
      <c r="EBN49" s="50"/>
      <c r="EBO49" s="50"/>
      <c r="EBP49" s="50"/>
      <c r="EBQ49" s="50"/>
      <c r="EBR49" s="50"/>
      <c r="EBS49" s="50"/>
      <c r="EBT49" s="50"/>
      <c r="EBU49" s="50"/>
      <c r="EBV49" s="50"/>
      <c r="EBW49" s="50"/>
      <c r="EBX49" s="50"/>
      <c r="EBY49" s="50"/>
      <c r="EBZ49" s="50"/>
      <c r="ECA49" s="50"/>
      <c r="ECB49" s="50"/>
      <c r="ECC49" s="50"/>
      <c r="ECD49" s="50"/>
      <c r="ECE49" s="50"/>
      <c r="ECF49" s="50"/>
      <c r="ECG49" s="50"/>
      <c r="ECH49" s="50"/>
      <c r="ECI49" s="50"/>
      <c r="ECJ49" s="50"/>
      <c r="ECK49" s="50"/>
      <c r="ECL49" s="50"/>
      <c r="ECM49" s="50"/>
      <c r="ECN49" s="50"/>
      <c r="ECO49" s="50"/>
      <c r="ECP49" s="50"/>
      <c r="ECQ49" s="50"/>
      <c r="ECR49" s="50"/>
      <c r="ECS49" s="50"/>
      <c r="ECT49" s="50"/>
      <c r="ECU49" s="50"/>
      <c r="ECV49" s="50"/>
      <c r="ECW49" s="50"/>
      <c r="ECX49" s="50"/>
      <c r="ECY49" s="50"/>
      <c r="ECZ49" s="50"/>
      <c r="EDA49" s="50"/>
      <c r="EDB49" s="50"/>
      <c r="EDC49" s="50"/>
      <c r="EDD49" s="50"/>
      <c r="EDE49" s="50"/>
      <c r="EDF49" s="50"/>
      <c r="EDG49" s="50"/>
      <c r="EDH49" s="50"/>
      <c r="EDI49" s="50"/>
      <c r="EDJ49" s="50"/>
      <c r="EDK49" s="50"/>
      <c r="EDL49" s="50"/>
      <c r="EDM49" s="50"/>
      <c r="EDN49" s="50"/>
      <c r="EDO49" s="50"/>
      <c r="EDP49" s="50"/>
      <c r="EDQ49" s="50"/>
      <c r="EDR49" s="50"/>
      <c r="EDS49" s="50"/>
      <c r="EDT49" s="50"/>
      <c r="EDU49" s="50"/>
      <c r="EDV49" s="50"/>
      <c r="EDW49" s="50"/>
      <c r="EDX49" s="50"/>
      <c r="EDY49" s="50"/>
      <c r="EDZ49" s="50"/>
      <c r="EEA49" s="50"/>
      <c r="EEB49" s="50"/>
      <c r="EEC49" s="50"/>
      <c r="EED49" s="50"/>
      <c r="EEE49" s="50"/>
      <c r="EEF49" s="50"/>
      <c r="EEG49" s="50"/>
      <c r="EEH49" s="50"/>
      <c r="EEI49" s="50"/>
      <c r="EEJ49" s="50"/>
      <c r="EEK49" s="50"/>
      <c r="EEL49" s="50"/>
      <c r="EEM49" s="50"/>
      <c r="EEN49" s="50"/>
      <c r="EEO49" s="50"/>
      <c r="EEP49" s="50"/>
      <c r="EEQ49" s="50"/>
      <c r="EER49" s="50"/>
      <c r="EES49" s="50"/>
      <c r="EET49" s="50"/>
      <c r="EEU49" s="50"/>
      <c r="EEV49" s="50"/>
      <c r="EEW49" s="50"/>
      <c r="EEX49" s="50"/>
      <c r="EEY49" s="50"/>
      <c r="EEZ49" s="50"/>
      <c r="EFA49" s="50"/>
      <c r="EFB49" s="50"/>
      <c r="EFC49" s="50"/>
      <c r="EFD49" s="50"/>
      <c r="EFE49" s="50"/>
      <c r="EFF49" s="50"/>
      <c r="EFG49" s="50"/>
      <c r="EFH49" s="50"/>
      <c r="EFI49" s="50"/>
      <c r="EFJ49" s="50"/>
      <c r="EFK49" s="50"/>
      <c r="EFL49" s="50"/>
      <c r="EFM49" s="50"/>
      <c r="EFN49" s="50"/>
      <c r="EFO49" s="50"/>
      <c r="EFP49" s="50"/>
      <c r="EFQ49" s="50"/>
      <c r="EFR49" s="50"/>
      <c r="EFS49" s="50"/>
      <c r="EFT49" s="50"/>
      <c r="EFU49" s="50"/>
      <c r="EFV49" s="50"/>
      <c r="EFW49" s="50"/>
      <c r="EFX49" s="50"/>
      <c r="EFY49" s="50"/>
      <c r="EFZ49" s="50"/>
      <c r="EGA49" s="50"/>
      <c r="EGB49" s="50"/>
      <c r="EGC49" s="50"/>
      <c r="EGD49" s="50"/>
      <c r="EGE49" s="50"/>
      <c r="EGF49" s="50"/>
      <c r="EGG49" s="50"/>
      <c r="EGH49" s="50"/>
      <c r="EGI49" s="50"/>
      <c r="EGJ49" s="50"/>
      <c r="EGK49" s="50"/>
      <c r="EGL49" s="50"/>
      <c r="EGM49" s="50"/>
      <c r="EGN49" s="50"/>
      <c r="EGO49" s="50"/>
      <c r="EGP49" s="50"/>
      <c r="EGQ49" s="50"/>
      <c r="EGR49" s="50"/>
      <c r="EGS49" s="50"/>
      <c r="EGT49" s="50"/>
      <c r="EGU49" s="50"/>
      <c r="EGV49" s="50"/>
      <c r="EGW49" s="50"/>
      <c r="EGX49" s="50"/>
      <c r="EGY49" s="50"/>
      <c r="EGZ49" s="50"/>
      <c r="EHA49" s="50"/>
      <c r="EHB49" s="50"/>
      <c r="EHC49" s="50"/>
      <c r="EHD49" s="50"/>
      <c r="EHE49" s="50"/>
      <c r="EHF49" s="50"/>
      <c r="EHG49" s="50"/>
      <c r="EHH49" s="50"/>
      <c r="EHI49" s="50"/>
      <c r="EHJ49" s="50"/>
      <c r="EHK49" s="50"/>
      <c r="EHL49" s="50"/>
      <c r="EHM49" s="50"/>
      <c r="EHN49" s="50"/>
      <c r="EHO49" s="50"/>
      <c r="EHP49" s="50"/>
      <c r="EHQ49" s="50"/>
      <c r="EHR49" s="50"/>
      <c r="EHS49" s="50"/>
      <c r="EHT49" s="50"/>
      <c r="EHU49" s="50"/>
      <c r="EHV49" s="50"/>
      <c r="EHW49" s="50"/>
      <c r="EHX49" s="50"/>
      <c r="EHY49" s="50"/>
      <c r="EHZ49" s="50"/>
      <c r="EIA49" s="50"/>
      <c r="EIB49" s="50"/>
      <c r="EIC49" s="50"/>
      <c r="EID49" s="50"/>
      <c r="EIE49" s="50"/>
      <c r="EIF49" s="50"/>
      <c r="EIG49" s="50"/>
      <c r="EIH49" s="50"/>
      <c r="EII49" s="50"/>
      <c r="EIJ49" s="50"/>
      <c r="EIK49" s="50"/>
      <c r="EIL49" s="50"/>
      <c r="EIM49" s="50"/>
      <c r="EIN49" s="50"/>
      <c r="EIO49" s="50"/>
      <c r="EIP49" s="50"/>
      <c r="EIQ49" s="50"/>
      <c r="EIR49" s="50"/>
      <c r="EIS49" s="50"/>
      <c r="EIT49" s="50"/>
      <c r="EIU49" s="50"/>
      <c r="EIV49" s="50"/>
      <c r="EIW49" s="50"/>
      <c r="EIX49" s="50"/>
      <c r="EIY49" s="50"/>
      <c r="EIZ49" s="50"/>
      <c r="EJA49" s="50"/>
      <c r="EJB49" s="50"/>
      <c r="EJC49" s="50"/>
      <c r="EJD49" s="50"/>
      <c r="EJE49" s="50"/>
      <c r="EJF49" s="50"/>
      <c r="EJG49" s="50"/>
      <c r="EJH49" s="50"/>
      <c r="EJI49" s="50"/>
      <c r="EJJ49" s="50"/>
      <c r="EJK49" s="50"/>
      <c r="EJL49" s="50"/>
      <c r="EJM49" s="50"/>
      <c r="EJN49" s="50"/>
      <c r="EJO49" s="50"/>
      <c r="EJP49" s="50"/>
      <c r="EJQ49" s="50"/>
      <c r="EJR49" s="50"/>
      <c r="EJS49" s="50"/>
      <c r="EJT49" s="50"/>
      <c r="EJU49" s="50"/>
      <c r="EJV49" s="50"/>
      <c r="EJW49" s="50"/>
      <c r="EJX49" s="50"/>
      <c r="EJY49" s="50"/>
      <c r="EJZ49" s="50"/>
      <c r="EKA49" s="50"/>
      <c r="EKB49" s="50"/>
      <c r="EKC49" s="50"/>
      <c r="EKD49" s="50"/>
      <c r="EKE49" s="50"/>
      <c r="EKF49" s="50"/>
      <c r="EKG49" s="50"/>
      <c r="EKH49" s="50"/>
      <c r="EKI49" s="50"/>
      <c r="EKJ49" s="50"/>
      <c r="EKK49" s="50"/>
      <c r="EKL49" s="50"/>
      <c r="EKM49" s="50"/>
      <c r="EKN49" s="50"/>
      <c r="EKO49" s="50"/>
      <c r="EKP49" s="50"/>
      <c r="EKQ49" s="50"/>
      <c r="EKR49" s="50"/>
      <c r="EKS49" s="50"/>
      <c r="EKT49" s="50"/>
      <c r="EKU49" s="50"/>
      <c r="EKV49" s="50"/>
      <c r="EKW49" s="50"/>
      <c r="EKX49" s="50"/>
      <c r="EKY49" s="50"/>
      <c r="EKZ49" s="50"/>
      <c r="ELA49" s="50"/>
      <c r="ELB49" s="50"/>
      <c r="ELC49" s="50"/>
      <c r="ELD49" s="50"/>
      <c r="ELE49" s="50"/>
      <c r="ELF49" s="50"/>
      <c r="ELG49" s="50"/>
      <c r="ELH49" s="50"/>
      <c r="ELI49" s="50"/>
      <c r="ELJ49" s="50"/>
      <c r="ELK49" s="50"/>
      <c r="ELL49" s="50"/>
      <c r="ELM49" s="50"/>
      <c r="ELN49" s="50"/>
      <c r="ELO49" s="50"/>
      <c r="ELP49" s="50"/>
      <c r="ELQ49" s="50"/>
      <c r="ELR49" s="50"/>
      <c r="ELS49" s="50"/>
      <c r="ELT49" s="50"/>
      <c r="ELU49" s="50"/>
      <c r="ELV49" s="50"/>
      <c r="ELW49" s="50"/>
      <c r="ELX49" s="50"/>
      <c r="ELY49" s="50"/>
      <c r="ELZ49" s="50"/>
      <c r="EMA49" s="50"/>
      <c r="EMB49" s="50"/>
      <c r="EMC49" s="50"/>
      <c r="EMD49" s="50"/>
      <c r="EME49" s="50"/>
      <c r="EMF49" s="50"/>
      <c r="EMG49" s="50"/>
      <c r="EMH49" s="50"/>
      <c r="EMI49" s="50"/>
      <c r="EMJ49" s="50"/>
      <c r="EMK49" s="50"/>
      <c r="EML49" s="50"/>
      <c r="EMM49" s="50"/>
      <c r="EMN49" s="50"/>
      <c r="EMO49" s="50"/>
      <c r="EMP49" s="50"/>
      <c r="EMQ49" s="50"/>
      <c r="EMR49" s="50"/>
      <c r="EMS49" s="50"/>
      <c r="EMT49" s="50"/>
      <c r="EMU49" s="50"/>
      <c r="EMV49" s="50"/>
      <c r="EMW49" s="50"/>
      <c r="EMX49" s="50"/>
      <c r="EMY49" s="50"/>
      <c r="EMZ49" s="50"/>
      <c r="ENA49" s="50"/>
      <c r="ENB49" s="50"/>
      <c r="ENC49" s="50"/>
      <c r="END49" s="50"/>
      <c r="ENE49" s="50"/>
      <c r="ENF49" s="50"/>
      <c r="ENG49" s="50"/>
      <c r="ENH49" s="50"/>
      <c r="ENI49" s="50"/>
      <c r="ENJ49" s="50"/>
      <c r="ENK49" s="50"/>
      <c r="ENL49" s="50"/>
      <c r="ENM49" s="50"/>
      <c r="ENN49" s="50"/>
      <c r="ENO49" s="50"/>
      <c r="ENP49" s="50"/>
      <c r="ENQ49" s="50"/>
      <c r="ENR49" s="50"/>
      <c r="ENS49" s="50"/>
      <c r="ENT49" s="50"/>
      <c r="ENU49" s="50"/>
      <c r="ENV49" s="50"/>
      <c r="ENW49" s="50"/>
      <c r="ENX49" s="50"/>
      <c r="ENY49" s="50"/>
      <c r="ENZ49" s="50"/>
      <c r="EOA49" s="50"/>
      <c r="EOB49" s="50"/>
      <c r="EOC49" s="50"/>
      <c r="EOD49" s="50"/>
      <c r="EOE49" s="50"/>
      <c r="EOF49" s="50"/>
      <c r="EOG49" s="50"/>
      <c r="EOH49" s="50"/>
      <c r="EOI49" s="50"/>
      <c r="EOJ49" s="50"/>
      <c r="EOK49" s="50"/>
      <c r="EOL49" s="50"/>
      <c r="EOM49" s="50"/>
      <c r="EON49" s="50"/>
      <c r="EOO49" s="50"/>
      <c r="EOP49" s="50"/>
      <c r="EOQ49" s="50"/>
      <c r="EOR49" s="50"/>
      <c r="EOS49" s="50"/>
      <c r="EOT49" s="50"/>
      <c r="EOU49" s="50"/>
      <c r="EOV49" s="50"/>
      <c r="EOW49" s="50"/>
      <c r="EOX49" s="50"/>
      <c r="EOY49" s="50"/>
      <c r="EOZ49" s="50"/>
      <c r="EPA49" s="50"/>
      <c r="EPB49" s="50"/>
      <c r="EPC49" s="50"/>
      <c r="EPD49" s="50"/>
      <c r="EPE49" s="50"/>
      <c r="EPF49" s="50"/>
      <c r="EPG49" s="50"/>
      <c r="EPH49" s="50"/>
      <c r="EPI49" s="50"/>
      <c r="EPJ49" s="50"/>
      <c r="EPK49" s="50"/>
      <c r="EPL49" s="50"/>
      <c r="EPM49" s="50"/>
      <c r="EPN49" s="50"/>
      <c r="EPO49" s="50"/>
      <c r="EPP49" s="50"/>
      <c r="EPQ49" s="50"/>
      <c r="EPR49" s="50"/>
      <c r="EPS49" s="50"/>
      <c r="EPT49" s="50"/>
      <c r="EPU49" s="50"/>
      <c r="EPV49" s="50"/>
      <c r="EPW49" s="50"/>
      <c r="EPX49" s="50"/>
      <c r="EPY49" s="50"/>
      <c r="EPZ49" s="50"/>
      <c r="EQA49" s="50"/>
      <c r="EQB49" s="50"/>
      <c r="EQC49" s="50"/>
      <c r="EQD49" s="50"/>
      <c r="EQE49" s="50"/>
      <c r="EQF49" s="50"/>
      <c r="EQG49" s="50"/>
      <c r="EQH49" s="50"/>
      <c r="EQI49" s="50"/>
      <c r="EQJ49" s="50"/>
      <c r="EQK49" s="50"/>
      <c r="EQL49" s="50"/>
      <c r="EQM49" s="50"/>
      <c r="EQN49" s="50"/>
      <c r="EQO49" s="50"/>
      <c r="EQP49" s="50"/>
      <c r="EQQ49" s="50"/>
      <c r="EQR49" s="50"/>
      <c r="EQS49" s="50"/>
      <c r="EQT49" s="50"/>
      <c r="EQU49" s="50"/>
      <c r="EQV49" s="50"/>
      <c r="EQW49" s="50"/>
      <c r="EQX49" s="50"/>
      <c r="EQY49" s="50"/>
      <c r="EQZ49" s="50"/>
      <c r="ERA49" s="50"/>
      <c r="ERB49" s="50"/>
      <c r="ERC49" s="50"/>
      <c r="ERD49" s="50"/>
      <c r="ERE49" s="50"/>
      <c r="ERF49" s="50"/>
      <c r="ERG49" s="50"/>
      <c r="ERH49" s="50"/>
      <c r="ERI49" s="50"/>
      <c r="ERJ49" s="50"/>
      <c r="ERK49" s="50"/>
      <c r="ERL49" s="50"/>
      <c r="ERM49" s="50"/>
      <c r="ERN49" s="50"/>
      <c r="ERO49" s="50"/>
      <c r="ERP49" s="50"/>
      <c r="ERQ49" s="50"/>
      <c r="ERR49" s="50"/>
      <c r="ERS49" s="50"/>
      <c r="ERT49" s="50"/>
      <c r="ERU49" s="50"/>
      <c r="ERV49" s="50"/>
      <c r="ERW49" s="50"/>
      <c r="ERX49" s="50"/>
      <c r="ERY49" s="50"/>
      <c r="ERZ49" s="50"/>
      <c r="ESA49" s="50"/>
      <c r="ESB49" s="50"/>
      <c r="ESC49" s="50"/>
      <c r="ESD49" s="50"/>
      <c r="ESE49" s="50"/>
      <c r="ESF49" s="50"/>
      <c r="ESG49" s="50"/>
      <c r="ESH49" s="50"/>
      <c r="ESI49" s="50"/>
      <c r="ESJ49" s="50"/>
      <c r="ESK49" s="50"/>
      <c r="ESL49" s="50"/>
      <c r="ESM49" s="50"/>
      <c r="ESN49" s="50"/>
      <c r="ESO49" s="50"/>
      <c r="ESP49" s="50"/>
      <c r="ESQ49" s="50"/>
      <c r="ESR49" s="50"/>
      <c r="ESS49" s="50"/>
      <c r="EST49" s="50"/>
      <c r="ESU49" s="50"/>
      <c r="ESV49" s="50"/>
      <c r="ESW49" s="50"/>
      <c r="ESX49" s="50"/>
      <c r="ESY49" s="50"/>
      <c r="ESZ49" s="50"/>
      <c r="ETA49" s="50"/>
      <c r="ETB49" s="50"/>
      <c r="ETC49" s="50"/>
      <c r="ETD49" s="50"/>
      <c r="ETE49" s="50"/>
      <c r="ETF49" s="50"/>
      <c r="ETG49" s="50"/>
      <c r="ETH49" s="50"/>
      <c r="ETI49" s="50"/>
      <c r="ETJ49" s="50"/>
      <c r="ETK49" s="50"/>
      <c r="ETL49" s="50"/>
      <c r="ETM49" s="50"/>
      <c r="ETN49" s="50"/>
      <c r="ETO49" s="50"/>
      <c r="ETP49" s="50"/>
      <c r="ETQ49" s="50"/>
      <c r="ETR49" s="50"/>
      <c r="ETS49" s="50"/>
      <c r="ETT49" s="50"/>
      <c r="ETU49" s="50"/>
      <c r="ETV49" s="50"/>
      <c r="ETW49" s="50"/>
      <c r="ETX49" s="50"/>
      <c r="ETY49" s="50"/>
      <c r="ETZ49" s="50"/>
      <c r="EUA49" s="50"/>
      <c r="EUB49" s="50"/>
      <c r="EUC49" s="50"/>
      <c r="EUD49" s="50"/>
      <c r="EUE49" s="50"/>
      <c r="EUF49" s="50"/>
      <c r="EUG49" s="50"/>
      <c r="EUH49" s="50"/>
      <c r="EUI49" s="50"/>
      <c r="EUJ49" s="50"/>
      <c r="EUK49" s="50"/>
      <c r="EUL49" s="50"/>
      <c r="EUM49" s="50"/>
      <c r="EUN49" s="50"/>
      <c r="EUO49" s="50"/>
      <c r="EUP49" s="50"/>
      <c r="EUQ49" s="50"/>
      <c r="EUR49" s="50"/>
      <c r="EUS49" s="50"/>
      <c r="EUT49" s="50"/>
      <c r="EUU49" s="50"/>
      <c r="EUV49" s="50"/>
      <c r="EUW49" s="50"/>
      <c r="EUX49" s="50"/>
      <c r="EUY49" s="50"/>
      <c r="EUZ49" s="50"/>
      <c r="EVA49" s="50"/>
      <c r="EVB49" s="50"/>
      <c r="EVC49" s="50"/>
      <c r="EVD49" s="50"/>
      <c r="EVE49" s="50"/>
      <c r="EVF49" s="50"/>
      <c r="EVG49" s="50"/>
      <c r="EVH49" s="50"/>
      <c r="EVI49" s="50"/>
      <c r="EVJ49" s="50"/>
      <c r="EVK49" s="50"/>
      <c r="EVL49" s="50"/>
      <c r="EVM49" s="50"/>
      <c r="EVN49" s="50"/>
      <c r="EVO49" s="50"/>
      <c r="EVP49" s="50"/>
      <c r="EVQ49" s="50"/>
      <c r="EVR49" s="50"/>
      <c r="EVS49" s="50"/>
      <c r="EVT49" s="50"/>
      <c r="EVU49" s="50"/>
      <c r="EVV49" s="50"/>
      <c r="EVW49" s="50"/>
      <c r="EVX49" s="50"/>
      <c r="EVY49" s="50"/>
      <c r="EVZ49" s="50"/>
      <c r="EWA49" s="50"/>
      <c r="EWB49" s="50"/>
      <c r="EWC49" s="50"/>
      <c r="EWD49" s="50"/>
      <c r="EWE49" s="50"/>
      <c r="EWF49" s="50"/>
      <c r="EWG49" s="50"/>
      <c r="EWH49" s="50"/>
      <c r="EWI49" s="50"/>
      <c r="EWJ49" s="50"/>
      <c r="EWK49" s="50"/>
      <c r="EWL49" s="50"/>
      <c r="EWM49" s="50"/>
      <c r="EWN49" s="50"/>
      <c r="EWO49" s="50"/>
      <c r="EWP49" s="50"/>
      <c r="EWQ49" s="50"/>
      <c r="EWR49" s="50"/>
      <c r="EWS49" s="50"/>
      <c r="EWT49" s="50"/>
      <c r="EWU49" s="50"/>
      <c r="EWV49" s="50"/>
      <c r="EWW49" s="50"/>
      <c r="EWX49" s="50"/>
      <c r="EWY49" s="50"/>
      <c r="EWZ49" s="50"/>
      <c r="EXA49" s="50"/>
      <c r="EXB49" s="50"/>
      <c r="EXC49" s="50"/>
      <c r="EXD49" s="50"/>
      <c r="EXE49" s="50"/>
      <c r="EXF49" s="50"/>
      <c r="EXG49" s="50"/>
      <c r="EXH49" s="50"/>
      <c r="EXI49" s="50"/>
      <c r="EXJ49" s="50"/>
      <c r="EXK49" s="50"/>
      <c r="EXL49" s="50"/>
      <c r="EXM49" s="50"/>
      <c r="EXN49" s="50"/>
      <c r="EXO49" s="50"/>
      <c r="EXP49" s="50"/>
      <c r="EXQ49" s="50"/>
      <c r="EXR49" s="50"/>
      <c r="EXS49" s="50"/>
      <c r="EXT49" s="50"/>
      <c r="EXU49" s="50"/>
      <c r="EXV49" s="50"/>
      <c r="EXW49" s="50"/>
      <c r="EXX49" s="50"/>
      <c r="EXY49" s="50"/>
      <c r="EXZ49" s="50"/>
      <c r="EYA49" s="50"/>
      <c r="EYB49" s="50"/>
      <c r="EYC49" s="50"/>
      <c r="EYD49" s="50"/>
      <c r="EYE49" s="50"/>
      <c r="EYF49" s="50"/>
      <c r="EYG49" s="50"/>
      <c r="EYH49" s="50"/>
      <c r="EYI49" s="50"/>
      <c r="EYJ49" s="50"/>
      <c r="EYK49" s="50"/>
      <c r="EYL49" s="50"/>
      <c r="EYM49" s="50"/>
      <c r="EYN49" s="50"/>
      <c r="EYO49" s="50"/>
      <c r="EYP49" s="50"/>
      <c r="EYQ49" s="50"/>
      <c r="EYR49" s="50"/>
      <c r="EYS49" s="50"/>
      <c r="EYT49" s="50"/>
      <c r="EYU49" s="50"/>
      <c r="EYV49" s="50"/>
      <c r="EYW49" s="50"/>
      <c r="EYX49" s="50"/>
      <c r="EYY49" s="50"/>
      <c r="EYZ49" s="50"/>
      <c r="EZA49" s="50"/>
      <c r="EZB49" s="50"/>
      <c r="EZC49" s="50"/>
      <c r="EZD49" s="50"/>
      <c r="EZE49" s="50"/>
      <c r="EZF49" s="50"/>
      <c r="EZG49" s="50"/>
      <c r="EZH49" s="50"/>
      <c r="EZI49" s="50"/>
      <c r="EZJ49" s="50"/>
      <c r="EZK49" s="50"/>
      <c r="EZL49" s="50"/>
      <c r="EZM49" s="50"/>
      <c r="EZN49" s="50"/>
      <c r="EZO49" s="50"/>
      <c r="EZP49" s="50"/>
      <c r="EZQ49" s="50"/>
      <c r="EZR49" s="50"/>
      <c r="EZS49" s="50"/>
      <c r="EZT49" s="50"/>
      <c r="EZU49" s="50"/>
      <c r="EZV49" s="50"/>
      <c r="EZW49" s="50"/>
      <c r="EZX49" s="50"/>
      <c r="EZY49" s="50"/>
      <c r="EZZ49" s="50"/>
      <c r="FAA49" s="50"/>
      <c r="FAB49" s="50"/>
      <c r="FAC49" s="50"/>
      <c r="FAD49" s="50"/>
      <c r="FAE49" s="50"/>
      <c r="FAF49" s="50"/>
      <c r="FAG49" s="50"/>
      <c r="FAH49" s="50"/>
      <c r="FAI49" s="50"/>
      <c r="FAJ49" s="50"/>
      <c r="FAK49" s="50"/>
      <c r="FAL49" s="50"/>
      <c r="FAM49" s="50"/>
      <c r="FAN49" s="50"/>
      <c r="FAO49" s="50"/>
      <c r="FAP49" s="50"/>
      <c r="FAQ49" s="50"/>
      <c r="FAR49" s="50"/>
      <c r="FAS49" s="50"/>
      <c r="FAT49" s="50"/>
      <c r="FAU49" s="50"/>
      <c r="FAV49" s="50"/>
      <c r="FAW49" s="50"/>
      <c r="FAX49" s="50"/>
      <c r="FAY49" s="50"/>
      <c r="FAZ49" s="50"/>
      <c r="FBA49" s="50"/>
      <c r="FBB49" s="50"/>
      <c r="FBC49" s="50"/>
      <c r="FBD49" s="50"/>
      <c r="FBE49" s="50"/>
      <c r="FBF49" s="50"/>
      <c r="FBG49" s="50"/>
      <c r="FBH49" s="50"/>
      <c r="FBI49" s="50"/>
      <c r="FBJ49" s="50"/>
      <c r="FBK49" s="50"/>
      <c r="FBL49" s="50"/>
      <c r="FBM49" s="50"/>
      <c r="FBN49" s="50"/>
      <c r="FBO49" s="50"/>
      <c r="FBP49" s="50"/>
      <c r="FBQ49" s="50"/>
      <c r="FBR49" s="50"/>
      <c r="FBS49" s="50"/>
      <c r="FBT49" s="50"/>
      <c r="FBU49" s="50"/>
      <c r="FBV49" s="50"/>
      <c r="FBW49" s="50"/>
      <c r="FBX49" s="50"/>
      <c r="FBY49" s="50"/>
      <c r="FBZ49" s="50"/>
      <c r="FCA49" s="50"/>
      <c r="FCB49" s="50"/>
      <c r="FCC49" s="50"/>
      <c r="FCD49" s="50"/>
      <c r="FCE49" s="50"/>
      <c r="FCF49" s="50"/>
      <c r="FCG49" s="50"/>
      <c r="FCH49" s="50"/>
      <c r="FCI49" s="50"/>
      <c r="FCJ49" s="50"/>
      <c r="FCK49" s="50"/>
      <c r="FCL49" s="50"/>
      <c r="FCM49" s="50"/>
      <c r="FCN49" s="50"/>
      <c r="FCO49" s="50"/>
      <c r="FCP49" s="50"/>
      <c r="FCQ49" s="50"/>
      <c r="FCR49" s="50"/>
      <c r="FCS49" s="50"/>
      <c r="FCT49" s="50"/>
      <c r="FCU49" s="50"/>
      <c r="FCV49" s="50"/>
      <c r="FCW49" s="50"/>
      <c r="FCX49" s="50"/>
      <c r="FCY49" s="50"/>
      <c r="FCZ49" s="50"/>
      <c r="FDA49" s="50"/>
      <c r="FDB49" s="50"/>
      <c r="FDC49" s="50"/>
      <c r="FDD49" s="50"/>
      <c r="FDE49" s="50"/>
      <c r="FDF49" s="50"/>
      <c r="FDG49" s="50"/>
      <c r="FDH49" s="50"/>
      <c r="FDI49" s="50"/>
      <c r="FDJ49" s="50"/>
      <c r="FDK49" s="50"/>
      <c r="FDL49" s="50"/>
      <c r="FDM49" s="50"/>
      <c r="FDN49" s="50"/>
      <c r="FDO49" s="50"/>
      <c r="FDP49" s="50"/>
      <c r="FDQ49" s="50"/>
      <c r="FDR49" s="50"/>
      <c r="FDS49" s="50"/>
      <c r="FDT49" s="50"/>
      <c r="FDU49" s="50"/>
      <c r="FDV49" s="50"/>
      <c r="FDW49" s="50"/>
      <c r="FDX49" s="50"/>
      <c r="FDY49" s="50"/>
      <c r="FDZ49" s="50"/>
      <c r="FEA49" s="50"/>
      <c r="FEB49" s="50"/>
      <c r="FEC49" s="50"/>
      <c r="FED49" s="50"/>
      <c r="FEE49" s="50"/>
      <c r="FEF49" s="50"/>
      <c r="FEG49" s="50"/>
      <c r="FEH49" s="50"/>
      <c r="FEI49" s="50"/>
      <c r="FEJ49" s="50"/>
      <c r="FEK49" s="50"/>
      <c r="FEL49" s="50"/>
      <c r="FEM49" s="50"/>
      <c r="FEN49" s="50"/>
      <c r="FEO49" s="50"/>
      <c r="FEP49" s="50"/>
      <c r="FEQ49" s="50"/>
      <c r="FER49" s="50"/>
      <c r="FES49" s="50"/>
      <c r="FET49" s="50"/>
      <c r="FEU49" s="50"/>
      <c r="FEV49" s="50"/>
      <c r="FEW49" s="50"/>
      <c r="FEX49" s="50"/>
      <c r="FEY49" s="50"/>
      <c r="FEZ49" s="50"/>
      <c r="FFA49" s="50"/>
      <c r="FFB49" s="50"/>
      <c r="FFC49" s="50"/>
      <c r="FFD49" s="50"/>
      <c r="FFE49" s="50"/>
      <c r="FFF49" s="50"/>
      <c r="FFG49" s="50"/>
      <c r="FFH49" s="50"/>
      <c r="FFI49" s="50"/>
      <c r="FFJ49" s="50"/>
      <c r="FFK49" s="50"/>
      <c r="FFL49" s="50"/>
      <c r="FFM49" s="50"/>
      <c r="FFN49" s="50"/>
      <c r="FFO49" s="50"/>
      <c r="FFP49" s="50"/>
      <c r="FFQ49" s="50"/>
      <c r="FFR49" s="50"/>
      <c r="FFS49" s="50"/>
      <c r="FFT49" s="50"/>
      <c r="FFU49" s="50"/>
      <c r="FFV49" s="50"/>
      <c r="FFW49" s="50"/>
      <c r="FFX49" s="50"/>
      <c r="FFY49" s="50"/>
      <c r="FFZ49" s="50"/>
      <c r="FGA49" s="50"/>
      <c r="FGB49" s="50"/>
      <c r="FGC49" s="50"/>
      <c r="FGD49" s="50"/>
      <c r="FGE49" s="50"/>
      <c r="FGF49" s="50"/>
      <c r="FGG49" s="50"/>
      <c r="FGH49" s="50"/>
      <c r="FGI49" s="50"/>
      <c r="FGJ49" s="50"/>
      <c r="FGK49" s="50"/>
      <c r="FGL49" s="50"/>
      <c r="FGM49" s="50"/>
      <c r="FGN49" s="50"/>
      <c r="FGO49" s="50"/>
      <c r="FGP49" s="50"/>
      <c r="FGQ49" s="50"/>
      <c r="FGR49" s="50"/>
      <c r="FGS49" s="50"/>
      <c r="FGT49" s="50"/>
      <c r="FGU49" s="50"/>
      <c r="FGV49" s="50"/>
      <c r="FGW49" s="50"/>
      <c r="FGX49" s="50"/>
      <c r="FGY49" s="50"/>
      <c r="FGZ49" s="50"/>
      <c r="FHA49" s="50"/>
      <c r="FHB49" s="50"/>
      <c r="FHC49" s="50"/>
      <c r="FHD49" s="50"/>
      <c r="FHE49" s="50"/>
      <c r="FHF49" s="50"/>
      <c r="FHG49" s="50"/>
      <c r="FHH49" s="50"/>
      <c r="FHI49" s="50"/>
      <c r="FHJ49" s="50"/>
      <c r="FHK49" s="50"/>
      <c r="FHL49" s="50"/>
      <c r="FHM49" s="50"/>
      <c r="FHN49" s="50"/>
      <c r="FHO49" s="50"/>
      <c r="FHP49" s="50"/>
      <c r="FHQ49" s="50"/>
      <c r="FHR49" s="50"/>
      <c r="FHS49" s="50"/>
      <c r="FHT49" s="50"/>
      <c r="FHU49" s="50"/>
      <c r="FHV49" s="50"/>
      <c r="FHW49" s="50"/>
      <c r="FHX49" s="50"/>
      <c r="FHY49" s="50"/>
      <c r="FHZ49" s="50"/>
      <c r="FIA49" s="50"/>
      <c r="FIB49" s="50"/>
      <c r="FIC49" s="50"/>
      <c r="FID49" s="50"/>
      <c r="FIE49" s="50"/>
      <c r="FIF49" s="50"/>
      <c r="FIG49" s="50"/>
      <c r="FIH49" s="50"/>
      <c r="FII49" s="50"/>
      <c r="FIJ49" s="50"/>
      <c r="FIK49" s="50"/>
      <c r="FIL49" s="50"/>
      <c r="FIM49" s="50"/>
      <c r="FIN49" s="50"/>
      <c r="FIO49" s="50"/>
      <c r="FIP49" s="50"/>
      <c r="FIQ49" s="50"/>
      <c r="FIR49" s="50"/>
      <c r="FIS49" s="50"/>
      <c r="FIT49" s="50"/>
      <c r="FIU49" s="50"/>
      <c r="FIV49" s="50"/>
      <c r="FIW49" s="50"/>
      <c r="FIX49" s="50"/>
      <c r="FIY49" s="50"/>
      <c r="FIZ49" s="50"/>
      <c r="FJA49" s="50"/>
      <c r="FJB49" s="50"/>
      <c r="FJC49" s="50"/>
      <c r="FJD49" s="50"/>
      <c r="FJE49" s="50"/>
      <c r="FJF49" s="50"/>
      <c r="FJG49" s="50"/>
      <c r="FJH49" s="50"/>
      <c r="FJI49" s="50"/>
      <c r="FJJ49" s="50"/>
      <c r="FJK49" s="50"/>
      <c r="FJL49" s="50"/>
      <c r="FJM49" s="50"/>
      <c r="FJN49" s="50"/>
      <c r="FJO49" s="50"/>
      <c r="FJP49" s="50"/>
      <c r="FJQ49" s="50"/>
      <c r="FJR49" s="50"/>
      <c r="FJS49" s="50"/>
      <c r="FJT49" s="50"/>
      <c r="FJU49" s="50"/>
      <c r="FJV49" s="50"/>
      <c r="FJW49" s="50"/>
      <c r="FJX49" s="50"/>
      <c r="FJY49" s="50"/>
      <c r="FJZ49" s="50"/>
      <c r="FKA49" s="50"/>
      <c r="FKB49" s="50"/>
      <c r="FKC49" s="50"/>
      <c r="FKD49" s="50"/>
      <c r="FKE49" s="50"/>
      <c r="FKF49" s="50"/>
      <c r="FKG49" s="50"/>
      <c r="FKH49" s="50"/>
      <c r="FKI49" s="50"/>
      <c r="FKJ49" s="50"/>
      <c r="FKK49" s="50"/>
      <c r="FKL49" s="50"/>
      <c r="FKM49" s="50"/>
      <c r="FKN49" s="50"/>
      <c r="FKO49" s="50"/>
      <c r="FKP49" s="50"/>
      <c r="FKQ49" s="50"/>
      <c r="FKR49" s="50"/>
      <c r="FKS49" s="50"/>
      <c r="FKT49" s="50"/>
      <c r="FKU49" s="50"/>
      <c r="FKV49" s="50"/>
      <c r="FKW49" s="50"/>
      <c r="FKX49" s="50"/>
      <c r="FKY49" s="50"/>
      <c r="FKZ49" s="50"/>
      <c r="FLA49" s="50"/>
      <c r="FLB49" s="50"/>
      <c r="FLC49" s="50"/>
      <c r="FLD49" s="50"/>
      <c r="FLE49" s="50"/>
      <c r="FLF49" s="50"/>
      <c r="FLG49" s="50"/>
      <c r="FLH49" s="50"/>
      <c r="FLI49" s="50"/>
      <c r="FLJ49" s="50"/>
      <c r="FLK49" s="50"/>
      <c r="FLL49" s="50"/>
      <c r="FLM49" s="50"/>
      <c r="FLN49" s="50"/>
      <c r="FLO49" s="50"/>
      <c r="FLP49" s="50"/>
      <c r="FLQ49" s="50"/>
      <c r="FLR49" s="50"/>
      <c r="FLS49" s="50"/>
      <c r="FLT49" s="50"/>
      <c r="FLU49" s="50"/>
      <c r="FLV49" s="50"/>
      <c r="FLW49" s="50"/>
      <c r="FLX49" s="50"/>
      <c r="FLY49" s="50"/>
      <c r="FLZ49" s="50"/>
      <c r="FMA49" s="50"/>
      <c r="FMB49" s="50"/>
      <c r="FMC49" s="50"/>
      <c r="FMD49" s="50"/>
      <c r="FME49" s="50"/>
      <c r="FMF49" s="50"/>
      <c r="FMG49" s="50"/>
      <c r="FMH49" s="50"/>
      <c r="FMI49" s="50"/>
      <c r="FMJ49" s="50"/>
      <c r="FMK49" s="50"/>
      <c r="FML49" s="50"/>
      <c r="FMM49" s="50"/>
      <c r="FMN49" s="50"/>
      <c r="FMO49" s="50"/>
      <c r="FMP49" s="50"/>
      <c r="FMQ49" s="50"/>
      <c r="FMR49" s="50"/>
      <c r="FMS49" s="50"/>
      <c r="FMT49" s="50"/>
      <c r="FMU49" s="50"/>
      <c r="FMV49" s="50"/>
      <c r="FMW49" s="50"/>
      <c r="FMX49" s="50"/>
      <c r="FMY49" s="50"/>
      <c r="FMZ49" s="50"/>
      <c r="FNA49" s="50"/>
      <c r="FNB49" s="50"/>
      <c r="FNC49" s="50"/>
      <c r="FND49" s="50"/>
      <c r="FNE49" s="50"/>
      <c r="FNF49" s="50"/>
      <c r="FNG49" s="50"/>
      <c r="FNH49" s="50"/>
      <c r="FNI49" s="50"/>
      <c r="FNJ49" s="50"/>
      <c r="FNK49" s="50"/>
      <c r="FNL49" s="50"/>
      <c r="FNM49" s="50"/>
      <c r="FNN49" s="50"/>
      <c r="FNO49" s="50"/>
      <c r="FNP49" s="50"/>
      <c r="FNQ49" s="50"/>
      <c r="FNR49" s="50"/>
      <c r="FNS49" s="50"/>
      <c r="FNT49" s="50"/>
      <c r="FNU49" s="50"/>
      <c r="FNV49" s="50"/>
      <c r="FNW49" s="50"/>
      <c r="FNX49" s="50"/>
      <c r="FNY49" s="50"/>
      <c r="FNZ49" s="50"/>
      <c r="FOA49" s="50"/>
      <c r="FOB49" s="50"/>
      <c r="FOC49" s="50"/>
      <c r="FOD49" s="50"/>
      <c r="FOE49" s="50"/>
      <c r="FOF49" s="50"/>
      <c r="FOG49" s="50"/>
      <c r="FOH49" s="50"/>
      <c r="FOI49" s="50"/>
      <c r="FOJ49" s="50"/>
      <c r="FOK49" s="50"/>
      <c r="FOL49" s="50"/>
      <c r="FOM49" s="50"/>
      <c r="FON49" s="50"/>
      <c r="FOO49" s="50"/>
      <c r="FOP49" s="50"/>
      <c r="FOQ49" s="50"/>
      <c r="FOR49" s="50"/>
      <c r="FOS49" s="50"/>
      <c r="FOT49" s="50"/>
      <c r="FOU49" s="50"/>
      <c r="FOV49" s="50"/>
      <c r="FOW49" s="50"/>
      <c r="FOX49" s="50"/>
      <c r="FOY49" s="50"/>
      <c r="FOZ49" s="50"/>
      <c r="FPA49" s="50"/>
      <c r="FPB49" s="50"/>
      <c r="FPC49" s="50"/>
      <c r="FPD49" s="50"/>
      <c r="FPE49" s="50"/>
      <c r="FPF49" s="50"/>
      <c r="FPG49" s="50"/>
      <c r="FPH49" s="50"/>
      <c r="FPI49" s="50"/>
      <c r="FPJ49" s="50"/>
      <c r="FPK49" s="50"/>
      <c r="FPL49" s="50"/>
      <c r="FPM49" s="50"/>
      <c r="FPN49" s="50"/>
      <c r="FPO49" s="50"/>
      <c r="FPP49" s="50"/>
      <c r="FPQ49" s="50"/>
      <c r="FPR49" s="50"/>
      <c r="FPS49" s="50"/>
      <c r="FPT49" s="50"/>
      <c r="FPU49" s="50"/>
      <c r="FPV49" s="50"/>
      <c r="FPW49" s="50"/>
      <c r="FPX49" s="50"/>
      <c r="FPY49" s="50"/>
      <c r="FPZ49" s="50"/>
      <c r="FQA49" s="50"/>
      <c r="FQB49" s="50"/>
      <c r="FQC49" s="50"/>
      <c r="FQD49" s="50"/>
      <c r="FQE49" s="50"/>
      <c r="FQF49" s="50"/>
      <c r="FQG49" s="50"/>
      <c r="FQH49" s="50"/>
      <c r="FQI49" s="50"/>
      <c r="FQJ49" s="50"/>
      <c r="FQK49" s="50"/>
      <c r="FQL49" s="50"/>
      <c r="FQM49" s="50"/>
      <c r="FQN49" s="50"/>
      <c r="FQO49" s="50"/>
      <c r="FQP49" s="50"/>
      <c r="FQQ49" s="50"/>
      <c r="FQR49" s="50"/>
      <c r="FQS49" s="50"/>
      <c r="FQT49" s="50"/>
      <c r="FQU49" s="50"/>
      <c r="FQV49" s="50"/>
      <c r="FQW49" s="50"/>
      <c r="FQX49" s="50"/>
      <c r="FQY49" s="50"/>
      <c r="FQZ49" s="50"/>
      <c r="FRA49" s="50"/>
      <c r="FRB49" s="50"/>
      <c r="FRC49" s="50"/>
      <c r="FRD49" s="50"/>
      <c r="FRE49" s="50"/>
      <c r="FRF49" s="50"/>
      <c r="FRG49" s="50"/>
      <c r="FRH49" s="50"/>
      <c r="FRI49" s="50"/>
      <c r="FRJ49" s="50"/>
      <c r="FRK49" s="50"/>
      <c r="FRL49" s="50"/>
      <c r="FRM49" s="50"/>
      <c r="FRN49" s="50"/>
      <c r="FRO49" s="50"/>
      <c r="FRP49" s="50"/>
      <c r="FRQ49" s="50"/>
      <c r="FRR49" s="50"/>
      <c r="FRS49" s="50"/>
      <c r="FRT49" s="50"/>
      <c r="FRU49" s="50"/>
      <c r="FRV49" s="50"/>
      <c r="FRW49" s="50"/>
      <c r="FRX49" s="50"/>
      <c r="FRY49" s="50"/>
      <c r="FRZ49" s="50"/>
      <c r="FSA49" s="50"/>
      <c r="FSB49" s="50"/>
      <c r="FSC49" s="50"/>
      <c r="FSD49" s="50"/>
      <c r="FSE49" s="50"/>
      <c r="FSF49" s="50"/>
      <c r="FSG49" s="50"/>
      <c r="FSH49" s="50"/>
      <c r="FSI49" s="50"/>
      <c r="FSJ49" s="50"/>
      <c r="FSK49" s="50"/>
      <c r="FSL49" s="50"/>
      <c r="FSM49" s="50"/>
      <c r="FSN49" s="50"/>
      <c r="FSO49" s="50"/>
      <c r="FSP49" s="50"/>
      <c r="FSQ49" s="50"/>
      <c r="FSR49" s="50"/>
      <c r="FSS49" s="50"/>
      <c r="FST49" s="50"/>
      <c r="FSU49" s="50"/>
      <c r="FSV49" s="50"/>
      <c r="FSW49" s="50"/>
      <c r="FSX49" s="50"/>
      <c r="FSY49" s="50"/>
      <c r="FSZ49" s="50"/>
      <c r="FTA49" s="50"/>
      <c r="FTB49" s="50"/>
      <c r="FTC49" s="50"/>
      <c r="FTD49" s="50"/>
      <c r="FTE49" s="50"/>
      <c r="FTF49" s="50"/>
      <c r="FTG49" s="50"/>
      <c r="FTH49" s="50"/>
      <c r="FTI49" s="50"/>
      <c r="FTJ49" s="50"/>
      <c r="FTK49" s="50"/>
      <c r="FTL49" s="50"/>
      <c r="FTM49" s="50"/>
      <c r="FTN49" s="50"/>
      <c r="FTO49" s="50"/>
      <c r="FTP49" s="50"/>
      <c r="FTQ49" s="50"/>
      <c r="FTR49" s="50"/>
      <c r="FTS49" s="50"/>
      <c r="FTT49" s="50"/>
      <c r="FTU49" s="50"/>
      <c r="FTV49" s="50"/>
      <c r="FTW49" s="50"/>
      <c r="FTX49" s="50"/>
      <c r="FTY49" s="50"/>
      <c r="FTZ49" s="50"/>
      <c r="FUA49" s="50"/>
      <c r="FUB49" s="50"/>
      <c r="FUC49" s="50"/>
      <c r="FUD49" s="50"/>
      <c r="FUE49" s="50"/>
      <c r="FUF49" s="50"/>
      <c r="FUG49" s="50"/>
      <c r="FUH49" s="50"/>
      <c r="FUI49" s="50"/>
      <c r="FUJ49" s="50"/>
      <c r="FUK49" s="50"/>
      <c r="FUL49" s="50"/>
      <c r="FUM49" s="50"/>
      <c r="FUN49" s="50"/>
      <c r="FUO49" s="50"/>
      <c r="FUP49" s="50"/>
      <c r="FUQ49" s="50"/>
      <c r="FUR49" s="50"/>
      <c r="FUS49" s="50"/>
      <c r="FUT49" s="50"/>
      <c r="FUU49" s="50"/>
      <c r="FUV49" s="50"/>
      <c r="FUW49" s="50"/>
      <c r="FUX49" s="50"/>
      <c r="FUY49" s="50"/>
      <c r="FUZ49" s="50"/>
      <c r="FVA49" s="50"/>
      <c r="FVB49" s="50"/>
      <c r="FVC49" s="50"/>
      <c r="FVD49" s="50"/>
      <c r="FVE49" s="50"/>
      <c r="FVF49" s="50"/>
      <c r="FVG49" s="50"/>
      <c r="FVH49" s="50"/>
      <c r="FVI49" s="50"/>
      <c r="FVJ49" s="50"/>
      <c r="FVK49" s="50"/>
      <c r="FVL49" s="50"/>
      <c r="FVM49" s="50"/>
      <c r="FVN49" s="50"/>
      <c r="FVO49" s="50"/>
      <c r="FVP49" s="50"/>
      <c r="FVQ49" s="50"/>
      <c r="FVR49" s="50"/>
      <c r="FVS49" s="50"/>
      <c r="FVT49" s="50"/>
      <c r="FVU49" s="50"/>
      <c r="FVV49" s="50"/>
      <c r="FVW49" s="50"/>
      <c r="FVX49" s="50"/>
      <c r="FVY49" s="50"/>
      <c r="FVZ49" s="50"/>
      <c r="FWA49" s="50"/>
      <c r="FWB49" s="50"/>
      <c r="FWC49" s="50"/>
      <c r="FWD49" s="50"/>
      <c r="FWE49" s="50"/>
      <c r="FWF49" s="50"/>
      <c r="FWG49" s="50"/>
      <c r="FWH49" s="50"/>
      <c r="FWI49" s="50"/>
      <c r="FWJ49" s="50"/>
      <c r="FWK49" s="50"/>
      <c r="FWL49" s="50"/>
      <c r="FWM49" s="50"/>
      <c r="FWN49" s="50"/>
      <c r="FWO49" s="50"/>
      <c r="FWP49" s="50"/>
      <c r="FWQ49" s="50"/>
      <c r="FWR49" s="50"/>
      <c r="FWS49" s="50"/>
      <c r="FWT49" s="50"/>
      <c r="FWU49" s="50"/>
      <c r="FWV49" s="50"/>
      <c r="FWW49" s="50"/>
      <c r="FWX49" s="50"/>
      <c r="FWY49" s="50"/>
      <c r="FWZ49" s="50"/>
      <c r="FXA49" s="50"/>
      <c r="FXB49" s="50"/>
      <c r="FXC49" s="50"/>
      <c r="FXD49" s="50"/>
      <c r="FXE49" s="50"/>
      <c r="FXF49" s="50"/>
      <c r="FXG49" s="50"/>
      <c r="FXH49" s="50"/>
      <c r="FXI49" s="50"/>
      <c r="FXJ49" s="50"/>
      <c r="FXK49" s="50"/>
      <c r="FXL49" s="50"/>
      <c r="FXM49" s="50"/>
      <c r="FXN49" s="50"/>
      <c r="FXO49" s="50"/>
      <c r="FXP49" s="50"/>
      <c r="FXQ49" s="50"/>
      <c r="FXR49" s="50"/>
      <c r="FXS49" s="50"/>
      <c r="FXT49" s="50"/>
      <c r="FXU49" s="50"/>
      <c r="FXV49" s="50"/>
      <c r="FXW49" s="50"/>
      <c r="FXX49" s="50"/>
      <c r="FXY49" s="50"/>
      <c r="FXZ49" s="50"/>
      <c r="FYA49" s="50"/>
      <c r="FYB49" s="50"/>
      <c r="FYC49" s="50"/>
      <c r="FYD49" s="50"/>
      <c r="FYE49" s="50"/>
      <c r="FYF49" s="50"/>
      <c r="FYG49" s="50"/>
      <c r="FYH49" s="50"/>
      <c r="FYI49" s="50"/>
      <c r="FYJ49" s="50"/>
      <c r="FYK49" s="50"/>
      <c r="FYL49" s="50"/>
      <c r="FYM49" s="50"/>
      <c r="FYN49" s="50"/>
      <c r="FYO49" s="50"/>
      <c r="FYP49" s="50"/>
      <c r="FYQ49" s="50"/>
      <c r="FYR49" s="50"/>
      <c r="FYS49" s="50"/>
      <c r="FYT49" s="50"/>
      <c r="FYU49" s="50"/>
      <c r="FYV49" s="50"/>
      <c r="FYW49" s="50"/>
      <c r="FYX49" s="50"/>
      <c r="FYY49" s="50"/>
      <c r="FYZ49" s="50"/>
      <c r="FZA49" s="50"/>
      <c r="FZB49" s="50"/>
      <c r="FZC49" s="50"/>
      <c r="FZD49" s="50"/>
      <c r="FZE49" s="50"/>
      <c r="FZF49" s="50"/>
      <c r="FZG49" s="50"/>
      <c r="FZH49" s="50"/>
      <c r="FZI49" s="50"/>
      <c r="FZJ49" s="50"/>
      <c r="FZK49" s="50"/>
      <c r="FZL49" s="50"/>
      <c r="FZM49" s="50"/>
      <c r="FZN49" s="50"/>
      <c r="FZO49" s="50"/>
      <c r="FZP49" s="50"/>
      <c r="FZQ49" s="50"/>
      <c r="FZR49" s="50"/>
      <c r="FZS49" s="50"/>
      <c r="FZT49" s="50"/>
      <c r="FZU49" s="50"/>
      <c r="FZV49" s="50"/>
      <c r="FZW49" s="50"/>
      <c r="FZX49" s="50"/>
      <c r="FZY49" s="50"/>
      <c r="FZZ49" s="50"/>
      <c r="GAA49" s="50"/>
      <c r="GAB49" s="50"/>
      <c r="GAC49" s="50"/>
      <c r="GAD49" s="50"/>
      <c r="GAE49" s="50"/>
      <c r="GAF49" s="50"/>
      <c r="GAG49" s="50"/>
      <c r="GAH49" s="50"/>
      <c r="GAI49" s="50"/>
      <c r="GAJ49" s="50"/>
      <c r="GAK49" s="50"/>
      <c r="GAL49" s="50"/>
      <c r="GAM49" s="50"/>
      <c r="GAN49" s="50"/>
      <c r="GAO49" s="50"/>
      <c r="GAP49" s="50"/>
      <c r="GAQ49" s="50"/>
      <c r="GAR49" s="50"/>
      <c r="GAS49" s="50"/>
      <c r="GAT49" s="50"/>
      <c r="GAU49" s="50"/>
      <c r="GAV49" s="50"/>
      <c r="GAW49" s="50"/>
      <c r="GAX49" s="50"/>
      <c r="GAY49" s="50"/>
      <c r="GAZ49" s="50"/>
      <c r="GBA49" s="50"/>
      <c r="GBB49" s="50"/>
      <c r="GBC49" s="50"/>
      <c r="GBD49" s="50"/>
      <c r="GBE49" s="50"/>
      <c r="GBF49" s="50"/>
      <c r="GBG49" s="50"/>
      <c r="GBH49" s="50"/>
      <c r="GBI49" s="50"/>
      <c r="GBJ49" s="50"/>
      <c r="GBK49" s="50"/>
      <c r="GBL49" s="50"/>
      <c r="GBM49" s="50"/>
      <c r="GBN49" s="50"/>
      <c r="GBO49" s="50"/>
      <c r="GBP49" s="50"/>
      <c r="GBQ49" s="50"/>
      <c r="GBR49" s="50"/>
      <c r="GBS49" s="50"/>
      <c r="GBT49" s="50"/>
      <c r="GBU49" s="50"/>
      <c r="GBV49" s="50"/>
      <c r="GBW49" s="50"/>
      <c r="GBX49" s="50"/>
      <c r="GBY49" s="50"/>
      <c r="GBZ49" s="50"/>
      <c r="GCA49" s="50"/>
      <c r="GCB49" s="50"/>
      <c r="GCC49" s="50"/>
      <c r="GCD49" s="50"/>
      <c r="GCE49" s="50"/>
      <c r="GCF49" s="50"/>
      <c r="GCG49" s="50"/>
      <c r="GCH49" s="50"/>
      <c r="GCI49" s="50"/>
      <c r="GCJ49" s="50"/>
      <c r="GCK49" s="50"/>
      <c r="GCL49" s="50"/>
      <c r="GCM49" s="50"/>
      <c r="GCN49" s="50"/>
      <c r="GCO49" s="50"/>
      <c r="GCP49" s="50"/>
      <c r="GCQ49" s="50"/>
      <c r="GCR49" s="50"/>
      <c r="GCS49" s="50"/>
      <c r="GCT49" s="50"/>
      <c r="GCU49" s="50"/>
      <c r="GCV49" s="50"/>
      <c r="GCW49" s="50"/>
      <c r="GCX49" s="50"/>
      <c r="GCY49" s="50"/>
      <c r="GCZ49" s="50"/>
      <c r="GDA49" s="50"/>
      <c r="GDB49" s="50"/>
      <c r="GDC49" s="50"/>
      <c r="GDD49" s="50"/>
      <c r="GDE49" s="50"/>
      <c r="GDF49" s="50"/>
      <c r="GDG49" s="50"/>
      <c r="GDH49" s="50"/>
      <c r="GDI49" s="50"/>
      <c r="GDJ49" s="50"/>
      <c r="GDK49" s="50"/>
      <c r="GDL49" s="50"/>
      <c r="GDM49" s="50"/>
      <c r="GDN49" s="50"/>
      <c r="GDO49" s="50"/>
      <c r="GDP49" s="50"/>
      <c r="GDQ49" s="50"/>
      <c r="GDR49" s="50"/>
      <c r="GDS49" s="50"/>
      <c r="GDT49" s="50"/>
      <c r="GDU49" s="50"/>
      <c r="GDV49" s="50"/>
      <c r="GDW49" s="50"/>
      <c r="GDX49" s="50"/>
      <c r="GDY49" s="50"/>
      <c r="GDZ49" s="50"/>
      <c r="GEA49" s="50"/>
      <c r="GEB49" s="50"/>
      <c r="GEC49" s="50"/>
      <c r="GED49" s="50"/>
      <c r="GEE49" s="50"/>
      <c r="GEF49" s="50"/>
      <c r="GEG49" s="50"/>
      <c r="GEH49" s="50"/>
      <c r="GEI49" s="50"/>
      <c r="GEJ49" s="50"/>
      <c r="GEK49" s="50"/>
      <c r="GEL49" s="50"/>
      <c r="GEM49" s="50"/>
      <c r="GEN49" s="50"/>
      <c r="GEO49" s="50"/>
      <c r="GEP49" s="50"/>
      <c r="GEQ49" s="50"/>
      <c r="GER49" s="50"/>
      <c r="GES49" s="50"/>
      <c r="GET49" s="50"/>
      <c r="GEU49" s="50"/>
      <c r="GEV49" s="50"/>
      <c r="GEW49" s="50"/>
      <c r="GEX49" s="50"/>
      <c r="GEY49" s="50"/>
      <c r="GEZ49" s="50"/>
      <c r="GFA49" s="50"/>
      <c r="GFB49" s="50"/>
      <c r="GFC49" s="50"/>
      <c r="GFD49" s="50"/>
      <c r="GFE49" s="50"/>
      <c r="GFF49" s="50"/>
      <c r="GFG49" s="50"/>
      <c r="GFH49" s="50"/>
      <c r="GFI49" s="50"/>
      <c r="GFJ49" s="50"/>
      <c r="GFK49" s="50"/>
      <c r="GFL49" s="50"/>
      <c r="GFM49" s="50"/>
      <c r="GFN49" s="50"/>
      <c r="GFO49" s="50"/>
      <c r="GFP49" s="50"/>
      <c r="GFQ49" s="50"/>
      <c r="GFR49" s="50"/>
      <c r="GFS49" s="50"/>
      <c r="GFT49" s="50"/>
      <c r="GFU49" s="50"/>
      <c r="GFV49" s="50"/>
      <c r="GFW49" s="50"/>
      <c r="GFX49" s="50"/>
      <c r="GFY49" s="50"/>
      <c r="GFZ49" s="50"/>
      <c r="GGA49" s="50"/>
      <c r="GGB49" s="50"/>
      <c r="GGC49" s="50"/>
      <c r="GGD49" s="50"/>
      <c r="GGE49" s="50"/>
      <c r="GGF49" s="50"/>
      <c r="GGG49" s="50"/>
      <c r="GGH49" s="50"/>
      <c r="GGI49" s="50"/>
      <c r="GGJ49" s="50"/>
      <c r="GGK49" s="50"/>
      <c r="GGL49" s="50"/>
      <c r="GGM49" s="50"/>
      <c r="GGN49" s="50"/>
      <c r="GGO49" s="50"/>
      <c r="GGP49" s="50"/>
      <c r="GGQ49" s="50"/>
      <c r="GGR49" s="50"/>
      <c r="GGS49" s="50"/>
      <c r="GGT49" s="50"/>
      <c r="GGU49" s="50"/>
      <c r="GGV49" s="50"/>
      <c r="GGW49" s="50"/>
      <c r="GGX49" s="50"/>
      <c r="GGY49" s="50"/>
      <c r="GGZ49" s="50"/>
      <c r="GHA49" s="50"/>
      <c r="GHB49" s="50"/>
      <c r="GHC49" s="50"/>
      <c r="GHD49" s="50"/>
      <c r="GHE49" s="50"/>
      <c r="GHF49" s="50"/>
      <c r="GHG49" s="50"/>
      <c r="GHH49" s="50"/>
      <c r="GHI49" s="50"/>
      <c r="GHJ49" s="50"/>
      <c r="GHK49" s="50"/>
      <c r="GHL49" s="50"/>
      <c r="GHM49" s="50"/>
      <c r="GHN49" s="50"/>
      <c r="GHO49" s="50"/>
      <c r="GHP49" s="50"/>
      <c r="GHQ49" s="50"/>
      <c r="GHR49" s="50"/>
      <c r="GHS49" s="50"/>
      <c r="GHT49" s="50"/>
      <c r="GHU49" s="50"/>
      <c r="GHV49" s="50"/>
      <c r="GHW49" s="50"/>
      <c r="GHX49" s="50"/>
      <c r="GHY49" s="50"/>
      <c r="GHZ49" s="50"/>
      <c r="GIA49" s="50"/>
      <c r="GIB49" s="50"/>
      <c r="GIC49" s="50"/>
      <c r="GID49" s="50"/>
      <c r="GIE49" s="50"/>
      <c r="GIF49" s="50"/>
      <c r="GIG49" s="50"/>
      <c r="GIH49" s="50"/>
      <c r="GII49" s="50"/>
      <c r="GIJ49" s="50"/>
      <c r="GIK49" s="50"/>
      <c r="GIL49" s="50"/>
      <c r="GIM49" s="50"/>
      <c r="GIN49" s="50"/>
      <c r="GIO49" s="50"/>
      <c r="GIP49" s="50"/>
      <c r="GIQ49" s="50"/>
      <c r="GIR49" s="50"/>
      <c r="GIS49" s="50"/>
      <c r="GIT49" s="50"/>
      <c r="GIU49" s="50"/>
      <c r="GIV49" s="50"/>
      <c r="GIW49" s="50"/>
      <c r="GIX49" s="50"/>
      <c r="GIY49" s="50"/>
      <c r="GIZ49" s="50"/>
      <c r="GJA49" s="50"/>
      <c r="GJB49" s="50"/>
      <c r="GJC49" s="50"/>
      <c r="GJD49" s="50"/>
      <c r="GJE49" s="50"/>
      <c r="GJF49" s="50"/>
      <c r="GJG49" s="50"/>
      <c r="GJH49" s="50"/>
      <c r="GJI49" s="50"/>
      <c r="GJJ49" s="50"/>
      <c r="GJK49" s="50"/>
      <c r="GJL49" s="50"/>
      <c r="GJM49" s="50"/>
      <c r="GJN49" s="50"/>
      <c r="GJO49" s="50"/>
      <c r="GJP49" s="50"/>
      <c r="GJQ49" s="50"/>
      <c r="GJR49" s="50"/>
      <c r="GJS49" s="50"/>
      <c r="GJT49" s="50"/>
      <c r="GJU49" s="50"/>
      <c r="GJV49" s="50"/>
      <c r="GJW49" s="50"/>
      <c r="GJX49" s="50"/>
      <c r="GJY49" s="50"/>
      <c r="GJZ49" s="50"/>
      <c r="GKA49" s="50"/>
      <c r="GKB49" s="50"/>
      <c r="GKC49" s="50"/>
      <c r="GKD49" s="50"/>
      <c r="GKE49" s="50"/>
      <c r="GKF49" s="50"/>
      <c r="GKG49" s="50"/>
      <c r="GKH49" s="50"/>
      <c r="GKI49" s="50"/>
      <c r="GKJ49" s="50"/>
      <c r="GKK49" s="50"/>
      <c r="GKL49" s="50"/>
      <c r="GKM49" s="50"/>
      <c r="GKN49" s="50"/>
      <c r="GKO49" s="50"/>
      <c r="GKP49" s="50"/>
      <c r="GKQ49" s="50"/>
      <c r="GKR49" s="50"/>
      <c r="GKS49" s="50"/>
      <c r="GKT49" s="50"/>
      <c r="GKU49" s="50"/>
      <c r="GKV49" s="50"/>
      <c r="GKW49" s="50"/>
      <c r="GKX49" s="50"/>
      <c r="GKY49" s="50"/>
      <c r="GKZ49" s="50"/>
      <c r="GLA49" s="50"/>
      <c r="GLB49" s="50"/>
      <c r="GLC49" s="50"/>
      <c r="GLD49" s="50"/>
      <c r="GLE49" s="50"/>
      <c r="GLF49" s="50"/>
      <c r="GLG49" s="50"/>
      <c r="GLH49" s="50"/>
      <c r="GLI49" s="50"/>
      <c r="GLJ49" s="50"/>
      <c r="GLK49" s="50"/>
      <c r="GLL49" s="50"/>
      <c r="GLM49" s="50"/>
      <c r="GLN49" s="50"/>
      <c r="GLO49" s="50"/>
      <c r="GLP49" s="50"/>
      <c r="GLQ49" s="50"/>
      <c r="GLR49" s="50"/>
      <c r="GLS49" s="50"/>
      <c r="GLT49" s="50"/>
      <c r="GLU49" s="50"/>
      <c r="GLV49" s="50"/>
      <c r="GLW49" s="50"/>
      <c r="GLX49" s="50"/>
      <c r="GLY49" s="50"/>
      <c r="GLZ49" s="50"/>
      <c r="GMA49" s="50"/>
      <c r="GMB49" s="50"/>
      <c r="GMC49" s="50"/>
      <c r="GMD49" s="50"/>
      <c r="GME49" s="50"/>
      <c r="GMF49" s="50"/>
      <c r="GMG49" s="50"/>
      <c r="GMH49" s="50"/>
      <c r="GMI49" s="50"/>
      <c r="GMJ49" s="50"/>
      <c r="GMK49" s="50"/>
      <c r="GML49" s="50"/>
      <c r="GMM49" s="50"/>
      <c r="GMN49" s="50"/>
      <c r="GMO49" s="50"/>
      <c r="GMP49" s="50"/>
      <c r="GMQ49" s="50"/>
      <c r="GMR49" s="50"/>
      <c r="GMS49" s="50"/>
      <c r="GMT49" s="50"/>
      <c r="GMU49" s="50"/>
      <c r="GMV49" s="50"/>
      <c r="GMW49" s="50"/>
      <c r="GMX49" s="50"/>
      <c r="GMY49" s="50"/>
      <c r="GMZ49" s="50"/>
      <c r="GNA49" s="50"/>
      <c r="GNB49" s="50"/>
      <c r="GNC49" s="50"/>
      <c r="GND49" s="50"/>
      <c r="GNE49" s="50"/>
      <c r="GNF49" s="50"/>
      <c r="GNG49" s="50"/>
      <c r="GNH49" s="50"/>
      <c r="GNI49" s="50"/>
      <c r="GNJ49" s="50"/>
      <c r="GNK49" s="50"/>
      <c r="GNL49" s="50"/>
      <c r="GNM49" s="50"/>
      <c r="GNN49" s="50"/>
      <c r="GNO49" s="50"/>
      <c r="GNP49" s="50"/>
      <c r="GNQ49" s="50"/>
      <c r="GNR49" s="50"/>
      <c r="GNS49" s="50"/>
      <c r="GNT49" s="50"/>
      <c r="GNU49" s="50"/>
      <c r="GNV49" s="50"/>
      <c r="GNW49" s="50"/>
      <c r="GNX49" s="50"/>
      <c r="GNY49" s="50"/>
      <c r="GNZ49" s="50"/>
      <c r="GOA49" s="50"/>
      <c r="GOB49" s="50"/>
      <c r="GOC49" s="50"/>
      <c r="GOD49" s="50"/>
      <c r="GOE49" s="50"/>
      <c r="GOF49" s="50"/>
      <c r="GOG49" s="50"/>
      <c r="GOH49" s="50"/>
      <c r="GOI49" s="50"/>
      <c r="GOJ49" s="50"/>
      <c r="GOK49" s="50"/>
      <c r="GOL49" s="50"/>
      <c r="GOM49" s="50"/>
      <c r="GON49" s="50"/>
      <c r="GOO49" s="50"/>
      <c r="GOP49" s="50"/>
      <c r="GOQ49" s="50"/>
      <c r="GOR49" s="50"/>
      <c r="GOS49" s="50"/>
      <c r="GOT49" s="50"/>
      <c r="GOU49" s="50"/>
      <c r="GOV49" s="50"/>
      <c r="GOW49" s="50"/>
      <c r="GOX49" s="50"/>
      <c r="GOY49" s="50"/>
      <c r="GOZ49" s="50"/>
      <c r="GPA49" s="50"/>
      <c r="GPB49" s="50"/>
      <c r="GPC49" s="50"/>
      <c r="GPD49" s="50"/>
      <c r="GPE49" s="50"/>
      <c r="GPF49" s="50"/>
      <c r="GPG49" s="50"/>
      <c r="GPH49" s="50"/>
      <c r="GPI49" s="50"/>
      <c r="GPJ49" s="50"/>
      <c r="GPK49" s="50"/>
      <c r="GPL49" s="50"/>
      <c r="GPM49" s="50"/>
      <c r="GPN49" s="50"/>
      <c r="GPO49" s="50"/>
      <c r="GPP49" s="50"/>
      <c r="GPQ49" s="50"/>
      <c r="GPR49" s="50"/>
      <c r="GPS49" s="50"/>
      <c r="GPT49" s="50"/>
      <c r="GPU49" s="50"/>
      <c r="GPV49" s="50"/>
      <c r="GPW49" s="50"/>
      <c r="GPX49" s="50"/>
      <c r="GPY49" s="50"/>
      <c r="GPZ49" s="50"/>
      <c r="GQA49" s="50"/>
      <c r="GQB49" s="50"/>
      <c r="GQC49" s="50"/>
      <c r="GQD49" s="50"/>
      <c r="GQE49" s="50"/>
      <c r="GQF49" s="50"/>
      <c r="GQG49" s="50"/>
      <c r="GQH49" s="50"/>
      <c r="GQI49" s="50"/>
      <c r="GQJ49" s="50"/>
      <c r="GQK49" s="50"/>
      <c r="GQL49" s="50"/>
      <c r="GQM49" s="50"/>
      <c r="GQN49" s="50"/>
      <c r="GQO49" s="50"/>
      <c r="GQP49" s="50"/>
      <c r="GQQ49" s="50"/>
      <c r="GQR49" s="50"/>
      <c r="GQS49" s="50"/>
      <c r="GQT49" s="50"/>
      <c r="GQU49" s="50"/>
      <c r="GQV49" s="50"/>
      <c r="GQW49" s="50"/>
      <c r="GQX49" s="50"/>
      <c r="GQY49" s="50"/>
      <c r="GQZ49" s="50"/>
      <c r="GRA49" s="50"/>
      <c r="GRB49" s="50"/>
      <c r="GRC49" s="50"/>
      <c r="GRD49" s="50"/>
      <c r="GRE49" s="50"/>
      <c r="GRF49" s="50"/>
      <c r="GRG49" s="50"/>
      <c r="GRH49" s="50"/>
      <c r="GRI49" s="50"/>
      <c r="GRJ49" s="50"/>
      <c r="GRK49" s="50"/>
      <c r="GRL49" s="50"/>
      <c r="GRM49" s="50"/>
      <c r="GRN49" s="50"/>
      <c r="GRO49" s="50"/>
      <c r="GRP49" s="50"/>
      <c r="GRQ49" s="50"/>
      <c r="GRR49" s="50"/>
      <c r="GRS49" s="50"/>
      <c r="GRT49" s="50"/>
      <c r="GRU49" s="50"/>
      <c r="GRV49" s="50"/>
      <c r="GRW49" s="50"/>
      <c r="GRX49" s="50"/>
      <c r="GRY49" s="50"/>
      <c r="GRZ49" s="50"/>
      <c r="GSA49" s="50"/>
      <c r="GSB49" s="50"/>
      <c r="GSC49" s="50"/>
      <c r="GSD49" s="50"/>
      <c r="GSE49" s="50"/>
      <c r="GSF49" s="50"/>
      <c r="GSG49" s="50"/>
      <c r="GSH49" s="50"/>
      <c r="GSI49" s="50"/>
      <c r="GSJ49" s="50"/>
      <c r="GSK49" s="50"/>
      <c r="GSL49" s="50"/>
      <c r="GSM49" s="50"/>
      <c r="GSN49" s="50"/>
      <c r="GSO49" s="50"/>
      <c r="GSP49" s="50"/>
      <c r="GSQ49" s="50"/>
      <c r="GSR49" s="50"/>
      <c r="GSS49" s="50"/>
      <c r="GST49" s="50"/>
      <c r="GSU49" s="50"/>
      <c r="GSV49" s="50"/>
      <c r="GSW49" s="50"/>
      <c r="GSX49" s="50"/>
      <c r="GSY49" s="50"/>
      <c r="GSZ49" s="50"/>
      <c r="GTA49" s="50"/>
      <c r="GTB49" s="50"/>
      <c r="GTC49" s="50"/>
      <c r="GTD49" s="50"/>
      <c r="GTE49" s="50"/>
      <c r="GTF49" s="50"/>
      <c r="GTG49" s="50"/>
      <c r="GTH49" s="50"/>
      <c r="GTI49" s="50"/>
      <c r="GTJ49" s="50"/>
      <c r="GTK49" s="50"/>
      <c r="GTL49" s="50"/>
      <c r="GTM49" s="50"/>
      <c r="GTN49" s="50"/>
      <c r="GTO49" s="50"/>
      <c r="GTP49" s="50"/>
      <c r="GTQ49" s="50"/>
      <c r="GTR49" s="50"/>
      <c r="GTS49" s="50"/>
      <c r="GTT49" s="50"/>
      <c r="GTU49" s="50"/>
      <c r="GTV49" s="50"/>
      <c r="GTW49" s="50"/>
      <c r="GTX49" s="50"/>
      <c r="GTY49" s="50"/>
      <c r="GTZ49" s="50"/>
      <c r="GUA49" s="50"/>
      <c r="GUB49" s="50"/>
      <c r="GUC49" s="50"/>
      <c r="GUD49" s="50"/>
      <c r="GUE49" s="50"/>
      <c r="GUF49" s="50"/>
      <c r="GUG49" s="50"/>
      <c r="GUH49" s="50"/>
      <c r="GUI49" s="50"/>
      <c r="GUJ49" s="50"/>
      <c r="GUK49" s="50"/>
      <c r="GUL49" s="50"/>
      <c r="GUM49" s="50"/>
      <c r="GUN49" s="50"/>
      <c r="GUO49" s="50"/>
      <c r="GUP49" s="50"/>
      <c r="GUQ49" s="50"/>
      <c r="GUR49" s="50"/>
      <c r="GUS49" s="50"/>
      <c r="GUT49" s="50"/>
      <c r="GUU49" s="50"/>
      <c r="GUV49" s="50"/>
      <c r="GUW49" s="50"/>
      <c r="GUX49" s="50"/>
      <c r="GUY49" s="50"/>
      <c r="GUZ49" s="50"/>
      <c r="GVA49" s="50"/>
      <c r="GVB49" s="50"/>
      <c r="GVC49" s="50"/>
      <c r="GVD49" s="50"/>
      <c r="GVE49" s="50"/>
      <c r="GVF49" s="50"/>
      <c r="GVG49" s="50"/>
      <c r="GVH49" s="50"/>
      <c r="GVI49" s="50"/>
      <c r="GVJ49" s="50"/>
      <c r="GVK49" s="50"/>
      <c r="GVL49" s="50"/>
      <c r="GVM49" s="50"/>
      <c r="GVN49" s="50"/>
      <c r="GVO49" s="50"/>
      <c r="GVP49" s="50"/>
      <c r="GVQ49" s="50"/>
      <c r="GVR49" s="50"/>
      <c r="GVS49" s="50"/>
      <c r="GVT49" s="50"/>
      <c r="GVU49" s="50"/>
      <c r="GVV49" s="50"/>
      <c r="GVW49" s="50"/>
      <c r="GVX49" s="50"/>
      <c r="GVY49" s="50"/>
      <c r="GVZ49" s="50"/>
      <c r="GWA49" s="50"/>
      <c r="GWB49" s="50"/>
      <c r="GWC49" s="50"/>
      <c r="GWD49" s="50"/>
      <c r="GWE49" s="50"/>
      <c r="GWF49" s="50"/>
      <c r="GWG49" s="50"/>
      <c r="GWH49" s="50"/>
      <c r="GWI49" s="50"/>
      <c r="GWJ49" s="50"/>
      <c r="GWK49" s="50"/>
      <c r="GWL49" s="50"/>
      <c r="GWM49" s="50"/>
      <c r="GWN49" s="50"/>
      <c r="GWO49" s="50"/>
      <c r="GWP49" s="50"/>
      <c r="GWQ49" s="50"/>
      <c r="GWR49" s="50"/>
      <c r="GWS49" s="50"/>
      <c r="GWT49" s="50"/>
      <c r="GWU49" s="50"/>
      <c r="GWV49" s="50"/>
      <c r="GWW49" s="50"/>
      <c r="GWX49" s="50"/>
      <c r="GWY49" s="50"/>
      <c r="GWZ49" s="50"/>
      <c r="GXA49" s="50"/>
      <c r="GXB49" s="50"/>
      <c r="GXC49" s="50"/>
      <c r="GXD49" s="50"/>
      <c r="GXE49" s="50"/>
      <c r="GXF49" s="50"/>
      <c r="GXG49" s="50"/>
      <c r="GXH49" s="50"/>
      <c r="GXI49" s="50"/>
      <c r="GXJ49" s="50"/>
      <c r="GXK49" s="50"/>
      <c r="GXL49" s="50"/>
      <c r="GXM49" s="50"/>
      <c r="GXN49" s="50"/>
      <c r="GXO49" s="50"/>
      <c r="GXP49" s="50"/>
      <c r="GXQ49" s="50"/>
      <c r="GXR49" s="50"/>
      <c r="GXS49" s="50"/>
      <c r="GXT49" s="50"/>
      <c r="GXU49" s="50"/>
      <c r="GXV49" s="50"/>
      <c r="GXW49" s="50"/>
      <c r="GXX49" s="50"/>
      <c r="GXY49" s="50"/>
      <c r="GXZ49" s="50"/>
      <c r="GYA49" s="50"/>
      <c r="GYB49" s="50"/>
      <c r="GYC49" s="50"/>
      <c r="GYD49" s="50"/>
      <c r="GYE49" s="50"/>
      <c r="GYF49" s="50"/>
      <c r="GYG49" s="50"/>
      <c r="GYH49" s="50"/>
      <c r="GYI49" s="50"/>
      <c r="GYJ49" s="50"/>
      <c r="GYK49" s="50"/>
      <c r="GYL49" s="50"/>
      <c r="GYM49" s="50"/>
      <c r="GYN49" s="50"/>
      <c r="GYO49" s="50"/>
      <c r="GYP49" s="50"/>
      <c r="GYQ49" s="50"/>
      <c r="GYR49" s="50"/>
      <c r="GYS49" s="50"/>
      <c r="GYT49" s="50"/>
      <c r="GYU49" s="50"/>
      <c r="GYV49" s="50"/>
      <c r="GYW49" s="50"/>
      <c r="GYX49" s="50"/>
      <c r="GYY49" s="50"/>
      <c r="GYZ49" s="50"/>
      <c r="GZA49" s="50"/>
      <c r="GZB49" s="50"/>
      <c r="GZC49" s="50"/>
      <c r="GZD49" s="50"/>
      <c r="GZE49" s="50"/>
      <c r="GZF49" s="50"/>
      <c r="GZG49" s="50"/>
      <c r="GZH49" s="50"/>
      <c r="GZI49" s="50"/>
      <c r="GZJ49" s="50"/>
      <c r="GZK49" s="50"/>
      <c r="GZL49" s="50"/>
      <c r="GZM49" s="50"/>
      <c r="GZN49" s="50"/>
      <c r="GZO49" s="50"/>
      <c r="GZP49" s="50"/>
      <c r="GZQ49" s="50"/>
      <c r="GZR49" s="50"/>
      <c r="GZS49" s="50"/>
      <c r="GZT49" s="50"/>
      <c r="GZU49" s="50"/>
      <c r="GZV49" s="50"/>
      <c r="GZW49" s="50"/>
      <c r="GZX49" s="50"/>
      <c r="GZY49" s="50"/>
      <c r="GZZ49" s="50"/>
      <c r="HAA49" s="50"/>
      <c r="HAB49" s="50"/>
      <c r="HAC49" s="50"/>
      <c r="HAD49" s="50"/>
      <c r="HAE49" s="50"/>
      <c r="HAF49" s="50"/>
      <c r="HAG49" s="50"/>
      <c r="HAH49" s="50"/>
      <c r="HAI49" s="50"/>
      <c r="HAJ49" s="50"/>
      <c r="HAK49" s="50"/>
      <c r="HAL49" s="50"/>
      <c r="HAM49" s="50"/>
      <c r="HAN49" s="50"/>
      <c r="HAO49" s="50"/>
      <c r="HAP49" s="50"/>
      <c r="HAQ49" s="50"/>
      <c r="HAR49" s="50"/>
      <c r="HAS49" s="50"/>
      <c r="HAT49" s="50"/>
      <c r="HAU49" s="50"/>
      <c r="HAV49" s="50"/>
      <c r="HAW49" s="50"/>
      <c r="HAX49" s="50"/>
      <c r="HAY49" s="50"/>
      <c r="HAZ49" s="50"/>
      <c r="HBA49" s="50"/>
      <c r="HBB49" s="50"/>
      <c r="HBC49" s="50"/>
      <c r="HBD49" s="50"/>
      <c r="HBE49" s="50"/>
      <c r="HBF49" s="50"/>
      <c r="HBG49" s="50"/>
      <c r="HBH49" s="50"/>
      <c r="HBI49" s="50"/>
      <c r="HBJ49" s="50"/>
      <c r="HBK49" s="50"/>
      <c r="HBL49" s="50"/>
      <c r="HBM49" s="50"/>
      <c r="HBN49" s="50"/>
      <c r="HBO49" s="50"/>
      <c r="HBP49" s="50"/>
      <c r="HBQ49" s="50"/>
      <c r="HBR49" s="50"/>
      <c r="HBS49" s="50"/>
      <c r="HBT49" s="50"/>
      <c r="HBU49" s="50"/>
      <c r="HBV49" s="50"/>
      <c r="HBW49" s="50"/>
      <c r="HBX49" s="50"/>
      <c r="HBY49" s="50"/>
      <c r="HBZ49" s="50"/>
      <c r="HCA49" s="50"/>
      <c r="HCB49" s="50"/>
      <c r="HCC49" s="50"/>
      <c r="HCD49" s="50"/>
      <c r="HCE49" s="50"/>
      <c r="HCF49" s="50"/>
      <c r="HCG49" s="50"/>
      <c r="HCH49" s="50"/>
      <c r="HCI49" s="50"/>
      <c r="HCJ49" s="50"/>
      <c r="HCK49" s="50"/>
      <c r="HCL49" s="50"/>
      <c r="HCM49" s="50"/>
      <c r="HCN49" s="50"/>
      <c r="HCO49" s="50"/>
      <c r="HCP49" s="50"/>
      <c r="HCQ49" s="50"/>
      <c r="HCR49" s="50"/>
      <c r="HCS49" s="50"/>
      <c r="HCT49" s="50"/>
      <c r="HCU49" s="50"/>
      <c r="HCV49" s="50"/>
      <c r="HCW49" s="50"/>
      <c r="HCX49" s="50"/>
      <c r="HCY49" s="50"/>
      <c r="HCZ49" s="50"/>
      <c r="HDA49" s="50"/>
      <c r="HDB49" s="50"/>
      <c r="HDC49" s="50"/>
      <c r="HDD49" s="50"/>
      <c r="HDE49" s="50"/>
      <c r="HDF49" s="50"/>
      <c r="HDG49" s="50"/>
      <c r="HDH49" s="50"/>
      <c r="HDI49" s="50"/>
      <c r="HDJ49" s="50"/>
      <c r="HDK49" s="50"/>
      <c r="HDL49" s="50"/>
      <c r="HDM49" s="50"/>
      <c r="HDN49" s="50"/>
      <c r="HDO49" s="50"/>
      <c r="HDP49" s="50"/>
      <c r="HDQ49" s="50"/>
      <c r="HDR49" s="50"/>
      <c r="HDS49" s="50"/>
      <c r="HDT49" s="50"/>
      <c r="HDU49" s="50"/>
      <c r="HDV49" s="50"/>
      <c r="HDW49" s="50"/>
      <c r="HDX49" s="50"/>
      <c r="HDY49" s="50"/>
      <c r="HDZ49" s="50"/>
      <c r="HEA49" s="50"/>
      <c r="HEB49" s="50"/>
      <c r="HEC49" s="50"/>
      <c r="HED49" s="50"/>
      <c r="HEE49" s="50"/>
      <c r="HEF49" s="50"/>
      <c r="HEG49" s="50"/>
      <c r="HEH49" s="50"/>
      <c r="HEI49" s="50"/>
      <c r="HEJ49" s="50"/>
      <c r="HEK49" s="50"/>
      <c r="HEL49" s="50"/>
      <c r="HEM49" s="50"/>
      <c r="HEN49" s="50"/>
      <c r="HEO49" s="50"/>
      <c r="HEP49" s="50"/>
      <c r="HEQ49" s="50"/>
      <c r="HER49" s="50"/>
      <c r="HES49" s="50"/>
      <c r="HET49" s="50"/>
      <c r="HEU49" s="50"/>
      <c r="HEV49" s="50"/>
      <c r="HEW49" s="50"/>
      <c r="HEX49" s="50"/>
      <c r="HEY49" s="50"/>
      <c r="HEZ49" s="50"/>
      <c r="HFA49" s="50"/>
      <c r="HFB49" s="50"/>
      <c r="HFC49" s="50"/>
      <c r="HFD49" s="50"/>
      <c r="HFE49" s="50"/>
      <c r="HFF49" s="50"/>
      <c r="HFG49" s="50"/>
      <c r="HFH49" s="50"/>
      <c r="HFI49" s="50"/>
      <c r="HFJ49" s="50"/>
      <c r="HFK49" s="50"/>
      <c r="HFL49" s="50"/>
      <c r="HFM49" s="50"/>
      <c r="HFN49" s="50"/>
      <c r="HFO49" s="50"/>
      <c r="HFP49" s="50"/>
      <c r="HFQ49" s="50"/>
      <c r="HFR49" s="50"/>
      <c r="HFS49" s="50"/>
      <c r="HFT49" s="50"/>
      <c r="HFU49" s="50"/>
      <c r="HFV49" s="50"/>
      <c r="HFW49" s="50"/>
      <c r="HFX49" s="50"/>
      <c r="HFY49" s="50"/>
      <c r="HFZ49" s="50"/>
      <c r="HGA49" s="50"/>
      <c r="HGB49" s="50"/>
      <c r="HGC49" s="50"/>
      <c r="HGD49" s="50"/>
      <c r="HGE49" s="50"/>
      <c r="HGF49" s="50"/>
      <c r="HGG49" s="50"/>
      <c r="HGH49" s="50"/>
      <c r="HGI49" s="50"/>
      <c r="HGJ49" s="50"/>
      <c r="HGK49" s="50"/>
      <c r="HGL49" s="50"/>
      <c r="HGM49" s="50"/>
      <c r="HGN49" s="50"/>
      <c r="HGO49" s="50"/>
      <c r="HGP49" s="50"/>
      <c r="HGQ49" s="50"/>
      <c r="HGR49" s="50"/>
      <c r="HGS49" s="50"/>
      <c r="HGT49" s="50"/>
      <c r="HGU49" s="50"/>
      <c r="HGV49" s="50"/>
      <c r="HGW49" s="50"/>
      <c r="HGX49" s="50"/>
      <c r="HGY49" s="50"/>
      <c r="HGZ49" s="50"/>
      <c r="HHA49" s="50"/>
      <c r="HHB49" s="50"/>
      <c r="HHC49" s="50"/>
      <c r="HHD49" s="50"/>
      <c r="HHE49" s="50"/>
      <c r="HHF49" s="50"/>
      <c r="HHG49" s="50"/>
      <c r="HHH49" s="50"/>
      <c r="HHI49" s="50"/>
      <c r="HHJ49" s="50"/>
      <c r="HHK49" s="50"/>
      <c r="HHL49" s="50"/>
      <c r="HHM49" s="50"/>
      <c r="HHN49" s="50"/>
      <c r="HHO49" s="50"/>
      <c r="HHP49" s="50"/>
      <c r="HHQ49" s="50"/>
      <c r="HHR49" s="50"/>
      <c r="HHS49" s="50"/>
      <c r="HHT49" s="50"/>
      <c r="HHU49" s="50"/>
      <c r="HHV49" s="50"/>
      <c r="HHW49" s="50"/>
      <c r="HHX49" s="50"/>
      <c r="HHY49" s="50"/>
      <c r="HHZ49" s="50"/>
      <c r="HIA49" s="50"/>
      <c r="HIB49" s="50"/>
      <c r="HIC49" s="50"/>
      <c r="HID49" s="50"/>
      <c r="HIE49" s="50"/>
      <c r="HIF49" s="50"/>
      <c r="HIG49" s="50"/>
      <c r="HIH49" s="50"/>
      <c r="HII49" s="50"/>
      <c r="HIJ49" s="50"/>
      <c r="HIK49" s="50"/>
      <c r="HIL49" s="50"/>
      <c r="HIM49" s="50"/>
      <c r="HIN49" s="50"/>
      <c r="HIO49" s="50"/>
      <c r="HIP49" s="50"/>
      <c r="HIQ49" s="50"/>
      <c r="HIR49" s="50"/>
      <c r="HIS49" s="50"/>
      <c r="HIT49" s="50"/>
      <c r="HIU49" s="50"/>
      <c r="HIV49" s="50"/>
      <c r="HIW49" s="50"/>
      <c r="HIX49" s="50"/>
      <c r="HIY49" s="50"/>
      <c r="HIZ49" s="50"/>
      <c r="HJA49" s="50"/>
      <c r="HJB49" s="50"/>
      <c r="HJC49" s="50"/>
      <c r="HJD49" s="50"/>
      <c r="HJE49" s="50"/>
      <c r="HJF49" s="50"/>
      <c r="HJG49" s="50"/>
      <c r="HJH49" s="50"/>
      <c r="HJI49" s="50"/>
      <c r="HJJ49" s="50"/>
      <c r="HJK49" s="50"/>
      <c r="HJL49" s="50"/>
      <c r="HJM49" s="50"/>
      <c r="HJN49" s="50"/>
      <c r="HJO49" s="50"/>
      <c r="HJP49" s="50"/>
      <c r="HJQ49" s="50"/>
      <c r="HJR49" s="50"/>
      <c r="HJS49" s="50"/>
      <c r="HJT49" s="50"/>
      <c r="HJU49" s="50"/>
      <c r="HJV49" s="50"/>
      <c r="HJW49" s="50"/>
      <c r="HJX49" s="50"/>
      <c r="HJY49" s="50"/>
      <c r="HJZ49" s="50"/>
      <c r="HKA49" s="50"/>
      <c r="HKB49" s="50"/>
      <c r="HKC49" s="50"/>
      <c r="HKD49" s="50"/>
      <c r="HKE49" s="50"/>
      <c r="HKF49" s="50"/>
      <c r="HKG49" s="50"/>
      <c r="HKH49" s="50"/>
      <c r="HKI49" s="50"/>
      <c r="HKJ49" s="50"/>
      <c r="HKK49" s="50"/>
      <c r="HKL49" s="50"/>
      <c r="HKM49" s="50"/>
      <c r="HKN49" s="50"/>
      <c r="HKO49" s="50"/>
      <c r="HKP49" s="50"/>
      <c r="HKQ49" s="50"/>
      <c r="HKR49" s="50"/>
      <c r="HKS49" s="50"/>
      <c r="HKT49" s="50"/>
      <c r="HKU49" s="50"/>
      <c r="HKV49" s="50"/>
      <c r="HKW49" s="50"/>
      <c r="HKX49" s="50"/>
      <c r="HKY49" s="50"/>
      <c r="HKZ49" s="50"/>
      <c r="HLA49" s="50"/>
      <c r="HLB49" s="50"/>
      <c r="HLC49" s="50"/>
      <c r="HLD49" s="50"/>
      <c r="HLE49" s="50"/>
      <c r="HLF49" s="50"/>
      <c r="HLG49" s="50"/>
      <c r="HLH49" s="50"/>
      <c r="HLI49" s="50"/>
      <c r="HLJ49" s="50"/>
      <c r="HLK49" s="50"/>
      <c r="HLL49" s="50"/>
      <c r="HLM49" s="50"/>
      <c r="HLN49" s="50"/>
      <c r="HLO49" s="50"/>
      <c r="HLP49" s="50"/>
      <c r="HLQ49" s="50"/>
      <c r="HLR49" s="50"/>
      <c r="HLS49" s="50"/>
      <c r="HLT49" s="50"/>
      <c r="HLU49" s="50"/>
      <c r="HLV49" s="50"/>
      <c r="HLW49" s="50"/>
      <c r="HLX49" s="50"/>
      <c r="HLY49" s="50"/>
      <c r="HLZ49" s="50"/>
      <c r="HMA49" s="50"/>
      <c r="HMB49" s="50"/>
      <c r="HMC49" s="50"/>
      <c r="HMD49" s="50"/>
      <c r="HME49" s="50"/>
      <c r="HMF49" s="50"/>
      <c r="HMG49" s="50"/>
      <c r="HMH49" s="50"/>
      <c r="HMI49" s="50"/>
      <c r="HMJ49" s="50"/>
      <c r="HMK49" s="50"/>
      <c r="HML49" s="50"/>
      <c r="HMM49" s="50"/>
      <c r="HMN49" s="50"/>
      <c r="HMO49" s="50"/>
      <c r="HMP49" s="50"/>
      <c r="HMQ49" s="50"/>
      <c r="HMR49" s="50"/>
      <c r="HMS49" s="50"/>
      <c r="HMT49" s="50"/>
      <c r="HMU49" s="50"/>
      <c r="HMV49" s="50"/>
      <c r="HMW49" s="50"/>
      <c r="HMX49" s="50"/>
      <c r="HMY49" s="50"/>
      <c r="HMZ49" s="50"/>
      <c r="HNA49" s="50"/>
      <c r="HNB49" s="50"/>
      <c r="HNC49" s="50"/>
      <c r="HND49" s="50"/>
      <c r="HNE49" s="50"/>
      <c r="HNF49" s="50"/>
      <c r="HNG49" s="50"/>
      <c r="HNH49" s="50"/>
      <c r="HNI49" s="50"/>
      <c r="HNJ49" s="50"/>
      <c r="HNK49" s="50"/>
      <c r="HNL49" s="50"/>
      <c r="HNM49" s="50"/>
      <c r="HNN49" s="50"/>
      <c r="HNO49" s="50"/>
      <c r="HNP49" s="50"/>
      <c r="HNQ49" s="50"/>
      <c r="HNR49" s="50"/>
      <c r="HNS49" s="50"/>
      <c r="HNT49" s="50"/>
      <c r="HNU49" s="50"/>
      <c r="HNV49" s="50"/>
      <c r="HNW49" s="50"/>
      <c r="HNX49" s="50"/>
      <c r="HNY49" s="50"/>
      <c r="HNZ49" s="50"/>
      <c r="HOA49" s="50"/>
      <c r="HOB49" s="50"/>
      <c r="HOC49" s="50"/>
      <c r="HOD49" s="50"/>
      <c r="HOE49" s="50"/>
      <c r="HOF49" s="50"/>
      <c r="HOG49" s="50"/>
      <c r="HOH49" s="50"/>
      <c r="HOI49" s="50"/>
      <c r="HOJ49" s="50"/>
      <c r="HOK49" s="50"/>
      <c r="HOL49" s="50"/>
      <c r="HOM49" s="50"/>
      <c r="HON49" s="50"/>
      <c r="HOO49" s="50"/>
      <c r="HOP49" s="50"/>
      <c r="HOQ49" s="50"/>
      <c r="HOR49" s="50"/>
      <c r="HOS49" s="50"/>
      <c r="HOT49" s="50"/>
      <c r="HOU49" s="50"/>
      <c r="HOV49" s="50"/>
      <c r="HOW49" s="50"/>
      <c r="HOX49" s="50"/>
      <c r="HOY49" s="50"/>
      <c r="HOZ49" s="50"/>
      <c r="HPA49" s="50"/>
      <c r="HPB49" s="50"/>
      <c r="HPC49" s="50"/>
      <c r="HPD49" s="50"/>
      <c r="HPE49" s="50"/>
      <c r="HPF49" s="50"/>
      <c r="HPG49" s="50"/>
      <c r="HPH49" s="50"/>
      <c r="HPI49" s="50"/>
      <c r="HPJ49" s="50"/>
      <c r="HPK49" s="50"/>
      <c r="HPL49" s="50"/>
      <c r="HPM49" s="50"/>
      <c r="HPN49" s="50"/>
      <c r="HPO49" s="50"/>
      <c r="HPP49" s="50"/>
      <c r="HPQ49" s="50"/>
      <c r="HPR49" s="50"/>
      <c r="HPS49" s="50"/>
      <c r="HPT49" s="50"/>
      <c r="HPU49" s="50"/>
      <c r="HPV49" s="50"/>
      <c r="HPW49" s="50"/>
      <c r="HPX49" s="50"/>
      <c r="HPY49" s="50"/>
      <c r="HPZ49" s="50"/>
      <c r="HQA49" s="50"/>
      <c r="HQB49" s="50"/>
      <c r="HQC49" s="50"/>
      <c r="HQD49" s="50"/>
      <c r="HQE49" s="50"/>
      <c r="HQF49" s="50"/>
      <c r="HQG49" s="50"/>
      <c r="HQH49" s="50"/>
      <c r="HQI49" s="50"/>
      <c r="HQJ49" s="50"/>
      <c r="HQK49" s="50"/>
      <c r="HQL49" s="50"/>
      <c r="HQM49" s="50"/>
      <c r="HQN49" s="50"/>
      <c r="HQO49" s="50"/>
      <c r="HQP49" s="50"/>
      <c r="HQQ49" s="50"/>
      <c r="HQR49" s="50"/>
      <c r="HQS49" s="50"/>
      <c r="HQT49" s="50"/>
      <c r="HQU49" s="50"/>
      <c r="HQV49" s="50"/>
      <c r="HQW49" s="50"/>
      <c r="HQX49" s="50"/>
      <c r="HQY49" s="50"/>
      <c r="HQZ49" s="50"/>
      <c r="HRA49" s="50"/>
      <c r="HRB49" s="50"/>
      <c r="HRC49" s="50"/>
      <c r="HRD49" s="50"/>
      <c r="HRE49" s="50"/>
      <c r="HRF49" s="50"/>
      <c r="HRG49" s="50"/>
      <c r="HRH49" s="50"/>
      <c r="HRI49" s="50"/>
      <c r="HRJ49" s="50"/>
      <c r="HRK49" s="50"/>
      <c r="HRL49" s="50"/>
      <c r="HRM49" s="50"/>
      <c r="HRN49" s="50"/>
      <c r="HRO49" s="50"/>
      <c r="HRP49" s="50"/>
      <c r="HRQ49" s="50"/>
      <c r="HRR49" s="50"/>
      <c r="HRS49" s="50"/>
      <c r="HRT49" s="50"/>
      <c r="HRU49" s="50"/>
      <c r="HRV49" s="50"/>
      <c r="HRW49" s="50"/>
      <c r="HRX49" s="50"/>
      <c r="HRY49" s="50"/>
      <c r="HRZ49" s="50"/>
      <c r="HSA49" s="50"/>
      <c r="HSB49" s="50"/>
      <c r="HSC49" s="50"/>
      <c r="HSD49" s="50"/>
      <c r="HSE49" s="50"/>
      <c r="HSF49" s="50"/>
      <c r="HSG49" s="50"/>
      <c r="HSH49" s="50"/>
      <c r="HSI49" s="50"/>
      <c r="HSJ49" s="50"/>
      <c r="HSK49" s="50"/>
      <c r="HSL49" s="50"/>
      <c r="HSM49" s="50"/>
      <c r="HSN49" s="50"/>
      <c r="HSO49" s="50"/>
      <c r="HSP49" s="50"/>
      <c r="HSQ49" s="50"/>
      <c r="HSR49" s="50"/>
      <c r="HSS49" s="50"/>
      <c r="HST49" s="50"/>
      <c r="HSU49" s="50"/>
      <c r="HSV49" s="50"/>
      <c r="HSW49" s="50"/>
      <c r="HSX49" s="50"/>
      <c r="HSY49" s="50"/>
      <c r="HSZ49" s="50"/>
      <c r="HTA49" s="50"/>
      <c r="HTB49" s="50"/>
      <c r="HTC49" s="50"/>
      <c r="HTD49" s="50"/>
      <c r="HTE49" s="50"/>
      <c r="HTF49" s="50"/>
      <c r="HTG49" s="50"/>
      <c r="HTH49" s="50"/>
      <c r="HTI49" s="50"/>
      <c r="HTJ49" s="50"/>
      <c r="HTK49" s="50"/>
      <c r="HTL49" s="50"/>
      <c r="HTM49" s="50"/>
      <c r="HTN49" s="50"/>
      <c r="HTO49" s="50"/>
      <c r="HTP49" s="50"/>
      <c r="HTQ49" s="50"/>
      <c r="HTR49" s="50"/>
      <c r="HTS49" s="50"/>
      <c r="HTT49" s="50"/>
      <c r="HTU49" s="50"/>
      <c r="HTV49" s="50"/>
      <c r="HTW49" s="50"/>
      <c r="HTX49" s="50"/>
      <c r="HTY49" s="50"/>
      <c r="HTZ49" s="50"/>
      <c r="HUA49" s="50"/>
      <c r="HUB49" s="50"/>
      <c r="HUC49" s="50"/>
      <c r="HUD49" s="50"/>
      <c r="HUE49" s="50"/>
      <c r="HUF49" s="50"/>
      <c r="HUG49" s="50"/>
      <c r="HUH49" s="50"/>
      <c r="HUI49" s="50"/>
      <c r="HUJ49" s="50"/>
      <c r="HUK49" s="50"/>
      <c r="HUL49" s="50"/>
      <c r="HUM49" s="50"/>
      <c r="HUN49" s="50"/>
      <c r="HUO49" s="50"/>
      <c r="HUP49" s="50"/>
      <c r="HUQ49" s="50"/>
      <c r="HUR49" s="50"/>
      <c r="HUS49" s="50"/>
      <c r="HUT49" s="50"/>
      <c r="HUU49" s="50"/>
      <c r="HUV49" s="50"/>
      <c r="HUW49" s="50"/>
      <c r="HUX49" s="50"/>
      <c r="HUY49" s="50"/>
      <c r="HUZ49" s="50"/>
      <c r="HVA49" s="50"/>
      <c r="HVB49" s="50"/>
      <c r="HVC49" s="50"/>
      <c r="HVD49" s="50"/>
      <c r="HVE49" s="50"/>
      <c r="HVF49" s="50"/>
      <c r="HVG49" s="50"/>
      <c r="HVH49" s="50"/>
      <c r="HVI49" s="50"/>
      <c r="HVJ49" s="50"/>
      <c r="HVK49" s="50"/>
      <c r="HVL49" s="50"/>
      <c r="HVM49" s="50"/>
      <c r="HVN49" s="50"/>
      <c r="HVO49" s="50"/>
      <c r="HVP49" s="50"/>
      <c r="HVQ49" s="50"/>
      <c r="HVR49" s="50"/>
      <c r="HVS49" s="50"/>
      <c r="HVT49" s="50"/>
      <c r="HVU49" s="50"/>
      <c r="HVV49" s="50"/>
      <c r="HVW49" s="50"/>
      <c r="HVX49" s="50"/>
      <c r="HVY49" s="50"/>
      <c r="HVZ49" s="50"/>
      <c r="HWA49" s="50"/>
      <c r="HWB49" s="50"/>
      <c r="HWC49" s="50"/>
      <c r="HWD49" s="50"/>
      <c r="HWE49" s="50"/>
      <c r="HWF49" s="50"/>
      <c r="HWG49" s="50"/>
      <c r="HWH49" s="50"/>
      <c r="HWI49" s="50"/>
      <c r="HWJ49" s="50"/>
      <c r="HWK49" s="50"/>
      <c r="HWL49" s="50"/>
      <c r="HWM49" s="50"/>
      <c r="HWN49" s="50"/>
      <c r="HWO49" s="50"/>
      <c r="HWP49" s="50"/>
      <c r="HWQ49" s="50"/>
      <c r="HWR49" s="50"/>
      <c r="HWS49" s="50"/>
      <c r="HWT49" s="50"/>
      <c r="HWU49" s="50"/>
      <c r="HWV49" s="50"/>
      <c r="HWW49" s="50"/>
      <c r="HWX49" s="50"/>
      <c r="HWY49" s="50"/>
      <c r="HWZ49" s="50"/>
      <c r="HXA49" s="50"/>
      <c r="HXB49" s="50"/>
      <c r="HXC49" s="50"/>
      <c r="HXD49" s="50"/>
      <c r="HXE49" s="50"/>
      <c r="HXF49" s="50"/>
      <c r="HXG49" s="50"/>
      <c r="HXH49" s="50"/>
      <c r="HXI49" s="50"/>
      <c r="HXJ49" s="50"/>
      <c r="HXK49" s="50"/>
      <c r="HXL49" s="50"/>
      <c r="HXM49" s="50"/>
      <c r="HXN49" s="50"/>
      <c r="HXO49" s="50"/>
      <c r="HXP49" s="50"/>
      <c r="HXQ49" s="50"/>
      <c r="HXR49" s="50"/>
      <c r="HXS49" s="50"/>
      <c r="HXT49" s="50"/>
      <c r="HXU49" s="50"/>
      <c r="HXV49" s="50"/>
      <c r="HXW49" s="50"/>
      <c r="HXX49" s="50"/>
      <c r="HXY49" s="50"/>
      <c r="HXZ49" s="50"/>
      <c r="HYA49" s="50"/>
      <c r="HYB49" s="50"/>
      <c r="HYC49" s="50"/>
      <c r="HYD49" s="50"/>
      <c r="HYE49" s="50"/>
      <c r="HYF49" s="50"/>
      <c r="HYG49" s="50"/>
      <c r="HYH49" s="50"/>
      <c r="HYI49" s="50"/>
      <c r="HYJ49" s="50"/>
      <c r="HYK49" s="50"/>
      <c r="HYL49" s="50"/>
      <c r="HYM49" s="50"/>
      <c r="HYN49" s="50"/>
      <c r="HYO49" s="50"/>
      <c r="HYP49" s="50"/>
      <c r="HYQ49" s="50"/>
      <c r="HYR49" s="50"/>
      <c r="HYS49" s="50"/>
      <c r="HYT49" s="50"/>
      <c r="HYU49" s="50"/>
      <c r="HYV49" s="50"/>
      <c r="HYW49" s="50"/>
      <c r="HYX49" s="50"/>
      <c r="HYY49" s="50"/>
      <c r="HYZ49" s="50"/>
      <c r="HZA49" s="50"/>
      <c r="HZB49" s="50"/>
      <c r="HZC49" s="50"/>
      <c r="HZD49" s="50"/>
      <c r="HZE49" s="50"/>
      <c r="HZF49" s="50"/>
      <c r="HZG49" s="50"/>
      <c r="HZH49" s="50"/>
      <c r="HZI49" s="50"/>
      <c r="HZJ49" s="50"/>
      <c r="HZK49" s="50"/>
      <c r="HZL49" s="50"/>
      <c r="HZM49" s="50"/>
      <c r="HZN49" s="50"/>
      <c r="HZO49" s="50"/>
      <c r="HZP49" s="50"/>
      <c r="HZQ49" s="50"/>
      <c r="HZR49" s="50"/>
      <c r="HZS49" s="50"/>
      <c r="HZT49" s="50"/>
      <c r="HZU49" s="50"/>
      <c r="HZV49" s="50"/>
      <c r="HZW49" s="50"/>
      <c r="HZX49" s="50"/>
      <c r="HZY49" s="50"/>
      <c r="HZZ49" s="50"/>
      <c r="IAA49" s="50"/>
      <c r="IAB49" s="50"/>
      <c r="IAC49" s="50"/>
      <c r="IAD49" s="50"/>
      <c r="IAE49" s="50"/>
      <c r="IAF49" s="50"/>
      <c r="IAG49" s="50"/>
      <c r="IAH49" s="50"/>
      <c r="IAI49" s="50"/>
      <c r="IAJ49" s="50"/>
      <c r="IAK49" s="50"/>
      <c r="IAL49" s="50"/>
      <c r="IAM49" s="50"/>
      <c r="IAN49" s="50"/>
      <c r="IAO49" s="50"/>
      <c r="IAP49" s="50"/>
      <c r="IAQ49" s="50"/>
      <c r="IAR49" s="50"/>
      <c r="IAS49" s="50"/>
      <c r="IAT49" s="50"/>
      <c r="IAU49" s="50"/>
      <c r="IAV49" s="50"/>
      <c r="IAW49" s="50"/>
      <c r="IAX49" s="50"/>
      <c r="IAY49" s="50"/>
      <c r="IAZ49" s="50"/>
      <c r="IBA49" s="50"/>
      <c r="IBB49" s="50"/>
      <c r="IBC49" s="50"/>
      <c r="IBD49" s="50"/>
      <c r="IBE49" s="50"/>
      <c r="IBF49" s="50"/>
      <c r="IBG49" s="50"/>
      <c r="IBH49" s="50"/>
      <c r="IBI49" s="50"/>
      <c r="IBJ49" s="50"/>
      <c r="IBK49" s="50"/>
      <c r="IBL49" s="50"/>
      <c r="IBM49" s="50"/>
      <c r="IBN49" s="50"/>
      <c r="IBO49" s="50"/>
      <c r="IBP49" s="50"/>
      <c r="IBQ49" s="50"/>
      <c r="IBR49" s="50"/>
      <c r="IBS49" s="50"/>
      <c r="IBT49" s="50"/>
      <c r="IBU49" s="50"/>
      <c r="IBV49" s="50"/>
      <c r="IBW49" s="50"/>
      <c r="IBX49" s="50"/>
      <c r="IBY49" s="50"/>
      <c r="IBZ49" s="50"/>
      <c r="ICA49" s="50"/>
      <c r="ICB49" s="50"/>
      <c r="ICC49" s="50"/>
      <c r="ICD49" s="50"/>
      <c r="ICE49" s="50"/>
      <c r="ICF49" s="50"/>
      <c r="ICG49" s="50"/>
      <c r="ICH49" s="50"/>
      <c r="ICI49" s="50"/>
      <c r="ICJ49" s="50"/>
      <c r="ICK49" s="50"/>
      <c r="ICL49" s="50"/>
      <c r="ICM49" s="50"/>
      <c r="ICN49" s="50"/>
      <c r="ICO49" s="50"/>
      <c r="ICP49" s="50"/>
      <c r="ICQ49" s="50"/>
      <c r="ICR49" s="50"/>
      <c r="ICS49" s="50"/>
      <c r="ICT49" s="50"/>
      <c r="ICU49" s="50"/>
      <c r="ICV49" s="50"/>
      <c r="ICW49" s="50"/>
      <c r="ICX49" s="50"/>
      <c r="ICY49" s="50"/>
      <c r="ICZ49" s="50"/>
      <c r="IDA49" s="50"/>
      <c r="IDB49" s="50"/>
      <c r="IDC49" s="50"/>
      <c r="IDD49" s="50"/>
      <c r="IDE49" s="50"/>
      <c r="IDF49" s="50"/>
      <c r="IDG49" s="50"/>
      <c r="IDH49" s="50"/>
      <c r="IDI49" s="50"/>
      <c r="IDJ49" s="50"/>
      <c r="IDK49" s="50"/>
      <c r="IDL49" s="50"/>
      <c r="IDM49" s="50"/>
      <c r="IDN49" s="50"/>
      <c r="IDO49" s="50"/>
      <c r="IDP49" s="50"/>
      <c r="IDQ49" s="50"/>
      <c r="IDR49" s="50"/>
      <c r="IDS49" s="50"/>
      <c r="IDT49" s="50"/>
      <c r="IDU49" s="50"/>
      <c r="IDV49" s="50"/>
      <c r="IDW49" s="50"/>
      <c r="IDX49" s="50"/>
      <c r="IDY49" s="50"/>
      <c r="IDZ49" s="50"/>
      <c r="IEA49" s="50"/>
      <c r="IEB49" s="50"/>
      <c r="IEC49" s="50"/>
      <c r="IED49" s="50"/>
      <c r="IEE49" s="50"/>
      <c r="IEF49" s="50"/>
      <c r="IEG49" s="50"/>
      <c r="IEH49" s="50"/>
      <c r="IEI49" s="50"/>
      <c r="IEJ49" s="50"/>
      <c r="IEK49" s="50"/>
      <c r="IEL49" s="50"/>
      <c r="IEM49" s="50"/>
      <c r="IEN49" s="50"/>
      <c r="IEO49" s="50"/>
      <c r="IEP49" s="50"/>
      <c r="IEQ49" s="50"/>
      <c r="IER49" s="50"/>
      <c r="IES49" s="50"/>
      <c r="IET49" s="50"/>
      <c r="IEU49" s="50"/>
      <c r="IEV49" s="50"/>
      <c r="IEW49" s="50"/>
      <c r="IEX49" s="50"/>
      <c r="IEY49" s="50"/>
      <c r="IEZ49" s="50"/>
      <c r="IFA49" s="50"/>
      <c r="IFB49" s="50"/>
      <c r="IFC49" s="50"/>
      <c r="IFD49" s="50"/>
      <c r="IFE49" s="50"/>
      <c r="IFF49" s="50"/>
      <c r="IFG49" s="50"/>
      <c r="IFH49" s="50"/>
      <c r="IFI49" s="50"/>
      <c r="IFJ49" s="50"/>
      <c r="IFK49" s="50"/>
      <c r="IFL49" s="50"/>
      <c r="IFM49" s="50"/>
      <c r="IFN49" s="50"/>
      <c r="IFO49" s="50"/>
      <c r="IFP49" s="50"/>
      <c r="IFQ49" s="50"/>
      <c r="IFR49" s="50"/>
      <c r="IFS49" s="50"/>
      <c r="IFT49" s="50"/>
      <c r="IFU49" s="50"/>
      <c r="IFV49" s="50"/>
      <c r="IFW49" s="50"/>
      <c r="IFX49" s="50"/>
      <c r="IFY49" s="50"/>
      <c r="IFZ49" s="50"/>
      <c r="IGA49" s="50"/>
      <c r="IGB49" s="50"/>
      <c r="IGC49" s="50"/>
      <c r="IGD49" s="50"/>
      <c r="IGE49" s="50"/>
      <c r="IGF49" s="50"/>
      <c r="IGG49" s="50"/>
      <c r="IGH49" s="50"/>
      <c r="IGI49" s="50"/>
      <c r="IGJ49" s="50"/>
      <c r="IGK49" s="50"/>
      <c r="IGL49" s="50"/>
      <c r="IGM49" s="50"/>
      <c r="IGN49" s="50"/>
      <c r="IGO49" s="50"/>
      <c r="IGP49" s="50"/>
      <c r="IGQ49" s="50"/>
      <c r="IGR49" s="50"/>
      <c r="IGS49" s="50"/>
      <c r="IGT49" s="50"/>
      <c r="IGU49" s="50"/>
      <c r="IGV49" s="50"/>
      <c r="IGW49" s="50"/>
      <c r="IGX49" s="50"/>
      <c r="IGY49" s="50"/>
      <c r="IGZ49" s="50"/>
      <c r="IHA49" s="50"/>
      <c r="IHB49" s="50"/>
      <c r="IHC49" s="50"/>
      <c r="IHD49" s="50"/>
      <c r="IHE49" s="50"/>
      <c r="IHF49" s="50"/>
      <c r="IHG49" s="50"/>
      <c r="IHH49" s="50"/>
      <c r="IHI49" s="50"/>
      <c r="IHJ49" s="50"/>
      <c r="IHK49" s="50"/>
      <c r="IHL49" s="50"/>
      <c r="IHM49" s="50"/>
      <c r="IHN49" s="50"/>
      <c r="IHO49" s="50"/>
      <c r="IHP49" s="50"/>
      <c r="IHQ49" s="50"/>
      <c r="IHR49" s="50"/>
      <c r="IHS49" s="50"/>
      <c r="IHT49" s="50"/>
      <c r="IHU49" s="50"/>
      <c r="IHV49" s="50"/>
      <c r="IHW49" s="50"/>
      <c r="IHX49" s="50"/>
      <c r="IHY49" s="50"/>
      <c r="IHZ49" s="50"/>
      <c r="IIA49" s="50"/>
      <c r="IIB49" s="50"/>
      <c r="IIC49" s="50"/>
      <c r="IID49" s="50"/>
      <c r="IIE49" s="50"/>
      <c r="IIF49" s="50"/>
      <c r="IIG49" s="50"/>
      <c r="IIH49" s="50"/>
      <c r="III49" s="50"/>
      <c r="IIJ49" s="50"/>
      <c r="IIK49" s="50"/>
      <c r="IIL49" s="50"/>
      <c r="IIM49" s="50"/>
      <c r="IIN49" s="50"/>
      <c r="IIO49" s="50"/>
      <c r="IIP49" s="50"/>
      <c r="IIQ49" s="50"/>
      <c r="IIR49" s="50"/>
      <c r="IIS49" s="50"/>
      <c r="IIT49" s="50"/>
      <c r="IIU49" s="50"/>
      <c r="IIV49" s="50"/>
      <c r="IIW49" s="50"/>
      <c r="IIX49" s="50"/>
      <c r="IIY49" s="50"/>
      <c r="IIZ49" s="50"/>
      <c r="IJA49" s="50"/>
      <c r="IJB49" s="50"/>
      <c r="IJC49" s="50"/>
      <c r="IJD49" s="50"/>
      <c r="IJE49" s="50"/>
      <c r="IJF49" s="50"/>
      <c r="IJG49" s="50"/>
      <c r="IJH49" s="50"/>
      <c r="IJI49" s="50"/>
      <c r="IJJ49" s="50"/>
      <c r="IJK49" s="50"/>
      <c r="IJL49" s="50"/>
      <c r="IJM49" s="50"/>
      <c r="IJN49" s="50"/>
      <c r="IJO49" s="50"/>
      <c r="IJP49" s="50"/>
      <c r="IJQ49" s="50"/>
      <c r="IJR49" s="50"/>
      <c r="IJS49" s="50"/>
      <c r="IJT49" s="50"/>
      <c r="IJU49" s="50"/>
      <c r="IJV49" s="50"/>
      <c r="IJW49" s="50"/>
      <c r="IJX49" s="50"/>
      <c r="IJY49" s="50"/>
      <c r="IJZ49" s="50"/>
      <c r="IKA49" s="50"/>
      <c r="IKB49" s="50"/>
      <c r="IKC49" s="50"/>
      <c r="IKD49" s="50"/>
      <c r="IKE49" s="50"/>
      <c r="IKF49" s="50"/>
      <c r="IKG49" s="50"/>
      <c r="IKH49" s="50"/>
      <c r="IKI49" s="50"/>
      <c r="IKJ49" s="50"/>
      <c r="IKK49" s="50"/>
      <c r="IKL49" s="50"/>
      <c r="IKM49" s="50"/>
      <c r="IKN49" s="50"/>
      <c r="IKO49" s="50"/>
      <c r="IKP49" s="50"/>
      <c r="IKQ49" s="50"/>
      <c r="IKR49" s="50"/>
      <c r="IKS49" s="50"/>
      <c r="IKT49" s="50"/>
      <c r="IKU49" s="50"/>
      <c r="IKV49" s="50"/>
      <c r="IKW49" s="50"/>
      <c r="IKX49" s="50"/>
      <c r="IKY49" s="50"/>
      <c r="IKZ49" s="50"/>
      <c r="ILA49" s="50"/>
      <c r="ILB49" s="50"/>
      <c r="ILC49" s="50"/>
      <c r="ILD49" s="50"/>
      <c r="ILE49" s="50"/>
      <c r="ILF49" s="50"/>
      <c r="ILG49" s="50"/>
      <c r="ILH49" s="50"/>
      <c r="ILI49" s="50"/>
      <c r="ILJ49" s="50"/>
      <c r="ILK49" s="50"/>
      <c r="ILL49" s="50"/>
      <c r="ILM49" s="50"/>
      <c r="ILN49" s="50"/>
      <c r="ILO49" s="50"/>
      <c r="ILP49" s="50"/>
      <c r="ILQ49" s="50"/>
      <c r="ILR49" s="50"/>
      <c r="ILS49" s="50"/>
      <c r="ILT49" s="50"/>
      <c r="ILU49" s="50"/>
      <c r="ILV49" s="50"/>
      <c r="ILW49" s="50"/>
      <c r="ILX49" s="50"/>
      <c r="ILY49" s="50"/>
      <c r="ILZ49" s="50"/>
      <c r="IMA49" s="50"/>
      <c r="IMB49" s="50"/>
      <c r="IMC49" s="50"/>
      <c r="IMD49" s="50"/>
      <c r="IME49" s="50"/>
      <c r="IMF49" s="50"/>
      <c r="IMG49" s="50"/>
      <c r="IMH49" s="50"/>
      <c r="IMI49" s="50"/>
      <c r="IMJ49" s="50"/>
      <c r="IMK49" s="50"/>
      <c r="IML49" s="50"/>
      <c r="IMM49" s="50"/>
      <c r="IMN49" s="50"/>
      <c r="IMO49" s="50"/>
      <c r="IMP49" s="50"/>
      <c r="IMQ49" s="50"/>
      <c r="IMR49" s="50"/>
      <c r="IMS49" s="50"/>
      <c r="IMT49" s="50"/>
      <c r="IMU49" s="50"/>
      <c r="IMV49" s="50"/>
      <c r="IMW49" s="50"/>
      <c r="IMX49" s="50"/>
      <c r="IMY49" s="50"/>
      <c r="IMZ49" s="50"/>
      <c r="INA49" s="50"/>
      <c r="INB49" s="50"/>
      <c r="INC49" s="50"/>
      <c r="IND49" s="50"/>
      <c r="INE49" s="50"/>
      <c r="INF49" s="50"/>
      <c r="ING49" s="50"/>
      <c r="INH49" s="50"/>
      <c r="INI49" s="50"/>
      <c r="INJ49" s="50"/>
      <c r="INK49" s="50"/>
      <c r="INL49" s="50"/>
      <c r="INM49" s="50"/>
      <c r="INN49" s="50"/>
      <c r="INO49" s="50"/>
      <c r="INP49" s="50"/>
      <c r="INQ49" s="50"/>
      <c r="INR49" s="50"/>
      <c r="INS49" s="50"/>
      <c r="INT49" s="50"/>
      <c r="INU49" s="50"/>
      <c r="INV49" s="50"/>
      <c r="INW49" s="50"/>
      <c r="INX49" s="50"/>
      <c r="INY49" s="50"/>
      <c r="INZ49" s="50"/>
      <c r="IOA49" s="50"/>
      <c r="IOB49" s="50"/>
      <c r="IOC49" s="50"/>
      <c r="IOD49" s="50"/>
      <c r="IOE49" s="50"/>
      <c r="IOF49" s="50"/>
      <c r="IOG49" s="50"/>
      <c r="IOH49" s="50"/>
      <c r="IOI49" s="50"/>
      <c r="IOJ49" s="50"/>
      <c r="IOK49" s="50"/>
      <c r="IOL49" s="50"/>
      <c r="IOM49" s="50"/>
      <c r="ION49" s="50"/>
      <c r="IOO49" s="50"/>
      <c r="IOP49" s="50"/>
      <c r="IOQ49" s="50"/>
      <c r="IOR49" s="50"/>
      <c r="IOS49" s="50"/>
      <c r="IOT49" s="50"/>
      <c r="IOU49" s="50"/>
      <c r="IOV49" s="50"/>
      <c r="IOW49" s="50"/>
      <c r="IOX49" s="50"/>
      <c r="IOY49" s="50"/>
      <c r="IOZ49" s="50"/>
      <c r="IPA49" s="50"/>
      <c r="IPB49" s="50"/>
      <c r="IPC49" s="50"/>
      <c r="IPD49" s="50"/>
      <c r="IPE49" s="50"/>
      <c r="IPF49" s="50"/>
      <c r="IPG49" s="50"/>
      <c r="IPH49" s="50"/>
      <c r="IPI49" s="50"/>
      <c r="IPJ49" s="50"/>
      <c r="IPK49" s="50"/>
      <c r="IPL49" s="50"/>
      <c r="IPM49" s="50"/>
      <c r="IPN49" s="50"/>
      <c r="IPO49" s="50"/>
      <c r="IPP49" s="50"/>
      <c r="IPQ49" s="50"/>
      <c r="IPR49" s="50"/>
      <c r="IPS49" s="50"/>
      <c r="IPT49" s="50"/>
      <c r="IPU49" s="50"/>
      <c r="IPV49" s="50"/>
      <c r="IPW49" s="50"/>
      <c r="IPX49" s="50"/>
      <c r="IPY49" s="50"/>
      <c r="IPZ49" s="50"/>
      <c r="IQA49" s="50"/>
      <c r="IQB49" s="50"/>
      <c r="IQC49" s="50"/>
      <c r="IQD49" s="50"/>
      <c r="IQE49" s="50"/>
      <c r="IQF49" s="50"/>
      <c r="IQG49" s="50"/>
      <c r="IQH49" s="50"/>
      <c r="IQI49" s="50"/>
      <c r="IQJ49" s="50"/>
      <c r="IQK49" s="50"/>
      <c r="IQL49" s="50"/>
      <c r="IQM49" s="50"/>
      <c r="IQN49" s="50"/>
      <c r="IQO49" s="50"/>
      <c r="IQP49" s="50"/>
      <c r="IQQ49" s="50"/>
      <c r="IQR49" s="50"/>
      <c r="IQS49" s="50"/>
      <c r="IQT49" s="50"/>
      <c r="IQU49" s="50"/>
      <c r="IQV49" s="50"/>
      <c r="IQW49" s="50"/>
      <c r="IQX49" s="50"/>
      <c r="IQY49" s="50"/>
      <c r="IQZ49" s="50"/>
      <c r="IRA49" s="50"/>
      <c r="IRB49" s="50"/>
      <c r="IRC49" s="50"/>
      <c r="IRD49" s="50"/>
      <c r="IRE49" s="50"/>
      <c r="IRF49" s="50"/>
      <c r="IRG49" s="50"/>
      <c r="IRH49" s="50"/>
      <c r="IRI49" s="50"/>
      <c r="IRJ49" s="50"/>
      <c r="IRK49" s="50"/>
      <c r="IRL49" s="50"/>
      <c r="IRM49" s="50"/>
      <c r="IRN49" s="50"/>
      <c r="IRO49" s="50"/>
      <c r="IRP49" s="50"/>
      <c r="IRQ49" s="50"/>
      <c r="IRR49" s="50"/>
      <c r="IRS49" s="50"/>
      <c r="IRT49" s="50"/>
      <c r="IRU49" s="50"/>
      <c r="IRV49" s="50"/>
      <c r="IRW49" s="50"/>
      <c r="IRX49" s="50"/>
      <c r="IRY49" s="50"/>
      <c r="IRZ49" s="50"/>
      <c r="ISA49" s="50"/>
      <c r="ISB49" s="50"/>
      <c r="ISC49" s="50"/>
      <c r="ISD49" s="50"/>
      <c r="ISE49" s="50"/>
      <c r="ISF49" s="50"/>
      <c r="ISG49" s="50"/>
      <c r="ISH49" s="50"/>
      <c r="ISI49" s="50"/>
      <c r="ISJ49" s="50"/>
      <c r="ISK49" s="50"/>
      <c r="ISL49" s="50"/>
      <c r="ISM49" s="50"/>
      <c r="ISN49" s="50"/>
      <c r="ISO49" s="50"/>
      <c r="ISP49" s="50"/>
      <c r="ISQ49" s="50"/>
      <c r="ISR49" s="50"/>
      <c r="ISS49" s="50"/>
      <c r="IST49" s="50"/>
      <c r="ISU49" s="50"/>
      <c r="ISV49" s="50"/>
      <c r="ISW49" s="50"/>
      <c r="ISX49" s="50"/>
      <c r="ISY49" s="50"/>
      <c r="ISZ49" s="50"/>
      <c r="ITA49" s="50"/>
      <c r="ITB49" s="50"/>
      <c r="ITC49" s="50"/>
      <c r="ITD49" s="50"/>
      <c r="ITE49" s="50"/>
      <c r="ITF49" s="50"/>
      <c r="ITG49" s="50"/>
      <c r="ITH49" s="50"/>
      <c r="ITI49" s="50"/>
      <c r="ITJ49" s="50"/>
      <c r="ITK49" s="50"/>
      <c r="ITL49" s="50"/>
      <c r="ITM49" s="50"/>
      <c r="ITN49" s="50"/>
      <c r="ITO49" s="50"/>
      <c r="ITP49" s="50"/>
      <c r="ITQ49" s="50"/>
      <c r="ITR49" s="50"/>
      <c r="ITS49" s="50"/>
      <c r="ITT49" s="50"/>
      <c r="ITU49" s="50"/>
      <c r="ITV49" s="50"/>
      <c r="ITW49" s="50"/>
      <c r="ITX49" s="50"/>
      <c r="ITY49" s="50"/>
      <c r="ITZ49" s="50"/>
      <c r="IUA49" s="50"/>
      <c r="IUB49" s="50"/>
      <c r="IUC49" s="50"/>
      <c r="IUD49" s="50"/>
      <c r="IUE49" s="50"/>
      <c r="IUF49" s="50"/>
      <c r="IUG49" s="50"/>
      <c r="IUH49" s="50"/>
      <c r="IUI49" s="50"/>
      <c r="IUJ49" s="50"/>
      <c r="IUK49" s="50"/>
      <c r="IUL49" s="50"/>
      <c r="IUM49" s="50"/>
      <c r="IUN49" s="50"/>
      <c r="IUO49" s="50"/>
      <c r="IUP49" s="50"/>
      <c r="IUQ49" s="50"/>
      <c r="IUR49" s="50"/>
      <c r="IUS49" s="50"/>
      <c r="IUT49" s="50"/>
      <c r="IUU49" s="50"/>
      <c r="IUV49" s="50"/>
      <c r="IUW49" s="50"/>
      <c r="IUX49" s="50"/>
      <c r="IUY49" s="50"/>
      <c r="IUZ49" s="50"/>
      <c r="IVA49" s="50"/>
      <c r="IVB49" s="50"/>
      <c r="IVC49" s="50"/>
      <c r="IVD49" s="50"/>
      <c r="IVE49" s="50"/>
      <c r="IVF49" s="50"/>
      <c r="IVG49" s="50"/>
      <c r="IVH49" s="50"/>
      <c r="IVI49" s="50"/>
      <c r="IVJ49" s="50"/>
      <c r="IVK49" s="50"/>
      <c r="IVL49" s="50"/>
      <c r="IVM49" s="50"/>
      <c r="IVN49" s="50"/>
      <c r="IVO49" s="50"/>
      <c r="IVP49" s="50"/>
      <c r="IVQ49" s="50"/>
      <c r="IVR49" s="50"/>
      <c r="IVS49" s="50"/>
      <c r="IVT49" s="50"/>
      <c r="IVU49" s="50"/>
      <c r="IVV49" s="50"/>
      <c r="IVW49" s="50"/>
      <c r="IVX49" s="50"/>
      <c r="IVY49" s="50"/>
      <c r="IVZ49" s="50"/>
      <c r="IWA49" s="50"/>
      <c r="IWB49" s="50"/>
      <c r="IWC49" s="50"/>
      <c r="IWD49" s="50"/>
      <c r="IWE49" s="50"/>
      <c r="IWF49" s="50"/>
      <c r="IWG49" s="50"/>
      <c r="IWH49" s="50"/>
      <c r="IWI49" s="50"/>
      <c r="IWJ49" s="50"/>
      <c r="IWK49" s="50"/>
      <c r="IWL49" s="50"/>
      <c r="IWM49" s="50"/>
      <c r="IWN49" s="50"/>
      <c r="IWO49" s="50"/>
      <c r="IWP49" s="50"/>
      <c r="IWQ49" s="50"/>
      <c r="IWR49" s="50"/>
      <c r="IWS49" s="50"/>
      <c r="IWT49" s="50"/>
      <c r="IWU49" s="50"/>
      <c r="IWV49" s="50"/>
      <c r="IWW49" s="50"/>
      <c r="IWX49" s="50"/>
      <c r="IWY49" s="50"/>
      <c r="IWZ49" s="50"/>
      <c r="IXA49" s="50"/>
      <c r="IXB49" s="50"/>
      <c r="IXC49" s="50"/>
      <c r="IXD49" s="50"/>
      <c r="IXE49" s="50"/>
      <c r="IXF49" s="50"/>
      <c r="IXG49" s="50"/>
      <c r="IXH49" s="50"/>
      <c r="IXI49" s="50"/>
      <c r="IXJ49" s="50"/>
      <c r="IXK49" s="50"/>
      <c r="IXL49" s="50"/>
      <c r="IXM49" s="50"/>
      <c r="IXN49" s="50"/>
      <c r="IXO49" s="50"/>
      <c r="IXP49" s="50"/>
      <c r="IXQ49" s="50"/>
      <c r="IXR49" s="50"/>
      <c r="IXS49" s="50"/>
      <c r="IXT49" s="50"/>
      <c r="IXU49" s="50"/>
      <c r="IXV49" s="50"/>
      <c r="IXW49" s="50"/>
      <c r="IXX49" s="50"/>
      <c r="IXY49" s="50"/>
      <c r="IXZ49" s="50"/>
      <c r="IYA49" s="50"/>
      <c r="IYB49" s="50"/>
      <c r="IYC49" s="50"/>
      <c r="IYD49" s="50"/>
      <c r="IYE49" s="50"/>
      <c r="IYF49" s="50"/>
      <c r="IYG49" s="50"/>
      <c r="IYH49" s="50"/>
      <c r="IYI49" s="50"/>
      <c r="IYJ49" s="50"/>
      <c r="IYK49" s="50"/>
      <c r="IYL49" s="50"/>
      <c r="IYM49" s="50"/>
      <c r="IYN49" s="50"/>
      <c r="IYO49" s="50"/>
      <c r="IYP49" s="50"/>
      <c r="IYQ49" s="50"/>
      <c r="IYR49" s="50"/>
      <c r="IYS49" s="50"/>
      <c r="IYT49" s="50"/>
      <c r="IYU49" s="50"/>
      <c r="IYV49" s="50"/>
      <c r="IYW49" s="50"/>
      <c r="IYX49" s="50"/>
      <c r="IYY49" s="50"/>
      <c r="IYZ49" s="50"/>
      <c r="IZA49" s="50"/>
      <c r="IZB49" s="50"/>
      <c r="IZC49" s="50"/>
      <c r="IZD49" s="50"/>
      <c r="IZE49" s="50"/>
      <c r="IZF49" s="50"/>
      <c r="IZG49" s="50"/>
      <c r="IZH49" s="50"/>
      <c r="IZI49" s="50"/>
      <c r="IZJ49" s="50"/>
      <c r="IZK49" s="50"/>
      <c r="IZL49" s="50"/>
      <c r="IZM49" s="50"/>
      <c r="IZN49" s="50"/>
      <c r="IZO49" s="50"/>
      <c r="IZP49" s="50"/>
      <c r="IZQ49" s="50"/>
      <c r="IZR49" s="50"/>
      <c r="IZS49" s="50"/>
      <c r="IZT49" s="50"/>
      <c r="IZU49" s="50"/>
      <c r="IZV49" s="50"/>
      <c r="IZW49" s="50"/>
      <c r="IZX49" s="50"/>
      <c r="IZY49" s="50"/>
      <c r="IZZ49" s="50"/>
      <c r="JAA49" s="50"/>
      <c r="JAB49" s="50"/>
      <c r="JAC49" s="50"/>
      <c r="JAD49" s="50"/>
      <c r="JAE49" s="50"/>
      <c r="JAF49" s="50"/>
      <c r="JAG49" s="50"/>
      <c r="JAH49" s="50"/>
      <c r="JAI49" s="50"/>
      <c r="JAJ49" s="50"/>
      <c r="JAK49" s="50"/>
      <c r="JAL49" s="50"/>
      <c r="JAM49" s="50"/>
      <c r="JAN49" s="50"/>
      <c r="JAO49" s="50"/>
      <c r="JAP49" s="50"/>
      <c r="JAQ49" s="50"/>
      <c r="JAR49" s="50"/>
      <c r="JAS49" s="50"/>
      <c r="JAT49" s="50"/>
      <c r="JAU49" s="50"/>
      <c r="JAV49" s="50"/>
      <c r="JAW49" s="50"/>
      <c r="JAX49" s="50"/>
      <c r="JAY49" s="50"/>
      <c r="JAZ49" s="50"/>
      <c r="JBA49" s="50"/>
      <c r="JBB49" s="50"/>
      <c r="JBC49" s="50"/>
      <c r="JBD49" s="50"/>
      <c r="JBE49" s="50"/>
      <c r="JBF49" s="50"/>
      <c r="JBG49" s="50"/>
      <c r="JBH49" s="50"/>
      <c r="JBI49" s="50"/>
      <c r="JBJ49" s="50"/>
      <c r="JBK49" s="50"/>
      <c r="JBL49" s="50"/>
      <c r="JBM49" s="50"/>
      <c r="JBN49" s="50"/>
      <c r="JBO49" s="50"/>
      <c r="JBP49" s="50"/>
      <c r="JBQ49" s="50"/>
      <c r="JBR49" s="50"/>
      <c r="JBS49" s="50"/>
      <c r="JBT49" s="50"/>
      <c r="JBU49" s="50"/>
      <c r="JBV49" s="50"/>
      <c r="JBW49" s="50"/>
      <c r="JBX49" s="50"/>
      <c r="JBY49" s="50"/>
      <c r="JBZ49" s="50"/>
      <c r="JCA49" s="50"/>
      <c r="JCB49" s="50"/>
      <c r="JCC49" s="50"/>
      <c r="JCD49" s="50"/>
      <c r="JCE49" s="50"/>
      <c r="JCF49" s="50"/>
      <c r="JCG49" s="50"/>
      <c r="JCH49" s="50"/>
      <c r="JCI49" s="50"/>
      <c r="JCJ49" s="50"/>
      <c r="JCK49" s="50"/>
      <c r="JCL49" s="50"/>
      <c r="JCM49" s="50"/>
      <c r="JCN49" s="50"/>
      <c r="JCO49" s="50"/>
      <c r="JCP49" s="50"/>
      <c r="JCQ49" s="50"/>
      <c r="JCR49" s="50"/>
      <c r="JCS49" s="50"/>
      <c r="JCT49" s="50"/>
      <c r="JCU49" s="50"/>
      <c r="JCV49" s="50"/>
      <c r="JCW49" s="50"/>
      <c r="JCX49" s="50"/>
      <c r="JCY49" s="50"/>
      <c r="JCZ49" s="50"/>
      <c r="JDA49" s="50"/>
      <c r="JDB49" s="50"/>
      <c r="JDC49" s="50"/>
      <c r="JDD49" s="50"/>
      <c r="JDE49" s="50"/>
      <c r="JDF49" s="50"/>
      <c r="JDG49" s="50"/>
      <c r="JDH49" s="50"/>
      <c r="JDI49" s="50"/>
      <c r="JDJ49" s="50"/>
      <c r="JDK49" s="50"/>
      <c r="JDL49" s="50"/>
      <c r="JDM49" s="50"/>
      <c r="JDN49" s="50"/>
      <c r="JDO49" s="50"/>
      <c r="JDP49" s="50"/>
      <c r="JDQ49" s="50"/>
      <c r="JDR49" s="50"/>
      <c r="JDS49" s="50"/>
      <c r="JDT49" s="50"/>
      <c r="JDU49" s="50"/>
      <c r="JDV49" s="50"/>
      <c r="JDW49" s="50"/>
      <c r="JDX49" s="50"/>
      <c r="JDY49" s="50"/>
      <c r="JDZ49" s="50"/>
      <c r="JEA49" s="50"/>
      <c r="JEB49" s="50"/>
      <c r="JEC49" s="50"/>
      <c r="JED49" s="50"/>
      <c r="JEE49" s="50"/>
      <c r="JEF49" s="50"/>
      <c r="JEG49" s="50"/>
      <c r="JEH49" s="50"/>
      <c r="JEI49" s="50"/>
      <c r="JEJ49" s="50"/>
      <c r="JEK49" s="50"/>
      <c r="JEL49" s="50"/>
      <c r="JEM49" s="50"/>
      <c r="JEN49" s="50"/>
      <c r="JEO49" s="50"/>
      <c r="JEP49" s="50"/>
      <c r="JEQ49" s="50"/>
      <c r="JER49" s="50"/>
      <c r="JES49" s="50"/>
      <c r="JET49" s="50"/>
      <c r="JEU49" s="50"/>
      <c r="JEV49" s="50"/>
      <c r="JEW49" s="50"/>
      <c r="JEX49" s="50"/>
      <c r="JEY49" s="50"/>
      <c r="JEZ49" s="50"/>
      <c r="JFA49" s="50"/>
      <c r="JFB49" s="50"/>
      <c r="JFC49" s="50"/>
      <c r="JFD49" s="50"/>
      <c r="JFE49" s="50"/>
      <c r="JFF49" s="50"/>
      <c r="JFG49" s="50"/>
      <c r="JFH49" s="50"/>
      <c r="JFI49" s="50"/>
      <c r="JFJ49" s="50"/>
      <c r="JFK49" s="50"/>
      <c r="JFL49" s="50"/>
      <c r="JFM49" s="50"/>
      <c r="JFN49" s="50"/>
      <c r="JFO49" s="50"/>
      <c r="JFP49" s="50"/>
      <c r="JFQ49" s="50"/>
      <c r="JFR49" s="50"/>
      <c r="JFS49" s="50"/>
      <c r="JFT49" s="50"/>
      <c r="JFU49" s="50"/>
      <c r="JFV49" s="50"/>
      <c r="JFW49" s="50"/>
      <c r="JFX49" s="50"/>
      <c r="JFY49" s="50"/>
      <c r="JFZ49" s="50"/>
      <c r="JGA49" s="50"/>
      <c r="JGB49" s="50"/>
      <c r="JGC49" s="50"/>
      <c r="JGD49" s="50"/>
      <c r="JGE49" s="50"/>
      <c r="JGF49" s="50"/>
      <c r="JGG49" s="50"/>
      <c r="JGH49" s="50"/>
      <c r="JGI49" s="50"/>
      <c r="JGJ49" s="50"/>
      <c r="JGK49" s="50"/>
      <c r="JGL49" s="50"/>
      <c r="JGM49" s="50"/>
      <c r="JGN49" s="50"/>
      <c r="JGO49" s="50"/>
      <c r="JGP49" s="50"/>
      <c r="JGQ49" s="50"/>
      <c r="JGR49" s="50"/>
      <c r="JGS49" s="50"/>
      <c r="JGT49" s="50"/>
      <c r="JGU49" s="50"/>
      <c r="JGV49" s="50"/>
      <c r="JGW49" s="50"/>
      <c r="JGX49" s="50"/>
      <c r="JGY49" s="50"/>
      <c r="JGZ49" s="50"/>
      <c r="JHA49" s="50"/>
      <c r="JHB49" s="50"/>
      <c r="JHC49" s="50"/>
      <c r="JHD49" s="50"/>
      <c r="JHE49" s="50"/>
      <c r="JHF49" s="50"/>
      <c r="JHG49" s="50"/>
      <c r="JHH49" s="50"/>
      <c r="JHI49" s="50"/>
      <c r="JHJ49" s="50"/>
      <c r="JHK49" s="50"/>
      <c r="JHL49" s="50"/>
      <c r="JHM49" s="50"/>
      <c r="JHN49" s="50"/>
      <c r="JHO49" s="50"/>
      <c r="JHP49" s="50"/>
      <c r="JHQ49" s="50"/>
      <c r="JHR49" s="50"/>
      <c r="JHS49" s="50"/>
      <c r="JHT49" s="50"/>
      <c r="JHU49" s="50"/>
      <c r="JHV49" s="50"/>
      <c r="JHW49" s="50"/>
      <c r="JHX49" s="50"/>
      <c r="JHY49" s="50"/>
      <c r="JHZ49" s="50"/>
      <c r="JIA49" s="50"/>
      <c r="JIB49" s="50"/>
      <c r="JIC49" s="50"/>
      <c r="JID49" s="50"/>
      <c r="JIE49" s="50"/>
      <c r="JIF49" s="50"/>
      <c r="JIG49" s="50"/>
      <c r="JIH49" s="50"/>
      <c r="JII49" s="50"/>
      <c r="JIJ49" s="50"/>
      <c r="JIK49" s="50"/>
      <c r="JIL49" s="50"/>
      <c r="JIM49" s="50"/>
      <c r="JIN49" s="50"/>
      <c r="JIO49" s="50"/>
      <c r="JIP49" s="50"/>
      <c r="JIQ49" s="50"/>
      <c r="JIR49" s="50"/>
      <c r="JIS49" s="50"/>
      <c r="JIT49" s="50"/>
      <c r="JIU49" s="50"/>
      <c r="JIV49" s="50"/>
      <c r="JIW49" s="50"/>
      <c r="JIX49" s="50"/>
      <c r="JIY49" s="50"/>
      <c r="JIZ49" s="50"/>
      <c r="JJA49" s="50"/>
      <c r="JJB49" s="50"/>
      <c r="JJC49" s="50"/>
      <c r="JJD49" s="50"/>
      <c r="JJE49" s="50"/>
      <c r="JJF49" s="50"/>
      <c r="JJG49" s="50"/>
      <c r="JJH49" s="50"/>
      <c r="JJI49" s="50"/>
      <c r="JJJ49" s="50"/>
      <c r="JJK49" s="50"/>
      <c r="JJL49" s="50"/>
      <c r="JJM49" s="50"/>
      <c r="JJN49" s="50"/>
      <c r="JJO49" s="50"/>
      <c r="JJP49" s="50"/>
      <c r="JJQ49" s="50"/>
      <c r="JJR49" s="50"/>
      <c r="JJS49" s="50"/>
      <c r="JJT49" s="50"/>
      <c r="JJU49" s="50"/>
      <c r="JJV49" s="50"/>
      <c r="JJW49" s="50"/>
      <c r="JJX49" s="50"/>
      <c r="JJY49" s="50"/>
      <c r="JJZ49" s="50"/>
      <c r="JKA49" s="50"/>
      <c r="JKB49" s="50"/>
      <c r="JKC49" s="50"/>
      <c r="JKD49" s="50"/>
      <c r="JKE49" s="50"/>
      <c r="JKF49" s="50"/>
      <c r="JKG49" s="50"/>
      <c r="JKH49" s="50"/>
      <c r="JKI49" s="50"/>
      <c r="JKJ49" s="50"/>
      <c r="JKK49" s="50"/>
      <c r="JKL49" s="50"/>
      <c r="JKM49" s="50"/>
      <c r="JKN49" s="50"/>
      <c r="JKO49" s="50"/>
      <c r="JKP49" s="50"/>
      <c r="JKQ49" s="50"/>
      <c r="JKR49" s="50"/>
      <c r="JKS49" s="50"/>
      <c r="JKT49" s="50"/>
      <c r="JKU49" s="50"/>
      <c r="JKV49" s="50"/>
      <c r="JKW49" s="50"/>
      <c r="JKX49" s="50"/>
      <c r="JKY49" s="50"/>
      <c r="JKZ49" s="50"/>
      <c r="JLA49" s="50"/>
      <c r="JLB49" s="50"/>
      <c r="JLC49" s="50"/>
      <c r="JLD49" s="50"/>
      <c r="JLE49" s="50"/>
      <c r="JLF49" s="50"/>
      <c r="JLG49" s="50"/>
      <c r="JLH49" s="50"/>
      <c r="JLI49" s="50"/>
      <c r="JLJ49" s="50"/>
      <c r="JLK49" s="50"/>
      <c r="JLL49" s="50"/>
      <c r="JLM49" s="50"/>
      <c r="JLN49" s="50"/>
      <c r="JLO49" s="50"/>
      <c r="JLP49" s="50"/>
      <c r="JLQ49" s="50"/>
      <c r="JLR49" s="50"/>
      <c r="JLS49" s="50"/>
      <c r="JLT49" s="50"/>
      <c r="JLU49" s="50"/>
      <c r="JLV49" s="50"/>
      <c r="JLW49" s="50"/>
      <c r="JLX49" s="50"/>
      <c r="JLY49" s="50"/>
      <c r="JLZ49" s="50"/>
      <c r="JMA49" s="50"/>
      <c r="JMB49" s="50"/>
      <c r="JMC49" s="50"/>
      <c r="JMD49" s="50"/>
      <c r="JME49" s="50"/>
      <c r="JMF49" s="50"/>
      <c r="JMG49" s="50"/>
      <c r="JMH49" s="50"/>
      <c r="JMI49" s="50"/>
      <c r="JMJ49" s="50"/>
      <c r="JMK49" s="50"/>
      <c r="JML49" s="50"/>
      <c r="JMM49" s="50"/>
      <c r="JMN49" s="50"/>
      <c r="JMO49" s="50"/>
      <c r="JMP49" s="50"/>
      <c r="JMQ49" s="50"/>
      <c r="JMR49" s="50"/>
      <c r="JMS49" s="50"/>
      <c r="JMT49" s="50"/>
      <c r="JMU49" s="50"/>
      <c r="JMV49" s="50"/>
      <c r="JMW49" s="50"/>
      <c r="JMX49" s="50"/>
      <c r="JMY49" s="50"/>
      <c r="JMZ49" s="50"/>
      <c r="JNA49" s="50"/>
      <c r="JNB49" s="50"/>
      <c r="JNC49" s="50"/>
      <c r="JND49" s="50"/>
      <c r="JNE49" s="50"/>
      <c r="JNF49" s="50"/>
      <c r="JNG49" s="50"/>
      <c r="JNH49" s="50"/>
      <c r="JNI49" s="50"/>
      <c r="JNJ49" s="50"/>
      <c r="JNK49" s="50"/>
      <c r="JNL49" s="50"/>
      <c r="JNM49" s="50"/>
      <c r="JNN49" s="50"/>
      <c r="JNO49" s="50"/>
      <c r="JNP49" s="50"/>
      <c r="JNQ49" s="50"/>
      <c r="JNR49" s="50"/>
      <c r="JNS49" s="50"/>
      <c r="JNT49" s="50"/>
      <c r="JNU49" s="50"/>
      <c r="JNV49" s="50"/>
      <c r="JNW49" s="50"/>
      <c r="JNX49" s="50"/>
      <c r="JNY49" s="50"/>
      <c r="JNZ49" s="50"/>
      <c r="JOA49" s="50"/>
      <c r="JOB49" s="50"/>
      <c r="JOC49" s="50"/>
      <c r="JOD49" s="50"/>
      <c r="JOE49" s="50"/>
      <c r="JOF49" s="50"/>
      <c r="JOG49" s="50"/>
      <c r="JOH49" s="50"/>
      <c r="JOI49" s="50"/>
      <c r="JOJ49" s="50"/>
      <c r="JOK49" s="50"/>
      <c r="JOL49" s="50"/>
      <c r="JOM49" s="50"/>
      <c r="JON49" s="50"/>
      <c r="JOO49" s="50"/>
      <c r="JOP49" s="50"/>
      <c r="JOQ49" s="50"/>
      <c r="JOR49" s="50"/>
      <c r="JOS49" s="50"/>
      <c r="JOT49" s="50"/>
      <c r="JOU49" s="50"/>
      <c r="JOV49" s="50"/>
      <c r="JOW49" s="50"/>
      <c r="JOX49" s="50"/>
      <c r="JOY49" s="50"/>
      <c r="JOZ49" s="50"/>
      <c r="JPA49" s="50"/>
      <c r="JPB49" s="50"/>
      <c r="JPC49" s="50"/>
      <c r="JPD49" s="50"/>
      <c r="JPE49" s="50"/>
      <c r="JPF49" s="50"/>
      <c r="JPG49" s="50"/>
      <c r="JPH49" s="50"/>
      <c r="JPI49" s="50"/>
      <c r="JPJ49" s="50"/>
      <c r="JPK49" s="50"/>
      <c r="JPL49" s="50"/>
      <c r="JPM49" s="50"/>
      <c r="JPN49" s="50"/>
      <c r="JPO49" s="50"/>
      <c r="JPP49" s="50"/>
      <c r="JPQ49" s="50"/>
      <c r="JPR49" s="50"/>
      <c r="JPS49" s="50"/>
      <c r="JPT49" s="50"/>
      <c r="JPU49" s="50"/>
      <c r="JPV49" s="50"/>
      <c r="JPW49" s="50"/>
      <c r="JPX49" s="50"/>
      <c r="JPY49" s="50"/>
      <c r="JPZ49" s="50"/>
      <c r="JQA49" s="50"/>
      <c r="JQB49" s="50"/>
      <c r="JQC49" s="50"/>
      <c r="JQD49" s="50"/>
      <c r="JQE49" s="50"/>
      <c r="JQF49" s="50"/>
      <c r="JQG49" s="50"/>
      <c r="JQH49" s="50"/>
      <c r="JQI49" s="50"/>
      <c r="JQJ49" s="50"/>
      <c r="JQK49" s="50"/>
      <c r="JQL49" s="50"/>
      <c r="JQM49" s="50"/>
      <c r="JQN49" s="50"/>
      <c r="JQO49" s="50"/>
      <c r="JQP49" s="50"/>
      <c r="JQQ49" s="50"/>
      <c r="JQR49" s="50"/>
      <c r="JQS49" s="50"/>
      <c r="JQT49" s="50"/>
      <c r="JQU49" s="50"/>
      <c r="JQV49" s="50"/>
      <c r="JQW49" s="50"/>
      <c r="JQX49" s="50"/>
      <c r="JQY49" s="50"/>
      <c r="JQZ49" s="50"/>
      <c r="JRA49" s="50"/>
      <c r="JRB49" s="50"/>
      <c r="JRC49" s="50"/>
      <c r="JRD49" s="50"/>
      <c r="JRE49" s="50"/>
      <c r="JRF49" s="50"/>
      <c r="JRG49" s="50"/>
      <c r="JRH49" s="50"/>
      <c r="JRI49" s="50"/>
      <c r="JRJ49" s="50"/>
      <c r="JRK49" s="50"/>
      <c r="JRL49" s="50"/>
      <c r="JRM49" s="50"/>
      <c r="JRN49" s="50"/>
      <c r="JRO49" s="50"/>
      <c r="JRP49" s="50"/>
      <c r="JRQ49" s="50"/>
      <c r="JRR49" s="50"/>
      <c r="JRS49" s="50"/>
      <c r="JRT49" s="50"/>
      <c r="JRU49" s="50"/>
      <c r="JRV49" s="50"/>
      <c r="JRW49" s="50"/>
      <c r="JRX49" s="50"/>
      <c r="JRY49" s="50"/>
      <c r="JRZ49" s="50"/>
      <c r="JSA49" s="50"/>
      <c r="JSB49" s="50"/>
      <c r="JSC49" s="50"/>
      <c r="JSD49" s="50"/>
      <c r="JSE49" s="50"/>
      <c r="JSF49" s="50"/>
      <c r="JSG49" s="50"/>
      <c r="JSH49" s="50"/>
      <c r="JSI49" s="50"/>
      <c r="JSJ49" s="50"/>
      <c r="JSK49" s="50"/>
      <c r="JSL49" s="50"/>
      <c r="JSM49" s="50"/>
      <c r="JSN49" s="50"/>
      <c r="JSO49" s="50"/>
      <c r="JSP49" s="50"/>
      <c r="JSQ49" s="50"/>
      <c r="JSR49" s="50"/>
      <c r="JSS49" s="50"/>
      <c r="JST49" s="50"/>
      <c r="JSU49" s="50"/>
      <c r="JSV49" s="50"/>
      <c r="JSW49" s="50"/>
      <c r="JSX49" s="50"/>
      <c r="JSY49" s="50"/>
      <c r="JSZ49" s="50"/>
      <c r="JTA49" s="50"/>
      <c r="JTB49" s="50"/>
      <c r="JTC49" s="50"/>
      <c r="JTD49" s="50"/>
      <c r="JTE49" s="50"/>
      <c r="JTF49" s="50"/>
      <c r="JTG49" s="50"/>
      <c r="JTH49" s="50"/>
      <c r="JTI49" s="50"/>
      <c r="JTJ49" s="50"/>
      <c r="JTK49" s="50"/>
      <c r="JTL49" s="50"/>
      <c r="JTM49" s="50"/>
      <c r="JTN49" s="50"/>
      <c r="JTO49" s="50"/>
      <c r="JTP49" s="50"/>
      <c r="JTQ49" s="50"/>
      <c r="JTR49" s="50"/>
      <c r="JTS49" s="50"/>
      <c r="JTT49" s="50"/>
      <c r="JTU49" s="50"/>
      <c r="JTV49" s="50"/>
      <c r="JTW49" s="50"/>
      <c r="JTX49" s="50"/>
      <c r="JTY49" s="50"/>
      <c r="JTZ49" s="50"/>
      <c r="JUA49" s="50"/>
      <c r="JUB49" s="50"/>
      <c r="JUC49" s="50"/>
      <c r="JUD49" s="50"/>
      <c r="JUE49" s="50"/>
      <c r="JUF49" s="50"/>
      <c r="JUG49" s="50"/>
      <c r="JUH49" s="50"/>
      <c r="JUI49" s="50"/>
      <c r="JUJ49" s="50"/>
      <c r="JUK49" s="50"/>
      <c r="JUL49" s="50"/>
      <c r="JUM49" s="50"/>
      <c r="JUN49" s="50"/>
      <c r="JUO49" s="50"/>
      <c r="JUP49" s="50"/>
      <c r="JUQ49" s="50"/>
      <c r="JUR49" s="50"/>
      <c r="JUS49" s="50"/>
      <c r="JUT49" s="50"/>
      <c r="JUU49" s="50"/>
      <c r="JUV49" s="50"/>
      <c r="JUW49" s="50"/>
      <c r="JUX49" s="50"/>
      <c r="JUY49" s="50"/>
      <c r="JUZ49" s="50"/>
      <c r="JVA49" s="50"/>
      <c r="JVB49" s="50"/>
      <c r="JVC49" s="50"/>
      <c r="JVD49" s="50"/>
      <c r="JVE49" s="50"/>
      <c r="JVF49" s="50"/>
      <c r="JVG49" s="50"/>
      <c r="JVH49" s="50"/>
      <c r="JVI49" s="50"/>
      <c r="JVJ49" s="50"/>
      <c r="JVK49" s="50"/>
      <c r="JVL49" s="50"/>
      <c r="JVM49" s="50"/>
      <c r="JVN49" s="50"/>
      <c r="JVO49" s="50"/>
      <c r="JVP49" s="50"/>
      <c r="JVQ49" s="50"/>
      <c r="JVR49" s="50"/>
      <c r="JVS49" s="50"/>
      <c r="JVT49" s="50"/>
      <c r="JVU49" s="50"/>
      <c r="JVV49" s="50"/>
      <c r="JVW49" s="50"/>
      <c r="JVX49" s="50"/>
      <c r="JVY49" s="50"/>
      <c r="JVZ49" s="50"/>
      <c r="JWA49" s="50"/>
      <c r="JWB49" s="50"/>
      <c r="JWC49" s="50"/>
      <c r="JWD49" s="50"/>
      <c r="JWE49" s="50"/>
      <c r="JWF49" s="50"/>
      <c r="JWG49" s="50"/>
      <c r="JWH49" s="50"/>
      <c r="JWI49" s="50"/>
      <c r="JWJ49" s="50"/>
      <c r="JWK49" s="50"/>
      <c r="JWL49" s="50"/>
      <c r="JWM49" s="50"/>
      <c r="JWN49" s="50"/>
      <c r="JWO49" s="50"/>
      <c r="JWP49" s="50"/>
      <c r="JWQ49" s="50"/>
      <c r="JWR49" s="50"/>
      <c r="JWS49" s="50"/>
      <c r="JWT49" s="50"/>
      <c r="JWU49" s="50"/>
      <c r="JWV49" s="50"/>
      <c r="JWW49" s="50"/>
      <c r="JWX49" s="50"/>
      <c r="JWY49" s="50"/>
      <c r="JWZ49" s="50"/>
      <c r="JXA49" s="50"/>
      <c r="JXB49" s="50"/>
      <c r="JXC49" s="50"/>
      <c r="JXD49" s="50"/>
      <c r="JXE49" s="50"/>
      <c r="JXF49" s="50"/>
      <c r="JXG49" s="50"/>
      <c r="JXH49" s="50"/>
      <c r="JXI49" s="50"/>
      <c r="JXJ49" s="50"/>
      <c r="JXK49" s="50"/>
      <c r="JXL49" s="50"/>
      <c r="JXM49" s="50"/>
      <c r="JXN49" s="50"/>
      <c r="JXO49" s="50"/>
      <c r="JXP49" s="50"/>
      <c r="JXQ49" s="50"/>
      <c r="JXR49" s="50"/>
      <c r="JXS49" s="50"/>
      <c r="JXT49" s="50"/>
      <c r="JXU49" s="50"/>
      <c r="JXV49" s="50"/>
      <c r="JXW49" s="50"/>
      <c r="JXX49" s="50"/>
      <c r="JXY49" s="50"/>
      <c r="JXZ49" s="50"/>
      <c r="JYA49" s="50"/>
      <c r="JYB49" s="50"/>
      <c r="JYC49" s="50"/>
      <c r="JYD49" s="50"/>
      <c r="JYE49" s="50"/>
      <c r="JYF49" s="50"/>
      <c r="JYG49" s="50"/>
      <c r="JYH49" s="50"/>
      <c r="JYI49" s="50"/>
      <c r="JYJ49" s="50"/>
      <c r="JYK49" s="50"/>
      <c r="JYL49" s="50"/>
      <c r="JYM49" s="50"/>
      <c r="JYN49" s="50"/>
      <c r="JYO49" s="50"/>
      <c r="JYP49" s="50"/>
      <c r="JYQ49" s="50"/>
      <c r="JYR49" s="50"/>
      <c r="JYS49" s="50"/>
      <c r="JYT49" s="50"/>
      <c r="JYU49" s="50"/>
      <c r="JYV49" s="50"/>
      <c r="JYW49" s="50"/>
      <c r="JYX49" s="50"/>
      <c r="JYY49" s="50"/>
      <c r="JYZ49" s="50"/>
      <c r="JZA49" s="50"/>
      <c r="JZB49" s="50"/>
      <c r="JZC49" s="50"/>
      <c r="JZD49" s="50"/>
      <c r="JZE49" s="50"/>
      <c r="JZF49" s="50"/>
      <c r="JZG49" s="50"/>
      <c r="JZH49" s="50"/>
      <c r="JZI49" s="50"/>
      <c r="JZJ49" s="50"/>
      <c r="JZK49" s="50"/>
      <c r="JZL49" s="50"/>
      <c r="JZM49" s="50"/>
      <c r="JZN49" s="50"/>
      <c r="JZO49" s="50"/>
      <c r="JZP49" s="50"/>
      <c r="JZQ49" s="50"/>
      <c r="JZR49" s="50"/>
      <c r="JZS49" s="50"/>
      <c r="JZT49" s="50"/>
      <c r="JZU49" s="50"/>
      <c r="JZV49" s="50"/>
      <c r="JZW49" s="50"/>
      <c r="JZX49" s="50"/>
      <c r="JZY49" s="50"/>
      <c r="JZZ49" s="50"/>
      <c r="KAA49" s="50"/>
      <c r="KAB49" s="50"/>
      <c r="KAC49" s="50"/>
      <c r="KAD49" s="50"/>
      <c r="KAE49" s="50"/>
      <c r="KAF49" s="50"/>
      <c r="KAG49" s="50"/>
      <c r="KAH49" s="50"/>
      <c r="KAI49" s="50"/>
      <c r="KAJ49" s="50"/>
      <c r="KAK49" s="50"/>
      <c r="KAL49" s="50"/>
      <c r="KAM49" s="50"/>
      <c r="KAN49" s="50"/>
      <c r="KAO49" s="50"/>
      <c r="KAP49" s="50"/>
      <c r="KAQ49" s="50"/>
      <c r="KAR49" s="50"/>
      <c r="KAS49" s="50"/>
      <c r="KAT49" s="50"/>
      <c r="KAU49" s="50"/>
      <c r="KAV49" s="50"/>
      <c r="KAW49" s="50"/>
      <c r="KAX49" s="50"/>
      <c r="KAY49" s="50"/>
      <c r="KAZ49" s="50"/>
      <c r="KBA49" s="50"/>
      <c r="KBB49" s="50"/>
      <c r="KBC49" s="50"/>
      <c r="KBD49" s="50"/>
      <c r="KBE49" s="50"/>
      <c r="KBF49" s="50"/>
      <c r="KBG49" s="50"/>
      <c r="KBH49" s="50"/>
      <c r="KBI49" s="50"/>
      <c r="KBJ49" s="50"/>
      <c r="KBK49" s="50"/>
      <c r="KBL49" s="50"/>
      <c r="KBM49" s="50"/>
      <c r="KBN49" s="50"/>
      <c r="KBO49" s="50"/>
      <c r="KBP49" s="50"/>
      <c r="KBQ49" s="50"/>
      <c r="KBR49" s="50"/>
      <c r="KBS49" s="50"/>
      <c r="KBT49" s="50"/>
      <c r="KBU49" s="50"/>
      <c r="KBV49" s="50"/>
      <c r="KBW49" s="50"/>
      <c r="KBX49" s="50"/>
      <c r="KBY49" s="50"/>
      <c r="KBZ49" s="50"/>
      <c r="KCA49" s="50"/>
      <c r="KCB49" s="50"/>
      <c r="KCC49" s="50"/>
      <c r="KCD49" s="50"/>
      <c r="KCE49" s="50"/>
      <c r="KCF49" s="50"/>
      <c r="KCG49" s="50"/>
      <c r="KCH49" s="50"/>
      <c r="KCI49" s="50"/>
      <c r="KCJ49" s="50"/>
      <c r="KCK49" s="50"/>
      <c r="KCL49" s="50"/>
      <c r="KCM49" s="50"/>
      <c r="KCN49" s="50"/>
      <c r="KCO49" s="50"/>
      <c r="KCP49" s="50"/>
      <c r="KCQ49" s="50"/>
      <c r="KCR49" s="50"/>
      <c r="KCS49" s="50"/>
      <c r="KCT49" s="50"/>
      <c r="KCU49" s="50"/>
      <c r="KCV49" s="50"/>
      <c r="KCW49" s="50"/>
      <c r="KCX49" s="50"/>
      <c r="KCY49" s="50"/>
      <c r="KCZ49" s="50"/>
      <c r="KDA49" s="50"/>
      <c r="KDB49" s="50"/>
      <c r="KDC49" s="50"/>
      <c r="KDD49" s="50"/>
      <c r="KDE49" s="50"/>
      <c r="KDF49" s="50"/>
      <c r="KDG49" s="50"/>
      <c r="KDH49" s="50"/>
      <c r="KDI49" s="50"/>
      <c r="KDJ49" s="50"/>
      <c r="KDK49" s="50"/>
      <c r="KDL49" s="50"/>
      <c r="KDM49" s="50"/>
      <c r="KDN49" s="50"/>
      <c r="KDO49" s="50"/>
      <c r="KDP49" s="50"/>
      <c r="KDQ49" s="50"/>
      <c r="KDR49" s="50"/>
      <c r="KDS49" s="50"/>
      <c r="KDT49" s="50"/>
      <c r="KDU49" s="50"/>
      <c r="KDV49" s="50"/>
      <c r="KDW49" s="50"/>
      <c r="KDX49" s="50"/>
      <c r="KDY49" s="50"/>
      <c r="KDZ49" s="50"/>
      <c r="KEA49" s="50"/>
      <c r="KEB49" s="50"/>
      <c r="KEC49" s="50"/>
      <c r="KED49" s="50"/>
      <c r="KEE49" s="50"/>
      <c r="KEF49" s="50"/>
      <c r="KEG49" s="50"/>
      <c r="KEH49" s="50"/>
      <c r="KEI49" s="50"/>
      <c r="KEJ49" s="50"/>
      <c r="KEK49" s="50"/>
      <c r="KEL49" s="50"/>
      <c r="KEM49" s="50"/>
      <c r="KEN49" s="50"/>
      <c r="KEO49" s="50"/>
      <c r="KEP49" s="50"/>
      <c r="KEQ49" s="50"/>
      <c r="KER49" s="50"/>
      <c r="KES49" s="50"/>
      <c r="KET49" s="50"/>
      <c r="KEU49" s="50"/>
      <c r="KEV49" s="50"/>
      <c r="KEW49" s="50"/>
      <c r="KEX49" s="50"/>
      <c r="KEY49" s="50"/>
      <c r="KEZ49" s="50"/>
      <c r="KFA49" s="50"/>
      <c r="KFB49" s="50"/>
      <c r="KFC49" s="50"/>
      <c r="KFD49" s="50"/>
      <c r="KFE49" s="50"/>
      <c r="KFF49" s="50"/>
      <c r="KFG49" s="50"/>
      <c r="KFH49" s="50"/>
      <c r="KFI49" s="50"/>
      <c r="KFJ49" s="50"/>
      <c r="KFK49" s="50"/>
      <c r="KFL49" s="50"/>
      <c r="KFM49" s="50"/>
      <c r="KFN49" s="50"/>
      <c r="KFO49" s="50"/>
      <c r="KFP49" s="50"/>
      <c r="KFQ49" s="50"/>
      <c r="KFR49" s="50"/>
      <c r="KFS49" s="50"/>
      <c r="KFT49" s="50"/>
      <c r="KFU49" s="50"/>
      <c r="KFV49" s="50"/>
      <c r="KFW49" s="50"/>
      <c r="KFX49" s="50"/>
      <c r="KFY49" s="50"/>
      <c r="KFZ49" s="50"/>
      <c r="KGA49" s="50"/>
      <c r="KGB49" s="50"/>
      <c r="KGC49" s="50"/>
      <c r="KGD49" s="50"/>
      <c r="KGE49" s="50"/>
      <c r="KGF49" s="50"/>
      <c r="KGG49" s="50"/>
      <c r="KGH49" s="50"/>
      <c r="KGI49" s="50"/>
      <c r="KGJ49" s="50"/>
      <c r="KGK49" s="50"/>
      <c r="KGL49" s="50"/>
      <c r="KGM49" s="50"/>
      <c r="KGN49" s="50"/>
      <c r="KGO49" s="50"/>
      <c r="KGP49" s="50"/>
      <c r="KGQ49" s="50"/>
      <c r="KGR49" s="50"/>
      <c r="KGS49" s="50"/>
      <c r="KGT49" s="50"/>
      <c r="KGU49" s="50"/>
      <c r="KGV49" s="50"/>
      <c r="KGW49" s="50"/>
      <c r="KGX49" s="50"/>
      <c r="KGY49" s="50"/>
      <c r="KGZ49" s="50"/>
      <c r="KHA49" s="50"/>
      <c r="KHB49" s="50"/>
      <c r="KHC49" s="50"/>
      <c r="KHD49" s="50"/>
      <c r="KHE49" s="50"/>
      <c r="KHF49" s="50"/>
      <c r="KHG49" s="50"/>
      <c r="KHH49" s="50"/>
      <c r="KHI49" s="50"/>
      <c r="KHJ49" s="50"/>
      <c r="KHK49" s="50"/>
      <c r="KHL49" s="50"/>
      <c r="KHM49" s="50"/>
      <c r="KHN49" s="50"/>
      <c r="KHO49" s="50"/>
      <c r="KHP49" s="50"/>
      <c r="KHQ49" s="50"/>
      <c r="KHR49" s="50"/>
      <c r="KHS49" s="50"/>
      <c r="KHT49" s="50"/>
      <c r="KHU49" s="50"/>
      <c r="KHV49" s="50"/>
      <c r="KHW49" s="50"/>
      <c r="KHX49" s="50"/>
      <c r="KHY49" s="50"/>
      <c r="KHZ49" s="50"/>
      <c r="KIA49" s="50"/>
      <c r="KIB49" s="50"/>
      <c r="KIC49" s="50"/>
      <c r="KID49" s="50"/>
      <c r="KIE49" s="50"/>
      <c r="KIF49" s="50"/>
      <c r="KIG49" s="50"/>
      <c r="KIH49" s="50"/>
      <c r="KII49" s="50"/>
      <c r="KIJ49" s="50"/>
      <c r="KIK49" s="50"/>
      <c r="KIL49" s="50"/>
      <c r="KIM49" s="50"/>
      <c r="KIN49" s="50"/>
      <c r="KIO49" s="50"/>
      <c r="KIP49" s="50"/>
      <c r="KIQ49" s="50"/>
      <c r="KIR49" s="50"/>
      <c r="KIS49" s="50"/>
      <c r="KIT49" s="50"/>
      <c r="KIU49" s="50"/>
      <c r="KIV49" s="50"/>
      <c r="KIW49" s="50"/>
      <c r="KIX49" s="50"/>
      <c r="KIY49" s="50"/>
      <c r="KIZ49" s="50"/>
      <c r="KJA49" s="50"/>
      <c r="KJB49" s="50"/>
      <c r="KJC49" s="50"/>
      <c r="KJD49" s="50"/>
      <c r="KJE49" s="50"/>
      <c r="KJF49" s="50"/>
      <c r="KJG49" s="50"/>
      <c r="KJH49" s="50"/>
      <c r="KJI49" s="50"/>
      <c r="KJJ49" s="50"/>
      <c r="KJK49" s="50"/>
      <c r="KJL49" s="50"/>
      <c r="KJM49" s="50"/>
      <c r="KJN49" s="50"/>
      <c r="KJO49" s="50"/>
      <c r="KJP49" s="50"/>
      <c r="KJQ49" s="50"/>
      <c r="KJR49" s="50"/>
      <c r="KJS49" s="50"/>
      <c r="KJT49" s="50"/>
      <c r="KJU49" s="50"/>
      <c r="KJV49" s="50"/>
      <c r="KJW49" s="50"/>
      <c r="KJX49" s="50"/>
      <c r="KJY49" s="50"/>
      <c r="KJZ49" s="50"/>
      <c r="KKA49" s="50"/>
      <c r="KKB49" s="50"/>
      <c r="KKC49" s="50"/>
      <c r="KKD49" s="50"/>
      <c r="KKE49" s="50"/>
      <c r="KKF49" s="50"/>
      <c r="KKG49" s="50"/>
      <c r="KKH49" s="50"/>
      <c r="KKI49" s="50"/>
      <c r="KKJ49" s="50"/>
      <c r="KKK49" s="50"/>
      <c r="KKL49" s="50"/>
      <c r="KKM49" s="50"/>
      <c r="KKN49" s="50"/>
      <c r="KKO49" s="50"/>
      <c r="KKP49" s="50"/>
      <c r="KKQ49" s="50"/>
      <c r="KKR49" s="50"/>
      <c r="KKS49" s="50"/>
      <c r="KKT49" s="50"/>
      <c r="KKU49" s="50"/>
      <c r="KKV49" s="50"/>
      <c r="KKW49" s="50"/>
      <c r="KKX49" s="50"/>
      <c r="KKY49" s="50"/>
      <c r="KKZ49" s="50"/>
      <c r="KLA49" s="50"/>
      <c r="KLB49" s="50"/>
      <c r="KLC49" s="50"/>
      <c r="KLD49" s="50"/>
      <c r="KLE49" s="50"/>
      <c r="KLF49" s="50"/>
      <c r="KLG49" s="50"/>
      <c r="KLH49" s="50"/>
      <c r="KLI49" s="50"/>
      <c r="KLJ49" s="50"/>
      <c r="KLK49" s="50"/>
      <c r="KLL49" s="50"/>
      <c r="KLM49" s="50"/>
      <c r="KLN49" s="50"/>
      <c r="KLO49" s="50"/>
      <c r="KLP49" s="50"/>
      <c r="KLQ49" s="50"/>
      <c r="KLR49" s="50"/>
      <c r="KLS49" s="50"/>
      <c r="KLT49" s="50"/>
      <c r="KLU49" s="50"/>
      <c r="KLV49" s="50"/>
      <c r="KLW49" s="50"/>
      <c r="KLX49" s="50"/>
      <c r="KLY49" s="50"/>
      <c r="KLZ49" s="50"/>
      <c r="KMA49" s="50"/>
      <c r="KMB49" s="50"/>
      <c r="KMC49" s="50"/>
      <c r="KMD49" s="50"/>
      <c r="KME49" s="50"/>
      <c r="KMF49" s="50"/>
      <c r="KMG49" s="50"/>
      <c r="KMH49" s="50"/>
      <c r="KMI49" s="50"/>
      <c r="KMJ49" s="50"/>
      <c r="KMK49" s="50"/>
      <c r="KML49" s="50"/>
      <c r="KMM49" s="50"/>
      <c r="KMN49" s="50"/>
      <c r="KMO49" s="50"/>
      <c r="KMP49" s="50"/>
      <c r="KMQ49" s="50"/>
      <c r="KMR49" s="50"/>
      <c r="KMS49" s="50"/>
      <c r="KMT49" s="50"/>
      <c r="KMU49" s="50"/>
      <c r="KMV49" s="50"/>
      <c r="KMW49" s="50"/>
      <c r="KMX49" s="50"/>
      <c r="KMY49" s="50"/>
      <c r="KMZ49" s="50"/>
      <c r="KNA49" s="50"/>
      <c r="KNB49" s="50"/>
      <c r="KNC49" s="50"/>
      <c r="KND49" s="50"/>
      <c r="KNE49" s="50"/>
      <c r="KNF49" s="50"/>
      <c r="KNG49" s="50"/>
      <c r="KNH49" s="50"/>
      <c r="KNI49" s="50"/>
      <c r="KNJ49" s="50"/>
      <c r="KNK49" s="50"/>
      <c r="KNL49" s="50"/>
      <c r="KNM49" s="50"/>
      <c r="KNN49" s="50"/>
      <c r="KNO49" s="50"/>
      <c r="KNP49" s="50"/>
      <c r="KNQ49" s="50"/>
      <c r="KNR49" s="50"/>
      <c r="KNS49" s="50"/>
      <c r="KNT49" s="50"/>
      <c r="KNU49" s="50"/>
      <c r="KNV49" s="50"/>
      <c r="KNW49" s="50"/>
      <c r="KNX49" s="50"/>
      <c r="KNY49" s="50"/>
      <c r="KNZ49" s="50"/>
      <c r="KOA49" s="50"/>
      <c r="KOB49" s="50"/>
      <c r="KOC49" s="50"/>
      <c r="KOD49" s="50"/>
      <c r="KOE49" s="50"/>
      <c r="KOF49" s="50"/>
      <c r="KOG49" s="50"/>
      <c r="KOH49" s="50"/>
      <c r="KOI49" s="50"/>
      <c r="KOJ49" s="50"/>
      <c r="KOK49" s="50"/>
      <c r="KOL49" s="50"/>
      <c r="KOM49" s="50"/>
      <c r="KON49" s="50"/>
      <c r="KOO49" s="50"/>
      <c r="KOP49" s="50"/>
      <c r="KOQ49" s="50"/>
      <c r="KOR49" s="50"/>
      <c r="KOS49" s="50"/>
      <c r="KOT49" s="50"/>
      <c r="KOU49" s="50"/>
      <c r="KOV49" s="50"/>
      <c r="KOW49" s="50"/>
      <c r="KOX49" s="50"/>
      <c r="KOY49" s="50"/>
      <c r="KOZ49" s="50"/>
      <c r="KPA49" s="50"/>
      <c r="KPB49" s="50"/>
      <c r="KPC49" s="50"/>
      <c r="KPD49" s="50"/>
      <c r="KPE49" s="50"/>
      <c r="KPF49" s="50"/>
      <c r="KPG49" s="50"/>
      <c r="KPH49" s="50"/>
      <c r="KPI49" s="50"/>
      <c r="KPJ49" s="50"/>
      <c r="KPK49" s="50"/>
      <c r="KPL49" s="50"/>
      <c r="KPM49" s="50"/>
      <c r="KPN49" s="50"/>
      <c r="KPO49" s="50"/>
      <c r="KPP49" s="50"/>
      <c r="KPQ49" s="50"/>
      <c r="KPR49" s="50"/>
      <c r="KPS49" s="50"/>
      <c r="KPT49" s="50"/>
      <c r="KPU49" s="50"/>
      <c r="KPV49" s="50"/>
      <c r="KPW49" s="50"/>
      <c r="KPX49" s="50"/>
      <c r="KPY49" s="50"/>
      <c r="KPZ49" s="50"/>
      <c r="KQA49" s="50"/>
      <c r="KQB49" s="50"/>
      <c r="KQC49" s="50"/>
      <c r="KQD49" s="50"/>
      <c r="KQE49" s="50"/>
      <c r="KQF49" s="50"/>
      <c r="KQG49" s="50"/>
      <c r="KQH49" s="50"/>
      <c r="KQI49" s="50"/>
      <c r="KQJ49" s="50"/>
      <c r="KQK49" s="50"/>
      <c r="KQL49" s="50"/>
      <c r="KQM49" s="50"/>
      <c r="KQN49" s="50"/>
      <c r="KQO49" s="50"/>
      <c r="KQP49" s="50"/>
      <c r="KQQ49" s="50"/>
      <c r="KQR49" s="50"/>
      <c r="KQS49" s="50"/>
      <c r="KQT49" s="50"/>
      <c r="KQU49" s="50"/>
      <c r="KQV49" s="50"/>
      <c r="KQW49" s="50"/>
      <c r="KQX49" s="50"/>
      <c r="KQY49" s="50"/>
      <c r="KQZ49" s="50"/>
      <c r="KRA49" s="50"/>
      <c r="KRB49" s="50"/>
      <c r="KRC49" s="50"/>
      <c r="KRD49" s="50"/>
      <c r="KRE49" s="50"/>
      <c r="KRF49" s="50"/>
      <c r="KRG49" s="50"/>
      <c r="KRH49" s="50"/>
      <c r="KRI49" s="50"/>
      <c r="KRJ49" s="50"/>
      <c r="KRK49" s="50"/>
      <c r="KRL49" s="50"/>
      <c r="KRM49" s="50"/>
      <c r="KRN49" s="50"/>
      <c r="KRO49" s="50"/>
      <c r="KRP49" s="50"/>
      <c r="KRQ49" s="50"/>
      <c r="KRR49" s="50"/>
      <c r="KRS49" s="50"/>
      <c r="KRT49" s="50"/>
      <c r="KRU49" s="50"/>
      <c r="KRV49" s="50"/>
      <c r="KRW49" s="50"/>
      <c r="KRX49" s="50"/>
      <c r="KRY49" s="50"/>
      <c r="KRZ49" s="50"/>
      <c r="KSA49" s="50"/>
      <c r="KSB49" s="50"/>
      <c r="KSC49" s="50"/>
      <c r="KSD49" s="50"/>
      <c r="KSE49" s="50"/>
      <c r="KSF49" s="50"/>
      <c r="KSG49" s="50"/>
      <c r="KSH49" s="50"/>
      <c r="KSI49" s="50"/>
      <c r="KSJ49" s="50"/>
      <c r="KSK49" s="50"/>
      <c r="KSL49" s="50"/>
      <c r="KSM49" s="50"/>
      <c r="KSN49" s="50"/>
      <c r="KSO49" s="50"/>
      <c r="KSP49" s="50"/>
      <c r="KSQ49" s="50"/>
      <c r="KSR49" s="50"/>
      <c r="KSS49" s="50"/>
      <c r="KST49" s="50"/>
      <c r="KSU49" s="50"/>
      <c r="KSV49" s="50"/>
      <c r="KSW49" s="50"/>
      <c r="KSX49" s="50"/>
      <c r="KSY49" s="50"/>
      <c r="KSZ49" s="50"/>
      <c r="KTA49" s="50"/>
      <c r="KTB49" s="50"/>
      <c r="KTC49" s="50"/>
      <c r="KTD49" s="50"/>
      <c r="KTE49" s="50"/>
      <c r="KTF49" s="50"/>
      <c r="KTG49" s="50"/>
      <c r="KTH49" s="50"/>
      <c r="KTI49" s="50"/>
      <c r="KTJ49" s="50"/>
      <c r="KTK49" s="50"/>
      <c r="KTL49" s="50"/>
      <c r="KTM49" s="50"/>
      <c r="KTN49" s="50"/>
      <c r="KTO49" s="50"/>
      <c r="KTP49" s="50"/>
      <c r="KTQ49" s="50"/>
      <c r="KTR49" s="50"/>
      <c r="KTS49" s="50"/>
      <c r="KTT49" s="50"/>
      <c r="KTU49" s="50"/>
      <c r="KTV49" s="50"/>
      <c r="KTW49" s="50"/>
      <c r="KTX49" s="50"/>
      <c r="KTY49" s="50"/>
      <c r="KTZ49" s="50"/>
      <c r="KUA49" s="50"/>
      <c r="KUB49" s="50"/>
      <c r="KUC49" s="50"/>
      <c r="KUD49" s="50"/>
      <c r="KUE49" s="50"/>
      <c r="KUF49" s="50"/>
      <c r="KUG49" s="50"/>
      <c r="KUH49" s="50"/>
      <c r="KUI49" s="50"/>
      <c r="KUJ49" s="50"/>
      <c r="KUK49" s="50"/>
      <c r="KUL49" s="50"/>
      <c r="KUM49" s="50"/>
      <c r="KUN49" s="50"/>
      <c r="KUO49" s="50"/>
      <c r="KUP49" s="50"/>
      <c r="KUQ49" s="50"/>
      <c r="KUR49" s="50"/>
      <c r="KUS49" s="50"/>
      <c r="KUT49" s="50"/>
      <c r="KUU49" s="50"/>
      <c r="KUV49" s="50"/>
      <c r="KUW49" s="50"/>
      <c r="KUX49" s="50"/>
      <c r="KUY49" s="50"/>
      <c r="KUZ49" s="50"/>
      <c r="KVA49" s="50"/>
      <c r="KVB49" s="50"/>
      <c r="KVC49" s="50"/>
      <c r="KVD49" s="50"/>
      <c r="KVE49" s="50"/>
      <c r="KVF49" s="50"/>
      <c r="KVG49" s="50"/>
      <c r="KVH49" s="50"/>
      <c r="KVI49" s="50"/>
      <c r="KVJ49" s="50"/>
      <c r="KVK49" s="50"/>
      <c r="KVL49" s="50"/>
      <c r="KVM49" s="50"/>
      <c r="KVN49" s="50"/>
      <c r="KVO49" s="50"/>
      <c r="KVP49" s="50"/>
      <c r="KVQ49" s="50"/>
      <c r="KVR49" s="50"/>
      <c r="KVS49" s="50"/>
      <c r="KVT49" s="50"/>
      <c r="KVU49" s="50"/>
      <c r="KVV49" s="50"/>
      <c r="KVW49" s="50"/>
      <c r="KVX49" s="50"/>
      <c r="KVY49" s="50"/>
      <c r="KVZ49" s="50"/>
      <c r="KWA49" s="50"/>
      <c r="KWB49" s="50"/>
      <c r="KWC49" s="50"/>
      <c r="KWD49" s="50"/>
      <c r="KWE49" s="50"/>
      <c r="KWF49" s="50"/>
      <c r="KWG49" s="50"/>
      <c r="KWH49" s="50"/>
      <c r="KWI49" s="50"/>
      <c r="KWJ49" s="50"/>
      <c r="KWK49" s="50"/>
      <c r="KWL49" s="50"/>
      <c r="KWM49" s="50"/>
      <c r="KWN49" s="50"/>
      <c r="KWO49" s="50"/>
      <c r="KWP49" s="50"/>
      <c r="KWQ49" s="50"/>
      <c r="KWR49" s="50"/>
      <c r="KWS49" s="50"/>
      <c r="KWT49" s="50"/>
      <c r="KWU49" s="50"/>
      <c r="KWV49" s="50"/>
      <c r="KWW49" s="50"/>
      <c r="KWX49" s="50"/>
      <c r="KWY49" s="50"/>
      <c r="KWZ49" s="50"/>
      <c r="KXA49" s="50"/>
      <c r="KXB49" s="50"/>
      <c r="KXC49" s="50"/>
      <c r="KXD49" s="50"/>
      <c r="KXE49" s="50"/>
      <c r="KXF49" s="50"/>
      <c r="KXG49" s="50"/>
      <c r="KXH49" s="50"/>
      <c r="KXI49" s="50"/>
      <c r="KXJ49" s="50"/>
      <c r="KXK49" s="50"/>
      <c r="KXL49" s="50"/>
      <c r="KXM49" s="50"/>
      <c r="KXN49" s="50"/>
      <c r="KXO49" s="50"/>
      <c r="KXP49" s="50"/>
      <c r="KXQ49" s="50"/>
      <c r="KXR49" s="50"/>
      <c r="KXS49" s="50"/>
      <c r="KXT49" s="50"/>
      <c r="KXU49" s="50"/>
      <c r="KXV49" s="50"/>
      <c r="KXW49" s="50"/>
      <c r="KXX49" s="50"/>
      <c r="KXY49" s="50"/>
      <c r="KXZ49" s="50"/>
      <c r="KYA49" s="50"/>
      <c r="KYB49" s="50"/>
      <c r="KYC49" s="50"/>
      <c r="KYD49" s="50"/>
      <c r="KYE49" s="50"/>
      <c r="KYF49" s="50"/>
      <c r="KYG49" s="50"/>
      <c r="KYH49" s="50"/>
      <c r="KYI49" s="50"/>
      <c r="KYJ49" s="50"/>
      <c r="KYK49" s="50"/>
      <c r="KYL49" s="50"/>
      <c r="KYM49" s="50"/>
      <c r="KYN49" s="50"/>
      <c r="KYO49" s="50"/>
      <c r="KYP49" s="50"/>
      <c r="KYQ49" s="50"/>
      <c r="KYR49" s="50"/>
      <c r="KYS49" s="50"/>
      <c r="KYT49" s="50"/>
      <c r="KYU49" s="50"/>
      <c r="KYV49" s="50"/>
      <c r="KYW49" s="50"/>
      <c r="KYX49" s="50"/>
      <c r="KYY49" s="50"/>
      <c r="KYZ49" s="50"/>
      <c r="KZA49" s="50"/>
      <c r="KZB49" s="50"/>
      <c r="KZC49" s="50"/>
      <c r="KZD49" s="50"/>
      <c r="KZE49" s="50"/>
      <c r="KZF49" s="50"/>
      <c r="KZG49" s="50"/>
      <c r="KZH49" s="50"/>
      <c r="KZI49" s="50"/>
      <c r="KZJ49" s="50"/>
      <c r="KZK49" s="50"/>
      <c r="KZL49" s="50"/>
      <c r="KZM49" s="50"/>
      <c r="KZN49" s="50"/>
      <c r="KZO49" s="50"/>
      <c r="KZP49" s="50"/>
      <c r="KZQ49" s="50"/>
      <c r="KZR49" s="50"/>
      <c r="KZS49" s="50"/>
      <c r="KZT49" s="50"/>
      <c r="KZU49" s="50"/>
      <c r="KZV49" s="50"/>
      <c r="KZW49" s="50"/>
      <c r="KZX49" s="50"/>
      <c r="KZY49" s="50"/>
      <c r="KZZ49" s="50"/>
      <c r="LAA49" s="50"/>
      <c r="LAB49" s="50"/>
      <c r="LAC49" s="50"/>
      <c r="LAD49" s="50"/>
      <c r="LAE49" s="50"/>
      <c r="LAF49" s="50"/>
      <c r="LAG49" s="50"/>
      <c r="LAH49" s="50"/>
      <c r="LAI49" s="50"/>
      <c r="LAJ49" s="50"/>
      <c r="LAK49" s="50"/>
      <c r="LAL49" s="50"/>
      <c r="LAM49" s="50"/>
      <c r="LAN49" s="50"/>
      <c r="LAO49" s="50"/>
      <c r="LAP49" s="50"/>
      <c r="LAQ49" s="50"/>
      <c r="LAR49" s="50"/>
      <c r="LAS49" s="50"/>
      <c r="LAT49" s="50"/>
      <c r="LAU49" s="50"/>
      <c r="LAV49" s="50"/>
      <c r="LAW49" s="50"/>
      <c r="LAX49" s="50"/>
      <c r="LAY49" s="50"/>
      <c r="LAZ49" s="50"/>
      <c r="LBA49" s="50"/>
      <c r="LBB49" s="50"/>
      <c r="LBC49" s="50"/>
      <c r="LBD49" s="50"/>
      <c r="LBE49" s="50"/>
      <c r="LBF49" s="50"/>
      <c r="LBG49" s="50"/>
      <c r="LBH49" s="50"/>
      <c r="LBI49" s="50"/>
      <c r="LBJ49" s="50"/>
      <c r="LBK49" s="50"/>
      <c r="LBL49" s="50"/>
      <c r="LBM49" s="50"/>
      <c r="LBN49" s="50"/>
      <c r="LBO49" s="50"/>
      <c r="LBP49" s="50"/>
      <c r="LBQ49" s="50"/>
      <c r="LBR49" s="50"/>
      <c r="LBS49" s="50"/>
      <c r="LBT49" s="50"/>
      <c r="LBU49" s="50"/>
      <c r="LBV49" s="50"/>
      <c r="LBW49" s="50"/>
      <c r="LBX49" s="50"/>
      <c r="LBY49" s="50"/>
      <c r="LBZ49" s="50"/>
      <c r="LCA49" s="50"/>
      <c r="LCB49" s="50"/>
      <c r="LCC49" s="50"/>
      <c r="LCD49" s="50"/>
      <c r="LCE49" s="50"/>
      <c r="LCF49" s="50"/>
      <c r="LCG49" s="50"/>
      <c r="LCH49" s="50"/>
      <c r="LCI49" s="50"/>
      <c r="LCJ49" s="50"/>
      <c r="LCK49" s="50"/>
      <c r="LCL49" s="50"/>
      <c r="LCM49" s="50"/>
      <c r="LCN49" s="50"/>
      <c r="LCO49" s="50"/>
      <c r="LCP49" s="50"/>
      <c r="LCQ49" s="50"/>
      <c r="LCR49" s="50"/>
      <c r="LCS49" s="50"/>
      <c r="LCT49" s="50"/>
      <c r="LCU49" s="50"/>
      <c r="LCV49" s="50"/>
      <c r="LCW49" s="50"/>
      <c r="LCX49" s="50"/>
      <c r="LCY49" s="50"/>
      <c r="LCZ49" s="50"/>
      <c r="LDA49" s="50"/>
      <c r="LDB49" s="50"/>
      <c r="LDC49" s="50"/>
      <c r="LDD49" s="50"/>
      <c r="LDE49" s="50"/>
      <c r="LDF49" s="50"/>
      <c r="LDG49" s="50"/>
      <c r="LDH49" s="50"/>
      <c r="LDI49" s="50"/>
      <c r="LDJ49" s="50"/>
      <c r="LDK49" s="50"/>
      <c r="LDL49" s="50"/>
      <c r="LDM49" s="50"/>
      <c r="LDN49" s="50"/>
      <c r="LDO49" s="50"/>
      <c r="LDP49" s="50"/>
      <c r="LDQ49" s="50"/>
      <c r="LDR49" s="50"/>
      <c r="LDS49" s="50"/>
      <c r="LDT49" s="50"/>
      <c r="LDU49" s="50"/>
      <c r="LDV49" s="50"/>
      <c r="LDW49" s="50"/>
      <c r="LDX49" s="50"/>
      <c r="LDY49" s="50"/>
      <c r="LDZ49" s="50"/>
      <c r="LEA49" s="50"/>
      <c r="LEB49" s="50"/>
      <c r="LEC49" s="50"/>
      <c r="LED49" s="50"/>
      <c r="LEE49" s="50"/>
      <c r="LEF49" s="50"/>
      <c r="LEG49" s="50"/>
      <c r="LEH49" s="50"/>
      <c r="LEI49" s="50"/>
      <c r="LEJ49" s="50"/>
      <c r="LEK49" s="50"/>
      <c r="LEL49" s="50"/>
      <c r="LEM49" s="50"/>
      <c r="LEN49" s="50"/>
      <c r="LEO49" s="50"/>
      <c r="LEP49" s="50"/>
      <c r="LEQ49" s="50"/>
      <c r="LER49" s="50"/>
      <c r="LES49" s="50"/>
      <c r="LET49" s="50"/>
      <c r="LEU49" s="50"/>
      <c r="LEV49" s="50"/>
      <c r="LEW49" s="50"/>
      <c r="LEX49" s="50"/>
      <c r="LEY49" s="50"/>
      <c r="LEZ49" s="50"/>
      <c r="LFA49" s="50"/>
      <c r="LFB49" s="50"/>
      <c r="LFC49" s="50"/>
      <c r="LFD49" s="50"/>
      <c r="LFE49" s="50"/>
      <c r="LFF49" s="50"/>
      <c r="LFG49" s="50"/>
      <c r="LFH49" s="50"/>
      <c r="LFI49" s="50"/>
      <c r="LFJ49" s="50"/>
      <c r="LFK49" s="50"/>
      <c r="LFL49" s="50"/>
      <c r="LFM49" s="50"/>
      <c r="LFN49" s="50"/>
      <c r="LFO49" s="50"/>
      <c r="LFP49" s="50"/>
      <c r="LFQ49" s="50"/>
      <c r="LFR49" s="50"/>
      <c r="LFS49" s="50"/>
      <c r="LFT49" s="50"/>
      <c r="LFU49" s="50"/>
      <c r="LFV49" s="50"/>
      <c r="LFW49" s="50"/>
      <c r="LFX49" s="50"/>
      <c r="LFY49" s="50"/>
      <c r="LFZ49" s="50"/>
      <c r="LGA49" s="50"/>
      <c r="LGB49" s="50"/>
      <c r="LGC49" s="50"/>
      <c r="LGD49" s="50"/>
      <c r="LGE49" s="50"/>
      <c r="LGF49" s="50"/>
      <c r="LGG49" s="50"/>
      <c r="LGH49" s="50"/>
      <c r="LGI49" s="50"/>
      <c r="LGJ49" s="50"/>
      <c r="LGK49" s="50"/>
      <c r="LGL49" s="50"/>
      <c r="LGM49" s="50"/>
      <c r="LGN49" s="50"/>
      <c r="LGO49" s="50"/>
      <c r="LGP49" s="50"/>
      <c r="LGQ49" s="50"/>
      <c r="LGR49" s="50"/>
      <c r="LGS49" s="50"/>
      <c r="LGT49" s="50"/>
      <c r="LGU49" s="50"/>
      <c r="LGV49" s="50"/>
      <c r="LGW49" s="50"/>
      <c r="LGX49" s="50"/>
      <c r="LGY49" s="50"/>
      <c r="LGZ49" s="50"/>
      <c r="LHA49" s="50"/>
      <c r="LHB49" s="50"/>
      <c r="LHC49" s="50"/>
      <c r="LHD49" s="50"/>
      <c r="LHE49" s="50"/>
      <c r="LHF49" s="50"/>
      <c r="LHG49" s="50"/>
      <c r="LHH49" s="50"/>
      <c r="LHI49" s="50"/>
      <c r="LHJ49" s="50"/>
      <c r="LHK49" s="50"/>
      <c r="LHL49" s="50"/>
      <c r="LHM49" s="50"/>
      <c r="LHN49" s="50"/>
      <c r="LHO49" s="50"/>
      <c r="LHP49" s="50"/>
      <c r="LHQ49" s="50"/>
      <c r="LHR49" s="50"/>
      <c r="LHS49" s="50"/>
      <c r="LHT49" s="50"/>
      <c r="LHU49" s="50"/>
      <c r="LHV49" s="50"/>
      <c r="LHW49" s="50"/>
      <c r="LHX49" s="50"/>
      <c r="LHY49" s="50"/>
      <c r="LHZ49" s="50"/>
      <c r="LIA49" s="50"/>
      <c r="LIB49" s="50"/>
      <c r="LIC49" s="50"/>
      <c r="LID49" s="50"/>
      <c r="LIE49" s="50"/>
      <c r="LIF49" s="50"/>
      <c r="LIG49" s="50"/>
      <c r="LIH49" s="50"/>
      <c r="LII49" s="50"/>
      <c r="LIJ49" s="50"/>
      <c r="LIK49" s="50"/>
      <c r="LIL49" s="50"/>
      <c r="LIM49" s="50"/>
      <c r="LIN49" s="50"/>
      <c r="LIO49" s="50"/>
      <c r="LIP49" s="50"/>
      <c r="LIQ49" s="50"/>
      <c r="LIR49" s="50"/>
      <c r="LIS49" s="50"/>
      <c r="LIT49" s="50"/>
      <c r="LIU49" s="50"/>
      <c r="LIV49" s="50"/>
      <c r="LIW49" s="50"/>
      <c r="LIX49" s="50"/>
      <c r="LIY49" s="50"/>
      <c r="LIZ49" s="50"/>
      <c r="LJA49" s="50"/>
      <c r="LJB49" s="50"/>
      <c r="LJC49" s="50"/>
      <c r="LJD49" s="50"/>
      <c r="LJE49" s="50"/>
      <c r="LJF49" s="50"/>
      <c r="LJG49" s="50"/>
      <c r="LJH49" s="50"/>
      <c r="LJI49" s="50"/>
      <c r="LJJ49" s="50"/>
      <c r="LJK49" s="50"/>
      <c r="LJL49" s="50"/>
      <c r="LJM49" s="50"/>
      <c r="LJN49" s="50"/>
      <c r="LJO49" s="50"/>
      <c r="LJP49" s="50"/>
      <c r="LJQ49" s="50"/>
      <c r="LJR49" s="50"/>
      <c r="LJS49" s="50"/>
      <c r="LJT49" s="50"/>
      <c r="LJU49" s="50"/>
      <c r="LJV49" s="50"/>
      <c r="LJW49" s="50"/>
      <c r="LJX49" s="50"/>
      <c r="LJY49" s="50"/>
      <c r="LJZ49" s="50"/>
      <c r="LKA49" s="50"/>
      <c r="LKB49" s="50"/>
      <c r="LKC49" s="50"/>
      <c r="LKD49" s="50"/>
      <c r="LKE49" s="50"/>
      <c r="LKF49" s="50"/>
      <c r="LKG49" s="50"/>
      <c r="LKH49" s="50"/>
      <c r="LKI49" s="50"/>
      <c r="LKJ49" s="50"/>
      <c r="LKK49" s="50"/>
      <c r="LKL49" s="50"/>
      <c r="LKM49" s="50"/>
      <c r="LKN49" s="50"/>
      <c r="LKO49" s="50"/>
      <c r="LKP49" s="50"/>
      <c r="LKQ49" s="50"/>
      <c r="LKR49" s="50"/>
      <c r="LKS49" s="50"/>
      <c r="LKT49" s="50"/>
      <c r="LKU49" s="50"/>
      <c r="LKV49" s="50"/>
      <c r="LKW49" s="50"/>
      <c r="LKX49" s="50"/>
      <c r="LKY49" s="50"/>
      <c r="LKZ49" s="50"/>
      <c r="LLA49" s="50"/>
      <c r="LLB49" s="50"/>
      <c r="LLC49" s="50"/>
      <c r="LLD49" s="50"/>
      <c r="LLE49" s="50"/>
      <c r="LLF49" s="50"/>
      <c r="LLG49" s="50"/>
      <c r="LLH49" s="50"/>
      <c r="LLI49" s="50"/>
      <c r="LLJ49" s="50"/>
      <c r="LLK49" s="50"/>
      <c r="LLL49" s="50"/>
      <c r="LLM49" s="50"/>
      <c r="LLN49" s="50"/>
      <c r="LLO49" s="50"/>
      <c r="LLP49" s="50"/>
      <c r="LLQ49" s="50"/>
      <c r="LLR49" s="50"/>
      <c r="LLS49" s="50"/>
      <c r="LLT49" s="50"/>
      <c r="LLU49" s="50"/>
      <c r="LLV49" s="50"/>
      <c r="LLW49" s="50"/>
      <c r="LLX49" s="50"/>
      <c r="LLY49" s="50"/>
      <c r="LLZ49" s="50"/>
      <c r="LMA49" s="50"/>
      <c r="LMB49" s="50"/>
      <c r="LMC49" s="50"/>
      <c r="LMD49" s="50"/>
      <c r="LME49" s="50"/>
      <c r="LMF49" s="50"/>
      <c r="LMG49" s="50"/>
      <c r="LMH49" s="50"/>
      <c r="LMI49" s="50"/>
      <c r="LMJ49" s="50"/>
      <c r="LMK49" s="50"/>
      <c r="LML49" s="50"/>
      <c r="LMM49" s="50"/>
      <c r="LMN49" s="50"/>
      <c r="LMO49" s="50"/>
      <c r="LMP49" s="50"/>
      <c r="LMQ49" s="50"/>
      <c r="LMR49" s="50"/>
      <c r="LMS49" s="50"/>
      <c r="LMT49" s="50"/>
      <c r="LMU49" s="50"/>
      <c r="LMV49" s="50"/>
      <c r="LMW49" s="50"/>
      <c r="LMX49" s="50"/>
      <c r="LMY49" s="50"/>
      <c r="LMZ49" s="50"/>
      <c r="LNA49" s="50"/>
      <c r="LNB49" s="50"/>
      <c r="LNC49" s="50"/>
      <c r="LND49" s="50"/>
      <c r="LNE49" s="50"/>
      <c r="LNF49" s="50"/>
      <c r="LNG49" s="50"/>
      <c r="LNH49" s="50"/>
      <c r="LNI49" s="50"/>
      <c r="LNJ49" s="50"/>
      <c r="LNK49" s="50"/>
      <c r="LNL49" s="50"/>
      <c r="LNM49" s="50"/>
      <c r="LNN49" s="50"/>
      <c r="LNO49" s="50"/>
      <c r="LNP49" s="50"/>
      <c r="LNQ49" s="50"/>
      <c r="LNR49" s="50"/>
      <c r="LNS49" s="50"/>
      <c r="LNT49" s="50"/>
      <c r="LNU49" s="50"/>
      <c r="LNV49" s="50"/>
      <c r="LNW49" s="50"/>
      <c r="LNX49" s="50"/>
      <c r="LNY49" s="50"/>
      <c r="LNZ49" s="50"/>
      <c r="LOA49" s="50"/>
      <c r="LOB49" s="50"/>
      <c r="LOC49" s="50"/>
      <c r="LOD49" s="50"/>
      <c r="LOE49" s="50"/>
      <c r="LOF49" s="50"/>
      <c r="LOG49" s="50"/>
      <c r="LOH49" s="50"/>
      <c r="LOI49" s="50"/>
      <c r="LOJ49" s="50"/>
      <c r="LOK49" s="50"/>
      <c r="LOL49" s="50"/>
      <c r="LOM49" s="50"/>
      <c r="LON49" s="50"/>
      <c r="LOO49" s="50"/>
      <c r="LOP49" s="50"/>
      <c r="LOQ49" s="50"/>
      <c r="LOR49" s="50"/>
      <c r="LOS49" s="50"/>
      <c r="LOT49" s="50"/>
      <c r="LOU49" s="50"/>
      <c r="LOV49" s="50"/>
      <c r="LOW49" s="50"/>
      <c r="LOX49" s="50"/>
      <c r="LOY49" s="50"/>
      <c r="LOZ49" s="50"/>
      <c r="LPA49" s="50"/>
      <c r="LPB49" s="50"/>
      <c r="LPC49" s="50"/>
      <c r="LPD49" s="50"/>
      <c r="LPE49" s="50"/>
      <c r="LPF49" s="50"/>
      <c r="LPG49" s="50"/>
      <c r="LPH49" s="50"/>
      <c r="LPI49" s="50"/>
      <c r="LPJ49" s="50"/>
      <c r="LPK49" s="50"/>
      <c r="LPL49" s="50"/>
      <c r="LPM49" s="50"/>
      <c r="LPN49" s="50"/>
      <c r="LPO49" s="50"/>
      <c r="LPP49" s="50"/>
      <c r="LPQ49" s="50"/>
      <c r="LPR49" s="50"/>
      <c r="LPS49" s="50"/>
      <c r="LPT49" s="50"/>
      <c r="LPU49" s="50"/>
      <c r="LPV49" s="50"/>
      <c r="LPW49" s="50"/>
      <c r="LPX49" s="50"/>
      <c r="LPY49" s="50"/>
      <c r="LPZ49" s="50"/>
      <c r="LQA49" s="50"/>
      <c r="LQB49" s="50"/>
      <c r="LQC49" s="50"/>
      <c r="LQD49" s="50"/>
      <c r="LQE49" s="50"/>
      <c r="LQF49" s="50"/>
      <c r="LQG49" s="50"/>
      <c r="LQH49" s="50"/>
      <c r="LQI49" s="50"/>
      <c r="LQJ49" s="50"/>
      <c r="LQK49" s="50"/>
      <c r="LQL49" s="50"/>
      <c r="LQM49" s="50"/>
      <c r="LQN49" s="50"/>
      <c r="LQO49" s="50"/>
      <c r="LQP49" s="50"/>
      <c r="LQQ49" s="50"/>
      <c r="LQR49" s="50"/>
      <c r="LQS49" s="50"/>
      <c r="LQT49" s="50"/>
      <c r="LQU49" s="50"/>
      <c r="LQV49" s="50"/>
      <c r="LQW49" s="50"/>
      <c r="LQX49" s="50"/>
      <c r="LQY49" s="50"/>
      <c r="LQZ49" s="50"/>
      <c r="LRA49" s="50"/>
      <c r="LRB49" s="50"/>
      <c r="LRC49" s="50"/>
      <c r="LRD49" s="50"/>
      <c r="LRE49" s="50"/>
      <c r="LRF49" s="50"/>
      <c r="LRG49" s="50"/>
      <c r="LRH49" s="50"/>
      <c r="LRI49" s="50"/>
      <c r="LRJ49" s="50"/>
      <c r="LRK49" s="50"/>
      <c r="LRL49" s="50"/>
      <c r="LRM49" s="50"/>
      <c r="LRN49" s="50"/>
      <c r="LRO49" s="50"/>
      <c r="LRP49" s="50"/>
      <c r="LRQ49" s="50"/>
      <c r="LRR49" s="50"/>
      <c r="LRS49" s="50"/>
      <c r="LRT49" s="50"/>
      <c r="LRU49" s="50"/>
      <c r="LRV49" s="50"/>
      <c r="LRW49" s="50"/>
      <c r="LRX49" s="50"/>
      <c r="LRY49" s="50"/>
      <c r="LRZ49" s="50"/>
      <c r="LSA49" s="50"/>
      <c r="LSB49" s="50"/>
      <c r="LSC49" s="50"/>
      <c r="LSD49" s="50"/>
      <c r="LSE49" s="50"/>
      <c r="LSF49" s="50"/>
      <c r="LSG49" s="50"/>
      <c r="LSH49" s="50"/>
      <c r="LSI49" s="50"/>
      <c r="LSJ49" s="50"/>
      <c r="LSK49" s="50"/>
      <c r="LSL49" s="50"/>
      <c r="LSM49" s="50"/>
      <c r="LSN49" s="50"/>
      <c r="LSO49" s="50"/>
      <c r="LSP49" s="50"/>
      <c r="LSQ49" s="50"/>
      <c r="LSR49" s="50"/>
      <c r="LSS49" s="50"/>
      <c r="LST49" s="50"/>
      <c r="LSU49" s="50"/>
      <c r="LSV49" s="50"/>
      <c r="LSW49" s="50"/>
      <c r="LSX49" s="50"/>
      <c r="LSY49" s="50"/>
      <c r="LSZ49" s="50"/>
      <c r="LTA49" s="50"/>
      <c r="LTB49" s="50"/>
      <c r="LTC49" s="50"/>
      <c r="LTD49" s="50"/>
      <c r="LTE49" s="50"/>
      <c r="LTF49" s="50"/>
      <c r="LTG49" s="50"/>
      <c r="LTH49" s="50"/>
      <c r="LTI49" s="50"/>
      <c r="LTJ49" s="50"/>
      <c r="LTK49" s="50"/>
      <c r="LTL49" s="50"/>
      <c r="LTM49" s="50"/>
      <c r="LTN49" s="50"/>
      <c r="LTO49" s="50"/>
      <c r="LTP49" s="50"/>
      <c r="LTQ49" s="50"/>
      <c r="LTR49" s="50"/>
      <c r="LTS49" s="50"/>
      <c r="LTT49" s="50"/>
      <c r="LTU49" s="50"/>
      <c r="LTV49" s="50"/>
      <c r="LTW49" s="50"/>
      <c r="LTX49" s="50"/>
      <c r="LTY49" s="50"/>
      <c r="LTZ49" s="50"/>
      <c r="LUA49" s="50"/>
      <c r="LUB49" s="50"/>
      <c r="LUC49" s="50"/>
      <c r="LUD49" s="50"/>
      <c r="LUE49" s="50"/>
      <c r="LUF49" s="50"/>
      <c r="LUG49" s="50"/>
      <c r="LUH49" s="50"/>
      <c r="LUI49" s="50"/>
      <c r="LUJ49" s="50"/>
      <c r="LUK49" s="50"/>
      <c r="LUL49" s="50"/>
      <c r="LUM49" s="50"/>
      <c r="LUN49" s="50"/>
      <c r="LUO49" s="50"/>
      <c r="LUP49" s="50"/>
      <c r="LUQ49" s="50"/>
      <c r="LUR49" s="50"/>
      <c r="LUS49" s="50"/>
      <c r="LUT49" s="50"/>
      <c r="LUU49" s="50"/>
      <c r="LUV49" s="50"/>
      <c r="LUW49" s="50"/>
      <c r="LUX49" s="50"/>
      <c r="LUY49" s="50"/>
      <c r="LUZ49" s="50"/>
      <c r="LVA49" s="50"/>
      <c r="LVB49" s="50"/>
      <c r="LVC49" s="50"/>
      <c r="LVD49" s="50"/>
      <c r="LVE49" s="50"/>
      <c r="LVF49" s="50"/>
      <c r="LVG49" s="50"/>
      <c r="LVH49" s="50"/>
      <c r="LVI49" s="50"/>
      <c r="LVJ49" s="50"/>
      <c r="LVK49" s="50"/>
      <c r="LVL49" s="50"/>
      <c r="LVM49" s="50"/>
      <c r="LVN49" s="50"/>
      <c r="LVO49" s="50"/>
      <c r="LVP49" s="50"/>
      <c r="LVQ49" s="50"/>
      <c r="LVR49" s="50"/>
      <c r="LVS49" s="50"/>
      <c r="LVT49" s="50"/>
      <c r="LVU49" s="50"/>
      <c r="LVV49" s="50"/>
      <c r="LVW49" s="50"/>
      <c r="LVX49" s="50"/>
      <c r="LVY49" s="50"/>
      <c r="LVZ49" s="50"/>
      <c r="LWA49" s="50"/>
      <c r="LWB49" s="50"/>
      <c r="LWC49" s="50"/>
      <c r="LWD49" s="50"/>
      <c r="LWE49" s="50"/>
      <c r="LWF49" s="50"/>
      <c r="LWG49" s="50"/>
      <c r="LWH49" s="50"/>
      <c r="LWI49" s="50"/>
      <c r="LWJ49" s="50"/>
      <c r="LWK49" s="50"/>
      <c r="LWL49" s="50"/>
      <c r="LWM49" s="50"/>
      <c r="LWN49" s="50"/>
      <c r="LWO49" s="50"/>
      <c r="LWP49" s="50"/>
      <c r="LWQ49" s="50"/>
      <c r="LWR49" s="50"/>
      <c r="LWS49" s="50"/>
      <c r="LWT49" s="50"/>
      <c r="LWU49" s="50"/>
      <c r="LWV49" s="50"/>
      <c r="LWW49" s="50"/>
      <c r="LWX49" s="50"/>
      <c r="LWY49" s="50"/>
      <c r="LWZ49" s="50"/>
      <c r="LXA49" s="50"/>
      <c r="LXB49" s="50"/>
      <c r="LXC49" s="50"/>
      <c r="LXD49" s="50"/>
      <c r="LXE49" s="50"/>
      <c r="LXF49" s="50"/>
      <c r="LXG49" s="50"/>
      <c r="LXH49" s="50"/>
      <c r="LXI49" s="50"/>
      <c r="LXJ49" s="50"/>
      <c r="LXK49" s="50"/>
      <c r="LXL49" s="50"/>
      <c r="LXM49" s="50"/>
      <c r="LXN49" s="50"/>
      <c r="LXO49" s="50"/>
      <c r="LXP49" s="50"/>
      <c r="LXQ49" s="50"/>
      <c r="LXR49" s="50"/>
      <c r="LXS49" s="50"/>
      <c r="LXT49" s="50"/>
      <c r="LXU49" s="50"/>
      <c r="LXV49" s="50"/>
      <c r="LXW49" s="50"/>
      <c r="LXX49" s="50"/>
      <c r="LXY49" s="50"/>
      <c r="LXZ49" s="50"/>
      <c r="LYA49" s="50"/>
      <c r="LYB49" s="50"/>
      <c r="LYC49" s="50"/>
      <c r="LYD49" s="50"/>
      <c r="LYE49" s="50"/>
      <c r="LYF49" s="50"/>
      <c r="LYG49" s="50"/>
      <c r="LYH49" s="50"/>
      <c r="LYI49" s="50"/>
      <c r="LYJ49" s="50"/>
      <c r="LYK49" s="50"/>
      <c r="LYL49" s="50"/>
      <c r="LYM49" s="50"/>
      <c r="LYN49" s="50"/>
      <c r="LYO49" s="50"/>
      <c r="LYP49" s="50"/>
      <c r="LYQ49" s="50"/>
      <c r="LYR49" s="50"/>
      <c r="LYS49" s="50"/>
      <c r="LYT49" s="50"/>
      <c r="LYU49" s="50"/>
      <c r="LYV49" s="50"/>
      <c r="LYW49" s="50"/>
      <c r="LYX49" s="50"/>
      <c r="LYY49" s="50"/>
      <c r="LYZ49" s="50"/>
      <c r="LZA49" s="50"/>
      <c r="LZB49" s="50"/>
      <c r="LZC49" s="50"/>
      <c r="LZD49" s="50"/>
      <c r="LZE49" s="50"/>
      <c r="LZF49" s="50"/>
      <c r="LZG49" s="50"/>
      <c r="LZH49" s="50"/>
      <c r="LZI49" s="50"/>
      <c r="LZJ49" s="50"/>
      <c r="LZK49" s="50"/>
      <c r="LZL49" s="50"/>
      <c r="LZM49" s="50"/>
      <c r="LZN49" s="50"/>
      <c r="LZO49" s="50"/>
      <c r="LZP49" s="50"/>
      <c r="LZQ49" s="50"/>
      <c r="LZR49" s="50"/>
      <c r="LZS49" s="50"/>
      <c r="LZT49" s="50"/>
      <c r="LZU49" s="50"/>
      <c r="LZV49" s="50"/>
      <c r="LZW49" s="50"/>
      <c r="LZX49" s="50"/>
      <c r="LZY49" s="50"/>
      <c r="LZZ49" s="50"/>
      <c r="MAA49" s="50"/>
      <c r="MAB49" s="50"/>
      <c r="MAC49" s="50"/>
      <c r="MAD49" s="50"/>
      <c r="MAE49" s="50"/>
      <c r="MAF49" s="50"/>
      <c r="MAG49" s="50"/>
      <c r="MAH49" s="50"/>
      <c r="MAI49" s="50"/>
      <c r="MAJ49" s="50"/>
      <c r="MAK49" s="50"/>
      <c r="MAL49" s="50"/>
      <c r="MAM49" s="50"/>
      <c r="MAN49" s="50"/>
      <c r="MAO49" s="50"/>
      <c r="MAP49" s="50"/>
      <c r="MAQ49" s="50"/>
      <c r="MAR49" s="50"/>
      <c r="MAS49" s="50"/>
      <c r="MAT49" s="50"/>
      <c r="MAU49" s="50"/>
      <c r="MAV49" s="50"/>
      <c r="MAW49" s="50"/>
      <c r="MAX49" s="50"/>
      <c r="MAY49" s="50"/>
      <c r="MAZ49" s="50"/>
      <c r="MBA49" s="50"/>
      <c r="MBB49" s="50"/>
      <c r="MBC49" s="50"/>
      <c r="MBD49" s="50"/>
      <c r="MBE49" s="50"/>
      <c r="MBF49" s="50"/>
      <c r="MBG49" s="50"/>
      <c r="MBH49" s="50"/>
      <c r="MBI49" s="50"/>
      <c r="MBJ49" s="50"/>
      <c r="MBK49" s="50"/>
      <c r="MBL49" s="50"/>
      <c r="MBM49" s="50"/>
      <c r="MBN49" s="50"/>
      <c r="MBO49" s="50"/>
      <c r="MBP49" s="50"/>
      <c r="MBQ49" s="50"/>
      <c r="MBR49" s="50"/>
      <c r="MBS49" s="50"/>
      <c r="MBT49" s="50"/>
      <c r="MBU49" s="50"/>
      <c r="MBV49" s="50"/>
      <c r="MBW49" s="50"/>
      <c r="MBX49" s="50"/>
      <c r="MBY49" s="50"/>
      <c r="MBZ49" s="50"/>
      <c r="MCA49" s="50"/>
      <c r="MCB49" s="50"/>
      <c r="MCC49" s="50"/>
      <c r="MCD49" s="50"/>
      <c r="MCE49" s="50"/>
      <c r="MCF49" s="50"/>
      <c r="MCG49" s="50"/>
      <c r="MCH49" s="50"/>
      <c r="MCI49" s="50"/>
      <c r="MCJ49" s="50"/>
      <c r="MCK49" s="50"/>
      <c r="MCL49" s="50"/>
      <c r="MCM49" s="50"/>
      <c r="MCN49" s="50"/>
      <c r="MCO49" s="50"/>
      <c r="MCP49" s="50"/>
      <c r="MCQ49" s="50"/>
      <c r="MCR49" s="50"/>
      <c r="MCS49" s="50"/>
      <c r="MCT49" s="50"/>
      <c r="MCU49" s="50"/>
      <c r="MCV49" s="50"/>
      <c r="MCW49" s="50"/>
      <c r="MCX49" s="50"/>
      <c r="MCY49" s="50"/>
      <c r="MCZ49" s="50"/>
      <c r="MDA49" s="50"/>
      <c r="MDB49" s="50"/>
      <c r="MDC49" s="50"/>
      <c r="MDD49" s="50"/>
      <c r="MDE49" s="50"/>
      <c r="MDF49" s="50"/>
      <c r="MDG49" s="50"/>
      <c r="MDH49" s="50"/>
      <c r="MDI49" s="50"/>
      <c r="MDJ49" s="50"/>
      <c r="MDK49" s="50"/>
      <c r="MDL49" s="50"/>
      <c r="MDM49" s="50"/>
      <c r="MDN49" s="50"/>
      <c r="MDO49" s="50"/>
      <c r="MDP49" s="50"/>
      <c r="MDQ49" s="50"/>
      <c r="MDR49" s="50"/>
      <c r="MDS49" s="50"/>
      <c r="MDT49" s="50"/>
      <c r="MDU49" s="50"/>
      <c r="MDV49" s="50"/>
      <c r="MDW49" s="50"/>
      <c r="MDX49" s="50"/>
      <c r="MDY49" s="50"/>
      <c r="MDZ49" s="50"/>
      <c r="MEA49" s="50"/>
      <c r="MEB49" s="50"/>
      <c r="MEC49" s="50"/>
      <c r="MED49" s="50"/>
      <c r="MEE49" s="50"/>
      <c r="MEF49" s="50"/>
      <c r="MEG49" s="50"/>
      <c r="MEH49" s="50"/>
      <c r="MEI49" s="50"/>
      <c r="MEJ49" s="50"/>
      <c r="MEK49" s="50"/>
      <c r="MEL49" s="50"/>
      <c r="MEM49" s="50"/>
      <c r="MEN49" s="50"/>
      <c r="MEO49" s="50"/>
      <c r="MEP49" s="50"/>
      <c r="MEQ49" s="50"/>
      <c r="MER49" s="50"/>
      <c r="MES49" s="50"/>
      <c r="MET49" s="50"/>
      <c r="MEU49" s="50"/>
      <c r="MEV49" s="50"/>
      <c r="MEW49" s="50"/>
      <c r="MEX49" s="50"/>
      <c r="MEY49" s="50"/>
      <c r="MEZ49" s="50"/>
      <c r="MFA49" s="50"/>
      <c r="MFB49" s="50"/>
      <c r="MFC49" s="50"/>
      <c r="MFD49" s="50"/>
      <c r="MFE49" s="50"/>
      <c r="MFF49" s="50"/>
      <c r="MFG49" s="50"/>
      <c r="MFH49" s="50"/>
      <c r="MFI49" s="50"/>
      <c r="MFJ49" s="50"/>
      <c r="MFK49" s="50"/>
      <c r="MFL49" s="50"/>
      <c r="MFM49" s="50"/>
      <c r="MFN49" s="50"/>
      <c r="MFO49" s="50"/>
      <c r="MFP49" s="50"/>
      <c r="MFQ49" s="50"/>
      <c r="MFR49" s="50"/>
      <c r="MFS49" s="50"/>
      <c r="MFT49" s="50"/>
      <c r="MFU49" s="50"/>
      <c r="MFV49" s="50"/>
      <c r="MFW49" s="50"/>
      <c r="MFX49" s="50"/>
      <c r="MFY49" s="50"/>
      <c r="MFZ49" s="50"/>
      <c r="MGA49" s="50"/>
      <c r="MGB49" s="50"/>
      <c r="MGC49" s="50"/>
      <c r="MGD49" s="50"/>
      <c r="MGE49" s="50"/>
      <c r="MGF49" s="50"/>
      <c r="MGG49" s="50"/>
      <c r="MGH49" s="50"/>
      <c r="MGI49" s="50"/>
      <c r="MGJ49" s="50"/>
      <c r="MGK49" s="50"/>
      <c r="MGL49" s="50"/>
      <c r="MGM49" s="50"/>
      <c r="MGN49" s="50"/>
      <c r="MGO49" s="50"/>
      <c r="MGP49" s="50"/>
      <c r="MGQ49" s="50"/>
      <c r="MGR49" s="50"/>
      <c r="MGS49" s="50"/>
      <c r="MGT49" s="50"/>
      <c r="MGU49" s="50"/>
      <c r="MGV49" s="50"/>
      <c r="MGW49" s="50"/>
      <c r="MGX49" s="50"/>
      <c r="MGY49" s="50"/>
      <c r="MGZ49" s="50"/>
      <c r="MHA49" s="50"/>
      <c r="MHB49" s="50"/>
      <c r="MHC49" s="50"/>
      <c r="MHD49" s="50"/>
      <c r="MHE49" s="50"/>
      <c r="MHF49" s="50"/>
      <c r="MHG49" s="50"/>
      <c r="MHH49" s="50"/>
      <c r="MHI49" s="50"/>
      <c r="MHJ49" s="50"/>
      <c r="MHK49" s="50"/>
      <c r="MHL49" s="50"/>
      <c r="MHM49" s="50"/>
      <c r="MHN49" s="50"/>
      <c r="MHO49" s="50"/>
      <c r="MHP49" s="50"/>
      <c r="MHQ49" s="50"/>
      <c r="MHR49" s="50"/>
      <c r="MHS49" s="50"/>
      <c r="MHT49" s="50"/>
      <c r="MHU49" s="50"/>
      <c r="MHV49" s="50"/>
      <c r="MHW49" s="50"/>
      <c r="MHX49" s="50"/>
      <c r="MHY49" s="50"/>
      <c r="MHZ49" s="50"/>
      <c r="MIA49" s="50"/>
      <c r="MIB49" s="50"/>
      <c r="MIC49" s="50"/>
      <c r="MID49" s="50"/>
      <c r="MIE49" s="50"/>
      <c r="MIF49" s="50"/>
      <c r="MIG49" s="50"/>
      <c r="MIH49" s="50"/>
      <c r="MII49" s="50"/>
      <c r="MIJ49" s="50"/>
      <c r="MIK49" s="50"/>
      <c r="MIL49" s="50"/>
      <c r="MIM49" s="50"/>
      <c r="MIN49" s="50"/>
      <c r="MIO49" s="50"/>
      <c r="MIP49" s="50"/>
      <c r="MIQ49" s="50"/>
      <c r="MIR49" s="50"/>
      <c r="MIS49" s="50"/>
      <c r="MIT49" s="50"/>
      <c r="MIU49" s="50"/>
      <c r="MIV49" s="50"/>
      <c r="MIW49" s="50"/>
      <c r="MIX49" s="50"/>
      <c r="MIY49" s="50"/>
      <c r="MIZ49" s="50"/>
      <c r="MJA49" s="50"/>
      <c r="MJB49" s="50"/>
      <c r="MJC49" s="50"/>
      <c r="MJD49" s="50"/>
      <c r="MJE49" s="50"/>
      <c r="MJF49" s="50"/>
      <c r="MJG49" s="50"/>
      <c r="MJH49" s="50"/>
      <c r="MJI49" s="50"/>
      <c r="MJJ49" s="50"/>
      <c r="MJK49" s="50"/>
      <c r="MJL49" s="50"/>
      <c r="MJM49" s="50"/>
      <c r="MJN49" s="50"/>
      <c r="MJO49" s="50"/>
      <c r="MJP49" s="50"/>
      <c r="MJQ49" s="50"/>
      <c r="MJR49" s="50"/>
      <c r="MJS49" s="50"/>
      <c r="MJT49" s="50"/>
      <c r="MJU49" s="50"/>
      <c r="MJV49" s="50"/>
      <c r="MJW49" s="50"/>
      <c r="MJX49" s="50"/>
      <c r="MJY49" s="50"/>
      <c r="MJZ49" s="50"/>
      <c r="MKA49" s="50"/>
      <c r="MKB49" s="50"/>
      <c r="MKC49" s="50"/>
      <c r="MKD49" s="50"/>
      <c r="MKE49" s="50"/>
      <c r="MKF49" s="50"/>
      <c r="MKG49" s="50"/>
      <c r="MKH49" s="50"/>
      <c r="MKI49" s="50"/>
      <c r="MKJ49" s="50"/>
      <c r="MKK49" s="50"/>
      <c r="MKL49" s="50"/>
      <c r="MKM49" s="50"/>
      <c r="MKN49" s="50"/>
      <c r="MKO49" s="50"/>
      <c r="MKP49" s="50"/>
      <c r="MKQ49" s="50"/>
      <c r="MKR49" s="50"/>
      <c r="MKS49" s="50"/>
      <c r="MKT49" s="50"/>
      <c r="MKU49" s="50"/>
      <c r="MKV49" s="50"/>
      <c r="MKW49" s="50"/>
      <c r="MKX49" s="50"/>
      <c r="MKY49" s="50"/>
      <c r="MKZ49" s="50"/>
      <c r="MLA49" s="50"/>
      <c r="MLB49" s="50"/>
      <c r="MLC49" s="50"/>
      <c r="MLD49" s="50"/>
      <c r="MLE49" s="50"/>
      <c r="MLF49" s="50"/>
      <c r="MLG49" s="50"/>
      <c r="MLH49" s="50"/>
      <c r="MLI49" s="50"/>
      <c r="MLJ49" s="50"/>
      <c r="MLK49" s="50"/>
      <c r="MLL49" s="50"/>
      <c r="MLM49" s="50"/>
      <c r="MLN49" s="50"/>
      <c r="MLO49" s="50"/>
      <c r="MLP49" s="50"/>
      <c r="MLQ49" s="50"/>
      <c r="MLR49" s="50"/>
      <c r="MLS49" s="50"/>
      <c r="MLT49" s="50"/>
      <c r="MLU49" s="50"/>
      <c r="MLV49" s="50"/>
      <c r="MLW49" s="50"/>
      <c r="MLX49" s="50"/>
      <c r="MLY49" s="50"/>
      <c r="MLZ49" s="50"/>
      <c r="MMA49" s="50"/>
      <c r="MMB49" s="50"/>
      <c r="MMC49" s="50"/>
      <c r="MMD49" s="50"/>
      <c r="MME49" s="50"/>
      <c r="MMF49" s="50"/>
      <c r="MMG49" s="50"/>
      <c r="MMH49" s="50"/>
      <c r="MMI49" s="50"/>
      <c r="MMJ49" s="50"/>
      <c r="MMK49" s="50"/>
      <c r="MML49" s="50"/>
      <c r="MMM49" s="50"/>
      <c r="MMN49" s="50"/>
      <c r="MMO49" s="50"/>
      <c r="MMP49" s="50"/>
      <c r="MMQ49" s="50"/>
      <c r="MMR49" s="50"/>
      <c r="MMS49" s="50"/>
      <c r="MMT49" s="50"/>
      <c r="MMU49" s="50"/>
      <c r="MMV49" s="50"/>
      <c r="MMW49" s="50"/>
      <c r="MMX49" s="50"/>
      <c r="MMY49" s="50"/>
      <c r="MMZ49" s="50"/>
      <c r="MNA49" s="50"/>
      <c r="MNB49" s="50"/>
      <c r="MNC49" s="50"/>
      <c r="MND49" s="50"/>
      <c r="MNE49" s="50"/>
      <c r="MNF49" s="50"/>
      <c r="MNG49" s="50"/>
      <c r="MNH49" s="50"/>
      <c r="MNI49" s="50"/>
      <c r="MNJ49" s="50"/>
      <c r="MNK49" s="50"/>
      <c r="MNL49" s="50"/>
      <c r="MNM49" s="50"/>
      <c r="MNN49" s="50"/>
      <c r="MNO49" s="50"/>
      <c r="MNP49" s="50"/>
      <c r="MNQ49" s="50"/>
      <c r="MNR49" s="50"/>
      <c r="MNS49" s="50"/>
      <c r="MNT49" s="50"/>
      <c r="MNU49" s="50"/>
      <c r="MNV49" s="50"/>
      <c r="MNW49" s="50"/>
      <c r="MNX49" s="50"/>
      <c r="MNY49" s="50"/>
      <c r="MNZ49" s="50"/>
      <c r="MOA49" s="50"/>
      <c r="MOB49" s="50"/>
      <c r="MOC49" s="50"/>
      <c r="MOD49" s="50"/>
      <c r="MOE49" s="50"/>
      <c r="MOF49" s="50"/>
      <c r="MOG49" s="50"/>
      <c r="MOH49" s="50"/>
      <c r="MOI49" s="50"/>
      <c r="MOJ49" s="50"/>
      <c r="MOK49" s="50"/>
      <c r="MOL49" s="50"/>
      <c r="MOM49" s="50"/>
      <c r="MON49" s="50"/>
      <c r="MOO49" s="50"/>
      <c r="MOP49" s="50"/>
      <c r="MOQ49" s="50"/>
      <c r="MOR49" s="50"/>
      <c r="MOS49" s="50"/>
      <c r="MOT49" s="50"/>
      <c r="MOU49" s="50"/>
      <c r="MOV49" s="50"/>
      <c r="MOW49" s="50"/>
      <c r="MOX49" s="50"/>
      <c r="MOY49" s="50"/>
      <c r="MOZ49" s="50"/>
      <c r="MPA49" s="50"/>
      <c r="MPB49" s="50"/>
      <c r="MPC49" s="50"/>
      <c r="MPD49" s="50"/>
      <c r="MPE49" s="50"/>
      <c r="MPF49" s="50"/>
      <c r="MPG49" s="50"/>
      <c r="MPH49" s="50"/>
      <c r="MPI49" s="50"/>
      <c r="MPJ49" s="50"/>
      <c r="MPK49" s="50"/>
      <c r="MPL49" s="50"/>
      <c r="MPM49" s="50"/>
      <c r="MPN49" s="50"/>
      <c r="MPO49" s="50"/>
      <c r="MPP49" s="50"/>
      <c r="MPQ49" s="50"/>
      <c r="MPR49" s="50"/>
      <c r="MPS49" s="50"/>
      <c r="MPT49" s="50"/>
      <c r="MPU49" s="50"/>
      <c r="MPV49" s="50"/>
      <c r="MPW49" s="50"/>
      <c r="MPX49" s="50"/>
      <c r="MPY49" s="50"/>
      <c r="MPZ49" s="50"/>
      <c r="MQA49" s="50"/>
      <c r="MQB49" s="50"/>
      <c r="MQC49" s="50"/>
      <c r="MQD49" s="50"/>
      <c r="MQE49" s="50"/>
      <c r="MQF49" s="50"/>
      <c r="MQG49" s="50"/>
      <c r="MQH49" s="50"/>
      <c r="MQI49" s="50"/>
      <c r="MQJ49" s="50"/>
      <c r="MQK49" s="50"/>
      <c r="MQL49" s="50"/>
      <c r="MQM49" s="50"/>
      <c r="MQN49" s="50"/>
      <c r="MQO49" s="50"/>
      <c r="MQP49" s="50"/>
      <c r="MQQ49" s="50"/>
      <c r="MQR49" s="50"/>
      <c r="MQS49" s="50"/>
      <c r="MQT49" s="50"/>
      <c r="MQU49" s="50"/>
      <c r="MQV49" s="50"/>
      <c r="MQW49" s="50"/>
      <c r="MQX49" s="50"/>
      <c r="MQY49" s="50"/>
      <c r="MQZ49" s="50"/>
      <c r="MRA49" s="50"/>
      <c r="MRB49" s="50"/>
      <c r="MRC49" s="50"/>
      <c r="MRD49" s="50"/>
      <c r="MRE49" s="50"/>
      <c r="MRF49" s="50"/>
      <c r="MRG49" s="50"/>
      <c r="MRH49" s="50"/>
      <c r="MRI49" s="50"/>
      <c r="MRJ49" s="50"/>
      <c r="MRK49" s="50"/>
      <c r="MRL49" s="50"/>
      <c r="MRM49" s="50"/>
      <c r="MRN49" s="50"/>
      <c r="MRO49" s="50"/>
      <c r="MRP49" s="50"/>
      <c r="MRQ49" s="50"/>
      <c r="MRR49" s="50"/>
      <c r="MRS49" s="50"/>
      <c r="MRT49" s="50"/>
      <c r="MRU49" s="50"/>
      <c r="MRV49" s="50"/>
      <c r="MRW49" s="50"/>
      <c r="MRX49" s="50"/>
      <c r="MRY49" s="50"/>
      <c r="MRZ49" s="50"/>
      <c r="MSA49" s="50"/>
      <c r="MSB49" s="50"/>
      <c r="MSC49" s="50"/>
      <c r="MSD49" s="50"/>
      <c r="MSE49" s="50"/>
      <c r="MSF49" s="50"/>
      <c r="MSG49" s="50"/>
      <c r="MSH49" s="50"/>
      <c r="MSI49" s="50"/>
      <c r="MSJ49" s="50"/>
      <c r="MSK49" s="50"/>
      <c r="MSL49" s="50"/>
      <c r="MSM49" s="50"/>
      <c r="MSN49" s="50"/>
      <c r="MSO49" s="50"/>
      <c r="MSP49" s="50"/>
      <c r="MSQ49" s="50"/>
      <c r="MSR49" s="50"/>
      <c r="MSS49" s="50"/>
      <c r="MST49" s="50"/>
      <c r="MSU49" s="50"/>
      <c r="MSV49" s="50"/>
      <c r="MSW49" s="50"/>
      <c r="MSX49" s="50"/>
      <c r="MSY49" s="50"/>
      <c r="MSZ49" s="50"/>
      <c r="MTA49" s="50"/>
      <c r="MTB49" s="50"/>
      <c r="MTC49" s="50"/>
      <c r="MTD49" s="50"/>
      <c r="MTE49" s="50"/>
      <c r="MTF49" s="50"/>
      <c r="MTG49" s="50"/>
      <c r="MTH49" s="50"/>
      <c r="MTI49" s="50"/>
      <c r="MTJ49" s="50"/>
      <c r="MTK49" s="50"/>
      <c r="MTL49" s="50"/>
      <c r="MTM49" s="50"/>
      <c r="MTN49" s="50"/>
      <c r="MTO49" s="50"/>
      <c r="MTP49" s="50"/>
      <c r="MTQ49" s="50"/>
      <c r="MTR49" s="50"/>
      <c r="MTS49" s="50"/>
      <c r="MTT49" s="50"/>
      <c r="MTU49" s="50"/>
      <c r="MTV49" s="50"/>
      <c r="MTW49" s="50"/>
      <c r="MTX49" s="50"/>
      <c r="MTY49" s="50"/>
      <c r="MTZ49" s="50"/>
      <c r="MUA49" s="50"/>
      <c r="MUB49" s="50"/>
      <c r="MUC49" s="50"/>
      <c r="MUD49" s="50"/>
      <c r="MUE49" s="50"/>
      <c r="MUF49" s="50"/>
      <c r="MUG49" s="50"/>
      <c r="MUH49" s="50"/>
      <c r="MUI49" s="50"/>
      <c r="MUJ49" s="50"/>
      <c r="MUK49" s="50"/>
      <c r="MUL49" s="50"/>
      <c r="MUM49" s="50"/>
      <c r="MUN49" s="50"/>
      <c r="MUO49" s="50"/>
      <c r="MUP49" s="50"/>
      <c r="MUQ49" s="50"/>
      <c r="MUR49" s="50"/>
      <c r="MUS49" s="50"/>
      <c r="MUT49" s="50"/>
      <c r="MUU49" s="50"/>
      <c r="MUV49" s="50"/>
      <c r="MUW49" s="50"/>
      <c r="MUX49" s="50"/>
      <c r="MUY49" s="50"/>
      <c r="MUZ49" s="50"/>
      <c r="MVA49" s="50"/>
      <c r="MVB49" s="50"/>
      <c r="MVC49" s="50"/>
      <c r="MVD49" s="50"/>
      <c r="MVE49" s="50"/>
      <c r="MVF49" s="50"/>
      <c r="MVG49" s="50"/>
      <c r="MVH49" s="50"/>
      <c r="MVI49" s="50"/>
      <c r="MVJ49" s="50"/>
      <c r="MVK49" s="50"/>
      <c r="MVL49" s="50"/>
      <c r="MVM49" s="50"/>
      <c r="MVN49" s="50"/>
      <c r="MVO49" s="50"/>
      <c r="MVP49" s="50"/>
      <c r="MVQ49" s="50"/>
      <c r="MVR49" s="50"/>
      <c r="MVS49" s="50"/>
      <c r="MVT49" s="50"/>
      <c r="MVU49" s="50"/>
      <c r="MVV49" s="50"/>
      <c r="MVW49" s="50"/>
      <c r="MVX49" s="50"/>
      <c r="MVY49" s="50"/>
      <c r="MVZ49" s="50"/>
      <c r="MWA49" s="50"/>
      <c r="MWB49" s="50"/>
      <c r="MWC49" s="50"/>
      <c r="MWD49" s="50"/>
      <c r="MWE49" s="50"/>
      <c r="MWF49" s="50"/>
      <c r="MWG49" s="50"/>
      <c r="MWH49" s="50"/>
      <c r="MWI49" s="50"/>
      <c r="MWJ49" s="50"/>
      <c r="MWK49" s="50"/>
      <c r="MWL49" s="50"/>
      <c r="MWM49" s="50"/>
      <c r="MWN49" s="50"/>
      <c r="MWO49" s="50"/>
      <c r="MWP49" s="50"/>
      <c r="MWQ49" s="50"/>
      <c r="MWR49" s="50"/>
      <c r="MWS49" s="50"/>
      <c r="MWT49" s="50"/>
      <c r="MWU49" s="50"/>
      <c r="MWV49" s="50"/>
      <c r="MWW49" s="50"/>
      <c r="MWX49" s="50"/>
      <c r="MWY49" s="50"/>
      <c r="MWZ49" s="50"/>
      <c r="MXA49" s="50"/>
      <c r="MXB49" s="50"/>
      <c r="MXC49" s="50"/>
      <c r="MXD49" s="50"/>
      <c r="MXE49" s="50"/>
      <c r="MXF49" s="50"/>
      <c r="MXG49" s="50"/>
      <c r="MXH49" s="50"/>
      <c r="MXI49" s="50"/>
      <c r="MXJ49" s="50"/>
      <c r="MXK49" s="50"/>
      <c r="MXL49" s="50"/>
      <c r="MXM49" s="50"/>
      <c r="MXN49" s="50"/>
      <c r="MXO49" s="50"/>
      <c r="MXP49" s="50"/>
      <c r="MXQ49" s="50"/>
      <c r="MXR49" s="50"/>
      <c r="MXS49" s="50"/>
      <c r="MXT49" s="50"/>
      <c r="MXU49" s="50"/>
      <c r="MXV49" s="50"/>
      <c r="MXW49" s="50"/>
      <c r="MXX49" s="50"/>
      <c r="MXY49" s="50"/>
      <c r="MXZ49" s="50"/>
      <c r="MYA49" s="50"/>
      <c r="MYB49" s="50"/>
      <c r="MYC49" s="50"/>
      <c r="MYD49" s="50"/>
      <c r="MYE49" s="50"/>
      <c r="MYF49" s="50"/>
      <c r="MYG49" s="50"/>
      <c r="MYH49" s="50"/>
      <c r="MYI49" s="50"/>
      <c r="MYJ49" s="50"/>
      <c r="MYK49" s="50"/>
      <c r="MYL49" s="50"/>
      <c r="MYM49" s="50"/>
      <c r="MYN49" s="50"/>
      <c r="MYO49" s="50"/>
      <c r="MYP49" s="50"/>
      <c r="MYQ49" s="50"/>
      <c r="MYR49" s="50"/>
      <c r="MYS49" s="50"/>
      <c r="MYT49" s="50"/>
      <c r="MYU49" s="50"/>
      <c r="MYV49" s="50"/>
      <c r="MYW49" s="50"/>
      <c r="MYX49" s="50"/>
      <c r="MYY49" s="50"/>
      <c r="MYZ49" s="50"/>
      <c r="MZA49" s="50"/>
      <c r="MZB49" s="50"/>
      <c r="MZC49" s="50"/>
      <c r="MZD49" s="50"/>
      <c r="MZE49" s="50"/>
      <c r="MZF49" s="50"/>
      <c r="MZG49" s="50"/>
      <c r="MZH49" s="50"/>
      <c r="MZI49" s="50"/>
      <c r="MZJ49" s="50"/>
      <c r="MZK49" s="50"/>
      <c r="MZL49" s="50"/>
      <c r="MZM49" s="50"/>
      <c r="MZN49" s="50"/>
      <c r="MZO49" s="50"/>
      <c r="MZP49" s="50"/>
      <c r="MZQ49" s="50"/>
      <c r="MZR49" s="50"/>
      <c r="MZS49" s="50"/>
      <c r="MZT49" s="50"/>
      <c r="MZU49" s="50"/>
      <c r="MZV49" s="50"/>
      <c r="MZW49" s="50"/>
      <c r="MZX49" s="50"/>
      <c r="MZY49" s="50"/>
      <c r="MZZ49" s="50"/>
      <c r="NAA49" s="50"/>
      <c r="NAB49" s="50"/>
      <c r="NAC49" s="50"/>
      <c r="NAD49" s="50"/>
      <c r="NAE49" s="50"/>
      <c r="NAF49" s="50"/>
      <c r="NAG49" s="50"/>
      <c r="NAH49" s="50"/>
      <c r="NAI49" s="50"/>
      <c r="NAJ49" s="50"/>
      <c r="NAK49" s="50"/>
      <c r="NAL49" s="50"/>
      <c r="NAM49" s="50"/>
      <c r="NAN49" s="50"/>
      <c r="NAO49" s="50"/>
      <c r="NAP49" s="50"/>
      <c r="NAQ49" s="50"/>
      <c r="NAR49" s="50"/>
      <c r="NAS49" s="50"/>
      <c r="NAT49" s="50"/>
      <c r="NAU49" s="50"/>
      <c r="NAV49" s="50"/>
      <c r="NAW49" s="50"/>
      <c r="NAX49" s="50"/>
      <c r="NAY49" s="50"/>
      <c r="NAZ49" s="50"/>
      <c r="NBA49" s="50"/>
      <c r="NBB49" s="50"/>
      <c r="NBC49" s="50"/>
      <c r="NBD49" s="50"/>
      <c r="NBE49" s="50"/>
      <c r="NBF49" s="50"/>
      <c r="NBG49" s="50"/>
      <c r="NBH49" s="50"/>
      <c r="NBI49" s="50"/>
      <c r="NBJ49" s="50"/>
      <c r="NBK49" s="50"/>
      <c r="NBL49" s="50"/>
      <c r="NBM49" s="50"/>
      <c r="NBN49" s="50"/>
      <c r="NBO49" s="50"/>
      <c r="NBP49" s="50"/>
      <c r="NBQ49" s="50"/>
      <c r="NBR49" s="50"/>
      <c r="NBS49" s="50"/>
      <c r="NBT49" s="50"/>
      <c r="NBU49" s="50"/>
      <c r="NBV49" s="50"/>
      <c r="NBW49" s="50"/>
      <c r="NBX49" s="50"/>
      <c r="NBY49" s="50"/>
      <c r="NBZ49" s="50"/>
      <c r="NCA49" s="50"/>
      <c r="NCB49" s="50"/>
      <c r="NCC49" s="50"/>
      <c r="NCD49" s="50"/>
      <c r="NCE49" s="50"/>
      <c r="NCF49" s="50"/>
      <c r="NCG49" s="50"/>
      <c r="NCH49" s="50"/>
      <c r="NCI49" s="50"/>
      <c r="NCJ49" s="50"/>
      <c r="NCK49" s="50"/>
      <c r="NCL49" s="50"/>
      <c r="NCM49" s="50"/>
      <c r="NCN49" s="50"/>
      <c r="NCO49" s="50"/>
      <c r="NCP49" s="50"/>
      <c r="NCQ49" s="50"/>
      <c r="NCR49" s="50"/>
      <c r="NCS49" s="50"/>
      <c r="NCT49" s="50"/>
      <c r="NCU49" s="50"/>
      <c r="NCV49" s="50"/>
      <c r="NCW49" s="50"/>
      <c r="NCX49" s="50"/>
      <c r="NCY49" s="50"/>
      <c r="NCZ49" s="50"/>
      <c r="NDA49" s="50"/>
      <c r="NDB49" s="50"/>
      <c r="NDC49" s="50"/>
      <c r="NDD49" s="50"/>
      <c r="NDE49" s="50"/>
      <c r="NDF49" s="50"/>
      <c r="NDG49" s="50"/>
      <c r="NDH49" s="50"/>
      <c r="NDI49" s="50"/>
      <c r="NDJ49" s="50"/>
      <c r="NDK49" s="50"/>
      <c r="NDL49" s="50"/>
      <c r="NDM49" s="50"/>
      <c r="NDN49" s="50"/>
      <c r="NDO49" s="50"/>
      <c r="NDP49" s="50"/>
      <c r="NDQ49" s="50"/>
      <c r="NDR49" s="50"/>
      <c r="NDS49" s="50"/>
      <c r="NDT49" s="50"/>
      <c r="NDU49" s="50"/>
      <c r="NDV49" s="50"/>
      <c r="NDW49" s="50"/>
      <c r="NDX49" s="50"/>
      <c r="NDY49" s="50"/>
      <c r="NDZ49" s="50"/>
      <c r="NEA49" s="50"/>
      <c r="NEB49" s="50"/>
      <c r="NEC49" s="50"/>
      <c r="NED49" s="50"/>
      <c r="NEE49" s="50"/>
      <c r="NEF49" s="50"/>
      <c r="NEG49" s="50"/>
      <c r="NEH49" s="50"/>
      <c r="NEI49" s="50"/>
      <c r="NEJ49" s="50"/>
      <c r="NEK49" s="50"/>
      <c r="NEL49" s="50"/>
      <c r="NEM49" s="50"/>
      <c r="NEN49" s="50"/>
      <c r="NEO49" s="50"/>
      <c r="NEP49" s="50"/>
      <c r="NEQ49" s="50"/>
      <c r="NER49" s="50"/>
      <c r="NES49" s="50"/>
      <c r="NET49" s="50"/>
      <c r="NEU49" s="50"/>
      <c r="NEV49" s="50"/>
      <c r="NEW49" s="50"/>
      <c r="NEX49" s="50"/>
      <c r="NEY49" s="50"/>
      <c r="NEZ49" s="50"/>
      <c r="NFA49" s="50"/>
      <c r="NFB49" s="50"/>
      <c r="NFC49" s="50"/>
      <c r="NFD49" s="50"/>
      <c r="NFE49" s="50"/>
      <c r="NFF49" s="50"/>
      <c r="NFG49" s="50"/>
      <c r="NFH49" s="50"/>
      <c r="NFI49" s="50"/>
      <c r="NFJ49" s="50"/>
      <c r="NFK49" s="50"/>
      <c r="NFL49" s="50"/>
      <c r="NFM49" s="50"/>
      <c r="NFN49" s="50"/>
      <c r="NFO49" s="50"/>
      <c r="NFP49" s="50"/>
      <c r="NFQ49" s="50"/>
      <c r="NFR49" s="50"/>
      <c r="NFS49" s="50"/>
      <c r="NFT49" s="50"/>
      <c r="NFU49" s="50"/>
      <c r="NFV49" s="50"/>
      <c r="NFW49" s="50"/>
      <c r="NFX49" s="50"/>
      <c r="NFY49" s="50"/>
      <c r="NFZ49" s="50"/>
      <c r="NGA49" s="50"/>
      <c r="NGB49" s="50"/>
      <c r="NGC49" s="50"/>
      <c r="NGD49" s="50"/>
      <c r="NGE49" s="50"/>
      <c r="NGF49" s="50"/>
      <c r="NGG49" s="50"/>
      <c r="NGH49" s="50"/>
      <c r="NGI49" s="50"/>
      <c r="NGJ49" s="50"/>
      <c r="NGK49" s="50"/>
      <c r="NGL49" s="50"/>
      <c r="NGM49" s="50"/>
      <c r="NGN49" s="50"/>
      <c r="NGO49" s="50"/>
      <c r="NGP49" s="50"/>
      <c r="NGQ49" s="50"/>
      <c r="NGR49" s="50"/>
      <c r="NGS49" s="50"/>
      <c r="NGT49" s="50"/>
      <c r="NGU49" s="50"/>
      <c r="NGV49" s="50"/>
      <c r="NGW49" s="50"/>
      <c r="NGX49" s="50"/>
      <c r="NGY49" s="50"/>
      <c r="NGZ49" s="50"/>
      <c r="NHA49" s="50"/>
      <c r="NHB49" s="50"/>
      <c r="NHC49" s="50"/>
      <c r="NHD49" s="50"/>
      <c r="NHE49" s="50"/>
      <c r="NHF49" s="50"/>
      <c r="NHG49" s="50"/>
      <c r="NHH49" s="50"/>
      <c r="NHI49" s="50"/>
      <c r="NHJ49" s="50"/>
      <c r="NHK49" s="50"/>
      <c r="NHL49" s="50"/>
      <c r="NHM49" s="50"/>
      <c r="NHN49" s="50"/>
      <c r="NHO49" s="50"/>
      <c r="NHP49" s="50"/>
      <c r="NHQ49" s="50"/>
      <c r="NHR49" s="50"/>
      <c r="NHS49" s="50"/>
      <c r="NHT49" s="50"/>
      <c r="NHU49" s="50"/>
      <c r="NHV49" s="50"/>
      <c r="NHW49" s="50"/>
      <c r="NHX49" s="50"/>
      <c r="NHY49" s="50"/>
      <c r="NHZ49" s="50"/>
      <c r="NIA49" s="50"/>
      <c r="NIB49" s="50"/>
      <c r="NIC49" s="50"/>
      <c r="NID49" s="50"/>
      <c r="NIE49" s="50"/>
      <c r="NIF49" s="50"/>
      <c r="NIG49" s="50"/>
      <c r="NIH49" s="50"/>
      <c r="NII49" s="50"/>
      <c r="NIJ49" s="50"/>
      <c r="NIK49" s="50"/>
      <c r="NIL49" s="50"/>
      <c r="NIM49" s="50"/>
      <c r="NIN49" s="50"/>
      <c r="NIO49" s="50"/>
      <c r="NIP49" s="50"/>
      <c r="NIQ49" s="50"/>
      <c r="NIR49" s="50"/>
      <c r="NIS49" s="50"/>
      <c r="NIT49" s="50"/>
      <c r="NIU49" s="50"/>
      <c r="NIV49" s="50"/>
      <c r="NIW49" s="50"/>
      <c r="NIX49" s="50"/>
      <c r="NIY49" s="50"/>
      <c r="NIZ49" s="50"/>
      <c r="NJA49" s="50"/>
      <c r="NJB49" s="50"/>
      <c r="NJC49" s="50"/>
      <c r="NJD49" s="50"/>
      <c r="NJE49" s="50"/>
      <c r="NJF49" s="50"/>
      <c r="NJG49" s="50"/>
      <c r="NJH49" s="50"/>
      <c r="NJI49" s="50"/>
      <c r="NJJ49" s="50"/>
      <c r="NJK49" s="50"/>
      <c r="NJL49" s="50"/>
      <c r="NJM49" s="50"/>
      <c r="NJN49" s="50"/>
      <c r="NJO49" s="50"/>
      <c r="NJP49" s="50"/>
      <c r="NJQ49" s="50"/>
      <c r="NJR49" s="50"/>
      <c r="NJS49" s="50"/>
      <c r="NJT49" s="50"/>
      <c r="NJU49" s="50"/>
      <c r="NJV49" s="50"/>
      <c r="NJW49" s="50"/>
      <c r="NJX49" s="50"/>
      <c r="NJY49" s="50"/>
      <c r="NJZ49" s="50"/>
      <c r="NKA49" s="50"/>
      <c r="NKB49" s="50"/>
      <c r="NKC49" s="50"/>
      <c r="NKD49" s="50"/>
      <c r="NKE49" s="50"/>
      <c r="NKF49" s="50"/>
      <c r="NKG49" s="50"/>
      <c r="NKH49" s="50"/>
      <c r="NKI49" s="50"/>
      <c r="NKJ49" s="50"/>
      <c r="NKK49" s="50"/>
      <c r="NKL49" s="50"/>
      <c r="NKM49" s="50"/>
      <c r="NKN49" s="50"/>
      <c r="NKO49" s="50"/>
      <c r="NKP49" s="50"/>
      <c r="NKQ49" s="50"/>
      <c r="NKR49" s="50"/>
      <c r="NKS49" s="50"/>
      <c r="NKT49" s="50"/>
      <c r="NKU49" s="50"/>
      <c r="NKV49" s="50"/>
      <c r="NKW49" s="50"/>
      <c r="NKX49" s="50"/>
      <c r="NKY49" s="50"/>
      <c r="NKZ49" s="50"/>
      <c r="NLA49" s="50"/>
      <c r="NLB49" s="50"/>
      <c r="NLC49" s="50"/>
      <c r="NLD49" s="50"/>
      <c r="NLE49" s="50"/>
      <c r="NLF49" s="50"/>
      <c r="NLG49" s="50"/>
      <c r="NLH49" s="50"/>
      <c r="NLI49" s="50"/>
      <c r="NLJ49" s="50"/>
      <c r="NLK49" s="50"/>
      <c r="NLL49" s="50"/>
      <c r="NLM49" s="50"/>
      <c r="NLN49" s="50"/>
      <c r="NLO49" s="50"/>
      <c r="NLP49" s="50"/>
      <c r="NLQ49" s="50"/>
      <c r="NLR49" s="50"/>
      <c r="NLS49" s="50"/>
      <c r="NLT49" s="50"/>
      <c r="NLU49" s="50"/>
      <c r="NLV49" s="50"/>
      <c r="NLW49" s="50"/>
      <c r="NLX49" s="50"/>
      <c r="NLY49" s="50"/>
      <c r="NLZ49" s="50"/>
      <c r="NMA49" s="50"/>
      <c r="NMB49" s="50"/>
      <c r="NMC49" s="50"/>
      <c r="NMD49" s="50"/>
      <c r="NME49" s="50"/>
      <c r="NMF49" s="50"/>
      <c r="NMG49" s="50"/>
      <c r="NMH49" s="50"/>
      <c r="NMI49" s="50"/>
      <c r="NMJ49" s="50"/>
      <c r="NMK49" s="50"/>
      <c r="NML49" s="50"/>
      <c r="NMM49" s="50"/>
      <c r="NMN49" s="50"/>
      <c r="NMO49" s="50"/>
      <c r="NMP49" s="50"/>
      <c r="NMQ49" s="50"/>
      <c r="NMR49" s="50"/>
      <c r="NMS49" s="50"/>
      <c r="NMT49" s="50"/>
      <c r="NMU49" s="50"/>
      <c r="NMV49" s="50"/>
      <c r="NMW49" s="50"/>
      <c r="NMX49" s="50"/>
      <c r="NMY49" s="50"/>
      <c r="NMZ49" s="50"/>
      <c r="NNA49" s="50"/>
      <c r="NNB49" s="50"/>
      <c r="NNC49" s="50"/>
      <c r="NND49" s="50"/>
      <c r="NNE49" s="50"/>
      <c r="NNF49" s="50"/>
      <c r="NNG49" s="50"/>
      <c r="NNH49" s="50"/>
      <c r="NNI49" s="50"/>
      <c r="NNJ49" s="50"/>
      <c r="NNK49" s="50"/>
      <c r="NNL49" s="50"/>
      <c r="NNM49" s="50"/>
      <c r="NNN49" s="50"/>
      <c r="NNO49" s="50"/>
      <c r="NNP49" s="50"/>
      <c r="NNQ49" s="50"/>
      <c r="NNR49" s="50"/>
      <c r="NNS49" s="50"/>
      <c r="NNT49" s="50"/>
      <c r="NNU49" s="50"/>
      <c r="NNV49" s="50"/>
      <c r="NNW49" s="50"/>
      <c r="NNX49" s="50"/>
      <c r="NNY49" s="50"/>
      <c r="NNZ49" s="50"/>
      <c r="NOA49" s="50"/>
      <c r="NOB49" s="50"/>
      <c r="NOC49" s="50"/>
      <c r="NOD49" s="50"/>
      <c r="NOE49" s="50"/>
      <c r="NOF49" s="50"/>
      <c r="NOG49" s="50"/>
      <c r="NOH49" s="50"/>
      <c r="NOI49" s="50"/>
      <c r="NOJ49" s="50"/>
      <c r="NOK49" s="50"/>
      <c r="NOL49" s="50"/>
      <c r="NOM49" s="50"/>
      <c r="NON49" s="50"/>
      <c r="NOO49" s="50"/>
      <c r="NOP49" s="50"/>
      <c r="NOQ49" s="50"/>
      <c r="NOR49" s="50"/>
      <c r="NOS49" s="50"/>
      <c r="NOT49" s="50"/>
      <c r="NOU49" s="50"/>
      <c r="NOV49" s="50"/>
      <c r="NOW49" s="50"/>
      <c r="NOX49" s="50"/>
      <c r="NOY49" s="50"/>
      <c r="NOZ49" s="50"/>
      <c r="NPA49" s="50"/>
      <c r="NPB49" s="50"/>
      <c r="NPC49" s="50"/>
      <c r="NPD49" s="50"/>
      <c r="NPE49" s="50"/>
      <c r="NPF49" s="50"/>
      <c r="NPG49" s="50"/>
      <c r="NPH49" s="50"/>
      <c r="NPI49" s="50"/>
      <c r="NPJ49" s="50"/>
      <c r="NPK49" s="50"/>
      <c r="NPL49" s="50"/>
      <c r="NPM49" s="50"/>
      <c r="NPN49" s="50"/>
      <c r="NPO49" s="50"/>
      <c r="NPP49" s="50"/>
      <c r="NPQ49" s="50"/>
      <c r="NPR49" s="50"/>
      <c r="NPS49" s="50"/>
      <c r="NPT49" s="50"/>
      <c r="NPU49" s="50"/>
      <c r="NPV49" s="50"/>
      <c r="NPW49" s="50"/>
      <c r="NPX49" s="50"/>
      <c r="NPY49" s="50"/>
      <c r="NPZ49" s="50"/>
      <c r="NQA49" s="50"/>
      <c r="NQB49" s="50"/>
      <c r="NQC49" s="50"/>
      <c r="NQD49" s="50"/>
      <c r="NQE49" s="50"/>
      <c r="NQF49" s="50"/>
      <c r="NQG49" s="50"/>
      <c r="NQH49" s="50"/>
      <c r="NQI49" s="50"/>
      <c r="NQJ49" s="50"/>
      <c r="NQK49" s="50"/>
      <c r="NQL49" s="50"/>
      <c r="NQM49" s="50"/>
      <c r="NQN49" s="50"/>
      <c r="NQO49" s="50"/>
      <c r="NQP49" s="50"/>
      <c r="NQQ49" s="50"/>
      <c r="NQR49" s="50"/>
      <c r="NQS49" s="50"/>
      <c r="NQT49" s="50"/>
      <c r="NQU49" s="50"/>
      <c r="NQV49" s="50"/>
      <c r="NQW49" s="50"/>
      <c r="NQX49" s="50"/>
      <c r="NQY49" s="50"/>
      <c r="NQZ49" s="50"/>
      <c r="NRA49" s="50"/>
      <c r="NRB49" s="50"/>
      <c r="NRC49" s="50"/>
      <c r="NRD49" s="50"/>
      <c r="NRE49" s="50"/>
      <c r="NRF49" s="50"/>
      <c r="NRG49" s="50"/>
      <c r="NRH49" s="50"/>
      <c r="NRI49" s="50"/>
      <c r="NRJ49" s="50"/>
      <c r="NRK49" s="50"/>
      <c r="NRL49" s="50"/>
      <c r="NRM49" s="50"/>
      <c r="NRN49" s="50"/>
      <c r="NRO49" s="50"/>
      <c r="NRP49" s="50"/>
      <c r="NRQ49" s="50"/>
      <c r="NRR49" s="50"/>
      <c r="NRS49" s="50"/>
      <c r="NRT49" s="50"/>
      <c r="NRU49" s="50"/>
      <c r="NRV49" s="50"/>
      <c r="NRW49" s="50"/>
      <c r="NRX49" s="50"/>
      <c r="NRY49" s="50"/>
      <c r="NRZ49" s="50"/>
      <c r="NSA49" s="50"/>
      <c r="NSB49" s="50"/>
      <c r="NSC49" s="50"/>
      <c r="NSD49" s="50"/>
      <c r="NSE49" s="50"/>
      <c r="NSF49" s="50"/>
      <c r="NSG49" s="50"/>
      <c r="NSH49" s="50"/>
      <c r="NSI49" s="50"/>
      <c r="NSJ49" s="50"/>
      <c r="NSK49" s="50"/>
      <c r="NSL49" s="50"/>
      <c r="NSM49" s="50"/>
      <c r="NSN49" s="50"/>
      <c r="NSO49" s="50"/>
      <c r="NSP49" s="50"/>
      <c r="NSQ49" s="50"/>
      <c r="NSR49" s="50"/>
      <c r="NSS49" s="50"/>
      <c r="NST49" s="50"/>
      <c r="NSU49" s="50"/>
      <c r="NSV49" s="50"/>
      <c r="NSW49" s="50"/>
      <c r="NSX49" s="50"/>
      <c r="NSY49" s="50"/>
      <c r="NSZ49" s="50"/>
      <c r="NTA49" s="50"/>
      <c r="NTB49" s="50"/>
      <c r="NTC49" s="50"/>
      <c r="NTD49" s="50"/>
      <c r="NTE49" s="50"/>
      <c r="NTF49" s="50"/>
      <c r="NTG49" s="50"/>
      <c r="NTH49" s="50"/>
      <c r="NTI49" s="50"/>
      <c r="NTJ49" s="50"/>
      <c r="NTK49" s="50"/>
      <c r="NTL49" s="50"/>
      <c r="NTM49" s="50"/>
      <c r="NTN49" s="50"/>
      <c r="NTO49" s="50"/>
      <c r="NTP49" s="50"/>
      <c r="NTQ49" s="50"/>
      <c r="NTR49" s="50"/>
      <c r="NTS49" s="50"/>
      <c r="NTT49" s="50"/>
      <c r="NTU49" s="50"/>
      <c r="NTV49" s="50"/>
      <c r="NTW49" s="50"/>
      <c r="NTX49" s="50"/>
      <c r="NTY49" s="50"/>
      <c r="NTZ49" s="50"/>
      <c r="NUA49" s="50"/>
      <c r="NUB49" s="50"/>
      <c r="NUC49" s="50"/>
      <c r="NUD49" s="50"/>
      <c r="NUE49" s="50"/>
      <c r="NUF49" s="50"/>
      <c r="NUG49" s="50"/>
      <c r="NUH49" s="50"/>
      <c r="NUI49" s="50"/>
      <c r="NUJ49" s="50"/>
      <c r="NUK49" s="50"/>
      <c r="NUL49" s="50"/>
      <c r="NUM49" s="50"/>
      <c r="NUN49" s="50"/>
      <c r="NUO49" s="50"/>
      <c r="NUP49" s="50"/>
      <c r="NUQ49" s="50"/>
      <c r="NUR49" s="50"/>
      <c r="NUS49" s="50"/>
      <c r="NUT49" s="50"/>
      <c r="NUU49" s="50"/>
      <c r="NUV49" s="50"/>
      <c r="NUW49" s="50"/>
      <c r="NUX49" s="50"/>
      <c r="NUY49" s="50"/>
      <c r="NUZ49" s="50"/>
      <c r="NVA49" s="50"/>
      <c r="NVB49" s="50"/>
      <c r="NVC49" s="50"/>
      <c r="NVD49" s="50"/>
      <c r="NVE49" s="50"/>
      <c r="NVF49" s="50"/>
      <c r="NVG49" s="50"/>
      <c r="NVH49" s="50"/>
      <c r="NVI49" s="50"/>
      <c r="NVJ49" s="50"/>
      <c r="NVK49" s="50"/>
      <c r="NVL49" s="50"/>
      <c r="NVM49" s="50"/>
      <c r="NVN49" s="50"/>
      <c r="NVO49" s="50"/>
      <c r="NVP49" s="50"/>
      <c r="NVQ49" s="50"/>
      <c r="NVR49" s="50"/>
      <c r="NVS49" s="50"/>
      <c r="NVT49" s="50"/>
      <c r="NVU49" s="50"/>
      <c r="NVV49" s="50"/>
      <c r="NVW49" s="50"/>
      <c r="NVX49" s="50"/>
      <c r="NVY49" s="50"/>
      <c r="NVZ49" s="50"/>
      <c r="NWA49" s="50"/>
      <c r="NWB49" s="50"/>
      <c r="NWC49" s="50"/>
      <c r="NWD49" s="50"/>
      <c r="NWE49" s="50"/>
      <c r="NWF49" s="50"/>
      <c r="NWG49" s="50"/>
      <c r="NWH49" s="50"/>
      <c r="NWI49" s="50"/>
      <c r="NWJ49" s="50"/>
      <c r="NWK49" s="50"/>
      <c r="NWL49" s="50"/>
      <c r="NWM49" s="50"/>
      <c r="NWN49" s="50"/>
      <c r="NWO49" s="50"/>
      <c r="NWP49" s="50"/>
      <c r="NWQ49" s="50"/>
      <c r="NWR49" s="50"/>
      <c r="NWS49" s="50"/>
      <c r="NWT49" s="50"/>
      <c r="NWU49" s="50"/>
      <c r="NWV49" s="50"/>
      <c r="NWW49" s="50"/>
      <c r="NWX49" s="50"/>
      <c r="NWY49" s="50"/>
      <c r="NWZ49" s="50"/>
      <c r="NXA49" s="50"/>
      <c r="NXB49" s="50"/>
      <c r="NXC49" s="50"/>
      <c r="NXD49" s="50"/>
      <c r="NXE49" s="50"/>
      <c r="NXF49" s="50"/>
      <c r="NXG49" s="50"/>
      <c r="NXH49" s="50"/>
      <c r="NXI49" s="50"/>
      <c r="NXJ49" s="50"/>
      <c r="NXK49" s="50"/>
      <c r="NXL49" s="50"/>
      <c r="NXM49" s="50"/>
      <c r="NXN49" s="50"/>
      <c r="NXO49" s="50"/>
      <c r="NXP49" s="50"/>
      <c r="NXQ49" s="50"/>
      <c r="NXR49" s="50"/>
      <c r="NXS49" s="50"/>
      <c r="NXT49" s="50"/>
      <c r="NXU49" s="50"/>
      <c r="NXV49" s="50"/>
      <c r="NXW49" s="50"/>
      <c r="NXX49" s="50"/>
      <c r="NXY49" s="50"/>
      <c r="NXZ49" s="50"/>
      <c r="NYA49" s="50"/>
      <c r="NYB49" s="50"/>
      <c r="NYC49" s="50"/>
      <c r="NYD49" s="50"/>
      <c r="NYE49" s="50"/>
      <c r="NYF49" s="50"/>
      <c r="NYG49" s="50"/>
      <c r="NYH49" s="50"/>
      <c r="NYI49" s="50"/>
      <c r="NYJ49" s="50"/>
      <c r="NYK49" s="50"/>
      <c r="NYL49" s="50"/>
      <c r="NYM49" s="50"/>
      <c r="NYN49" s="50"/>
      <c r="NYO49" s="50"/>
      <c r="NYP49" s="50"/>
      <c r="NYQ49" s="50"/>
      <c r="NYR49" s="50"/>
      <c r="NYS49" s="50"/>
      <c r="NYT49" s="50"/>
      <c r="NYU49" s="50"/>
      <c r="NYV49" s="50"/>
      <c r="NYW49" s="50"/>
      <c r="NYX49" s="50"/>
      <c r="NYY49" s="50"/>
      <c r="NYZ49" s="50"/>
      <c r="NZA49" s="50"/>
      <c r="NZB49" s="50"/>
      <c r="NZC49" s="50"/>
      <c r="NZD49" s="50"/>
      <c r="NZE49" s="50"/>
      <c r="NZF49" s="50"/>
      <c r="NZG49" s="50"/>
      <c r="NZH49" s="50"/>
      <c r="NZI49" s="50"/>
      <c r="NZJ49" s="50"/>
      <c r="NZK49" s="50"/>
      <c r="NZL49" s="50"/>
      <c r="NZM49" s="50"/>
      <c r="NZN49" s="50"/>
      <c r="NZO49" s="50"/>
      <c r="NZP49" s="50"/>
      <c r="NZQ49" s="50"/>
      <c r="NZR49" s="50"/>
      <c r="NZS49" s="50"/>
      <c r="NZT49" s="50"/>
      <c r="NZU49" s="50"/>
      <c r="NZV49" s="50"/>
      <c r="NZW49" s="50"/>
      <c r="NZX49" s="50"/>
      <c r="NZY49" s="50"/>
      <c r="NZZ49" s="50"/>
      <c r="OAA49" s="50"/>
      <c r="OAB49" s="50"/>
      <c r="OAC49" s="50"/>
      <c r="OAD49" s="50"/>
      <c r="OAE49" s="50"/>
      <c r="OAF49" s="50"/>
      <c r="OAG49" s="50"/>
      <c r="OAH49" s="50"/>
      <c r="OAI49" s="50"/>
      <c r="OAJ49" s="50"/>
      <c r="OAK49" s="50"/>
      <c r="OAL49" s="50"/>
      <c r="OAM49" s="50"/>
      <c r="OAN49" s="50"/>
      <c r="OAO49" s="50"/>
      <c r="OAP49" s="50"/>
      <c r="OAQ49" s="50"/>
      <c r="OAR49" s="50"/>
      <c r="OAS49" s="50"/>
      <c r="OAT49" s="50"/>
      <c r="OAU49" s="50"/>
      <c r="OAV49" s="50"/>
      <c r="OAW49" s="50"/>
      <c r="OAX49" s="50"/>
      <c r="OAY49" s="50"/>
      <c r="OAZ49" s="50"/>
      <c r="OBA49" s="50"/>
      <c r="OBB49" s="50"/>
      <c r="OBC49" s="50"/>
      <c r="OBD49" s="50"/>
      <c r="OBE49" s="50"/>
      <c r="OBF49" s="50"/>
      <c r="OBG49" s="50"/>
      <c r="OBH49" s="50"/>
      <c r="OBI49" s="50"/>
      <c r="OBJ49" s="50"/>
      <c r="OBK49" s="50"/>
      <c r="OBL49" s="50"/>
      <c r="OBM49" s="50"/>
      <c r="OBN49" s="50"/>
      <c r="OBO49" s="50"/>
      <c r="OBP49" s="50"/>
      <c r="OBQ49" s="50"/>
      <c r="OBR49" s="50"/>
      <c r="OBS49" s="50"/>
      <c r="OBT49" s="50"/>
      <c r="OBU49" s="50"/>
      <c r="OBV49" s="50"/>
      <c r="OBW49" s="50"/>
      <c r="OBX49" s="50"/>
      <c r="OBY49" s="50"/>
      <c r="OBZ49" s="50"/>
      <c r="OCA49" s="50"/>
      <c r="OCB49" s="50"/>
      <c r="OCC49" s="50"/>
      <c r="OCD49" s="50"/>
      <c r="OCE49" s="50"/>
      <c r="OCF49" s="50"/>
      <c r="OCG49" s="50"/>
      <c r="OCH49" s="50"/>
      <c r="OCI49" s="50"/>
      <c r="OCJ49" s="50"/>
      <c r="OCK49" s="50"/>
      <c r="OCL49" s="50"/>
      <c r="OCM49" s="50"/>
      <c r="OCN49" s="50"/>
      <c r="OCO49" s="50"/>
      <c r="OCP49" s="50"/>
      <c r="OCQ49" s="50"/>
      <c r="OCR49" s="50"/>
      <c r="OCS49" s="50"/>
      <c r="OCT49" s="50"/>
      <c r="OCU49" s="50"/>
      <c r="OCV49" s="50"/>
      <c r="OCW49" s="50"/>
      <c r="OCX49" s="50"/>
      <c r="OCY49" s="50"/>
      <c r="OCZ49" s="50"/>
      <c r="ODA49" s="50"/>
      <c r="ODB49" s="50"/>
      <c r="ODC49" s="50"/>
      <c r="ODD49" s="50"/>
      <c r="ODE49" s="50"/>
      <c r="ODF49" s="50"/>
      <c r="ODG49" s="50"/>
      <c r="ODH49" s="50"/>
      <c r="ODI49" s="50"/>
      <c r="ODJ49" s="50"/>
      <c r="ODK49" s="50"/>
      <c r="ODL49" s="50"/>
      <c r="ODM49" s="50"/>
      <c r="ODN49" s="50"/>
      <c r="ODO49" s="50"/>
      <c r="ODP49" s="50"/>
      <c r="ODQ49" s="50"/>
      <c r="ODR49" s="50"/>
      <c r="ODS49" s="50"/>
      <c r="ODT49" s="50"/>
      <c r="ODU49" s="50"/>
      <c r="ODV49" s="50"/>
      <c r="ODW49" s="50"/>
      <c r="ODX49" s="50"/>
      <c r="ODY49" s="50"/>
      <c r="ODZ49" s="50"/>
      <c r="OEA49" s="50"/>
      <c r="OEB49" s="50"/>
      <c r="OEC49" s="50"/>
      <c r="OED49" s="50"/>
      <c r="OEE49" s="50"/>
      <c r="OEF49" s="50"/>
      <c r="OEG49" s="50"/>
      <c r="OEH49" s="50"/>
      <c r="OEI49" s="50"/>
      <c r="OEJ49" s="50"/>
      <c r="OEK49" s="50"/>
      <c r="OEL49" s="50"/>
      <c r="OEM49" s="50"/>
      <c r="OEN49" s="50"/>
      <c r="OEO49" s="50"/>
      <c r="OEP49" s="50"/>
      <c r="OEQ49" s="50"/>
      <c r="OER49" s="50"/>
      <c r="OES49" s="50"/>
      <c r="OET49" s="50"/>
      <c r="OEU49" s="50"/>
      <c r="OEV49" s="50"/>
      <c r="OEW49" s="50"/>
      <c r="OEX49" s="50"/>
      <c r="OEY49" s="50"/>
      <c r="OEZ49" s="50"/>
      <c r="OFA49" s="50"/>
      <c r="OFB49" s="50"/>
      <c r="OFC49" s="50"/>
      <c r="OFD49" s="50"/>
      <c r="OFE49" s="50"/>
      <c r="OFF49" s="50"/>
      <c r="OFG49" s="50"/>
      <c r="OFH49" s="50"/>
      <c r="OFI49" s="50"/>
      <c r="OFJ49" s="50"/>
      <c r="OFK49" s="50"/>
      <c r="OFL49" s="50"/>
      <c r="OFM49" s="50"/>
      <c r="OFN49" s="50"/>
      <c r="OFO49" s="50"/>
      <c r="OFP49" s="50"/>
      <c r="OFQ49" s="50"/>
      <c r="OFR49" s="50"/>
      <c r="OFS49" s="50"/>
      <c r="OFT49" s="50"/>
      <c r="OFU49" s="50"/>
      <c r="OFV49" s="50"/>
      <c r="OFW49" s="50"/>
      <c r="OFX49" s="50"/>
      <c r="OFY49" s="50"/>
      <c r="OFZ49" s="50"/>
      <c r="OGA49" s="50"/>
      <c r="OGB49" s="50"/>
      <c r="OGC49" s="50"/>
      <c r="OGD49" s="50"/>
      <c r="OGE49" s="50"/>
      <c r="OGF49" s="50"/>
      <c r="OGG49" s="50"/>
      <c r="OGH49" s="50"/>
      <c r="OGI49" s="50"/>
      <c r="OGJ49" s="50"/>
      <c r="OGK49" s="50"/>
      <c r="OGL49" s="50"/>
      <c r="OGM49" s="50"/>
      <c r="OGN49" s="50"/>
      <c r="OGO49" s="50"/>
      <c r="OGP49" s="50"/>
      <c r="OGQ49" s="50"/>
      <c r="OGR49" s="50"/>
      <c r="OGS49" s="50"/>
      <c r="OGT49" s="50"/>
      <c r="OGU49" s="50"/>
      <c r="OGV49" s="50"/>
      <c r="OGW49" s="50"/>
      <c r="OGX49" s="50"/>
      <c r="OGY49" s="50"/>
      <c r="OGZ49" s="50"/>
      <c r="OHA49" s="50"/>
      <c r="OHB49" s="50"/>
      <c r="OHC49" s="50"/>
      <c r="OHD49" s="50"/>
      <c r="OHE49" s="50"/>
      <c r="OHF49" s="50"/>
      <c r="OHG49" s="50"/>
      <c r="OHH49" s="50"/>
      <c r="OHI49" s="50"/>
      <c r="OHJ49" s="50"/>
      <c r="OHK49" s="50"/>
      <c r="OHL49" s="50"/>
      <c r="OHM49" s="50"/>
      <c r="OHN49" s="50"/>
      <c r="OHO49" s="50"/>
      <c r="OHP49" s="50"/>
      <c r="OHQ49" s="50"/>
      <c r="OHR49" s="50"/>
      <c r="OHS49" s="50"/>
      <c r="OHT49" s="50"/>
      <c r="OHU49" s="50"/>
      <c r="OHV49" s="50"/>
      <c r="OHW49" s="50"/>
      <c r="OHX49" s="50"/>
      <c r="OHY49" s="50"/>
      <c r="OHZ49" s="50"/>
      <c r="OIA49" s="50"/>
      <c r="OIB49" s="50"/>
      <c r="OIC49" s="50"/>
      <c r="OID49" s="50"/>
      <c r="OIE49" s="50"/>
      <c r="OIF49" s="50"/>
      <c r="OIG49" s="50"/>
      <c r="OIH49" s="50"/>
      <c r="OII49" s="50"/>
      <c r="OIJ49" s="50"/>
      <c r="OIK49" s="50"/>
      <c r="OIL49" s="50"/>
      <c r="OIM49" s="50"/>
      <c r="OIN49" s="50"/>
      <c r="OIO49" s="50"/>
      <c r="OIP49" s="50"/>
      <c r="OIQ49" s="50"/>
      <c r="OIR49" s="50"/>
      <c r="OIS49" s="50"/>
      <c r="OIT49" s="50"/>
      <c r="OIU49" s="50"/>
      <c r="OIV49" s="50"/>
      <c r="OIW49" s="50"/>
      <c r="OIX49" s="50"/>
      <c r="OIY49" s="50"/>
      <c r="OIZ49" s="50"/>
      <c r="OJA49" s="50"/>
      <c r="OJB49" s="50"/>
      <c r="OJC49" s="50"/>
      <c r="OJD49" s="50"/>
      <c r="OJE49" s="50"/>
      <c r="OJF49" s="50"/>
      <c r="OJG49" s="50"/>
      <c r="OJH49" s="50"/>
      <c r="OJI49" s="50"/>
      <c r="OJJ49" s="50"/>
      <c r="OJK49" s="50"/>
      <c r="OJL49" s="50"/>
      <c r="OJM49" s="50"/>
      <c r="OJN49" s="50"/>
      <c r="OJO49" s="50"/>
      <c r="OJP49" s="50"/>
      <c r="OJQ49" s="50"/>
      <c r="OJR49" s="50"/>
      <c r="OJS49" s="50"/>
      <c r="OJT49" s="50"/>
      <c r="OJU49" s="50"/>
      <c r="OJV49" s="50"/>
      <c r="OJW49" s="50"/>
      <c r="OJX49" s="50"/>
      <c r="OJY49" s="50"/>
      <c r="OJZ49" s="50"/>
      <c r="OKA49" s="50"/>
      <c r="OKB49" s="50"/>
      <c r="OKC49" s="50"/>
      <c r="OKD49" s="50"/>
      <c r="OKE49" s="50"/>
      <c r="OKF49" s="50"/>
      <c r="OKG49" s="50"/>
      <c r="OKH49" s="50"/>
      <c r="OKI49" s="50"/>
      <c r="OKJ49" s="50"/>
      <c r="OKK49" s="50"/>
      <c r="OKL49" s="50"/>
      <c r="OKM49" s="50"/>
      <c r="OKN49" s="50"/>
      <c r="OKO49" s="50"/>
      <c r="OKP49" s="50"/>
      <c r="OKQ49" s="50"/>
      <c r="OKR49" s="50"/>
      <c r="OKS49" s="50"/>
      <c r="OKT49" s="50"/>
      <c r="OKU49" s="50"/>
      <c r="OKV49" s="50"/>
      <c r="OKW49" s="50"/>
      <c r="OKX49" s="50"/>
      <c r="OKY49" s="50"/>
      <c r="OKZ49" s="50"/>
      <c r="OLA49" s="50"/>
      <c r="OLB49" s="50"/>
      <c r="OLC49" s="50"/>
      <c r="OLD49" s="50"/>
      <c r="OLE49" s="50"/>
      <c r="OLF49" s="50"/>
      <c r="OLG49" s="50"/>
      <c r="OLH49" s="50"/>
      <c r="OLI49" s="50"/>
      <c r="OLJ49" s="50"/>
      <c r="OLK49" s="50"/>
      <c r="OLL49" s="50"/>
      <c r="OLM49" s="50"/>
      <c r="OLN49" s="50"/>
      <c r="OLO49" s="50"/>
      <c r="OLP49" s="50"/>
      <c r="OLQ49" s="50"/>
      <c r="OLR49" s="50"/>
      <c r="OLS49" s="50"/>
      <c r="OLT49" s="50"/>
      <c r="OLU49" s="50"/>
      <c r="OLV49" s="50"/>
      <c r="OLW49" s="50"/>
      <c r="OLX49" s="50"/>
      <c r="OLY49" s="50"/>
      <c r="OLZ49" s="50"/>
      <c r="OMA49" s="50"/>
      <c r="OMB49" s="50"/>
      <c r="OMC49" s="50"/>
      <c r="OMD49" s="50"/>
      <c r="OME49" s="50"/>
      <c r="OMF49" s="50"/>
      <c r="OMG49" s="50"/>
      <c r="OMH49" s="50"/>
      <c r="OMI49" s="50"/>
      <c r="OMJ49" s="50"/>
      <c r="OMK49" s="50"/>
      <c r="OML49" s="50"/>
      <c r="OMM49" s="50"/>
      <c r="OMN49" s="50"/>
      <c r="OMO49" s="50"/>
      <c r="OMP49" s="50"/>
      <c r="OMQ49" s="50"/>
      <c r="OMR49" s="50"/>
      <c r="OMS49" s="50"/>
      <c r="OMT49" s="50"/>
      <c r="OMU49" s="50"/>
      <c r="OMV49" s="50"/>
      <c r="OMW49" s="50"/>
      <c r="OMX49" s="50"/>
      <c r="OMY49" s="50"/>
      <c r="OMZ49" s="50"/>
      <c r="ONA49" s="50"/>
      <c r="ONB49" s="50"/>
      <c r="ONC49" s="50"/>
      <c r="OND49" s="50"/>
      <c r="ONE49" s="50"/>
      <c r="ONF49" s="50"/>
      <c r="ONG49" s="50"/>
      <c r="ONH49" s="50"/>
      <c r="ONI49" s="50"/>
      <c r="ONJ49" s="50"/>
      <c r="ONK49" s="50"/>
      <c r="ONL49" s="50"/>
      <c r="ONM49" s="50"/>
      <c r="ONN49" s="50"/>
      <c r="ONO49" s="50"/>
      <c r="ONP49" s="50"/>
      <c r="ONQ49" s="50"/>
      <c r="ONR49" s="50"/>
      <c r="ONS49" s="50"/>
      <c r="ONT49" s="50"/>
      <c r="ONU49" s="50"/>
      <c r="ONV49" s="50"/>
      <c r="ONW49" s="50"/>
      <c r="ONX49" s="50"/>
      <c r="ONY49" s="50"/>
      <c r="ONZ49" s="50"/>
      <c r="OOA49" s="50"/>
      <c r="OOB49" s="50"/>
      <c r="OOC49" s="50"/>
      <c r="OOD49" s="50"/>
      <c r="OOE49" s="50"/>
      <c r="OOF49" s="50"/>
      <c r="OOG49" s="50"/>
      <c r="OOH49" s="50"/>
      <c r="OOI49" s="50"/>
      <c r="OOJ49" s="50"/>
      <c r="OOK49" s="50"/>
      <c r="OOL49" s="50"/>
      <c r="OOM49" s="50"/>
      <c r="OON49" s="50"/>
      <c r="OOO49" s="50"/>
      <c r="OOP49" s="50"/>
      <c r="OOQ49" s="50"/>
      <c r="OOR49" s="50"/>
      <c r="OOS49" s="50"/>
      <c r="OOT49" s="50"/>
      <c r="OOU49" s="50"/>
      <c r="OOV49" s="50"/>
      <c r="OOW49" s="50"/>
      <c r="OOX49" s="50"/>
      <c r="OOY49" s="50"/>
      <c r="OOZ49" s="50"/>
      <c r="OPA49" s="50"/>
      <c r="OPB49" s="50"/>
      <c r="OPC49" s="50"/>
      <c r="OPD49" s="50"/>
      <c r="OPE49" s="50"/>
      <c r="OPF49" s="50"/>
      <c r="OPG49" s="50"/>
      <c r="OPH49" s="50"/>
      <c r="OPI49" s="50"/>
      <c r="OPJ49" s="50"/>
      <c r="OPK49" s="50"/>
      <c r="OPL49" s="50"/>
      <c r="OPM49" s="50"/>
      <c r="OPN49" s="50"/>
      <c r="OPO49" s="50"/>
      <c r="OPP49" s="50"/>
      <c r="OPQ49" s="50"/>
      <c r="OPR49" s="50"/>
      <c r="OPS49" s="50"/>
      <c r="OPT49" s="50"/>
      <c r="OPU49" s="50"/>
      <c r="OPV49" s="50"/>
      <c r="OPW49" s="50"/>
      <c r="OPX49" s="50"/>
      <c r="OPY49" s="50"/>
      <c r="OPZ49" s="50"/>
      <c r="OQA49" s="50"/>
      <c r="OQB49" s="50"/>
      <c r="OQC49" s="50"/>
      <c r="OQD49" s="50"/>
      <c r="OQE49" s="50"/>
      <c r="OQF49" s="50"/>
      <c r="OQG49" s="50"/>
      <c r="OQH49" s="50"/>
      <c r="OQI49" s="50"/>
      <c r="OQJ49" s="50"/>
      <c r="OQK49" s="50"/>
      <c r="OQL49" s="50"/>
      <c r="OQM49" s="50"/>
      <c r="OQN49" s="50"/>
      <c r="OQO49" s="50"/>
      <c r="OQP49" s="50"/>
      <c r="OQQ49" s="50"/>
      <c r="OQR49" s="50"/>
      <c r="OQS49" s="50"/>
      <c r="OQT49" s="50"/>
      <c r="OQU49" s="50"/>
      <c r="OQV49" s="50"/>
      <c r="OQW49" s="50"/>
      <c r="OQX49" s="50"/>
      <c r="OQY49" s="50"/>
      <c r="OQZ49" s="50"/>
      <c r="ORA49" s="50"/>
      <c r="ORB49" s="50"/>
      <c r="ORC49" s="50"/>
      <c r="ORD49" s="50"/>
      <c r="ORE49" s="50"/>
      <c r="ORF49" s="50"/>
      <c r="ORG49" s="50"/>
      <c r="ORH49" s="50"/>
      <c r="ORI49" s="50"/>
      <c r="ORJ49" s="50"/>
      <c r="ORK49" s="50"/>
      <c r="ORL49" s="50"/>
      <c r="ORM49" s="50"/>
      <c r="ORN49" s="50"/>
      <c r="ORO49" s="50"/>
      <c r="ORP49" s="50"/>
      <c r="ORQ49" s="50"/>
      <c r="ORR49" s="50"/>
      <c r="ORS49" s="50"/>
      <c r="ORT49" s="50"/>
      <c r="ORU49" s="50"/>
      <c r="ORV49" s="50"/>
      <c r="ORW49" s="50"/>
      <c r="ORX49" s="50"/>
      <c r="ORY49" s="50"/>
      <c r="ORZ49" s="50"/>
      <c r="OSA49" s="50"/>
      <c r="OSB49" s="50"/>
      <c r="OSC49" s="50"/>
      <c r="OSD49" s="50"/>
      <c r="OSE49" s="50"/>
      <c r="OSF49" s="50"/>
      <c r="OSG49" s="50"/>
      <c r="OSH49" s="50"/>
      <c r="OSI49" s="50"/>
      <c r="OSJ49" s="50"/>
      <c r="OSK49" s="50"/>
      <c r="OSL49" s="50"/>
      <c r="OSM49" s="50"/>
      <c r="OSN49" s="50"/>
      <c r="OSO49" s="50"/>
      <c r="OSP49" s="50"/>
      <c r="OSQ49" s="50"/>
      <c r="OSR49" s="50"/>
      <c r="OSS49" s="50"/>
      <c r="OST49" s="50"/>
      <c r="OSU49" s="50"/>
      <c r="OSV49" s="50"/>
      <c r="OSW49" s="50"/>
      <c r="OSX49" s="50"/>
      <c r="OSY49" s="50"/>
      <c r="OSZ49" s="50"/>
      <c r="OTA49" s="50"/>
      <c r="OTB49" s="50"/>
      <c r="OTC49" s="50"/>
      <c r="OTD49" s="50"/>
      <c r="OTE49" s="50"/>
      <c r="OTF49" s="50"/>
      <c r="OTG49" s="50"/>
      <c r="OTH49" s="50"/>
      <c r="OTI49" s="50"/>
      <c r="OTJ49" s="50"/>
      <c r="OTK49" s="50"/>
      <c r="OTL49" s="50"/>
      <c r="OTM49" s="50"/>
      <c r="OTN49" s="50"/>
      <c r="OTO49" s="50"/>
      <c r="OTP49" s="50"/>
      <c r="OTQ49" s="50"/>
      <c r="OTR49" s="50"/>
      <c r="OTS49" s="50"/>
      <c r="OTT49" s="50"/>
      <c r="OTU49" s="50"/>
      <c r="OTV49" s="50"/>
      <c r="OTW49" s="50"/>
      <c r="OTX49" s="50"/>
      <c r="OTY49" s="50"/>
      <c r="OTZ49" s="50"/>
      <c r="OUA49" s="50"/>
      <c r="OUB49" s="50"/>
      <c r="OUC49" s="50"/>
      <c r="OUD49" s="50"/>
      <c r="OUE49" s="50"/>
      <c r="OUF49" s="50"/>
      <c r="OUG49" s="50"/>
      <c r="OUH49" s="50"/>
      <c r="OUI49" s="50"/>
      <c r="OUJ49" s="50"/>
      <c r="OUK49" s="50"/>
      <c r="OUL49" s="50"/>
      <c r="OUM49" s="50"/>
      <c r="OUN49" s="50"/>
      <c r="OUO49" s="50"/>
      <c r="OUP49" s="50"/>
      <c r="OUQ49" s="50"/>
      <c r="OUR49" s="50"/>
      <c r="OUS49" s="50"/>
      <c r="OUT49" s="50"/>
      <c r="OUU49" s="50"/>
      <c r="OUV49" s="50"/>
      <c r="OUW49" s="50"/>
      <c r="OUX49" s="50"/>
      <c r="OUY49" s="50"/>
      <c r="OUZ49" s="50"/>
      <c r="OVA49" s="50"/>
      <c r="OVB49" s="50"/>
      <c r="OVC49" s="50"/>
      <c r="OVD49" s="50"/>
      <c r="OVE49" s="50"/>
      <c r="OVF49" s="50"/>
      <c r="OVG49" s="50"/>
      <c r="OVH49" s="50"/>
      <c r="OVI49" s="50"/>
      <c r="OVJ49" s="50"/>
      <c r="OVK49" s="50"/>
      <c r="OVL49" s="50"/>
      <c r="OVM49" s="50"/>
      <c r="OVN49" s="50"/>
      <c r="OVO49" s="50"/>
      <c r="OVP49" s="50"/>
      <c r="OVQ49" s="50"/>
      <c r="OVR49" s="50"/>
      <c r="OVS49" s="50"/>
      <c r="OVT49" s="50"/>
      <c r="OVU49" s="50"/>
      <c r="OVV49" s="50"/>
      <c r="OVW49" s="50"/>
      <c r="OVX49" s="50"/>
      <c r="OVY49" s="50"/>
      <c r="OVZ49" s="50"/>
      <c r="OWA49" s="50"/>
      <c r="OWB49" s="50"/>
      <c r="OWC49" s="50"/>
      <c r="OWD49" s="50"/>
      <c r="OWE49" s="50"/>
      <c r="OWF49" s="50"/>
      <c r="OWG49" s="50"/>
      <c r="OWH49" s="50"/>
      <c r="OWI49" s="50"/>
      <c r="OWJ49" s="50"/>
      <c r="OWK49" s="50"/>
      <c r="OWL49" s="50"/>
      <c r="OWM49" s="50"/>
      <c r="OWN49" s="50"/>
      <c r="OWO49" s="50"/>
      <c r="OWP49" s="50"/>
      <c r="OWQ49" s="50"/>
      <c r="OWR49" s="50"/>
      <c r="OWS49" s="50"/>
      <c r="OWT49" s="50"/>
      <c r="OWU49" s="50"/>
      <c r="OWV49" s="50"/>
      <c r="OWW49" s="50"/>
      <c r="OWX49" s="50"/>
      <c r="OWY49" s="50"/>
      <c r="OWZ49" s="50"/>
      <c r="OXA49" s="50"/>
      <c r="OXB49" s="50"/>
      <c r="OXC49" s="50"/>
      <c r="OXD49" s="50"/>
      <c r="OXE49" s="50"/>
      <c r="OXF49" s="50"/>
      <c r="OXG49" s="50"/>
      <c r="OXH49" s="50"/>
      <c r="OXI49" s="50"/>
      <c r="OXJ49" s="50"/>
      <c r="OXK49" s="50"/>
      <c r="OXL49" s="50"/>
      <c r="OXM49" s="50"/>
      <c r="OXN49" s="50"/>
      <c r="OXO49" s="50"/>
      <c r="OXP49" s="50"/>
      <c r="OXQ49" s="50"/>
      <c r="OXR49" s="50"/>
      <c r="OXS49" s="50"/>
      <c r="OXT49" s="50"/>
      <c r="OXU49" s="50"/>
      <c r="OXV49" s="50"/>
      <c r="OXW49" s="50"/>
      <c r="OXX49" s="50"/>
      <c r="OXY49" s="50"/>
      <c r="OXZ49" s="50"/>
      <c r="OYA49" s="50"/>
      <c r="OYB49" s="50"/>
      <c r="OYC49" s="50"/>
      <c r="OYD49" s="50"/>
      <c r="OYE49" s="50"/>
      <c r="OYF49" s="50"/>
      <c r="OYG49" s="50"/>
      <c r="OYH49" s="50"/>
      <c r="OYI49" s="50"/>
      <c r="OYJ49" s="50"/>
      <c r="OYK49" s="50"/>
      <c r="OYL49" s="50"/>
      <c r="OYM49" s="50"/>
      <c r="OYN49" s="50"/>
      <c r="OYO49" s="50"/>
      <c r="OYP49" s="50"/>
      <c r="OYQ49" s="50"/>
      <c r="OYR49" s="50"/>
      <c r="OYS49" s="50"/>
      <c r="OYT49" s="50"/>
      <c r="OYU49" s="50"/>
      <c r="OYV49" s="50"/>
      <c r="OYW49" s="50"/>
      <c r="OYX49" s="50"/>
      <c r="OYY49" s="50"/>
      <c r="OYZ49" s="50"/>
      <c r="OZA49" s="50"/>
      <c r="OZB49" s="50"/>
      <c r="OZC49" s="50"/>
      <c r="OZD49" s="50"/>
      <c r="OZE49" s="50"/>
      <c r="OZF49" s="50"/>
      <c r="OZG49" s="50"/>
      <c r="OZH49" s="50"/>
      <c r="OZI49" s="50"/>
      <c r="OZJ49" s="50"/>
      <c r="OZK49" s="50"/>
      <c r="OZL49" s="50"/>
      <c r="OZM49" s="50"/>
      <c r="OZN49" s="50"/>
      <c r="OZO49" s="50"/>
      <c r="OZP49" s="50"/>
      <c r="OZQ49" s="50"/>
      <c r="OZR49" s="50"/>
      <c r="OZS49" s="50"/>
      <c r="OZT49" s="50"/>
      <c r="OZU49" s="50"/>
      <c r="OZV49" s="50"/>
      <c r="OZW49" s="50"/>
      <c r="OZX49" s="50"/>
      <c r="OZY49" s="50"/>
      <c r="OZZ49" s="50"/>
      <c r="PAA49" s="50"/>
      <c r="PAB49" s="50"/>
      <c r="PAC49" s="50"/>
      <c r="PAD49" s="50"/>
      <c r="PAE49" s="50"/>
      <c r="PAF49" s="50"/>
      <c r="PAG49" s="50"/>
      <c r="PAH49" s="50"/>
      <c r="PAI49" s="50"/>
      <c r="PAJ49" s="50"/>
      <c r="PAK49" s="50"/>
      <c r="PAL49" s="50"/>
      <c r="PAM49" s="50"/>
      <c r="PAN49" s="50"/>
      <c r="PAO49" s="50"/>
      <c r="PAP49" s="50"/>
      <c r="PAQ49" s="50"/>
      <c r="PAR49" s="50"/>
      <c r="PAS49" s="50"/>
      <c r="PAT49" s="50"/>
      <c r="PAU49" s="50"/>
      <c r="PAV49" s="50"/>
      <c r="PAW49" s="50"/>
      <c r="PAX49" s="50"/>
      <c r="PAY49" s="50"/>
      <c r="PAZ49" s="50"/>
      <c r="PBA49" s="50"/>
      <c r="PBB49" s="50"/>
      <c r="PBC49" s="50"/>
      <c r="PBD49" s="50"/>
      <c r="PBE49" s="50"/>
      <c r="PBF49" s="50"/>
      <c r="PBG49" s="50"/>
      <c r="PBH49" s="50"/>
      <c r="PBI49" s="50"/>
      <c r="PBJ49" s="50"/>
      <c r="PBK49" s="50"/>
      <c r="PBL49" s="50"/>
      <c r="PBM49" s="50"/>
      <c r="PBN49" s="50"/>
      <c r="PBO49" s="50"/>
      <c r="PBP49" s="50"/>
      <c r="PBQ49" s="50"/>
      <c r="PBR49" s="50"/>
      <c r="PBS49" s="50"/>
      <c r="PBT49" s="50"/>
      <c r="PBU49" s="50"/>
      <c r="PBV49" s="50"/>
      <c r="PBW49" s="50"/>
      <c r="PBX49" s="50"/>
      <c r="PBY49" s="50"/>
      <c r="PBZ49" s="50"/>
      <c r="PCA49" s="50"/>
      <c r="PCB49" s="50"/>
      <c r="PCC49" s="50"/>
      <c r="PCD49" s="50"/>
      <c r="PCE49" s="50"/>
      <c r="PCF49" s="50"/>
      <c r="PCG49" s="50"/>
      <c r="PCH49" s="50"/>
      <c r="PCI49" s="50"/>
      <c r="PCJ49" s="50"/>
      <c r="PCK49" s="50"/>
      <c r="PCL49" s="50"/>
      <c r="PCM49" s="50"/>
      <c r="PCN49" s="50"/>
      <c r="PCO49" s="50"/>
      <c r="PCP49" s="50"/>
      <c r="PCQ49" s="50"/>
      <c r="PCR49" s="50"/>
      <c r="PCS49" s="50"/>
      <c r="PCT49" s="50"/>
      <c r="PCU49" s="50"/>
      <c r="PCV49" s="50"/>
      <c r="PCW49" s="50"/>
      <c r="PCX49" s="50"/>
      <c r="PCY49" s="50"/>
      <c r="PCZ49" s="50"/>
      <c r="PDA49" s="50"/>
      <c r="PDB49" s="50"/>
      <c r="PDC49" s="50"/>
      <c r="PDD49" s="50"/>
      <c r="PDE49" s="50"/>
      <c r="PDF49" s="50"/>
      <c r="PDG49" s="50"/>
      <c r="PDH49" s="50"/>
      <c r="PDI49" s="50"/>
      <c r="PDJ49" s="50"/>
      <c r="PDK49" s="50"/>
      <c r="PDL49" s="50"/>
      <c r="PDM49" s="50"/>
      <c r="PDN49" s="50"/>
      <c r="PDO49" s="50"/>
      <c r="PDP49" s="50"/>
      <c r="PDQ49" s="50"/>
      <c r="PDR49" s="50"/>
      <c r="PDS49" s="50"/>
      <c r="PDT49" s="50"/>
      <c r="PDU49" s="50"/>
      <c r="PDV49" s="50"/>
      <c r="PDW49" s="50"/>
      <c r="PDX49" s="50"/>
      <c r="PDY49" s="50"/>
      <c r="PDZ49" s="50"/>
      <c r="PEA49" s="50"/>
      <c r="PEB49" s="50"/>
      <c r="PEC49" s="50"/>
      <c r="PED49" s="50"/>
      <c r="PEE49" s="50"/>
      <c r="PEF49" s="50"/>
      <c r="PEG49" s="50"/>
      <c r="PEH49" s="50"/>
      <c r="PEI49" s="50"/>
      <c r="PEJ49" s="50"/>
      <c r="PEK49" s="50"/>
      <c r="PEL49" s="50"/>
      <c r="PEM49" s="50"/>
      <c r="PEN49" s="50"/>
      <c r="PEO49" s="50"/>
      <c r="PEP49" s="50"/>
      <c r="PEQ49" s="50"/>
      <c r="PER49" s="50"/>
      <c r="PES49" s="50"/>
      <c r="PET49" s="50"/>
      <c r="PEU49" s="50"/>
      <c r="PEV49" s="50"/>
      <c r="PEW49" s="50"/>
      <c r="PEX49" s="50"/>
      <c r="PEY49" s="50"/>
      <c r="PEZ49" s="50"/>
      <c r="PFA49" s="50"/>
      <c r="PFB49" s="50"/>
      <c r="PFC49" s="50"/>
      <c r="PFD49" s="50"/>
      <c r="PFE49" s="50"/>
      <c r="PFF49" s="50"/>
      <c r="PFG49" s="50"/>
      <c r="PFH49" s="50"/>
      <c r="PFI49" s="50"/>
      <c r="PFJ49" s="50"/>
      <c r="PFK49" s="50"/>
      <c r="PFL49" s="50"/>
      <c r="PFM49" s="50"/>
      <c r="PFN49" s="50"/>
      <c r="PFO49" s="50"/>
      <c r="PFP49" s="50"/>
      <c r="PFQ49" s="50"/>
      <c r="PFR49" s="50"/>
      <c r="PFS49" s="50"/>
      <c r="PFT49" s="50"/>
      <c r="PFU49" s="50"/>
      <c r="PFV49" s="50"/>
      <c r="PFW49" s="50"/>
      <c r="PFX49" s="50"/>
      <c r="PFY49" s="50"/>
      <c r="PFZ49" s="50"/>
      <c r="PGA49" s="50"/>
      <c r="PGB49" s="50"/>
      <c r="PGC49" s="50"/>
      <c r="PGD49" s="50"/>
      <c r="PGE49" s="50"/>
      <c r="PGF49" s="50"/>
      <c r="PGG49" s="50"/>
      <c r="PGH49" s="50"/>
      <c r="PGI49" s="50"/>
      <c r="PGJ49" s="50"/>
      <c r="PGK49" s="50"/>
      <c r="PGL49" s="50"/>
      <c r="PGM49" s="50"/>
      <c r="PGN49" s="50"/>
      <c r="PGO49" s="50"/>
      <c r="PGP49" s="50"/>
      <c r="PGQ49" s="50"/>
      <c r="PGR49" s="50"/>
      <c r="PGS49" s="50"/>
      <c r="PGT49" s="50"/>
      <c r="PGU49" s="50"/>
      <c r="PGV49" s="50"/>
      <c r="PGW49" s="50"/>
      <c r="PGX49" s="50"/>
      <c r="PGY49" s="50"/>
      <c r="PGZ49" s="50"/>
      <c r="PHA49" s="50"/>
      <c r="PHB49" s="50"/>
      <c r="PHC49" s="50"/>
      <c r="PHD49" s="50"/>
      <c r="PHE49" s="50"/>
      <c r="PHF49" s="50"/>
      <c r="PHG49" s="50"/>
      <c r="PHH49" s="50"/>
      <c r="PHI49" s="50"/>
      <c r="PHJ49" s="50"/>
      <c r="PHK49" s="50"/>
      <c r="PHL49" s="50"/>
      <c r="PHM49" s="50"/>
      <c r="PHN49" s="50"/>
      <c r="PHO49" s="50"/>
      <c r="PHP49" s="50"/>
      <c r="PHQ49" s="50"/>
      <c r="PHR49" s="50"/>
      <c r="PHS49" s="50"/>
      <c r="PHT49" s="50"/>
      <c r="PHU49" s="50"/>
      <c r="PHV49" s="50"/>
      <c r="PHW49" s="50"/>
      <c r="PHX49" s="50"/>
      <c r="PHY49" s="50"/>
      <c r="PHZ49" s="50"/>
      <c r="PIA49" s="50"/>
      <c r="PIB49" s="50"/>
      <c r="PIC49" s="50"/>
      <c r="PID49" s="50"/>
      <c r="PIE49" s="50"/>
      <c r="PIF49" s="50"/>
      <c r="PIG49" s="50"/>
      <c r="PIH49" s="50"/>
      <c r="PII49" s="50"/>
      <c r="PIJ49" s="50"/>
      <c r="PIK49" s="50"/>
      <c r="PIL49" s="50"/>
      <c r="PIM49" s="50"/>
      <c r="PIN49" s="50"/>
      <c r="PIO49" s="50"/>
      <c r="PIP49" s="50"/>
      <c r="PIQ49" s="50"/>
      <c r="PIR49" s="50"/>
      <c r="PIS49" s="50"/>
      <c r="PIT49" s="50"/>
      <c r="PIU49" s="50"/>
      <c r="PIV49" s="50"/>
      <c r="PIW49" s="50"/>
      <c r="PIX49" s="50"/>
      <c r="PIY49" s="50"/>
      <c r="PIZ49" s="50"/>
      <c r="PJA49" s="50"/>
      <c r="PJB49" s="50"/>
      <c r="PJC49" s="50"/>
      <c r="PJD49" s="50"/>
      <c r="PJE49" s="50"/>
      <c r="PJF49" s="50"/>
      <c r="PJG49" s="50"/>
      <c r="PJH49" s="50"/>
      <c r="PJI49" s="50"/>
      <c r="PJJ49" s="50"/>
      <c r="PJK49" s="50"/>
      <c r="PJL49" s="50"/>
      <c r="PJM49" s="50"/>
      <c r="PJN49" s="50"/>
      <c r="PJO49" s="50"/>
      <c r="PJP49" s="50"/>
      <c r="PJQ49" s="50"/>
      <c r="PJR49" s="50"/>
      <c r="PJS49" s="50"/>
      <c r="PJT49" s="50"/>
      <c r="PJU49" s="50"/>
      <c r="PJV49" s="50"/>
      <c r="PJW49" s="50"/>
      <c r="PJX49" s="50"/>
      <c r="PJY49" s="50"/>
      <c r="PJZ49" s="50"/>
      <c r="PKA49" s="50"/>
      <c r="PKB49" s="50"/>
      <c r="PKC49" s="50"/>
      <c r="PKD49" s="50"/>
      <c r="PKE49" s="50"/>
      <c r="PKF49" s="50"/>
      <c r="PKG49" s="50"/>
      <c r="PKH49" s="50"/>
      <c r="PKI49" s="50"/>
      <c r="PKJ49" s="50"/>
      <c r="PKK49" s="50"/>
      <c r="PKL49" s="50"/>
      <c r="PKM49" s="50"/>
      <c r="PKN49" s="50"/>
      <c r="PKO49" s="50"/>
      <c r="PKP49" s="50"/>
      <c r="PKQ49" s="50"/>
      <c r="PKR49" s="50"/>
      <c r="PKS49" s="50"/>
      <c r="PKT49" s="50"/>
      <c r="PKU49" s="50"/>
      <c r="PKV49" s="50"/>
      <c r="PKW49" s="50"/>
      <c r="PKX49" s="50"/>
      <c r="PKY49" s="50"/>
      <c r="PKZ49" s="50"/>
      <c r="PLA49" s="50"/>
      <c r="PLB49" s="50"/>
      <c r="PLC49" s="50"/>
      <c r="PLD49" s="50"/>
      <c r="PLE49" s="50"/>
      <c r="PLF49" s="50"/>
      <c r="PLG49" s="50"/>
      <c r="PLH49" s="50"/>
      <c r="PLI49" s="50"/>
      <c r="PLJ49" s="50"/>
      <c r="PLK49" s="50"/>
      <c r="PLL49" s="50"/>
      <c r="PLM49" s="50"/>
      <c r="PLN49" s="50"/>
      <c r="PLO49" s="50"/>
      <c r="PLP49" s="50"/>
      <c r="PLQ49" s="50"/>
      <c r="PLR49" s="50"/>
      <c r="PLS49" s="50"/>
      <c r="PLT49" s="50"/>
      <c r="PLU49" s="50"/>
      <c r="PLV49" s="50"/>
      <c r="PLW49" s="50"/>
      <c r="PLX49" s="50"/>
      <c r="PLY49" s="50"/>
      <c r="PLZ49" s="50"/>
      <c r="PMA49" s="50"/>
      <c r="PMB49" s="50"/>
      <c r="PMC49" s="50"/>
      <c r="PMD49" s="50"/>
      <c r="PME49" s="50"/>
      <c r="PMF49" s="50"/>
      <c r="PMG49" s="50"/>
      <c r="PMH49" s="50"/>
      <c r="PMI49" s="50"/>
      <c r="PMJ49" s="50"/>
      <c r="PMK49" s="50"/>
      <c r="PML49" s="50"/>
      <c r="PMM49" s="50"/>
      <c r="PMN49" s="50"/>
      <c r="PMO49" s="50"/>
      <c r="PMP49" s="50"/>
      <c r="PMQ49" s="50"/>
      <c r="PMR49" s="50"/>
      <c r="PMS49" s="50"/>
      <c r="PMT49" s="50"/>
      <c r="PMU49" s="50"/>
      <c r="PMV49" s="50"/>
      <c r="PMW49" s="50"/>
      <c r="PMX49" s="50"/>
      <c r="PMY49" s="50"/>
      <c r="PMZ49" s="50"/>
      <c r="PNA49" s="50"/>
      <c r="PNB49" s="50"/>
      <c r="PNC49" s="50"/>
      <c r="PND49" s="50"/>
      <c r="PNE49" s="50"/>
      <c r="PNF49" s="50"/>
      <c r="PNG49" s="50"/>
      <c r="PNH49" s="50"/>
      <c r="PNI49" s="50"/>
      <c r="PNJ49" s="50"/>
      <c r="PNK49" s="50"/>
      <c r="PNL49" s="50"/>
      <c r="PNM49" s="50"/>
      <c r="PNN49" s="50"/>
      <c r="PNO49" s="50"/>
      <c r="PNP49" s="50"/>
      <c r="PNQ49" s="50"/>
      <c r="PNR49" s="50"/>
      <c r="PNS49" s="50"/>
      <c r="PNT49" s="50"/>
      <c r="PNU49" s="50"/>
      <c r="PNV49" s="50"/>
      <c r="PNW49" s="50"/>
      <c r="PNX49" s="50"/>
      <c r="PNY49" s="50"/>
      <c r="PNZ49" s="50"/>
      <c r="POA49" s="50"/>
      <c r="POB49" s="50"/>
      <c r="POC49" s="50"/>
      <c r="POD49" s="50"/>
      <c r="POE49" s="50"/>
      <c r="POF49" s="50"/>
      <c r="POG49" s="50"/>
      <c r="POH49" s="50"/>
      <c r="POI49" s="50"/>
      <c r="POJ49" s="50"/>
      <c r="POK49" s="50"/>
      <c r="POL49" s="50"/>
      <c r="POM49" s="50"/>
      <c r="PON49" s="50"/>
      <c r="POO49" s="50"/>
      <c r="POP49" s="50"/>
      <c r="POQ49" s="50"/>
      <c r="POR49" s="50"/>
      <c r="POS49" s="50"/>
      <c r="POT49" s="50"/>
      <c r="POU49" s="50"/>
      <c r="POV49" s="50"/>
      <c r="POW49" s="50"/>
      <c r="POX49" s="50"/>
      <c r="POY49" s="50"/>
      <c r="POZ49" s="50"/>
      <c r="PPA49" s="50"/>
      <c r="PPB49" s="50"/>
      <c r="PPC49" s="50"/>
      <c r="PPD49" s="50"/>
      <c r="PPE49" s="50"/>
      <c r="PPF49" s="50"/>
      <c r="PPG49" s="50"/>
      <c r="PPH49" s="50"/>
      <c r="PPI49" s="50"/>
      <c r="PPJ49" s="50"/>
      <c r="PPK49" s="50"/>
      <c r="PPL49" s="50"/>
      <c r="PPM49" s="50"/>
      <c r="PPN49" s="50"/>
      <c r="PPO49" s="50"/>
      <c r="PPP49" s="50"/>
      <c r="PPQ49" s="50"/>
      <c r="PPR49" s="50"/>
      <c r="PPS49" s="50"/>
      <c r="PPT49" s="50"/>
      <c r="PPU49" s="50"/>
      <c r="PPV49" s="50"/>
      <c r="PPW49" s="50"/>
      <c r="PPX49" s="50"/>
      <c r="PPY49" s="50"/>
      <c r="PPZ49" s="50"/>
      <c r="PQA49" s="50"/>
      <c r="PQB49" s="50"/>
      <c r="PQC49" s="50"/>
      <c r="PQD49" s="50"/>
      <c r="PQE49" s="50"/>
      <c r="PQF49" s="50"/>
      <c r="PQG49" s="50"/>
      <c r="PQH49" s="50"/>
      <c r="PQI49" s="50"/>
      <c r="PQJ49" s="50"/>
      <c r="PQK49" s="50"/>
      <c r="PQL49" s="50"/>
      <c r="PQM49" s="50"/>
      <c r="PQN49" s="50"/>
      <c r="PQO49" s="50"/>
      <c r="PQP49" s="50"/>
      <c r="PQQ49" s="50"/>
      <c r="PQR49" s="50"/>
      <c r="PQS49" s="50"/>
      <c r="PQT49" s="50"/>
      <c r="PQU49" s="50"/>
      <c r="PQV49" s="50"/>
      <c r="PQW49" s="50"/>
      <c r="PQX49" s="50"/>
      <c r="PQY49" s="50"/>
      <c r="PQZ49" s="50"/>
      <c r="PRA49" s="50"/>
      <c r="PRB49" s="50"/>
      <c r="PRC49" s="50"/>
      <c r="PRD49" s="50"/>
      <c r="PRE49" s="50"/>
      <c r="PRF49" s="50"/>
      <c r="PRG49" s="50"/>
      <c r="PRH49" s="50"/>
      <c r="PRI49" s="50"/>
      <c r="PRJ49" s="50"/>
      <c r="PRK49" s="50"/>
      <c r="PRL49" s="50"/>
      <c r="PRM49" s="50"/>
      <c r="PRN49" s="50"/>
      <c r="PRO49" s="50"/>
      <c r="PRP49" s="50"/>
      <c r="PRQ49" s="50"/>
      <c r="PRR49" s="50"/>
      <c r="PRS49" s="50"/>
      <c r="PRT49" s="50"/>
      <c r="PRU49" s="50"/>
      <c r="PRV49" s="50"/>
      <c r="PRW49" s="50"/>
      <c r="PRX49" s="50"/>
      <c r="PRY49" s="50"/>
      <c r="PRZ49" s="50"/>
      <c r="PSA49" s="50"/>
      <c r="PSB49" s="50"/>
      <c r="PSC49" s="50"/>
      <c r="PSD49" s="50"/>
      <c r="PSE49" s="50"/>
      <c r="PSF49" s="50"/>
      <c r="PSG49" s="50"/>
      <c r="PSH49" s="50"/>
      <c r="PSI49" s="50"/>
      <c r="PSJ49" s="50"/>
      <c r="PSK49" s="50"/>
      <c r="PSL49" s="50"/>
      <c r="PSM49" s="50"/>
      <c r="PSN49" s="50"/>
      <c r="PSO49" s="50"/>
      <c r="PSP49" s="50"/>
      <c r="PSQ49" s="50"/>
      <c r="PSR49" s="50"/>
      <c r="PSS49" s="50"/>
      <c r="PST49" s="50"/>
      <c r="PSU49" s="50"/>
      <c r="PSV49" s="50"/>
      <c r="PSW49" s="50"/>
      <c r="PSX49" s="50"/>
      <c r="PSY49" s="50"/>
      <c r="PSZ49" s="50"/>
      <c r="PTA49" s="50"/>
      <c r="PTB49" s="50"/>
      <c r="PTC49" s="50"/>
      <c r="PTD49" s="50"/>
      <c r="PTE49" s="50"/>
      <c r="PTF49" s="50"/>
      <c r="PTG49" s="50"/>
      <c r="PTH49" s="50"/>
      <c r="PTI49" s="50"/>
      <c r="PTJ49" s="50"/>
      <c r="PTK49" s="50"/>
      <c r="PTL49" s="50"/>
      <c r="PTM49" s="50"/>
      <c r="PTN49" s="50"/>
      <c r="PTO49" s="50"/>
      <c r="PTP49" s="50"/>
      <c r="PTQ49" s="50"/>
      <c r="PTR49" s="50"/>
      <c r="PTS49" s="50"/>
      <c r="PTT49" s="50"/>
      <c r="PTU49" s="50"/>
      <c r="PTV49" s="50"/>
      <c r="PTW49" s="50"/>
      <c r="PTX49" s="50"/>
      <c r="PTY49" s="50"/>
      <c r="PTZ49" s="50"/>
      <c r="PUA49" s="50"/>
      <c r="PUB49" s="50"/>
      <c r="PUC49" s="50"/>
      <c r="PUD49" s="50"/>
      <c r="PUE49" s="50"/>
      <c r="PUF49" s="50"/>
      <c r="PUG49" s="50"/>
      <c r="PUH49" s="50"/>
      <c r="PUI49" s="50"/>
      <c r="PUJ49" s="50"/>
      <c r="PUK49" s="50"/>
      <c r="PUL49" s="50"/>
      <c r="PUM49" s="50"/>
      <c r="PUN49" s="50"/>
      <c r="PUO49" s="50"/>
      <c r="PUP49" s="50"/>
      <c r="PUQ49" s="50"/>
      <c r="PUR49" s="50"/>
      <c r="PUS49" s="50"/>
      <c r="PUT49" s="50"/>
      <c r="PUU49" s="50"/>
      <c r="PUV49" s="50"/>
      <c r="PUW49" s="50"/>
      <c r="PUX49" s="50"/>
      <c r="PUY49" s="50"/>
      <c r="PUZ49" s="50"/>
      <c r="PVA49" s="50"/>
      <c r="PVB49" s="50"/>
      <c r="PVC49" s="50"/>
      <c r="PVD49" s="50"/>
      <c r="PVE49" s="50"/>
      <c r="PVF49" s="50"/>
      <c r="PVG49" s="50"/>
      <c r="PVH49" s="50"/>
      <c r="PVI49" s="50"/>
      <c r="PVJ49" s="50"/>
      <c r="PVK49" s="50"/>
      <c r="PVL49" s="50"/>
      <c r="PVM49" s="50"/>
      <c r="PVN49" s="50"/>
      <c r="PVO49" s="50"/>
      <c r="PVP49" s="50"/>
      <c r="PVQ49" s="50"/>
      <c r="PVR49" s="50"/>
      <c r="PVS49" s="50"/>
      <c r="PVT49" s="50"/>
      <c r="PVU49" s="50"/>
      <c r="PVV49" s="50"/>
      <c r="PVW49" s="50"/>
      <c r="PVX49" s="50"/>
      <c r="PVY49" s="50"/>
      <c r="PVZ49" s="50"/>
      <c r="PWA49" s="50"/>
      <c r="PWB49" s="50"/>
      <c r="PWC49" s="50"/>
      <c r="PWD49" s="50"/>
      <c r="PWE49" s="50"/>
      <c r="PWF49" s="50"/>
      <c r="PWG49" s="50"/>
      <c r="PWH49" s="50"/>
      <c r="PWI49" s="50"/>
      <c r="PWJ49" s="50"/>
      <c r="PWK49" s="50"/>
      <c r="PWL49" s="50"/>
      <c r="PWM49" s="50"/>
      <c r="PWN49" s="50"/>
      <c r="PWO49" s="50"/>
      <c r="PWP49" s="50"/>
      <c r="PWQ49" s="50"/>
      <c r="PWR49" s="50"/>
      <c r="PWS49" s="50"/>
      <c r="PWT49" s="50"/>
      <c r="PWU49" s="50"/>
      <c r="PWV49" s="50"/>
      <c r="PWW49" s="50"/>
      <c r="PWX49" s="50"/>
      <c r="PWY49" s="50"/>
      <c r="PWZ49" s="50"/>
      <c r="PXA49" s="50"/>
      <c r="PXB49" s="50"/>
      <c r="PXC49" s="50"/>
      <c r="PXD49" s="50"/>
      <c r="PXE49" s="50"/>
      <c r="PXF49" s="50"/>
      <c r="PXG49" s="50"/>
      <c r="PXH49" s="50"/>
      <c r="PXI49" s="50"/>
      <c r="PXJ49" s="50"/>
      <c r="PXK49" s="50"/>
      <c r="PXL49" s="50"/>
      <c r="PXM49" s="50"/>
      <c r="PXN49" s="50"/>
      <c r="PXO49" s="50"/>
      <c r="PXP49" s="50"/>
      <c r="PXQ49" s="50"/>
      <c r="PXR49" s="50"/>
      <c r="PXS49" s="50"/>
      <c r="PXT49" s="50"/>
      <c r="PXU49" s="50"/>
      <c r="PXV49" s="50"/>
      <c r="PXW49" s="50"/>
      <c r="PXX49" s="50"/>
      <c r="PXY49" s="50"/>
      <c r="PXZ49" s="50"/>
      <c r="PYA49" s="50"/>
      <c r="PYB49" s="50"/>
      <c r="PYC49" s="50"/>
      <c r="PYD49" s="50"/>
      <c r="PYE49" s="50"/>
      <c r="PYF49" s="50"/>
      <c r="PYG49" s="50"/>
      <c r="PYH49" s="50"/>
      <c r="PYI49" s="50"/>
      <c r="PYJ49" s="50"/>
      <c r="PYK49" s="50"/>
      <c r="PYL49" s="50"/>
      <c r="PYM49" s="50"/>
      <c r="PYN49" s="50"/>
      <c r="PYO49" s="50"/>
      <c r="PYP49" s="50"/>
      <c r="PYQ49" s="50"/>
      <c r="PYR49" s="50"/>
      <c r="PYS49" s="50"/>
      <c r="PYT49" s="50"/>
      <c r="PYU49" s="50"/>
      <c r="PYV49" s="50"/>
      <c r="PYW49" s="50"/>
      <c r="PYX49" s="50"/>
      <c r="PYY49" s="50"/>
      <c r="PYZ49" s="50"/>
      <c r="PZA49" s="50"/>
      <c r="PZB49" s="50"/>
      <c r="PZC49" s="50"/>
      <c r="PZD49" s="50"/>
      <c r="PZE49" s="50"/>
      <c r="PZF49" s="50"/>
      <c r="PZG49" s="50"/>
      <c r="PZH49" s="50"/>
      <c r="PZI49" s="50"/>
      <c r="PZJ49" s="50"/>
      <c r="PZK49" s="50"/>
      <c r="PZL49" s="50"/>
      <c r="PZM49" s="50"/>
      <c r="PZN49" s="50"/>
      <c r="PZO49" s="50"/>
      <c r="PZP49" s="50"/>
      <c r="PZQ49" s="50"/>
      <c r="PZR49" s="50"/>
      <c r="PZS49" s="50"/>
      <c r="PZT49" s="50"/>
      <c r="PZU49" s="50"/>
      <c r="PZV49" s="50"/>
      <c r="PZW49" s="50"/>
      <c r="PZX49" s="50"/>
      <c r="PZY49" s="50"/>
      <c r="PZZ49" s="50"/>
      <c r="QAA49" s="50"/>
      <c r="QAB49" s="50"/>
      <c r="QAC49" s="50"/>
      <c r="QAD49" s="50"/>
      <c r="QAE49" s="50"/>
      <c r="QAF49" s="50"/>
      <c r="QAG49" s="50"/>
      <c r="QAH49" s="50"/>
      <c r="QAI49" s="50"/>
      <c r="QAJ49" s="50"/>
      <c r="QAK49" s="50"/>
      <c r="QAL49" s="50"/>
      <c r="QAM49" s="50"/>
      <c r="QAN49" s="50"/>
      <c r="QAO49" s="50"/>
      <c r="QAP49" s="50"/>
      <c r="QAQ49" s="50"/>
      <c r="QAR49" s="50"/>
      <c r="QAS49" s="50"/>
      <c r="QAT49" s="50"/>
      <c r="QAU49" s="50"/>
      <c r="QAV49" s="50"/>
      <c r="QAW49" s="50"/>
      <c r="QAX49" s="50"/>
      <c r="QAY49" s="50"/>
      <c r="QAZ49" s="50"/>
      <c r="QBA49" s="50"/>
      <c r="QBB49" s="50"/>
      <c r="QBC49" s="50"/>
      <c r="QBD49" s="50"/>
      <c r="QBE49" s="50"/>
      <c r="QBF49" s="50"/>
      <c r="QBG49" s="50"/>
      <c r="QBH49" s="50"/>
      <c r="QBI49" s="50"/>
      <c r="QBJ49" s="50"/>
      <c r="QBK49" s="50"/>
      <c r="QBL49" s="50"/>
      <c r="QBM49" s="50"/>
      <c r="QBN49" s="50"/>
      <c r="QBO49" s="50"/>
      <c r="QBP49" s="50"/>
      <c r="QBQ49" s="50"/>
      <c r="QBR49" s="50"/>
      <c r="QBS49" s="50"/>
      <c r="QBT49" s="50"/>
      <c r="QBU49" s="50"/>
      <c r="QBV49" s="50"/>
      <c r="QBW49" s="50"/>
      <c r="QBX49" s="50"/>
      <c r="QBY49" s="50"/>
      <c r="QBZ49" s="50"/>
      <c r="QCA49" s="50"/>
      <c r="QCB49" s="50"/>
      <c r="QCC49" s="50"/>
      <c r="QCD49" s="50"/>
      <c r="QCE49" s="50"/>
      <c r="QCF49" s="50"/>
      <c r="QCG49" s="50"/>
      <c r="QCH49" s="50"/>
      <c r="QCI49" s="50"/>
      <c r="QCJ49" s="50"/>
      <c r="QCK49" s="50"/>
      <c r="QCL49" s="50"/>
      <c r="QCM49" s="50"/>
      <c r="QCN49" s="50"/>
      <c r="QCO49" s="50"/>
      <c r="QCP49" s="50"/>
      <c r="QCQ49" s="50"/>
      <c r="QCR49" s="50"/>
      <c r="QCS49" s="50"/>
      <c r="QCT49" s="50"/>
      <c r="QCU49" s="50"/>
      <c r="QCV49" s="50"/>
      <c r="QCW49" s="50"/>
      <c r="QCX49" s="50"/>
      <c r="QCY49" s="50"/>
      <c r="QCZ49" s="50"/>
      <c r="QDA49" s="50"/>
      <c r="QDB49" s="50"/>
      <c r="QDC49" s="50"/>
      <c r="QDD49" s="50"/>
      <c r="QDE49" s="50"/>
      <c r="QDF49" s="50"/>
      <c r="QDG49" s="50"/>
      <c r="QDH49" s="50"/>
      <c r="QDI49" s="50"/>
      <c r="QDJ49" s="50"/>
      <c r="QDK49" s="50"/>
      <c r="QDL49" s="50"/>
      <c r="QDM49" s="50"/>
      <c r="QDN49" s="50"/>
      <c r="QDO49" s="50"/>
      <c r="QDP49" s="50"/>
      <c r="QDQ49" s="50"/>
      <c r="QDR49" s="50"/>
      <c r="QDS49" s="50"/>
      <c r="QDT49" s="50"/>
      <c r="QDU49" s="50"/>
      <c r="QDV49" s="50"/>
      <c r="QDW49" s="50"/>
      <c r="QDX49" s="50"/>
      <c r="QDY49" s="50"/>
      <c r="QDZ49" s="50"/>
      <c r="QEA49" s="50"/>
      <c r="QEB49" s="50"/>
      <c r="QEC49" s="50"/>
      <c r="QED49" s="50"/>
      <c r="QEE49" s="50"/>
      <c r="QEF49" s="50"/>
      <c r="QEG49" s="50"/>
      <c r="QEH49" s="50"/>
      <c r="QEI49" s="50"/>
      <c r="QEJ49" s="50"/>
      <c r="QEK49" s="50"/>
      <c r="QEL49" s="50"/>
      <c r="QEM49" s="50"/>
      <c r="QEN49" s="50"/>
      <c r="QEO49" s="50"/>
      <c r="QEP49" s="50"/>
      <c r="QEQ49" s="50"/>
      <c r="QER49" s="50"/>
      <c r="QES49" s="50"/>
      <c r="QET49" s="50"/>
      <c r="QEU49" s="50"/>
      <c r="QEV49" s="50"/>
      <c r="QEW49" s="50"/>
      <c r="QEX49" s="50"/>
      <c r="QEY49" s="50"/>
      <c r="QEZ49" s="50"/>
      <c r="QFA49" s="50"/>
      <c r="QFB49" s="50"/>
      <c r="QFC49" s="50"/>
      <c r="QFD49" s="50"/>
      <c r="QFE49" s="50"/>
      <c r="QFF49" s="50"/>
      <c r="QFG49" s="50"/>
      <c r="QFH49" s="50"/>
      <c r="QFI49" s="50"/>
      <c r="QFJ49" s="50"/>
      <c r="QFK49" s="50"/>
      <c r="QFL49" s="50"/>
      <c r="QFM49" s="50"/>
      <c r="QFN49" s="50"/>
      <c r="QFO49" s="50"/>
      <c r="QFP49" s="50"/>
      <c r="QFQ49" s="50"/>
      <c r="QFR49" s="50"/>
      <c r="QFS49" s="50"/>
      <c r="QFT49" s="50"/>
      <c r="QFU49" s="50"/>
      <c r="QFV49" s="50"/>
      <c r="QFW49" s="50"/>
      <c r="QFX49" s="50"/>
      <c r="QFY49" s="50"/>
      <c r="QFZ49" s="50"/>
      <c r="QGA49" s="50"/>
      <c r="QGB49" s="50"/>
      <c r="QGC49" s="50"/>
      <c r="QGD49" s="50"/>
      <c r="QGE49" s="50"/>
      <c r="QGF49" s="50"/>
      <c r="QGG49" s="50"/>
      <c r="QGH49" s="50"/>
      <c r="QGI49" s="50"/>
      <c r="QGJ49" s="50"/>
      <c r="QGK49" s="50"/>
      <c r="QGL49" s="50"/>
      <c r="QGM49" s="50"/>
      <c r="QGN49" s="50"/>
      <c r="QGO49" s="50"/>
      <c r="QGP49" s="50"/>
      <c r="QGQ49" s="50"/>
      <c r="QGR49" s="50"/>
      <c r="QGS49" s="50"/>
      <c r="QGT49" s="50"/>
      <c r="QGU49" s="50"/>
      <c r="QGV49" s="50"/>
      <c r="QGW49" s="50"/>
      <c r="QGX49" s="50"/>
      <c r="QGY49" s="50"/>
      <c r="QGZ49" s="50"/>
      <c r="QHA49" s="50"/>
      <c r="QHB49" s="50"/>
      <c r="QHC49" s="50"/>
      <c r="QHD49" s="50"/>
      <c r="QHE49" s="50"/>
      <c r="QHF49" s="50"/>
      <c r="QHG49" s="50"/>
      <c r="QHH49" s="50"/>
      <c r="QHI49" s="50"/>
      <c r="QHJ49" s="50"/>
      <c r="QHK49" s="50"/>
      <c r="QHL49" s="50"/>
      <c r="QHM49" s="50"/>
      <c r="QHN49" s="50"/>
      <c r="QHO49" s="50"/>
      <c r="QHP49" s="50"/>
      <c r="QHQ49" s="50"/>
      <c r="QHR49" s="50"/>
      <c r="QHS49" s="50"/>
      <c r="QHT49" s="50"/>
      <c r="QHU49" s="50"/>
      <c r="QHV49" s="50"/>
      <c r="QHW49" s="50"/>
      <c r="QHX49" s="50"/>
      <c r="QHY49" s="50"/>
      <c r="QHZ49" s="50"/>
      <c r="QIA49" s="50"/>
      <c r="QIB49" s="50"/>
      <c r="QIC49" s="50"/>
      <c r="QID49" s="50"/>
      <c r="QIE49" s="50"/>
      <c r="QIF49" s="50"/>
      <c r="QIG49" s="50"/>
      <c r="QIH49" s="50"/>
      <c r="QII49" s="50"/>
      <c r="QIJ49" s="50"/>
      <c r="QIK49" s="50"/>
      <c r="QIL49" s="50"/>
      <c r="QIM49" s="50"/>
      <c r="QIN49" s="50"/>
      <c r="QIO49" s="50"/>
      <c r="QIP49" s="50"/>
      <c r="QIQ49" s="50"/>
      <c r="QIR49" s="50"/>
      <c r="QIS49" s="50"/>
      <c r="QIT49" s="50"/>
      <c r="QIU49" s="50"/>
      <c r="QIV49" s="50"/>
      <c r="QIW49" s="50"/>
      <c r="QIX49" s="50"/>
      <c r="QIY49" s="50"/>
      <c r="QIZ49" s="50"/>
      <c r="QJA49" s="50"/>
      <c r="QJB49" s="50"/>
      <c r="QJC49" s="50"/>
      <c r="QJD49" s="50"/>
      <c r="QJE49" s="50"/>
      <c r="QJF49" s="50"/>
      <c r="QJG49" s="50"/>
      <c r="QJH49" s="50"/>
      <c r="QJI49" s="50"/>
      <c r="QJJ49" s="50"/>
      <c r="QJK49" s="50"/>
      <c r="QJL49" s="50"/>
      <c r="QJM49" s="50"/>
      <c r="QJN49" s="50"/>
      <c r="QJO49" s="50"/>
      <c r="QJP49" s="50"/>
      <c r="QJQ49" s="50"/>
      <c r="QJR49" s="50"/>
      <c r="QJS49" s="50"/>
      <c r="QJT49" s="50"/>
      <c r="QJU49" s="50"/>
      <c r="QJV49" s="50"/>
      <c r="QJW49" s="50"/>
      <c r="QJX49" s="50"/>
      <c r="QJY49" s="50"/>
      <c r="QJZ49" s="50"/>
      <c r="QKA49" s="50"/>
      <c r="QKB49" s="50"/>
      <c r="QKC49" s="50"/>
      <c r="QKD49" s="50"/>
      <c r="QKE49" s="50"/>
      <c r="QKF49" s="50"/>
      <c r="QKG49" s="50"/>
      <c r="QKH49" s="50"/>
      <c r="QKI49" s="50"/>
      <c r="QKJ49" s="50"/>
      <c r="QKK49" s="50"/>
      <c r="QKL49" s="50"/>
      <c r="QKM49" s="50"/>
      <c r="QKN49" s="50"/>
      <c r="QKO49" s="50"/>
      <c r="QKP49" s="50"/>
      <c r="QKQ49" s="50"/>
      <c r="QKR49" s="50"/>
      <c r="QKS49" s="50"/>
      <c r="QKT49" s="50"/>
      <c r="QKU49" s="50"/>
      <c r="QKV49" s="50"/>
      <c r="QKW49" s="50"/>
      <c r="QKX49" s="50"/>
      <c r="QKY49" s="50"/>
      <c r="QKZ49" s="50"/>
      <c r="QLA49" s="50"/>
      <c r="QLB49" s="50"/>
      <c r="QLC49" s="50"/>
      <c r="QLD49" s="50"/>
      <c r="QLE49" s="50"/>
      <c r="QLF49" s="50"/>
      <c r="QLG49" s="50"/>
      <c r="QLH49" s="50"/>
      <c r="QLI49" s="50"/>
      <c r="QLJ49" s="50"/>
      <c r="QLK49" s="50"/>
      <c r="QLL49" s="50"/>
      <c r="QLM49" s="50"/>
      <c r="QLN49" s="50"/>
      <c r="QLO49" s="50"/>
      <c r="QLP49" s="50"/>
      <c r="QLQ49" s="50"/>
      <c r="QLR49" s="50"/>
      <c r="QLS49" s="50"/>
      <c r="QLT49" s="50"/>
      <c r="QLU49" s="50"/>
      <c r="QLV49" s="50"/>
      <c r="QLW49" s="50"/>
      <c r="QLX49" s="50"/>
      <c r="QLY49" s="50"/>
      <c r="QLZ49" s="50"/>
      <c r="QMA49" s="50"/>
      <c r="QMB49" s="50"/>
      <c r="QMC49" s="50"/>
      <c r="QMD49" s="50"/>
      <c r="QME49" s="50"/>
      <c r="QMF49" s="50"/>
      <c r="QMG49" s="50"/>
      <c r="QMH49" s="50"/>
      <c r="QMI49" s="50"/>
      <c r="QMJ49" s="50"/>
      <c r="QMK49" s="50"/>
      <c r="QML49" s="50"/>
      <c r="QMM49" s="50"/>
      <c r="QMN49" s="50"/>
      <c r="QMO49" s="50"/>
      <c r="QMP49" s="50"/>
      <c r="QMQ49" s="50"/>
      <c r="QMR49" s="50"/>
      <c r="QMS49" s="50"/>
      <c r="QMT49" s="50"/>
      <c r="QMU49" s="50"/>
      <c r="QMV49" s="50"/>
      <c r="QMW49" s="50"/>
      <c r="QMX49" s="50"/>
      <c r="QMY49" s="50"/>
      <c r="QMZ49" s="50"/>
      <c r="QNA49" s="50"/>
      <c r="QNB49" s="50"/>
      <c r="QNC49" s="50"/>
      <c r="QND49" s="50"/>
      <c r="QNE49" s="50"/>
      <c r="QNF49" s="50"/>
      <c r="QNG49" s="50"/>
      <c r="QNH49" s="50"/>
      <c r="QNI49" s="50"/>
      <c r="QNJ49" s="50"/>
      <c r="QNK49" s="50"/>
      <c r="QNL49" s="50"/>
      <c r="QNM49" s="50"/>
      <c r="QNN49" s="50"/>
      <c r="QNO49" s="50"/>
      <c r="QNP49" s="50"/>
      <c r="QNQ49" s="50"/>
      <c r="QNR49" s="50"/>
      <c r="QNS49" s="50"/>
      <c r="QNT49" s="50"/>
      <c r="QNU49" s="50"/>
      <c r="QNV49" s="50"/>
      <c r="QNW49" s="50"/>
      <c r="QNX49" s="50"/>
      <c r="QNY49" s="50"/>
      <c r="QNZ49" s="50"/>
      <c r="QOA49" s="50"/>
      <c r="QOB49" s="50"/>
      <c r="QOC49" s="50"/>
      <c r="QOD49" s="50"/>
      <c r="QOE49" s="50"/>
      <c r="QOF49" s="50"/>
      <c r="QOG49" s="50"/>
      <c r="QOH49" s="50"/>
      <c r="QOI49" s="50"/>
      <c r="QOJ49" s="50"/>
      <c r="QOK49" s="50"/>
      <c r="QOL49" s="50"/>
      <c r="QOM49" s="50"/>
      <c r="QON49" s="50"/>
      <c r="QOO49" s="50"/>
      <c r="QOP49" s="50"/>
      <c r="QOQ49" s="50"/>
      <c r="QOR49" s="50"/>
      <c r="QOS49" s="50"/>
      <c r="QOT49" s="50"/>
      <c r="QOU49" s="50"/>
      <c r="QOV49" s="50"/>
      <c r="QOW49" s="50"/>
      <c r="QOX49" s="50"/>
      <c r="QOY49" s="50"/>
      <c r="QOZ49" s="50"/>
      <c r="QPA49" s="50"/>
      <c r="QPB49" s="50"/>
      <c r="QPC49" s="50"/>
      <c r="QPD49" s="50"/>
      <c r="QPE49" s="50"/>
      <c r="QPF49" s="50"/>
      <c r="QPG49" s="50"/>
      <c r="QPH49" s="50"/>
      <c r="QPI49" s="50"/>
      <c r="QPJ49" s="50"/>
      <c r="QPK49" s="50"/>
      <c r="QPL49" s="50"/>
      <c r="QPM49" s="50"/>
      <c r="QPN49" s="50"/>
      <c r="QPO49" s="50"/>
      <c r="QPP49" s="50"/>
      <c r="QPQ49" s="50"/>
      <c r="QPR49" s="50"/>
      <c r="QPS49" s="50"/>
      <c r="QPT49" s="50"/>
      <c r="QPU49" s="50"/>
      <c r="QPV49" s="50"/>
      <c r="QPW49" s="50"/>
      <c r="QPX49" s="50"/>
      <c r="QPY49" s="50"/>
      <c r="QPZ49" s="50"/>
      <c r="QQA49" s="50"/>
      <c r="QQB49" s="50"/>
      <c r="QQC49" s="50"/>
      <c r="QQD49" s="50"/>
      <c r="QQE49" s="50"/>
      <c r="QQF49" s="50"/>
      <c r="QQG49" s="50"/>
      <c r="QQH49" s="50"/>
      <c r="QQI49" s="50"/>
      <c r="QQJ49" s="50"/>
      <c r="QQK49" s="50"/>
      <c r="QQL49" s="50"/>
      <c r="QQM49" s="50"/>
      <c r="QQN49" s="50"/>
      <c r="QQO49" s="50"/>
      <c r="QQP49" s="50"/>
      <c r="QQQ49" s="50"/>
      <c r="QQR49" s="50"/>
      <c r="QQS49" s="50"/>
      <c r="QQT49" s="50"/>
      <c r="QQU49" s="50"/>
      <c r="QQV49" s="50"/>
      <c r="QQW49" s="50"/>
      <c r="QQX49" s="50"/>
      <c r="QQY49" s="50"/>
      <c r="QQZ49" s="50"/>
      <c r="QRA49" s="50"/>
      <c r="QRB49" s="50"/>
      <c r="QRC49" s="50"/>
      <c r="QRD49" s="50"/>
      <c r="QRE49" s="50"/>
      <c r="QRF49" s="50"/>
      <c r="QRG49" s="50"/>
      <c r="QRH49" s="50"/>
      <c r="QRI49" s="50"/>
      <c r="QRJ49" s="50"/>
      <c r="QRK49" s="50"/>
      <c r="QRL49" s="50"/>
      <c r="QRM49" s="50"/>
      <c r="QRN49" s="50"/>
      <c r="QRO49" s="50"/>
      <c r="QRP49" s="50"/>
      <c r="QRQ49" s="50"/>
      <c r="QRR49" s="50"/>
      <c r="QRS49" s="50"/>
      <c r="QRT49" s="50"/>
      <c r="QRU49" s="50"/>
      <c r="QRV49" s="50"/>
      <c r="QRW49" s="50"/>
      <c r="QRX49" s="50"/>
      <c r="QRY49" s="50"/>
      <c r="QRZ49" s="50"/>
      <c r="QSA49" s="50"/>
      <c r="QSB49" s="50"/>
      <c r="QSC49" s="50"/>
      <c r="QSD49" s="50"/>
      <c r="QSE49" s="50"/>
      <c r="QSF49" s="50"/>
      <c r="QSG49" s="50"/>
      <c r="QSH49" s="50"/>
      <c r="QSI49" s="50"/>
      <c r="QSJ49" s="50"/>
      <c r="QSK49" s="50"/>
      <c r="QSL49" s="50"/>
      <c r="QSM49" s="50"/>
      <c r="QSN49" s="50"/>
      <c r="QSO49" s="50"/>
      <c r="QSP49" s="50"/>
      <c r="QSQ49" s="50"/>
      <c r="QSR49" s="50"/>
      <c r="QSS49" s="50"/>
      <c r="QST49" s="50"/>
      <c r="QSU49" s="50"/>
      <c r="QSV49" s="50"/>
      <c r="QSW49" s="50"/>
      <c r="QSX49" s="50"/>
      <c r="QSY49" s="50"/>
      <c r="QSZ49" s="50"/>
      <c r="QTA49" s="50"/>
      <c r="QTB49" s="50"/>
      <c r="QTC49" s="50"/>
      <c r="QTD49" s="50"/>
      <c r="QTE49" s="50"/>
      <c r="QTF49" s="50"/>
      <c r="QTG49" s="50"/>
      <c r="QTH49" s="50"/>
      <c r="QTI49" s="50"/>
      <c r="QTJ49" s="50"/>
      <c r="QTK49" s="50"/>
      <c r="QTL49" s="50"/>
      <c r="QTM49" s="50"/>
      <c r="QTN49" s="50"/>
      <c r="QTO49" s="50"/>
      <c r="QTP49" s="50"/>
      <c r="QTQ49" s="50"/>
      <c r="QTR49" s="50"/>
      <c r="QTS49" s="50"/>
      <c r="QTT49" s="50"/>
      <c r="QTU49" s="50"/>
      <c r="QTV49" s="50"/>
      <c r="QTW49" s="50"/>
      <c r="QTX49" s="50"/>
      <c r="QTY49" s="50"/>
      <c r="QTZ49" s="50"/>
      <c r="QUA49" s="50"/>
      <c r="QUB49" s="50"/>
      <c r="QUC49" s="50"/>
      <c r="QUD49" s="50"/>
      <c r="QUE49" s="50"/>
      <c r="QUF49" s="50"/>
      <c r="QUG49" s="50"/>
      <c r="QUH49" s="50"/>
      <c r="QUI49" s="50"/>
      <c r="QUJ49" s="50"/>
      <c r="QUK49" s="50"/>
      <c r="QUL49" s="50"/>
      <c r="QUM49" s="50"/>
      <c r="QUN49" s="50"/>
      <c r="QUO49" s="50"/>
      <c r="QUP49" s="50"/>
      <c r="QUQ49" s="50"/>
      <c r="QUR49" s="50"/>
      <c r="QUS49" s="50"/>
      <c r="QUT49" s="50"/>
      <c r="QUU49" s="50"/>
      <c r="QUV49" s="50"/>
      <c r="QUW49" s="50"/>
      <c r="QUX49" s="50"/>
      <c r="QUY49" s="50"/>
      <c r="QUZ49" s="50"/>
      <c r="QVA49" s="50"/>
      <c r="QVB49" s="50"/>
      <c r="QVC49" s="50"/>
      <c r="QVD49" s="50"/>
      <c r="QVE49" s="50"/>
      <c r="QVF49" s="50"/>
      <c r="QVG49" s="50"/>
      <c r="QVH49" s="50"/>
      <c r="QVI49" s="50"/>
      <c r="QVJ49" s="50"/>
      <c r="QVK49" s="50"/>
      <c r="QVL49" s="50"/>
      <c r="QVM49" s="50"/>
      <c r="QVN49" s="50"/>
      <c r="QVO49" s="50"/>
      <c r="QVP49" s="50"/>
      <c r="QVQ49" s="50"/>
      <c r="QVR49" s="50"/>
      <c r="QVS49" s="50"/>
      <c r="QVT49" s="50"/>
      <c r="QVU49" s="50"/>
      <c r="QVV49" s="50"/>
      <c r="QVW49" s="50"/>
      <c r="QVX49" s="50"/>
      <c r="QVY49" s="50"/>
      <c r="QVZ49" s="50"/>
      <c r="QWA49" s="50"/>
      <c r="QWB49" s="50"/>
      <c r="QWC49" s="50"/>
      <c r="QWD49" s="50"/>
      <c r="QWE49" s="50"/>
      <c r="QWF49" s="50"/>
      <c r="QWG49" s="50"/>
      <c r="QWH49" s="50"/>
      <c r="QWI49" s="50"/>
      <c r="QWJ49" s="50"/>
      <c r="QWK49" s="50"/>
      <c r="QWL49" s="50"/>
      <c r="QWM49" s="50"/>
      <c r="QWN49" s="50"/>
      <c r="QWO49" s="50"/>
      <c r="QWP49" s="50"/>
      <c r="QWQ49" s="50"/>
      <c r="QWR49" s="50"/>
      <c r="QWS49" s="50"/>
      <c r="QWT49" s="50"/>
      <c r="QWU49" s="50"/>
      <c r="QWV49" s="50"/>
      <c r="QWW49" s="50"/>
      <c r="QWX49" s="50"/>
      <c r="QWY49" s="50"/>
      <c r="QWZ49" s="50"/>
      <c r="QXA49" s="50"/>
      <c r="QXB49" s="50"/>
      <c r="QXC49" s="50"/>
      <c r="QXD49" s="50"/>
      <c r="QXE49" s="50"/>
      <c r="QXF49" s="50"/>
      <c r="QXG49" s="50"/>
      <c r="QXH49" s="50"/>
      <c r="QXI49" s="50"/>
      <c r="QXJ49" s="50"/>
      <c r="QXK49" s="50"/>
      <c r="QXL49" s="50"/>
      <c r="QXM49" s="50"/>
      <c r="QXN49" s="50"/>
      <c r="QXO49" s="50"/>
      <c r="QXP49" s="50"/>
      <c r="QXQ49" s="50"/>
      <c r="QXR49" s="50"/>
      <c r="QXS49" s="50"/>
      <c r="QXT49" s="50"/>
      <c r="QXU49" s="50"/>
      <c r="QXV49" s="50"/>
      <c r="QXW49" s="50"/>
      <c r="QXX49" s="50"/>
      <c r="QXY49" s="50"/>
      <c r="QXZ49" s="50"/>
      <c r="QYA49" s="50"/>
      <c r="QYB49" s="50"/>
      <c r="QYC49" s="50"/>
      <c r="QYD49" s="50"/>
      <c r="QYE49" s="50"/>
      <c r="QYF49" s="50"/>
      <c r="QYG49" s="50"/>
      <c r="QYH49" s="50"/>
      <c r="QYI49" s="50"/>
      <c r="QYJ49" s="50"/>
      <c r="QYK49" s="50"/>
      <c r="QYL49" s="50"/>
      <c r="QYM49" s="50"/>
      <c r="QYN49" s="50"/>
      <c r="QYO49" s="50"/>
      <c r="QYP49" s="50"/>
      <c r="QYQ49" s="50"/>
      <c r="QYR49" s="50"/>
      <c r="QYS49" s="50"/>
      <c r="QYT49" s="50"/>
      <c r="QYU49" s="50"/>
      <c r="QYV49" s="50"/>
      <c r="QYW49" s="50"/>
      <c r="QYX49" s="50"/>
      <c r="QYY49" s="50"/>
      <c r="QYZ49" s="50"/>
      <c r="QZA49" s="50"/>
      <c r="QZB49" s="50"/>
      <c r="QZC49" s="50"/>
      <c r="QZD49" s="50"/>
      <c r="QZE49" s="50"/>
      <c r="QZF49" s="50"/>
      <c r="QZG49" s="50"/>
      <c r="QZH49" s="50"/>
      <c r="QZI49" s="50"/>
      <c r="QZJ49" s="50"/>
      <c r="QZK49" s="50"/>
      <c r="QZL49" s="50"/>
      <c r="QZM49" s="50"/>
      <c r="QZN49" s="50"/>
      <c r="QZO49" s="50"/>
      <c r="QZP49" s="50"/>
      <c r="QZQ49" s="50"/>
      <c r="QZR49" s="50"/>
      <c r="QZS49" s="50"/>
      <c r="QZT49" s="50"/>
      <c r="QZU49" s="50"/>
      <c r="QZV49" s="50"/>
      <c r="QZW49" s="50"/>
      <c r="QZX49" s="50"/>
      <c r="QZY49" s="50"/>
      <c r="QZZ49" s="50"/>
      <c r="RAA49" s="50"/>
      <c r="RAB49" s="50"/>
      <c r="RAC49" s="50"/>
      <c r="RAD49" s="50"/>
      <c r="RAE49" s="50"/>
      <c r="RAF49" s="50"/>
      <c r="RAG49" s="50"/>
      <c r="RAH49" s="50"/>
      <c r="RAI49" s="50"/>
      <c r="RAJ49" s="50"/>
      <c r="RAK49" s="50"/>
      <c r="RAL49" s="50"/>
      <c r="RAM49" s="50"/>
      <c r="RAN49" s="50"/>
      <c r="RAO49" s="50"/>
      <c r="RAP49" s="50"/>
      <c r="RAQ49" s="50"/>
      <c r="RAR49" s="50"/>
      <c r="RAS49" s="50"/>
      <c r="RAT49" s="50"/>
      <c r="RAU49" s="50"/>
      <c r="RAV49" s="50"/>
      <c r="RAW49" s="50"/>
      <c r="RAX49" s="50"/>
      <c r="RAY49" s="50"/>
      <c r="RAZ49" s="50"/>
      <c r="RBA49" s="50"/>
      <c r="RBB49" s="50"/>
      <c r="RBC49" s="50"/>
      <c r="RBD49" s="50"/>
      <c r="RBE49" s="50"/>
      <c r="RBF49" s="50"/>
      <c r="RBG49" s="50"/>
      <c r="RBH49" s="50"/>
      <c r="RBI49" s="50"/>
      <c r="RBJ49" s="50"/>
      <c r="RBK49" s="50"/>
      <c r="RBL49" s="50"/>
      <c r="RBM49" s="50"/>
      <c r="RBN49" s="50"/>
      <c r="RBO49" s="50"/>
      <c r="RBP49" s="50"/>
      <c r="RBQ49" s="50"/>
      <c r="RBR49" s="50"/>
      <c r="RBS49" s="50"/>
      <c r="RBT49" s="50"/>
      <c r="RBU49" s="50"/>
      <c r="RBV49" s="50"/>
      <c r="RBW49" s="50"/>
      <c r="RBX49" s="50"/>
      <c r="RBY49" s="50"/>
      <c r="RBZ49" s="50"/>
      <c r="RCA49" s="50"/>
      <c r="RCB49" s="50"/>
      <c r="RCC49" s="50"/>
      <c r="RCD49" s="50"/>
      <c r="RCE49" s="50"/>
      <c r="RCF49" s="50"/>
      <c r="RCG49" s="50"/>
      <c r="RCH49" s="50"/>
      <c r="RCI49" s="50"/>
      <c r="RCJ49" s="50"/>
      <c r="RCK49" s="50"/>
      <c r="RCL49" s="50"/>
      <c r="RCM49" s="50"/>
      <c r="RCN49" s="50"/>
      <c r="RCO49" s="50"/>
      <c r="RCP49" s="50"/>
      <c r="RCQ49" s="50"/>
      <c r="RCR49" s="50"/>
      <c r="RCS49" s="50"/>
      <c r="RCT49" s="50"/>
      <c r="RCU49" s="50"/>
      <c r="RCV49" s="50"/>
      <c r="RCW49" s="50"/>
      <c r="RCX49" s="50"/>
      <c r="RCY49" s="50"/>
      <c r="RCZ49" s="50"/>
      <c r="RDA49" s="50"/>
      <c r="RDB49" s="50"/>
      <c r="RDC49" s="50"/>
      <c r="RDD49" s="50"/>
      <c r="RDE49" s="50"/>
      <c r="RDF49" s="50"/>
      <c r="RDG49" s="50"/>
      <c r="RDH49" s="50"/>
      <c r="RDI49" s="50"/>
      <c r="RDJ49" s="50"/>
      <c r="RDK49" s="50"/>
      <c r="RDL49" s="50"/>
      <c r="RDM49" s="50"/>
      <c r="RDN49" s="50"/>
      <c r="RDO49" s="50"/>
      <c r="RDP49" s="50"/>
      <c r="RDQ49" s="50"/>
      <c r="RDR49" s="50"/>
      <c r="RDS49" s="50"/>
      <c r="RDT49" s="50"/>
      <c r="RDU49" s="50"/>
      <c r="RDV49" s="50"/>
      <c r="RDW49" s="50"/>
      <c r="RDX49" s="50"/>
      <c r="RDY49" s="50"/>
      <c r="RDZ49" s="50"/>
      <c r="REA49" s="50"/>
      <c r="REB49" s="50"/>
      <c r="REC49" s="50"/>
      <c r="RED49" s="50"/>
      <c r="REE49" s="50"/>
      <c r="REF49" s="50"/>
      <c r="REG49" s="50"/>
      <c r="REH49" s="50"/>
      <c r="REI49" s="50"/>
      <c r="REJ49" s="50"/>
      <c r="REK49" s="50"/>
      <c r="REL49" s="50"/>
      <c r="REM49" s="50"/>
      <c r="REN49" s="50"/>
      <c r="REO49" s="50"/>
      <c r="REP49" s="50"/>
      <c r="REQ49" s="50"/>
      <c r="RER49" s="50"/>
      <c r="RES49" s="50"/>
      <c r="RET49" s="50"/>
      <c r="REU49" s="50"/>
      <c r="REV49" s="50"/>
      <c r="REW49" s="50"/>
      <c r="REX49" s="50"/>
      <c r="REY49" s="50"/>
      <c r="REZ49" s="50"/>
      <c r="RFA49" s="50"/>
      <c r="RFB49" s="50"/>
      <c r="RFC49" s="50"/>
      <c r="RFD49" s="50"/>
      <c r="RFE49" s="50"/>
      <c r="RFF49" s="50"/>
      <c r="RFG49" s="50"/>
      <c r="RFH49" s="50"/>
      <c r="RFI49" s="50"/>
      <c r="RFJ49" s="50"/>
      <c r="RFK49" s="50"/>
      <c r="RFL49" s="50"/>
      <c r="RFM49" s="50"/>
      <c r="RFN49" s="50"/>
      <c r="RFO49" s="50"/>
      <c r="RFP49" s="50"/>
      <c r="RFQ49" s="50"/>
      <c r="RFR49" s="50"/>
      <c r="RFS49" s="50"/>
      <c r="RFT49" s="50"/>
      <c r="RFU49" s="50"/>
      <c r="RFV49" s="50"/>
      <c r="RFW49" s="50"/>
      <c r="RFX49" s="50"/>
      <c r="RFY49" s="50"/>
      <c r="RFZ49" s="50"/>
      <c r="RGA49" s="50"/>
      <c r="RGB49" s="50"/>
      <c r="RGC49" s="50"/>
      <c r="RGD49" s="50"/>
      <c r="RGE49" s="50"/>
      <c r="RGF49" s="50"/>
      <c r="RGG49" s="50"/>
      <c r="RGH49" s="50"/>
      <c r="RGI49" s="50"/>
      <c r="RGJ49" s="50"/>
      <c r="RGK49" s="50"/>
      <c r="RGL49" s="50"/>
      <c r="RGM49" s="50"/>
      <c r="RGN49" s="50"/>
      <c r="RGO49" s="50"/>
      <c r="RGP49" s="50"/>
      <c r="RGQ49" s="50"/>
      <c r="RGR49" s="50"/>
      <c r="RGS49" s="50"/>
      <c r="RGT49" s="50"/>
      <c r="RGU49" s="50"/>
      <c r="RGV49" s="50"/>
      <c r="RGW49" s="50"/>
      <c r="RGX49" s="50"/>
      <c r="RGY49" s="50"/>
      <c r="RGZ49" s="50"/>
      <c r="RHA49" s="50"/>
      <c r="RHB49" s="50"/>
      <c r="RHC49" s="50"/>
      <c r="RHD49" s="50"/>
      <c r="RHE49" s="50"/>
      <c r="RHF49" s="50"/>
      <c r="RHG49" s="50"/>
      <c r="RHH49" s="50"/>
      <c r="RHI49" s="50"/>
      <c r="RHJ49" s="50"/>
      <c r="RHK49" s="50"/>
      <c r="RHL49" s="50"/>
      <c r="RHM49" s="50"/>
      <c r="RHN49" s="50"/>
      <c r="RHO49" s="50"/>
      <c r="RHP49" s="50"/>
      <c r="RHQ49" s="50"/>
      <c r="RHR49" s="50"/>
      <c r="RHS49" s="50"/>
      <c r="RHT49" s="50"/>
      <c r="RHU49" s="50"/>
      <c r="RHV49" s="50"/>
      <c r="RHW49" s="50"/>
      <c r="RHX49" s="50"/>
      <c r="RHY49" s="50"/>
      <c r="RHZ49" s="50"/>
      <c r="RIA49" s="50"/>
      <c r="RIB49" s="50"/>
      <c r="RIC49" s="50"/>
      <c r="RID49" s="50"/>
      <c r="RIE49" s="50"/>
      <c r="RIF49" s="50"/>
      <c r="RIG49" s="50"/>
      <c r="RIH49" s="50"/>
      <c r="RII49" s="50"/>
      <c r="RIJ49" s="50"/>
      <c r="RIK49" s="50"/>
      <c r="RIL49" s="50"/>
      <c r="RIM49" s="50"/>
      <c r="RIN49" s="50"/>
      <c r="RIO49" s="50"/>
      <c r="RIP49" s="50"/>
      <c r="RIQ49" s="50"/>
      <c r="RIR49" s="50"/>
      <c r="RIS49" s="50"/>
      <c r="RIT49" s="50"/>
      <c r="RIU49" s="50"/>
      <c r="RIV49" s="50"/>
      <c r="RIW49" s="50"/>
      <c r="RIX49" s="50"/>
      <c r="RIY49" s="50"/>
      <c r="RIZ49" s="50"/>
      <c r="RJA49" s="50"/>
      <c r="RJB49" s="50"/>
      <c r="RJC49" s="50"/>
      <c r="RJD49" s="50"/>
      <c r="RJE49" s="50"/>
      <c r="RJF49" s="50"/>
      <c r="RJG49" s="50"/>
      <c r="RJH49" s="50"/>
      <c r="RJI49" s="50"/>
      <c r="RJJ49" s="50"/>
      <c r="RJK49" s="50"/>
      <c r="RJL49" s="50"/>
      <c r="RJM49" s="50"/>
      <c r="RJN49" s="50"/>
      <c r="RJO49" s="50"/>
      <c r="RJP49" s="50"/>
      <c r="RJQ49" s="50"/>
      <c r="RJR49" s="50"/>
      <c r="RJS49" s="50"/>
      <c r="RJT49" s="50"/>
      <c r="RJU49" s="50"/>
      <c r="RJV49" s="50"/>
      <c r="RJW49" s="50"/>
      <c r="RJX49" s="50"/>
      <c r="RJY49" s="50"/>
      <c r="RJZ49" s="50"/>
      <c r="RKA49" s="50"/>
      <c r="RKB49" s="50"/>
      <c r="RKC49" s="50"/>
      <c r="RKD49" s="50"/>
      <c r="RKE49" s="50"/>
      <c r="RKF49" s="50"/>
      <c r="RKG49" s="50"/>
      <c r="RKH49" s="50"/>
      <c r="RKI49" s="50"/>
      <c r="RKJ49" s="50"/>
      <c r="RKK49" s="50"/>
      <c r="RKL49" s="50"/>
      <c r="RKM49" s="50"/>
      <c r="RKN49" s="50"/>
      <c r="RKO49" s="50"/>
      <c r="RKP49" s="50"/>
      <c r="RKQ49" s="50"/>
      <c r="RKR49" s="50"/>
      <c r="RKS49" s="50"/>
      <c r="RKT49" s="50"/>
      <c r="RKU49" s="50"/>
      <c r="RKV49" s="50"/>
      <c r="RKW49" s="50"/>
      <c r="RKX49" s="50"/>
      <c r="RKY49" s="50"/>
      <c r="RKZ49" s="50"/>
      <c r="RLA49" s="50"/>
      <c r="RLB49" s="50"/>
      <c r="RLC49" s="50"/>
      <c r="RLD49" s="50"/>
      <c r="RLE49" s="50"/>
      <c r="RLF49" s="50"/>
      <c r="RLG49" s="50"/>
      <c r="RLH49" s="50"/>
      <c r="RLI49" s="50"/>
      <c r="RLJ49" s="50"/>
      <c r="RLK49" s="50"/>
      <c r="RLL49" s="50"/>
      <c r="RLM49" s="50"/>
      <c r="RLN49" s="50"/>
      <c r="RLO49" s="50"/>
      <c r="RLP49" s="50"/>
      <c r="RLQ49" s="50"/>
      <c r="RLR49" s="50"/>
      <c r="RLS49" s="50"/>
      <c r="RLT49" s="50"/>
      <c r="RLU49" s="50"/>
      <c r="RLV49" s="50"/>
      <c r="RLW49" s="50"/>
      <c r="RLX49" s="50"/>
      <c r="RLY49" s="50"/>
      <c r="RLZ49" s="50"/>
      <c r="RMA49" s="50"/>
      <c r="RMB49" s="50"/>
      <c r="RMC49" s="50"/>
      <c r="RMD49" s="50"/>
      <c r="RME49" s="50"/>
      <c r="RMF49" s="50"/>
      <c r="RMG49" s="50"/>
      <c r="RMH49" s="50"/>
      <c r="RMI49" s="50"/>
      <c r="RMJ49" s="50"/>
      <c r="RMK49" s="50"/>
      <c r="RML49" s="50"/>
      <c r="RMM49" s="50"/>
      <c r="RMN49" s="50"/>
      <c r="RMO49" s="50"/>
      <c r="RMP49" s="50"/>
      <c r="RMQ49" s="50"/>
      <c r="RMR49" s="50"/>
      <c r="RMS49" s="50"/>
      <c r="RMT49" s="50"/>
      <c r="RMU49" s="50"/>
      <c r="RMV49" s="50"/>
      <c r="RMW49" s="50"/>
      <c r="RMX49" s="50"/>
      <c r="RMY49" s="50"/>
      <c r="RMZ49" s="50"/>
      <c r="RNA49" s="50"/>
      <c r="RNB49" s="50"/>
      <c r="RNC49" s="50"/>
      <c r="RND49" s="50"/>
      <c r="RNE49" s="50"/>
      <c r="RNF49" s="50"/>
      <c r="RNG49" s="50"/>
      <c r="RNH49" s="50"/>
      <c r="RNI49" s="50"/>
      <c r="RNJ49" s="50"/>
      <c r="RNK49" s="50"/>
      <c r="RNL49" s="50"/>
      <c r="RNM49" s="50"/>
      <c r="RNN49" s="50"/>
      <c r="RNO49" s="50"/>
      <c r="RNP49" s="50"/>
      <c r="RNQ49" s="50"/>
      <c r="RNR49" s="50"/>
      <c r="RNS49" s="50"/>
      <c r="RNT49" s="50"/>
      <c r="RNU49" s="50"/>
      <c r="RNV49" s="50"/>
      <c r="RNW49" s="50"/>
      <c r="RNX49" s="50"/>
      <c r="RNY49" s="50"/>
      <c r="RNZ49" s="50"/>
      <c r="ROA49" s="50"/>
      <c r="ROB49" s="50"/>
      <c r="ROC49" s="50"/>
      <c r="ROD49" s="50"/>
      <c r="ROE49" s="50"/>
      <c r="ROF49" s="50"/>
      <c r="ROG49" s="50"/>
      <c r="ROH49" s="50"/>
      <c r="ROI49" s="50"/>
      <c r="ROJ49" s="50"/>
      <c r="ROK49" s="50"/>
      <c r="ROL49" s="50"/>
      <c r="ROM49" s="50"/>
      <c r="RON49" s="50"/>
      <c r="ROO49" s="50"/>
      <c r="ROP49" s="50"/>
      <c r="ROQ49" s="50"/>
      <c r="ROR49" s="50"/>
      <c r="ROS49" s="50"/>
      <c r="ROT49" s="50"/>
      <c r="ROU49" s="50"/>
      <c r="ROV49" s="50"/>
      <c r="ROW49" s="50"/>
      <c r="ROX49" s="50"/>
      <c r="ROY49" s="50"/>
      <c r="ROZ49" s="50"/>
      <c r="RPA49" s="50"/>
      <c r="RPB49" s="50"/>
      <c r="RPC49" s="50"/>
      <c r="RPD49" s="50"/>
      <c r="RPE49" s="50"/>
      <c r="RPF49" s="50"/>
      <c r="RPG49" s="50"/>
      <c r="RPH49" s="50"/>
      <c r="RPI49" s="50"/>
      <c r="RPJ49" s="50"/>
      <c r="RPK49" s="50"/>
      <c r="RPL49" s="50"/>
      <c r="RPM49" s="50"/>
      <c r="RPN49" s="50"/>
      <c r="RPO49" s="50"/>
      <c r="RPP49" s="50"/>
      <c r="RPQ49" s="50"/>
      <c r="RPR49" s="50"/>
      <c r="RPS49" s="50"/>
      <c r="RPT49" s="50"/>
      <c r="RPU49" s="50"/>
      <c r="RPV49" s="50"/>
      <c r="RPW49" s="50"/>
      <c r="RPX49" s="50"/>
      <c r="RPY49" s="50"/>
      <c r="RPZ49" s="50"/>
      <c r="RQA49" s="50"/>
      <c r="RQB49" s="50"/>
      <c r="RQC49" s="50"/>
      <c r="RQD49" s="50"/>
      <c r="RQE49" s="50"/>
      <c r="RQF49" s="50"/>
      <c r="RQG49" s="50"/>
      <c r="RQH49" s="50"/>
      <c r="RQI49" s="50"/>
      <c r="RQJ49" s="50"/>
      <c r="RQK49" s="50"/>
      <c r="RQL49" s="50"/>
      <c r="RQM49" s="50"/>
      <c r="RQN49" s="50"/>
      <c r="RQO49" s="50"/>
      <c r="RQP49" s="50"/>
      <c r="RQQ49" s="50"/>
      <c r="RQR49" s="50"/>
      <c r="RQS49" s="50"/>
      <c r="RQT49" s="50"/>
      <c r="RQU49" s="50"/>
      <c r="RQV49" s="50"/>
      <c r="RQW49" s="50"/>
      <c r="RQX49" s="50"/>
      <c r="RQY49" s="50"/>
      <c r="RQZ49" s="50"/>
      <c r="RRA49" s="50"/>
      <c r="RRB49" s="50"/>
      <c r="RRC49" s="50"/>
      <c r="RRD49" s="50"/>
      <c r="RRE49" s="50"/>
      <c r="RRF49" s="50"/>
      <c r="RRG49" s="50"/>
      <c r="RRH49" s="50"/>
      <c r="RRI49" s="50"/>
      <c r="RRJ49" s="50"/>
      <c r="RRK49" s="50"/>
      <c r="RRL49" s="50"/>
      <c r="RRM49" s="50"/>
      <c r="RRN49" s="50"/>
      <c r="RRO49" s="50"/>
      <c r="RRP49" s="50"/>
      <c r="RRQ49" s="50"/>
      <c r="RRR49" s="50"/>
      <c r="RRS49" s="50"/>
      <c r="RRT49" s="50"/>
      <c r="RRU49" s="50"/>
      <c r="RRV49" s="50"/>
      <c r="RRW49" s="50"/>
      <c r="RRX49" s="50"/>
      <c r="RRY49" s="50"/>
      <c r="RRZ49" s="50"/>
      <c r="RSA49" s="50"/>
      <c r="RSB49" s="50"/>
      <c r="RSC49" s="50"/>
      <c r="RSD49" s="50"/>
      <c r="RSE49" s="50"/>
      <c r="RSF49" s="50"/>
      <c r="RSG49" s="50"/>
      <c r="RSH49" s="50"/>
      <c r="RSI49" s="50"/>
      <c r="RSJ49" s="50"/>
      <c r="RSK49" s="50"/>
      <c r="RSL49" s="50"/>
      <c r="RSM49" s="50"/>
      <c r="RSN49" s="50"/>
      <c r="RSO49" s="50"/>
      <c r="RSP49" s="50"/>
      <c r="RSQ49" s="50"/>
      <c r="RSR49" s="50"/>
      <c r="RSS49" s="50"/>
      <c r="RST49" s="50"/>
      <c r="RSU49" s="50"/>
      <c r="RSV49" s="50"/>
      <c r="RSW49" s="50"/>
      <c r="RSX49" s="50"/>
      <c r="RSY49" s="50"/>
      <c r="RSZ49" s="50"/>
      <c r="RTA49" s="50"/>
      <c r="RTB49" s="50"/>
      <c r="RTC49" s="50"/>
      <c r="RTD49" s="50"/>
      <c r="RTE49" s="50"/>
      <c r="RTF49" s="50"/>
      <c r="RTG49" s="50"/>
      <c r="RTH49" s="50"/>
      <c r="RTI49" s="50"/>
      <c r="RTJ49" s="50"/>
      <c r="RTK49" s="50"/>
      <c r="RTL49" s="50"/>
      <c r="RTM49" s="50"/>
      <c r="RTN49" s="50"/>
      <c r="RTO49" s="50"/>
      <c r="RTP49" s="50"/>
      <c r="RTQ49" s="50"/>
      <c r="RTR49" s="50"/>
      <c r="RTS49" s="50"/>
      <c r="RTT49" s="50"/>
      <c r="RTU49" s="50"/>
      <c r="RTV49" s="50"/>
      <c r="RTW49" s="50"/>
      <c r="RTX49" s="50"/>
      <c r="RTY49" s="50"/>
      <c r="RTZ49" s="50"/>
      <c r="RUA49" s="50"/>
      <c r="RUB49" s="50"/>
      <c r="RUC49" s="50"/>
      <c r="RUD49" s="50"/>
      <c r="RUE49" s="50"/>
      <c r="RUF49" s="50"/>
      <c r="RUG49" s="50"/>
      <c r="RUH49" s="50"/>
      <c r="RUI49" s="50"/>
      <c r="RUJ49" s="50"/>
      <c r="RUK49" s="50"/>
      <c r="RUL49" s="50"/>
      <c r="RUM49" s="50"/>
      <c r="RUN49" s="50"/>
      <c r="RUO49" s="50"/>
      <c r="RUP49" s="50"/>
      <c r="RUQ49" s="50"/>
      <c r="RUR49" s="50"/>
      <c r="RUS49" s="50"/>
      <c r="RUT49" s="50"/>
      <c r="RUU49" s="50"/>
      <c r="RUV49" s="50"/>
      <c r="RUW49" s="50"/>
      <c r="RUX49" s="50"/>
      <c r="RUY49" s="50"/>
      <c r="RUZ49" s="50"/>
      <c r="RVA49" s="50"/>
      <c r="RVB49" s="50"/>
      <c r="RVC49" s="50"/>
      <c r="RVD49" s="50"/>
      <c r="RVE49" s="50"/>
      <c r="RVF49" s="50"/>
      <c r="RVG49" s="50"/>
      <c r="RVH49" s="50"/>
      <c r="RVI49" s="50"/>
      <c r="RVJ49" s="50"/>
      <c r="RVK49" s="50"/>
      <c r="RVL49" s="50"/>
      <c r="RVM49" s="50"/>
      <c r="RVN49" s="50"/>
      <c r="RVO49" s="50"/>
      <c r="RVP49" s="50"/>
      <c r="RVQ49" s="50"/>
      <c r="RVR49" s="50"/>
      <c r="RVS49" s="50"/>
      <c r="RVT49" s="50"/>
      <c r="RVU49" s="50"/>
      <c r="RVV49" s="50"/>
      <c r="RVW49" s="50"/>
      <c r="RVX49" s="50"/>
      <c r="RVY49" s="50"/>
      <c r="RVZ49" s="50"/>
      <c r="RWA49" s="50"/>
      <c r="RWB49" s="50"/>
      <c r="RWC49" s="50"/>
      <c r="RWD49" s="50"/>
      <c r="RWE49" s="50"/>
      <c r="RWF49" s="50"/>
      <c r="RWG49" s="50"/>
      <c r="RWH49" s="50"/>
      <c r="RWI49" s="50"/>
      <c r="RWJ49" s="50"/>
      <c r="RWK49" s="50"/>
      <c r="RWL49" s="50"/>
      <c r="RWM49" s="50"/>
      <c r="RWN49" s="50"/>
      <c r="RWO49" s="50"/>
      <c r="RWP49" s="50"/>
      <c r="RWQ49" s="50"/>
      <c r="RWR49" s="50"/>
      <c r="RWS49" s="50"/>
      <c r="RWT49" s="50"/>
      <c r="RWU49" s="50"/>
      <c r="RWV49" s="50"/>
      <c r="RWW49" s="50"/>
      <c r="RWX49" s="50"/>
      <c r="RWY49" s="50"/>
      <c r="RWZ49" s="50"/>
      <c r="RXA49" s="50"/>
      <c r="RXB49" s="50"/>
      <c r="RXC49" s="50"/>
      <c r="RXD49" s="50"/>
      <c r="RXE49" s="50"/>
      <c r="RXF49" s="50"/>
      <c r="RXG49" s="50"/>
      <c r="RXH49" s="50"/>
      <c r="RXI49" s="50"/>
      <c r="RXJ49" s="50"/>
      <c r="RXK49" s="50"/>
      <c r="RXL49" s="50"/>
      <c r="RXM49" s="50"/>
      <c r="RXN49" s="50"/>
      <c r="RXO49" s="50"/>
      <c r="RXP49" s="50"/>
      <c r="RXQ49" s="50"/>
      <c r="RXR49" s="50"/>
      <c r="RXS49" s="50"/>
      <c r="RXT49" s="50"/>
      <c r="RXU49" s="50"/>
      <c r="RXV49" s="50"/>
      <c r="RXW49" s="50"/>
      <c r="RXX49" s="50"/>
      <c r="RXY49" s="50"/>
      <c r="RXZ49" s="50"/>
      <c r="RYA49" s="50"/>
      <c r="RYB49" s="50"/>
      <c r="RYC49" s="50"/>
      <c r="RYD49" s="50"/>
      <c r="RYE49" s="50"/>
      <c r="RYF49" s="50"/>
      <c r="RYG49" s="50"/>
      <c r="RYH49" s="50"/>
      <c r="RYI49" s="50"/>
      <c r="RYJ49" s="50"/>
      <c r="RYK49" s="50"/>
      <c r="RYL49" s="50"/>
      <c r="RYM49" s="50"/>
      <c r="RYN49" s="50"/>
      <c r="RYO49" s="50"/>
      <c r="RYP49" s="50"/>
      <c r="RYQ49" s="50"/>
      <c r="RYR49" s="50"/>
      <c r="RYS49" s="50"/>
      <c r="RYT49" s="50"/>
      <c r="RYU49" s="50"/>
      <c r="RYV49" s="50"/>
      <c r="RYW49" s="50"/>
      <c r="RYX49" s="50"/>
      <c r="RYY49" s="50"/>
      <c r="RYZ49" s="50"/>
      <c r="RZA49" s="50"/>
      <c r="RZB49" s="50"/>
      <c r="RZC49" s="50"/>
      <c r="RZD49" s="50"/>
      <c r="RZE49" s="50"/>
      <c r="RZF49" s="50"/>
      <c r="RZG49" s="50"/>
      <c r="RZH49" s="50"/>
      <c r="RZI49" s="50"/>
      <c r="RZJ49" s="50"/>
      <c r="RZK49" s="50"/>
      <c r="RZL49" s="50"/>
      <c r="RZM49" s="50"/>
      <c r="RZN49" s="50"/>
      <c r="RZO49" s="50"/>
      <c r="RZP49" s="50"/>
      <c r="RZQ49" s="50"/>
      <c r="RZR49" s="50"/>
      <c r="RZS49" s="50"/>
      <c r="RZT49" s="50"/>
      <c r="RZU49" s="50"/>
      <c r="RZV49" s="50"/>
      <c r="RZW49" s="50"/>
      <c r="RZX49" s="50"/>
      <c r="RZY49" s="50"/>
      <c r="RZZ49" s="50"/>
      <c r="SAA49" s="50"/>
      <c r="SAB49" s="50"/>
      <c r="SAC49" s="50"/>
      <c r="SAD49" s="50"/>
      <c r="SAE49" s="50"/>
      <c r="SAF49" s="50"/>
      <c r="SAG49" s="50"/>
      <c r="SAH49" s="50"/>
      <c r="SAI49" s="50"/>
      <c r="SAJ49" s="50"/>
      <c r="SAK49" s="50"/>
      <c r="SAL49" s="50"/>
      <c r="SAM49" s="50"/>
      <c r="SAN49" s="50"/>
      <c r="SAO49" s="50"/>
      <c r="SAP49" s="50"/>
      <c r="SAQ49" s="50"/>
      <c r="SAR49" s="50"/>
      <c r="SAS49" s="50"/>
      <c r="SAT49" s="50"/>
      <c r="SAU49" s="50"/>
      <c r="SAV49" s="50"/>
      <c r="SAW49" s="50"/>
      <c r="SAX49" s="50"/>
      <c r="SAY49" s="50"/>
      <c r="SAZ49" s="50"/>
      <c r="SBA49" s="50"/>
      <c r="SBB49" s="50"/>
      <c r="SBC49" s="50"/>
      <c r="SBD49" s="50"/>
      <c r="SBE49" s="50"/>
      <c r="SBF49" s="50"/>
      <c r="SBG49" s="50"/>
      <c r="SBH49" s="50"/>
      <c r="SBI49" s="50"/>
      <c r="SBJ49" s="50"/>
      <c r="SBK49" s="50"/>
      <c r="SBL49" s="50"/>
      <c r="SBM49" s="50"/>
      <c r="SBN49" s="50"/>
      <c r="SBO49" s="50"/>
      <c r="SBP49" s="50"/>
      <c r="SBQ49" s="50"/>
      <c r="SBR49" s="50"/>
      <c r="SBS49" s="50"/>
      <c r="SBT49" s="50"/>
      <c r="SBU49" s="50"/>
      <c r="SBV49" s="50"/>
      <c r="SBW49" s="50"/>
      <c r="SBX49" s="50"/>
      <c r="SBY49" s="50"/>
      <c r="SBZ49" s="50"/>
      <c r="SCA49" s="50"/>
      <c r="SCB49" s="50"/>
      <c r="SCC49" s="50"/>
      <c r="SCD49" s="50"/>
      <c r="SCE49" s="50"/>
      <c r="SCF49" s="50"/>
      <c r="SCG49" s="50"/>
      <c r="SCH49" s="50"/>
      <c r="SCI49" s="50"/>
      <c r="SCJ49" s="50"/>
      <c r="SCK49" s="50"/>
      <c r="SCL49" s="50"/>
      <c r="SCM49" s="50"/>
      <c r="SCN49" s="50"/>
      <c r="SCO49" s="50"/>
      <c r="SCP49" s="50"/>
      <c r="SCQ49" s="50"/>
      <c r="SCR49" s="50"/>
      <c r="SCS49" s="50"/>
      <c r="SCT49" s="50"/>
      <c r="SCU49" s="50"/>
      <c r="SCV49" s="50"/>
      <c r="SCW49" s="50"/>
      <c r="SCX49" s="50"/>
      <c r="SCY49" s="50"/>
      <c r="SCZ49" s="50"/>
      <c r="SDA49" s="50"/>
      <c r="SDB49" s="50"/>
      <c r="SDC49" s="50"/>
      <c r="SDD49" s="50"/>
      <c r="SDE49" s="50"/>
      <c r="SDF49" s="50"/>
      <c r="SDG49" s="50"/>
      <c r="SDH49" s="50"/>
      <c r="SDI49" s="50"/>
      <c r="SDJ49" s="50"/>
      <c r="SDK49" s="50"/>
      <c r="SDL49" s="50"/>
      <c r="SDM49" s="50"/>
      <c r="SDN49" s="50"/>
      <c r="SDO49" s="50"/>
      <c r="SDP49" s="50"/>
      <c r="SDQ49" s="50"/>
      <c r="SDR49" s="50"/>
      <c r="SDS49" s="50"/>
      <c r="SDT49" s="50"/>
      <c r="SDU49" s="50"/>
      <c r="SDV49" s="50"/>
      <c r="SDW49" s="50"/>
      <c r="SDX49" s="50"/>
      <c r="SDY49" s="50"/>
      <c r="SDZ49" s="50"/>
      <c r="SEA49" s="50"/>
      <c r="SEB49" s="50"/>
      <c r="SEC49" s="50"/>
      <c r="SED49" s="50"/>
      <c r="SEE49" s="50"/>
      <c r="SEF49" s="50"/>
      <c r="SEG49" s="50"/>
      <c r="SEH49" s="50"/>
      <c r="SEI49" s="50"/>
      <c r="SEJ49" s="50"/>
      <c r="SEK49" s="50"/>
      <c r="SEL49" s="50"/>
      <c r="SEM49" s="50"/>
      <c r="SEN49" s="50"/>
      <c r="SEO49" s="50"/>
      <c r="SEP49" s="50"/>
      <c r="SEQ49" s="50"/>
      <c r="SER49" s="50"/>
      <c r="SES49" s="50"/>
      <c r="SET49" s="50"/>
      <c r="SEU49" s="50"/>
      <c r="SEV49" s="50"/>
      <c r="SEW49" s="50"/>
      <c r="SEX49" s="50"/>
      <c r="SEY49" s="50"/>
      <c r="SEZ49" s="50"/>
      <c r="SFA49" s="50"/>
      <c r="SFB49" s="50"/>
      <c r="SFC49" s="50"/>
      <c r="SFD49" s="50"/>
      <c r="SFE49" s="50"/>
      <c r="SFF49" s="50"/>
      <c r="SFG49" s="50"/>
      <c r="SFH49" s="50"/>
      <c r="SFI49" s="50"/>
      <c r="SFJ49" s="50"/>
      <c r="SFK49" s="50"/>
      <c r="SFL49" s="50"/>
      <c r="SFM49" s="50"/>
      <c r="SFN49" s="50"/>
      <c r="SFO49" s="50"/>
      <c r="SFP49" s="50"/>
      <c r="SFQ49" s="50"/>
      <c r="SFR49" s="50"/>
      <c r="SFS49" s="50"/>
      <c r="SFT49" s="50"/>
      <c r="SFU49" s="50"/>
      <c r="SFV49" s="50"/>
      <c r="SFW49" s="50"/>
      <c r="SFX49" s="50"/>
      <c r="SFY49" s="50"/>
      <c r="SFZ49" s="50"/>
      <c r="SGA49" s="50"/>
      <c r="SGB49" s="50"/>
      <c r="SGC49" s="50"/>
      <c r="SGD49" s="50"/>
      <c r="SGE49" s="50"/>
      <c r="SGF49" s="50"/>
      <c r="SGG49" s="50"/>
      <c r="SGH49" s="50"/>
      <c r="SGI49" s="50"/>
      <c r="SGJ49" s="50"/>
      <c r="SGK49" s="50"/>
      <c r="SGL49" s="50"/>
      <c r="SGM49" s="50"/>
      <c r="SGN49" s="50"/>
      <c r="SGO49" s="50"/>
      <c r="SGP49" s="50"/>
      <c r="SGQ49" s="50"/>
      <c r="SGR49" s="50"/>
      <c r="SGS49" s="50"/>
      <c r="SGT49" s="50"/>
      <c r="SGU49" s="50"/>
      <c r="SGV49" s="50"/>
      <c r="SGW49" s="50"/>
      <c r="SGX49" s="50"/>
      <c r="SGY49" s="50"/>
      <c r="SGZ49" s="50"/>
      <c r="SHA49" s="50"/>
      <c r="SHB49" s="50"/>
      <c r="SHC49" s="50"/>
      <c r="SHD49" s="50"/>
      <c r="SHE49" s="50"/>
      <c r="SHF49" s="50"/>
      <c r="SHG49" s="50"/>
      <c r="SHH49" s="50"/>
      <c r="SHI49" s="50"/>
      <c r="SHJ49" s="50"/>
      <c r="SHK49" s="50"/>
      <c r="SHL49" s="50"/>
      <c r="SHM49" s="50"/>
      <c r="SHN49" s="50"/>
      <c r="SHO49" s="50"/>
      <c r="SHP49" s="50"/>
      <c r="SHQ49" s="50"/>
      <c r="SHR49" s="50"/>
      <c r="SHS49" s="50"/>
      <c r="SHT49" s="50"/>
      <c r="SHU49" s="50"/>
      <c r="SHV49" s="50"/>
      <c r="SHW49" s="50"/>
      <c r="SHX49" s="50"/>
      <c r="SHY49" s="50"/>
      <c r="SHZ49" s="50"/>
      <c r="SIA49" s="50"/>
      <c r="SIB49" s="50"/>
      <c r="SIC49" s="50"/>
      <c r="SID49" s="50"/>
      <c r="SIE49" s="50"/>
      <c r="SIF49" s="50"/>
      <c r="SIG49" s="50"/>
      <c r="SIH49" s="50"/>
      <c r="SII49" s="50"/>
      <c r="SIJ49" s="50"/>
      <c r="SIK49" s="50"/>
      <c r="SIL49" s="50"/>
      <c r="SIM49" s="50"/>
      <c r="SIN49" s="50"/>
      <c r="SIO49" s="50"/>
      <c r="SIP49" s="50"/>
      <c r="SIQ49" s="50"/>
      <c r="SIR49" s="50"/>
      <c r="SIS49" s="50"/>
      <c r="SIT49" s="50"/>
      <c r="SIU49" s="50"/>
      <c r="SIV49" s="50"/>
      <c r="SIW49" s="50"/>
      <c r="SIX49" s="50"/>
      <c r="SIY49" s="50"/>
      <c r="SIZ49" s="50"/>
      <c r="SJA49" s="50"/>
      <c r="SJB49" s="50"/>
      <c r="SJC49" s="50"/>
      <c r="SJD49" s="50"/>
      <c r="SJE49" s="50"/>
      <c r="SJF49" s="50"/>
      <c r="SJG49" s="50"/>
      <c r="SJH49" s="50"/>
      <c r="SJI49" s="50"/>
      <c r="SJJ49" s="50"/>
      <c r="SJK49" s="50"/>
      <c r="SJL49" s="50"/>
      <c r="SJM49" s="50"/>
      <c r="SJN49" s="50"/>
      <c r="SJO49" s="50"/>
      <c r="SJP49" s="50"/>
      <c r="SJQ49" s="50"/>
      <c r="SJR49" s="50"/>
      <c r="SJS49" s="50"/>
      <c r="SJT49" s="50"/>
      <c r="SJU49" s="50"/>
      <c r="SJV49" s="50"/>
      <c r="SJW49" s="50"/>
      <c r="SJX49" s="50"/>
      <c r="SJY49" s="50"/>
      <c r="SJZ49" s="50"/>
      <c r="SKA49" s="50"/>
      <c r="SKB49" s="50"/>
      <c r="SKC49" s="50"/>
      <c r="SKD49" s="50"/>
      <c r="SKE49" s="50"/>
      <c r="SKF49" s="50"/>
      <c r="SKG49" s="50"/>
      <c r="SKH49" s="50"/>
      <c r="SKI49" s="50"/>
      <c r="SKJ49" s="50"/>
      <c r="SKK49" s="50"/>
      <c r="SKL49" s="50"/>
      <c r="SKM49" s="50"/>
      <c r="SKN49" s="50"/>
      <c r="SKO49" s="50"/>
      <c r="SKP49" s="50"/>
      <c r="SKQ49" s="50"/>
      <c r="SKR49" s="50"/>
      <c r="SKS49" s="50"/>
      <c r="SKT49" s="50"/>
      <c r="SKU49" s="50"/>
      <c r="SKV49" s="50"/>
      <c r="SKW49" s="50"/>
      <c r="SKX49" s="50"/>
      <c r="SKY49" s="50"/>
      <c r="SKZ49" s="50"/>
      <c r="SLA49" s="50"/>
      <c r="SLB49" s="50"/>
      <c r="SLC49" s="50"/>
      <c r="SLD49" s="50"/>
      <c r="SLE49" s="50"/>
      <c r="SLF49" s="50"/>
      <c r="SLG49" s="50"/>
      <c r="SLH49" s="50"/>
      <c r="SLI49" s="50"/>
      <c r="SLJ49" s="50"/>
      <c r="SLK49" s="50"/>
      <c r="SLL49" s="50"/>
      <c r="SLM49" s="50"/>
      <c r="SLN49" s="50"/>
      <c r="SLO49" s="50"/>
      <c r="SLP49" s="50"/>
      <c r="SLQ49" s="50"/>
      <c r="SLR49" s="50"/>
      <c r="SLS49" s="50"/>
      <c r="SLT49" s="50"/>
      <c r="SLU49" s="50"/>
      <c r="SLV49" s="50"/>
      <c r="SLW49" s="50"/>
      <c r="SLX49" s="50"/>
      <c r="SLY49" s="50"/>
      <c r="SLZ49" s="50"/>
      <c r="SMA49" s="50"/>
      <c r="SMB49" s="50"/>
      <c r="SMC49" s="50"/>
      <c r="SMD49" s="50"/>
      <c r="SME49" s="50"/>
      <c r="SMF49" s="50"/>
      <c r="SMG49" s="50"/>
      <c r="SMH49" s="50"/>
      <c r="SMI49" s="50"/>
      <c r="SMJ49" s="50"/>
      <c r="SMK49" s="50"/>
      <c r="SML49" s="50"/>
      <c r="SMM49" s="50"/>
      <c r="SMN49" s="50"/>
      <c r="SMO49" s="50"/>
      <c r="SMP49" s="50"/>
      <c r="SMQ49" s="50"/>
      <c r="SMR49" s="50"/>
      <c r="SMS49" s="50"/>
      <c r="SMT49" s="50"/>
      <c r="SMU49" s="50"/>
      <c r="SMV49" s="50"/>
      <c r="SMW49" s="50"/>
      <c r="SMX49" s="50"/>
      <c r="SMY49" s="50"/>
      <c r="SMZ49" s="50"/>
      <c r="SNA49" s="50"/>
      <c r="SNB49" s="50"/>
      <c r="SNC49" s="50"/>
      <c r="SND49" s="50"/>
      <c r="SNE49" s="50"/>
      <c r="SNF49" s="50"/>
      <c r="SNG49" s="50"/>
      <c r="SNH49" s="50"/>
      <c r="SNI49" s="50"/>
      <c r="SNJ49" s="50"/>
      <c r="SNK49" s="50"/>
      <c r="SNL49" s="50"/>
      <c r="SNM49" s="50"/>
      <c r="SNN49" s="50"/>
      <c r="SNO49" s="50"/>
      <c r="SNP49" s="50"/>
      <c r="SNQ49" s="50"/>
      <c r="SNR49" s="50"/>
      <c r="SNS49" s="50"/>
      <c r="SNT49" s="50"/>
      <c r="SNU49" s="50"/>
      <c r="SNV49" s="50"/>
      <c r="SNW49" s="50"/>
      <c r="SNX49" s="50"/>
      <c r="SNY49" s="50"/>
      <c r="SNZ49" s="50"/>
      <c r="SOA49" s="50"/>
      <c r="SOB49" s="50"/>
      <c r="SOC49" s="50"/>
      <c r="SOD49" s="50"/>
      <c r="SOE49" s="50"/>
      <c r="SOF49" s="50"/>
      <c r="SOG49" s="50"/>
      <c r="SOH49" s="50"/>
      <c r="SOI49" s="50"/>
      <c r="SOJ49" s="50"/>
      <c r="SOK49" s="50"/>
      <c r="SOL49" s="50"/>
      <c r="SOM49" s="50"/>
      <c r="SON49" s="50"/>
      <c r="SOO49" s="50"/>
      <c r="SOP49" s="50"/>
      <c r="SOQ49" s="50"/>
      <c r="SOR49" s="50"/>
      <c r="SOS49" s="50"/>
      <c r="SOT49" s="50"/>
      <c r="SOU49" s="50"/>
      <c r="SOV49" s="50"/>
      <c r="SOW49" s="50"/>
      <c r="SOX49" s="50"/>
      <c r="SOY49" s="50"/>
      <c r="SOZ49" s="50"/>
      <c r="SPA49" s="50"/>
      <c r="SPB49" s="50"/>
      <c r="SPC49" s="50"/>
      <c r="SPD49" s="50"/>
      <c r="SPE49" s="50"/>
      <c r="SPF49" s="50"/>
      <c r="SPG49" s="50"/>
      <c r="SPH49" s="50"/>
      <c r="SPI49" s="50"/>
      <c r="SPJ49" s="50"/>
      <c r="SPK49" s="50"/>
      <c r="SPL49" s="50"/>
      <c r="SPM49" s="50"/>
      <c r="SPN49" s="50"/>
      <c r="SPO49" s="50"/>
      <c r="SPP49" s="50"/>
      <c r="SPQ49" s="50"/>
      <c r="SPR49" s="50"/>
      <c r="SPS49" s="50"/>
      <c r="SPT49" s="50"/>
      <c r="SPU49" s="50"/>
      <c r="SPV49" s="50"/>
      <c r="SPW49" s="50"/>
      <c r="SPX49" s="50"/>
      <c r="SPY49" s="50"/>
      <c r="SPZ49" s="50"/>
      <c r="SQA49" s="50"/>
      <c r="SQB49" s="50"/>
      <c r="SQC49" s="50"/>
      <c r="SQD49" s="50"/>
      <c r="SQE49" s="50"/>
      <c r="SQF49" s="50"/>
      <c r="SQG49" s="50"/>
      <c r="SQH49" s="50"/>
      <c r="SQI49" s="50"/>
      <c r="SQJ49" s="50"/>
      <c r="SQK49" s="50"/>
      <c r="SQL49" s="50"/>
      <c r="SQM49" s="50"/>
      <c r="SQN49" s="50"/>
      <c r="SQO49" s="50"/>
      <c r="SQP49" s="50"/>
      <c r="SQQ49" s="50"/>
      <c r="SQR49" s="50"/>
      <c r="SQS49" s="50"/>
      <c r="SQT49" s="50"/>
      <c r="SQU49" s="50"/>
      <c r="SQV49" s="50"/>
      <c r="SQW49" s="50"/>
      <c r="SQX49" s="50"/>
      <c r="SQY49" s="50"/>
      <c r="SQZ49" s="50"/>
      <c r="SRA49" s="50"/>
      <c r="SRB49" s="50"/>
      <c r="SRC49" s="50"/>
      <c r="SRD49" s="50"/>
      <c r="SRE49" s="50"/>
      <c r="SRF49" s="50"/>
      <c r="SRG49" s="50"/>
      <c r="SRH49" s="50"/>
      <c r="SRI49" s="50"/>
      <c r="SRJ49" s="50"/>
      <c r="SRK49" s="50"/>
      <c r="SRL49" s="50"/>
      <c r="SRM49" s="50"/>
      <c r="SRN49" s="50"/>
      <c r="SRO49" s="50"/>
      <c r="SRP49" s="50"/>
      <c r="SRQ49" s="50"/>
      <c r="SRR49" s="50"/>
      <c r="SRS49" s="50"/>
      <c r="SRT49" s="50"/>
      <c r="SRU49" s="50"/>
      <c r="SRV49" s="50"/>
      <c r="SRW49" s="50"/>
      <c r="SRX49" s="50"/>
      <c r="SRY49" s="50"/>
      <c r="SRZ49" s="50"/>
      <c r="SSA49" s="50"/>
      <c r="SSB49" s="50"/>
      <c r="SSC49" s="50"/>
      <c r="SSD49" s="50"/>
      <c r="SSE49" s="50"/>
      <c r="SSF49" s="50"/>
      <c r="SSG49" s="50"/>
      <c r="SSH49" s="50"/>
      <c r="SSI49" s="50"/>
      <c r="SSJ49" s="50"/>
      <c r="SSK49" s="50"/>
      <c r="SSL49" s="50"/>
      <c r="SSM49" s="50"/>
      <c r="SSN49" s="50"/>
      <c r="SSO49" s="50"/>
      <c r="SSP49" s="50"/>
      <c r="SSQ49" s="50"/>
      <c r="SSR49" s="50"/>
      <c r="SSS49" s="50"/>
      <c r="SST49" s="50"/>
      <c r="SSU49" s="50"/>
      <c r="SSV49" s="50"/>
      <c r="SSW49" s="50"/>
      <c r="SSX49" s="50"/>
      <c r="SSY49" s="50"/>
      <c r="SSZ49" s="50"/>
      <c r="STA49" s="50"/>
      <c r="STB49" s="50"/>
      <c r="STC49" s="50"/>
      <c r="STD49" s="50"/>
      <c r="STE49" s="50"/>
      <c r="STF49" s="50"/>
      <c r="STG49" s="50"/>
      <c r="STH49" s="50"/>
      <c r="STI49" s="50"/>
      <c r="STJ49" s="50"/>
      <c r="STK49" s="50"/>
      <c r="STL49" s="50"/>
      <c r="STM49" s="50"/>
      <c r="STN49" s="50"/>
      <c r="STO49" s="50"/>
      <c r="STP49" s="50"/>
      <c r="STQ49" s="50"/>
      <c r="STR49" s="50"/>
      <c r="STS49" s="50"/>
      <c r="STT49" s="50"/>
      <c r="STU49" s="50"/>
      <c r="STV49" s="50"/>
      <c r="STW49" s="50"/>
      <c r="STX49" s="50"/>
      <c r="STY49" s="50"/>
      <c r="STZ49" s="50"/>
      <c r="SUA49" s="50"/>
      <c r="SUB49" s="50"/>
      <c r="SUC49" s="50"/>
      <c r="SUD49" s="50"/>
      <c r="SUE49" s="50"/>
      <c r="SUF49" s="50"/>
      <c r="SUG49" s="50"/>
      <c r="SUH49" s="50"/>
      <c r="SUI49" s="50"/>
      <c r="SUJ49" s="50"/>
      <c r="SUK49" s="50"/>
      <c r="SUL49" s="50"/>
      <c r="SUM49" s="50"/>
      <c r="SUN49" s="50"/>
      <c r="SUO49" s="50"/>
      <c r="SUP49" s="50"/>
      <c r="SUQ49" s="50"/>
      <c r="SUR49" s="50"/>
      <c r="SUS49" s="50"/>
      <c r="SUT49" s="50"/>
      <c r="SUU49" s="50"/>
      <c r="SUV49" s="50"/>
      <c r="SUW49" s="50"/>
      <c r="SUX49" s="50"/>
      <c r="SUY49" s="50"/>
      <c r="SUZ49" s="50"/>
      <c r="SVA49" s="50"/>
      <c r="SVB49" s="50"/>
      <c r="SVC49" s="50"/>
      <c r="SVD49" s="50"/>
      <c r="SVE49" s="50"/>
      <c r="SVF49" s="50"/>
      <c r="SVG49" s="50"/>
      <c r="SVH49" s="50"/>
      <c r="SVI49" s="50"/>
      <c r="SVJ49" s="50"/>
      <c r="SVK49" s="50"/>
      <c r="SVL49" s="50"/>
      <c r="SVM49" s="50"/>
      <c r="SVN49" s="50"/>
      <c r="SVO49" s="50"/>
      <c r="SVP49" s="50"/>
      <c r="SVQ49" s="50"/>
      <c r="SVR49" s="50"/>
      <c r="SVS49" s="50"/>
      <c r="SVT49" s="50"/>
      <c r="SVU49" s="50"/>
      <c r="SVV49" s="50"/>
      <c r="SVW49" s="50"/>
      <c r="SVX49" s="50"/>
      <c r="SVY49" s="50"/>
      <c r="SVZ49" s="50"/>
      <c r="SWA49" s="50"/>
      <c r="SWB49" s="50"/>
      <c r="SWC49" s="50"/>
      <c r="SWD49" s="50"/>
      <c r="SWE49" s="50"/>
      <c r="SWF49" s="50"/>
      <c r="SWG49" s="50"/>
      <c r="SWH49" s="50"/>
      <c r="SWI49" s="50"/>
      <c r="SWJ49" s="50"/>
      <c r="SWK49" s="50"/>
      <c r="SWL49" s="50"/>
      <c r="SWM49" s="50"/>
      <c r="SWN49" s="50"/>
      <c r="SWO49" s="50"/>
      <c r="SWP49" s="50"/>
      <c r="SWQ49" s="50"/>
      <c r="SWR49" s="50"/>
      <c r="SWS49" s="50"/>
      <c r="SWT49" s="50"/>
      <c r="SWU49" s="50"/>
      <c r="SWV49" s="50"/>
      <c r="SWW49" s="50"/>
      <c r="SWX49" s="50"/>
      <c r="SWY49" s="50"/>
      <c r="SWZ49" s="50"/>
      <c r="SXA49" s="50"/>
      <c r="SXB49" s="50"/>
      <c r="SXC49" s="50"/>
      <c r="SXD49" s="50"/>
      <c r="SXE49" s="50"/>
      <c r="SXF49" s="50"/>
      <c r="SXG49" s="50"/>
      <c r="SXH49" s="50"/>
      <c r="SXI49" s="50"/>
      <c r="SXJ49" s="50"/>
      <c r="SXK49" s="50"/>
      <c r="SXL49" s="50"/>
      <c r="SXM49" s="50"/>
      <c r="SXN49" s="50"/>
      <c r="SXO49" s="50"/>
      <c r="SXP49" s="50"/>
      <c r="SXQ49" s="50"/>
      <c r="SXR49" s="50"/>
      <c r="SXS49" s="50"/>
      <c r="SXT49" s="50"/>
      <c r="SXU49" s="50"/>
      <c r="SXV49" s="50"/>
      <c r="SXW49" s="50"/>
      <c r="SXX49" s="50"/>
      <c r="SXY49" s="50"/>
      <c r="SXZ49" s="50"/>
      <c r="SYA49" s="50"/>
      <c r="SYB49" s="50"/>
      <c r="SYC49" s="50"/>
      <c r="SYD49" s="50"/>
      <c r="SYE49" s="50"/>
      <c r="SYF49" s="50"/>
      <c r="SYG49" s="50"/>
      <c r="SYH49" s="50"/>
      <c r="SYI49" s="50"/>
      <c r="SYJ49" s="50"/>
      <c r="SYK49" s="50"/>
      <c r="SYL49" s="50"/>
      <c r="SYM49" s="50"/>
      <c r="SYN49" s="50"/>
      <c r="SYO49" s="50"/>
      <c r="SYP49" s="50"/>
      <c r="SYQ49" s="50"/>
      <c r="SYR49" s="50"/>
      <c r="SYS49" s="50"/>
      <c r="SYT49" s="50"/>
      <c r="SYU49" s="50"/>
      <c r="SYV49" s="50"/>
      <c r="SYW49" s="50"/>
      <c r="SYX49" s="50"/>
      <c r="SYY49" s="50"/>
      <c r="SYZ49" s="50"/>
      <c r="SZA49" s="50"/>
      <c r="SZB49" s="50"/>
      <c r="SZC49" s="50"/>
      <c r="SZD49" s="50"/>
      <c r="SZE49" s="50"/>
      <c r="SZF49" s="50"/>
      <c r="SZG49" s="50"/>
      <c r="SZH49" s="50"/>
      <c r="SZI49" s="50"/>
      <c r="SZJ49" s="50"/>
      <c r="SZK49" s="50"/>
      <c r="SZL49" s="50"/>
      <c r="SZM49" s="50"/>
      <c r="SZN49" s="50"/>
      <c r="SZO49" s="50"/>
      <c r="SZP49" s="50"/>
      <c r="SZQ49" s="50"/>
      <c r="SZR49" s="50"/>
      <c r="SZS49" s="50"/>
      <c r="SZT49" s="50"/>
      <c r="SZU49" s="50"/>
      <c r="SZV49" s="50"/>
      <c r="SZW49" s="50"/>
      <c r="SZX49" s="50"/>
      <c r="SZY49" s="50"/>
      <c r="SZZ49" s="50"/>
      <c r="TAA49" s="50"/>
      <c r="TAB49" s="50"/>
      <c r="TAC49" s="50"/>
      <c r="TAD49" s="50"/>
      <c r="TAE49" s="50"/>
      <c r="TAF49" s="50"/>
      <c r="TAG49" s="50"/>
      <c r="TAH49" s="50"/>
      <c r="TAI49" s="50"/>
      <c r="TAJ49" s="50"/>
      <c r="TAK49" s="50"/>
      <c r="TAL49" s="50"/>
      <c r="TAM49" s="50"/>
      <c r="TAN49" s="50"/>
      <c r="TAO49" s="50"/>
      <c r="TAP49" s="50"/>
      <c r="TAQ49" s="50"/>
      <c r="TAR49" s="50"/>
      <c r="TAS49" s="50"/>
      <c r="TAT49" s="50"/>
      <c r="TAU49" s="50"/>
      <c r="TAV49" s="50"/>
      <c r="TAW49" s="50"/>
      <c r="TAX49" s="50"/>
      <c r="TAY49" s="50"/>
      <c r="TAZ49" s="50"/>
      <c r="TBA49" s="50"/>
      <c r="TBB49" s="50"/>
      <c r="TBC49" s="50"/>
      <c r="TBD49" s="50"/>
      <c r="TBE49" s="50"/>
      <c r="TBF49" s="50"/>
      <c r="TBG49" s="50"/>
      <c r="TBH49" s="50"/>
      <c r="TBI49" s="50"/>
      <c r="TBJ49" s="50"/>
      <c r="TBK49" s="50"/>
      <c r="TBL49" s="50"/>
      <c r="TBM49" s="50"/>
      <c r="TBN49" s="50"/>
      <c r="TBO49" s="50"/>
      <c r="TBP49" s="50"/>
      <c r="TBQ49" s="50"/>
      <c r="TBR49" s="50"/>
      <c r="TBS49" s="50"/>
      <c r="TBT49" s="50"/>
      <c r="TBU49" s="50"/>
      <c r="TBV49" s="50"/>
      <c r="TBW49" s="50"/>
      <c r="TBX49" s="50"/>
      <c r="TBY49" s="50"/>
      <c r="TBZ49" s="50"/>
      <c r="TCA49" s="50"/>
      <c r="TCB49" s="50"/>
      <c r="TCC49" s="50"/>
      <c r="TCD49" s="50"/>
      <c r="TCE49" s="50"/>
      <c r="TCF49" s="50"/>
      <c r="TCG49" s="50"/>
      <c r="TCH49" s="50"/>
      <c r="TCI49" s="50"/>
      <c r="TCJ49" s="50"/>
      <c r="TCK49" s="50"/>
      <c r="TCL49" s="50"/>
      <c r="TCM49" s="50"/>
      <c r="TCN49" s="50"/>
      <c r="TCO49" s="50"/>
      <c r="TCP49" s="50"/>
      <c r="TCQ49" s="50"/>
      <c r="TCR49" s="50"/>
      <c r="TCS49" s="50"/>
      <c r="TCT49" s="50"/>
      <c r="TCU49" s="50"/>
      <c r="TCV49" s="50"/>
      <c r="TCW49" s="50"/>
      <c r="TCX49" s="50"/>
      <c r="TCY49" s="50"/>
      <c r="TCZ49" s="50"/>
      <c r="TDA49" s="50"/>
      <c r="TDB49" s="50"/>
      <c r="TDC49" s="50"/>
      <c r="TDD49" s="50"/>
      <c r="TDE49" s="50"/>
      <c r="TDF49" s="50"/>
      <c r="TDG49" s="50"/>
      <c r="TDH49" s="50"/>
      <c r="TDI49" s="50"/>
      <c r="TDJ49" s="50"/>
      <c r="TDK49" s="50"/>
      <c r="TDL49" s="50"/>
      <c r="TDM49" s="50"/>
      <c r="TDN49" s="50"/>
      <c r="TDO49" s="50"/>
      <c r="TDP49" s="50"/>
      <c r="TDQ49" s="50"/>
      <c r="TDR49" s="50"/>
      <c r="TDS49" s="50"/>
      <c r="TDT49" s="50"/>
      <c r="TDU49" s="50"/>
      <c r="TDV49" s="50"/>
      <c r="TDW49" s="50"/>
      <c r="TDX49" s="50"/>
      <c r="TDY49" s="50"/>
      <c r="TDZ49" s="50"/>
      <c r="TEA49" s="50"/>
      <c r="TEB49" s="50"/>
      <c r="TEC49" s="50"/>
      <c r="TED49" s="50"/>
      <c r="TEE49" s="50"/>
      <c r="TEF49" s="50"/>
      <c r="TEG49" s="50"/>
      <c r="TEH49" s="50"/>
      <c r="TEI49" s="50"/>
      <c r="TEJ49" s="50"/>
      <c r="TEK49" s="50"/>
      <c r="TEL49" s="50"/>
      <c r="TEM49" s="50"/>
      <c r="TEN49" s="50"/>
      <c r="TEO49" s="50"/>
      <c r="TEP49" s="50"/>
      <c r="TEQ49" s="50"/>
      <c r="TER49" s="50"/>
      <c r="TES49" s="50"/>
      <c r="TET49" s="50"/>
      <c r="TEU49" s="50"/>
      <c r="TEV49" s="50"/>
      <c r="TEW49" s="50"/>
      <c r="TEX49" s="50"/>
      <c r="TEY49" s="50"/>
      <c r="TEZ49" s="50"/>
      <c r="TFA49" s="50"/>
      <c r="TFB49" s="50"/>
      <c r="TFC49" s="50"/>
      <c r="TFD49" s="50"/>
      <c r="TFE49" s="50"/>
      <c r="TFF49" s="50"/>
      <c r="TFG49" s="50"/>
      <c r="TFH49" s="50"/>
      <c r="TFI49" s="50"/>
      <c r="TFJ49" s="50"/>
      <c r="TFK49" s="50"/>
      <c r="TFL49" s="50"/>
      <c r="TFM49" s="50"/>
      <c r="TFN49" s="50"/>
      <c r="TFO49" s="50"/>
      <c r="TFP49" s="50"/>
      <c r="TFQ49" s="50"/>
      <c r="TFR49" s="50"/>
      <c r="TFS49" s="50"/>
      <c r="TFT49" s="50"/>
      <c r="TFU49" s="50"/>
      <c r="TFV49" s="50"/>
      <c r="TFW49" s="50"/>
      <c r="TFX49" s="50"/>
      <c r="TFY49" s="50"/>
      <c r="TFZ49" s="50"/>
      <c r="TGA49" s="50"/>
      <c r="TGB49" s="50"/>
      <c r="TGC49" s="50"/>
      <c r="TGD49" s="50"/>
      <c r="TGE49" s="50"/>
      <c r="TGF49" s="50"/>
      <c r="TGG49" s="50"/>
      <c r="TGH49" s="50"/>
      <c r="TGI49" s="50"/>
      <c r="TGJ49" s="50"/>
      <c r="TGK49" s="50"/>
      <c r="TGL49" s="50"/>
      <c r="TGM49" s="50"/>
      <c r="TGN49" s="50"/>
      <c r="TGO49" s="50"/>
      <c r="TGP49" s="50"/>
      <c r="TGQ49" s="50"/>
      <c r="TGR49" s="50"/>
      <c r="TGS49" s="50"/>
      <c r="TGT49" s="50"/>
      <c r="TGU49" s="50"/>
      <c r="TGV49" s="50"/>
      <c r="TGW49" s="50"/>
      <c r="TGX49" s="50"/>
      <c r="TGY49" s="50"/>
      <c r="TGZ49" s="50"/>
      <c r="THA49" s="50"/>
      <c r="THB49" s="50"/>
      <c r="THC49" s="50"/>
      <c r="THD49" s="50"/>
      <c r="THE49" s="50"/>
      <c r="THF49" s="50"/>
      <c r="THG49" s="50"/>
      <c r="THH49" s="50"/>
      <c r="THI49" s="50"/>
      <c r="THJ49" s="50"/>
      <c r="THK49" s="50"/>
      <c r="THL49" s="50"/>
      <c r="THM49" s="50"/>
      <c r="THN49" s="50"/>
      <c r="THO49" s="50"/>
      <c r="THP49" s="50"/>
      <c r="THQ49" s="50"/>
      <c r="THR49" s="50"/>
      <c r="THS49" s="50"/>
      <c r="THT49" s="50"/>
      <c r="THU49" s="50"/>
      <c r="THV49" s="50"/>
      <c r="THW49" s="50"/>
      <c r="THX49" s="50"/>
      <c r="THY49" s="50"/>
      <c r="THZ49" s="50"/>
      <c r="TIA49" s="50"/>
      <c r="TIB49" s="50"/>
      <c r="TIC49" s="50"/>
      <c r="TID49" s="50"/>
      <c r="TIE49" s="50"/>
      <c r="TIF49" s="50"/>
      <c r="TIG49" s="50"/>
      <c r="TIH49" s="50"/>
      <c r="TII49" s="50"/>
      <c r="TIJ49" s="50"/>
      <c r="TIK49" s="50"/>
      <c r="TIL49" s="50"/>
      <c r="TIM49" s="50"/>
      <c r="TIN49" s="50"/>
      <c r="TIO49" s="50"/>
      <c r="TIP49" s="50"/>
      <c r="TIQ49" s="50"/>
      <c r="TIR49" s="50"/>
      <c r="TIS49" s="50"/>
      <c r="TIT49" s="50"/>
      <c r="TIU49" s="50"/>
      <c r="TIV49" s="50"/>
      <c r="TIW49" s="50"/>
      <c r="TIX49" s="50"/>
      <c r="TIY49" s="50"/>
      <c r="TIZ49" s="50"/>
      <c r="TJA49" s="50"/>
      <c r="TJB49" s="50"/>
      <c r="TJC49" s="50"/>
      <c r="TJD49" s="50"/>
      <c r="TJE49" s="50"/>
      <c r="TJF49" s="50"/>
      <c r="TJG49" s="50"/>
      <c r="TJH49" s="50"/>
      <c r="TJI49" s="50"/>
      <c r="TJJ49" s="50"/>
      <c r="TJK49" s="50"/>
      <c r="TJL49" s="50"/>
      <c r="TJM49" s="50"/>
      <c r="TJN49" s="50"/>
      <c r="TJO49" s="50"/>
      <c r="TJP49" s="50"/>
      <c r="TJQ49" s="50"/>
      <c r="TJR49" s="50"/>
      <c r="TJS49" s="50"/>
      <c r="TJT49" s="50"/>
      <c r="TJU49" s="50"/>
      <c r="TJV49" s="50"/>
      <c r="TJW49" s="50"/>
      <c r="TJX49" s="50"/>
      <c r="TJY49" s="50"/>
      <c r="TJZ49" s="50"/>
      <c r="TKA49" s="50"/>
      <c r="TKB49" s="50"/>
      <c r="TKC49" s="50"/>
      <c r="TKD49" s="50"/>
      <c r="TKE49" s="50"/>
      <c r="TKF49" s="50"/>
      <c r="TKG49" s="50"/>
      <c r="TKH49" s="50"/>
      <c r="TKI49" s="50"/>
      <c r="TKJ49" s="50"/>
      <c r="TKK49" s="50"/>
      <c r="TKL49" s="50"/>
      <c r="TKM49" s="50"/>
      <c r="TKN49" s="50"/>
      <c r="TKO49" s="50"/>
      <c r="TKP49" s="50"/>
      <c r="TKQ49" s="50"/>
      <c r="TKR49" s="50"/>
      <c r="TKS49" s="50"/>
      <c r="TKT49" s="50"/>
      <c r="TKU49" s="50"/>
      <c r="TKV49" s="50"/>
      <c r="TKW49" s="50"/>
      <c r="TKX49" s="50"/>
      <c r="TKY49" s="50"/>
      <c r="TKZ49" s="50"/>
      <c r="TLA49" s="50"/>
      <c r="TLB49" s="50"/>
      <c r="TLC49" s="50"/>
      <c r="TLD49" s="50"/>
      <c r="TLE49" s="50"/>
      <c r="TLF49" s="50"/>
      <c r="TLG49" s="50"/>
      <c r="TLH49" s="50"/>
      <c r="TLI49" s="50"/>
      <c r="TLJ49" s="50"/>
      <c r="TLK49" s="50"/>
      <c r="TLL49" s="50"/>
      <c r="TLM49" s="50"/>
      <c r="TLN49" s="50"/>
      <c r="TLO49" s="50"/>
      <c r="TLP49" s="50"/>
      <c r="TLQ49" s="50"/>
      <c r="TLR49" s="50"/>
      <c r="TLS49" s="50"/>
      <c r="TLT49" s="50"/>
      <c r="TLU49" s="50"/>
      <c r="TLV49" s="50"/>
      <c r="TLW49" s="50"/>
      <c r="TLX49" s="50"/>
      <c r="TLY49" s="50"/>
      <c r="TLZ49" s="50"/>
      <c r="TMA49" s="50"/>
      <c r="TMB49" s="50"/>
      <c r="TMC49" s="50"/>
      <c r="TMD49" s="50"/>
      <c r="TME49" s="50"/>
      <c r="TMF49" s="50"/>
      <c r="TMG49" s="50"/>
      <c r="TMH49" s="50"/>
      <c r="TMI49" s="50"/>
      <c r="TMJ49" s="50"/>
      <c r="TMK49" s="50"/>
      <c r="TML49" s="50"/>
      <c r="TMM49" s="50"/>
      <c r="TMN49" s="50"/>
      <c r="TMO49" s="50"/>
      <c r="TMP49" s="50"/>
      <c r="TMQ49" s="50"/>
      <c r="TMR49" s="50"/>
      <c r="TMS49" s="50"/>
      <c r="TMT49" s="50"/>
      <c r="TMU49" s="50"/>
      <c r="TMV49" s="50"/>
      <c r="TMW49" s="50"/>
      <c r="TMX49" s="50"/>
      <c r="TMY49" s="50"/>
      <c r="TMZ49" s="50"/>
      <c r="TNA49" s="50"/>
      <c r="TNB49" s="50"/>
      <c r="TNC49" s="50"/>
      <c r="TND49" s="50"/>
      <c r="TNE49" s="50"/>
      <c r="TNF49" s="50"/>
      <c r="TNG49" s="50"/>
      <c r="TNH49" s="50"/>
      <c r="TNI49" s="50"/>
      <c r="TNJ49" s="50"/>
      <c r="TNK49" s="50"/>
      <c r="TNL49" s="50"/>
      <c r="TNM49" s="50"/>
      <c r="TNN49" s="50"/>
      <c r="TNO49" s="50"/>
      <c r="TNP49" s="50"/>
      <c r="TNQ49" s="50"/>
      <c r="TNR49" s="50"/>
      <c r="TNS49" s="50"/>
      <c r="TNT49" s="50"/>
      <c r="TNU49" s="50"/>
      <c r="TNV49" s="50"/>
      <c r="TNW49" s="50"/>
      <c r="TNX49" s="50"/>
      <c r="TNY49" s="50"/>
      <c r="TNZ49" s="50"/>
      <c r="TOA49" s="50"/>
      <c r="TOB49" s="50"/>
      <c r="TOC49" s="50"/>
      <c r="TOD49" s="50"/>
      <c r="TOE49" s="50"/>
      <c r="TOF49" s="50"/>
      <c r="TOG49" s="50"/>
      <c r="TOH49" s="50"/>
      <c r="TOI49" s="50"/>
      <c r="TOJ49" s="50"/>
      <c r="TOK49" s="50"/>
      <c r="TOL49" s="50"/>
      <c r="TOM49" s="50"/>
      <c r="TON49" s="50"/>
      <c r="TOO49" s="50"/>
      <c r="TOP49" s="50"/>
      <c r="TOQ49" s="50"/>
      <c r="TOR49" s="50"/>
      <c r="TOS49" s="50"/>
      <c r="TOT49" s="50"/>
      <c r="TOU49" s="50"/>
      <c r="TOV49" s="50"/>
      <c r="TOW49" s="50"/>
      <c r="TOX49" s="50"/>
      <c r="TOY49" s="50"/>
      <c r="TOZ49" s="50"/>
      <c r="TPA49" s="50"/>
      <c r="TPB49" s="50"/>
      <c r="TPC49" s="50"/>
      <c r="TPD49" s="50"/>
      <c r="TPE49" s="50"/>
      <c r="TPF49" s="50"/>
      <c r="TPG49" s="50"/>
      <c r="TPH49" s="50"/>
      <c r="TPI49" s="50"/>
      <c r="TPJ49" s="50"/>
      <c r="TPK49" s="50"/>
      <c r="TPL49" s="50"/>
      <c r="TPM49" s="50"/>
      <c r="TPN49" s="50"/>
      <c r="TPO49" s="50"/>
      <c r="TPP49" s="50"/>
      <c r="TPQ49" s="50"/>
      <c r="TPR49" s="50"/>
      <c r="TPS49" s="50"/>
      <c r="TPT49" s="50"/>
      <c r="TPU49" s="50"/>
      <c r="TPV49" s="50"/>
      <c r="TPW49" s="50"/>
      <c r="TPX49" s="50"/>
      <c r="TPY49" s="50"/>
      <c r="TPZ49" s="50"/>
      <c r="TQA49" s="50"/>
      <c r="TQB49" s="50"/>
      <c r="TQC49" s="50"/>
      <c r="TQD49" s="50"/>
      <c r="TQE49" s="50"/>
      <c r="TQF49" s="50"/>
      <c r="TQG49" s="50"/>
      <c r="TQH49" s="50"/>
      <c r="TQI49" s="50"/>
      <c r="TQJ49" s="50"/>
      <c r="TQK49" s="50"/>
      <c r="TQL49" s="50"/>
      <c r="TQM49" s="50"/>
      <c r="TQN49" s="50"/>
      <c r="TQO49" s="50"/>
      <c r="TQP49" s="50"/>
      <c r="TQQ49" s="50"/>
      <c r="TQR49" s="50"/>
      <c r="TQS49" s="50"/>
      <c r="TQT49" s="50"/>
      <c r="TQU49" s="50"/>
      <c r="TQV49" s="50"/>
      <c r="TQW49" s="50"/>
      <c r="TQX49" s="50"/>
      <c r="TQY49" s="50"/>
      <c r="TQZ49" s="50"/>
      <c r="TRA49" s="50"/>
      <c r="TRB49" s="50"/>
      <c r="TRC49" s="50"/>
      <c r="TRD49" s="50"/>
      <c r="TRE49" s="50"/>
      <c r="TRF49" s="50"/>
      <c r="TRG49" s="50"/>
      <c r="TRH49" s="50"/>
      <c r="TRI49" s="50"/>
      <c r="TRJ49" s="50"/>
      <c r="TRK49" s="50"/>
      <c r="TRL49" s="50"/>
      <c r="TRM49" s="50"/>
      <c r="TRN49" s="50"/>
      <c r="TRO49" s="50"/>
      <c r="TRP49" s="50"/>
      <c r="TRQ49" s="50"/>
      <c r="TRR49" s="50"/>
      <c r="TRS49" s="50"/>
      <c r="TRT49" s="50"/>
      <c r="TRU49" s="50"/>
      <c r="TRV49" s="50"/>
      <c r="TRW49" s="50"/>
      <c r="TRX49" s="50"/>
      <c r="TRY49" s="50"/>
      <c r="TRZ49" s="50"/>
      <c r="TSA49" s="50"/>
      <c r="TSB49" s="50"/>
      <c r="TSC49" s="50"/>
      <c r="TSD49" s="50"/>
      <c r="TSE49" s="50"/>
      <c r="TSF49" s="50"/>
      <c r="TSG49" s="50"/>
      <c r="TSH49" s="50"/>
      <c r="TSI49" s="50"/>
      <c r="TSJ49" s="50"/>
      <c r="TSK49" s="50"/>
      <c r="TSL49" s="50"/>
      <c r="TSM49" s="50"/>
      <c r="TSN49" s="50"/>
      <c r="TSO49" s="50"/>
      <c r="TSP49" s="50"/>
      <c r="TSQ49" s="50"/>
      <c r="TSR49" s="50"/>
      <c r="TSS49" s="50"/>
      <c r="TST49" s="50"/>
      <c r="TSU49" s="50"/>
      <c r="TSV49" s="50"/>
      <c r="TSW49" s="50"/>
      <c r="TSX49" s="50"/>
      <c r="TSY49" s="50"/>
      <c r="TSZ49" s="50"/>
      <c r="TTA49" s="50"/>
      <c r="TTB49" s="50"/>
      <c r="TTC49" s="50"/>
      <c r="TTD49" s="50"/>
      <c r="TTE49" s="50"/>
      <c r="TTF49" s="50"/>
      <c r="TTG49" s="50"/>
      <c r="TTH49" s="50"/>
      <c r="TTI49" s="50"/>
      <c r="TTJ49" s="50"/>
      <c r="TTK49" s="50"/>
      <c r="TTL49" s="50"/>
      <c r="TTM49" s="50"/>
      <c r="TTN49" s="50"/>
      <c r="TTO49" s="50"/>
      <c r="TTP49" s="50"/>
      <c r="TTQ49" s="50"/>
      <c r="TTR49" s="50"/>
      <c r="TTS49" s="50"/>
      <c r="TTT49" s="50"/>
      <c r="TTU49" s="50"/>
      <c r="TTV49" s="50"/>
      <c r="TTW49" s="50"/>
      <c r="TTX49" s="50"/>
      <c r="TTY49" s="50"/>
      <c r="TTZ49" s="50"/>
      <c r="TUA49" s="50"/>
      <c r="TUB49" s="50"/>
      <c r="TUC49" s="50"/>
      <c r="TUD49" s="50"/>
      <c r="TUE49" s="50"/>
      <c r="TUF49" s="50"/>
      <c r="TUG49" s="50"/>
      <c r="TUH49" s="50"/>
      <c r="TUI49" s="50"/>
      <c r="TUJ49" s="50"/>
      <c r="TUK49" s="50"/>
      <c r="TUL49" s="50"/>
      <c r="TUM49" s="50"/>
      <c r="TUN49" s="50"/>
      <c r="TUO49" s="50"/>
      <c r="TUP49" s="50"/>
      <c r="TUQ49" s="50"/>
      <c r="TUR49" s="50"/>
      <c r="TUS49" s="50"/>
      <c r="TUT49" s="50"/>
      <c r="TUU49" s="50"/>
      <c r="TUV49" s="50"/>
      <c r="TUW49" s="50"/>
      <c r="TUX49" s="50"/>
      <c r="TUY49" s="50"/>
      <c r="TUZ49" s="50"/>
      <c r="TVA49" s="50"/>
      <c r="TVB49" s="50"/>
      <c r="TVC49" s="50"/>
      <c r="TVD49" s="50"/>
      <c r="TVE49" s="50"/>
      <c r="TVF49" s="50"/>
      <c r="TVG49" s="50"/>
      <c r="TVH49" s="50"/>
      <c r="TVI49" s="50"/>
      <c r="TVJ49" s="50"/>
      <c r="TVK49" s="50"/>
      <c r="TVL49" s="50"/>
      <c r="TVM49" s="50"/>
      <c r="TVN49" s="50"/>
      <c r="TVO49" s="50"/>
      <c r="TVP49" s="50"/>
      <c r="TVQ49" s="50"/>
      <c r="TVR49" s="50"/>
      <c r="TVS49" s="50"/>
      <c r="TVT49" s="50"/>
      <c r="TVU49" s="50"/>
      <c r="TVV49" s="50"/>
      <c r="TVW49" s="50"/>
      <c r="TVX49" s="50"/>
      <c r="TVY49" s="50"/>
      <c r="TVZ49" s="50"/>
      <c r="TWA49" s="50"/>
      <c r="TWB49" s="50"/>
      <c r="TWC49" s="50"/>
      <c r="TWD49" s="50"/>
      <c r="TWE49" s="50"/>
      <c r="TWF49" s="50"/>
      <c r="TWG49" s="50"/>
      <c r="TWH49" s="50"/>
      <c r="TWI49" s="50"/>
      <c r="TWJ49" s="50"/>
      <c r="TWK49" s="50"/>
      <c r="TWL49" s="50"/>
      <c r="TWM49" s="50"/>
      <c r="TWN49" s="50"/>
      <c r="TWO49" s="50"/>
      <c r="TWP49" s="50"/>
      <c r="TWQ49" s="50"/>
      <c r="TWR49" s="50"/>
      <c r="TWS49" s="50"/>
      <c r="TWT49" s="50"/>
      <c r="TWU49" s="50"/>
      <c r="TWV49" s="50"/>
      <c r="TWW49" s="50"/>
      <c r="TWX49" s="50"/>
      <c r="TWY49" s="50"/>
      <c r="TWZ49" s="50"/>
      <c r="TXA49" s="50"/>
      <c r="TXB49" s="50"/>
      <c r="TXC49" s="50"/>
      <c r="TXD49" s="50"/>
      <c r="TXE49" s="50"/>
      <c r="TXF49" s="50"/>
      <c r="TXG49" s="50"/>
      <c r="TXH49" s="50"/>
      <c r="TXI49" s="50"/>
      <c r="TXJ49" s="50"/>
      <c r="TXK49" s="50"/>
      <c r="TXL49" s="50"/>
      <c r="TXM49" s="50"/>
      <c r="TXN49" s="50"/>
      <c r="TXO49" s="50"/>
      <c r="TXP49" s="50"/>
      <c r="TXQ49" s="50"/>
      <c r="TXR49" s="50"/>
      <c r="TXS49" s="50"/>
      <c r="TXT49" s="50"/>
      <c r="TXU49" s="50"/>
      <c r="TXV49" s="50"/>
      <c r="TXW49" s="50"/>
      <c r="TXX49" s="50"/>
      <c r="TXY49" s="50"/>
      <c r="TXZ49" s="50"/>
      <c r="TYA49" s="50"/>
      <c r="TYB49" s="50"/>
      <c r="TYC49" s="50"/>
      <c r="TYD49" s="50"/>
      <c r="TYE49" s="50"/>
      <c r="TYF49" s="50"/>
      <c r="TYG49" s="50"/>
      <c r="TYH49" s="50"/>
      <c r="TYI49" s="50"/>
      <c r="TYJ49" s="50"/>
      <c r="TYK49" s="50"/>
      <c r="TYL49" s="50"/>
      <c r="TYM49" s="50"/>
      <c r="TYN49" s="50"/>
      <c r="TYO49" s="50"/>
      <c r="TYP49" s="50"/>
      <c r="TYQ49" s="50"/>
      <c r="TYR49" s="50"/>
      <c r="TYS49" s="50"/>
      <c r="TYT49" s="50"/>
      <c r="TYU49" s="50"/>
      <c r="TYV49" s="50"/>
      <c r="TYW49" s="50"/>
      <c r="TYX49" s="50"/>
      <c r="TYY49" s="50"/>
      <c r="TYZ49" s="50"/>
      <c r="TZA49" s="50"/>
      <c r="TZB49" s="50"/>
      <c r="TZC49" s="50"/>
      <c r="TZD49" s="50"/>
      <c r="TZE49" s="50"/>
      <c r="TZF49" s="50"/>
      <c r="TZG49" s="50"/>
      <c r="TZH49" s="50"/>
      <c r="TZI49" s="50"/>
      <c r="TZJ49" s="50"/>
      <c r="TZK49" s="50"/>
      <c r="TZL49" s="50"/>
      <c r="TZM49" s="50"/>
      <c r="TZN49" s="50"/>
      <c r="TZO49" s="50"/>
      <c r="TZP49" s="50"/>
      <c r="TZQ49" s="50"/>
      <c r="TZR49" s="50"/>
      <c r="TZS49" s="50"/>
      <c r="TZT49" s="50"/>
      <c r="TZU49" s="50"/>
      <c r="TZV49" s="50"/>
      <c r="TZW49" s="50"/>
      <c r="TZX49" s="50"/>
      <c r="TZY49" s="50"/>
      <c r="TZZ49" s="50"/>
      <c r="UAA49" s="50"/>
      <c r="UAB49" s="50"/>
      <c r="UAC49" s="50"/>
      <c r="UAD49" s="50"/>
      <c r="UAE49" s="50"/>
      <c r="UAF49" s="50"/>
      <c r="UAG49" s="50"/>
      <c r="UAH49" s="50"/>
      <c r="UAI49" s="50"/>
      <c r="UAJ49" s="50"/>
      <c r="UAK49" s="50"/>
      <c r="UAL49" s="50"/>
      <c r="UAM49" s="50"/>
      <c r="UAN49" s="50"/>
      <c r="UAO49" s="50"/>
      <c r="UAP49" s="50"/>
      <c r="UAQ49" s="50"/>
      <c r="UAR49" s="50"/>
      <c r="UAS49" s="50"/>
      <c r="UAT49" s="50"/>
      <c r="UAU49" s="50"/>
      <c r="UAV49" s="50"/>
      <c r="UAW49" s="50"/>
      <c r="UAX49" s="50"/>
      <c r="UAY49" s="50"/>
      <c r="UAZ49" s="50"/>
      <c r="UBA49" s="50"/>
      <c r="UBB49" s="50"/>
      <c r="UBC49" s="50"/>
      <c r="UBD49" s="50"/>
      <c r="UBE49" s="50"/>
      <c r="UBF49" s="50"/>
      <c r="UBG49" s="50"/>
      <c r="UBH49" s="50"/>
      <c r="UBI49" s="50"/>
      <c r="UBJ49" s="50"/>
      <c r="UBK49" s="50"/>
      <c r="UBL49" s="50"/>
      <c r="UBM49" s="50"/>
      <c r="UBN49" s="50"/>
      <c r="UBO49" s="50"/>
      <c r="UBP49" s="50"/>
      <c r="UBQ49" s="50"/>
      <c r="UBR49" s="50"/>
      <c r="UBS49" s="50"/>
      <c r="UBT49" s="50"/>
      <c r="UBU49" s="50"/>
      <c r="UBV49" s="50"/>
      <c r="UBW49" s="50"/>
      <c r="UBX49" s="50"/>
      <c r="UBY49" s="50"/>
      <c r="UBZ49" s="50"/>
      <c r="UCA49" s="50"/>
      <c r="UCB49" s="50"/>
      <c r="UCC49" s="50"/>
      <c r="UCD49" s="50"/>
      <c r="UCE49" s="50"/>
      <c r="UCF49" s="50"/>
      <c r="UCG49" s="50"/>
      <c r="UCH49" s="50"/>
      <c r="UCI49" s="50"/>
      <c r="UCJ49" s="50"/>
      <c r="UCK49" s="50"/>
      <c r="UCL49" s="50"/>
      <c r="UCM49" s="50"/>
      <c r="UCN49" s="50"/>
      <c r="UCO49" s="50"/>
      <c r="UCP49" s="50"/>
      <c r="UCQ49" s="50"/>
      <c r="UCR49" s="50"/>
      <c r="UCS49" s="50"/>
      <c r="UCT49" s="50"/>
      <c r="UCU49" s="50"/>
      <c r="UCV49" s="50"/>
      <c r="UCW49" s="50"/>
      <c r="UCX49" s="50"/>
      <c r="UCY49" s="50"/>
      <c r="UCZ49" s="50"/>
      <c r="UDA49" s="50"/>
      <c r="UDB49" s="50"/>
      <c r="UDC49" s="50"/>
      <c r="UDD49" s="50"/>
      <c r="UDE49" s="50"/>
      <c r="UDF49" s="50"/>
      <c r="UDG49" s="50"/>
      <c r="UDH49" s="50"/>
      <c r="UDI49" s="50"/>
      <c r="UDJ49" s="50"/>
      <c r="UDK49" s="50"/>
      <c r="UDL49" s="50"/>
      <c r="UDM49" s="50"/>
      <c r="UDN49" s="50"/>
      <c r="UDO49" s="50"/>
      <c r="UDP49" s="50"/>
      <c r="UDQ49" s="50"/>
      <c r="UDR49" s="50"/>
      <c r="UDS49" s="50"/>
      <c r="UDT49" s="50"/>
      <c r="UDU49" s="50"/>
      <c r="UDV49" s="50"/>
      <c r="UDW49" s="50"/>
      <c r="UDX49" s="50"/>
      <c r="UDY49" s="50"/>
      <c r="UDZ49" s="50"/>
      <c r="UEA49" s="50"/>
      <c r="UEB49" s="50"/>
      <c r="UEC49" s="50"/>
      <c r="UED49" s="50"/>
      <c r="UEE49" s="50"/>
      <c r="UEF49" s="50"/>
      <c r="UEG49" s="50"/>
      <c r="UEH49" s="50"/>
      <c r="UEI49" s="50"/>
      <c r="UEJ49" s="50"/>
      <c r="UEK49" s="50"/>
      <c r="UEL49" s="50"/>
      <c r="UEM49" s="50"/>
      <c r="UEN49" s="50"/>
      <c r="UEO49" s="50"/>
      <c r="UEP49" s="50"/>
      <c r="UEQ49" s="50"/>
      <c r="UER49" s="50"/>
      <c r="UES49" s="50"/>
      <c r="UET49" s="50"/>
      <c r="UEU49" s="50"/>
      <c r="UEV49" s="50"/>
      <c r="UEW49" s="50"/>
      <c r="UEX49" s="50"/>
      <c r="UEY49" s="50"/>
      <c r="UEZ49" s="50"/>
      <c r="UFA49" s="50"/>
      <c r="UFB49" s="50"/>
      <c r="UFC49" s="50"/>
      <c r="UFD49" s="50"/>
      <c r="UFE49" s="50"/>
      <c r="UFF49" s="50"/>
      <c r="UFG49" s="50"/>
      <c r="UFH49" s="50"/>
      <c r="UFI49" s="50"/>
      <c r="UFJ49" s="50"/>
      <c r="UFK49" s="50"/>
      <c r="UFL49" s="50"/>
      <c r="UFM49" s="50"/>
      <c r="UFN49" s="50"/>
      <c r="UFO49" s="50"/>
      <c r="UFP49" s="50"/>
      <c r="UFQ49" s="50"/>
      <c r="UFR49" s="50"/>
      <c r="UFS49" s="50"/>
      <c r="UFT49" s="50"/>
      <c r="UFU49" s="50"/>
      <c r="UFV49" s="50"/>
      <c r="UFW49" s="50"/>
      <c r="UFX49" s="50"/>
      <c r="UFY49" s="50"/>
      <c r="UFZ49" s="50"/>
      <c r="UGA49" s="50"/>
      <c r="UGB49" s="50"/>
      <c r="UGC49" s="50"/>
      <c r="UGD49" s="50"/>
      <c r="UGE49" s="50"/>
      <c r="UGF49" s="50"/>
      <c r="UGG49" s="50"/>
      <c r="UGH49" s="50"/>
      <c r="UGI49" s="50"/>
      <c r="UGJ49" s="50"/>
      <c r="UGK49" s="50"/>
      <c r="UGL49" s="50"/>
      <c r="UGM49" s="50"/>
      <c r="UGN49" s="50"/>
      <c r="UGO49" s="50"/>
      <c r="UGP49" s="50"/>
      <c r="UGQ49" s="50"/>
      <c r="UGR49" s="50"/>
      <c r="UGS49" s="50"/>
      <c r="UGT49" s="50"/>
      <c r="UGU49" s="50"/>
      <c r="UGV49" s="50"/>
      <c r="UGW49" s="50"/>
      <c r="UGX49" s="50"/>
      <c r="UGY49" s="50"/>
      <c r="UGZ49" s="50"/>
      <c r="UHA49" s="50"/>
      <c r="UHB49" s="50"/>
      <c r="UHC49" s="50"/>
      <c r="UHD49" s="50"/>
      <c r="UHE49" s="50"/>
      <c r="UHF49" s="50"/>
      <c r="UHG49" s="50"/>
      <c r="UHH49" s="50"/>
      <c r="UHI49" s="50"/>
      <c r="UHJ49" s="50"/>
      <c r="UHK49" s="50"/>
      <c r="UHL49" s="50"/>
      <c r="UHM49" s="50"/>
      <c r="UHN49" s="50"/>
      <c r="UHO49" s="50"/>
      <c r="UHP49" s="50"/>
      <c r="UHQ49" s="50"/>
      <c r="UHR49" s="50"/>
      <c r="UHS49" s="50"/>
      <c r="UHT49" s="50"/>
      <c r="UHU49" s="50"/>
      <c r="UHV49" s="50"/>
      <c r="UHW49" s="50"/>
      <c r="UHX49" s="50"/>
      <c r="UHY49" s="50"/>
      <c r="UHZ49" s="50"/>
      <c r="UIA49" s="50"/>
      <c r="UIB49" s="50"/>
      <c r="UIC49" s="50"/>
      <c r="UID49" s="50"/>
      <c r="UIE49" s="50"/>
      <c r="UIF49" s="50"/>
      <c r="UIG49" s="50"/>
      <c r="UIH49" s="50"/>
      <c r="UII49" s="50"/>
      <c r="UIJ49" s="50"/>
      <c r="UIK49" s="50"/>
      <c r="UIL49" s="50"/>
      <c r="UIM49" s="50"/>
      <c r="UIN49" s="50"/>
      <c r="UIO49" s="50"/>
      <c r="UIP49" s="50"/>
      <c r="UIQ49" s="50"/>
      <c r="UIR49" s="50"/>
      <c r="UIS49" s="50"/>
      <c r="UIT49" s="50"/>
      <c r="UIU49" s="50"/>
      <c r="UIV49" s="50"/>
      <c r="UIW49" s="50"/>
      <c r="UIX49" s="50"/>
      <c r="UIY49" s="50"/>
      <c r="UIZ49" s="50"/>
      <c r="UJA49" s="50"/>
      <c r="UJB49" s="50"/>
      <c r="UJC49" s="50"/>
      <c r="UJD49" s="50"/>
      <c r="UJE49" s="50"/>
      <c r="UJF49" s="50"/>
      <c r="UJG49" s="50"/>
      <c r="UJH49" s="50"/>
      <c r="UJI49" s="50"/>
      <c r="UJJ49" s="50"/>
      <c r="UJK49" s="50"/>
      <c r="UJL49" s="50"/>
      <c r="UJM49" s="50"/>
      <c r="UJN49" s="50"/>
      <c r="UJO49" s="50"/>
      <c r="UJP49" s="50"/>
      <c r="UJQ49" s="50"/>
      <c r="UJR49" s="50"/>
      <c r="UJS49" s="50"/>
      <c r="UJT49" s="50"/>
      <c r="UJU49" s="50"/>
      <c r="UJV49" s="50"/>
      <c r="UJW49" s="50"/>
      <c r="UJX49" s="50"/>
      <c r="UJY49" s="50"/>
      <c r="UJZ49" s="50"/>
      <c r="UKA49" s="50"/>
      <c r="UKB49" s="50"/>
      <c r="UKC49" s="50"/>
      <c r="UKD49" s="50"/>
      <c r="UKE49" s="50"/>
      <c r="UKF49" s="50"/>
      <c r="UKG49" s="50"/>
      <c r="UKH49" s="50"/>
      <c r="UKI49" s="50"/>
      <c r="UKJ49" s="50"/>
      <c r="UKK49" s="50"/>
      <c r="UKL49" s="50"/>
      <c r="UKM49" s="50"/>
      <c r="UKN49" s="50"/>
      <c r="UKO49" s="50"/>
      <c r="UKP49" s="50"/>
      <c r="UKQ49" s="50"/>
      <c r="UKR49" s="50"/>
      <c r="UKS49" s="50"/>
      <c r="UKT49" s="50"/>
      <c r="UKU49" s="50"/>
      <c r="UKV49" s="50"/>
      <c r="UKW49" s="50"/>
      <c r="UKX49" s="50"/>
      <c r="UKY49" s="50"/>
      <c r="UKZ49" s="50"/>
      <c r="ULA49" s="50"/>
      <c r="ULB49" s="50"/>
      <c r="ULC49" s="50"/>
      <c r="ULD49" s="50"/>
      <c r="ULE49" s="50"/>
      <c r="ULF49" s="50"/>
      <c r="ULG49" s="50"/>
      <c r="ULH49" s="50"/>
      <c r="ULI49" s="50"/>
      <c r="ULJ49" s="50"/>
      <c r="ULK49" s="50"/>
      <c r="ULL49" s="50"/>
      <c r="ULM49" s="50"/>
      <c r="ULN49" s="50"/>
      <c r="ULO49" s="50"/>
      <c r="ULP49" s="50"/>
      <c r="ULQ49" s="50"/>
      <c r="ULR49" s="50"/>
      <c r="ULS49" s="50"/>
      <c r="ULT49" s="50"/>
      <c r="ULU49" s="50"/>
      <c r="ULV49" s="50"/>
      <c r="ULW49" s="50"/>
      <c r="ULX49" s="50"/>
      <c r="ULY49" s="50"/>
      <c r="ULZ49" s="50"/>
      <c r="UMA49" s="50"/>
      <c r="UMB49" s="50"/>
      <c r="UMC49" s="50"/>
      <c r="UMD49" s="50"/>
      <c r="UME49" s="50"/>
      <c r="UMF49" s="50"/>
      <c r="UMG49" s="50"/>
      <c r="UMH49" s="50"/>
      <c r="UMI49" s="50"/>
      <c r="UMJ49" s="50"/>
      <c r="UMK49" s="50"/>
      <c r="UML49" s="50"/>
      <c r="UMM49" s="50"/>
      <c r="UMN49" s="50"/>
      <c r="UMO49" s="50"/>
      <c r="UMP49" s="50"/>
      <c r="UMQ49" s="50"/>
      <c r="UMR49" s="50"/>
      <c r="UMS49" s="50"/>
      <c r="UMT49" s="50"/>
      <c r="UMU49" s="50"/>
      <c r="UMV49" s="50"/>
      <c r="UMW49" s="50"/>
      <c r="UMX49" s="50"/>
      <c r="UMY49" s="50"/>
      <c r="UMZ49" s="50"/>
      <c r="UNA49" s="50"/>
      <c r="UNB49" s="50"/>
      <c r="UNC49" s="50"/>
      <c r="UND49" s="50"/>
      <c r="UNE49" s="50"/>
      <c r="UNF49" s="50"/>
      <c r="UNG49" s="50"/>
      <c r="UNH49" s="50"/>
      <c r="UNI49" s="50"/>
      <c r="UNJ49" s="50"/>
      <c r="UNK49" s="50"/>
      <c r="UNL49" s="50"/>
      <c r="UNM49" s="50"/>
      <c r="UNN49" s="50"/>
      <c r="UNO49" s="50"/>
      <c r="UNP49" s="50"/>
      <c r="UNQ49" s="50"/>
      <c r="UNR49" s="50"/>
      <c r="UNS49" s="50"/>
      <c r="UNT49" s="50"/>
      <c r="UNU49" s="50"/>
      <c r="UNV49" s="50"/>
      <c r="UNW49" s="50"/>
      <c r="UNX49" s="50"/>
      <c r="UNY49" s="50"/>
      <c r="UNZ49" s="50"/>
      <c r="UOA49" s="50"/>
      <c r="UOB49" s="50"/>
      <c r="UOC49" s="50"/>
      <c r="UOD49" s="50"/>
      <c r="UOE49" s="50"/>
      <c r="UOF49" s="50"/>
      <c r="UOG49" s="50"/>
      <c r="UOH49" s="50"/>
      <c r="UOI49" s="50"/>
      <c r="UOJ49" s="50"/>
      <c r="UOK49" s="50"/>
      <c r="UOL49" s="50"/>
      <c r="UOM49" s="50"/>
      <c r="UON49" s="50"/>
      <c r="UOO49" s="50"/>
      <c r="UOP49" s="50"/>
      <c r="UOQ49" s="50"/>
      <c r="UOR49" s="50"/>
      <c r="UOS49" s="50"/>
      <c r="UOT49" s="50"/>
      <c r="UOU49" s="50"/>
      <c r="UOV49" s="50"/>
      <c r="UOW49" s="50"/>
      <c r="UOX49" s="50"/>
      <c r="UOY49" s="50"/>
      <c r="UOZ49" s="50"/>
      <c r="UPA49" s="50"/>
      <c r="UPB49" s="50"/>
      <c r="UPC49" s="50"/>
      <c r="UPD49" s="50"/>
      <c r="UPE49" s="50"/>
      <c r="UPF49" s="50"/>
      <c r="UPG49" s="50"/>
      <c r="UPH49" s="50"/>
      <c r="UPI49" s="50"/>
      <c r="UPJ49" s="50"/>
      <c r="UPK49" s="50"/>
      <c r="UPL49" s="50"/>
      <c r="UPM49" s="50"/>
      <c r="UPN49" s="50"/>
      <c r="UPO49" s="50"/>
      <c r="UPP49" s="50"/>
      <c r="UPQ49" s="50"/>
      <c r="UPR49" s="50"/>
      <c r="UPS49" s="50"/>
      <c r="UPT49" s="50"/>
      <c r="UPU49" s="50"/>
      <c r="UPV49" s="50"/>
      <c r="UPW49" s="50"/>
      <c r="UPX49" s="50"/>
      <c r="UPY49" s="50"/>
      <c r="UPZ49" s="50"/>
      <c r="UQA49" s="50"/>
      <c r="UQB49" s="50"/>
      <c r="UQC49" s="50"/>
      <c r="UQD49" s="50"/>
      <c r="UQE49" s="50"/>
      <c r="UQF49" s="50"/>
      <c r="UQG49" s="50"/>
      <c r="UQH49" s="50"/>
      <c r="UQI49" s="50"/>
      <c r="UQJ49" s="50"/>
      <c r="UQK49" s="50"/>
      <c r="UQL49" s="50"/>
      <c r="UQM49" s="50"/>
      <c r="UQN49" s="50"/>
      <c r="UQO49" s="50"/>
      <c r="UQP49" s="50"/>
      <c r="UQQ49" s="50"/>
      <c r="UQR49" s="50"/>
      <c r="UQS49" s="50"/>
      <c r="UQT49" s="50"/>
      <c r="UQU49" s="50"/>
      <c r="UQV49" s="50"/>
      <c r="UQW49" s="50"/>
      <c r="UQX49" s="50"/>
      <c r="UQY49" s="50"/>
      <c r="UQZ49" s="50"/>
      <c r="URA49" s="50"/>
      <c r="URB49" s="50"/>
      <c r="URC49" s="50"/>
      <c r="URD49" s="50"/>
      <c r="URE49" s="50"/>
      <c r="URF49" s="50"/>
      <c r="URG49" s="50"/>
      <c r="URH49" s="50"/>
      <c r="URI49" s="50"/>
      <c r="URJ49" s="50"/>
      <c r="URK49" s="50"/>
      <c r="URL49" s="50"/>
      <c r="URM49" s="50"/>
      <c r="URN49" s="50"/>
      <c r="URO49" s="50"/>
      <c r="URP49" s="50"/>
      <c r="URQ49" s="50"/>
      <c r="URR49" s="50"/>
      <c r="URS49" s="50"/>
      <c r="URT49" s="50"/>
      <c r="URU49" s="50"/>
      <c r="URV49" s="50"/>
      <c r="URW49" s="50"/>
      <c r="URX49" s="50"/>
      <c r="URY49" s="50"/>
      <c r="URZ49" s="50"/>
      <c r="USA49" s="50"/>
      <c r="USB49" s="50"/>
      <c r="USC49" s="50"/>
      <c r="USD49" s="50"/>
      <c r="USE49" s="50"/>
      <c r="USF49" s="50"/>
      <c r="USG49" s="50"/>
      <c r="USH49" s="50"/>
      <c r="USI49" s="50"/>
      <c r="USJ49" s="50"/>
      <c r="USK49" s="50"/>
      <c r="USL49" s="50"/>
      <c r="USM49" s="50"/>
      <c r="USN49" s="50"/>
      <c r="USO49" s="50"/>
      <c r="USP49" s="50"/>
      <c r="USQ49" s="50"/>
      <c r="USR49" s="50"/>
      <c r="USS49" s="50"/>
      <c r="UST49" s="50"/>
      <c r="USU49" s="50"/>
      <c r="USV49" s="50"/>
      <c r="USW49" s="50"/>
      <c r="USX49" s="50"/>
      <c r="USY49" s="50"/>
      <c r="USZ49" s="50"/>
      <c r="UTA49" s="50"/>
      <c r="UTB49" s="50"/>
      <c r="UTC49" s="50"/>
      <c r="UTD49" s="50"/>
      <c r="UTE49" s="50"/>
      <c r="UTF49" s="50"/>
      <c r="UTG49" s="50"/>
      <c r="UTH49" s="50"/>
      <c r="UTI49" s="50"/>
      <c r="UTJ49" s="50"/>
      <c r="UTK49" s="50"/>
      <c r="UTL49" s="50"/>
      <c r="UTM49" s="50"/>
      <c r="UTN49" s="50"/>
      <c r="UTO49" s="50"/>
      <c r="UTP49" s="50"/>
      <c r="UTQ49" s="50"/>
      <c r="UTR49" s="50"/>
      <c r="UTS49" s="50"/>
      <c r="UTT49" s="50"/>
      <c r="UTU49" s="50"/>
      <c r="UTV49" s="50"/>
      <c r="UTW49" s="50"/>
      <c r="UTX49" s="50"/>
      <c r="UTY49" s="50"/>
      <c r="UTZ49" s="50"/>
      <c r="UUA49" s="50"/>
      <c r="UUB49" s="50"/>
      <c r="UUC49" s="50"/>
      <c r="UUD49" s="50"/>
      <c r="UUE49" s="50"/>
      <c r="UUF49" s="50"/>
      <c r="UUG49" s="50"/>
      <c r="UUH49" s="50"/>
      <c r="UUI49" s="50"/>
      <c r="UUJ49" s="50"/>
      <c r="UUK49" s="50"/>
      <c r="UUL49" s="50"/>
      <c r="UUM49" s="50"/>
      <c r="UUN49" s="50"/>
      <c r="UUO49" s="50"/>
      <c r="UUP49" s="50"/>
      <c r="UUQ49" s="50"/>
      <c r="UUR49" s="50"/>
      <c r="UUS49" s="50"/>
      <c r="UUT49" s="50"/>
      <c r="UUU49" s="50"/>
      <c r="UUV49" s="50"/>
      <c r="UUW49" s="50"/>
      <c r="UUX49" s="50"/>
      <c r="UUY49" s="50"/>
      <c r="UUZ49" s="50"/>
      <c r="UVA49" s="50"/>
      <c r="UVB49" s="50"/>
      <c r="UVC49" s="50"/>
      <c r="UVD49" s="50"/>
      <c r="UVE49" s="50"/>
      <c r="UVF49" s="50"/>
      <c r="UVG49" s="50"/>
      <c r="UVH49" s="50"/>
      <c r="UVI49" s="50"/>
      <c r="UVJ49" s="50"/>
      <c r="UVK49" s="50"/>
      <c r="UVL49" s="50"/>
      <c r="UVM49" s="50"/>
      <c r="UVN49" s="50"/>
      <c r="UVO49" s="50"/>
      <c r="UVP49" s="50"/>
      <c r="UVQ49" s="50"/>
      <c r="UVR49" s="50"/>
      <c r="UVS49" s="50"/>
      <c r="UVT49" s="50"/>
      <c r="UVU49" s="50"/>
      <c r="UVV49" s="50"/>
      <c r="UVW49" s="50"/>
      <c r="UVX49" s="50"/>
      <c r="UVY49" s="50"/>
      <c r="UVZ49" s="50"/>
      <c r="UWA49" s="50"/>
      <c r="UWB49" s="50"/>
      <c r="UWC49" s="50"/>
      <c r="UWD49" s="50"/>
      <c r="UWE49" s="50"/>
      <c r="UWF49" s="50"/>
      <c r="UWG49" s="50"/>
      <c r="UWH49" s="50"/>
      <c r="UWI49" s="50"/>
      <c r="UWJ49" s="50"/>
      <c r="UWK49" s="50"/>
      <c r="UWL49" s="50"/>
      <c r="UWM49" s="50"/>
      <c r="UWN49" s="50"/>
      <c r="UWO49" s="50"/>
      <c r="UWP49" s="50"/>
      <c r="UWQ49" s="50"/>
      <c r="UWR49" s="50"/>
      <c r="UWS49" s="50"/>
      <c r="UWT49" s="50"/>
      <c r="UWU49" s="50"/>
      <c r="UWV49" s="50"/>
      <c r="UWW49" s="50"/>
      <c r="UWX49" s="50"/>
      <c r="UWY49" s="50"/>
      <c r="UWZ49" s="50"/>
      <c r="UXA49" s="50"/>
      <c r="UXB49" s="50"/>
      <c r="UXC49" s="50"/>
      <c r="UXD49" s="50"/>
      <c r="UXE49" s="50"/>
      <c r="UXF49" s="50"/>
      <c r="UXG49" s="50"/>
      <c r="UXH49" s="50"/>
      <c r="UXI49" s="50"/>
      <c r="UXJ49" s="50"/>
      <c r="UXK49" s="50"/>
      <c r="UXL49" s="50"/>
      <c r="UXM49" s="50"/>
      <c r="UXN49" s="50"/>
      <c r="UXO49" s="50"/>
      <c r="UXP49" s="50"/>
      <c r="UXQ49" s="50"/>
      <c r="UXR49" s="50"/>
      <c r="UXS49" s="50"/>
      <c r="UXT49" s="50"/>
      <c r="UXU49" s="50"/>
      <c r="UXV49" s="50"/>
      <c r="UXW49" s="50"/>
      <c r="UXX49" s="50"/>
      <c r="UXY49" s="50"/>
      <c r="UXZ49" s="50"/>
      <c r="UYA49" s="50"/>
      <c r="UYB49" s="50"/>
      <c r="UYC49" s="50"/>
      <c r="UYD49" s="50"/>
      <c r="UYE49" s="50"/>
      <c r="UYF49" s="50"/>
      <c r="UYG49" s="50"/>
      <c r="UYH49" s="50"/>
      <c r="UYI49" s="50"/>
      <c r="UYJ49" s="50"/>
      <c r="UYK49" s="50"/>
      <c r="UYL49" s="50"/>
      <c r="UYM49" s="50"/>
      <c r="UYN49" s="50"/>
      <c r="UYO49" s="50"/>
      <c r="UYP49" s="50"/>
      <c r="UYQ49" s="50"/>
      <c r="UYR49" s="50"/>
      <c r="UYS49" s="50"/>
      <c r="UYT49" s="50"/>
      <c r="UYU49" s="50"/>
      <c r="UYV49" s="50"/>
      <c r="UYW49" s="50"/>
      <c r="UYX49" s="50"/>
      <c r="UYY49" s="50"/>
      <c r="UYZ49" s="50"/>
      <c r="UZA49" s="50"/>
      <c r="UZB49" s="50"/>
      <c r="UZC49" s="50"/>
      <c r="UZD49" s="50"/>
      <c r="UZE49" s="50"/>
      <c r="UZF49" s="50"/>
      <c r="UZG49" s="50"/>
      <c r="UZH49" s="50"/>
      <c r="UZI49" s="50"/>
      <c r="UZJ49" s="50"/>
      <c r="UZK49" s="50"/>
      <c r="UZL49" s="50"/>
      <c r="UZM49" s="50"/>
      <c r="UZN49" s="50"/>
      <c r="UZO49" s="50"/>
      <c r="UZP49" s="50"/>
      <c r="UZQ49" s="50"/>
      <c r="UZR49" s="50"/>
      <c r="UZS49" s="50"/>
      <c r="UZT49" s="50"/>
      <c r="UZU49" s="50"/>
      <c r="UZV49" s="50"/>
      <c r="UZW49" s="50"/>
      <c r="UZX49" s="50"/>
      <c r="UZY49" s="50"/>
      <c r="UZZ49" s="50"/>
      <c r="VAA49" s="50"/>
      <c r="VAB49" s="50"/>
      <c r="VAC49" s="50"/>
      <c r="VAD49" s="50"/>
      <c r="VAE49" s="50"/>
      <c r="VAF49" s="50"/>
      <c r="VAG49" s="50"/>
      <c r="VAH49" s="50"/>
      <c r="VAI49" s="50"/>
      <c r="VAJ49" s="50"/>
      <c r="VAK49" s="50"/>
      <c r="VAL49" s="50"/>
      <c r="VAM49" s="50"/>
      <c r="VAN49" s="50"/>
      <c r="VAO49" s="50"/>
      <c r="VAP49" s="50"/>
      <c r="VAQ49" s="50"/>
      <c r="VAR49" s="50"/>
      <c r="VAS49" s="50"/>
      <c r="VAT49" s="50"/>
      <c r="VAU49" s="50"/>
      <c r="VAV49" s="50"/>
      <c r="VAW49" s="50"/>
      <c r="VAX49" s="50"/>
      <c r="VAY49" s="50"/>
      <c r="VAZ49" s="50"/>
      <c r="VBA49" s="50"/>
      <c r="VBB49" s="50"/>
      <c r="VBC49" s="50"/>
      <c r="VBD49" s="50"/>
      <c r="VBE49" s="50"/>
      <c r="VBF49" s="50"/>
      <c r="VBG49" s="50"/>
      <c r="VBH49" s="50"/>
      <c r="VBI49" s="50"/>
      <c r="VBJ49" s="50"/>
      <c r="VBK49" s="50"/>
      <c r="VBL49" s="50"/>
      <c r="VBM49" s="50"/>
      <c r="VBN49" s="50"/>
      <c r="VBO49" s="50"/>
      <c r="VBP49" s="50"/>
      <c r="VBQ49" s="50"/>
      <c r="VBR49" s="50"/>
      <c r="VBS49" s="50"/>
      <c r="VBT49" s="50"/>
      <c r="VBU49" s="50"/>
      <c r="VBV49" s="50"/>
      <c r="VBW49" s="50"/>
      <c r="VBX49" s="50"/>
      <c r="VBY49" s="50"/>
      <c r="VBZ49" s="50"/>
      <c r="VCA49" s="50"/>
      <c r="VCB49" s="50"/>
      <c r="VCC49" s="50"/>
      <c r="VCD49" s="50"/>
      <c r="VCE49" s="50"/>
      <c r="VCF49" s="50"/>
      <c r="VCG49" s="50"/>
      <c r="VCH49" s="50"/>
      <c r="VCI49" s="50"/>
      <c r="VCJ49" s="50"/>
      <c r="VCK49" s="50"/>
      <c r="VCL49" s="50"/>
      <c r="VCM49" s="50"/>
      <c r="VCN49" s="50"/>
      <c r="VCO49" s="50"/>
      <c r="VCP49" s="50"/>
      <c r="VCQ49" s="50"/>
      <c r="VCR49" s="50"/>
      <c r="VCS49" s="50"/>
      <c r="VCT49" s="50"/>
      <c r="VCU49" s="50"/>
      <c r="VCV49" s="50"/>
      <c r="VCW49" s="50"/>
      <c r="VCX49" s="50"/>
      <c r="VCY49" s="50"/>
      <c r="VCZ49" s="50"/>
      <c r="VDA49" s="50"/>
      <c r="VDB49" s="50"/>
      <c r="VDC49" s="50"/>
      <c r="VDD49" s="50"/>
      <c r="VDE49" s="50"/>
      <c r="VDF49" s="50"/>
      <c r="VDG49" s="50"/>
      <c r="VDH49" s="50"/>
      <c r="VDI49" s="50"/>
      <c r="VDJ49" s="50"/>
      <c r="VDK49" s="50"/>
      <c r="VDL49" s="50"/>
      <c r="VDM49" s="50"/>
      <c r="VDN49" s="50"/>
      <c r="VDO49" s="50"/>
      <c r="VDP49" s="50"/>
      <c r="VDQ49" s="50"/>
      <c r="VDR49" s="50"/>
      <c r="VDS49" s="50"/>
      <c r="VDT49" s="50"/>
      <c r="VDU49" s="50"/>
      <c r="VDV49" s="50"/>
      <c r="VDW49" s="50"/>
      <c r="VDX49" s="50"/>
      <c r="VDY49" s="50"/>
      <c r="VDZ49" s="50"/>
      <c r="VEA49" s="50"/>
      <c r="VEB49" s="50"/>
      <c r="VEC49" s="50"/>
      <c r="VED49" s="50"/>
      <c r="VEE49" s="50"/>
      <c r="VEF49" s="50"/>
      <c r="VEG49" s="50"/>
      <c r="VEH49" s="50"/>
      <c r="VEI49" s="50"/>
      <c r="VEJ49" s="50"/>
      <c r="VEK49" s="50"/>
      <c r="VEL49" s="50"/>
      <c r="VEM49" s="50"/>
      <c r="VEN49" s="50"/>
      <c r="VEO49" s="50"/>
      <c r="VEP49" s="50"/>
      <c r="VEQ49" s="50"/>
      <c r="VER49" s="50"/>
      <c r="VES49" s="50"/>
      <c r="VET49" s="50"/>
      <c r="VEU49" s="50"/>
      <c r="VEV49" s="50"/>
      <c r="VEW49" s="50"/>
      <c r="VEX49" s="50"/>
      <c r="VEY49" s="50"/>
      <c r="VEZ49" s="50"/>
      <c r="VFA49" s="50"/>
      <c r="VFB49" s="50"/>
      <c r="VFC49" s="50"/>
      <c r="VFD49" s="50"/>
      <c r="VFE49" s="50"/>
      <c r="VFF49" s="50"/>
      <c r="VFG49" s="50"/>
      <c r="VFH49" s="50"/>
      <c r="VFI49" s="50"/>
      <c r="VFJ49" s="50"/>
      <c r="VFK49" s="50"/>
      <c r="VFL49" s="50"/>
      <c r="VFM49" s="50"/>
      <c r="VFN49" s="50"/>
      <c r="VFO49" s="50"/>
      <c r="VFP49" s="50"/>
      <c r="VFQ49" s="50"/>
      <c r="VFR49" s="50"/>
      <c r="VFS49" s="50"/>
      <c r="VFT49" s="50"/>
      <c r="VFU49" s="50"/>
      <c r="VFV49" s="50"/>
      <c r="VFW49" s="50"/>
      <c r="VFX49" s="50"/>
      <c r="VFY49" s="50"/>
      <c r="VFZ49" s="50"/>
      <c r="VGA49" s="50"/>
      <c r="VGB49" s="50"/>
      <c r="VGC49" s="50"/>
      <c r="VGD49" s="50"/>
      <c r="VGE49" s="50"/>
      <c r="VGF49" s="50"/>
      <c r="VGG49" s="50"/>
      <c r="VGH49" s="50"/>
      <c r="VGI49" s="50"/>
      <c r="VGJ49" s="50"/>
      <c r="VGK49" s="50"/>
      <c r="VGL49" s="50"/>
      <c r="VGM49" s="50"/>
      <c r="VGN49" s="50"/>
      <c r="VGO49" s="50"/>
      <c r="VGP49" s="50"/>
      <c r="VGQ49" s="50"/>
      <c r="VGR49" s="50"/>
      <c r="VGS49" s="50"/>
      <c r="VGT49" s="50"/>
      <c r="VGU49" s="50"/>
      <c r="VGV49" s="50"/>
      <c r="VGW49" s="50"/>
      <c r="VGX49" s="50"/>
      <c r="VGY49" s="50"/>
      <c r="VGZ49" s="50"/>
      <c r="VHA49" s="50"/>
      <c r="VHB49" s="50"/>
      <c r="VHC49" s="50"/>
      <c r="VHD49" s="50"/>
      <c r="VHE49" s="50"/>
      <c r="VHF49" s="50"/>
      <c r="VHG49" s="50"/>
      <c r="VHH49" s="50"/>
      <c r="VHI49" s="50"/>
      <c r="VHJ49" s="50"/>
      <c r="VHK49" s="50"/>
      <c r="VHL49" s="50"/>
      <c r="VHM49" s="50"/>
      <c r="VHN49" s="50"/>
      <c r="VHO49" s="50"/>
      <c r="VHP49" s="50"/>
      <c r="VHQ49" s="50"/>
      <c r="VHR49" s="50"/>
      <c r="VHS49" s="50"/>
      <c r="VHT49" s="50"/>
      <c r="VHU49" s="50"/>
      <c r="VHV49" s="50"/>
      <c r="VHW49" s="50"/>
      <c r="VHX49" s="50"/>
      <c r="VHY49" s="50"/>
      <c r="VHZ49" s="50"/>
      <c r="VIA49" s="50"/>
      <c r="VIB49" s="50"/>
      <c r="VIC49" s="50"/>
      <c r="VID49" s="50"/>
      <c r="VIE49" s="50"/>
      <c r="VIF49" s="50"/>
      <c r="VIG49" s="50"/>
      <c r="VIH49" s="50"/>
      <c r="VII49" s="50"/>
      <c r="VIJ49" s="50"/>
      <c r="VIK49" s="50"/>
      <c r="VIL49" s="50"/>
      <c r="VIM49" s="50"/>
      <c r="VIN49" s="50"/>
      <c r="VIO49" s="50"/>
      <c r="VIP49" s="50"/>
      <c r="VIQ49" s="50"/>
      <c r="VIR49" s="50"/>
      <c r="VIS49" s="50"/>
      <c r="VIT49" s="50"/>
      <c r="VIU49" s="50"/>
      <c r="VIV49" s="50"/>
      <c r="VIW49" s="50"/>
      <c r="VIX49" s="50"/>
      <c r="VIY49" s="50"/>
      <c r="VIZ49" s="50"/>
      <c r="VJA49" s="50"/>
      <c r="VJB49" s="50"/>
      <c r="VJC49" s="50"/>
      <c r="VJD49" s="50"/>
      <c r="VJE49" s="50"/>
      <c r="VJF49" s="50"/>
      <c r="VJG49" s="50"/>
      <c r="VJH49" s="50"/>
      <c r="VJI49" s="50"/>
      <c r="VJJ49" s="50"/>
      <c r="VJK49" s="50"/>
      <c r="VJL49" s="50"/>
      <c r="VJM49" s="50"/>
      <c r="VJN49" s="50"/>
      <c r="VJO49" s="50"/>
      <c r="VJP49" s="50"/>
      <c r="VJQ49" s="50"/>
      <c r="VJR49" s="50"/>
      <c r="VJS49" s="50"/>
      <c r="VJT49" s="50"/>
      <c r="VJU49" s="50"/>
      <c r="VJV49" s="50"/>
      <c r="VJW49" s="50"/>
      <c r="VJX49" s="50"/>
      <c r="VJY49" s="50"/>
      <c r="VJZ49" s="50"/>
      <c r="VKA49" s="50"/>
      <c r="VKB49" s="50"/>
      <c r="VKC49" s="50"/>
      <c r="VKD49" s="50"/>
      <c r="VKE49" s="50"/>
      <c r="VKF49" s="50"/>
      <c r="VKG49" s="50"/>
      <c r="VKH49" s="50"/>
      <c r="VKI49" s="50"/>
      <c r="VKJ49" s="50"/>
      <c r="VKK49" s="50"/>
      <c r="VKL49" s="50"/>
      <c r="VKM49" s="50"/>
      <c r="VKN49" s="50"/>
      <c r="VKO49" s="50"/>
      <c r="VKP49" s="50"/>
      <c r="VKQ49" s="50"/>
      <c r="VKR49" s="50"/>
      <c r="VKS49" s="50"/>
      <c r="VKT49" s="50"/>
      <c r="VKU49" s="50"/>
      <c r="VKV49" s="50"/>
      <c r="VKW49" s="50"/>
      <c r="VKX49" s="50"/>
      <c r="VKY49" s="50"/>
      <c r="VKZ49" s="50"/>
      <c r="VLA49" s="50"/>
      <c r="VLB49" s="50"/>
      <c r="VLC49" s="50"/>
      <c r="VLD49" s="50"/>
      <c r="VLE49" s="50"/>
      <c r="VLF49" s="50"/>
      <c r="VLG49" s="50"/>
      <c r="VLH49" s="50"/>
      <c r="VLI49" s="50"/>
      <c r="VLJ49" s="50"/>
      <c r="VLK49" s="50"/>
      <c r="VLL49" s="50"/>
      <c r="VLM49" s="50"/>
      <c r="VLN49" s="50"/>
      <c r="VLO49" s="50"/>
      <c r="VLP49" s="50"/>
      <c r="VLQ49" s="50"/>
      <c r="VLR49" s="50"/>
      <c r="VLS49" s="50"/>
      <c r="VLT49" s="50"/>
      <c r="VLU49" s="50"/>
      <c r="VLV49" s="50"/>
      <c r="VLW49" s="50"/>
      <c r="VLX49" s="50"/>
      <c r="VLY49" s="50"/>
      <c r="VLZ49" s="50"/>
      <c r="VMA49" s="50"/>
      <c r="VMB49" s="50"/>
      <c r="VMC49" s="50"/>
      <c r="VMD49" s="50"/>
      <c r="VME49" s="50"/>
      <c r="VMF49" s="50"/>
      <c r="VMG49" s="50"/>
      <c r="VMH49" s="50"/>
      <c r="VMI49" s="50"/>
      <c r="VMJ49" s="50"/>
      <c r="VMK49" s="50"/>
      <c r="VML49" s="50"/>
      <c r="VMM49" s="50"/>
      <c r="VMN49" s="50"/>
      <c r="VMO49" s="50"/>
      <c r="VMP49" s="50"/>
      <c r="VMQ49" s="50"/>
      <c r="VMR49" s="50"/>
      <c r="VMS49" s="50"/>
      <c r="VMT49" s="50"/>
      <c r="VMU49" s="50"/>
      <c r="VMV49" s="50"/>
      <c r="VMW49" s="50"/>
      <c r="VMX49" s="50"/>
      <c r="VMY49" s="50"/>
      <c r="VMZ49" s="50"/>
      <c r="VNA49" s="50"/>
      <c r="VNB49" s="50"/>
      <c r="VNC49" s="50"/>
      <c r="VND49" s="50"/>
      <c r="VNE49" s="50"/>
      <c r="VNF49" s="50"/>
      <c r="VNG49" s="50"/>
      <c r="VNH49" s="50"/>
      <c r="VNI49" s="50"/>
      <c r="VNJ49" s="50"/>
      <c r="VNK49" s="50"/>
      <c r="VNL49" s="50"/>
      <c r="VNM49" s="50"/>
      <c r="VNN49" s="50"/>
      <c r="VNO49" s="50"/>
      <c r="VNP49" s="50"/>
      <c r="VNQ49" s="50"/>
      <c r="VNR49" s="50"/>
      <c r="VNS49" s="50"/>
      <c r="VNT49" s="50"/>
      <c r="VNU49" s="50"/>
      <c r="VNV49" s="50"/>
      <c r="VNW49" s="50"/>
      <c r="VNX49" s="50"/>
      <c r="VNY49" s="50"/>
      <c r="VNZ49" s="50"/>
      <c r="VOA49" s="50"/>
      <c r="VOB49" s="50"/>
      <c r="VOC49" s="50"/>
      <c r="VOD49" s="50"/>
      <c r="VOE49" s="50"/>
      <c r="VOF49" s="50"/>
      <c r="VOG49" s="50"/>
      <c r="VOH49" s="50"/>
      <c r="VOI49" s="50"/>
      <c r="VOJ49" s="50"/>
      <c r="VOK49" s="50"/>
      <c r="VOL49" s="50"/>
      <c r="VOM49" s="50"/>
      <c r="VON49" s="50"/>
      <c r="VOO49" s="50"/>
      <c r="VOP49" s="50"/>
      <c r="VOQ49" s="50"/>
      <c r="VOR49" s="50"/>
      <c r="VOS49" s="50"/>
      <c r="VOT49" s="50"/>
      <c r="VOU49" s="50"/>
      <c r="VOV49" s="50"/>
      <c r="VOW49" s="50"/>
      <c r="VOX49" s="50"/>
      <c r="VOY49" s="50"/>
      <c r="VOZ49" s="50"/>
      <c r="VPA49" s="50"/>
      <c r="VPB49" s="50"/>
      <c r="VPC49" s="50"/>
      <c r="VPD49" s="50"/>
      <c r="VPE49" s="50"/>
      <c r="VPF49" s="50"/>
      <c r="VPG49" s="50"/>
      <c r="VPH49" s="50"/>
      <c r="VPI49" s="50"/>
      <c r="VPJ49" s="50"/>
      <c r="VPK49" s="50"/>
      <c r="VPL49" s="50"/>
      <c r="VPM49" s="50"/>
      <c r="VPN49" s="50"/>
      <c r="VPO49" s="50"/>
      <c r="VPP49" s="50"/>
      <c r="VPQ49" s="50"/>
      <c r="VPR49" s="50"/>
      <c r="VPS49" s="50"/>
      <c r="VPT49" s="50"/>
      <c r="VPU49" s="50"/>
      <c r="VPV49" s="50"/>
      <c r="VPW49" s="50"/>
      <c r="VPX49" s="50"/>
      <c r="VPY49" s="50"/>
      <c r="VPZ49" s="50"/>
      <c r="VQA49" s="50"/>
      <c r="VQB49" s="50"/>
      <c r="VQC49" s="50"/>
      <c r="VQD49" s="50"/>
      <c r="VQE49" s="50"/>
      <c r="VQF49" s="50"/>
      <c r="VQG49" s="50"/>
      <c r="VQH49" s="50"/>
      <c r="VQI49" s="50"/>
      <c r="VQJ49" s="50"/>
      <c r="VQK49" s="50"/>
      <c r="VQL49" s="50"/>
      <c r="VQM49" s="50"/>
      <c r="VQN49" s="50"/>
      <c r="VQO49" s="50"/>
      <c r="VQP49" s="50"/>
      <c r="VQQ49" s="50"/>
      <c r="VQR49" s="50"/>
      <c r="VQS49" s="50"/>
      <c r="VQT49" s="50"/>
      <c r="VQU49" s="50"/>
      <c r="VQV49" s="50"/>
      <c r="VQW49" s="50"/>
      <c r="VQX49" s="50"/>
      <c r="VQY49" s="50"/>
      <c r="VQZ49" s="50"/>
      <c r="VRA49" s="50"/>
      <c r="VRB49" s="50"/>
      <c r="VRC49" s="50"/>
      <c r="VRD49" s="50"/>
      <c r="VRE49" s="50"/>
      <c r="VRF49" s="50"/>
      <c r="VRG49" s="50"/>
      <c r="VRH49" s="50"/>
      <c r="VRI49" s="50"/>
      <c r="VRJ49" s="50"/>
      <c r="VRK49" s="50"/>
      <c r="VRL49" s="50"/>
      <c r="VRM49" s="50"/>
      <c r="VRN49" s="50"/>
      <c r="VRO49" s="50"/>
      <c r="VRP49" s="50"/>
      <c r="VRQ49" s="50"/>
      <c r="VRR49" s="50"/>
      <c r="VRS49" s="50"/>
      <c r="VRT49" s="50"/>
      <c r="VRU49" s="50"/>
      <c r="VRV49" s="50"/>
      <c r="VRW49" s="50"/>
      <c r="VRX49" s="50"/>
      <c r="VRY49" s="50"/>
      <c r="VRZ49" s="50"/>
      <c r="VSA49" s="50"/>
      <c r="VSB49" s="50"/>
      <c r="VSC49" s="50"/>
      <c r="VSD49" s="50"/>
      <c r="VSE49" s="50"/>
      <c r="VSF49" s="50"/>
      <c r="VSG49" s="50"/>
      <c r="VSH49" s="50"/>
      <c r="VSI49" s="50"/>
      <c r="VSJ49" s="50"/>
      <c r="VSK49" s="50"/>
      <c r="VSL49" s="50"/>
      <c r="VSM49" s="50"/>
      <c r="VSN49" s="50"/>
      <c r="VSO49" s="50"/>
      <c r="VSP49" s="50"/>
      <c r="VSQ49" s="50"/>
      <c r="VSR49" s="50"/>
      <c r="VSS49" s="50"/>
      <c r="VST49" s="50"/>
      <c r="VSU49" s="50"/>
      <c r="VSV49" s="50"/>
      <c r="VSW49" s="50"/>
      <c r="VSX49" s="50"/>
      <c r="VSY49" s="50"/>
      <c r="VSZ49" s="50"/>
      <c r="VTA49" s="50"/>
      <c r="VTB49" s="50"/>
      <c r="VTC49" s="50"/>
      <c r="VTD49" s="50"/>
      <c r="VTE49" s="50"/>
      <c r="VTF49" s="50"/>
      <c r="VTG49" s="50"/>
      <c r="VTH49" s="50"/>
      <c r="VTI49" s="50"/>
      <c r="VTJ49" s="50"/>
      <c r="VTK49" s="50"/>
      <c r="VTL49" s="50"/>
      <c r="VTM49" s="50"/>
      <c r="VTN49" s="50"/>
      <c r="VTO49" s="50"/>
      <c r="VTP49" s="50"/>
      <c r="VTQ49" s="50"/>
      <c r="VTR49" s="50"/>
      <c r="VTS49" s="50"/>
      <c r="VTT49" s="50"/>
      <c r="VTU49" s="50"/>
      <c r="VTV49" s="50"/>
      <c r="VTW49" s="50"/>
      <c r="VTX49" s="50"/>
      <c r="VTY49" s="50"/>
      <c r="VTZ49" s="50"/>
      <c r="VUA49" s="50"/>
      <c r="VUB49" s="50"/>
      <c r="VUC49" s="50"/>
      <c r="VUD49" s="50"/>
      <c r="VUE49" s="50"/>
      <c r="VUF49" s="50"/>
      <c r="VUG49" s="50"/>
      <c r="VUH49" s="50"/>
      <c r="VUI49" s="50"/>
      <c r="VUJ49" s="50"/>
      <c r="VUK49" s="50"/>
      <c r="VUL49" s="50"/>
      <c r="VUM49" s="50"/>
      <c r="VUN49" s="50"/>
      <c r="VUO49" s="50"/>
      <c r="VUP49" s="50"/>
      <c r="VUQ49" s="50"/>
      <c r="VUR49" s="50"/>
      <c r="VUS49" s="50"/>
      <c r="VUT49" s="50"/>
      <c r="VUU49" s="50"/>
      <c r="VUV49" s="50"/>
      <c r="VUW49" s="50"/>
      <c r="VUX49" s="50"/>
      <c r="VUY49" s="50"/>
      <c r="VUZ49" s="50"/>
      <c r="VVA49" s="50"/>
      <c r="VVB49" s="50"/>
      <c r="VVC49" s="50"/>
      <c r="VVD49" s="50"/>
      <c r="VVE49" s="50"/>
      <c r="VVF49" s="50"/>
      <c r="VVG49" s="50"/>
      <c r="VVH49" s="50"/>
      <c r="VVI49" s="50"/>
      <c r="VVJ49" s="50"/>
      <c r="VVK49" s="50"/>
      <c r="VVL49" s="50"/>
      <c r="VVM49" s="50"/>
      <c r="VVN49" s="50"/>
      <c r="VVO49" s="50"/>
      <c r="VVP49" s="50"/>
      <c r="VVQ49" s="50"/>
      <c r="VVR49" s="50"/>
      <c r="VVS49" s="50"/>
      <c r="VVT49" s="50"/>
      <c r="VVU49" s="50"/>
      <c r="VVV49" s="50"/>
      <c r="VVW49" s="50"/>
      <c r="VVX49" s="50"/>
      <c r="VVY49" s="50"/>
      <c r="VVZ49" s="50"/>
      <c r="VWA49" s="50"/>
      <c r="VWB49" s="50"/>
      <c r="VWC49" s="50"/>
      <c r="VWD49" s="50"/>
      <c r="VWE49" s="50"/>
      <c r="VWF49" s="50"/>
      <c r="VWG49" s="50"/>
      <c r="VWH49" s="50"/>
      <c r="VWI49" s="50"/>
      <c r="VWJ49" s="50"/>
      <c r="VWK49" s="50"/>
      <c r="VWL49" s="50"/>
      <c r="VWM49" s="50"/>
      <c r="VWN49" s="50"/>
      <c r="VWO49" s="50"/>
      <c r="VWP49" s="50"/>
      <c r="VWQ49" s="50"/>
      <c r="VWR49" s="50"/>
      <c r="VWS49" s="50"/>
      <c r="VWT49" s="50"/>
      <c r="VWU49" s="50"/>
      <c r="VWV49" s="50"/>
      <c r="VWW49" s="50"/>
      <c r="VWX49" s="50"/>
      <c r="VWY49" s="50"/>
      <c r="VWZ49" s="50"/>
      <c r="VXA49" s="50"/>
      <c r="VXB49" s="50"/>
      <c r="VXC49" s="50"/>
      <c r="VXD49" s="50"/>
      <c r="VXE49" s="50"/>
      <c r="VXF49" s="50"/>
      <c r="VXG49" s="50"/>
      <c r="VXH49" s="50"/>
      <c r="VXI49" s="50"/>
      <c r="VXJ49" s="50"/>
      <c r="VXK49" s="50"/>
      <c r="VXL49" s="50"/>
      <c r="VXM49" s="50"/>
      <c r="VXN49" s="50"/>
      <c r="VXO49" s="50"/>
      <c r="VXP49" s="50"/>
      <c r="VXQ49" s="50"/>
      <c r="VXR49" s="50"/>
      <c r="VXS49" s="50"/>
      <c r="VXT49" s="50"/>
      <c r="VXU49" s="50"/>
      <c r="VXV49" s="50"/>
      <c r="VXW49" s="50"/>
      <c r="VXX49" s="50"/>
      <c r="VXY49" s="50"/>
      <c r="VXZ49" s="50"/>
      <c r="VYA49" s="50"/>
      <c r="VYB49" s="50"/>
      <c r="VYC49" s="50"/>
      <c r="VYD49" s="50"/>
      <c r="VYE49" s="50"/>
      <c r="VYF49" s="50"/>
      <c r="VYG49" s="50"/>
      <c r="VYH49" s="50"/>
      <c r="VYI49" s="50"/>
      <c r="VYJ49" s="50"/>
      <c r="VYK49" s="50"/>
      <c r="VYL49" s="50"/>
      <c r="VYM49" s="50"/>
      <c r="VYN49" s="50"/>
      <c r="VYO49" s="50"/>
      <c r="VYP49" s="50"/>
      <c r="VYQ49" s="50"/>
      <c r="VYR49" s="50"/>
      <c r="VYS49" s="50"/>
      <c r="VYT49" s="50"/>
      <c r="VYU49" s="50"/>
      <c r="VYV49" s="50"/>
      <c r="VYW49" s="50"/>
      <c r="VYX49" s="50"/>
      <c r="VYY49" s="50"/>
      <c r="VYZ49" s="50"/>
      <c r="VZA49" s="50"/>
      <c r="VZB49" s="50"/>
      <c r="VZC49" s="50"/>
      <c r="VZD49" s="50"/>
      <c r="VZE49" s="50"/>
      <c r="VZF49" s="50"/>
      <c r="VZG49" s="50"/>
      <c r="VZH49" s="50"/>
      <c r="VZI49" s="50"/>
      <c r="VZJ49" s="50"/>
      <c r="VZK49" s="50"/>
      <c r="VZL49" s="50"/>
      <c r="VZM49" s="50"/>
      <c r="VZN49" s="50"/>
      <c r="VZO49" s="50"/>
      <c r="VZP49" s="50"/>
      <c r="VZQ49" s="50"/>
      <c r="VZR49" s="50"/>
      <c r="VZS49" s="50"/>
      <c r="VZT49" s="50"/>
      <c r="VZU49" s="50"/>
      <c r="VZV49" s="50"/>
      <c r="VZW49" s="50"/>
      <c r="VZX49" s="50"/>
      <c r="VZY49" s="50"/>
      <c r="VZZ49" s="50"/>
      <c r="WAA49" s="50"/>
      <c r="WAB49" s="50"/>
      <c r="WAC49" s="50"/>
      <c r="WAD49" s="50"/>
      <c r="WAE49" s="50"/>
      <c r="WAF49" s="50"/>
      <c r="WAG49" s="50"/>
      <c r="WAH49" s="50"/>
      <c r="WAI49" s="50"/>
      <c r="WAJ49" s="50"/>
      <c r="WAK49" s="50"/>
      <c r="WAL49" s="50"/>
      <c r="WAM49" s="50"/>
      <c r="WAN49" s="50"/>
      <c r="WAO49" s="50"/>
      <c r="WAP49" s="50"/>
      <c r="WAQ49" s="50"/>
      <c r="WAR49" s="50"/>
      <c r="WAS49" s="50"/>
      <c r="WAT49" s="50"/>
      <c r="WAU49" s="50"/>
      <c r="WAV49" s="50"/>
      <c r="WAW49" s="50"/>
      <c r="WAX49" s="50"/>
      <c r="WAY49" s="50"/>
      <c r="WAZ49" s="50"/>
      <c r="WBA49" s="50"/>
      <c r="WBB49" s="50"/>
      <c r="WBC49" s="50"/>
      <c r="WBD49" s="50"/>
      <c r="WBE49" s="50"/>
      <c r="WBF49" s="50"/>
      <c r="WBG49" s="50"/>
      <c r="WBH49" s="50"/>
      <c r="WBI49" s="50"/>
      <c r="WBJ49" s="50"/>
      <c r="WBK49" s="50"/>
      <c r="WBL49" s="50"/>
      <c r="WBM49" s="50"/>
      <c r="WBN49" s="50"/>
      <c r="WBO49" s="50"/>
      <c r="WBP49" s="50"/>
      <c r="WBQ49" s="50"/>
      <c r="WBR49" s="50"/>
      <c r="WBS49" s="50"/>
      <c r="WBT49" s="50"/>
      <c r="WBU49" s="50"/>
      <c r="WBV49" s="50"/>
      <c r="WBW49" s="50"/>
      <c r="WBX49" s="50"/>
      <c r="WBY49" s="50"/>
      <c r="WBZ49" s="50"/>
      <c r="WCA49" s="50"/>
      <c r="WCB49" s="50"/>
      <c r="WCC49" s="50"/>
      <c r="WCD49" s="50"/>
      <c r="WCE49" s="50"/>
      <c r="WCF49" s="50"/>
      <c r="WCG49" s="50"/>
      <c r="WCH49" s="50"/>
      <c r="WCI49" s="50"/>
      <c r="WCJ49" s="50"/>
      <c r="WCK49" s="50"/>
      <c r="WCL49" s="50"/>
      <c r="WCM49" s="50"/>
      <c r="WCN49" s="50"/>
      <c r="WCO49" s="50"/>
      <c r="WCP49" s="50"/>
      <c r="WCQ49" s="50"/>
      <c r="WCR49" s="50"/>
      <c r="WCS49" s="50"/>
      <c r="WCT49" s="50"/>
      <c r="WCU49" s="50"/>
      <c r="WCV49" s="50"/>
      <c r="WCW49" s="50"/>
      <c r="WCX49" s="50"/>
      <c r="WCY49" s="50"/>
      <c r="WCZ49" s="50"/>
      <c r="WDA49" s="50"/>
      <c r="WDB49" s="50"/>
      <c r="WDC49" s="50"/>
      <c r="WDD49" s="50"/>
      <c r="WDE49" s="50"/>
      <c r="WDF49" s="50"/>
      <c r="WDG49" s="50"/>
      <c r="WDH49" s="50"/>
      <c r="WDI49" s="50"/>
      <c r="WDJ49" s="50"/>
      <c r="WDK49" s="50"/>
      <c r="WDL49" s="50"/>
      <c r="WDM49" s="50"/>
      <c r="WDN49" s="50"/>
      <c r="WDO49" s="50"/>
      <c r="WDP49" s="50"/>
      <c r="WDQ49" s="50"/>
      <c r="WDR49" s="50"/>
      <c r="WDS49" s="50"/>
      <c r="WDT49" s="50"/>
      <c r="WDU49" s="50"/>
      <c r="WDV49" s="50"/>
      <c r="WDW49" s="50"/>
      <c r="WDX49" s="50"/>
      <c r="WDY49" s="50"/>
      <c r="WDZ49" s="50"/>
      <c r="WEA49" s="50"/>
      <c r="WEB49" s="50"/>
      <c r="WEC49" s="50"/>
      <c r="WED49" s="50"/>
      <c r="WEE49" s="50"/>
      <c r="WEF49" s="50"/>
      <c r="WEG49" s="50"/>
      <c r="WEH49" s="50"/>
      <c r="WEI49" s="50"/>
      <c r="WEJ49" s="50"/>
      <c r="WEK49" s="50"/>
      <c r="WEL49" s="50"/>
      <c r="WEM49" s="50"/>
      <c r="WEN49" s="50"/>
      <c r="WEO49" s="50"/>
      <c r="WEP49" s="50"/>
      <c r="WEQ49" s="50"/>
      <c r="WER49" s="50"/>
      <c r="WES49" s="50"/>
      <c r="WET49" s="50"/>
      <c r="WEU49" s="50"/>
      <c r="WEV49" s="50"/>
      <c r="WEW49" s="50"/>
      <c r="WEX49" s="50"/>
      <c r="WEY49" s="50"/>
      <c r="WEZ49" s="50"/>
      <c r="WFA49" s="50"/>
      <c r="WFB49" s="50"/>
      <c r="WFC49" s="50"/>
      <c r="WFD49" s="50"/>
      <c r="WFE49" s="50"/>
      <c r="WFF49" s="50"/>
      <c r="WFG49" s="50"/>
      <c r="WFH49" s="50"/>
      <c r="WFI49" s="50"/>
      <c r="WFJ49" s="50"/>
      <c r="WFK49" s="50"/>
      <c r="WFL49" s="50"/>
      <c r="WFM49" s="50"/>
      <c r="WFN49" s="50"/>
      <c r="WFO49" s="50"/>
      <c r="WFP49" s="50"/>
      <c r="WFQ49" s="50"/>
      <c r="WFR49" s="50"/>
      <c r="WFS49" s="50"/>
      <c r="WFT49" s="50"/>
      <c r="WFU49" s="50"/>
      <c r="WFV49" s="50"/>
      <c r="WFW49" s="50"/>
      <c r="WFX49" s="50"/>
      <c r="WFY49" s="50"/>
      <c r="WFZ49" s="50"/>
      <c r="WGA49" s="50"/>
      <c r="WGB49" s="50"/>
      <c r="WGC49" s="50"/>
      <c r="WGD49" s="50"/>
      <c r="WGE49" s="50"/>
      <c r="WGF49" s="50"/>
      <c r="WGG49" s="50"/>
      <c r="WGH49" s="50"/>
      <c r="WGI49" s="50"/>
      <c r="WGJ49" s="50"/>
      <c r="WGK49" s="50"/>
      <c r="WGL49" s="50"/>
      <c r="WGM49" s="50"/>
      <c r="WGN49" s="50"/>
      <c r="WGO49" s="50"/>
      <c r="WGP49" s="50"/>
      <c r="WGQ49" s="50"/>
      <c r="WGR49" s="50"/>
      <c r="WGS49" s="50"/>
      <c r="WGT49" s="50"/>
      <c r="WGU49" s="50"/>
      <c r="WGV49" s="50"/>
      <c r="WGW49" s="50"/>
      <c r="WGX49" s="50"/>
      <c r="WGY49" s="50"/>
      <c r="WGZ49" s="50"/>
      <c r="WHA49" s="50"/>
      <c r="WHB49" s="50"/>
      <c r="WHC49" s="50"/>
      <c r="WHD49" s="50"/>
      <c r="WHE49" s="50"/>
      <c r="WHF49" s="50"/>
      <c r="WHG49" s="50"/>
      <c r="WHH49" s="50"/>
      <c r="WHI49" s="50"/>
      <c r="WHJ49" s="50"/>
      <c r="WHK49" s="50"/>
      <c r="WHL49" s="50"/>
      <c r="WHM49" s="50"/>
      <c r="WHN49" s="50"/>
      <c r="WHO49" s="50"/>
      <c r="WHP49" s="50"/>
      <c r="WHQ49" s="50"/>
      <c r="WHR49" s="50"/>
      <c r="WHS49" s="50"/>
      <c r="WHT49" s="50"/>
      <c r="WHU49" s="50"/>
      <c r="WHV49" s="50"/>
      <c r="WHW49" s="50"/>
      <c r="WHX49" s="50"/>
      <c r="WHY49" s="50"/>
      <c r="WHZ49" s="50"/>
      <c r="WIA49" s="50"/>
      <c r="WIB49" s="50"/>
      <c r="WIC49" s="50"/>
      <c r="WID49" s="50"/>
      <c r="WIE49" s="50"/>
      <c r="WIF49" s="50"/>
      <c r="WIG49" s="50"/>
      <c r="WIH49" s="50"/>
      <c r="WII49" s="50"/>
      <c r="WIJ49" s="50"/>
      <c r="WIK49" s="50"/>
      <c r="WIL49" s="50"/>
      <c r="WIM49" s="50"/>
      <c r="WIN49" s="50"/>
      <c r="WIO49" s="50"/>
      <c r="WIP49" s="50"/>
      <c r="WIQ49" s="50"/>
      <c r="WIR49" s="50"/>
      <c r="WIS49" s="50"/>
      <c r="WIT49" s="50"/>
      <c r="WIU49" s="50"/>
      <c r="WIV49" s="50"/>
      <c r="WIW49" s="50"/>
      <c r="WIX49" s="50"/>
      <c r="WIY49" s="50"/>
      <c r="WIZ49" s="50"/>
      <c r="WJA49" s="50"/>
      <c r="WJB49" s="50"/>
      <c r="WJC49" s="50"/>
      <c r="WJD49" s="50"/>
      <c r="WJE49" s="50"/>
      <c r="WJF49" s="50"/>
      <c r="WJG49" s="50"/>
      <c r="WJH49" s="50"/>
      <c r="WJI49" s="50"/>
      <c r="WJJ49" s="50"/>
      <c r="WJK49" s="50"/>
      <c r="WJL49" s="50"/>
      <c r="WJM49" s="50"/>
      <c r="WJN49" s="50"/>
      <c r="WJO49" s="50"/>
      <c r="WJP49" s="50"/>
      <c r="WJQ49" s="50"/>
      <c r="WJR49" s="50"/>
      <c r="WJS49" s="50"/>
      <c r="WJT49" s="50"/>
      <c r="WJU49" s="50"/>
      <c r="WJV49" s="50"/>
      <c r="WJW49" s="50"/>
      <c r="WJX49" s="50"/>
      <c r="WJY49" s="50"/>
      <c r="WJZ49" s="50"/>
      <c r="WKA49" s="50"/>
      <c r="WKB49" s="50"/>
      <c r="WKC49" s="50"/>
      <c r="WKD49" s="50"/>
      <c r="WKE49" s="50"/>
      <c r="WKF49" s="50"/>
      <c r="WKG49" s="50"/>
      <c r="WKH49" s="50"/>
      <c r="WKI49" s="50"/>
      <c r="WKJ49" s="50"/>
      <c r="WKK49" s="50"/>
      <c r="WKL49" s="50"/>
      <c r="WKM49" s="50"/>
      <c r="WKN49" s="50"/>
      <c r="WKO49" s="50"/>
      <c r="WKP49" s="50"/>
      <c r="WKQ49" s="50"/>
      <c r="WKR49" s="50"/>
      <c r="WKS49" s="50"/>
      <c r="WKT49" s="50"/>
      <c r="WKU49" s="50"/>
      <c r="WKV49" s="50"/>
      <c r="WKW49" s="50"/>
      <c r="WKX49" s="50"/>
      <c r="WKY49" s="50"/>
      <c r="WKZ49" s="50"/>
      <c r="WLA49" s="50"/>
      <c r="WLB49" s="50"/>
      <c r="WLC49" s="50"/>
      <c r="WLD49" s="50"/>
      <c r="WLE49" s="50"/>
      <c r="WLF49" s="50"/>
      <c r="WLG49" s="50"/>
      <c r="WLH49" s="50"/>
      <c r="WLI49" s="50"/>
      <c r="WLJ49" s="50"/>
      <c r="WLK49" s="50"/>
      <c r="WLL49" s="50"/>
      <c r="WLM49" s="50"/>
      <c r="WLN49" s="50"/>
      <c r="WLO49" s="50"/>
      <c r="WLP49" s="50"/>
      <c r="WLQ49" s="50"/>
      <c r="WLR49" s="50"/>
      <c r="WLS49" s="50"/>
      <c r="WLT49" s="50"/>
      <c r="WLU49" s="50"/>
      <c r="WLV49" s="50"/>
      <c r="WLW49" s="50"/>
      <c r="WLX49" s="50"/>
      <c r="WLY49" s="50"/>
      <c r="WLZ49" s="50"/>
      <c r="WMA49" s="50"/>
      <c r="WMB49" s="50"/>
      <c r="WMC49" s="50"/>
      <c r="WMD49" s="50"/>
      <c r="WME49" s="50"/>
      <c r="WMF49" s="50"/>
      <c r="WMG49" s="50"/>
      <c r="WMH49" s="50"/>
      <c r="WMI49" s="50"/>
      <c r="WMJ49" s="50"/>
      <c r="WMK49" s="50"/>
      <c r="WML49" s="50"/>
      <c r="WMM49" s="50"/>
      <c r="WMN49" s="50"/>
      <c r="WMO49" s="50"/>
      <c r="WMP49" s="50"/>
      <c r="WMQ49" s="50"/>
      <c r="WMR49" s="50"/>
      <c r="WMS49" s="50"/>
      <c r="WMT49" s="50"/>
      <c r="WMU49" s="50"/>
      <c r="WMV49" s="50"/>
      <c r="WMW49" s="50"/>
      <c r="WMX49" s="50"/>
      <c r="WMY49" s="50"/>
      <c r="WMZ49" s="50"/>
      <c r="WNA49" s="50"/>
      <c r="WNB49" s="50"/>
      <c r="WNC49" s="50"/>
      <c r="WND49" s="50"/>
      <c r="WNE49" s="50"/>
      <c r="WNF49" s="50"/>
      <c r="WNG49" s="50"/>
      <c r="WNH49" s="50"/>
      <c r="WNI49" s="50"/>
      <c r="WNJ49" s="50"/>
      <c r="WNK49" s="50"/>
      <c r="WNL49" s="50"/>
      <c r="WNM49" s="50"/>
      <c r="WNN49" s="50"/>
      <c r="WNO49" s="50"/>
      <c r="WNP49" s="50"/>
      <c r="WNQ49" s="50"/>
      <c r="WNR49" s="50"/>
      <c r="WNS49" s="50"/>
      <c r="WNT49" s="50"/>
      <c r="WNU49" s="50"/>
      <c r="WNV49" s="50"/>
      <c r="WNW49" s="50"/>
      <c r="WNX49" s="50"/>
      <c r="WNY49" s="50"/>
      <c r="WNZ49" s="50"/>
      <c r="WOA49" s="50"/>
      <c r="WOB49" s="50"/>
      <c r="WOC49" s="50"/>
      <c r="WOD49" s="50"/>
      <c r="WOE49" s="50"/>
      <c r="WOF49" s="50"/>
      <c r="WOG49" s="50"/>
      <c r="WOH49" s="50"/>
      <c r="WOI49" s="50"/>
      <c r="WOJ49" s="50"/>
      <c r="WOK49" s="50"/>
      <c r="WOL49" s="50"/>
      <c r="WOM49" s="50"/>
      <c r="WON49" s="50"/>
      <c r="WOO49" s="50"/>
      <c r="WOP49" s="50"/>
      <c r="WOQ49" s="50"/>
      <c r="WOR49" s="50"/>
      <c r="WOS49" s="50"/>
      <c r="WOT49" s="50"/>
      <c r="WOU49" s="50"/>
      <c r="WOV49" s="50"/>
      <c r="WOW49" s="50"/>
      <c r="WOX49" s="50"/>
      <c r="WOY49" s="50"/>
      <c r="WOZ49" s="50"/>
      <c r="WPA49" s="50"/>
      <c r="WPB49" s="50"/>
      <c r="WPC49" s="50"/>
      <c r="WPD49" s="50"/>
      <c r="WPE49" s="50"/>
      <c r="WPF49" s="50"/>
      <c r="WPG49" s="50"/>
      <c r="WPH49" s="50"/>
      <c r="WPI49" s="50"/>
      <c r="WPJ49" s="50"/>
      <c r="WPK49" s="50"/>
      <c r="WPL49" s="50"/>
      <c r="WPM49" s="50"/>
      <c r="WPN49" s="50"/>
      <c r="WPO49" s="50"/>
      <c r="WPP49" s="50"/>
      <c r="WPQ49" s="50"/>
      <c r="WPR49" s="50"/>
      <c r="WPS49" s="50"/>
      <c r="WPT49" s="50"/>
      <c r="WPU49" s="50"/>
      <c r="WPV49" s="50"/>
      <c r="WPW49" s="50"/>
      <c r="WPX49" s="50"/>
      <c r="WPY49" s="50"/>
      <c r="WPZ49" s="50"/>
      <c r="WQA49" s="50"/>
      <c r="WQB49" s="50"/>
      <c r="WQC49" s="50"/>
      <c r="WQD49" s="50"/>
      <c r="WQE49" s="50"/>
      <c r="WQF49" s="50"/>
      <c r="WQG49" s="50"/>
      <c r="WQH49" s="50"/>
      <c r="WQI49" s="50"/>
      <c r="WQJ49" s="50"/>
      <c r="WQK49" s="50"/>
      <c r="WQL49" s="50"/>
      <c r="WQM49" s="50"/>
      <c r="WQN49" s="50"/>
      <c r="WQO49" s="50"/>
      <c r="WQP49" s="50"/>
      <c r="WQQ49" s="50"/>
      <c r="WQR49" s="50"/>
      <c r="WQS49" s="50"/>
      <c r="WQT49" s="50"/>
      <c r="WQU49" s="50"/>
      <c r="WQV49" s="50"/>
      <c r="WQW49" s="50"/>
      <c r="WQX49" s="50"/>
      <c r="WQY49" s="50"/>
      <c r="WQZ49" s="50"/>
      <c r="WRA49" s="50"/>
      <c r="WRB49" s="50"/>
      <c r="WRC49" s="50"/>
      <c r="WRD49" s="50"/>
      <c r="WRE49" s="50"/>
      <c r="WRF49" s="50"/>
      <c r="WRG49" s="50"/>
      <c r="WRH49" s="50"/>
      <c r="WRI49" s="50"/>
      <c r="WRJ49" s="50"/>
      <c r="WRK49" s="50"/>
      <c r="WRL49" s="50"/>
      <c r="WRM49" s="50"/>
      <c r="WRN49" s="50"/>
      <c r="WRO49" s="50"/>
      <c r="WRP49" s="50"/>
      <c r="WRQ49" s="50"/>
      <c r="WRR49" s="50"/>
      <c r="WRS49" s="50"/>
      <c r="WRT49" s="50"/>
      <c r="WRU49" s="50"/>
      <c r="WRV49" s="50"/>
      <c r="WRW49" s="50"/>
      <c r="WRX49" s="50"/>
      <c r="WRY49" s="50"/>
      <c r="WRZ49" s="50"/>
      <c r="WSA49" s="50"/>
      <c r="WSB49" s="50"/>
      <c r="WSC49" s="50"/>
      <c r="WSD49" s="50"/>
      <c r="WSE49" s="50"/>
      <c r="WSF49" s="50"/>
      <c r="WSG49" s="50"/>
      <c r="WSH49" s="50"/>
      <c r="WSI49" s="50"/>
      <c r="WSJ49" s="50"/>
      <c r="WSK49" s="50"/>
      <c r="WSL49" s="50"/>
      <c r="WSM49" s="50"/>
      <c r="WSN49" s="50"/>
      <c r="WSO49" s="50"/>
      <c r="WSP49" s="50"/>
      <c r="WSQ49" s="50"/>
      <c r="WSR49" s="50"/>
      <c r="WSS49" s="50"/>
      <c r="WST49" s="50"/>
      <c r="WSU49" s="50"/>
      <c r="WSV49" s="50"/>
      <c r="WSW49" s="50"/>
      <c r="WSX49" s="50"/>
      <c r="WSY49" s="50"/>
      <c r="WSZ49" s="50"/>
      <c r="WTA49" s="50"/>
      <c r="WTB49" s="50"/>
      <c r="WTC49" s="50"/>
      <c r="WTD49" s="50"/>
      <c r="WTE49" s="50"/>
      <c r="WTF49" s="50"/>
      <c r="WTG49" s="50"/>
      <c r="WTH49" s="50"/>
      <c r="WTI49" s="50"/>
      <c r="WTJ49" s="50"/>
      <c r="WTK49" s="50"/>
      <c r="WTL49" s="50"/>
      <c r="WTM49" s="50"/>
      <c r="WTN49" s="50"/>
      <c r="WTO49" s="50"/>
      <c r="WTP49" s="50"/>
      <c r="WTQ49" s="50"/>
      <c r="WTR49" s="50"/>
      <c r="WTS49" s="50"/>
      <c r="WTT49" s="50"/>
      <c r="WTU49" s="50"/>
      <c r="WTV49" s="50"/>
      <c r="WTW49" s="50"/>
      <c r="WTX49" s="50"/>
      <c r="WTY49" s="50"/>
      <c r="WTZ49" s="50"/>
      <c r="WUA49" s="50"/>
      <c r="WUB49" s="50"/>
      <c r="WUC49" s="50"/>
      <c r="WUD49" s="50"/>
      <c r="WUE49" s="50"/>
      <c r="WUF49" s="50"/>
      <c r="WUG49" s="50"/>
      <c r="WUH49" s="50"/>
      <c r="WUI49" s="50"/>
      <c r="WUJ49" s="50"/>
      <c r="WUK49" s="50"/>
      <c r="WUL49" s="50"/>
      <c r="WUM49" s="50"/>
      <c r="WUN49" s="50"/>
      <c r="WUO49" s="50"/>
      <c r="WUP49" s="50"/>
      <c r="WUQ49" s="50"/>
      <c r="WUR49" s="50"/>
      <c r="WUS49" s="50"/>
      <c r="WUT49" s="50"/>
      <c r="WUU49" s="50"/>
      <c r="WUV49" s="50"/>
      <c r="WUW49" s="50"/>
      <c r="WUX49" s="50"/>
      <c r="WUY49" s="50"/>
      <c r="WUZ49" s="50"/>
      <c r="WVA49" s="50"/>
      <c r="WVB49" s="50"/>
      <c r="WVC49" s="50"/>
      <c r="WVD49" s="50"/>
      <c r="WVE49" s="50"/>
      <c r="WVF49" s="50"/>
      <c r="WVG49" s="50"/>
      <c r="WVH49" s="50"/>
      <c r="WVI49" s="50"/>
      <c r="WVJ49" s="50"/>
      <c r="WVK49" s="50"/>
      <c r="WVL49" s="50"/>
      <c r="WVM49" s="50"/>
      <c r="WVN49" s="50"/>
      <c r="WVO49" s="50"/>
      <c r="WVP49" s="50"/>
      <c r="WVQ49" s="50"/>
      <c r="WVR49" s="50"/>
      <c r="WVS49" s="50"/>
      <c r="WVT49" s="50"/>
      <c r="WVU49" s="50"/>
      <c r="WVV49" s="50"/>
      <c r="WVW49" s="50"/>
      <c r="WVX49" s="50"/>
      <c r="WVY49" s="50"/>
      <c r="WVZ49" s="50"/>
      <c r="WWA49" s="50"/>
      <c r="WWB49" s="50"/>
      <c r="WWC49" s="50"/>
      <c r="WWD49" s="50"/>
      <c r="WWE49" s="50"/>
      <c r="WWF49" s="50"/>
      <c r="WWG49" s="50"/>
      <c r="WWH49" s="50"/>
      <c r="WWI49" s="50"/>
      <c r="WWJ49" s="50"/>
      <c r="WWK49" s="50"/>
      <c r="WWL49" s="50"/>
      <c r="WWM49" s="50"/>
      <c r="WWN49" s="50"/>
      <c r="WWO49" s="50"/>
      <c r="WWP49" s="50"/>
      <c r="WWQ49" s="50"/>
      <c r="WWR49" s="50"/>
      <c r="WWS49" s="50"/>
      <c r="WWT49" s="50"/>
      <c r="WWU49" s="50"/>
      <c r="WWV49" s="50"/>
      <c r="WWW49" s="50"/>
      <c r="WWX49" s="50"/>
      <c r="WWY49" s="50"/>
      <c r="WWZ49" s="50"/>
      <c r="WXA49" s="50"/>
      <c r="WXB49" s="50"/>
      <c r="WXC49" s="50"/>
      <c r="WXD49" s="50"/>
      <c r="WXE49" s="50"/>
      <c r="WXF49" s="50"/>
      <c r="WXG49" s="50"/>
      <c r="WXH49" s="50"/>
      <c r="WXI49" s="50"/>
      <c r="WXJ49" s="50"/>
      <c r="WXK49" s="50"/>
      <c r="WXL49" s="50"/>
      <c r="WXM49" s="50"/>
      <c r="WXN49" s="50"/>
      <c r="WXO49" s="50"/>
      <c r="WXP49" s="50"/>
      <c r="WXQ49" s="50"/>
      <c r="WXR49" s="50"/>
      <c r="WXS49" s="50"/>
      <c r="WXT49" s="50"/>
      <c r="WXU49" s="50"/>
      <c r="WXV49" s="50"/>
      <c r="WXW49" s="50"/>
      <c r="WXX49" s="50"/>
      <c r="WXY49" s="50"/>
      <c r="WXZ49" s="50"/>
      <c r="WYA49" s="50"/>
      <c r="WYB49" s="50"/>
      <c r="WYC49" s="50"/>
      <c r="WYD49" s="50"/>
      <c r="WYE49" s="50"/>
      <c r="WYF49" s="50"/>
      <c r="WYG49" s="50"/>
      <c r="WYH49" s="50"/>
      <c r="WYI49" s="50"/>
      <c r="WYJ49" s="50"/>
      <c r="WYK49" s="50"/>
      <c r="WYL49" s="50"/>
      <c r="WYM49" s="50"/>
      <c r="WYN49" s="50"/>
      <c r="WYO49" s="50"/>
      <c r="WYP49" s="50"/>
      <c r="WYQ49" s="50"/>
      <c r="WYR49" s="50"/>
      <c r="WYS49" s="50"/>
      <c r="WYT49" s="50"/>
      <c r="WYU49" s="50"/>
      <c r="WYV49" s="50"/>
      <c r="WYW49" s="50"/>
      <c r="WYX49" s="50"/>
      <c r="WYY49" s="50"/>
      <c r="WYZ49" s="50"/>
      <c r="WZA49" s="50"/>
      <c r="WZB49" s="50"/>
      <c r="WZC49" s="50"/>
      <c r="WZD49" s="50"/>
      <c r="WZE49" s="50"/>
      <c r="WZF49" s="50"/>
      <c r="WZG49" s="50"/>
      <c r="WZH49" s="50"/>
      <c r="WZI49" s="50"/>
      <c r="WZJ49" s="50"/>
      <c r="WZK49" s="50"/>
      <c r="WZL49" s="50"/>
      <c r="WZM49" s="50"/>
      <c r="WZN49" s="50"/>
      <c r="WZO49" s="50"/>
      <c r="WZP49" s="50"/>
      <c r="WZQ49" s="50"/>
      <c r="WZR49" s="50"/>
      <c r="WZS49" s="50"/>
      <c r="WZT49" s="50"/>
      <c r="WZU49" s="50"/>
      <c r="WZV49" s="50"/>
      <c r="WZW49" s="50"/>
      <c r="WZX49" s="50"/>
      <c r="WZY49" s="50"/>
      <c r="WZZ49" s="50"/>
      <c r="XAA49" s="50"/>
      <c r="XAB49" s="50"/>
      <c r="XAC49" s="50"/>
      <c r="XAD49" s="50"/>
      <c r="XAE49" s="50"/>
      <c r="XAF49" s="50"/>
      <c r="XAG49" s="50"/>
      <c r="XAH49" s="50"/>
      <c r="XAI49" s="50"/>
      <c r="XAJ49" s="50"/>
      <c r="XAK49" s="50"/>
      <c r="XAL49" s="50"/>
      <c r="XAM49" s="50"/>
      <c r="XAN49" s="50"/>
      <c r="XAO49" s="50"/>
      <c r="XAP49" s="50"/>
      <c r="XAQ49" s="50"/>
      <c r="XAR49" s="50"/>
      <c r="XAS49" s="50"/>
      <c r="XAT49" s="50"/>
      <c r="XAU49" s="50"/>
      <c r="XAV49" s="50"/>
      <c r="XAW49" s="50"/>
      <c r="XAX49" s="50"/>
      <c r="XAY49" s="50"/>
      <c r="XAZ49" s="50"/>
      <c r="XBA49" s="50"/>
      <c r="XBB49" s="50"/>
      <c r="XBC49" s="50"/>
      <c r="XBD49" s="50"/>
      <c r="XBE49" s="50"/>
      <c r="XBF49" s="50"/>
      <c r="XBG49" s="50"/>
      <c r="XBH49" s="50"/>
      <c r="XBI49" s="50"/>
      <c r="XBJ49" s="50"/>
      <c r="XBK49" s="50"/>
      <c r="XBL49" s="50"/>
      <c r="XBM49" s="50"/>
      <c r="XBN49" s="50"/>
      <c r="XBO49" s="50"/>
      <c r="XBP49" s="50"/>
      <c r="XBQ49" s="50"/>
      <c r="XBR49" s="50"/>
      <c r="XBS49" s="50"/>
      <c r="XBT49" s="50"/>
      <c r="XBU49" s="50"/>
      <c r="XBV49" s="50"/>
      <c r="XBW49" s="50"/>
      <c r="XBX49" s="50"/>
      <c r="XBY49" s="50"/>
      <c r="XBZ49" s="50"/>
      <c r="XCA49" s="50"/>
      <c r="XCB49" s="50"/>
      <c r="XCC49" s="50"/>
      <c r="XCD49" s="50"/>
      <c r="XCE49" s="50"/>
      <c r="XCF49" s="50"/>
      <c r="XCG49" s="50"/>
      <c r="XCH49" s="50"/>
      <c r="XCI49" s="50"/>
      <c r="XCJ49" s="50"/>
      <c r="XCK49" s="50"/>
      <c r="XCL49" s="50"/>
      <c r="XCM49" s="50"/>
      <c r="XCN49" s="50"/>
      <c r="XCO49" s="50"/>
      <c r="XCP49" s="50"/>
      <c r="XCQ49" s="50"/>
      <c r="XCR49" s="50"/>
      <c r="XCS49" s="50"/>
      <c r="XCT49" s="50"/>
      <c r="XCU49" s="50"/>
      <c r="XCV49" s="50"/>
      <c r="XCW49" s="50"/>
      <c r="XCX49" s="50"/>
      <c r="XCY49" s="50"/>
      <c r="XCZ49" s="50"/>
      <c r="XDA49" s="50"/>
      <c r="XDB49" s="50"/>
      <c r="XDC49" s="50"/>
      <c r="XDD49" s="50"/>
      <c r="XDE49" s="50"/>
      <c r="XDF49" s="50"/>
      <c r="XDG49" s="50"/>
      <c r="XDH49" s="50"/>
      <c r="XDI49" s="50"/>
      <c r="XDJ49" s="50"/>
      <c r="XDK49" s="50"/>
      <c r="XDL49" s="50"/>
      <c r="XDM49" s="50"/>
      <c r="XDN49" s="50"/>
      <c r="XDO49" s="50"/>
      <c r="XDP49" s="50"/>
      <c r="XDQ49" s="50"/>
      <c r="XDR49" s="50"/>
      <c r="XDS49" s="50"/>
      <c r="XDT49" s="50"/>
      <c r="XDU49" s="50"/>
      <c r="XDV49" s="50"/>
      <c r="XDW49" s="50"/>
      <c r="XDX49" s="50"/>
      <c r="XDY49" s="50"/>
      <c r="XDZ49" s="50"/>
      <c r="XEA49" s="50"/>
      <c r="XEB49" s="50"/>
      <c r="XEC49" s="50"/>
      <c r="XED49" s="50"/>
      <c r="XEE49" s="50"/>
      <c r="XEF49" s="50"/>
      <c r="XEG49" s="50"/>
      <c r="XEH49" s="50"/>
      <c r="XEI49" s="50"/>
      <c r="XEJ49" s="50"/>
      <c r="XEK49" s="50"/>
      <c r="XEL49" s="50"/>
      <c r="XEM49" s="50"/>
      <c r="XEN49" s="50"/>
      <c r="XEO49" s="50"/>
      <c r="XEP49" s="50"/>
      <c r="XEQ49" s="50"/>
      <c r="XER49" s="50"/>
      <c r="XES49" s="50"/>
      <c r="XET49" s="50"/>
      <c r="XEU49" s="50"/>
      <c r="XEV49" s="50"/>
      <c r="XEW49" s="50"/>
      <c r="XEX49" s="50"/>
      <c r="XEY49" s="50"/>
      <c r="XEZ49" s="50"/>
      <c r="XFA49" s="50"/>
      <c r="XFB49" s="50"/>
      <c r="XFC49" s="50"/>
      <c r="XFD49" s="50"/>
    </row>
    <row r="50" spans="1:16384" ht="18" x14ac:dyDescent="0.35">
      <c r="A50" s="50"/>
      <c r="B50" s="537" t="str">
        <f>Employeed!D13</f>
        <v>Lerma Derrick 044</v>
      </c>
      <c r="C50" s="538"/>
      <c r="D50" s="539">
        <f t="shared" si="11"/>
        <v>40.000399999999992</v>
      </c>
      <c r="E50" s="540"/>
      <c r="F50" s="45">
        <f t="shared" si="4"/>
        <v>0</v>
      </c>
      <c r="G50" s="45">
        <f t="shared" si="5"/>
        <v>0</v>
      </c>
      <c r="H50" s="45">
        <f t="shared" si="6"/>
        <v>8.0000799999999987</v>
      </c>
      <c r="I50" s="45">
        <f t="shared" si="7"/>
        <v>8.0000799999999987</v>
      </c>
      <c r="J50" s="45">
        <f t="shared" si="8"/>
        <v>8.0000799999999987</v>
      </c>
      <c r="K50" s="45">
        <f t="shared" si="9"/>
        <v>8.0000799999999987</v>
      </c>
      <c r="L50" s="45">
        <f>IFERROR(INDEX(Hr,MATCH($B50,Sat,0),0),0)</f>
        <v>8.0000799999999987</v>
      </c>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c r="FB50" s="50"/>
      <c r="FC50" s="50"/>
      <c r="FD50" s="50"/>
      <c r="FE50" s="50"/>
      <c r="FF50" s="50"/>
      <c r="FG50" s="50"/>
      <c r="FH50" s="50"/>
      <c r="FI50" s="50"/>
      <c r="FJ50" s="50"/>
      <c r="FK50" s="50"/>
      <c r="FL50" s="50"/>
      <c r="FM50" s="50"/>
      <c r="FN50" s="50"/>
      <c r="FO50" s="50"/>
      <c r="FP50" s="50"/>
      <c r="FQ50" s="50"/>
      <c r="FR50" s="50"/>
      <c r="FS50" s="50"/>
      <c r="FT50" s="50"/>
      <c r="FU50" s="50"/>
      <c r="FV50" s="50"/>
      <c r="FW50" s="50"/>
      <c r="FX50" s="50"/>
      <c r="FY50" s="50"/>
      <c r="FZ50" s="50"/>
      <c r="GA50" s="50"/>
      <c r="GB50" s="50"/>
      <c r="GC50" s="50"/>
      <c r="GD50" s="50"/>
      <c r="GE50" s="50"/>
      <c r="GF50" s="50"/>
      <c r="GG50" s="50"/>
      <c r="GH50" s="50"/>
      <c r="GI50" s="50"/>
      <c r="GJ50" s="50"/>
      <c r="GK50" s="50"/>
      <c r="GL50" s="50"/>
      <c r="GM50" s="50"/>
      <c r="GN50" s="50"/>
      <c r="GO50" s="50"/>
      <c r="GP50" s="50"/>
      <c r="GQ50" s="50"/>
      <c r="GR50" s="50"/>
      <c r="GS50" s="50"/>
      <c r="GT50" s="50"/>
      <c r="GU50" s="50"/>
      <c r="GV50" s="50"/>
      <c r="GW50" s="50"/>
      <c r="GX50" s="50"/>
      <c r="GY50" s="50"/>
      <c r="GZ50" s="50"/>
      <c r="HA50" s="50"/>
      <c r="HB50" s="50"/>
      <c r="HC50" s="50"/>
      <c r="HD50" s="50"/>
      <c r="HE50" s="50"/>
      <c r="HF50" s="50"/>
      <c r="HG50" s="50"/>
      <c r="HH50" s="50"/>
      <c r="HI50" s="50"/>
      <c r="HJ50" s="50"/>
      <c r="HK50" s="50"/>
      <c r="HL50" s="50"/>
      <c r="HM50" s="50"/>
      <c r="HN50" s="50"/>
      <c r="HO50" s="50"/>
      <c r="HP50" s="50"/>
      <c r="HQ50" s="50"/>
      <c r="HR50" s="50"/>
      <c r="HS50" s="50"/>
      <c r="HT50" s="50"/>
      <c r="HU50" s="50"/>
      <c r="HV50" s="50"/>
      <c r="HW50" s="50"/>
      <c r="HX50" s="50"/>
      <c r="HY50" s="50"/>
      <c r="HZ50" s="50"/>
      <c r="IA50" s="50"/>
      <c r="IB50" s="50"/>
      <c r="IC50" s="50"/>
      <c r="ID50" s="50"/>
      <c r="IE50" s="50"/>
      <c r="IF50" s="50"/>
      <c r="IG50" s="50"/>
      <c r="IH50" s="50"/>
      <c r="II50" s="50"/>
      <c r="IJ50" s="50"/>
      <c r="IK50" s="50"/>
      <c r="IL50" s="50"/>
      <c r="IM50" s="50"/>
      <c r="IN50" s="50"/>
      <c r="IO50" s="50"/>
      <c r="IP50" s="50"/>
      <c r="IQ50" s="50"/>
      <c r="IR50" s="50"/>
      <c r="IS50" s="50"/>
      <c r="IT50" s="50"/>
      <c r="IU50" s="50"/>
      <c r="IV50" s="50"/>
      <c r="IW50" s="50"/>
      <c r="IX50" s="50"/>
      <c r="IY50" s="50"/>
      <c r="IZ50" s="50"/>
      <c r="JA50" s="50"/>
      <c r="JB50" s="50"/>
      <c r="JC50" s="50"/>
      <c r="JD50" s="50"/>
      <c r="JE50" s="50"/>
      <c r="JF50" s="50"/>
      <c r="JG50" s="50"/>
      <c r="JH50" s="50"/>
      <c r="JI50" s="50"/>
      <c r="JJ50" s="50"/>
      <c r="JK50" s="50"/>
      <c r="JL50" s="50"/>
      <c r="JM50" s="50"/>
      <c r="JN50" s="50"/>
      <c r="JO50" s="50"/>
      <c r="JP50" s="50"/>
      <c r="JQ50" s="50"/>
      <c r="JR50" s="50"/>
      <c r="JS50" s="50"/>
      <c r="JT50" s="50"/>
      <c r="JU50" s="50"/>
      <c r="JV50" s="50"/>
      <c r="JW50" s="50"/>
      <c r="JX50" s="50"/>
      <c r="JY50" s="50"/>
      <c r="JZ50" s="50"/>
      <c r="KA50" s="50"/>
      <c r="KB50" s="50"/>
      <c r="KC50" s="50"/>
      <c r="KD50" s="50"/>
      <c r="KE50" s="50"/>
      <c r="KF50" s="50"/>
      <c r="KG50" s="50"/>
      <c r="KH50" s="50"/>
      <c r="KI50" s="50"/>
      <c r="KJ50" s="50"/>
      <c r="KK50" s="50"/>
      <c r="KL50" s="50"/>
      <c r="KM50" s="50"/>
      <c r="KN50" s="50"/>
      <c r="KO50" s="50"/>
      <c r="KP50" s="50"/>
      <c r="KQ50" s="50"/>
      <c r="KR50" s="50"/>
      <c r="KS50" s="50"/>
      <c r="KT50" s="50"/>
      <c r="KU50" s="50"/>
      <c r="KV50" s="50"/>
      <c r="KW50" s="50"/>
      <c r="KX50" s="50"/>
      <c r="KY50" s="50"/>
      <c r="KZ50" s="50"/>
      <c r="LA50" s="50"/>
      <c r="LB50" s="50"/>
      <c r="LC50" s="50"/>
      <c r="LD50" s="50"/>
      <c r="LE50" s="50"/>
      <c r="LF50" s="50"/>
      <c r="LG50" s="50"/>
      <c r="LH50" s="50"/>
      <c r="LI50" s="50"/>
      <c r="LJ50" s="50"/>
      <c r="LK50" s="50"/>
      <c r="LL50" s="50"/>
      <c r="LM50" s="50"/>
      <c r="LN50" s="50"/>
      <c r="LO50" s="50"/>
      <c r="LP50" s="50"/>
      <c r="LQ50" s="50"/>
      <c r="LR50" s="50"/>
      <c r="LS50" s="50"/>
      <c r="LT50" s="50"/>
      <c r="LU50" s="50"/>
      <c r="LV50" s="50"/>
      <c r="LW50" s="50"/>
      <c r="LX50" s="50"/>
      <c r="LY50" s="50"/>
      <c r="LZ50" s="50"/>
      <c r="MA50" s="50"/>
      <c r="MB50" s="50"/>
      <c r="MC50" s="50"/>
      <c r="MD50" s="50"/>
      <c r="ME50" s="50"/>
      <c r="MF50" s="50"/>
      <c r="MG50" s="50"/>
      <c r="MH50" s="50"/>
      <c r="MI50" s="50"/>
      <c r="MJ50" s="50"/>
      <c r="MK50" s="50"/>
      <c r="ML50" s="50"/>
      <c r="MM50" s="50"/>
      <c r="MN50" s="50"/>
      <c r="MO50" s="50"/>
      <c r="MP50" s="50"/>
      <c r="MQ50" s="50"/>
      <c r="MR50" s="50"/>
      <c r="MS50" s="50"/>
      <c r="MT50" s="50"/>
      <c r="MU50" s="50"/>
      <c r="MV50" s="50"/>
      <c r="MW50" s="50"/>
      <c r="MX50" s="50"/>
      <c r="MY50" s="50"/>
      <c r="MZ50" s="50"/>
      <c r="NA50" s="50"/>
      <c r="NB50" s="50"/>
      <c r="NC50" s="50"/>
      <c r="ND50" s="50"/>
      <c r="NE50" s="50"/>
      <c r="NF50" s="50"/>
      <c r="NG50" s="50"/>
      <c r="NH50" s="50"/>
      <c r="NI50" s="50"/>
      <c r="NJ50" s="50"/>
      <c r="NK50" s="50"/>
      <c r="NL50" s="50"/>
      <c r="NM50" s="50"/>
      <c r="NN50" s="50"/>
      <c r="NO50" s="50"/>
      <c r="NP50" s="50"/>
      <c r="NQ50" s="50"/>
      <c r="NR50" s="50"/>
      <c r="NS50" s="50"/>
      <c r="NT50" s="50"/>
      <c r="NU50" s="50"/>
      <c r="NV50" s="50"/>
      <c r="NW50" s="50"/>
      <c r="NX50" s="50"/>
      <c r="NY50" s="50"/>
      <c r="NZ50" s="50"/>
      <c r="OA50" s="50"/>
      <c r="OB50" s="50"/>
      <c r="OC50" s="50"/>
      <c r="OD50" s="50"/>
      <c r="OE50" s="50"/>
      <c r="OF50" s="50"/>
      <c r="OG50" s="50"/>
      <c r="OH50" s="50"/>
      <c r="OI50" s="50"/>
      <c r="OJ50" s="50"/>
      <c r="OK50" s="50"/>
      <c r="OL50" s="50"/>
      <c r="OM50" s="50"/>
      <c r="ON50" s="50"/>
      <c r="OO50" s="50"/>
      <c r="OP50" s="50"/>
      <c r="OQ50" s="50"/>
      <c r="OR50" s="50"/>
      <c r="OS50" s="50"/>
      <c r="OT50" s="50"/>
      <c r="OU50" s="50"/>
      <c r="OV50" s="50"/>
      <c r="OW50" s="50"/>
      <c r="OX50" s="50"/>
      <c r="OY50" s="50"/>
      <c r="OZ50" s="50"/>
      <c r="PA50" s="50"/>
      <c r="PB50" s="50"/>
      <c r="PC50" s="50"/>
      <c r="PD50" s="50"/>
      <c r="PE50" s="50"/>
      <c r="PF50" s="50"/>
      <c r="PG50" s="50"/>
      <c r="PH50" s="50"/>
      <c r="PI50" s="50"/>
      <c r="PJ50" s="50"/>
      <c r="PK50" s="50"/>
      <c r="PL50" s="50"/>
      <c r="PM50" s="50"/>
      <c r="PN50" s="50"/>
      <c r="PO50" s="50"/>
      <c r="PP50" s="50"/>
      <c r="PQ50" s="50"/>
      <c r="PR50" s="50"/>
      <c r="PS50" s="50"/>
      <c r="PT50" s="50"/>
      <c r="PU50" s="50"/>
      <c r="PV50" s="50"/>
      <c r="PW50" s="50"/>
      <c r="PX50" s="50"/>
      <c r="PY50" s="50"/>
      <c r="PZ50" s="50"/>
      <c r="QA50" s="50"/>
      <c r="QB50" s="50"/>
      <c r="QC50" s="50"/>
      <c r="QD50" s="50"/>
      <c r="QE50" s="50"/>
      <c r="QF50" s="50"/>
      <c r="QG50" s="50"/>
      <c r="QH50" s="50"/>
      <c r="QI50" s="50"/>
      <c r="QJ50" s="50"/>
      <c r="QK50" s="50"/>
      <c r="QL50" s="50"/>
      <c r="QM50" s="50"/>
      <c r="QN50" s="50"/>
      <c r="QO50" s="50"/>
      <c r="QP50" s="50"/>
      <c r="QQ50" s="50"/>
      <c r="QR50" s="50"/>
      <c r="QS50" s="50"/>
      <c r="QT50" s="50"/>
      <c r="QU50" s="50"/>
      <c r="QV50" s="50"/>
      <c r="QW50" s="50"/>
      <c r="QX50" s="50"/>
      <c r="QY50" s="50"/>
      <c r="QZ50" s="50"/>
      <c r="RA50" s="50"/>
      <c r="RB50" s="50"/>
      <c r="RC50" s="50"/>
      <c r="RD50" s="50"/>
      <c r="RE50" s="50"/>
      <c r="RF50" s="50"/>
      <c r="RG50" s="50"/>
      <c r="RH50" s="50"/>
      <c r="RI50" s="50"/>
      <c r="RJ50" s="50"/>
      <c r="RK50" s="50"/>
      <c r="RL50" s="50"/>
      <c r="RM50" s="50"/>
      <c r="RN50" s="50"/>
      <c r="RO50" s="50"/>
      <c r="RP50" s="50"/>
      <c r="RQ50" s="50"/>
      <c r="RR50" s="50"/>
      <c r="RS50" s="50"/>
      <c r="RT50" s="50"/>
      <c r="RU50" s="50"/>
      <c r="RV50" s="50"/>
      <c r="RW50" s="50"/>
      <c r="RX50" s="50"/>
      <c r="RY50" s="50"/>
      <c r="RZ50" s="50"/>
      <c r="SA50" s="50"/>
      <c r="SB50" s="50"/>
      <c r="SC50" s="50"/>
      <c r="SD50" s="50"/>
      <c r="SE50" s="50"/>
      <c r="SF50" s="50"/>
      <c r="SG50" s="50"/>
      <c r="SH50" s="50"/>
      <c r="SI50" s="50"/>
      <c r="SJ50" s="50"/>
      <c r="SK50" s="50"/>
      <c r="SL50" s="50"/>
      <c r="SM50" s="50"/>
      <c r="SN50" s="50"/>
      <c r="SO50" s="50"/>
      <c r="SP50" s="50"/>
      <c r="SQ50" s="50"/>
      <c r="SR50" s="50"/>
      <c r="SS50" s="50"/>
      <c r="ST50" s="50"/>
      <c r="SU50" s="50"/>
      <c r="SV50" s="50"/>
      <c r="SW50" s="50"/>
      <c r="SX50" s="50"/>
      <c r="SY50" s="50"/>
      <c r="SZ50" s="50"/>
      <c r="TA50" s="50"/>
      <c r="TB50" s="50"/>
      <c r="TC50" s="50"/>
      <c r="TD50" s="50"/>
      <c r="TE50" s="50"/>
      <c r="TF50" s="50"/>
      <c r="TG50" s="50"/>
      <c r="TH50" s="50"/>
      <c r="TI50" s="50"/>
      <c r="TJ50" s="50"/>
      <c r="TK50" s="50"/>
      <c r="TL50" s="50"/>
      <c r="TM50" s="50"/>
      <c r="TN50" s="50"/>
      <c r="TO50" s="50"/>
      <c r="TP50" s="50"/>
      <c r="TQ50" s="50"/>
      <c r="TR50" s="50"/>
      <c r="TS50" s="50"/>
      <c r="TT50" s="50"/>
      <c r="TU50" s="50"/>
      <c r="TV50" s="50"/>
      <c r="TW50" s="50"/>
      <c r="TX50" s="50"/>
      <c r="TY50" s="50"/>
      <c r="TZ50" s="50"/>
      <c r="UA50" s="50"/>
      <c r="UB50" s="50"/>
      <c r="UC50" s="50"/>
      <c r="UD50" s="50"/>
      <c r="UE50" s="50"/>
      <c r="UF50" s="50"/>
      <c r="UG50" s="50"/>
      <c r="UH50" s="50"/>
      <c r="UI50" s="50"/>
      <c r="UJ50" s="50"/>
      <c r="UK50" s="50"/>
      <c r="UL50" s="50"/>
      <c r="UM50" s="50"/>
      <c r="UN50" s="50"/>
      <c r="UO50" s="50"/>
      <c r="UP50" s="50"/>
      <c r="UQ50" s="50"/>
      <c r="UR50" s="50"/>
      <c r="US50" s="50"/>
      <c r="UT50" s="50"/>
      <c r="UU50" s="50"/>
      <c r="UV50" s="50"/>
      <c r="UW50" s="50"/>
      <c r="UX50" s="50"/>
      <c r="UY50" s="50"/>
      <c r="UZ50" s="50"/>
      <c r="VA50" s="50"/>
      <c r="VB50" s="50"/>
      <c r="VC50" s="50"/>
      <c r="VD50" s="50"/>
      <c r="VE50" s="50"/>
      <c r="VF50" s="50"/>
      <c r="VG50" s="50"/>
      <c r="VH50" s="50"/>
      <c r="VI50" s="50"/>
      <c r="VJ50" s="50"/>
      <c r="VK50" s="50"/>
      <c r="VL50" s="50"/>
      <c r="VM50" s="50"/>
      <c r="VN50" s="50"/>
      <c r="VO50" s="50"/>
      <c r="VP50" s="50"/>
      <c r="VQ50" s="50"/>
      <c r="VR50" s="50"/>
      <c r="VS50" s="50"/>
      <c r="VT50" s="50"/>
      <c r="VU50" s="50"/>
      <c r="VV50" s="50"/>
      <c r="VW50" s="50"/>
      <c r="VX50" s="50"/>
      <c r="VY50" s="50"/>
      <c r="VZ50" s="50"/>
      <c r="WA50" s="50"/>
      <c r="WB50" s="50"/>
      <c r="WC50" s="50"/>
      <c r="WD50" s="50"/>
      <c r="WE50" s="50"/>
      <c r="WF50" s="50"/>
      <c r="WG50" s="50"/>
      <c r="WH50" s="50"/>
      <c r="WI50" s="50"/>
      <c r="WJ50" s="50"/>
      <c r="WK50" s="50"/>
      <c r="WL50" s="50"/>
      <c r="WM50" s="50"/>
      <c r="WN50" s="50"/>
      <c r="WO50" s="50"/>
      <c r="WP50" s="50"/>
      <c r="WQ50" s="50"/>
      <c r="WR50" s="50"/>
      <c r="WS50" s="50"/>
      <c r="WT50" s="50"/>
      <c r="WU50" s="50"/>
      <c r="WV50" s="50"/>
      <c r="WW50" s="50"/>
      <c r="WX50" s="50"/>
      <c r="WY50" s="50"/>
      <c r="WZ50" s="50"/>
      <c r="XA50" s="50"/>
      <c r="XB50" s="50"/>
      <c r="XC50" s="50"/>
      <c r="XD50" s="50"/>
      <c r="XE50" s="50"/>
      <c r="XF50" s="50"/>
      <c r="XG50" s="50"/>
      <c r="XH50" s="50"/>
      <c r="XI50" s="50"/>
      <c r="XJ50" s="50"/>
      <c r="XK50" s="50"/>
      <c r="XL50" s="50"/>
      <c r="XM50" s="50"/>
      <c r="XN50" s="50"/>
      <c r="XO50" s="50"/>
      <c r="XP50" s="50"/>
      <c r="XQ50" s="50"/>
      <c r="XR50" s="50"/>
      <c r="XS50" s="50"/>
      <c r="XT50" s="50"/>
      <c r="XU50" s="50"/>
      <c r="XV50" s="50"/>
      <c r="XW50" s="50"/>
      <c r="XX50" s="50"/>
      <c r="XY50" s="50"/>
      <c r="XZ50" s="50"/>
      <c r="YA50" s="50"/>
      <c r="YB50" s="50"/>
      <c r="YC50" s="50"/>
      <c r="YD50" s="50"/>
      <c r="YE50" s="50"/>
      <c r="YF50" s="50"/>
      <c r="YG50" s="50"/>
      <c r="YH50" s="50"/>
      <c r="YI50" s="50"/>
      <c r="YJ50" s="50"/>
      <c r="YK50" s="50"/>
      <c r="YL50" s="50"/>
      <c r="YM50" s="50"/>
      <c r="YN50" s="50"/>
      <c r="YO50" s="50"/>
      <c r="YP50" s="50"/>
      <c r="YQ50" s="50"/>
      <c r="YR50" s="50"/>
      <c r="YS50" s="50"/>
      <c r="YT50" s="50"/>
      <c r="YU50" s="50"/>
      <c r="YV50" s="50"/>
      <c r="YW50" s="50"/>
      <c r="YX50" s="50"/>
      <c r="YY50" s="50"/>
      <c r="YZ50" s="50"/>
      <c r="ZA50" s="50"/>
      <c r="ZB50" s="50"/>
      <c r="ZC50" s="50"/>
      <c r="ZD50" s="50"/>
      <c r="ZE50" s="50"/>
      <c r="ZF50" s="50"/>
      <c r="ZG50" s="50"/>
      <c r="ZH50" s="50"/>
      <c r="ZI50" s="50"/>
      <c r="ZJ50" s="50"/>
      <c r="ZK50" s="50"/>
      <c r="ZL50" s="50"/>
      <c r="ZM50" s="50"/>
      <c r="ZN50" s="50"/>
      <c r="ZO50" s="50"/>
      <c r="ZP50" s="50"/>
      <c r="ZQ50" s="50"/>
      <c r="ZR50" s="50"/>
      <c r="ZS50" s="50"/>
      <c r="ZT50" s="50"/>
      <c r="ZU50" s="50"/>
      <c r="ZV50" s="50"/>
      <c r="ZW50" s="50"/>
      <c r="ZX50" s="50"/>
      <c r="ZY50" s="50"/>
      <c r="ZZ50" s="50"/>
      <c r="AAA50" s="50"/>
      <c r="AAB50" s="50"/>
      <c r="AAC50" s="50"/>
      <c r="AAD50" s="50"/>
      <c r="AAE50" s="50"/>
      <c r="AAF50" s="50"/>
      <c r="AAG50" s="50"/>
      <c r="AAH50" s="50"/>
      <c r="AAI50" s="50"/>
      <c r="AAJ50" s="50"/>
      <c r="AAK50" s="50"/>
      <c r="AAL50" s="50"/>
      <c r="AAM50" s="50"/>
      <c r="AAN50" s="50"/>
      <c r="AAO50" s="50"/>
      <c r="AAP50" s="50"/>
      <c r="AAQ50" s="50"/>
      <c r="AAR50" s="50"/>
      <c r="AAS50" s="50"/>
      <c r="AAT50" s="50"/>
      <c r="AAU50" s="50"/>
      <c r="AAV50" s="50"/>
      <c r="AAW50" s="50"/>
      <c r="AAX50" s="50"/>
      <c r="AAY50" s="50"/>
      <c r="AAZ50" s="50"/>
      <c r="ABA50" s="50"/>
      <c r="ABB50" s="50"/>
      <c r="ABC50" s="50"/>
      <c r="ABD50" s="50"/>
      <c r="ABE50" s="50"/>
      <c r="ABF50" s="50"/>
      <c r="ABG50" s="50"/>
      <c r="ABH50" s="50"/>
      <c r="ABI50" s="50"/>
      <c r="ABJ50" s="50"/>
      <c r="ABK50" s="50"/>
      <c r="ABL50" s="50"/>
      <c r="ABM50" s="50"/>
      <c r="ABN50" s="50"/>
      <c r="ABO50" s="50"/>
      <c r="ABP50" s="50"/>
      <c r="ABQ50" s="50"/>
      <c r="ABR50" s="50"/>
      <c r="ABS50" s="50"/>
      <c r="ABT50" s="50"/>
      <c r="ABU50" s="50"/>
      <c r="ABV50" s="50"/>
      <c r="ABW50" s="50"/>
      <c r="ABX50" s="50"/>
      <c r="ABY50" s="50"/>
      <c r="ABZ50" s="50"/>
      <c r="ACA50" s="50"/>
      <c r="ACB50" s="50"/>
      <c r="ACC50" s="50"/>
      <c r="ACD50" s="50"/>
      <c r="ACE50" s="50"/>
      <c r="ACF50" s="50"/>
      <c r="ACG50" s="50"/>
      <c r="ACH50" s="50"/>
      <c r="ACI50" s="50"/>
      <c r="ACJ50" s="50"/>
      <c r="ACK50" s="50"/>
      <c r="ACL50" s="50"/>
      <c r="ACM50" s="50"/>
      <c r="ACN50" s="50"/>
      <c r="ACO50" s="50"/>
      <c r="ACP50" s="50"/>
      <c r="ACQ50" s="50"/>
      <c r="ACR50" s="50"/>
      <c r="ACS50" s="50"/>
      <c r="ACT50" s="50"/>
      <c r="ACU50" s="50"/>
      <c r="ACV50" s="50"/>
      <c r="ACW50" s="50"/>
      <c r="ACX50" s="50"/>
      <c r="ACY50" s="50"/>
      <c r="ACZ50" s="50"/>
      <c r="ADA50" s="50"/>
      <c r="ADB50" s="50"/>
      <c r="ADC50" s="50"/>
      <c r="ADD50" s="50"/>
      <c r="ADE50" s="50"/>
      <c r="ADF50" s="50"/>
      <c r="ADG50" s="50"/>
      <c r="ADH50" s="50"/>
      <c r="ADI50" s="50"/>
      <c r="ADJ50" s="50"/>
      <c r="ADK50" s="50"/>
      <c r="ADL50" s="50"/>
      <c r="ADM50" s="50"/>
      <c r="ADN50" s="50"/>
      <c r="ADO50" s="50"/>
      <c r="ADP50" s="50"/>
      <c r="ADQ50" s="50"/>
      <c r="ADR50" s="50"/>
      <c r="ADS50" s="50"/>
      <c r="ADT50" s="50"/>
      <c r="ADU50" s="50"/>
      <c r="ADV50" s="50"/>
      <c r="ADW50" s="50"/>
      <c r="ADX50" s="50"/>
      <c r="ADY50" s="50"/>
      <c r="ADZ50" s="50"/>
      <c r="AEA50" s="50"/>
      <c r="AEB50" s="50"/>
      <c r="AEC50" s="50"/>
      <c r="AED50" s="50"/>
      <c r="AEE50" s="50"/>
      <c r="AEF50" s="50"/>
      <c r="AEG50" s="50"/>
      <c r="AEH50" s="50"/>
      <c r="AEI50" s="50"/>
      <c r="AEJ50" s="50"/>
      <c r="AEK50" s="50"/>
      <c r="AEL50" s="50"/>
      <c r="AEM50" s="50"/>
      <c r="AEN50" s="50"/>
      <c r="AEO50" s="50"/>
      <c r="AEP50" s="50"/>
      <c r="AEQ50" s="50"/>
      <c r="AER50" s="50"/>
      <c r="AES50" s="50"/>
      <c r="AET50" s="50"/>
      <c r="AEU50" s="50"/>
      <c r="AEV50" s="50"/>
      <c r="AEW50" s="50"/>
      <c r="AEX50" s="50"/>
      <c r="AEY50" s="50"/>
      <c r="AEZ50" s="50"/>
      <c r="AFA50" s="50"/>
      <c r="AFB50" s="50"/>
      <c r="AFC50" s="50"/>
      <c r="AFD50" s="50"/>
      <c r="AFE50" s="50"/>
      <c r="AFF50" s="50"/>
      <c r="AFG50" s="50"/>
      <c r="AFH50" s="50"/>
      <c r="AFI50" s="50"/>
      <c r="AFJ50" s="50"/>
      <c r="AFK50" s="50"/>
      <c r="AFL50" s="50"/>
      <c r="AFM50" s="50"/>
      <c r="AFN50" s="50"/>
      <c r="AFO50" s="50"/>
      <c r="AFP50" s="50"/>
      <c r="AFQ50" s="50"/>
      <c r="AFR50" s="50"/>
      <c r="AFS50" s="50"/>
      <c r="AFT50" s="50"/>
      <c r="AFU50" s="50"/>
      <c r="AFV50" s="50"/>
      <c r="AFW50" s="50"/>
      <c r="AFX50" s="50"/>
      <c r="AFY50" s="50"/>
      <c r="AFZ50" s="50"/>
      <c r="AGA50" s="50"/>
      <c r="AGB50" s="50"/>
      <c r="AGC50" s="50"/>
      <c r="AGD50" s="50"/>
      <c r="AGE50" s="50"/>
      <c r="AGF50" s="50"/>
      <c r="AGG50" s="50"/>
      <c r="AGH50" s="50"/>
      <c r="AGI50" s="50"/>
      <c r="AGJ50" s="50"/>
      <c r="AGK50" s="50"/>
      <c r="AGL50" s="50"/>
      <c r="AGM50" s="50"/>
      <c r="AGN50" s="50"/>
      <c r="AGO50" s="50"/>
      <c r="AGP50" s="50"/>
      <c r="AGQ50" s="50"/>
      <c r="AGR50" s="50"/>
      <c r="AGS50" s="50"/>
      <c r="AGT50" s="50"/>
      <c r="AGU50" s="50"/>
      <c r="AGV50" s="50"/>
      <c r="AGW50" s="50"/>
      <c r="AGX50" s="50"/>
      <c r="AGY50" s="50"/>
      <c r="AGZ50" s="50"/>
      <c r="AHA50" s="50"/>
      <c r="AHB50" s="50"/>
      <c r="AHC50" s="50"/>
      <c r="AHD50" s="50"/>
      <c r="AHE50" s="50"/>
      <c r="AHF50" s="50"/>
      <c r="AHG50" s="50"/>
      <c r="AHH50" s="50"/>
      <c r="AHI50" s="50"/>
      <c r="AHJ50" s="50"/>
      <c r="AHK50" s="50"/>
      <c r="AHL50" s="50"/>
      <c r="AHM50" s="50"/>
      <c r="AHN50" s="50"/>
      <c r="AHO50" s="50"/>
      <c r="AHP50" s="50"/>
      <c r="AHQ50" s="50"/>
      <c r="AHR50" s="50"/>
      <c r="AHS50" s="50"/>
      <c r="AHT50" s="50"/>
      <c r="AHU50" s="50"/>
      <c r="AHV50" s="50"/>
      <c r="AHW50" s="50"/>
      <c r="AHX50" s="50"/>
      <c r="AHY50" s="50"/>
      <c r="AHZ50" s="50"/>
      <c r="AIA50" s="50"/>
      <c r="AIB50" s="50"/>
      <c r="AIC50" s="50"/>
      <c r="AID50" s="50"/>
      <c r="AIE50" s="50"/>
      <c r="AIF50" s="50"/>
      <c r="AIG50" s="50"/>
      <c r="AIH50" s="50"/>
      <c r="AII50" s="50"/>
      <c r="AIJ50" s="50"/>
      <c r="AIK50" s="50"/>
      <c r="AIL50" s="50"/>
      <c r="AIM50" s="50"/>
      <c r="AIN50" s="50"/>
      <c r="AIO50" s="50"/>
      <c r="AIP50" s="50"/>
      <c r="AIQ50" s="50"/>
      <c r="AIR50" s="50"/>
      <c r="AIS50" s="50"/>
      <c r="AIT50" s="50"/>
      <c r="AIU50" s="50"/>
      <c r="AIV50" s="50"/>
      <c r="AIW50" s="50"/>
      <c r="AIX50" s="50"/>
      <c r="AIY50" s="50"/>
      <c r="AIZ50" s="50"/>
      <c r="AJA50" s="50"/>
      <c r="AJB50" s="50"/>
      <c r="AJC50" s="50"/>
      <c r="AJD50" s="50"/>
      <c r="AJE50" s="50"/>
      <c r="AJF50" s="50"/>
      <c r="AJG50" s="50"/>
      <c r="AJH50" s="50"/>
      <c r="AJI50" s="50"/>
      <c r="AJJ50" s="50"/>
      <c r="AJK50" s="50"/>
      <c r="AJL50" s="50"/>
      <c r="AJM50" s="50"/>
      <c r="AJN50" s="50"/>
      <c r="AJO50" s="50"/>
      <c r="AJP50" s="50"/>
      <c r="AJQ50" s="50"/>
      <c r="AJR50" s="50"/>
      <c r="AJS50" s="50"/>
      <c r="AJT50" s="50"/>
      <c r="AJU50" s="50"/>
      <c r="AJV50" s="50"/>
      <c r="AJW50" s="50"/>
      <c r="AJX50" s="50"/>
      <c r="AJY50" s="50"/>
      <c r="AJZ50" s="50"/>
      <c r="AKA50" s="50"/>
      <c r="AKB50" s="50"/>
      <c r="AKC50" s="50"/>
      <c r="AKD50" s="50"/>
      <c r="AKE50" s="50"/>
      <c r="AKF50" s="50"/>
      <c r="AKG50" s="50"/>
      <c r="AKH50" s="50"/>
      <c r="AKI50" s="50"/>
      <c r="AKJ50" s="50"/>
      <c r="AKK50" s="50"/>
      <c r="AKL50" s="50"/>
      <c r="AKM50" s="50"/>
      <c r="AKN50" s="50"/>
      <c r="AKO50" s="50"/>
      <c r="AKP50" s="50"/>
      <c r="AKQ50" s="50"/>
      <c r="AKR50" s="50"/>
      <c r="AKS50" s="50"/>
      <c r="AKT50" s="50"/>
      <c r="AKU50" s="50"/>
      <c r="AKV50" s="50"/>
      <c r="AKW50" s="50"/>
      <c r="AKX50" s="50"/>
      <c r="AKY50" s="50"/>
      <c r="AKZ50" s="50"/>
      <c r="ALA50" s="50"/>
      <c r="ALB50" s="50"/>
      <c r="ALC50" s="50"/>
      <c r="ALD50" s="50"/>
      <c r="ALE50" s="50"/>
      <c r="ALF50" s="50"/>
      <c r="ALG50" s="50"/>
      <c r="ALH50" s="50"/>
      <c r="ALI50" s="50"/>
      <c r="ALJ50" s="50"/>
      <c r="ALK50" s="50"/>
      <c r="ALL50" s="50"/>
      <c r="ALM50" s="50"/>
      <c r="ALN50" s="50"/>
      <c r="ALO50" s="50"/>
      <c r="ALP50" s="50"/>
      <c r="ALQ50" s="50"/>
      <c r="ALR50" s="50"/>
      <c r="ALS50" s="50"/>
      <c r="ALT50" s="50"/>
      <c r="ALU50" s="50"/>
      <c r="ALV50" s="50"/>
      <c r="ALW50" s="50"/>
      <c r="ALX50" s="50"/>
      <c r="ALY50" s="50"/>
      <c r="ALZ50" s="50"/>
      <c r="AMA50" s="50"/>
      <c r="AMB50" s="50"/>
      <c r="AMC50" s="50"/>
      <c r="AMD50" s="50"/>
      <c r="AME50" s="50"/>
      <c r="AMF50" s="50"/>
      <c r="AMG50" s="50"/>
      <c r="AMH50" s="50"/>
      <c r="AMI50" s="50"/>
      <c r="AMJ50" s="50"/>
      <c r="AMK50" s="50"/>
      <c r="AML50" s="50"/>
      <c r="AMM50" s="50"/>
      <c r="AMN50" s="50"/>
      <c r="AMO50" s="50"/>
      <c r="AMP50" s="50"/>
      <c r="AMQ50" s="50"/>
      <c r="AMR50" s="50"/>
      <c r="AMS50" s="50"/>
      <c r="AMT50" s="50"/>
      <c r="AMU50" s="50"/>
      <c r="AMV50" s="50"/>
      <c r="AMW50" s="50"/>
      <c r="AMX50" s="50"/>
      <c r="AMY50" s="50"/>
      <c r="AMZ50" s="50"/>
      <c r="ANA50" s="50"/>
      <c r="ANB50" s="50"/>
      <c r="ANC50" s="50"/>
      <c r="AND50" s="50"/>
      <c r="ANE50" s="50"/>
      <c r="ANF50" s="50"/>
      <c r="ANG50" s="50"/>
      <c r="ANH50" s="50"/>
      <c r="ANI50" s="50"/>
      <c r="ANJ50" s="50"/>
      <c r="ANK50" s="50"/>
      <c r="ANL50" s="50"/>
      <c r="ANM50" s="50"/>
      <c r="ANN50" s="50"/>
      <c r="ANO50" s="50"/>
      <c r="ANP50" s="50"/>
      <c r="ANQ50" s="50"/>
      <c r="ANR50" s="50"/>
      <c r="ANS50" s="50"/>
      <c r="ANT50" s="50"/>
      <c r="ANU50" s="50"/>
      <c r="ANV50" s="50"/>
      <c r="ANW50" s="50"/>
      <c r="ANX50" s="50"/>
      <c r="ANY50" s="50"/>
      <c r="ANZ50" s="50"/>
      <c r="AOA50" s="50"/>
      <c r="AOB50" s="50"/>
      <c r="AOC50" s="50"/>
      <c r="AOD50" s="50"/>
      <c r="AOE50" s="50"/>
      <c r="AOF50" s="50"/>
      <c r="AOG50" s="50"/>
      <c r="AOH50" s="50"/>
      <c r="AOI50" s="50"/>
      <c r="AOJ50" s="50"/>
      <c r="AOK50" s="50"/>
      <c r="AOL50" s="50"/>
      <c r="AOM50" s="50"/>
      <c r="AON50" s="50"/>
      <c r="AOO50" s="50"/>
      <c r="AOP50" s="50"/>
      <c r="AOQ50" s="50"/>
      <c r="AOR50" s="50"/>
      <c r="AOS50" s="50"/>
      <c r="AOT50" s="50"/>
      <c r="AOU50" s="50"/>
      <c r="AOV50" s="50"/>
      <c r="AOW50" s="50"/>
      <c r="AOX50" s="50"/>
      <c r="AOY50" s="50"/>
      <c r="AOZ50" s="50"/>
      <c r="APA50" s="50"/>
      <c r="APB50" s="50"/>
      <c r="APC50" s="50"/>
      <c r="APD50" s="50"/>
      <c r="APE50" s="50"/>
      <c r="APF50" s="50"/>
      <c r="APG50" s="50"/>
      <c r="APH50" s="50"/>
      <c r="API50" s="50"/>
      <c r="APJ50" s="50"/>
      <c r="APK50" s="50"/>
      <c r="APL50" s="50"/>
      <c r="APM50" s="50"/>
      <c r="APN50" s="50"/>
      <c r="APO50" s="50"/>
      <c r="APP50" s="50"/>
      <c r="APQ50" s="50"/>
      <c r="APR50" s="50"/>
      <c r="APS50" s="50"/>
      <c r="APT50" s="50"/>
      <c r="APU50" s="50"/>
      <c r="APV50" s="50"/>
      <c r="APW50" s="50"/>
      <c r="APX50" s="50"/>
      <c r="APY50" s="50"/>
      <c r="APZ50" s="50"/>
      <c r="AQA50" s="50"/>
      <c r="AQB50" s="50"/>
      <c r="AQC50" s="50"/>
      <c r="AQD50" s="50"/>
      <c r="AQE50" s="50"/>
      <c r="AQF50" s="50"/>
      <c r="AQG50" s="50"/>
      <c r="AQH50" s="50"/>
      <c r="AQI50" s="50"/>
      <c r="AQJ50" s="50"/>
      <c r="AQK50" s="50"/>
      <c r="AQL50" s="50"/>
      <c r="AQM50" s="50"/>
      <c r="AQN50" s="50"/>
      <c r="AQO50" s="50"/>
      <c r="AQP50" s="50"/>
      <c r="AQQ50" s="50"/>
      <c r="AQR50" s="50"/>
      <c r="AQS50" s="50"/>
      <c r="AQT50" s="50"/>
      <c r="AQU50" s="50"/>
      <c r="AQV50" s="50"/>
      <c r="AQW50" s="50"/>
      <c r="AQX50" s="50"/>
      <c r="AQY50" s="50"/>
      <c r="AQZ50" s="50"/>
      <c r="ARA50" s="50"/>
      <c r="ARB50" s="50"/>
      <c r="ARC50" s="50"/>
      <c r="ARD50" s="50"/>
      <c r="ARE50" s="50"/>
      <c r="ARF50" s="50"/>
      <c r="ARG50" s="50"/>
      <c r="ARH50" s="50"/>
      <c r="ARI50" s="50"/>
      <c r="ARJ50" s="50"/>
      <c r="ARK50" s="50"/>
      <c r="ARL50" s="50"/>
      <c r="ARM50" s="50"/>
      <c r="ARN50" s="50"/>
      <c r="ARO50" s="50"/>
      <c r="ARP50" s="50"/>
      <c r="ARQ50" s="50"/>
      <c r="ARR50" s="50"/>
      <c r="ARS50" s="50"/>
      <c r="ART50" s="50"/>
      <c r="ARU50" s="50"/>
      <c r="ARV50" s="50"/>
      <c r="ARW50" s="50"/>
      <c r="ARX50" s="50"/>
      <c r="ARY50" s="50"/>
      <c r="ARZ50" s="50"/>
      <c r="ASA50" s="50"/>
      <c r="ASB50" s="50"/>
      <c r="ASC50" s="50"/>
      <c r="ASD50" s="50"/>
      <c r="ASE50" s="50"/>
      <c r="ASF50" s="50"/>
      <c r="ASG50" s="50"/>
      <c r="ASH50" s="50"/>
      <c r="ASI50" s="50"/>
      <c r="ASJ50" s="50"/>
      <c r="ASK50" s="50"/>
      <c r="ASL50" s="50"/>
      <c r="ASM50" s="50"/>
      <c r="ASN50" s="50"/>
      <c r="ASO50" s="50"/>
      <c r="ASP50" s="50"/>
      <c r="ASQ50" s="50"/>
      <c r="ASR50" s="50"/>
      <c r="ASS50" s="50"/>
      <c r="AST50" s="50"/>
      <c r="ASU50" s="50"/>
      <c r="ASV50" s="50"/>
      <c r="ASW50" s="50"/>
      <c r="ASX50" s="50"/>
      <c r="ASY50" s="50"/>
      <c r="ASZ50" s="50"/>
      <c r="ATA50" s="50"/>
      <c r="ATB50" s="50"/>
      <c r="ATC50" s="50"/>
      <c r="ATD50" s="50"/>
      <c r="ATE50" s="50"/>
      <c r="ATF50" s="50"/>
      <c r="ATG50" s="50"/>
      <c r="ATH50" s="50"/>
      <c r="ATI50" s="50"/>
      <c r="ATJ50" s="50"/>
      <c r="ATK50" s="50"/>
      <c r="ATL50" s="50"/>
      <c r="ATM50" s="50"/>
      <c r="ATN50" s="50"/>
      <c r="ATO50" s="50"/>
      <c r="ATP50" s="50"/>
      <c r="ATQ50" s="50"/>
      <c r="ATR50" s="50"/>
      <c r="ATS50" s="50"/>
      <c r="ATT50" s="50"/>
      <c r="ATU50" s="50"/>
      <c r="ATV50" s="50"/>
      <c r="ATW50" s="50"/>
      <c r="ATX50" s="50"/>
      <c r="ATY50" s="50"/>
      <c r="ATZ50" s="50"/>
      <c r="AUA50" s="50"/>
      <c r="AUB50" s="50"/>
      <c r="AUC50" s="50"/>
      <c r="AUD50" s="50"/>
      <c r="AUE50" s="50"/>
      <c r="AUF50" s="50"/>
      <c r="AUG50" s="50"/>
      <c r="AUH50" s="50"/>
      <c r="AUI50" s="50"/>
      <c r="AUJ50" s="50"/>
      <c r="AUK50" s="50"/>
      <c r="AUL50" s="50"/>
      <c r="AUM50" s="50"/>
      <c r="AUN50" s="50"/>
      <c r="AUO50" s="50"/>
      <c r="AUP50" s="50"/>
      <c r="AUQ50" s="50"/>
      <c r="AUR50" s="50"/>
      <c r="AUS50" s="50"/>
      <c r="AUT50" s="50"/>
      <c r="AUU50" s="50"/>
      <c r="AUV50" s="50"/>
      <c r="AUW50" s="50"/>
      <c r="AUX50" s="50"/>
      <c r="AUY50" s="50"/>
      <c r="AUZ50" s="50"/>
      <c r="AVA50" s="50"/>
      <c r="AVB50" s="50"/>
      <c r="AVC50" s="50"/>
      <c r="AVD50" s="50"/>
      <c r="AVE50" s="50"/>
      <c r="AVF50" s="50"/>
      <c r="AVG50" s="50"/>
      <c r="AVH50" s="50"/>
      <c r="AVI50" s="50"/>
      <c r="AVJ50" s="50"/>
      <c r="AVK50" s="50"/>
      <c r="AVL50" s="50"/>
      <c r="AVM50" s="50"/>
      <c r="AVN50" s="50"/>
      <c r="AVO50" s="50"/>
      <c r="AVP50" s="50"/>
      <c r="AVQ50" s="50"/>
      <c r="AVR50" s="50"/>
      <c r="AVS50" s="50"/>
      <c r="AVT50" s="50"/>
      <c r="AVU50" s="50"/>
      <c r="AVV50" s="50"/>
      <c r="AVW50" s="50"/>
      <c r="AVX50" s="50"/>
      <c r="AVY50" s="50"/>
      <c r="AVZ50" s="50"/>
      <c r="AWA50" s="50"/>
      <c r="AWB50" s="50"/>
      <c r="AWC50" s="50"/>
      <c r="AWD50" s="50"/>
      <c r="AWE50" s="50"/>
      <c r="AWF50" s="50"/>
      <c r="AWG50" s="50"/>
      <c r="AWH50" s="50"/>
      <c r="AWI50" s="50"/>
      <c r="AWJ50" s="50"/>
      <c r="AWK50" s="50"/>
      <c r="AWL50" s="50"/>
      <c r="AWM50" s="50"/>
      <c r="AWN50" s="50"/>
      <c r="AWO50" s="50"/>
      <c r="AWP50" s="50"/>
      <c r="AWQ50" s="50"/>
      <c r="AWR50" s="50"/>
      <c r="AWS50" s="50"/>
      <c r="AWT50" s="50"/>
      <c r="AWU50" s="50"/>
      <c r="AWV50" s="50"/>
      <c r="AWW50" s="50"/>
      <c r="AWX50" s="50"/>
      <c r="AWY50" s="50"/>
      <c r="AWZ50" s="50"/>
      <c r="AXA50" s="50"/>
      <c r="AXB50" s="50"/>
      <c r="AXC50" s="50"/>
      <c r="AXD50" s="50"/>
      <c r="AXE50" s="50"/>
      <c r="AXF50" s="50"/>
      <c r="AXG50" s="50"/>
      <c r="AXH50" s="50"/>
      <c r="AXI50" s="50"/>
      <c r="AXJ50" s="50"/>
      <c r="AXK50" s="50"/>
      <c r="AXL50" s="50"/>
      <c r="AXM50" s="50"/>
      <c r="AXN50" s="50"/>
      <c r="AXO50" s="50"/>
      <c r="AXP50" s="50"/>
      <c r="AXQ50" s="50"/>
      <c r="AXR50" s="50"/>
      <c r="AXS50" s="50"/>
      <c r="AXT50" s="50"/>
      <c r="AXU50" s="50"/>
      <c r="AXV50" s="50"/>
      <c r="AXW50" s="50"/>
      <c r="AXX50" s="50"/>
      <c r="AXY50" s="50"/>
      <c r="AXZ50" s="50"/>
      <c r="AYA50" s="50"/>
      <c r="AYB50" s="50"/>
      <c r="AYC50" s="50"/>
      <c r="AYD50" s="50"/>
      <c r="AYE50" s="50"/>
      <c r="AYF50" s="50"/>
      <c r="AYG50" s="50"/>
      <c r="AYH50" s="50"/>
      <c r="AYI50" s="50"/>
      <c r="AYJ50" s="50"/>
      <c r="AYK50" s="50"/>
      <c r="AYL50" s="50"/>
      <c r="AYM50" s="50"/>
      <c r="AYN50" s="50"/>
      <c r="AYO50" s="50"/>
      <c r="AYP50" s="50"/>
      <c r="AYQ50" s="50"/>
      <c r="AYR50" s="50"/>
      <c r="AYS50" s="50"/>
      <c r="AYT50" s="50"/>
      <c r="AYU50" s="50"/>
      <c r="AYV50" s="50"/>
      <c r="AYW50" s="50"/>
      <c r="AYX50" s="50"/>
      <c r="AYY50" s="50"/>
      <c r="AYZ50" s="50"/>
      <c r="AZA50" s="50"/>
      <c r="AZB50" s="50"/>
      <c r="AZC50" s="50"/>
      <c r="AZD50" s="50"/>
      <c r="AZE50" s="50"/>
      <c r="AZF50" s="50"/>
      <c r="AZG50" s="50"/>
      <c r="AZH50" s="50"/>
      <c r="AZI50" s="50"/>
      <c r="AZJ50" s="50"/>
      <c r="AZK50" s="50"/>
      <c r="AZL50" s="50"/>
      <c r="AZM50" s="50"/>
      <c r="AZN50" s="50"/>
      <c r="AZO50" s="50"/>
      <c r="AZP50" s="50"/>
      <c r="AZQ50" s="50"/>
      <c r="AZR50" s="50"/>
      <c r="AZS50" s="50"/>
      <c r="AZT50" s="50"/>
      <c r="AZU50" s="50"/>
      <c r="AZV50" s="50"/>
      <c r="AZW50" s="50"/>
      <c r="AZX50" s="50"/>
      <c r="AZY50" s="50"/>
      <c r="AZZ50" s="50"/>
      <c r="BAA50" s="50"/>
      <c r="BAB50" s="50"/>
      <c r="BAC50" s="50"/>
      <c r="BAD50" s="50"/>
      <c r="BAE50" s="50"/>
      <c r="BAF50" s="50"/>
      <c r="BAG50" s="50"/>
      <c r="BAH50" s="50"/>
      <c r="BAI50" s="50"/>
      <c r="BAJ50" s="50"/>
      <c r="BAK50" s="50"/>
      <c r="BAL50" s="50"/>
      <c r="BAM50" s="50"/>
      <c r="BAN50" s="50"/>
      <c r="BAO50" s="50"/>
      <c r="BAP50" s="50"/>
      <c r="BAQ50" s="50"/>
      <c r="BAR50" s="50"/>
      <c r="BAS50" s="50"/>
      <c r="BAT50" s="50"/>
      <c r="BAU50" s="50"/>
      <c r="BAV50" s="50"/>
      <c r="BAW50" s="50"/>
      <c r="BAX50" s="50"/>
      <c r="BAY50" s="50"/>
      <c r="BAZ50" s="50"/>
      <c r="BBA50" s="50"/>
      <c r="BBB50" s="50"/>
      <c r="BBC50" s="50"/>
      <c r="BBD50" s="50"/>
      <c r="BBE50" s="50"/>
      <c r="BBF50" s="50"/>
      <c r="BBG50" s="50"/>
      <c r="BBH50" s="50"/>
      <c r="BBI50" s="50"/>
      <c r="BBJ50" s="50"/>
      <c r="BBK50" s="50"/>
      <c r="BBL50" s="50"/>
      <c r="BBM50" s="50"/>
      <c r="BBN50" s="50"/>
      <c r="BBO50" s="50"/>
      <c r="BBP50" s="50"/>
      <c r="BBQ50" s="50"/>
      <c r="BBR50" s="50"/>
      <c r="BBS50" s="50"/>
      <c r="BBT50" s="50"/>
      <c r="BBU50" s="50"/>
      <c r="BBV50" s="50"/>
      <c r="BBW50" s="50"/>
      <c r="BBX50" s="50"/>
      <c r="BBY50" s="50"/>
      <c r="BBZ50" s="50"/>
      <c r="BCA50" s="50"/>
      <c r="BCB50" s="50"/>
      <c r="BCC50" s="50"/>
      <c r="BCD50" s="50"/>
      <c r="BCE50" s="50"/>
      <c r="BCF50" s="50"/>
      <c r="BCG50" s="50"/>
      <c r="BCH50" s="50"/>
      <c r="BCI50" s="50"/>
      <c r="BCJ50" s="50"/>
      <c r="BCK50" s="50"/>
      <c r="BCL50" s="50"/>
      <c r="BCM50" s="50"/>
      <c r="BCN50" s="50"/>
      <c r="BCO50" s="50"/>
      <c r="BCP50" s="50"/>
      <c r="BCQ50" s="50"/>
      <c r="BCR50" s="50"/>
      <c r="BCS50" s="50"/>
      <c r="BCT50" s="50"/>
      <c r="BCU50" s="50"/>
      <c r="BCV50" s="50"/>
      <c r="BCW50" s="50"/>
      <c r="BCX50" s="50"/>
      <c r="BCY50" s="50"/>
      <c r="BCZ50" s="50"/>
      <c r="BDA50" s="50"/>
      <c r="BDB50" s="50"/>
      <c r="BDC50" s="50"/>
      <c r="BDD50" s="50"/>
      <c r="BDE50" s="50"/>
      <c r="BDF50" s="50"/>
      <c r="BDG50" s="50"/>
      <c r="BDH50" s="50"/>
      <c r="BDI50" s="50"/>
      <c r="BDJ50" s="50"/>
      <c r="BDK50" s="50"/>
      <c r="BDL50" s="50"/>
      <c r="BDM50" s="50"/>
      <c r="BDN50" s="50"/>
      <c r="BDO50" s="50"/>
      <c r="BDP50" s="50"/>
      <c r="BDQ50" s="50"/>
      <c r="BDR50" s="50"/>
      <c r="BDS50" s="50"/>
      <c r="BDT50" s="50"/>
      <c r="BDU50" s="50"/>
      <c r="BDV50" s="50"/>
      <c r="BDW50" s="50"/>
      <c r="BDX50" s="50"/>
      <c r="BDY50" s="50"/>
      <c r="BDZ50" s="50"/>
      <c r="BEA50" s="50"/>
      <c r="BEB50" s="50"/>
      <c r="BEC50" s="50"/>
      <c r="BED50" s="50"/>
      <c r="BEE50" s="50"/>
      <c r="BEF50" s="50"/>
      <c r="BEG50" s="50"/>
      <c r="BEH50" s="50"/>
      <c r="BEI50" s="50"/>
      <c r="BEJ50" s="50"/>
      <c r="BEK50" s="50"/>
      <c r="BEL50" s="50"/>
      <c r="BEM50" s="50"/>
      <c r="BEN50" s="50"/>
      <c r="BEO50" s="50"/>
      <c r="BEP50" s="50"/>
      <c r="BEQ50" s="50"/>
      <c r="BER50" s="50"/>
      <c r="BES50" s="50"/>
      <c r="BET50" s="50"/>
      <c r="BEU50" s="50"/>
      <c r="BEV50" s="50"/>
      <c r="BEW50" s="50"/>
      <c r="BEX50" s="50"/>
      <c r="BEY50" s="50"/>
      <c r="BEZ50" s="50"/>
      <c r="BFA50" s="50"/>
      <c r="BFB50" s="50"/>
      <c r="BFC50" s="50"/>
      <c r="BFD50" s="50"/>
      <c r="BFE50" s="50"/>
      <c r="BFF50" s="50"/>
      <c r="BFG50" s="50"/>
      <c r="BFH50" s="50"/>
      <c r="BFI50" s="50"/>
      <c r="BFJ50" s="50"/>
      <c r="BFK50" s="50"/>
      <c r="BFL50" s="50"/>
      <c r="BFM50" s="50"/>
      <c r="BFN50" s="50"/>
      <c r="BFO50" s="50"/>
      <c r="BFP50" s="50"/>
      <c r="BFQ50" s="50"/>
      <c r="BFR50" s="50"/>
      <c r="BFS50" s="50"/>
      <c r="BFT50" s="50"/>
      <c r="BFU50" s="50"/>
      <c r="BFV50" s="50"/>
      <c r="BFW50" s="50"/>
      <c r="BFX50" s="50"/>
      <c r="BFY50" s="50"/>
      <c r="BFZ50" s="50"/>
      <c r="BGA50" s="50"/>
      <c r="BGB50" s="50"/>
      <c r="BGC50" s="50"/>
      <c r="BGD50" s="50"/>
      <c r="BGE50" s="50"/>
      <c r="BGF50" s="50"/>
      <c r="BGG50" s="50"/>
      <c r="BGH50" s="50"/>
      <c r="BGI50" s="50"/>
      <c r="BGJ50" s="50"/>
      <c r="BGK50" s="50"/>
      <c r="BGL50" s="50"/>
      <c r="BGM50" s="50"/>
      <c r="BGN50" s="50"/>
      <c r="BGO50" s="50"/>
      <c r="BGP50" s="50"/>
      <c r="BGQ50" s="50"/>
      <c r="BGR50" s="50"/>
      <c r="BGS50" s="50"/>
      <c r="BGT50" s="50"/>
      <c r="BGU50" s="50"/>
      <c r="BGV50" s="50"/>
      <c r="BGW50" s="50"/>
      <c r="BGX50" s="50"/>
      <c r="BGY50" s="50"/>
      <c r="BGZ50" s="50"/>
      <c r="BHA50" s="50"/>
      <c r="BHB50" s="50"/>
      <c r="BHC50" s="50"/>
      <c r="BHD50" s="50"/>
      <c r="BHE50" s="50"/>
      <c r="BHF50" s="50"/>
      <c r="BHG50" s="50"/>
      <c r="BHH50" s="50"/>
      <c r="BHI50" s="50"/>
      <c r="BHJ50" s="50"/>
      <c r="BHK50" s="50"/>
      <c r="BHL50" s="50"/>
      <c r="BHM50" s="50"/>
      <c r="BHN50" s="50"/>
      <c r="BHO50" s="50"/>
      <c r="BHP50" s="50"/>
      <c r="BHQ50" s="50"/>
      <c r="BHR50" s="50"/>
      <c r="BHS50" s="50"/>
      <c r="BHT50" s="50"/>
      <c r="BHU50" s="50"/>
      <c r="BHV50" s="50"/>
      <c r="BHW50" s="50"/>
      <c r="BHX50" s="50"/>
      <c r="BHY50" s="50"/>
      <c r="BHZ50" s="50"/>
      <c r="BIA50" s="50"/>
      <c r="BIB50" s="50"/>
      <c r="BIC50" s="50"/>
      <c r="BID50" s="50"/>
      <c r="BIE50" s="50"/>
      <c r="BIF50" s="50"/>
      <c r="BIG50" s="50"/>
      <c r="BIH50" s="50"/>
      <c r="BII50" s="50"/>
      <c r="BIJ50" s="50"/>
      <c r="BIK50" s="50"/>
      <c r="BIL50" s="50"/>
      <c r="BIM50" s="50"/>
      <c r="BIN50" s="50"/>
      <c r="BIO50" s="50"/>
      <c r="BIP50" s="50"/>
      <c r="BIQ50" s="50"/>
      <c r="BIR50" s="50"/>
      <c r="BIS50" s="50"/>
      <c r="BIT50" s="50"/>
      <c r="BIU50" s="50"/>
      <c r="BIV50" s="50"/>
      <c r="BIW50" s="50"/>
      <c r="BIX50" s="50"/>
      <c r="BIY50" s="50"/>
      <c r="BIZ50" s="50"/>
      <c r="BJA50" s="50"/>
      <c r="BJB50" s="50"/>
      <c r="BJC50" s="50"/>
      <c r="BJD50" s="50"/>
      <c r="BJE50" s="50"/>
      <c r="BJF50" s="50"/>
      <c r="BJG50" s="50"/>
      <c r="BJH50" s="50"/>
      <c r="BJI50" s="50"/>
      <c r="BJJ50" s="50"/>
      <c r="BJK50" s="50"/>
      <c r="BJL50" s="50"/>
      <c r="BJM50" s="50"/>
      <c r="BJN50" s="50"/>
      <c r="BJO50" s="50"/>
      <c r="BJP50" s="50"/>
      <c r="BJQ50" s="50"/>
      <c r="BJR50" s="50"/>
      <c r="BJS50" s="50"/>
      <c r="BJT50" s="50"/>
      <c r="BJU50" s="50"/>
      <c r="BJV50" s="50"/>
      <c r="BJW50" s="50"/>
      <c r="BJX50" s="50"/>
      <c r="BJY50" s="50"/>
      <c r="BJZ50" s="50"/>
      <c r="BKA50" s="50"/>
      <c r="BKB50" s="50"/>
      <c r="BKC50" s="50"/>
      <c r="BKD50" s="50"/>
      <c r="BKE50" s="50"/>
      <c r="BKF50" s="50"/>
      <c r="BKG50" s="50"/>
      <c r="BKH50" s="50"/>
      <c r="BKI50" s="50"/>
      <c r="BKJ50" s="50"/>
      <c r="BKK50" s="50"/>
      <c r="BKL50" s="50"/>
      <c r="BKM50" s="50"/>
      <c r="BKN50" s="50"/>
      <c r="BKO50" s="50"/>
      <c r="BKP50" s="50"/>
      <c r="BKQ50" s="50"/>
      <c r="BKR50" s="50"/>
      <c r="BKS50" s="50"/>
      <c r="BKT50" s="50"/>
      <c r="BKU50" s="50"/>
      <c r="BKV50" s="50"/>
      <c r="BKW50" s="50"/>
      <c r="BKX50" s="50"/>
      <c r="BKY50" s="50"/>
      <c r="BKZ50" s="50"/>
      <c r="BLA50" s="50"/>
      <c r="BLB50" s="50"/>
      <c r="BLC50" s="50"/>
      <c r="BLD50" s="50"/>
      <c r="BLE50" s="50"/>
      <c r="BLF50" s="50"/>
      <c r="BLG50" s="50"/>
      <c r="BLH50" s="50"/>
      <c r="BLI50" s="50"/>
      <c r="BLJ50" s="50"/>
      <c r="BLK50" s="50"/>
      <c r="BLL50" s="50"/>
      <c r="BLM50" s="50"/>
      <c r="BLN50" s="50"/>
      <c r="BLO50" s="50"/>
      <c r="BLP50" s="50"/>
      <c r="BLQ50" s="50"/>
      <c r="BLR50" s="50"/>
      <c r="BLS50" s="50"/>
      <c r="BLT50" s="50"/>
      <c r="BLU50" s="50"/>
      <c r="BLV50" s="50"/>
      <c r="BLW50" s="50"/>
      <c r="BLX50" s="50"/>
      <c r="BLY50" s="50"/>
      <c r="BLZ50" s="50"/>
      <c r="BMA50" s="50"/>
      <c r="BMB50" s="50"/>
      <c r="BMC50" s="50"/>
      <c r="BMD50" s="50"/>
      <c r="BME50" s="50"/>
      <c r="BMF50" s="50"/>
      <c r="BMG50" s="50"/>
      <c r="BMH50" s="50"/>
      <c r="BMI50" s="50"/>
      <c r="BMJ50" s="50"/>
      <c r="BMK50" s="50"/>
      <c r="BML50" s="50"/>
      <c r="BMM50" s="50"/>
      <c r="BMN50" s="50"/>
      <c r="BMO50" s="50"/>
      <c r="BMP50" s="50"/>
      <c r="BMQ50" s="50"/>
      <c r="BMR50" s="50"/>
      <c r="BMS50" s="50"/>
      <c r="BMT50" s="50"/>
      <c r="BMU50" s="50"/>
      <c r="BMV50" s="50"/>
      <c r="BMW50" s="50"/>
      <c r="BMX50" s="50"/>
      <c r="BMY50" s="50"/>
      <c r="BMZ50" s="50"/>
      <c r="BNA50" s="50"/>
      <c r="BNB50" s="50"/>
      <c r="BNC50" s="50"/>
      <c r="BND50" s="50"/>
      <c r="BNE50" s="50"/>
      <c r="BNF50" s="50"/>
      <c r="BNG50" s="50"/>
      <c r="BNH50" s="50"/>
      <c r="BNI50" s="50"/>
      <c r="BNJ50" s="50"/>
      <c r="BNK50" s="50"/>
      <c r="BNL50" s="50"/>
      <c r="BNM50" s="50"/>
      <c r="BNN50" s="50"/>
      <c r="BNO50" s="50"/>
      <c r="BNP50" s="50"/>
      <c r="BNQ50" s="50"/>
      <c r="BNR50" s="50"/>
      <c r="BNS50" s="50"/>
      <c r="BNT50" s="50"/>
      <c r="BNU50" s="50"/>
      <c r="BNV50" s="50"/>
      <c r="BNW50" s="50"/>
      <c r="BNX50" s="50"/>
      <c r="BNY50" s="50"/>
      <c r="BNZ50" s="50"/>
      <c r="BOA50" s="50"/>
      <c r="BOB50" s="50"/>
      <c r="BOC50" s="50"/>
      <c r="BOD50" s="50"/>
      <c r="BOE50" s="50"/>
      <c r="BOF50" s="50"/>
      <c r="BOG50" s="50"/>
      <c r="BOH50" s="50"/>
      <c r="BOI50" s="50"/>
      <c r="BOJ50" s="50"/>
      <c r="BOK50" s="50"/>
      <c r="BOL50" s="50"/>
      <c r="BOM50" s="50"/>
      <c r="BON50" s="50"/>
      <c r="BOO50" s="50"/>
      <c r="BOP50" s="50"/>
      <c r="BOQ50" s="50"/>
      <c r="BOR50" s="50"/>
      <c r="BOS50" s="50"/>
      <c r="BOT50" s="50"/>
      <c r="BOU50" s="50"/>
      <c r="BOV50" s="50"/>
      <c r="BOW50" s="50"/>
      <c r="BOX50" s="50"/>
      <c r="BOY50" s="50"/>
      <c r="BOZ50" s="50"/>
      <c r="BPA50" s="50"/>
      <c r="BPB50" s="50"/>
      <c r="BPC50" s="50"/>
      <c r="BPD50" s="50"/>
      <c r="BPE50" s="50"/>
      <c r="BPF50" s="50"/>
      <c r="BPG50" s="50"/>
      <c r="BPH50" s="50"/>
      <c r="BPI50" s="50"/>
      <c r="BPJ50" s="50"/>
      <c r="BPK50" s="50"/>
      <c r="BPL50" s="50"/>
      <c r="BPM50" s="50"/>
      <c r="BPN50" s="50"/>
      <c r="BPO50" s="50"/>
      <c r="BPP50" s="50"/>
      <c r="BPQ50" s="50"/>
      <c r="BPR50" s="50"/>
      <c r="BPS50" s="50"/>
      <c r="BPT50" s="50"/>
      <c r="BPU50" s="50"/>
      <c r="BPV50" s="50"/>
      <c r="BPW50" s="50"/>
      <c r="BPX50" s="50"/>
      <c r="BPY50" s="50"/>
      <c r="BPZ50" s="50"/>
      <c r="BQA50" s="50"/>
      <c r="BQB50" s="50"/>
      <c r="BQC50" s="50"/>
      <c r="BQD50" s="50"/>
      <c r="BQE50" s="50"/>
      <c r="BQF50" s="50"/>
      <c r="BQG50" s="50"/>
      <c r="BQH50" s="50"/>
      <c r="BQI50" s="50"/>
      <c r="BQJ50" s="50"/>
      <c r="BQK50" s="50"/>
      <c r="BQL50" s="50"/>
      <c r="BQM50" s="50"/>
      <c r="BQN50" s="50"/>
      <c r="BQO50" s="50"/>
      <c r="BQP50" s="50"/>
      <c r="BQQ50" s="50"/>
      <c r="BQR50" s="50"/>
      <c r="BQS50" s="50"/>
      <c r="BQT50" s="50"/>
      <c r="BQU50" s="50"/>
      <c r="BQV50" s="50"/>
      <c r="BQW50" s="50"/>
      <c r="BQX50" s="50"/>
      <c r="BQY50" s="50"/>
      <c r="BQZ50" s="50"/>
      <c r="BRA50" s="50"/>
      <c r="BRB50" s="50"/>
      <c r="BRC50" s="50"/>
      <c r="BRD50" s="50"/>
      <c r="BRE50" s="50"/>
      <c r="BRF50" s="50"/>
      <c r="BRG50" s="50"/>
      <c r="BRH50" s="50"/>
      <c r="BRI50" s="50"/>
      <c r="BRJ50" s="50"/>
      <c r="BRK50" s="50"/>
      <c r="BRL50" s="50"/>
      <c r="BRM50" s="50"/>
      <c r="BRN50" s="50"/>
      <c r="BRO50" s="50"/>
      <c r="BRP50" s="50"/>
      <c r="BRQ50" s="50"/>
      <c r="BRR50" s="50"/>
      <c r="BRS50" s="50"/>
      <c r="BRT50" s="50"/>
      <c r="BRU50" s="50"/>
      <c r="BRV50" s="50"/>
      <c r="BRW50" s="50"/>
      <c r="BRX50" s="50"/>
      <c r="BRY50" s="50"/>
      <c r="BRZ50" s="50"/>
      <c r="BSA50" s="50"/>
      <c r="BSB50" s="50"/>
      <c r="BSC50" s="50"/>
      <c r="BSD50" s="50"/>
      <c r="BSE50" s="50"/>
      <c r="BSF50" s="50"/>
      <c r="BSG50" s="50"/>
      <c r="BSH50" s="50"/>
      <c r="BSI50" s="50"/>
      <c r="BSJ50" s="50"/>
      <c r="BSK50" s="50"/>
      <c r="BSL50" s="50"/>
      <c r="BSM50" s="50"/>
      <c r="BSN50" s="50"/>
      <c r="BSO50" s="50"/>
      <c r="BSP50" s="50"/>
      <c r="BSQ50" s="50"/>
      <c r="BSR50" s="50"/>
      <c r="BSS50" s="50"/>
      <c r="BST50" s="50"/>
      <c r="BSU50" s="50"/>
      <c r="BSV50" s="50"/>
      <c r="BSW50" s="50"/>
      <c r="BSX50" s="50"/>
      <c r="BSY50" s="50"/>
      <c r="BSZ50" s="50"/>
      <c r="BTA50" s="50"/>
      <c r="BTB50" s="50"/>
      <c r="BTC50" s="50"/>
      <c r="BTD50" s="50"/>
      <c r="BTE50" s="50"/>
      <c r="BTF50" s="50"/>
      <c r="BTG50" s="50"/>
      <c r="BTH50" s="50"/>
      <c r="BTI50" s="50"/>
      <c r="BTJ50" s="50"/>
      <c r="BTK50" s="50"/>
      <c r="BTL50" s="50"/>
      <c r="BTM50" s="50"/>
      <c r="BTN50" s="50"/>
      <c r="BTO50" s="50"/>
      <c r="BTP50" s="50"/>
      <c r="BTQ50" s="50"/>
      <c r="BTR50" s="50"/>
      <c r="BTS50" s="50"/>
      <c r="BTT50" s="50"/>
      <c r="BTU50" s="50"/>
      <c r="BTV50" s="50"/>
      <c r="BTW50" s="50"/>
      <c r="BTX50" s="50"/>
      <c r="BTY50" s="50"/>
      <c r="BTZ50" s="50"/>
      <c r="BUA50" s="50"/>
      <c r="BUB50" s="50"/>
      <c r="BUC50" s="50"/>
      <c r="BUD50" s="50"/>
      <c r="BUE50" s="50"/>
      <c r="BUF50" s="50"/>
      <c r="BUG50" s="50"/>
      <c r="BUH50" s="50"/>
      <c r="BUI50" s="50"/>
      <c r="BUJ50" s="50"/>
      <c r="BUK50" s="50"/>
      <c r="BUL50" s="50"/>
      <c r="BUM50" s="50"/>
      <c r="BUN50" s="50"/>
      <c r="BUO50" s="50"/>
      <c r="BUP50" s="50"/>
      <c r="BUQ50" s="50"/>
      <c r="BUR50" s="50"/>
      <c r="BUS50" s="50"/>
      <c r="BUT50" s="50"/>
      <c r="BUU50" s="50"/>
      <c r="BUV50" s="50"/>
      <c r="BUW50" s="50"/>
      <c r="BUX50" s="50"/>
      <c r="BUY50" s="50"/>
      <c r="BUZ50" s="50"/>
      <c r="BVA50" s="50"/>
      <c r="BVB50" s="50"/>
      <c r="BVC50" s="50"/>
      <c r="BVD50" s="50"/>
      <c r="BVE50" s="50"/>
      <c r="BVF50" s="50"/>
      <c r="BVG50" s="50"/>
      <c r="BVH50" s="50"/>
      <c r="BVI50" s="50"/>
      <c r="BVJ50" s="50"/>
      <c r="BVK50" s="50"/>
      <c r="BVL50" s="50"/>
      <c r="BVM50" s="50"/>
      <c r="BVN50" s="50"/>
      <c r="BVO50" s="50"/>
      <c r="BVP50" s="50"/>
      <c r="BVQ50" s="50"/>
      <c r="BVR50" s="50"/>
      <c r="BVS50" s="50"/>
      <c r="BVT50" s="50"/>
      <c r="BVU50" s="50"/>
      <c r="BVV50" s="50"/>
      <c r="BVW50" s="50"/>
      <c r="BVX50" s="50"/>
      <c r="BVY50" s="50"/>
      <c r="BVZ50" s="50"/>
      <c r="BWA50" s="50"/>
      <c r="BWB50" s="50"/>
      <c r="BWC50" s="50"/>
      <c r="BWD50" s="50"/>
      <c r="BWE50" s="50"/>
      <c r="BWF50" s="50"/>
      <c r="BWG50" s="50"/>
      <c r="BWH50" s="50"/>
      <c r="BWI50" s="50"/>
      <c r="BWJ50" s="50"/>
      <c r="BWK50" s="50"/>
      <c r="BWL50" s="50"/>
      <c r="BWM50" s="50"/>
      <c r="BWN50" s="50"/>
      <c r="BWO50" s="50"/>
      <c r="BWP50" s="50"/>
      <c r="BWQ50" s="50"/>
      <c r="BWR50" s="50"/>
      <c r="BWS50" s="50"/>
      <c r="BWT50" s="50"/>
      <c r="BWU50" s="50"/>
      <c r="BWV50" s="50"/>
      <c r="BWW50" s="50"/>
      <c r="BWX50" s="50"/>
      <c r="BWY50" s="50"/>
      <c r="BWZ50" s="50"/>
      <c r="BXA50" s="50"/>
      <c r="BXB50" s="50"/>
      <c r="BXC50" s="50"/>
      <c r="BXD50" s="50"/>
      <c r="BXE50" s="50"/>
      <c r="BXF50" s="50"/>
      <c r="BXG50" s="50"/>
      <c r="BXH50" s="50"/>
      <c r="BXI50" s="50"/>
      <c r="BXJ50" s="50"/>
      <c r="BXK50" s="50"/>
      <c r="BXL50" s="50"/>
      <c r="BXM50" s="50"/>
      <c r="BXN50" s="50"/>
      <c r="BXO50" s="50"/>
      <c r="BXP50" s="50"/>
      <c r="BXQ50" s="50"/>
      <c r="BXR50" s="50"/>
      <c r="BXS50" s="50"/>
      <c r="BXT50" s="50"/>
      <c r="BXU50" s="50"/>
      <c r="BXV50" s="50"/>
      <c r="BXW50" s="50"/>
      <c r="BXX50" s="50"/>
      <c r="BXY50" s="50"/>
      <c r="BXZ50" s="50"/>
      <c r="BYA50" s="50"/>
      <c r="BYB50" s="50"/>
      <c r="BYC50" s="50"/>
      <c r="BYD50" s="50"/>
      <c r="BYE50" s="50"/>
      <c r="BYF50" s="50"/>
      <c r="BYG50" s="50"/>
      <c r="BYH50" s="50"/>
      <c r="BYI50" s="50"/>
      <c r="BYJ50" s="50"/>
      <c r="BYK50" s="50"/>
      <c r="BYL50" s="50"/>
      <c r="BYM50" s="50"/>
      <c r="BYN50" s="50"/>
      <c r="BYO50" s="50"/>
      <c r="BYP50" s="50"/>
      <c r="BYQ50" s="50"/>
      <c r="BYR50" s="50"/>
      <c r="BYS50" s="50"/>
      <c r="BYT50" s="50"/>
      <c r="BYU50" s="50"/>
      <c r="BYV50" s="50"/>
      <c r="BYW50" s="50"/>
      <c r="BYX50" s="50"/>
      <c r="BYY50" s="50"/>
      <c r="BYZ50" s="50"/>
      <c r="BZA50" s="50"/>
      <c r="BZB50" s="50"/>
      <c r="BZC50" s="50"/>
      <c r="BZD50" s="50"/>
      <c r="BZE50" s="50"/>
      <c r="BZF50" s="50"/>
      <c r="BZG50" s="50"/>
      <c r="BZH50" s="50"/>
      <c r="BZI50" s="50"/>
      <c r="BZJ50" s="50"/>
      <c r="BZK50" s="50"/>
      <c r="BZL50" s="50"/>
      <c r="BZM50" s="50"/>
      <c r="BZN50" s="50"/>
      <c r="BZO50" s="50"/>
      <c r="BZP50" s="50"/>
      <c r="BZQ50" s="50"/>
      <c r="BZR50" s="50"/>
      <c r="BZS50" s="50"/>
      <c r="BZT50" s="50"/>
      <c r="BZU50" s="50"/>
      <c r="BZV50" s="50"/>
      <c r="BZW50" s="50"/>
      <c r="BZX50" s="50"/>
      <c r="BZY50" s="50"/>
      <c r="BZZ50" s="50"/>
      <c r="CAA50" s="50"/>
      <c r="CAB50" s="50"/>
      <c r="CAC50" s="50"/>
      <c r="CAD50" s="50"/>
      <c r="CAE50" s="50"/>
      <c r="CAF50" s="50"/>
      <c r="CAG50" s="50"/>
      <c r="CAH50" s="50"/>
      <c r="CAI50" s="50"/>
      <c r="CAJ50" s="50"/>
      <c r="CAK50" s="50"/>
      <c r="CAL50" s="50"/>
      <c r="CAM50" s="50"/>
      <c r="CAN50" s="50"/>
      <c r="CAO50" s="50"/>
      <c r="CAP50" s="50"/>
      <c r="CAQ50" s="50"/>
      <c r="CAR50" s="50"/>
      <c r="CAS50" s="50"/>
      <c r="CAT50" s="50"/>
      <c r="CAU50" s="50"/>
      <c r="CAV50" s="50"/>
      <c r="CAW50" s="50"/>
      <c r="CAX50" s="50"/>
      <c r="CAY50" s="50"/>
      <c r="CAZ50" s="50"/>
      <c r="CBA50" s="50"/>
      <c r="CBB50" s="50"/>
      <c r="CBC50" s="50"/>
      <c r="CBD50" s="50"/>
      <c r="CBE50" s="50"/>
      <c r="CBF50" s="50"/>
      <c r="CBG50" s="50"/>
      <c r="CBH50" s="50"/>
      <c r="CBI50" s="50"/>
      <c r="CBJ50" s="50"/>
      <c r="CBK50" s="50"/>
      <c r="CBL50" s="50"/>
      <c r="CBM50" s="50"/>
      <c r="CBN50" s="50"/>
      <c r="CBO50" s="50"/>
      <c r="CBP50" s="50"/>
      <c r="CBQ50" s="50"/>
      <c r="CBR50" s="50"/>
      <c r="CBS50" s="50"/>
      <c r="CBT50" s="50"/>
      <c r="CBU50" s="50"/>
      <c r="CBV50" s="50"/>
      <c r="CBW50" s="50"/>
      <c r="CBX50" s="50"/>
      <c r="CBY50" s="50"/>
      <c r="CBZ50" s="50"/>
      <c r="CCA50" s="50"/>
      <c r="CCB50" s="50"/>
      <c r="CCC50" s="50"/>
      <c r="CCD50" s="50"/>
      <c r="CCE50" s="50"/>
      <c r="CCF50" s="50"/>
      <c r="CCG50" s="50"/>
      <c r="CCH50" s="50"/>
      <c r="CCI50" s="50"/>
      <c r="CCJ50" s="50"/>
      <c r="CCK50" s="50"/>
      <c r="CCL50" s="50"/>
      <c r="CCM50" s="50"/>
      <c r="CCN50" s="50"/>
      <c r="CCO50" s="50"/>
      <c r="CCP50" s="50"/>
      <c r="CCQ50" s="50"/>
      <c r="CCR50" s="50"/>
      <c r="CCS50" s="50"/>
      <c r="CCT50" s="50"/>
      <c r="CCU50" s="50"/>
      <c r="CCV50" s="50"/>
      <c r="CCW50" s="50"/>
      <c r="CCX50" s="50"/>
      <c r="CCY50" s="50"/>
      <c r="CCZ50" s="50"/>
      <c r="CDA50" s="50"/>
      <c r="CDB50" s="50"/>
      <c r="CDC50" s="50"/>
      <c r="CDD50" s="50"/>
      <c r="CDE50" s="50"/>
      <c r="CDF50" s="50"/>
      <c r="CDG50" s="50"/>
      <c r="CDH50" s="50"/>
      <c r="CDI50" s="50"/>
      <c r="CDJ50" s="50"/>
      <c r="CDK50" s="50"/>
      <c r="CDL50" s="50"/>
      <c r="CDM50" s="50"/>
      <c r="CDN50" s="50"/>
      <c r="CDO50" s="50"/>
      <c r="CDP50" s="50"/>
      <c r="CDQ50" s="50"/>
      <c r="CDR50" s="50"/>
      <c r="CDS50" s="50"/>
      <c r="CDT50" s="50"/>
      <c r="CDU50" s="50"/>
      <c r="CDV50" s="50"/>
      <c r="CDW50" s="50"/>
      <c r="CDX50" s="50"/>
      <c r="CDY50" s="50"/>
      <c r="CDZ50" s="50"/>
      <c r="CEA50" s="50"/>
      <c r="CEB50" s="50"/>
      <c r="CEC50" s="50"/>
      <c r="CED50" s="50"/>
      <c r="CEE50" s="50"/>
      <c r="CEF50" s="50"/>
      <c r="CEG50" s="50"/>
      <c r="CEH50" s="50"/>
      <c r="CEI50" s="50"/>
      <c r="CEJ50" s="50"/>
      <c r="CEK50" s="50"/>
      <c r="CEL50" s="50"/>
      <c r="CEM50" s="50"/>
      <c r="CEN50" s="50"/>
      <c r="CEO50" s="50"/>
      <c r="CEP50" s="50"/>
      <c r="CEQ50" s="50"/>
      <c r="CER50" s="50"/>
      <c r="CES50" s="50"/>
      <c r="CET50" s="50"/>
      <c r="CEU50" s="50"/>
      <c r="CEV50" s="50"/>
      <c r="CEW50" s="50"/>
      <c r="CEX50" s="50"/>
      <c r="CEY50" s="50"/>
      <c r="CEZ50" s="50"/>
      <c r="CFA50" s="50"/>
      <c r="CFB50" s="50"/>
      <c r="CFC50" s="50"/>
      <c r="CFD50" s="50"/>
      <c r="CFE50" s="50"/>
      <c r="CFF50" s="50"/>
      <c r="CFG50" s="50"/>
      <c r="CFH50" s="50"/>
      <c r="CFI50" s="50"/>
      <c r="CFJ50" s="50"/>
      <c r="CFK50" s="50"/>
      <c r="CFL50" s="50"/>
      <c r="CFM50" s="50"/>
      <c r="CFN50" s="50"/>
      <c r="CFO50" s="50"/>
      <c r="CFP50" s="50"/>
      <c r="CFQ50" s="50"/>
      <c r="CFR50" s="50"/>
      <c r="CFS50" s="50"/>
      <c r="CFT50" s="50"/>
      <c r="CFU50" s="50"/>
      <c r="CFV50" s="50"/>
      <c r="CFW50" s="50"/>
      <c r="CFX50" s="50"/>
      <c r="CFY50" s="50"/>
      <c r="CFZ50" s="50"/>
      <c r="CGA50" s="50"/>
      <c r="CGB50" s="50"/>
      <c r="CGC50" s="50"/>
      <c r="CGD50" s="50"/>
      <c r="CGE50" s="50"/>
      <c r="CGF50" s="50"/>
      <c r="CGG50" s="50"/>
      <c r="CGH50" s="50"/>
      <c r="CGI50" s="50"/>
      <c r="CGJ50" s="50"/>
      <c r="CGK50" s="50"/>
      <c r="CGL50" s="50"/>
      <c r="CGM50" s="50"/>
      <c r="CGN50" s="50"/>
      <c r="CGO50" s="50"/>
      <c r="CGP50" s="50"/>
      <c r="CGQ50" s="50"/>
      <c r="CGR50" s="50"/>
      <c r="CGS50" s="50"/>
      <c r="CGT50" s="50"/>
      <c r="CGU50" s="50"/>
      <c r="CGV50" s="50"/>
      <c r="CGW50" s="50"/>
      <c r="CGX50" s="50"/>
      <c r="CGY50" s="50"/>
      <c r="CGZ50" s="50"/>
      <c r="CHA50" s="50"/>
      <c r="CHB50" s="50"/>
      <c r="CHC50" s="50"/>
      <c r="CHD50" s="50"/>
      <c r="CHE50" s="50"/>
      <c r="CHF50" s="50"/>
      <c r="CHG50" s="50"/>
      <c r="CHH50" s="50"/>
      <c r="CHI50" s="50"/>
      <c r="CHJ50" s="50"/>
      <c r="CHK50" s="50"/>
      <c r="CHL50" s="50"/>
      <c r="CHM50" s="50"/>
      <c r="CHN50" s="50"/>
      <c r="CHO50" s="50"/>
      <c r="CHP50" s="50"/>
      <c r="CHQ50" s="50"/>
      <c r="CHR50" s="50"/>
      <c r="CHS50" s="50"/>
      <c r="CHT50" s="50"/>
      <c r="CHU50" s="50"/>
      <c r="CHV50" s="50"/>
      <c r="CHW50" s="50"/>
      <c r="CHX50" s="50"/>
      <c r="CHY50" s="50"/>
      <c r="CHZ50" s="50"/>
      <c r="CIA50" s="50"/>
      <c r="CIB50" s="50"/>
      <c r="CIC50" s="50"/>
      <c r="CID50" s="50"/>
      <c r="CIE50" s="50"/>
      <c r="CIF50" s="50"/>
      <c r="CIG50" s="50"/>
      <c r="CIH50" s="50"/>
      <c r="CII50" s="50"/>
      <c r="CIJ50" s="50"/>
      <c r="CIK50" s="50"/>
      <c r="CIL50" s="50"/>
      <c r="CIM50" s="50"/>
      <c r="CIN50" s="50"/>
      <c r="CIO50" s="50"/>
      <c r="CIP50" s="50"/>
      <c r="CIQ50" s="50"/>
      <c r="CIR50" s="50"/>
      <c r="CIS50" s="50"/>
      <c r="CIT50" s="50"/>
      <c r="CIU50" s="50"/>
      <c r="CIV50" s="50"/>
      <c r="CIW50" s="50"/>
      <c r="CIX50" s="50"/>
      <c r="CIY50" s="50"/>
      <c r="CIZ50" s="50"/>
      <c r="CJA50" s="50"/>
      <c r="CJB50" s="50"/>
      <c r="CJC50" s="50"/>
      <c r="CJD50" s="50"/>
      <c r="CJE50" s="50"/>
      <c r="CJF50" s="50"/>
      <c r="CJG50" s="50"/>
      <c r="CJH50" s="50"/>
      <c r="CJI50" s="50"/>
      <c r="CJJ50" s="50"/>
      <c r="CJK50" s="50"/>
      <c r="CJL50" s="50"/>
      <c r="CJM50" s="50"/>
      <c r="CJN50" s="50"/>
      <c r="CJO50" s="50"/>
      <c r="CJP50" s="50"/>
      <c r="CJQ50" s="50"/>
      <c r="CJR50" s="50"/>
      <c r="CJS50" s="50"/>
      <c r="CJT50" s="50"/>
      <c r="CJU50" s="50"/>
      <c r="CJV50" s="50"/>
      <c r="CJW50" s="50"/>
      <c r="CJX50" s="50"/>
      <c r="CJY50" s="50"/>
      <c r="CJZ50" s="50"/>
      <c r="CKA50" s="50"/>
      <c r="CKB50" s="50"/>
      <c r="CKC50" s="50"/>
      <c r="CKD50" s="50"/>
      <c r="CKE50" s="50"/>
      <c r="CKF50" s="50"/>
      <c r="CKG50" s="50"/>
      <c r="CKH50" s="50"/>
      <c r="CKI50" s="50"/>
      <c r="CKJ50" s="50"/>
      <c r="CKK50" s="50"/>
      <c r="CKL50" s="50"/>
      <c r="CKM50" s="50"/>
      <c r="CKN50" s="50"/>
      <c r="CKO50" s="50"/>
      <c r="CKP50" s="50"/>
      <c r="CKQ50" s="50"/>
      <c r="CKR50" s="50"/>
      <c r="CKS50" s="50"/>
      <c r="CKT50" s="50"/>
      <c r="CKU50" s="50"/>
      <c r="CKV50" s="50"/>
      <c r="CKW50" s="50"/>
      <c r="CKX50" s="50"/>
      <c r="CKY50" s="50"/>
      <c r="CKZ50" s="50"/>
      <c r="CLA50" s="50"/>
      <c r="CLB50" s="50"/>
      <c r="CLC50" s="50"/>
      <c r="CLD50" s="50"/>
      <c r="CLE50" s="50"/>
      <c r="CLF50" s="50"/>
      <c r="CLG50" s="50"/>
      <c r="CLH50" s="50"/>
      <c r="CLI50" s="50"/>
      <c r="CLJ50" s="50"/>
      <c r="CLK50" s="50"/>
      <c r="CLL50" s="50"/>
      <c r="CLM50" s="50"/>
      <c r="CLN50" s="50"/>
      <c r="CLO50" s="50"/>
      <c r="CLP50" s="50"/>
      <c r="CLQ50" s="50"/>
      <c r="CLR50" s="50"/>
      <c r="CLS50" s="50"/>
      <c r="CLT50" s="50"/>
      <c r="CLU50" s="50"/>
      <c r="CLV50" s="50"/>
      <c r="CLW50" s="50"/>
      <c r="CLX50" s="50"/>
      <c r="CLY50" s="50"/>
      <c r="CLZ50" s="50"/>
      <c r="CMA50" s="50"/>
      <c r="CMB50" s="50"/>
      <c r="CMC50" s="50"/>
      <c r="CMD50" s="50"/>
      <c r="CME50" s="50"/>
      <c r="CMF50" s="50"/>
      <c r="CMG50" s="50"/>
      <c r="CMH50" s="50"/>
      <c r="CMI50" s="50"/>
      <c r="CMJ50" s="50"/>
      <c r="CMK50" s="50"/>
      <c r="CML50" s="50"/>
      <c r="CMM50" s="50"/>
      <c r="CMN50" s="50"/>
      <c r="CMO50" s="50"/>
      <c r="CMP50" s="50"/>
      <c r="CMQ50" s="50"/>
      <c r="CMR50" s="50"/>
      <c r="CMS50" s="50"/>
      <c r="CMT50" s="50"/>
      <c r="CMU50" s="50"/>
      <c r="CMV50" s="50"/>
      <c r="CMW50" s="50"/>
      <c r="CMX50" s="50"/>
      <c r="CMY50" s="50"/>
      <c r="CMZ50" s="50"/>
      <c r="CNA50" s="50"/>
      <c r="CNB50" s="50"/>
      <c r="CNC50" s="50"/>
      <c r="CND50" s="50"/>
      <c r="CNE50" s="50"/>
      <c r="CNF50" s="50"/>
      <c r="CNG50" s="50"/>
      <c r="CNH50" s="50"/>
      <c r="CNI50" s="50"/>
      <c r="CNJ50" s="50"/>
      <c r="CNK50" s="50"/>
      <c r="CNL50" s="50"/>
      <c r="CNM50" s="50"/>
      <c r="CNN50" s="50"/>
      <c r="CNO50" s="50"/>
      <c r="CNP50" s="50"/>
      <c r="CNQ50" s="50"/>
      <c r="CNR50" s="50"/>
      <c r="CNS50" s="50"/>
      <c r="CNT50" s="50"/>
      <c r="CNU50" s="50"/>
      <c r="CNV50" s="50"/>
      <c r="CNW50" s="50"/>
      <c r="CNX50" s="50"/>
      <c r="CNY50" s="50"/>
      <c r="CNZ50" s="50"/>
      <c r="COA50" s="50"/>
      <c r="COB50" s="50"/>
      <c r="COC50" s="50"/>
      <c r="COD50" s="50"/>
      <c r="COE50" s="50"/>
      <c r="COF50" s="50"/>
      <c r="COG50" s="50"/>
      <c r="COH50" s="50"/>
      <c r="COI50" s="50"/>
      <c r="COJ50" s="50"/>
      <c r="COK50" s="50"/>
      <c r="COL50" s="50"/>
      <c r="COM50" s="50"/>
      <c r="CON50" s="50"/>
      <c r="COO50" s="50"/>
      <c r="COP50" s="50"/>
      <c r="COQ50" s="50"/>
      <c r="COR50" s="50"/>
      <c r="COS50" s="50"/>
      <c r="COT50" s="50"/>
      <c r="COU50" s="50"/>
      <c r="COV50" s="50"/>
      <c r="COW50" s="50"/>
      <c r="COX50" s="50"/>
      <c r="COY50" s="50"/>
      <c r="COZ50" s="50"/>
      <c r="CPA50" s="50"/>
      <c r="CPB50" s="50"/>
      <c r="CPC50" s="50"/>
      <c r="CPD50" s="50"/>
      <c r="CPE50" s="50"/>
      <c r="CPF50" s="50"/>
      <c r="CPG50" s="50"/>
      <c r="CPH50" s="50"/>
      <c r="CPI50" s="50"/>
      <c r="CPJ50" s="50"/>
      <c r="CPK50" s="50"/>
      <c r="CPL50" s="50"/>
      <c r="CPM50" s="50"/>
      <c r="CPN50" s="50"/>
      <c r="CPO50" s="50"/>
      <c r="CPP50" s="50"/>
      <c r="CPQ50" s="50"/>
      <c r="CPR50" s="50"/>
      <c r="CPS50" s="50"/>
      <c r="CPT50" s="50"/>
      <c r="CPU50" s="50"/>
      <c r="CPV50" s="50"/>
      <c r="CPW50" s="50"/>
      <c r="CPX50" s="50"/>
      <c r="CPY50" s="50"/>
      <c r="CPZ50" s="50"/>
      <c r="CQA50" s="50"/>
      <c r="CQB50" s="50"/>
      <c r="CQC50" s="50"/>
      <c r="CQD50" s="50"/>
      <c r="CQE50" s="50"/>
      <c r="CQF50" s="50"/>
      <c r="CQG50" s="50"/>
      <c r="CQH50" s="50"/>
      <c r="CQI50" s="50"/>
      <c r="CQJ50" s="50"/>
      <c r="CQK50" s="50"/>
      <c r="CQL50" s="50"/>
      <c r="CQM50" s="50"/>
      <c r="CQN50" s="50"/>
      <c r="CQO50" s="50"/>
      <c r="CQP50" s="50"/>
      <c r="CQQ50" s="50"/>
      <c r="CQR50" s="50"/>
      <c r="CQS50" s="50"/>
      <c r="CQT50" s="50"/>
      <c r="CQU50" s="50"/>
      <c r="CQV50" s="50"/>
      <c r="CQW50" s="50"/>
      <c r="CQX50" s="50"/>
      <c r="CQY50" s="50"/>
      <c r="CQZ50" s="50"/>
      <c r="CRA50" s="50"/>
      <c r="CRB50" s="50"/>
      <c r="CRC50" s="50"/>
      <c r="CRD50" s="50"/>
      <c r="CRE50" s="50"/>
      <c r="CRF50" s="50"/>
      <c r="CRG50" s="50"/>
      <c r="CRH50" s="50"/>
      <c r="CRI50" s="50"/>
      <c r="CRJ50" s="50"/>
      <c r="CRK50" s="50"/>
      <c r="CRL50" s="50"/>
      <c r="CRM50" s="50"/>
      <c r="CRN50" s="50"/>
      <c r="CRO50" s="50"/>
      <c r="CRP50" s="50"/>
      <c r="CRQ50" s="50"/>
      <c r="CRR50" s="50"/>
      <c r="CRS50" s="50"/>
      <c r="CRT50" s="50"/>
      <c r="CRU50" s="50"/>
      <c r="CRV50" s="50"/>
      <c r="CRW50" s="50"/>
      <c r="CRX50" s="50"/>
      <c r="CRY50" s="50"/>
      <c r="CRZ50" s="50"/>
      <c r="CSA50" s="50"/>
      <c r="CSB50" s="50"/>
      <c r="CSC50" s="50"/>
      <c r="CSD50" s="50"/>
      <c r="CSE50" s="50"/>
      <c r="CSF50" s="50"/>
      <c r="CSG50" s="50"/>
      <c r="CSH50" s="50"/>
      <c r="CSI50" s="50"/>
      <c r="CSJ50" s="50"/>
      <c r="CSK50" s="50"/>
      <c r="CSL50" s="50"/>
      <c r="CSM50" s="50"/>
      <c r="CSN50" s="50"/>
      <c r="CSO50" s="50"/>
      <c r="CSP50" s="50"/>
      <c r="CSQ50" s="50"/>
      <c r="CSR50" s="50"/>
      <c r="CSS50" s="50"/>
      <c r="CST50" s="50"/>
      <c r="CSU50" s="50"/>
      <c r="CSV50" s="50"/>
      <c r="CSW50" s="50"/>
      <c r="CSX50" s="50"/>
      <c r="CSY50" s="50"/>
      <c r="CSZ50" s="50"/>
      <c r="CTA50" s="50"/>
      <c r="CTB50" s="50"/>
      <c r="CTC50" s="50"/>
      <c r="CTD50" s="50"/>
      <c r="CTE50" s="50"/>
      <c r="CTF50" s="50"/>
      <c r="CTG50" s="50"/>
      <c r="CTH50" s="50"/>
      <c r="CTI50" s="50"/>
      <c r="CTJ50" s="50"/>
      <c r="CTK50" s="50"/>
      <c r="CTL50" s="50"/>
      <c r="CTM50" s="50"/>
      <c r="CTN50" s="50"/>
      <c r="CTO50" s="50"/>
      <c r="CTP50" s="50"/>
      <c r="CTQ50" s="50"/>
      <c r="CTR50" s="50"/>
      <c r="CTS50" s="50"/>
      <c r="CTT50" s="50"/>
      <c r="CTU50" s="50"/>
      <c r="CTV50" s="50"/>
      <c r="CTW50" s="50"/>
      <c r="CTX50" s="50"/>
      <c r="CTY50" s="50"/>
      <c r="CTZ50" s="50"/>
      <c r="CUA50" s="50"/>
      <c r="CUB50" s="50"/>
      <c r="CUC50" s="50"/>
      <c r="CUD50" s="50"/>
      <c r="CUE50" s="50"/>
      <c r="CUF50" s="50"/>
      <c r="CUG50" s="50"/>
      <c r="CUH50" s="50"/>
      <c r="CUI50" s="50"/>
      <c r="CUJ50" s="50"/>
      <c r="CUK50" s="50"/>
      <c r="CUL50" s="50"/>
      <c r="CUM50" s="50"/>
      <c r="CUN50" s="50"/>
      <c r="CUO50" s="50"/>
      <c r="CUP50" s="50"/>
      <c r="CUQ50" s="50"/>
      <c r="CUR50" s="50"/>
      <c r="CUS50" s="50"/>
      <c r="CUT50" s="50"/>
      <c r="CUU50" s="50"/>
      <c r="CUV50" s="50"/>
      <c r="CUW50" s="50"/>
      <c r="CUX50" s="50"/>
      <c r="CUY50" s="50"/>
      <c r="CUZ50" s="50"/>
      <c r="CVA50" s="50"/>
      <c r="CVB50" s="50"/>
      <c r="CVC50" s="50"/>
      <c r="CVD50" s="50"/>
      <c r="CVE50" s="50"/>
      <c r="CVF50" s="50"/>
      <c r="CVG50" s="50"/>
      <c r="CVH50" s="50"/>
      <c r="CVI50" s="50"/>
      <c r="CVJ50" s="50"/>
      <c r="CVK50" s="50"/>
      <c r="CVL50" s="50"/>
      <c r="CVM50" s="50"/>
      <c r="CVN50" s="50"/>
      <c r="CVO50" s="50"/>
      <c r="CVP50" s="50"/>
      <c r="CVQ50" s="50"/>
      <c r="CVR50" s="50"/>
      <c r="CVS50" s="50"/>
      <c r="CVT50" s="50"/>
      <c r="CVU50" s="50"/>
      <c r="CVV50" s="50"/>
      <c r="CVW50" s="50"/>
      <c r="CVX50" s="50"/>
      <c r="CVY50" s="50"/>
      <c r="CVZ50" s="50"/>
      <c r="CWA50" s="50"/>
      <c r="CWB50" s="50"/>
      <c r="CWC50" s="50"/>
      <c r="CWD50" s="50"/>
      <c r="CWE50" s="50"/>
      <c r="CWF50" s="50"/>
      <c r="CWG50" s="50"/>
      <c r="CWH50" s="50"/>
      <c r="CWI50" s="50"/>
      <c r="CWJ50" s="50"/>
      <c r="CWK50" s="50"/>
      <c r="CWL50" s="50"/>
      <c r="CWM50" s="50"/>
      <c r="CWN50" s="50"/>
      <c r="CWO50" s="50"/>
      <c r="CWP50" s="50"/>
      <c r="CWQ50" s="50"/>
      <c r="CWR50" s="50"/>
      <c r="CWS50" s="50"/>
      <c r="CWT50" s="50"/>
      <c r="CWU50" s="50"/>
      <c r="CWV50" s="50"/>
      <c r="CWW50" s="50"/>
      <c r="CWX50" s="50"/>
      <c r="CWY50" s="50"/>
      <c r="CWZ50" s="50"/>
      <c r="CXA50" s="50"/>
      <c r="CXB50" s="50"/>
      <c r="CXC50" s="50"/>
      <c r="CXD50" s="50"/>
      <c r="CXE50" s="50"/>
      <c r="CXF50" s="50"/>
      <c r="CXG50" s="50"/>
      <c r="CXH50" s="50"/>
      <c r="CXI50" s="50"/>
      <c r="CXJ50" s="50"/>
      <c r="CXK50" s="50"/>
      <c r="CXL50" s="50"/>
      <c r="CXM50" s="50"/>
      <c r="CXN50" s="50"/>
      <c r="CXO50" s="50"/>
      <c r="CXP50" s="50"/>
      <c r="CXQ50" s="50"/>
      <c r="CXR50" s="50"/>
      <c r="CXS50" s="50"/>
      <c r="CXT50" s="50"/>
      <c r="CXU50" s="50"/>
      <c r="CXV50" s="50"/>
      <c r="CXW50" s="50"/>
      <c r="CXX50" s="50"/>
      <c r="CXY50" s="50"/>
      <c r="CXZ50" s="50"/>
      <c r="CYA50" s="50"/>
      <c r="CYB50" s="50"/>
      <c r="CYC50" s="50"/>
      <c r="CYD50" s="50"/>
      <c r="CYE50" s="50"/>
      <c r="CYF50" s="50"/>
      <c r="CYG50" s="50"/>
      <c r="CYH50" s="50"/>
      <c r="CYI50" s="50"/>
      <c r="CYJ50" s="50"/>
      <c r="CYK50" s="50"/>
      <c r="CYL50" s="50"/>
      <c r="CYM50" s="50"/>
      <c r="CYN50" s="50"/>
      <c r="CYO50" s="50"/>
      <c r="CYP50" s="50"/>
      <c r="CYQ50" s="50"/>
      <c r="CYR50" s="50"/>
      <c r="CYS50" s="50"/>
      <c r="CYT50" s="50"/>
      <c r="CYU50" s="50"/>
      <c r="CYV50" s="50"/>
      <c r="CYW50" s="50"/>
      <c r="CYX50" s="50"/>
      <c r="CYY50" s="50"/>
      <c r="CYZ50" s="50"/>
      <c r="CZA50" s="50"/>
      <c r="CZB50" s="50"/>
      <c r="CZC50" s="50"/>
      <c r="CZD50" s="50"/>
      <c r="CZE50" s="50"/>
      <c r="CZF50" s="50"/>
      <c r="CZG50" s="50"/>
      <c r="CZH50" s="50"/>
      <c r="CZI50" s="50"/>
      <c r="CZJ50" s="50"/>
      <c r="CZK50" s="50"/>
      <c r="CZL50" s="50"/>
      <c r="CZM50" s="50"/>
      <c r="CZN50" s="50"/>
      <c r="CZO50" s="50"/>
      <c r="CZP50" s="50"/>
      <c r="CZQ50" s="50"/>
      <c r="CZR50" s="50"/>
      <c r="CZS50" s="50"/>
      <c r="CZT50" s="50"/>
      <c r="CZU50" s="50"/>
      <c r="CZV50" s="50"/>
      <c r="CZW50" s="50"/>
      <c r="CZX50" s="50"/>
      <c r="CZY50" s="50"/>
      <c r="CZZ50" s="50"/>
      <c r="DAA50" s="50"/>
      <c r="DAB50" s="50"/>
      <c r="DAC50" s="50"/>
      <c r="DAD50" s="50"/>
      <c r="DAE50" s="50"/>
      <c r="DAF50" s="50"/>
      <c r="DAG50" s="50"/>
      <c r="DAH50" s="50"/>
      <c r="DAI50" s="50"/>
      <c r="DAJ50" s="50"/>
      <c r="DAK50" s="50"/>
      <c r="DAL50" s="50"/>
      <c r="DAM50" s="50"/>
      <c r="DAN50" s="50"/>
      <c r="DAO50" s="50"/>
      <c r="DAP50" s="50"/>
      <c r="DAQ50" s="50"/>
      <c r="DAR50" s="50"/>
      <c r="DAS50" s="50"/>
      <c r="DAT50" s="50"/>
      <c r="DAU50" s="50"/>
      <c r="DAV50" s="50"/>
      <c r="DAW50" s="50"/>
      <c r="DAX50" s="50"/>
      <c r="DAY50" s="50"/>
      <c r="DAZ50" s="50"/>
      <c r="DBA50" s="50"/>
      <c r="DBB50" s="50"/>
      <c r="DBC50" s="50"/>
      <c r="DBD50" s="50"/>
      <c r="DBE50" s="50"/>
      <c r="DBF50" s="50"/>
      <c r="DBG50" s="50"/>
      <c r="DBH50" s="50"/>
      <c r="DBI50" s="50"/>
      <c r="DBJ50" s="50"/>
      <c r="DBK50" s="50"/>
      <c r="DBL50" s="50"/>
      <c r="DBM50" s="50"/>
      <c r="DBN50" s="50"/>
      <c r="DBO50" s="50"/>
      <c r="DBP50" s="50"/>
      <c r="DBQ50" s="50"/>
      <c r="DBR50" s="50"/>
      <c r="DBS50" s="50"/>
      <c r="DBT50" s="50"/>
      <c r="DBU50" s="50"/>
      <c r="DBV50" s="50"/>
      <c r="DBW50" s="50"/>
      <c r="DBX50" s="50"/>
      <c r="DBY50" s="50"/>
      <c r="DBZ50" s="50"/>
      <c r="DCA50" s="50"/>
      <c r="DCB50" s="50"/>
      <c r="DCC50" s="50"/>
      <c r="DCD50" s="50"/>
      <c r="DCE50" s="50"/>
      <c r="DCF50" s="50"/>
      <c r="DCG50" s="50"/>
      <c r="DCH50" s="50"/>
      <c r="DCI50" s="50"/>
      <c r="DCJ50" s="50"/>
      <c r="DCK50" s="50"/>
      <c r="DCL50" s="50"/>
      <c r="DCM50" s="50"/>
      <c r="DCN50" s="50"/>
      <c r="DCO50" s="50"/>
      <c r="DCP50" s="50"/>
      <c r="DCQ50" s="50"/>
      <c r="DCR50" s="50"/>
      <c r="DCS50" s="50"/>
      <c r="DCT50" s="50"/>
      <c r="DCU50" s="50"/>
      <c r="DCV50" s="50"/>
      <c r="DCW50" s="50"/>
      <c r="DCX50" s="50"/>
      <c r="DCY50" s="50"/>
      <c r="DCZ50" s="50"/>
      <c r="DDA50" s="50"/>
      <c r="DDB50" s="50"/>
      <c r="DDC50" s="50"/>
      <c r="DDD50" s="50"/>
      <c r="DDE50" s="50"/>
      <c r="DDF50" s="50"/>
      <c r="DDG50" s="50"/>
      <c r="DDH50" s="50"/>
      <c r="DDI50" s="50"/>
      <c r="DDJ50" s="50"/>
      <c r="DDK50" s="50"/>
      <c r="DDL50" s="50"/>
      <c r="DDM50" s="50"/>
      <c r="DDN50" s="50"/>
      <c r="DDO50" s="50"/>
      <c r="DDP50" s="50"/>
      <c r="DDQ50" s="50"/>
      <c r="DDR50" s="50"/>
      <c r="DDS50" s="50"/>
      <c r="DDT50" s="50"/>
      <c r="DDU50" s="50"/>
      <c r="DDV50" s="50"/>
      <c r="DDW50" s="50"/>
      <c r="DDX50" s="50"/>
      <c r="DDY50" s="50"/>
      <c r="DDZ50" s="50"/>
      <c r="DEA50" s="50"/>
      <c r="DEB50" s="50"/>
      <c r="DEC50" s="50"/>
      <c r="DED50" s="50"/>
      <c r="DEE50" s="50"/>
      <c r="DEF50" s="50"/>
      <c r="DEG50" s="50"/>
      <c r="DEH50" s="50"/>
      <c r="DEI50" s="50"/>
      <c r="DEJ50" s="50"/>
      <c r="DEK50" s="50"/>
      <c r="DEL50" s="50"/>
      <c r="DEM50" s="50"/>
      <c r="DEN50" s="50"/>
      <c r="DEO50" s="50"/>
      <c r="DEP50" s="50"/>
      <c r="DEQ50" s="50"/>
      <c r="DER50" s="50"/>
      <c r="DES50" s="50"/>
      <c r="DET50" s="50"/>
      <c r="DEU50" s="50"/>
      <c r="DEV50" s="50"/>
      <c r="DEW50" s="50"/>
      <c r="DEX50" s="50"/>
      <c r="DEY50" s="50"/>
      <c r="DEZ50" s="50"/>
      <c r="DFA50" s="50"/>
      <c r="DFB50" s="50"/>
      <c r="DFC50" s="50"/>
      <c r="DFD50" s="50"/>
      <c r="DFE50" s="50"/>
      <c r="DFF50" s="50"/>
      <c r="DFG50" s="50"/>
      <c r="DFH50" s="50"/>
      <c r="DFI50" s="50"/>
      <c r="DFJ50" s="50"/>
      <c r="DFK50" s="50"/>
      <c r="DFL50" s="50"/>
      <c r="DFM50" s="50"/>
      <c r="DFN50" s="50"/>
      <c r="DFO50" s="50"/>
      <c r="DFP50" s="50"/>
      <c r="DFQ50" s="50"/>
      <c r="DFR50" s="50"/>
      <c r="DFS50" s="50"/>
      <c r="DFT50" s="50"/>
      <c r="DFU50" s="50"/>
      <c r="DFV50" s="50"/>
      <c r="DFW50" s="50"/>
      <c r="DFX50" s="50"/>
      <c r="DFY50" s="50"/>
      <c r="DFZ50" s="50"/>
      <c r="DGA50" s="50"/>
      <c r="DGB50" s="50"/>
      <c r="DGC50" s="50"/>
      <c r="DGD50" s="50"/>
      <c r="DGE50" s="50"/>
      <c r="DGF50" s="50"/>
      <c r="DGG50" s="50"/>
      <c r="DGH50" s="50"/>
      <c r="DGI50" s="50"/>
      <c r="DGJ50" s="50"/>
      <c r="DGK50" s="50"/>
      <c r="DGL50" s="50"/>
      <c r="DGM50" s="50"/>
      <c r="DGN50" s="50"/>
      <c r="DGO50" s="50"/>
      <c r="DGP50" s="50"/>
      <c r="DGQ50" s="50"/>
      <c r="DGR50" s="50"/>
      <c r="DGS50" s="50"/>
      <c r="DGT50" s="50"/>
      <c r="DGU50" s="50"/>
      <c r="DGV50" s="50"/>
      <c r="DGW50" s="50"/>
      <c r="DGX50" s="50"/>
      <c r="DGY50" s="50"/>
      <c r="DGZ50" s="50"/>
      <c r="DHA50" s="50"/>
      <c r="DHB50" s="50"/>
      <c r="DHC50" s="50"/>
      <c r="DHD50" s="50"/>
      <c r="DHE50" s="50"/>
      <c r="DHF50" s="50"/>
      <c r="DHG50" s="50"/>
      <c r="DHH50" s="50"/>
      <c r="DHI50" s="50"/>
      <c r="DHJ50" s="50"/>
      <c r="DHK50" s="50"/>
      <c r="DHL50" s="50"/>
      <c r="DHM50" s="50"/>
      <c r="DHN50" s="50"/>
      <c r="DHO50" s="50"/>
      <c r="DHP50" s="50"/>
      <c r="DHQ50" s="50"/>
      <c r="DHR50" s="50"/>
      <c r="DHS50" s="50"/>
      <c r="DHT50" s="50"/>
      <c r="DHU50" s="50"/>
      <c r="DHV50" s="50"/>
      <c r="DHW50" s="50"/>
      <c r="DHX50" s="50"/>
      <c r="DHY50" s="50"/>
      <c r="DHZ50" s="50"/>
      <c r="DIA50" s="50"/>
      <c r="DIB50" s="50"/>
      <c r="DIC50" s="50"/>
      <c r="DID50" s="50"/>
      <c r="DIE50" s="50"/>
      <c r="DIF50" s="50"/>
      <c r="DIG50" s="50"/>
      <c r="DIH50" s="50"/>
      <c r="DII50" s="50"/>
      <c r="DIJ50" s="50"/>
      <c r="DIK50" s="50"/>
      <c r="DIL50" s="50"/>
      <c r="DIM50" s="50"/>
      <c r="DIN50" s="50"/>
      <c r="DIO50" s="50"/>
      <c r="DIP50" s="50"/>
      <c r="DIQ50" s="50"/>
      <c r="DIR50" s="50"/>
      <c r="DIS50" s="50"/>
      <c r="DIT50" s="50"/>
      <c r="DIU50" s="50"/>
      <c r="DIV50" s="50"/>
      <c r="DIW50" s="50"/>
      <c r="DIX50" s="50"/>
      <c r="DIY50" s="50"/>
      <c r="DIZ50" s="50"/>
      <c r="DJA50" s="50"/>
      <c r="DJB50" s="50"/>
      <c r="DJC50" s="50"/>
      <c r="DJD50" s="50"/>
      <c r="DJE50" s="50"/>
      <c r="DJF50" s="50"/>
      <c r="DJG50" s="50"/>
      <c r="DJH50" s="50"/>
      <c r="DJI50" s="50"/>
      <c r="DJJ50" s="50"/>
      <c r="DJK50" s="50"/>
      <c r="DJL50" s="50"/>
      <c r="DJM50" s="50"/>
      <c r="DJN50" s="50"/>
      <c r="DJO50" s="50"/>
      <c r="DJP50" s="50"/>
      <c r="DJQ50" s="50"/>
      <c r="DJR50" s="50"/>
      <c r="DJS50" s="50"/>
      <c r="DJT50" s="50"/>
      <c r="DJU50" s="50"/>
      <c r="DJV50" s="50"/>
      <c r="DJW50" s="50"/>
      <c r="DJX50" s="50"/>
      <c r="DJY50" s="50"/>
      <c r="DJZ50" s="50"/>
      <c r="DKA50" s="50"/>
      <c r="DKB50" s="50"/>
      <c r="DKC50" s="50"/>
      <c r="DKD50" s="50"/>
      <c r="DKE50" s="50"/>
      <c r="DKF50" s="50"/>
      <c r="DKG50" s="50"/>
      <c r="DKH50" s="50"/>
      <c r="DKI50" s="50"/>
      <c r="DKJ50" s="50"/>
      <c r="DKK50" s="50"/>
      <c r="DKL50" s="50"/>
      <c r="DKM50" s="50"/>
      <c r="DKN50" s="50"/>
      <c r="DKO50" s="50"/>
      <c r="DKP50" s="50"/>
      <c r="DKQ50" s="50"/>
      <c r="DKR50" s="50"/>
      <c r="DKS50" s="50"/>
      <c r="DKT50" s="50"/>
      <c r="DKU50" s="50"/>
      <c r="DKV50" s="50"/>
      <c r="DKW50" s="50"/>
      <c r="DKX50" s="50"/>
      <c r="DKY50" s="50"/>
      <c r="DKZ50" s="50"/>
      <c r="DLA50" s="50"/>
      <c r="DLB50" s="50"/>
      <c r="DLC50" s="50"/>
      <c r="DLD50" s="50"/>
      <c r="DLE50" s="50"/>
      <c r="DLF50" s="50"/>
      <c r="DLG50" s="50"/>
      <c r="DLH50" s="50"/>
      <c r="DLI50" s="50"/>
      <c r="DLJ50" s="50"/>
      <c r="DLK50" s="50"/>
      <c r="DLL50" s="50"/>
      <c r="DLM50" s="50"/>
      <c r="DLN50" s="50"/>
      <c r="DLO50" s="50"/>
      <c r="DLP50" s="50"/>
      <c r="DLQ50" s="50"/>
      <c r="DLR50" s="50"/>
      <c r="DLS50" s="50"/>
      <c r="DLT50" s="50"/>
      <c r="DLU50" s="50"/>
      <c r="DLV50" s="50"/>
      <c r="DLW50" s="50"/>
      <c r="DLX50" s="50"/>
      <c r="DLY50" s="50"/>
      <c r="DLZ50" s="50"/>
      <c r="DMA50" s="50"/>
      <c r="DMB50" s="50"/>
      <c r="DMC50" s="50"/>
      <c r="DMD50" s="50"/>
      <c r="DME50" s="50"/>
      <c r="DMF50" s="50"/>
      <c r="DMG50" s="50"/>
      <c r="DMH50" s="50"/>
      <c r="DMI50" s="50"/>
      <c r="DMJ50" s="50"/>
      <c r="DMK50" s="50"/>
      <c r="DML50" s="50"/>
      <c r="DMM50" s="50"/>
      <c r="DMN50" s="50"/>
      <c r="DMO50" s="50"/>
      <c r="DMP50" s="50"/>
      <c r="DMQ50" s="50"/>
      <c r="DMR50" s="50"/>
      <c r="DMS50" s="50"/>
      <c r="DMT50" s="50"/>
      <c r="DMU50" s="50"/>
      <c r="DMV50" s="50"/>
      <c r="DMW50" s="50"/>
      <c r="DMX50" s="50"/>
      <c r="DMY50" s="50"/>
      <c r="DMZ50" s="50"/>
      <c r="DNA50" s="50"/>
      <c r="DNB50" s="50"/>
      <c r="DNC50" s="50"/>
      <c r="DND50" s="50"/>
      <c r="DNE50" s="50"/>
      <c r="DNF50" s="50"/>
      <c r="DNG50" s="50"/>
      <c r="DNH50" s="50"/>
      <c r="DNI50" s="50"/>
      <c r="DNJ50" s="50"/>
      <c r="DNK50" s="50"/>
      <c r="DNL50" s="50"/>
      <c r="DNM50" s="50"/>
      <c r="DNN50" s="50"/>
      <c r="DNO50" s="50"/>
      <c r="DNP50" s="50"/>
      <c r="DNQ50" s="50"/>
      <c r="DNR50" s="50"/>
      <c r="DNS50" s="50"/>
      <c r="DNT50" s="50"/>
      <c r="DNU50" s="50"/>
      <c r="DNV50" s="50"/>
      <c r="DNW50" s="50"/>
      <c r="DNX50" s="50"/>
      <c r="DNY50" s="50"/>
      <c r="DNZ50" s="50"/>
      <c r="DOA50" s="50"/>
      <c r="DOB50" s="50"/>
      <c r="DOC50" s="50"/>
      <c r="DOD50" s="50"/>
      <c r="DOE50" s="50"/>
      <c r="DOF50" s="50"/>
      <c r="DOG50" s="50"/>
      <c r="DOH50" s="50"/>
      <c r="DOI50" s="50"/>
      <c r="DOJ50" s="50"/>
      <c r="DOK50" s="50"/>
      <c r="DOL50" s="50"/>
      <c r="DOM50" s="50"/>
      <c r="DON50" s="50"/>
      <c r="DOO50" s="50"/>
      <c r="DOP50" s="50"/>
      <c r="DOQ50" s="50"/>
      <c r="DOR50" s="50"/>
      <c r="DOS50" s="50"/>
      <c r="DOT50" s="50"/>
      <c r="DOU50" s="50"/>
      <c r="DOV50" s="50"/>
      <c r="DOW50" s="50"/>
      <c r="DOX50" s="50"/>
      <c r="DOY50" s="50"/>
      <c r="DOZ50" s="50"/>
      <c r="DPA50" s="50"/>
      <c r="DPB50" s="50"/>
      <c r="DPC50" s="50"/>
      <c r="DPD50" s="50"/>
      <c r="DPE50" s="50"/>
      <c r="DPF50" s="50"/>
      <c r="DPG50" s="50"/>
      <c r="DPH50" s="50"/>
      <c r="DPI50" s="50"/>
      <c r="DPJ50" s="50"/>
      <c r="DPK50" s="50"/>
      <c r="DPL50" s="50"/>
      <c r="DPM50" s="50"/>
      <c r="DPN50" s="50"/>
      <c r="DPO50" s="50"/>
      <c r="DPP50" s="50"/>
      <c r="DPQ50" s="50"/>
      <c r="DPR50" s="50"/>
      <c r="DPS50" s="50"/>
      <c r="DPT50" s="50"/>
      <c r="DPU50" s="50"/>
      <c r="DPV50" s="50"/>
      <c r="DPW50" s="50"/>
      <c r="DPX50" s="50"/>
      <c r="DPY50" s="50"/>
      <c r="DPZ50" s="50"/>
      <c r="DQA50" s="50"/>
      <c r="DQB50" s="50"/>
      <c r="DQC50" s="50"/>
      <c r="DQD50" s="50"/>
      <c r="DQE50" s="50"/>
      <c r="DQF50" s="50"/>
      <c r="DQG50" s="50"/>
      <c r="DQH50" s="50"/>
      <c r="DQI50" s="50"/>
      <c r="DQJ50" s="50"/>
      <c r="DQK50" s="50"/>
      <c r="DQL50" s="50"/>
      <c r="DQM50" s="50"/>
      <c r="DQN50" s="50"/>
      <c r="DQO50" s="50"/>
      <c r="DQP50" s="50"/>
      <c r="DQQ50" s="50"/>
      <c r="DQR50" s="50"/>
      <c r="DQS50" s="50"/>
      <c r="DQT50" s="50"/>
      <c r="DQU50" s="50"/>
      <c r="DQV50" s="50"/>
      <c r="DQW50" s="50"/>
      <c r="DQX50" s="50"/>
      <c r="DQY50" s="50"/>
      <c r="DQZ50" s="50"/>
      <c r="DRA50" s="50"/>
      <c r="DRB50" s="50"/>
      <c r="DRC50" s="50"/>
      <c r="DRD50" s="50"/>
      <c r="DRE50" s="50"/>
      <c r="DRF50" s="50"/>
      <c r="DRG50" s="50"/>
      <c r="DRH50" s="50"/>
      <c r="DRI50" s="50"/>
      <c r="DRJ50" s="50"/>
      <c r="DRK50" s="50"/>
      <c r="DRL50" s="50"/>
      <c r="DRM50" s="50"/>
      <c r="DRN50" s="50"/>
      <c r="DRO50" s="50"/>
      <c r="DRP50" s="50"/>
      <c r="DRQ50" s="50"/>
      <c r="DRR50" s="50"/>
      <c r="DRS50" s="50"/>
      <c r="DRT50" s="50"/>
      <c r="DRU50" s="50"/>
      <c r="DRV50" s="50"/>
      <c r="DRW50" s="50"/>
      <c r="DRX50" s="50"/>
      <c r="DRY50" s="50"/>
      <c r="DRZ50" s="50"/>
      <c r="DSA50" s="50"/>
      <c r="DSB50" s="50"/>
      <c r="DSC50" s="50"/>
      <c r="DSD50" s="50"/>
      <c r="DSE50" s="50"/>
      <c r="DSF50" s="50"/>
      <c r="DSG50" s="50"/>
      <c r="DSH50" s="50"/>
      <c r="DSI50" s="50"/>
      <c r="DSJ50" s="50"/>
      <c r="DSK50" s="50"/>
      <c r="DSL50" s="50"/>
      <c r="DSM50" s="50"/>
      <c r="DSN50" s="50"/>
      <c r="DSO50" s="50"/>
      <c r="DSP50" s="50"/>
      <c r="DSQ50" s="50"/>
      <c r="DSR50" s="50"/>
      <c r="DSS50" s="50"/>
      <c r="DST50" s="50"/>
      <c r="DSU50" s="50"/>
      <c r="DSV50" s="50"/>
      <c r="DSW50" s="50"/>
      <c r="DSX50" s="50"/>
      <c r="DSY50" s="50"/>
      <c r="DSZ50" s="50"/>
      <c r="DTA50" s="50"/>
      <c r="DTB50" s="50"/>
      <c r="DTC50" s="50"/>
      <c r="DTD50" s="50"/>
      <c r="DTE50" s="50"/>
      <c r="DTF50" s="50"/>
      <c r="DTG50" s="50"/>
      <c r="DTH50" s="50"/>
      <c r="DTI50" s="50"/>
      <c r="DTJ50" s="50"/>
      <c r="DTK50" s="50"/>
      <c r="DTL50" s="50"/>
      <c r="DTM50" s="50"/>
      <c r="DTN50" s="50"/>
      <c r="DTO50" s="50"/>
      <c r="DTP50" s="50"/>
      <c r="DTQ50" s="50"/>
      <c r="DTR50" s="50"/>
      <c r="DTS50" s="50"/>
      <c r="DTT50" s="50"/>
      <c r="DTU50" s="50"/>
      <c r="DTV50" s="50"/>
      <c r="DTW50" s="50"/>
      <c r="DTX50" s="50"/>
      <c r="DTY50" s="50"/>
      <c r="DTZ50" s="50"/>
      <c r="DUA50" s="50"/>
      <c r="DUB50" s="50"/>
      <c r="DUC50" s="50"/>
      <c r="DUD50" s="50"/>
      <c r="DUE50" s="50"/>
      <c r="DUF50" s="50"/>
      <c r="DUG50" s="50"/>
      <c r="DUH50" s="50"/>
      <c r="DUI50" s="50"/>
      <c r="DUJ50" s="50"/>
      <c r="DUK50" s="50"/>
      <c r="DUL50" s="50"/>
      <c r="DUM50" s="50"/>
      <c r="DUN50" s="50"/>
      <c r="DUO50" s="50"/>
      <c r="DUP50" s="50"/>
      <c r="DUQ50" s="50"/>
      <c r="DUR50" s="50"/>
      <c r="DUS50" s="50"/>
      <c r="DUT50" s="50"/>
      <c r="DUU50" s="50"/>
      <c r="DUV50" s="50"/>
      <c r="DUW50" s="50"/>
      <c r="DUX50" s="50"/>
      <c r="DUY50" s="50"/>
      <c r="DUZ50" s="50"/>
      <c r="DVA50" s="50"/>
      <c r="DVB50" s="50"/>
      <c r="DVC50" s="50"/>
      <c r="DVD50" s="50"/>
      <c r="DVE50" s="50"/>
      <c r="DVF50" s="50"/>
      <c r="DVG50" s="50"/>
      <c r="DVH50" s="50"/>
      <c r="DVI50" s="50"/>
      <c r="DVJ50" s="50"/>
      <c r="DVK50" s="50"/>
      <c r="DVL50" s="50"/>
      <c r="DVM50" s="50"/>
      <c r="DVN50" s="50"/>
      <c r="DVO50" s="50"/>
      <c r="DVP50" s="50"/>
      <c r="DVQ50" s="50"/>
      <c r="DVR50" s="50"/>
      <c r="DVS50" s="50"/>
      <c r="DVT50" s="50"/>
      <c r="DVU50" s="50"/>
      <c r="DVV50" s="50"/>
      <c r="DVW50" s="50"/>
      <c r="DVX50" s="50"/>
      <c r="DVY50" s="50"/>
      <c r="DVZ50" s="50"/>
      <c r="DWA50" s="50"/>
      <c r="DWB50" s="50"/>
      <c r="DWC50" s="50"/>
      <c r="DWD50" s="50"/>
      <c r="DWE50" s="50"/>
      <c r="DWF50" s="50"/>
      <c r="DWG50" s="50"/>
      <c r="DWH50" s="50"/>
      <c r="DWI50" s="50"/>
      <c r="DWJ50" s="50"/>
      <c r="DWK50" s="50"/>
      <c r="DWL50" s="50"/>
      <c r="DWM50" s="50"/>
      <c r="DWN50" s="50"/>
      <c r="DWO50" s="50"/>
      <c r="DWP50" s="50"/>
      <c r="DWQ50" s="50"/>
      <c r="DWR50" s="50"/>
      <c r="DWS50" s="50"/>
      <c r="DWT50" s="50"/>
      <c r="DWU50" s="50"/>
      <c r="DWV50" s="50"/>
      <c r="DWW50" s="50"/>
      <c r="DWX50" s="50"/>
      <c r="DWY50" s="50"/>
      <c r="DWZ50" s="50"/>
      <c r="DXA50" s="50"/>
      <c r="DXB50" s="50"/>
      <c r="DXC50" s="50"/>
      <c r="DXD50" s="50"/>
      <c r="DXE50" s="50"/>
      <c r="DXF50" s="50"/>
      <c r="DXG50" s="50"/>
      <c r="DXH50" s="50"/>
      <c r="DXI50" s="50"/>
      <c r="DXJ50" s="50"/>
      <c r="DXK50" s="50"/>
      <c r="DXL50" s="50"/>
      <c r="DXM50" s="50"/>
      <c r="DXN50" s="50"/>
      <c r="DXO50" s="50"/>
      <c r="DXP50" s="50"/>
      <c r="DXQ50" s="50"/>
      <c r="DXR50" s="50"/>
      <c r="DXS50" s="50"/>
      <c r="DXT50" s="50"/>
      <c r="DXU50" s="50"/>
      <c r="DXV50" s="50"/>
      <c r="DXW50" s="50"/>
      <c r="DXX50" s="50"/>
      <c r="DXY50" s="50"/>
      <c r="DXZ50" s="50"/>
      <c r="DYA50" s="50"/>
      <c r="DYB50" s="50"/>
      <c r="DYC50" s="50"/>
      <c r="DYD50" s="50"/>
      <c r="DYE50" s="50"/>
      <c r="DYF50" s="50"/>
      <c r="DYG50" s="50"/>
      <c r="DYH50" s="50"/>
      <c r="DYI50" s="50"/>
      <c r="DYJ50" s="50"/>
      <c r="DYK50" s="50"/>
      <c r="DYL50" s="50"/>
      <c r="DYM50" s="50"/>
      <c r="DYN50" s="50"/>
      <c r="DYO50" s="50"/>
      <c r="DYP50" s="50"/>
      <c r="DYQ50" s="50"/>
      <c r="DYR50" s="50"/>
      <c r="DYS50" s="50"/>
      <c r="DYT50" s="50"/>
      <c r="DYU50" s="50"/>
      <c r="DYV50" s="50"/>
      <c r="DYW50" s="50"/>
      <c r="DYX50" s="50"/>
      <c r="DYY50" s="50"/>
      <c r="DYZ50" s="50"/>
      <c r="DZA50" s="50"/>
      <c r="DZB50" s="50"/>
      <c r="DZC50" s="50"/>
      <c r="DZD50" s="50"/>
      <c r="DZE50" s="50"/>
      <c r="DZF50" s="50"/>
      <c r="DZG50" s="50"/>
      <c r="DZH50" s="50"/>
      <c r="DZI50" s="50"/>
      <c r="DZJ50" s="50"/>
      <c r="DZK50" s="50"/>
      <c r="DZL50" s="50"/>
      <c r="DZM50" s="50"/>
      <c r="DZN50" s="50"/>
      <c r="DZO50" s="50"/>
      <c r="DZP50" s="50"/>
      <c r="DZQ50" s="50"/>
      <c r="DZR50" s="50"/>
      <c r="DZS50" s="50"/>
      <c r="DZT50" s="50"/>
      <c r="DZU50" s="50"/>
      <c r="DZV50" s="50"/>
      <c r="DZW50" s="50"/>
      <c r="DZX50" s="50"/>
      <c r="DZY50" s="50"/>
      <c r="DZZ50" s="50"/>
      <c r="EAA50" s="50"/>
      <c r="EAB50" s="50"/>
      <c r="EAC50" s="50"/>
      <c r="EAD50" s="50"/>
      <c r="EAE50" s="50"/>
      <c r="EAF50" s="50"/>
      <c r="EAG50" s="50"/>
      <c r="EAH50" s="50"/>
      <c r="EAI50" s="50"/>
      <c r="EAJ50" s="50"/>
      <c r="EAK50" s="50"/>
      <c r="EAL50" s="50"/>
      <c r="EAM50" s="50"/>
      <c r="EAN50" s="50"/>
      <c r="EAO50" s="50"/>
      <c r="EAP50" s="50"/>
      <c r="EAQ50" s="50"/>
      <c r="EAR50" s="50"/>
      <c r="EAS50" s="50"/>
      <c r="EAT50" s="50"/>
      <c r="EAU50" s="50"/>
      <c r="EAV50" s="50"/>
      <c r="EAW50" s="50"/>
      <c r="EAX50" s="50"/>
      <c r="EAY50" s="50"/>
      <c r="EAZ50" s="50"/>
      <c r="EBA50" s="50"/>
      <c r="EBB50" s="50"/>
      <c r="EBC50" s="50"/>
      <c r="EBD50" s="50"/>
      <c r="EBE50" s="50"/>
      <c r="EBF50" s="50"/>
      <c r="EBG50" s="50"/>
      <c r="EBH50" s="50"/>
      <c r="EBI50" s="50"/>
      <c r="EBJ50" s="50"/>
      <c r="EBK50" s="50"/>
      <c r="EBL50" s="50"/>
      <c r="EBM50" s="50"/>
      <c r="EBN50" s="50"/>
      <c r="EBO50" s="50"/>
      <c r="EBP50" s="50"/>
      <c r="EBQ50" s="50"/>
      <c r="EBR50" s="50"/>
      <c r="EBS50" s="50"/>
      <c r="EBT50" s="50"/>
      <c r="EBU50" s="50"/>
      <c r="EBV50" s="50"/>
      <c r="EBW50" s="50"/>
      <c r="EBX50" s="50"/>
      <c r="EBY50" s="50"/>
      <c r="EBZ50" s="50"/>
      <c r="ECA50" s="50"/>
      <c r="ECB50" s="50"/>
      <c r="ECC50" s="50"/>
      <c r="ECD50" s="50"/>
      <c r="ECE50" s="50"/>
      <c r="ECF50" s="50"/>
      <c r="ECG50" s="50"/>
      <c r="ECH50" s="50"/>
      <c r="ECI50" s="50"/>
      <c r="ECJ50" s="50"/>
      <c r="ECK50" s="50"/>
      <c r="ECL50" s="50"/>
      <c r="ECM50" s="50"/>
      <c r="ECN50" s="50"/>
      <c r="ECO50" s="50"/>
      <c r="ECP50" s="50"/>
      <c r="ECQ50" s="50"/>
      <c r="ECR50" s="50"/>
      <c r="ECS50" s="50"/>
      <c r="ECT50" s="50"/>
      <c r="ECU50" s="50"/>
      <c r="ECV50" s="50"/>
      <c r="ECW50" s="50"/>
      <c r="ECX50" s="50"/>
      <c r="ECY50" s="50"/>
      <c r="ECZ50" s="50"/>
      <c r="EDA50" s="50"/>
      <c r="EDB50" s="50"/>
      <c r="EDC50" s="50"/>
      <c r="EDD50" s="50"/>
      <c r="EDE50" s="50"/>
      <c r="EDF50" s="50"/>
      <c r="EDG50" s="50"/>
      <c r="EDH50" s="50"/>
      <c r="EDI50" s="50"/>
      <c r="EDJ50" s="50"/>
      <c r="EDK50" s="50"/>
      <c r="EDL50" s="50"/>
      <c r="EDM50" s="50"/>
      <c r="EDN50" s="50"/>
      <c r="EDO50" s="50"/>
      <c r="EDP50" s="50"/>
      <c r="EDQ50" s="50"/>
      <c r="EDR50" s="50"/>
      <c r="EDS50" s="50"/>
      <c r="EDT50" s="50"/>
      <c r="EDU50" s="50"/>
      <c r="EDV50" s="50"/>
      <c r="EDW50" s="50"/>
      <c r="EDX50" s="50"/>
      <c r="EDY50" s="50"/>
      <c r="EDZ50" s="50"/>
      <c r="EEA50" s="50"/>
      <c r="EEB50" s="50"/>
      <c r="EEC50" s="50"/>
      <c r="EED50" s="50"/>
      <c r="EEE50" s="50"/>
      <c r="EEF50" s="50"/>
      <c r="EEG50" s="50"/>
      <c r="EEH50" s="50"/>
      <c r="EEI50" s="50"/>
      <c r="EEJ50" s="50"/>
      <c r="EEK50" s="50"/>
      <c r="EEL50" s="50"/>
      <c r="EEM50" s="50"/>
      <c r="EEN50" s="50"/>
      <c r="EEO50" s="50"/>
      <c r="EEP50" s="50"/>
      <c r="EEQ50" s="50"/>
      <c r="EER50" s="50"/>
      <c r="EES50" s="50"/>
      <c r="EET50" s="50"/>
      <c r="EEU50" s="50"/>
      <c r="EEV50" s="50"/>
      <c r="EEW50" s="50"/>
      <c r="EEX50" s="50"/>
      <c r="EEY50" s="50"/>
      <c r="EEZ50" s="50"/>
      <c r="EFA50" s="50"/>
      <c r="EFB50" s="50"/>
      <c r="EFC50" s="50"/>
      <c r="EFD50" s="50"/>
      <c r="EFE50" s="50"/>
      <c r="EFF50" s="50"/>
      <c r="EFG50" s="50"/>
      <c r="EFH50" s="50"/>
      <c r="EFI50" s="50"/>
      <c r="EFJ50" s="50"/>
      <c r="EFK50" s="50"/>
      <c r="EFL50" s="50"/>
      <c r="EFM50" s="50"/>
      <c r="EFN50" s="50"/>
      <c r="EFO50" s="50"/>
      <c r="EFP50" s="50"/>
      <c r="EFQ50" s="50"/>
      <c r="EFR50" s="50"/>
      <c r="EFS50" s="50"/>
      <c r="EFT50" s="50"/>
      <c r="EFU50" s="50"/>
      <c r="EFV50" s="50"/>
      <c r="EFW50" s="50"/>
      <c r="EFX50" s="50"/>
      <c r="EFY50" s="50"/>
      <c r="EFZ50" s="50"/>
      <c r="EGA50" s="50"/>
      <c r="EGB50" s="50"/>
      <c r="EGC50" s="50"/>
      <c r="EGD50" s="50"/>
      <c r="EGE50" s="50"/>
      <c r="EGF50" s="50"/>
      <c r="EGG50" s="50"/>
      <c r="EGH50" s="50"/>
      <c r="EGI50" s="50"/>
      <c r="EGJ50" s="50"/>
      <c r="EGK50" s="50"/>
      <c r="EGL50" s="50"/>
      <c r="EGM50" s="50"/>
      <c r="EGN50" s="50"/>
      <c r="EGO50" s="50"/>
      <c r="EGP50" s="50"/>
      <c r="EGQ50" s="50"/>
      <c r="EGR50" s="50"/>
      <c r="EGS50" s="50"/>
      <c r="EGT50" s="50"/>
      <c r="EGU50" s="50"/>
      <c r="EGV50" s="50"/>
      <c r="EGW50" s="50"/>
      <c r="EGX50" s="50"/>
      <c r="EGY50" s="50"/>
      <c r="EGZ50" s="50"/>
      <c r="EHA50" s="50"/>
      <c r="EHB50" s="50"/>
      <c r="EHC50" s="50"/>
      <c r="EHD50" s="50"/>
      <c r="EHE50" s="50"/>
      <c r="EHF50" s="50"/>
      <c r="EHG50" s="50"/>
      <c r="EHH50" s="50"/>
      <c r="EHI50" s="50"/>
      <c r="EHJ50" s="50"/>
      <c r="EHK50" s="50"/>
      <c r="EHL50" s="50"/>
      <c r="EHM50" s="50"/>
      <c r="EHN50" s="50"/>
      <c r="EHO50" s="50"/>
      <c r="EHP50" s="50"/>
      <c r="EHQ50" s="50"/>
      <c r="EHR50" s="50"/>
      <c r="EHS50" s="50"/>
      <c r="EHT50" s="50"/>
      <c r="EHU50" s="50"/>
      <c r="EHV50" s="50"/>
      <c r="EHW50" s="50"/>
      <c r="EHX50" s="50"/>
      <c r="EHY50" s="50"/>
      <c r="EHZ50" s="50"/>
      <c r="EIA50" s="50"/>
      <c r="EIB50" s="50"/>
      <c r="EIC50" s="50"/>
      <c r="EID50" s="50"/>
      <c r="EIE50" s="50"/>
      <c r="EIF50" s="50"/>
      <c r="EIG50" s="50"/>
      <c r="EIH50" s="50"/>
      <c r="EII50" s="50"/>
      <c r="EIJ50" s="50"/>
      <c r="EIK50" s="50"/>
      <c r="EIL50" s="50"/>
      <c r="EIM50" s="50"/>
      <c r="EIN50" s="50"/>
      <c r="EIO50" s="50"/>
      <c r="EIP50" s="50"/>
      <c r="EIQ50" s="50"/>
      <c r="EIR50" s="50"/>
      <c r="EIS50" s="50"/>
      <c r="EIT50" s="50"/>
      <c r="EIU50" s="50"/>
      <c r="EIV50" s="50"/>
      <c r="EIW50" s="50"/>
      <c r="EIX50" s="50"/>
      <c r="EIY50" s="50"/>
      <c r="EIZ50" s="50"/>
      <c r="EJA50" s="50"/>
      <c r="EJB50" s="50"/>
      <c r="EJC50" s="50"/>
      <c r="EJD50" s="50"/>
      <c r="EJE50" s="50"/>
      <c r="EJF50" s="50"/>
      <c r="EJG50" s="50"/>
      <c r="EJH50" s="50"/>
      <c r="EJI50" s="50"/>
      <c r="EJJ50" s="50"/>
      <c r="EJK50" s="50"/>
      <c r="EJL50" s="50"/>
      <c r="EJM50" s="50"/>
      <c r="EJN50" s="50"/>
      <c r="EJO50" s="50"/>
      <c r="EJP50" s="50"/>
      <c r="EJQ50" s="50"/>
      <c r="EJR50" s="50"/>
      <c r="EJS50" s="50"/>
      <c r="EJT50" s="50"/>
      <c r="EJU50" s="50"/>
      <c r="EJV50" s="50"/>
      <c r="EJW50" s="50"/>
      <c r="EJX50" s="50"/>
      <c r="EJY50" s="50"/>
      <c r="EJZ50" s="50"/>
      <c r="EKA50" s="50"/>
      <c r="EKB50" s="50"/>
      <c r="EKC50" s="50"/>
      <c r="EKD50" s="50"/>
      <c r="EKE50" s="50"/>
      <c r="EKF50" s="50"/>
      <c r="EKG50" s="50"/>
      <c r="EKH50" s="50"/>
      <c r="EKI50" s="50"/>
      <c r="EKJ50" s="50"/>
      <c r="EKK50" s="50"/>
      <c r="EKL50" s="50"/>
      <c r="EKM50" s="50"/>
      <c r="EKN50" s="50"/>
      <c r="EKO50" s="50"/>
      <c r="EKP50" s="50"/>
      <c r="EKQ50" s="50"/>
      <c r="EKR50" s="50"/>
      <c r="EKS50" s="50"/>
      <c r="EKT50" s="50"/>
      <c r="EKU50" s="50"/>
      <c r="EKV50" s="50"/>
      <c r="EKW50" s="50"/>
      <c r="EKX50" s="50"/>
      <c r="EKY50" s="50"/>
      <c r="EKZ50" s="50"/>
      <c r="ELA50" s="50"/>
      <c r="ELB50" s="50"/>
      <c r="ELC50" s="50"/>
      <c r="ELD50" s="50"/>
      <c r="ELE50" s="50"/>
      <c r="ELF50" s="50"/>
      <c r="ELG50" s="50"/>
      <c r="ELH50" s="50"/>
      <c r="ELI50" s="50"/>
      <c r="ELJ50" s="50"/>
      <c r="ELK50" s="50"/>
      <c r="ELL50" s="50"/>
      <c r="ELM50" s="50"/>
      <c r="ELN50" s="50"/>
      <c r="ELO50" s="50"/>
      <c r="ELP50" s="50"/>
      <c r="ELQ50" s="50"/>
      <c r="ELR50" s="50"/>
      <c r="ELS50" s="50"/>
      <c r="ELT50" s="50"/>
      <c r="ELU50" s="50"/>
      <c r="ELV50" s="50"/>
      <c r="ELW50" s="50"/>
      <c r="ELX50" s="50"/>
      <c r="ELY50" s="50"/>
      <c r="ELZ50" s="50"/>
      <c r="EMA50" s="50"/>
      <c r="EMB50" s="50"/>
      <c r="EMC50" s="50"/>
      <c r="EMD50" s="50"/>
      <c r="EME50" s="50"/>
      <c r="EMF50" s="50"/>
      <c r="EMG50" s="50"/>
      <c r="EMH50" s="50"/>
      <c r="EMI50" s="50"/>
      <c r="EMJ50" s="50"/>
      <c r="EMK50" s="50"/>
      <c r="EML50" s="50"/>
      <c r="EMM50" s="50"/>
      <c r="EMN50" s="50"/>
      <c r="EMO50" s="50"/>
      <c r="EMP50" s="50"/>
      <c r="EMQ50" s="50"/>
      <c r="EMR50" s="50"/>
      <c r="EMS50" s="50"/>
      <c r="EMT50" s="50"/>
      <c r="EMU50" s="50"/>
      <c r="EMV50" s="50"/>
      <c r="EMW50" s="50"/>
      <c r="EMX50" s="50"/>
      <c r="EMY50" s="50"/>
      <c r="EMZ50" s="50"/>
      <c r="ENA50" s="50"/>
      <c r="ENB50" s="50"/>
      <c r="ENC50" s="50"/>
      <c r="END50" s="50"/>
      <c r="ENE50" s="50"/>
      <c r="ENF50" s="50"/>
      <c r="ENG50" s="50"/>
      <c r="ENH50" s="50"/>
      <c r="ENI50" s="50"/>
      <c r="ENJ50" s="50"/>
      <c r="ENK50" s="50"/>
      <c r="ENL50" s="50"/>
      <c r="ENM50" s="50"/>
      <c r="ENN50" s="50"/>
      <c r="ENO50" s="50"/>
      <c r="ENP50" s="50"/>
      <c r="ENQ50" s="50"/>
      <c r="ENR50" s="50"/>
      <c r="ENS50" s="50"/>
      <c r="ENT50" s="50"/>
      <c r="ENU50" s="50"/>
      <c r="ENV50" s="50"/>
      <c r="ENW50" s="50"/>
      <c r="ENX50" s="50"/>
      <c r="ENY50" s="50"/>
      <c r="ENZ50" s="50"/>
      <c r="EOA50" s="50"/>
      <c r="EOB50" s="50"/>
      <c r="EOC50" s="50"/>
      <c r="EOD50" s="50"/>
      <c r="EOE50" s="50"/>
      <c r="EOF50" s="50"/>
      <c r="EOG50" s="50"/>
      <c r="EOH50" s="50"/>
      <c r="EOI50" s="50"/>
      <c r="EOJ50" s="50"/>
      <c r="EOK50" s="50"/>
      <c r="EOL50" s="50"/>
      <c r="EOM50" s="50"/>
      <c r="EON50" s="50"/>
      <c r="EOO50" s="50"/>
      <c r="EOP50" s="50"/>
      <c r="EOQ50" s="50"/>
      <c r="EOR50" s="50"/>
      <c r="EOS50" s="50"/>
      <c r="EOT50" s="50"/>
      <c r="EOU50" s="50"/>
      <c r="EOV50" s="50"/>
      <c r="EOW50" s="50"/>
      <c r="EOX50" s="50"/>
      <c r="EOY50" s="50"/>
      <c r="EOZ50" s="50"/>
      <c r="EPA50" s="50"/>
      <c r="EPB50" s="50"/>
      <c r="EPC50" s="50"/>
      <c r="EPD50" s="50"/>
      <c r="EPE50" s="50"/>
      <c r="EPF50" s="50"/>
      <c r="EPG50" s="50"/>
      <c r="EPH50" s="50"/>
      <c r="EPI50" s="50"/>
      <c r="EPJ50" s="50"/>
      <c r="EPK50" s="50"/>
      <c r="EPL50" s="50"/>
      <c r="EPM50" s="50"/>
      <c r="EPN50" s="50"/>
      <c r="EPO50" s="50"/>
      <c r="EPP50" s="50"/>
      <c r="EPQ50" s="50"/>
      <c r="EPR50" s="50"/>
      <c r="EPS50" s="50"/>
      <c r="EPT50" s="50"/>
      <c r="EPU50" s="50"/>
      <c r="EPV50" s="50"/>
      <c r="EPW50" s="50"/>
      <c r="EPX50" s="50"/>
      <c r="EPY50" s="50"/>
      <c r="EPZ50" s="50"/>
      <c r="EQA50" s="50"/>
      <c r="EQB50" s="50"/>
      <c r="EQC50" s="50"/>
      <c r="EQD50" s="50"/>
      <c r="EQE50" s="50"/>
      <c r="EQF50" s="50"/>
      <c r="EQG50" s="50"/>
      <c r="EQH50" s="50"/>
      <c r="EQI50" s="50"/>
      <c r="EQJ50" s="50"/>
      <c r="EQK50" s="50"/>
      <c r="EQL50" s="50"/>
      <c r="EQM50" s="50"/>
      <c r="EQN50" s="50"/>
      <c r="EQO50" s="50"/>
      <c r="EQP50" s="50"/>
      <c r="EQQ50" s="50"/>
      <c r="EQR50" s="50"/>
      <c r="EQS50" s="50"/>
      <c r="EQT50" s="50"/>
      <c r="EQU50" s="50"/>
      <c r="EQV50" s="50"/>
      <c r="EQW50" s="50"/>
      <c r="EQX50" s="50"/>
      <c r="EQY50" s="50"/>
      <c r="EQZ50" s="50"/>
      <c r="ERA50" s="50"/>
      <c r="ERB50" s="50"/>
      <c r="ERC50" s="50"/>
      <c r="ERD50" s="50"/>
      <c r="ERE50" s="50"/>
      <c r="ERF50" s="50"/>
      <c r="ERG50" s="50"/>
      <c r="ERH50" s="50"/>
      <c r="ERI50" s="50"/>
      <c r="ERJ50" s="50"/>
      <c r="ERK50" s="50"/>
      <c r="ERL50" s="50"/>
      <c r="ERM50" s="50"/>
      <c r="ERN50" s="50"/>
      <c r="ERO50" s="50"/>
      <c r="ERP50" s="50"/>
      <c r="ERQ50" s="50"/>
      <c r="ERR50" s="50"/>
      <c r="ERS50" s="50"/>
      <c r="ERT50" s="50"/>
      <c r="ERU50" s="50"/>
      <c r="ERV50" s="50"/>
      <c r="ERW50" s="50"/>
      <c r="ERX50" s="50"/>
      <c r="ERY50" s="50"/>
      <c r="ERZ50" s="50"/>
      <c r="ESA50" s="50"/>
      <c r="ESB50" s="50"/>
      <c r="ESC50" s="50"/>
      <c r="ESD50" s="50"/>
      <c r="ESE50" s="50"/>
      <c r="ESF50" s="50"/>
      <c r="ESG50" s="50"/>
      <c r="ESH50" s="50"/>
      <c r="ESI50" s="50"/>
      <c r="ESJ50" s="50"/>
      <c r="ESK50" s="50"/>
      <c r="ESL50" s="50"/>
      <c r="ESM50" s="50"/>
      <c r="ESN50" s="50"/>
      <c r="ESO50" s="50"/>
      <c r="ESP50" s="50"/>
      <c r="ESQ50" s="50"/>
      <c r="ESR50" s="50"/>
      <c r="ESS50" s="50"/>
      <c r="EST50" s="50"/>
      <c r="ESU50" s="50"/>
      <c r="ESV50" s="50"/>
      <c r="ESW50" s="50"/>
      <c r="ESX50" s="50"/>
      <c r="ESY50" s="50"/>
      <c r="ESZ50" s="50"/>
      <c r="ETA50" s="50"/>
      <c r="ETB50" s="50"/>
      <c r="ETC50" s="50"/>
      <c r="ETD50" s="50"/>
      <c r="ETE50" s="50"/>
      <c r="ETF50" s="50"/>
      <c r="ETG50" s="50"/>
      <c r="ETH50" s="50"/>
      <c r="ETI50" s="50"/>
      <c r="ETJ50" s="50"/>
      <c r="ETK50" s="50"/>
      <c r="ETL50" s="50"/>
      <c r="ETM50" s="50"/>
      <c r="ETN50" s="50"/>
      <c r="ETO50" s="50"/>
      <c r="ETP50" s="50"/>
      <c r="ETQ50" s="50"/>
      <c r="ETR50" s="50"/>
      <c r="ETS50" s="50"/>
      <c r="ETT50" s="50"/>
      <c r="ETU50" s="50"/>
      <c r="ETV50" s="50"/>
      <c r="ETW50" s="50"/>
      <c r="ETX50" s="50"/>
      <c r="ETY50" s="50"/>
      <c r="ETZ50" s="50"/>
      <c r="EUA50" s="50"/>
      <c r="EUB50" s="50"/>
      <c r="EUC50" s="50"/>
      <c r="EUD50" s="50"/>
      <c r="EUE50" s="50"/>
      <c r="EUF50" s="50"/>
      <c r="EUG50" s="50"/>
      <c r="EUH50" s="50"/>
      <c r="EUI50" s="50"/>
      <c r="EUJ50" s="50"/>
      <c r="EUK50" s="50"/>
      <c r="EUL50" s="50"/>
      <c r="EUM50" s="50"/>
      <c r="EUN50" s="50"/>
      <c r="EUO50" s="50"/>
      <c r="EUP50" s="50"/>
      <c r="EUQ50" s="50"/>
      <c r="EUR50" s="50"/>
      <c r="EUS50" s="50"/>
      <c r="EUT50" s="50"/>
      <c r="EUU50" s="50"/>
      <c r="EUV50" s="50"/>
      <c r="EUW50" s="50"/>
      <c r="EUX50" s="50"/>
      <c r="EUY50" s="50"/>
      <c r="EUZ50" s="50"/>
      <c r="EVA50" s="50"/>
      <c r="EVB50" s="50"/>
      <c r="EVC50" s="50"/>
      <c r="EVD50" s="50"/>
      <c r="EVE50" s="50"/>
      <c r="EVF50" s="50"/>
      <c r="EVG50" s="50"/>
      <c r="EVH50" s="50"/>
      <c r="EVI50" s="50"/>
      <c r="EVJ50" s="50"/>
      <c r="EVK50" s="50"/>
      <c r="EVL50" s="50"/>
      <c r="EVM50" s="50"/>
      <c r="EVN50" s="50"/>
      <c r="EVO50" s="50"/>
      <c r="EVP50" s="50"/>
      <c r="EVQ50" s="50"/>
      <c r="EVR50" s="50"/>
      <c r="EVS50" s="50"/>
      <c r="EVT50" s="50"/>
      <c r="EVU50" s="50"/>
      <c r="EVV50" s="50"/>
      <c r="EVW50" s="50"/>
      <c r="EVX50" s="50"/>
      <c r="EVY50" s="50"/>
      <c r="EVZ50" s="50"/>
      <c r="EWA50" s="50"/>
      <c r="EWB50" s="50"/>
      <c r="EWC50" s="50"/>
      <c r="EWD50" s="50"/>
      <c r="EWE50" s="50"/>
      <c r="EWF50" s="50"/>
      <c r="EWG50" s="50"/>
      <c r="EWH50" s="50"/>
      <c r="EWI50" s="50"/>
      <c r="EWJ50" s="50"/>
      <c r="EWK50" s="50"/>
      <c r="EWL50" s="50"/>
      <c r="EWM50" s="50"/>
      <c r="EWN50" s="50"/>
      <c r="EWO50" s="50"/>
      <c r="EWP50" s="50"/>
      <c r="EWQ50" s="50"/>
      <c r="EWR50" s="50"/>
      <c r="EWS50" s="50"/>
      <c r="EWT50" s="50"/>
      <c r="EWU50" s="50"/>
      <c r="EWV50" s="50"/>
      <c r="EWW50" s="50"/>
      <c r="EWX50" s="50"/>
      <c r="EWY50" s="50"/>
      <c r="EWZ50" s="50"/>
      <c r="EXA50" s="50"/>
      <c r="EXB50" s="50"/>
      <c r="EXC50" s="50"/>
      <c r="EXD50" s="50"/>
      <c r="EXE50" s="50"/>
      <c r="EXF50" s="50"/>
      <c r="EXG50" s="50"/>
      <c r="EXH50" s="50"/>
      <c r="EXI50" s="50"/>
      <c r="EXJ50" s="50"/>
      <c r="EXK50" s="50"/>
      <c r="EXL50" s="50"/>
      <c r="EXM50" s="50"/>
      <c r="EXN50" s="50"/>
      <c r="EXO50" s="50"/>
      <c r="EXP50" s="50"/>
      <c r="EXQ50" s="50"/>
      <c r="EXR50" s="50"/>
      <c r="EXS50" s="50"/>
      <c r="EXT50" s="50"/>
      <c r="EXU50" s="50"/>
      <c r="EXV50" s="50"/>
      <c r="EXW50" s="50"/>
      <c r="EXX50" s="50"/>
      <c r="EXY50" s="50"/>
      <c r="EXZ50" s="50"/>
      <c r="EYA50" s="50"/>
      <c r="EYB50" s="50"/>
      <c r="EYC50" s="50"/>
      <c r="EYD50" s="50"/>
      <c r="EYE50" s="50"/>
      <c r="EYF50" s="50"/>
      <c r="EYG50" s="50"/>
      <c r="EYH50" s="50"/>
      <c r="EYI50" s="50"/>
      <c r="EYJ50" s="50"/>
      <c r="EYK50" s="50"/>
      <c r="EYL50" s="50"/>
      <c r="EYM50" s="50"/>
      <c r="EYN50" s="50"/>
      <c r="EYO50" s="50"/>
      <c r="EYP50" s="50"/>
      <c r="EYQ50" s="50"/>
      <c r="EYR50" s="50"/>
      <c r="EYS50" s="50"/>
      <c r="EYT50" s="50"/>
      <c r="EYU50" s="50"/>
      <c r="EYV50" s="50"/>
      <c r="EYW50" s="50"/>
      <c r="EYX50" s="50"/>
      <c r="EYY50" s="50"/>
      <c r="EYZ50" s="50"/>
      <c r="EZA50" s="50"/>
      <c r="EZB50" s="50"/>
      <c r="EZC50" s="50"/>
      <c r="EZD50" s="50"/>
      <c r="EZE50" s="50"/>
      <c r="EZF50" s="50"/>
      <c r="EZG50" s="50"/>
      <c r="EZH50" s="50"/>
      <c r="EZI50" s="50"/>
      <c r="EZJ50" s="50"/>
      <c r="EZK50" s="50"/>
      <c r="EZL50" s="50"/>
      <c r="EZM50" s="50"/>
      <c r="EZN50" s="50"/>
      <c r="EZO50" s="50"/>
      <c r="EZP50" s="50"/>
      <c r="EZQ50" s="50"/>
      <c r="EZR50" s="50"/>
      <c r="EZS50" s="50"/>
      <c r="EZT50" s="50"/>
      <c r="EZU50" s="50"/>
      <c r="EZV50" s="50"/>
      <c r="EZW50" s="50"/>
      <c r="EZX50" s="50"/>
      <c r="EZY50" s="50"/>
      <c r="EZZ50" s="50"/>
      <c r="FAA50" s="50"/>
      <c r="FAB50" s="50"/>
      <c r="FAC50" s="50"/>
      <c r="FAD50" s="50"/>
      <c r="FAE50" s="50"/>
      <c r="FAF50" s="50"/>
      <c r="FAG50" s="50"/>
      <c r="FAH50" s="50"/>
      <c r="FAI50" s="50"/>
      <c r="FAJ50" s="50"/>
      <c r="FAK50" s="50"/>
      <c r="FAL50" s="50"/>
      <c r="FAM50" s="50"/>
      <c r="FAN50" s="50"/>
      <c r="FAO50" s="50"/>
      <c r="FAP50" s="50"/>
      <c r="FAQ50" s="50"/>
      <c r="FAR50" s="50"/>
      <c r="FAS50" s="50"/>
      <c r="FAT50" s="50"/>
      <c r="FAU50" s="50"/>
      <c r="FAV50" s="50"/>
      <c r="FAW50" s="50"/>
      <c r="FAX50" s="50"/>
      <c r="FAY50" s="50"/>
      <c r="FAZ50" s="50"/>
      <c r="FBA50" s="50"/>
      <c r="FBB50" s="50"/>
      <c r="FBC50" s="50"/>
      <c r="FBD50" s="50"/>
      <c r="FBE50" s="50"/>
      <c r="FBF50" s="50"/>
      <c r="FBG50" s="50"/>
      <c r="FBH50" s="50"/>
      <c r="FBI50" s="50"/>
      <c r="FBJ50" s="50"/>
      <c r="FBK50" s="50"/>
      <c r="FBL50" s="50"/>
      <c r="FBM50" s="50"/>
      <c r="FBN50" s="50"/>
      <c r="FBO50" s="50"/>
      <c r="FBP50" s="50"/>
      <c r="FBQ50" s="50"/>
      <c r="FBR50" s="50"/>
      <c r="FBS50" s="50"/>
      <c r="FBT50" s="50"/>
      <c r="FBU50" s="50"/>
      <c r="FBV50" s="50"/>
      <c r="FBW50" s="50"/>
      <c r="FBX50" s="50"/>
      <c r="FBY50" s="50"/>
      <c r="FBZ50" s="50"/>
      <c r="FCA50" s="50"/>
      <c r="FCB50" s="50"/>
      <c r="FCC50" s="50"/>
      <c r="FCD50" s="50"/>
      <c r="FCE50" s="50"/>
      <c r="FCF50" s="50"/>
      <c r="FCG50" s="50"/>
      <c r="FCH50" s="50"/>
      <c r="FCI50" s="50"/>
      <c r="FCJ50" s="50"/>
      <c r="FCK50" s="50"/>
      <c r="FCL50" s="50"/>
      <c r="FCM50" s="50"/>
      <c r="FCN50" s="50"/>
      <c r="FCO50" s="50"/>
      <c r="FCP50" s="50"/>
      <c r="FCQ50" s="50"/>
      <c r="FCR50" s="50"/>
      <c r="FCS50" s="50"/>
      <c r="FCT50" s="50"/>
      <c r="FCU50" s="50"/>
      <c r="FCV50" s="50"/>
      <c r="FCW50" s="50"/>
      <c r="FCX50" s="50"/>
      <c r="FCY50" s="50"/>
      <c r="FCZ50" s="50"/>
      <c r="FDA50" s="50"/>
      <c r="FDB50" s="50"/>
      <c r="FDC50" s="50"/>
      <c r="FDD50" s="50"/>
      <c r="FDE50" s="50"/>
      <c r="FDF50" s="50"/>
      <c r="FDG50" s="50"/>
      <c r="FDH50" s="50"/>
      <c r="FDI50" s="50"/>
      <c r="FDJ50" s="50"/>
      <c r="FDK50" s="50"/>
      <c r="FDL50" s="50"/>
      <c r="FDM50" s="50"/>
      <c r="FDN50" s="50"/>
      <c r="FDO50" s="50"/>
      <c r="FDP50" s="50"/>
      <c r="FDQ50" s="50"/>
      <c r="FDR50" s="50"/>
      <c r="FDS50" s="50"/>
      <c r="FDT50" s="50"/>
      <c r="FDU50" s="50"/>
      <c r="FDV50" s="50"/>
      <c r="FDW50" s="50"/>
      <c r="FDX50" s="50"/>
      <c r="FDY50" s="50"/>
      <c r="FDZ50" s="50"/>
      <c r="FEA50" s="50"/>
      <c r="FEB50" s="50"/>
      <c r="FEC50" s="50"/>
      <c r="FED50" s="50"/>
      <c r="FEE50" s="50"/>
      <c r="FEF50" s="50"/>
      <c r="FEG50" s="50"/>
      <c r="FEH50" s="50"/>
      <c r="FEI50" s="50"/>
      <c r="FEJ50" s="50"/>
      <c r="FEK50" s="50"/>
      <c r="FEL50" s="50"/>
      <c r="FEM50" s="50"/>
      <c r="FEN50" s="50"/>
      <c r="FEO50" s="50"/>
      <c r="FEP50" s="50"/>
      <c r="FEQ50" s="50"/>
      <c r="FER50" s="50"/>
      <c r="FES50" s="50"/>
      <c r="FET50" s="50"/>
      <c r="FEU50" s="50"/>
      <c r="FEV50" s="50"/>
      <c r="FEW50" s="50"/>
      <c r="FEX50" s="50"/>
      <c r="FEY50" s="50"/>
      <c r="FEZ50" s="50"/>
      <c r="FFA50" s="50"/>
      <c r="FFB50" s="50"/>
      <c r="FFC50" s="50"/>
      <c r="FFD50" s="50"/>
      <c r="FFE50" s="50"/>
      <c r="FFF50" s="50"/>
      <c r="FFG50" s="50"/>
      <c r="FFH50" s="50"/>
      <c r="FFI50" s="50"/>
      <c r="FFJ50" s="50"/>
      <c r="FFK50" s="50"/>
      <c r="FFL50" s="50"/>
      <c r="FFM50" s="50"/>
      <c r="FFN50" s="50"/>
      <c r="FFO50" s="50"/>
      <c r="FFP50" s="50"/>
      <c r="FFQ50" s="50"/>
      <c r="FFR50" s="50"/>
      <c r="FFS50" s="50"/>
      <c r="FFT50" s="50"/>
      <c r="FFU50" s="50"/>
      <c r="FFV50" s="50"/>
      <c r="FFW50" s="50"/>
      <c r="FFX50" s="50"/>
      <c r="FFY50" s="50"/>
      <c r="FFZ50" s="50"/>
      <c r="FGA50" s="50"/>
      <c r="FGB50" s="50"/>
      <c r="FGC50" s="50"/>
      <c r="FGD50" s="50"/>
      <c r="FGE50" s="50"/>
      <c r="FGF50" s="50"/>
      <c r="FGG50" s="50"/>
      <c r="FGH50" s="50"/>
      <c r="FGI50" s="50"/>
      <c r="FGJ50" s="50"/>
      <c r="FGK50" s="50"/>
      <c r="FGL50" s="50"/>
      <c r="FGM50" s="50"/>
      <c r="FGN50" s="50"/>
      <c r="FGO50" s="50"/>
      <c r="FGP50" s="50"/>
      <c r="FGQ50" s="50"/>
      <c r="FGR50" s="50"/>
      <c r="FGS50" s="50"/>
      <c r="FGT50" s="50"/>
      <c r="FGU50" s="50"/>
      <c r="FGV50" s="50"/>
      <c r="FGW50" s="50"/>
      <c r="FGX50" s="50"/>
      <c r="FGY50" s="50"/>
      <c r="FGZ50" s="50"/>
      <c r="FHA50" s="50"/>
      <c r="FHB50" s="50"/>
      <c r="FHC50" s="50"/>
      <c r="FHD50" s="50"/>
      <c r="FHE50" s="50"/>
      <c r="FHF50" s="50"/>
      <c r="FHG50" s="50"/>
      <c r="FHH50" s="50"/>
      <c r="FHI50" s="50"/>
      <c r="FHJ50" s="50"/>
      <c r="FHK50" s="50"/>
      <c r="FHL50" s="50"/>
      <c r="FHM50" s="50"/>
      <c r="FHN50" s="50"/>
      <c r="FHO50" s="50"/>
      <c r="FHP50" s="50"/>
      <c r="FHQ50" s="50"/>
      <c r="FHR50" s="50"/>
      <c r="FHS50" s="50"/>
      <c r="FHT50" s="50"/>
      <c r="FHU50" s="50"/>
      <c r="FHV50" s="50"/>
      <c r="FHW50" s="50"/>
      <c r="FHX50" s="50"/>
      <c r="FHY50" s="50"/>
      <c r="FHZ50" s="50"/>
      <c r="FIA50" s="50"/>
      <c r="FIB50" s="50"/>
      <c r="FIC50" s="50"/>
      <c r="FID50" s="50"/>
      <c r="FIE50" s="50"/>
      <c r="FIF50" s="50"/>
      <c r="FIG50" s="50"/>
      <c r="FIH50" s="50"/>
      <c r="FII50" s="50"/>
      <c r="FIJ50" s="50"/>
      <c r="FIK50" s="50"/>
      <c r="FIL50" s="50"/>
      <c r="FIM50" s="50"/>
      <c r="FIN50" s="50"/>
      <c r="FIO50" s="50"/>
      <c r="FIP50" s="50"/>
      <c r="FIQ50" s="50"/>
      <c r="FIR50" s="50"/>
      <c r="FIS50" s="50"/>
      <c r="FIT50" s="50"/>
      <c r="FIU50" s="50"/>
      <c r="FIV50" s="50"/>
      <c r="FIW50" s="50"/>
      <c r="FIX50" s="50"/>
      <c r="FIY50" s="50"/>
      <c r="FIZ50" s="50"/>
      <c r="FJA50" s="50"/>
      <c r="FJB50" s="50"/>
      <c r="FJC50" s="50"/>
      <c r="FJD50" s="50"/>
      <c r="FJE50" s="50"/>
      <c r="FJF50" s="50"/>
      <c r="FJG50" s="50"/>
      <c r="FJH50" s="50"/>
      <c r="FJI50" s="50"/>
      <c r="FJJ50" s="50"/>
      <c r="FJK50" s="50"/>
      <c r="FJL50" s="50"/>
      <c r="FJM50" s="50"/>
      <c r="FJN50" s="50"/>
      <c r="FJO50" s="50"/>
      <c r="FJP50" s="50"/>
      <c r="FJQ50" s="50"/>
      <c r="FJR50" s="50"/>
      <c r="FJS50" s="50"/>
      <c r="FJT50" s="50"/>
      <c r="FJU50" s="50"/>
      <c r="FJV50" s="50"/>
      <c r="FJW50" s="50"/>
      <c r="FJX50" s="50"/>
      <c r="FJY50" s="50"/>
      <c r="FJZ50" s="50"/>
      <c r="FKA50" s="50"/>
      <c r="FKB50" s="50"/>
      <c r="FKC50" s="50"/>
      <c r="FKD50" s="50"/>
      <c r="FKE50" s="50"/>
      <c r="FKF50" s="50"/>
      <c r="FKG50" s="50"/>
      <c r="FKH50" s="50"/>
      <c r="FKI50" s="50"/>
      <c r="FKJ50" s="50"/>
      <c r="FKK50" s="50"/>
      <c r="FKL50" s="50"/>
      <c r="FKM50" s="50"/>
      <c r="FKN50" s="50"/>
      <c r="FKO50" s="50"/>
      <c r="FKP50" s="50"/>
      <c r="FKQ50" s="50"/>
      <c r="FKR50" s="50"/>
      <c r="FKS50" s="50"/>
      <c r="FKT50" s="50"/>
      <c r="FKU50" s="50"/>
      <c r="FKV50" s="50"/>
      <c r="FKW50" s="50"/>
      <c r="FKX50" s="50"/>
      <c r="FKY50" s="50"/>
      <c r="FKZ50" s="50"/>
      <c r="FLA50" s="50"/>
      <c r="FLB50" s="50"/>
      <c r="FLC50" s="50"/>
      <c r="FLD50" s="50"/>
      <c r="FLE50" s="50"/>
      <c r="FLF50" s="50"/>
      <c r="FLG50" s="50"/>
      <c r="FLH50" s="50"/>
      <c r="FLI50" s="50"/>
      <c r="FLJ50" s="50"/>
      <c r="FLK50" s="50"/>
      <c r="FLL50" s="50"/>
      <c r="FLM50" s="50"/>
      <c r="FLN50" s="50"/>
      <c r="FLO50" s="50"/>
      <c r="FLP50" s="50"/>
      <c r="FLQ50" s="50"/>
      <c r="FLR50" s="50"/>
      <c r="FLS50" s="50"/>
      <c r="FLT50" s="50"/>
      <c r="FLU50" s="50"/>
      <c r="FLV50" s="50"/>
      <c r="FLW50" s="50"/>
      <c r="FLX50" s="50"/>
      <c r="FLY50" s="50"/>
      <c r="FLZ50" s="50"/>
      <c r="FMA50" s="50"/>
      <c r="FMB50" s="50"/>
      <c r="FMC50" s="50"/>
      <c r="FMD50" s="50"/>
      <c r="FME50" s="50"/>
      <c r="FMF50" s="50"/>
      <c r="FMG50" s="50"/>
      <c r="FMH50" s="50"/>
      <c r="FMI50" s="50"/>
      <c r="FMJ50" s="50"/>
      <c r="FMK50" s="50"/>
      <c r="FML50" s="50"/>
      <c r="FMM50" s="50"/>
      <c r="FMN50" s="50"/>
      <c r="FMO50" s="50"/>
      <c r="FMP50" s="50"/>
      <c r="FMQ50" s="50"/>
      <c r="FMR50" s="50"/>
      <c r="FMS50" s="50"/>
      <c r="FMT50" s="50"/>
      <c r="FMU50" s="50"/>
      <c r="FMV50" s="50"/>
      <c r="FMW50" s="50"/>
      <c r="FMX50" s="50"/>
      <c r="FMY50" s="50"/>
      <c r="FMZ50" s="50"/>
      <c r="FNA50" s="50"/>
      <c r="FNB50" s="50"/>
      <c r="FNC50" s="50"/>
      <c r="FND50" s="50"/>
      <c r="FNE50" s="50"/>
      <c r="FNF50" s="50"/>
      <c r="FNG50" s="50"/>
      <c r="FNH50" s="50"/>
      <c r="FNI50" s="50"/>
      <c r="FNJ50" s="50"/>
      <c r="FNK50" s="50"/>
      <c r="FNL50" s="50"/>
      <c r="FNM50" s="50"/>
      <c r="FNN50" s="50"/>
      <c r="FNO50" s="50"/>
      <c r="FNP50" s="50"/>
      <c r="FNQ50" s="50"/>
      <c r="FNR50" s="50"/>
      <c r="FNS50" s="50"/>
      <c r="FNT50" s="50"/>
      <c r="FNU50" s="50"/>
      <c r="FNV50" s="50"/>
      <c r="FNW50" s="50"/>
      <c r="FNX50" s="50"/>
      <c r="FNY50" s="50"/>
      <c r="FNZ50" s="50"/>
      <c r="FOA50" s="50"/>
      <c r="FOB50" s="50"/>
      <c r="FOC50" s="50"/>
      <c r="FOD50" s="50"/>
      <c r="FOE50" s="50"/>
      <c r="FOF50" s="50"/>
      <c r="FOG50" s="50"/>
      <c r="FOH50" s="50"/>
      <c r="FOI50" s="50"/>
      <c r="FOJ50" s="50"/>
      <c r="FOK50" s="50"/>
      <c r="FOL50" s="50"/>
      <c r="FOM50" s="50"/>
      <c r="FON50" s="50"/>
      <c r="FOO50" s="50"/>
      <c r="FOP50" s="50"/>
      <c r="FOQ50" s="50"/>
      <c r="FOR50" s="50"/>
      <c r="FOS50" s="50"/>
      <c r="FOT50" s="50"/>
      <c r="FOU50" s="50"/>
      <c r="FOV50" s="50"/>
      <c r="FOW50" s="50"/>
      <c r="FOX50" s="50"/>
      <c r="FOY50" s="50"/>
      <c r="FOZ50" s="50"/>
      <c r="FPA50" s="50"/>
      <c r="FPB50" s="50"/>
      <c r="FPC50" s="50"/>
      <c r="FPD50" s="50"/>
      <c r="FPE50" s="50"/>
      <c r="FPF50" s="50"/>
      <c r="FPG50" s="50"/>
      <c r="FPH50" s="50"/>
      <c r="FPI50" s="50"/>
      <c r="FPJ50" s="50"/>
      <c r="FPK50" s="50"/>
      <c r="FPL50" s="50"/>
      <c r="FPM50" s="50"/>
      <c r="FPN50" s="50"/>
      <c r="FPO50" s="50"/>
      <c r="FPP50" s="50"/>
      <c r="FPQ50" s="50"/>
      <c r="FPR50" s="50"/>
      <c r="FPS50" s="50"/>
      <c r="FPT50" s="50"/>
      <c r="FPU50" s="50"/>
      <c r="FPV50" s="50"/>
      <c r="FPW50" s="50"/>
      <c r="FPX50" s="50"/>
      <c r="FPY50" s="50"/>
      <c r="FPZ50" s="50"/>
      <c r="FQA50" s="50"/>
      <c r="FQB50" s="50"/>
      <c r="FQC50" s="50"/>
      <c r="FQD50" s="50"/>
      <c r="FQE50" s="50"/>
      <c r="FQF50" s="50"/>
      <c r="FQG50" s="50"/>
      <c r="FQH50" s="50"/>
      <c r="FQI50" s="50"/>
      <c r="FQJ50" s="50"/>
      <c r="FQK50" s="50"/>
      <c r="FQL50" s="50"/>
      <c r="FQM50" s="50"/>
      <c r="FQN50" s="50"/>
      <c r="FQO50" s="50"/>
      <c r="FQP50" s="50"/>
      <c r="FQQ50" s="50"/>
      <c r="FQR50" s="50"/>
      <c r="FQS50" s="50"/>
      <c r="FQT50" s="50"/>
      <c r="FQU50" s="50"/>
      <c r="FQV50" s="50"/>
      <c r="FQW50" s="50"/>
      <c r="FQX50" s="50"/>
      <c r="FQY50" s="50"/>
      <c r="FQZ50" s="50"/>
      <c r="FRA50" s="50"/>
      <c r="FRB50" s="50"/>
      <c r="FRC50" s="50"/>
      <c r="FRD50" s="50"/>
      <c r="FRE50" s="50"/>
      <c r="FRF50" s="50"/>
      <c r="FRG50" s="50"/>
      <c r="FRH50" s="50"/>
      <c r="FRI50" s="50"/>
      <c r="FRJ50" s="50"/>
      <c r="FRK50" s="50"/>
      <c r="FRL50" s="50"/>
      <c r="FRM50" s="50"/>
      <c r="FRN50" s="50"/>
      <c r="FRO50" s="50"/>
      <c r="FRP50" s="50"/>
      <c r="FRQ50" s="50"/>
      <c r="FRR50" s="50"/>
      <c r="FRS50" s="50"/>
      <c r="FRT50" s="50"/>
      <c r="FRU50" s="50"/>
      <c r="FRV50" s="50"/>
      <c r="FRW50" s="50"/>
      <c r="FRX50" s="50"/>
      <c r="FRY50" s="50"/>
      <c r="FRZ50" s="50"/>
      <c r="FSA50" s="50"/>
      <c r="FSB50" s="50"/>
      <c r="FSC50" s="50"/>
      <c r="FSD50" s="50"/>
      <c r="FSE50" s="50"/>
      <c r="FSF50" s="50"/>
      <c r="FSG50" s="50"/>
      <c r="FSH50" s="50"/>
      <c r="FSI50" s="50"/>
      <c r="FSJ50" s="50"/>
      <c r="FSK50" s="50"/>
      <c r="FSL50" s="50"/>
      <c r="FSM50" s="50"/>
      <c r="FSN50" s="50"/>
      <c r="FSO50" s="50"/>
      <c r="FSP50" s="50"/>
      <c r="FSQ50" s="50"/>
      <c r="FSR50" s="50"/>
      <c r="FSS50" s="50"/>
      <c r="FST50" s="50"/>
      <c r="FSU50" s="50"/>
      <c r="FSV50" s="50"/>
      <c r="FSW50" s="50"/>
      <c r="FSX50" s="50"/>
      <c r="FSY50" s="50"/>
      <c r="FSZ50" s="50"/>
      <c r="FTA50" s="50"/>
      <c r="FTB50" s="50"/>
      <c r="FTC50" s="50"/>
      <c r="FTD50" s="50"/>
      <c r="FTE50" s="50"/>
      <c r="FTF50" s="50"/>
      <c r="FTG50" s="50"/>
      <c r="FTH50" s="50"/>
      <c r="FTI50" s="50"/>
      <c r="FTJ50" s="50"/>
      <c r="FTK50" s="50"/>
      <c r="FTL50" s="50"/>
      <c r="FTM50" s="50"/>
      <c r="FTN50" s="50"/>
      <c r="FTO50" s="50"/>
      <c r="FTP50" s="50"/>
      <c r="FTQ50" s="50"/>
      <c r="FTR50" s="50"/>
      <c r="FTS50" s="50"/>
      <c r="FTT50" s="50"/>
      <c r="FTU50" s="50"/>
      <c r="FTV50" s="50"/>
      <c r="FTW50" s="50"/>
      <c r="FTX50" s="50"/>
      <c r="FTY50" s="50"/>
      <c r="FTZ50" s="50"/>
      <c r="FUA50" s="50"/>
      <c r="FUB50" s="50"/>
      <c r="FUC50" s="50"/>
      <c r="FUD50" s="50"/>
      <c r="FUE50" s="50"/>
      <c r="FUF50" s="50"/>
      <c r="FUG50" s="50"/>
      <c r="FUH50" s="50"/>
      <c r="FUI50" s="50"/>
      <c r="FUJ50" s="50"/>
      <c r="FUK50" s="50"/>
      <c r="FUL50" s="50"/>
      <c r="FUM50" s="50"/>
      <c r="FUN50" s="50"/>
      <c r="FUO50" s="50"/>
      <c r="FUP50" s="50"/>
      <c r="FUQ50" s="50"/>
      <c r="FUR50" s="50"/>
      <c r="FUS50" s="50"/>
      <c r="FUT50" s="50"/>
      <c r="FUU50" s="50"/>
      <c r="FUV50" s="50"/>
      <c r="FUW50" s="50"/>
      <c r="FUX50" s="50"/>
      <c r="FUY50" s="50"/>
      <c r="FUZ50" s="50"/>
      <c r="FVA50" s="50"/>
      <c r="FVB50" s="50"/>
      <c r="FVC50" s="50"/>
      <c r="FVD50" s="50"/>
      <c r="FVE50" s="50"/>
      <c r="FVF50" s="50"/>
      <c r="FVG50" s="50"/>
      <c r="FVH50" s="50"/>
      <c r="FVI50" s="50"/>
      <c r="FVJ50" s="50"/>
      <c r="FVK50" s="50"/>
      <c r="FVL50" s="50"/>
      <c r="FVM50" s="50"/>
      <c r="FVN50" s="50"/>
      <c r="FVO50" s="50"/>
      <c r="FVP50" s="50"/>
      <c r="FVQ50" s="50"/>
      <c r="FVR50" s="50"/>
      <c r="FVS50" s="50"/>
      <c r="FVT50" s="50"/>
      <c r="FVU50" s="50"/>
      <c r="FVV50" s="50"/>
      <c r="FVW50" s="50"/>
      <c r="FVX50" s="50"/>
      <c r="FVY50" s="50"/>
      <c r="FVZ50" s="50"/>
      <c r="FWA50" s="50"/>
      <c r="FWB50" s="50"/>
      <c r="FWC50" s="50"/>
      <c r="FWD50" s="50"/>
      <c r="FWE50" s="50"/>
      <c r="FWF50" s="50"/>
      <c r="FWG50" s="50"/>
      <c r="FWH50" s="50"/>
      <c r="FWI50" s="50"/>
      <c r="FWJ50" s="50"/>
      <c r="FWK50" s="50"/>
      <c r="FWL50" s="50"/>
      <c r="FWM50" s="50"/>
      <c r="FWN50" s="50"/>
      <c r="FWO50" s="50"/>
      <c r="FWP50" s="50"/>
      <c r="FWQ50" s="50"/>
      <c r="FWR50" s="50"/>
      <c r="FWS50" s="50"/>
      <c r="FWT50" s="50"/>
      <c r="FWU50" s="50"/>
      <c r="FWV50" s="50"/>
      <c r="FWW50" s="50"/>
      <c r="FWX50" s="50"/>
      <c r="FWY50" s="50"/>
      <c r="FWZ50" s="50"/>
      <c r="FXA50" s="50"/>
      <c r="FXB50" s="50"/>
      <c r="FXC50" s="50"/>
      <c r="FXD50" s="50"/>
      <c r="FXE50" s="50"/>
      <c r="FXF50" s="50"/>
      <c r="FXG50" s="50"/>
      <c r="FXH50" s="50"/>
      <c r="FXI50" s="50"/>
      <c r="FXJ50" s="50"/>
      <c r="FXK50" s="50"/>
      <c r="FXL50" s="50"/>
      <c r="FXM50" s="50"/>
      <c r="FXN50" s="50"/>
      <c r="FXO50" s="50"/>
      <c r="FXP50" s="50"/>
      <c r="FXQ50" s="50"/>
      <c r="FXR50" s="50"/>
      <c r="FXS50" s="50"/>
      <c r="FXT50" s="50"/>
      <c r="FXU50" s="50"/>
      <c r="FXV50" s="50"/>
      <c r="FXW50" s="50"/>
      <c r="FXX50" s="50"/>
      <c r="FXY50" s="50"/>
      <c r="FXZ50" s="50"/>
      <c r="FYA50" s="50"/>
      <c r="FYB50" s="50"/>
      <c r="FYC50" s="50"/>
      <c r="FYD50" s="50"/>
      <c r="FYE50" s="50"/>
      <c r="FYF50" s="50"/>
      <c r="FYG50" s="50"/>
      <c r="FYH50" s="50"/>
      <c r="FYI50" s="50"/>
      <c r="FYJ50" s="50"/>
      <c r="FYK50" s="50"/>
      <c r="FYL50" s="50"/>
      <c r="FYM50" s="50"/>
      <c r="FYN50" s="50"/>
      <c r="FYO50" s="50"/>
      <c r="FYP50" s="50"/>
      <c r="FYQ50" s="50"/>
      <c r="FYR50" s="50"/>
      <c r="FYS50" s="50"/>
      <c r="FYT50" s="50"/>
      <c r="FYU50" s="50"/>
      <c r="FYV50" s="50"/>
      <c r="FYW50" s="50"/>
      <c r="FYX50" s="50"/>
      <c r="FYY50" s="50"/>
      <c r="FYZ50" s="50"/>
      <c r="FZA50" s="50"/>
      <c r="FZB50" s="50"/>
      <c r="FZC50" s="50"/>
      <c r="FZD50" s="50"/>
      <c r="FZE50" s="50"/>
      <c r="FZF50" s="50"/>
      <c r="FZG50" s="50"/>
      <c r="FZH50" s="50"/>
      <c r="FZI50" s="50"/>
      <c r="FZJ50" s="50"/>
      <c r="FZK50" s="50"/>
      <c r="FZL50" s="50"/>
      <c r="FZM50" s="50"/>
      <c r="FZN50" s="50"/>
      <c r="FZO50" s="50"/>
      <c r="FZP50" s="50"/>
      <c r="FZQ50" s="50"/>
      <c r="FZR50" s="50"/>
      <c r="FZS50" s="50"/>
      <c r="FZT50" s="50"/>
      <c r="FZU50" s="50"/>
      <c r="FZV50" s="50"/>
      <c r="FZW50" s="50"/>
      <c r="FZX50" s="50"/>
      <c r="FZY50" s="50"/>
      <c r="FZZ50" s="50"/>
      <c r="GAA50" s="50"/>
      <c r="GAB50" s="50"/>
      <c r="GAC50" s="50"/>
      <c r="GAD50" s="50"/>
      <c r="GAE50" s="50"/>
      <c r="GAF50" s="50"/>
      <c r="GAG50" s="50"/>
      <c r="GAH50" s="50"/>
      <c r="GAI50" s="50"/>
      <c r="GAJ50" s="50"/>
      <c r="GAK50" s="50"/>
      <c r="GAL50" s="50"/>
      <c r="GAM50" s="50"/>
      <c r="GAN50" s="50"/>
      <c r="GAO50" s="50"/>
      <c r="GAP50" s="50"/>
      <c r="GAQ50" s="50"/>
      <c r="GAR50" s="50"/>
      <c r="GAS50" s="50"/>
      <c r="GAT50" s="50"/>
      <c r="GAU50" s="50"/>
      <c r="GAV50" s="50"/>
      <c r="GAW50" s="50"/>
      <c r="GAX50" s="50"/>
      <c r="GAY50" s="50"/>
      <c r="GAZ50" s="50"/>
      <c r="GBA50" s="50"/>
      <c r="GBB50" s="50"/>
      <c r="GBC50" s="50"/>
      <c r="GBD50" s="50"/>
      <c r="GBE50" s="50"/>
      <c r="GBF50" s="50"/>
      <c r="GBG50" s="50"/>
      <c r="GBH50" s="50"/>
      <c r="GBI50" s="50"/>
      <c r="GBJ50" s="50"/>
      <c r="GBK50" s="50"/>
      <c r="GBL50" s="50"/>
      <c r="GBM50" s="50"/>
      <c r="GBN50" s="50"/>
      <c r="GBO50" s="50"/>
      <c r="GBP50" s="50"/>
      <c r="GBQ50" s="50"/>
      <c r="GBR50" s="50"/>
      <c r="GBS50" s="50"/>
      <c r="GBT50" s="50"/>
      <c r="GBU50" s="50"/>
      <c r="GBV50" s="50"/>
      <c r="GBW50" s="50"/>
      <c r="GBX50" s="50"/>
      <c r="GBY50" s="50"/>
      <c r="GBZ50" s="50"/>
      <c r="GCA50" s="50"/>
      <c r="GCB50" s="50"/>
      <c r="GCC50" s="50"/>
      <c r="GCD50" s="50"/>
      <c r="GCE50" s="50"/>
      <c r="GCF50" s="50"/>
      <c r="GCG50" s="50"/>
      <c r="GCH50" s="50"/>
      <c r="GCI50" s="50"/>
      <c r="GCJ50" s="50"/>
      <c r="GCK50" s="50"/>
      <c r="GCL50" s="50"/>
      <c r="GCM50" s="50"/>
      <c r="GCN50" s="50"/>
      <c r="GCO50" s="50"/>
      <c r="GCP50" s="50"/>
      <c r="GCQ50" s="50"/>
      <c r="GCR50" s="50"/>
      <c r="GCS50" s="50"/>
      <c r="GCT50" s="50"/>
      <c r="GCU50" s="50"/>
      <c r="GCV50" s="50"/>
      <c r="GCW50" s="50"/>
      <c r="GCX50" s="50"/>
      <c r="GCY50" s="50"/>
      <c r="GCZ50" s="50"/>
      <c r="GDA50" s="50"/>
      <c r="GDB50" s="50"/>
      <c r="GDC50" s="50"/>
      <c r="GDD50" s="50"/>
      <c r="GDE50" s="50"/>
      <c r="GDF50" s="50"/>
      <c r="GDG50" s="50"/>
      <c r="GDH50" s="50"/>
      <c r="GDI50" s="50"/>
      <c r="GDJ50" s="50"/>
      <c r="GDK50" s="50"/>
      <c r="GDL50" s="50"/>
      <c r="GDM50" s="50"/>
      <c r="GDN50" s="50"/>
      <c r="GDO50" s="50"/>
      <c r="GDP50" s="50"/>
      <c r="GDQ50" s="50"/>
      <c r="GDR50" s="50"/>
      <c r="GDS50" s="50"/>
      <c r="GDT50" s="50"/>
      <c r="GDU50" s="50"/>
      <c r="GDV50" s="50"/>
      <c r="GDW50" s="50"/>
      <c r="GDX50" s="50"/>
      <c r="GDY50" s="50"/>
      <c r="GDZ50" s="50"/>
      <c r="GEA50" s="50"/>
      <c r="GEB50" s="50"/>
      <c r="GEC50" s="50"/>
      <c r="GED50" s="50"/>
      <c r="GEE50" s="50"/>
      <c r="GEF50" s="50"/>
      <c r="GEG50" s="50"/>
      <c r="GEH50" s="50"/>
      <c r="GEI50" s="50"/>
      <c r="GEJ50" s="50"/>
      <c r="GEK50" s="50"/>
      <c r="GEL50" s="50"/>
      <c r="GEM50" s="50"/>
      <c r="GEN50" s="50"/>
      <c r="GEO50" s="50"/>
      <c r="GEP50" s="50"/>
      <c r="GEQ50" s="50"/>
      <c r="GER50" s="50"/>
      <c r="GES50" s="50"/>
      <c r="GET50" s="50"/>
      <c r="GEU50" s="50"/>
      <c r="GEV50" s="50"/>
      <c r="GEW50" s="50"/>
      <c r="GEX50" s="50"/>
      <c r="GEY50" s="50"/>
      <c r="GEZ50" s="50"/>
      <c r="GFA50" s="50"/>
      <c r="GFB50" s="50"/>
      <c r="GFC50" s="50"/>
      <c r="GFD50" s="50"/>
      <c r="GFE50" s="50"/>
      <c r="GFF50" s="50"/>
      <c r="GFG50" s="50"/>
      <c r="GFH50" s="50"/>
      <c r="GFI50" s="50"/>
      <c r="GFJ50" s="50"/>
      <c r="GFK50" s="50"/>
      <c r="GFL50" s="50"/>
      <c r="GFM50" s="50"/>
      <c r="GFN50" s="50"/>
      <c r="GFO50" s="50"/>
      <c r="GFP50" s="50"/>
      <c r="GFQ50" s="50"/>
      <c r="GFR50" s="50"/>
      <c r="GFS50" s="50"/>
      <c r="GFT50" s="50"/>
      <c r="GFU50" s="50"/>
      <c r="GFV50" s="50"/>
      <c r="GFW50" s="50"/>
      <c r="GFX50" s="50"/>
      <c r="GFY50" s="50"/>
      <c r="GFZ50" s="50"/>
      <c r="GGA50" s="50"/>
      <c r="GGB50" s="50"/>
      <c r="GGC50" s="50"/>
      <c r="GGD50" s="50"/>
      <c r="GGE50" s="50"/>
      <c r="GGF50" s="50"/>
      <c r="GGG50" s="50"/>
      <c r="GGH50" s="50"/>
      <c r="GGI50" s="50"/>
      <c r="GGJ50" s="50"/>
      <c r="GGK50" s="50"/>
      <c r="GGL50" s="50"/>
      <c r="GGM50" s="50"/>
      <c r="GGN50" s="50"/>
      <c r="GGO50" s="50"/>
      <c r="GGP50" s="50"/>
      <c r="GGQ50" s="50"/>
      <c r="GGR50" s="50"/>
      <c r="GGS50" s="50"/>
      <c r="GGT50" s="50"/>
      <c r="GGU50" s="50"/>
      <c r="GGV50" s="50"/>
      <c r="GGW50" s="50"/>
      <c r="GGX50" s="50"/>
      <c r="GGY50" s="50"/>
      <c r="GGZ50" s="50"/>
      <c r="GHA50" s="50"/>
      <c r="GHB50" s="50"/>
      <c r="GHC50" s="50"/>
      <c r="GHD50" s="50"/>
      <c r="GHE50" s="50"/>
      <c r="GHF50" s="50"/>
      <c r="GHG50" s="50"/>
      <c r="GHH50" s="50"/>
      <c r="GHI50" s="50"/>
      <c r="GHJ50" s="50"/>
      <c r="GHK50" s="50"/>
      <c r="GHL50" s="50"/>
      <c r="GHM50" s="50"/>
      <c r="GHN50" s="50"/>
      <c r="GHO50" s="50"/>
      <c r="GHP50" s="50"/>
      <c r="GHQ50" s="50"/>
      <c r="GHR50" s="50"/>
      <c r="GHS50" s="50"/>
      <c r="GHT50" s="50"/>
      <c r="GHU50" s="50"/>
      <c r="GHV50" s="50"/>
      <c r="GHW50" s="50"/>
      <c r="GHX50" s="50"/>
      <c r="GHY50" s="50"/>
      <c r="GHZ50" s="50"/>
      <c r="GIA50" s="50"/>
      <c r="GIB50" s="50"/>
      <c r="GIC50" s="50"/>
      <c r="GID50" s="50"/>
      <c r="GIE50" s="50"/>
      <c r="GIF50" s="50"/>
      <c r="GIG50" s="50"/>
      <c r="GIH50" s="50"/>
      <c r="GII50" s="50"/>
      <c r="GIJ50" s="50"/>
      <c r="GIK50" s="50"/>
      <c r="GIL50" s="50"/>
      <c r="GIM50" s="50"/>
      <c r="GIN50" s="50"/>
      <c r="GIO50" s="50"/>
      <c r="GIP50" s="50"/>
      <c r="GIQ50" s="50"/>
      <c r="GIR50" s="50"/>
      <c r="GIS50" s="50"/>
      <c r="GIT50" s="50"/>
      <c r="GIU50" s="50"/>
      <c r="GIV50" s="50"/>
      <c r="GIW50" s="50"/>
      <c r="GIX50" s="50"/>
      <c r="GIY50" s="50"/>
      <c r="GIZ50" s="50"/>
      <c r="GJA50" s="50"/>
      <c r="GJB50" s="50"/>
      <c r="GJC50" s="50"/>
      <c r="GJD50" s="50"/>
      <c r="GJE50" s="50"/>
      <c r="GJF50" s="50"/>
      <c r="GJG50" s="50"/>
      <c r="GJH50" s="50"/>
      <c r="GJI50" s="50"/>
      <c r="GJJ50" s="50"/>
      <c r="GJK50" s="50"/>
      <c r="GJL50" s="50"/>
      <c r="GJM50" s="50"/>
      <c r="GJN50" s="50"/>
      <c r="GJO50" s="50"/>
      <c r="GJP50" s="50"/>
      <c r="GJQ50" s="50"/>
      <c r="GJR50" s="50"/>
      <c r="GJS50" s="50"/>
      <c r="GJT50" s="50"/>
      <c r="GJU50" s="50"/>
      <c r="GJV50" s="50"/>
      <c r="GJW50" s="50"/>
      <c r="GJX50" s="50"/>
      <c r="GJY50" s="50"/>
      <c r="GJZ50" s="50"/>
      <c r="GKA50" s="50"/>
      <c r="GKB50" s="50"/>
      <c r="GKC50" s="50"/>
      <c r="GKD50" s="50"/>
      <c r="GKE50" s="50"/>
      <c r="GKF50" s="50"/>
      <c r="GKG50" s="50"/>
      <c r="GKH50" s="50"/>
      <c r="GKI50" s="50"/>
      <c r="GKJ50" s="50"/>
      <c r="GKK50" s="50"/>
      <c r="GKL50" s="50"/>
      <c r="GKM50" s="50"/>
      <c r="GKN50" s="50"/>
      <c r="GKO50" s="50"/>
      <c r="GKP50" s="50"/>
      <c r="GKQ50" s="50"/>
      <c r="GKR50" s="50"/>
      <c r="GKS50" s="50"/>
      <c r="GKT50" s="50"/>
      <c r="GKU50" s="50"/>
      <c r="GKV50" s="50"/>
      <c r="GKW50" s="50"/>
      <c r="GKX50" s="50"/>
      <c r="GKY50" s="50"/>
      <c r="GKZ50" s="50"/>
      <c r="GLA50" s="50"/>
      <c r="GLB50" s="50"/>
      <c r="GLC50" s="50"/>
      <c r="GLD50" s="50"/>
      <c r="GLE50" s="50"/>
      <c r="GLF50" s="50"/>
      <c r="GLG50" s="50"/>
      <c r="GLH50" s="50"/>
      <c r="GLI50" s="50"/>
      <c r="GLJ50" s="50"/>
      <c r="GLK50" s="50"/>
      <c r="GLL50" s="50"/>
      <c r="GLM50" s="50"/>
      <c r="GLN50" s="50"/>
      <c r="GLO50" s="50"/>
      <c r="GLP50" s="50"/>
      <c r="GLQ50" s="50"/>
      <c r="GLR50" s="50"/>
      <c r="GLS50" s="50"/>
      <c r="GLT50" s="50"/>
      <c r="GLU50" s="50"/>
      <c r="GLV50" s="50"/>
      <c r="GLW50" s="50"/>
      <c r="GLX50" s="50"/>
      <c r="GLY50" s="50"/>
      <c r="GLZ50" s="50"/>
      <c r="GMA50" s="50"/>
      <c r="GMB50" s="50"/>
      <c r="GMC50" s="50"/>
      <c r="GMD50" s="50"/>
      <c r="GME50" s="50"/>
      <c r="GMF50" s="50"/>
      <c r="GMG50" s="50"/>
      <c r="GMH50" s="50"/>
      <c r="GMI50" s="50"/>
      <c r="GMJ50" s="50"/>
      <c r="GMK50" s="50"/>
      <c r="GML50" s="50"/>
      <c r="GMM50" s="50"/>
      <c r="GMN50" s="50"/>
      <c r="GMO50" s="50"/>
      <c r="GMP50" s="50"/>
      <c r="GMQ50" s="50"/>
      <c r="GMR50" s="50"/>
      <c r="GMS50" s="50"/>
      <c r="GMT50" s="50"/>
      <c r="GMU50" s="50"/>
      <c r="GMV50" s="50"/>
      <c r="GMW50" s="50"/>
      <c r="GMX50" s="50"/>
      <c r="GMY50" s="50"/>
      <c r="GMZ50" s="50"/>
      <c r="GNA50" s="50"/>
      <c r="GNB50" s="50"/>
      <c r="GNC50" s="50"/>
      <c r="GND50" s="50"/>
      <c r="GNE50" s="50"/>
      <c r="GNF50" s="50"/>
      <c r="GNG50" s="50"/>
      <c r="GNH50" s="50"/>
      <c r="GNI50" s="50"/>
      <c r="GNJ50" s="50"/>
      <c r="GNK50" s="50"/>
      <c r="GNL50" s="50"/>
      <c r="GNM50" s="50"/>
      <c r="GNN50" s="50"/>
      <c r="GNO50" s="50"/>
      <c r="GNP50" s="50"/>
      <c r="GNQ50" s="50"/>
      <c r="GNR50" s="50"/>
      <c r="GNS50" s="50"/>
      <c r="GNT50" s="50"/>
      <c r="GNU50" s="50"/>
      <c r="GNV50" s="50"/>
      <c r="GNW50" s="50"/>
      <c r="GNX50" s="50"/>
      <c r="GNY50" s="50"/>
      <c r="GNZ50" s="50"/>
      <c r="GOA50" s="50"/>
      <c r="GOB50" s="50"/>
      <c r="GOC50" s="50"/>
      <c r="GOD50" s="50"/>
      <c r="GOE50" s="50"/>
      <c r="GOF50" s="50"/>
      <c r="GOG50" s="50"/>
      <c r="GOH50" s="50"/>
      <c r="GOI50" s="50"/>
      <c r="GOJ50" s="50"/>
      <c r="GOK50" s="50"/>
      <c r="GOL50" s="50"/>
      <c r="GOM50" s="50"/>
      <c r="GON50" s="50"/>
      <c r="GOO50" s="50"/>
      <c r="GOP50" s="50"/>
      <c r="GOQ50" s="50"/>
      <c r="GOR50" s="50"/>
      <c r="GOS50" s="50"/>
      <c r="GOT50" s="50"/>
      <c r="GOU50" s="50"/>
      <c r="GOV50" s="50"/>
      <c r="GOW50" s="50"/>
      <c r="GOX50" s="50"/>
      <c r="GOY50" s="50"/>
      <c r="GOZ50" s="50"/>
      <c r="GPA50" s="50"/>
      <c r="GPB50" s="50"/>
      <c r="GPC50" s="50"/>
      <c r="GPD50" s="50"/>
      <c r="GPE50" s="50"/>
      <c r="GPF50" s="50"/>
      <c r="GPG50" s="50"/>
      <c r="GPH50" s="50"/>
      <c r="GPI50" s="50"/>
      <c r="GPJ50" s="50"/>
      <c r="GPK50" s="50"/>
      <c r="GPL50" s="50"/>
      <c r="GPM50" s="50"/>
      <c r="GPN50" s="50"/>
      <c r="GPO50" s="50"/>
      <c r="GPP50" s="50"/>
      <c r="GPQ50" s="50"/>
      <c r="GPR50" s="50"/>
      <c r="GPS50" s="50"/>
      <c r="GPT50" s="50"/>
      <c r="GPU50" s="50"/>
      <c r="GPV50" s="50"/>
      <c r="GPW50" s="50"/>
      <c r="GPX50" s="50"/>
      <c r="GPY50" s="50"/>
      <c r="GPZ50" s="50"/>
      <c r="GQA50" s="50"/>
      <c r="GQB50" s="50"/>
      <c r="GQC50" s="50"/>
      <c r="GQD50" s="50"/>
      <c r="GQE50" s="50"/>
      <c r="GQF50" s="50"/>
      <c r="GQG50" s="50"/>
      <c r="GQH50" s="50"/>
      <c r="GQI50" s="50"/>
      <c r="GQJ50" s="50"/>
      <c r="GQK50" s="50"/>
      <c r="GQL50" s="50"/>
      <c r="GQM50" s="50"/>
      <c r="GQN50" s="50"/>
      <c r="GQO50" s="50"/>
      <c r="GQP50" s="50"/>
      <c r="GQQ50" s="50"/>
      <c r="GQR50" s="50"/>
      <c r="GQS50" s="50"/>
      <c r="GQT50" s="50"/>
      <c r="GQU50" s="50"/>
      <c r="GQV50" s="50"/>
      <c r="GQW50" s="50"/>
      <c r="GQX50" s="50"/>
      <c r="GQY50" s="50"/>
      <c r="GQZ50" s="50"/>
      <c r="GRA50" s="50"/>
      <c r="GRB50" s="50"/>
      <c r="GRC50" s="50"/>
      <c r="GRD50" s="50"/>
      <c r="GRE50" s="50"/>
      <c r="GRF50" s="50"/>
      <c r="GRG50" s="50"/>
      <c r="GRH50" s="50"/>
      <c r="GRI50" s="50"/>
      <c r="GRJ50" s="50"/>
      <c r="GRK50" s="50"/>
      <c r="GRL50" s="50"/>
      <c r="GRM50" s="50"/>
      <c r="GRN50" s="50"/>
      <c r="GRO50" s="50"/>
      <c r="GRP50" s="50"/>
      <c r="GRQ50" s="50"/>
      <c r="GRR50" s="50"/>
      <c r="GRS50" s="50"/>
      <c r="GRT50" s="50"/>
      <c r="GRU50" s="50"/>
      <c r="GRV50" s="50"/>
      <c r="GRW50" s="50"/>
      <c r="GRX50" s="50"/>
      <c r="GRY50" s="50"/>
      <c r="GRZ50" s="50"/>
      <c r="GSA50" s="50"/>
      <c r="GSB50" s="50"/>
      <c r="GSC50" s="50"/>
      <c r="GSD50" s="50"/>
      <c r="GSE50" s="50"/>
      <c r="GSF50" s="50"/>
      <c r="GSG50" s="50"/>
      <c r="GSH50" s="50"/>
      <c r="GSI50" s="50"/>
      <c r="GSJ50" s="50"/>
      <c r="GSK50" s="50"/>
      <c r="GSL50" s="50"/>
      <c r="GSM50" s="50"/>
      <c r="GSN50" s="50"/>
      <c r="GSO50" s="50"/>
      <c r="GSP50" s="50"/>
      <c r="GSQ50" s="50"/>
      <c r="GSR50" s="50"/>
      <c r="GSS50" s="50"/>
      <c r="GST50" s="50"/>
      <c r="GSU50" s="50"/>
      <c r="GSV50" s="50"/>
      <c r="GSW50" s="50"/>
      <c r="GSX50" s="50"/>
      <c r="GSY50" s="50"/>
      <c r="GSZ50" s="50"/>
      <c r="GTA50" s="50"/>
      <c r="GTB50" s="50"/>
      <c r="GTC50" s="50"/>
      <c r="GTD50" s="50"/>
      <c r="GTE50" s="50"/>
      <c r="GTF50" s="50"/>
      <c r="GTG50" s="50"/>
      <c r="GTH50" s="50"/>
      <c r="GTI50" s="50"/>
      <c r="GTJ50" s="50"/>
      <c r="GTK50" s="50"/>
      <c r="GTL50" s="50"/>
      <c r="GTM50" s="50"/>
      <c r="GTN50" s="50"/>
      <c r="GTO50" s="50"/>
      <c r="GTP50" s="50"/>
      <c r="GTQ50" s="50"/>
      <c r="GTR50" s="50"/>
      <c r="GTS50" s="50"/>
      <c r="GTT50" s="50"/>
      <c r="GTU50" s="50"/>
      <c r="GTV50" s="50"/>
      <c r="GTW50" s="50"/>
      <c r="GTX50" s="50"/>
      <c r="GTY50" s="50"/>
      <c r="GTZ50" s="50"/>
      <c r="GUA50" s="50"/>
      <c r="GUB50" s="50"/>
      <c r="GUC50" s="50"/>
      <c r="GUD50" s="50"/>
      <c r="GUE50" s="50"/>
      <c r="GUF50" s="50"/>
      <c r="GUG50" s="50"/>
      <c r="GUH50" s="50"/>
      <c r="GUI50" s="50"/>
      <c r="GUJ50" s="50"/>
      <c r="GUK50" s="50"/>
      <c r="GUL50" s="50"/>
      <c r="GUM50" s="50"/>
      <c r="GUN50" s="50"/>
      <c r="GUO50" s="50"/>
      <c r="GUP50" s="50"/>
      <c r="GUQ50" s="50"/>
      <c r="GUR50" s="50"/>
      <c r="GUS50" s="50"/>
      <c r="GUT50" s="50"/>
      <c r="GUU50" s="50"/>
      <c r="GUV50" s="50"/>
      <c r="GUW50" s="50"/>
      <c r="GUX50" s="50"/>
      <c r="GUY50" s="50"/>
      <c r="GUZ50" s="50"/>
      <c r="GVA50" s="50"/>
      <c r="GVB50" s="50"/>
      <c r="GVC50" s="50"/>
      <c r="GVD50" s="50"/>
      <c r="GVE50" s="50"/>
      <c r="GVF50" s="50"/>
      <c r="GVG50" s="50"/>
      <c r="GVH50" s="50"/>
      <c r="GVI50" s="50"/>
      <c r="GVJ50" s="50"/>
      <c r="GVK50" s="50"/>
      <c r="GVL50" s="50"/>
      <c r="GVM50" s="50"/>
      <c r="GVN50" s="50"/>
      <c r="GVO50" s="50"/>
      <c r="GVP50" s="50"/>
      <c r="GVQ50" s="50"/>
      <c r="GVR50" s="50"/>
      <c r="GVS50" s="50"/>
      <c r="GVT50" s="50"/>
      <c r="GVU50" s="50"/>
      <c r="GVV50" s="50"/>
      <c r="GVW50" s="50"/>
      <c r="GVX50" s="50"/>
      <c r="GVY50" s="50"/>
      <c r="GVZ50" s="50"/>
      <c r="GWA50" s="50"/>
      <c r="GWB50" s="50"/>
      <c r="GWC50" s="50"/>
      <c r="GWD50" s="50"/>
      <c r="GWE50" s="50"/>
      <c r="GWF50" s="50"/>
      <c r="GWG50" s="50"/>
      <c r="GWH50" s="50"/>
      <c r="GWI50" s="50"/>
      <c r="GWJ50" s="50"/>
      <c r="GWK50" s="50"/>
      <c r="GWL50" s="50"/>
      <c r="GWM50" s="50"/>
      <c r="GWN50" s="50"/>
      <c r="GWO50" s="50"/>
      <c r="GWP50" s="50"/>
      <c r="GWQ50" s="50"/>
      <c r="GWR50" s="50"/>
      <c r="GWS50" s="50"/>
      <c r="GWT50" s="50"/>
      <c r="GWU50" s="50"/>
      <c r="GWV50" s="50"/>
      <c r="GWW50" s="50"/>
      <c r="GWX50" s="50"/>
      <c r="GWY50" s="50"/>
      <c r="GWZ50" s="50"/>
      <c r="GXA50" s="50"/>
      <c r="GXB50" s="50"/>
      <c r="GXC50" s="50"/>
      <c r="GXD50" s="50"/>
      <c r="GXE50" s="50"/>
      <c r="GXF50" s="50"/>
      <c r="GXG50" s="50"/>
      <c r="GXH50" s="50"/>
      <c r="GXI50" s="50"/>
      <c r="GXJ50" s="50"/>
      <c r="GXK50" s="50"/>
      <c r="GXL50" s="50"/>
      <c r="GXM50" s="50"/>
      <c r="GXN50" s="50"/>
      <c r="GXO50" s="50"/>
      <c r="GXP50" s="50"/>
      <c r="GXQ50" s="50"/>
      <c r="GXR50" s="50"/>
      <c r="GXS50" s="50"/>
      <c r="GXT50" s="50"/>
      <c r="GXU50" s="50"/>
      <c r="GXV50" s="50"/>
      <c r="GXW50" s="50"/>
      <c r="GXX50" s="50"/>
      <c r="GXY50" s="50"/>
      <c r="GXZ50" s="50"/>
      <c r="GYA50" s="50"/>
      <c r="GYB50" s="50"/>
      <c r="GYC50" s="50"/>
      <c r="GYD50" s="50"/>
      <c r="GYE50" s="50"/>
      <c r="GYF50" s="50"/>
      <c r="GYG50" s="50"/>
      <c r="GYH50" s="50"/>
      <c r="GYI50" s="50"/>
      <c r="GYJ50" s="50"/>
      <c r="GYK50" s="50"/>
      <c r="GYL50" s="50"/>
      <c r="GYM50" s="50"/>
      <c r="GYN50" s="50"/>
      <c r="GYO50" s="50"/>
      <c r="GYP50" s="50"/>
      <c r="GYQ50" s="50"/>
      <c r="GYR50" s="50"/>
      <c r="GYS50" s="50"/>
      <c r="GYT50" s="50"/>
      <c r="GYU50" s="50"/>
      <c r="GYV50" s="50"/>
      <c r="GYW50" s="50"/>
      <c r="GYX50" s="50"/>
      <c r="GYY50" s="50"/>
      <c r="GYZ50" s="50"/>
      <c r="GZA50" s="50"/>
      <c r="GZB50" s="50"/>
      <c r="GZC50" s="50"/>
      <c r="GZD50" s="50"/>
      <c r="GZE50" s="50"/>
      <c r="GZF50" s="50"/>
      <c r="GZG50" s="50"/>
      <c r="GZH50" s="50"/>
      <c r="GZI50" s="50"/>
      <c r="GZJ50" s="50"/>
      <c r="GZK50" s="50"/>
      <c r="GZL50" s="50"/>
      <c r="GZM50" s="50"/>
      <c r="GZN50" s="50"/>
      <c r="GZO50" s="50"/>
      <c r="GZP50" s="50"/>
      <c r="GZQ50" s="50"/>
      <c r="GZR50" s="50"/>
      <c r="GZS50" s="50"/>
      <c r="GZT50" s="50"/>
      <c r="GZU50" s="50"/>
      <c r="GZV50" s="50"/>
      <c r="GZW50" s="50"/>
      <c r="GZX50" s="50"/>
      <c r="GZY50" s="50"/>
      <c r="GZZ50" s="50"/>
      <c r="HAA50" s="50"/>
      <c r="HAB50" s="50"/>
      <c r="HAC50" s="50"/>
      <c r="HAD50" s="50"/>
      <c r="HAE50" s="50"/>
      <c r="HAF50" s="50"/>
      <c r="HAG50" s="50"/>
      <c r="HAH50" s="50"/>
      <c r="HAI50" s="50"/>
      <c r="HAJ50" s="50"/>
      <c r="HAK50" s="50"/>
      <c r="HAL50" s="50"/>
      <c r="HAM50" s="50"/>
      <c r="HAN50" s="50"/>
      <c r="HAO50" s="50"/>
      <c r="HAP50" s="50"/>
      <c r="HAQ50" s="50"/>
      <c r="HAR50" s="50"/>
      <c r="HAS50" s="50"/>
      <c r="HAT50" s="50"/>
      <c r="HAU50" s="50"/>
      <c r="HAV50" s="50"/>
      <c r="HAW50" s="50"/>
      <c r="HAX50" s="50"/>
      <c r="HAY50" s="50"/>
      <c r="HAZ50" s="50"/>
      <c r="HBA50" s="50"/>
      <c r="HBB50" s="50"/>
      <c r="HBC50" s="50"/>
      <c r="HBD50" s="50"/>
      <c r="HBE50" s="50"/>
      <c r="HBF50" s="50"/>
      <c r="HBG50" s="50"/>
      <c r="HBH50" s="50"/>
      <c r="HBI50" s="50"/>
      <c r="HBJ50" s="50"/>
      <c r="HBK50" s="50"/>
      <c r="HBL50" s="50"/>
      <c r="HBM50" s="50"/>
      <c r="HBN50" s="50"/>
      <c r="HBO50" s="50"/>
      <c r="HBP50" s="50"/>
      <c r="HBQ50" s="50"/>
      <c r="HBR50" s="50"/>
      <c r="HBS50" s="50"/>
      <c r="HBT50" s="50"/>
      <c r="HBU50" s="50"/>
      <c r="HBV50" s="50"/>
      <c r="HBW50" s="50"/>
      <c r="HBX50" s="50"/>
      <c r="HBY50" s="50"/>
      <c r="HBZ50" s="50"/>
      <c r="HCA50" s="50"/>
      <c r="HCB50" s="50"/>
      <c r="HCC50" s="50"/>
      <c r="HCD50" s="50"/>
      <c r="HCE50" s="50"/>
      <c r="HCF50" s="50"/>
      <c r="HCG50" s="50"/>
      <c r="HCH50" s="50"/>
      <c r="HCI50" s="50"/>
      <c r="HCJ50" s="50"/>
      <c r="HCK50" s="50"/>
      <c r="HCL50" s="50"/>
      <c r="HCM50" s="50"/>
      <c r="HCN50" s="50"/>
      <c r="HCO50" s="50"/>
      <c r="HCP50" s="50"/>
      <c r="HCQ50" s="50"/>
      <c r="HCR50" s="50"/>
      <c r="HCS50" s="50"/>
      <c r="HCT50" s="50"/>
      <c r="HCU50" s="50"/>
      <c r="HCV50" s="50"/>
      <c r="HCW50" s="50"/>
      <c r="HCX50" s="50"/>
      <c r="HCY50" s="50"/>
      <c r="HCZ50" s="50"/>
      <c r="HDA50" s="50"/>
      <c r="HDB50" s="50"/>
      <c r="HDC50" s="50"/>
      <c r="HDD50" s="50"/>
      <c r="HDE50" s="50"/>
      <c r="HDF50" s="50"/>
      <c r="HDG50" s="50"/>
      <c r="HDH50" s="50"/>
      <c r="HDI50" s="50"/>
      <c r="HDJ50" s="50"/>
      <c r="HDK50" s="50"/>
      <c r="HDL50" s="50"/>
      <c r="HDM50" s="50"/>
      <c r="HDN50" s="50"/>
      <c r="HDO50" s="50"/>
      <c r="HDP50" s="50"/>
      <c r="HDQ50" s="50"/>
      <c r="HDR50" s="50"/>
      <c r="HDS50" s="50"/>
      <c r="HDT50" s="50"/>
      <c r="HDU50" s="50"/>
      <c r="HDV50" s="50"/>
      <c r="HDW50" s="50"/>
      <c r="HDX50" s="50"/>
      <c r="HDY50" s="50"/>
      <c r="HDZ50" s="50"/>
      <c r="HEA50" s="50"/>
      <c r="HEB50" s="50"/>
      <c r="HEC50" s="50"/>
      <c r="HED50" s="50"/>
      <c r="HEE50" s="50"/>
      <c r="HEF50" s="50"/>
      <c r="HEG50" s="50"/>
      <c r="HEH50" s="50"/>
      <c r="HEI50" s="50"/>
      <c r="HEJ50" s="50"/>
      <c r="HEK50" s="50"/>
      <c r="HEL50" s="50"/>
      <c r="HEM50" s="50"/>
      <c r="HEN50" s="50"/>
      <c r="HEO50" s="50"/>
      <c r="HEP50" s="50"/>
      <c r="HEQ50" s="50"/>
      <c r="HER50" s="50"/>
      <c r="HES50" s="50"/>
      <c r="HET50" s="50"/>
      <c r="HEU50" s="50"/>
      <c r="HEV50" s="50"/>
      <c r="HEW50" s="50"/>
      <c r="HEX50" s="50"/>
      <c r="HEY50" s="50"/>
      <c r="HEZ50" s="50"/>
      <c r="HFA50" s="50"/>
      <c r="HFB50" s="50"/>
      <c r="HFC50" s="50"/>
      <c r="HFD50" s="50"/>
      <c r="HFE50" s="50"/>
      <c r="HFF50" s="50"/>
      <c r="HFG50" s="50"/>
      <c r="HFH50" s="50"/>
      <c r="HFI50" s="50"/>
      <c r="HFJ50" s="50"/>
      <c r="HFK50" s="50"/>
      <c r="HFL50" s="50"/>
      <c r="HFM50" s="50"/>
      <c r="HFN50" s="50"/>
      <c r="HFO50" s="50"/>
      <c r="HFP50" s="50"/>
      <c r="HFQ50" s="50"/>
      <c r="HFR50" s="50"/>
      <c r="HFS50" s="50"/>
      <c r="HFT50" s="50"/>
      <c r="HFU50" s="50"/>
      <c r="HFV50" s="50"/>
      <c r="HFW50" s="50"/>
      <c r="HFX50" s="50"/>
      <c r="HFY50" s="50"/>
      <c r="HFZ50" s="50"/>
      <c r="HGA50" s="50"/>
      <c r="HGB50" s="50"/>
      <c r="HGC50" s="50"/>
      <c r="HGD50" s="50"/>
      <c r="HGE50" s="50"/>
      <c r="HGF50" s="50"/>
      <c r="HGG50" s="50"/>
      <c r="HGH50" s="50"/>
      <c r="HGI50" s="50"/>
      <c r="HGJ50" s="50"/>
      <c r="HGK50" s="50"/>
      <c r="HGL50" s="50"/>
      <c r="HGM50" s="50"/>
      <c r="HGN50" s="50"/>
      <c r="HGO50" s="50"/>
      <c r="HGP50" s="50"/>
      <c r="HGQ50" s="50"/>
      <c r="HGR50" s="50"/>
      <c r="HGS50" s="50"/>
      <c r="HGT50" s="50"/>
      <c r="HGU50" s="50"/>
      <c r="HGV50" s="50"/>
      <c r="HGW50" s="50"/>
      <c r="HGX50" s="50"/>
      <c r="HGY50" s="50"/>
      <c r="HGZ50" s="50"/>
      <c r="HHA50" s="50"/>
      <c r="HHB50" s="50"/>
      <c r="HHC50" s="50"/>
      <c r="HHD50" s="50"/>
      <c r="HHE50" s="50"/>
      <c r="HHF50" s="50"/>
      <c r="HHG50" s="50"/>
      <c r="HHH50" s="50"/>
      <c r="HHI50" s="50"/>
      <c r="HHJ50" s="50"/>
      <c r="HHK50" s="50"/>
      <c r="HHL50" s="50"/>
      <c r="HHM50" s="50"/>
      <c r="HHN50" s="50"/>
      <c r="HHO50" s="50"/>
      <c r="HHP50" s="50"/>
      <c r="HHQ50" s="50"/>
      <c r="HHR50" s="50"/>
      <c r="HHS50" s="50"/>
      <c r="HHT50" s="50"/>
      <c r="HHU50" s="50"/>
      <c r="HHV50" s="50"/>
      <c r="HHW50" s="50"/>
      <c r="HHX50" s="50"/>
      <c r="HHY50" s="50"/>
      <c r="HHZ50" s="50"/>
      <c r="HIA50" s="50"/>
      <c r="HIB50" s="50"/>
      <c r="HIC50" s="50"/>
      <c r="HID50" s="50"/>
      <c r="HIE50" s="50"/>
      <c r="HIF50" s="50"/>
      <c r="HIG50" s="50"/>
      <c r="HIH50" s="50"/>
      <c r="HII50" s="50"/>
      <c r="HIJ50" s="50"/>
      <c r="HIK50" s="50"/>
      <c r="HIL50" s="50"/>
      <c r="HIM50" s="50"/>
      <c r="HIN50" s="50"/>
      <c r="HIO50" s="50"/>
      <c r="HIP50" s="50"/>
      <c r="HIQ50" s="50"/>
      <c r="HIR50" s="50"/>
      <c r="HIS50" s="50"/>
      <c r="HIT50" s="50"/>
      <c r="HIU50" s="50"/>
      <c r="HIV50" s="50"/>
      <c r="HIW50" s="50"/>
      <c r="HIX50" s="50"/>
      <c r="HIY50" s="50"/>
      <c r="HIZ50" s="50"/>
      <c r="HJA50" s="50"/>
      <c r="HJB50" s="50"/>
      <c r="HJC50" s="50"/>
      <c r="HJD50" s="50"/>
      <c r="HJE50" s="50"/>
      <c r="HJF50" s="50"/>
      <c r="HJG50" s="50"/>
      <c r="HJH50" s="50"/>
      <c r="HJI50" s="50"/>
      <c r="HJJ50" s="50"/>
      <c r="HJK50" s="50"/>
      <c r="HJL50" s="50"/>
      <c r="HJM50" s="50"/>
      <c r="HJN50" s="50"/>
      <c r="HJO50" s="50"/>
      <c r="HJP50" s="50"/>
      <c r="HJQ50" s="50"/>
      <c r="HJR50" s="50"/>
      <c r="HJS50" s="50"/>
      <c r="HJT50" s="50"/>
      <c r="HJU50" s="50"/>
      <c r="HJV50" s="50"/>
      <c r="HJW50" s="50"/>
      <c r="HJX50" s="50"/>
      <c r="HJY50" s="50"/>
      <c r="HJZ50" s="50"/>
      <c r="HKA50" s="50"/>
      <c r="HKB50" s="50"/>
      <c r="HKC50" s="50"/>
      <c r="HKD50" s="50"/>
      <c r="HKE50" s="50"/>
      <c r="HKF50" s="50"/>
      <c r="HKG50" s="50"/>
      <c r="HKH50" s="50"/>
      <c r="HKI50" s="50"/>
      <c r="HKJ50" s="50"/>
      <c r="HKK50" s="50"/>
      <c r="HKL50" s="50"/>
      <c r="HKM50" s="50"/>
      <c r="HKN50" s="50"/>
      <c r="HKO50" s="50"/>
      <c r="HKP50" s="50"/>
      <c r="HKQ50" s="50"/>
      <c r="HKR50" s="50"/>
      <c r="HKS50" s="50"/>
      <c r="HKT50" s="50"/>
      <c r="HKU50" s="50"/>
      <c r="HKV50" s="50"/>
      <c r="HKW50" s="50"/>
      <c r="HKX50" s="50"/>
      <c r="HKY50" s="50"/>
      <c r="HKZ50" s="50"/>
      <c r="HLA50" s="50"/>
      <c r="HLB50" s="50"/>
      <c r="HLC50" s="50"/>
      <c r="HLD50" s="50"/>
      <c r="HLE50" s="50"/>
      <c r="HLF50" s="50"/>
      <c r="HLG50" s="50"/>
      <c r="HLH50" s="50"/>
      <c r="HLI50" s="50"/>
      <c r="HLJ50" s="50"/>
      <c r="HLK50" s="50"/>
      <c r="HLL50" s="50"/>
      <c r="HLM50" s="50"/>
      <c r="HLN50" s="50"/>
      <c r="HLO50" s="50"/>
      <c r="HLP50" s="50"/>
      <c r="HLQ50" s="50"/>
      <c r="HLR50" s="50"/>
      <c r="HLS50" s="50"/>
      <c r="HLT50" s="50"/>
      <c r="HLU50" s="50"/>
      <c r="HLV50" s="50"/>
      <c r="HLW50" s="50"/>
      <c r="HLX50" s="50"/>
      <c r="HLY50" s="50"/>
      <c r="HLZ50" s="50"/>
      <c r="HMA50" s="50"/>
      <c r="HMB50" s="50"/>
      <c r="HMC50" s="50"/>
      <c r="HMD50" s="50"/>
      <c r="HME50" s="50"/>
      <c r="HMF50" s="50"/>
      <c r="HMG50" s="50"/>
      <c r="HMH50" s="50"/>
      <c r="HMI50" s="50"/>
      <c r="HMJ50" s="50"/>
      <c r="HMK50" s="50"/>
      <c r="HML50" s="50"/>
      <c r="HMM50" s="50"/>
      <c r="HMN50" s="50"/>
      <c r="HMO50" s="50"/>
      <c r="HMP50" s="50"/>
      <c r="HMQ50" s="50"/>
      <c r="HMR50" s="50"/>
      <c r="HMS50" s="50"/>
      <c r="HMT50" s="50"/>
      <c r="HMU50" s="50"/>
      <c r="HMV50" s="50"/>
      <c r="HMW50" s="50"/>
      <c r="HMX50" s="50"/>
      <c r="HMY50" s="50"/>
      <c r="HMZ50" s="50"/>
      <c r="HNA50" s="50"/>
      <c r="HNB50" s="50"/>
      <c r="HNC50" s="50"/>
      <c r="HND50" s="50"/>
      <c r="HNE50" s="50"/>
      <c r="HNF50" s="50"/>
      <c r="HNG50" s="50"/>
      <c r="HNH50" s="50"/>
      <c r="HNI50" s="50"/>
      <c r="HNJ50" s="50"/>
      <c r="HNK50" s="50"/>
      <c r="HNL50" s="50"/>
      <c r="HNM50" s="50"/>
      <c r="HNN50" s="50"/>
      <c r="HNO50" s="50"/>
      <c r="HNP50" s="50"/>
      <c r="HNQ50" s="50"/>
      <c r="HNR50" s="50"/>
      <c r="HNS50" s="50"/>
      <c r="HNT50" s="50"/>
      <c r="HNU50" s="50"/>
      <c r="HNV50" s="50"/>
      <c r="HNW50" s="50"/>
      <c r="HNX50" s="50"/>
      <c r="HNY50" s="50"/>
      <c r="HNZ50" s="50"/>
      <c r="HOA50" s="50"/>
      <c r="HOB50" s="50"/>
      <c r="HOC50" s="50"/>
      <c r="HOD50" s="50"/>
      <c r="HOE50" s="50"/>
      <c r="HOF50" s="50"/>
      <c r="HOG50" s="50"/>
      <c r="HOH50" s="50"/>
      <c r="HOI50" s="50"/>
      <c r="HOJ50" s="50"/>
      <c r="HOK50" s="50"/>
      <c r="HOL50" s="50"/>
      <c r="HOM50" s="50"/>
      <c r="HON50" s="50"/>
      <c r="HOO50" s="50"/>
      <c r="HOP50" s="50"/>
      <c r="HOQ50" s="50"/>
      <c r="HOR50" s="50"/>
      <c r="HOS50" s="50"/>
      <c r="HOT50" s="50"/>
      <c r="HOU50" s="50"/>
      <c r="HOV50" s="50"/>
      <c r="HOW50" s="50"/>
      <c r="HOX50" s="50"/>
      <c r="HOY50" s="50"/>
      <c r="HOZ50" s="50"/>
      <c r="HPA50" s="50"/>
      <c r="HPB50" s="50"/>
      <c r="HPC50" s="50"/>
      <c r="HPD50" s="50"/>
      <c r="HPE50" s="50"/>
      <c r="HPF50" s="50"/>
      <c r="HPG50" s="50"/>
      <c r="HPH50" s="50"/>
      <c r="HPI50" s="50"/>
      <c r="HPJ50" s="50"/>
      <c r="HPK50" s="50"/>
      <c r="HPL50" s="50"/>
      <c r="HPM50" s="50"/>
      <c r="HPN50" s="50"/>
      <c r="HPO50" s="50"/>
      <c r="HPP50" s="50"/>
      <c r="HPQ50" s="50"/>
      <c r="HPR50" s="50"/>
      <c r="HPS50" s="50"/>
      <c r="HPT50" s="50"/>
      <c r="HPU50" s="50"/>
      <c r="HPV50" s="50"/>
      <c r="HPW50" s="50"/>
      <c r="HPX50" s="50"/>
      <c r="HPY50" s="50"/>
      <c r="HPZ50" s="50"/>
      <c r="HQA50" s="50"/>
      <c r="HQB50" s="50"/>
      <c r="HQC50" s="50"/>
      <c r="HQD50" s="50"/>
      <c r="HQE50" s="50"/>
      <c r="HQF50" s="50"/>
      <c r="HQG50" s="50"/>
      <c r="HQH50" s="50"/>
      <c r="HQI50" s="50"/>
      <c r="HQJ50" s="50"/>
      <c r="HQK50" s="50"/>
      <c r="HQL50" s="50"/>
      <c r="HQM50" s="50"/>
      <c r="HQN50" s="50"/>
      <c r="HQO50" s="50"/>
      <c r="HQP50" s="50"/>
      <c r="HQQ50" s="50"/>
      <c r="HQR50" s="50"/>
      <c r="HQS50" s="50"/>
      <c r="HQT50" s="50"/>
      <c r="HQU50" s="50"/>
      <c r="HQV50" s="50"/>
      <c r="HQW50" s="50"/>
      <c r="HQX50" s="50"/>
      <c r="HQY50" s="50"/>
      <c r="HQZ50" s="50"/>
      <c r="HRA50" s="50"/>
      <c r="HRB50" s="50"/>
      <c r="HRC50" s="50"/>
      <c r="HRD50" s="50"/>
      <c r="HRE50" s="50"/>
      <c r="HRF50" s="50"/>
      <c r="HRG50" s="50"/>
      <c r="HRH50" s="50"/>
      <c r="HRI50" s="50"/>
      <c r="HRJ50" s="50"/>
      <c r="HRK50" s="50"/>
      <c r="HRL50" s="50"/>
      <c r="HRM50" s="50"/>
      <c r="HRN50" s="50"/>
      <c r="HRO50" s="50"/>
      <c r="HRP50" s="50"/>
      <c r="HRQ50" s="50"/>
      <c r="HRR50" s="50"/>
      <c r="HRS50" s="50"/>
      <c r="HRT50" s="50"/>
      <c r="HRU50" s="50"/>
      <c r="HRV50" s="50"/>
      <c r="HRW50" s="50"/>
      <c r="HRX50" s="50"/>
      <c r="HRY50" s="50"/>
      <c r="HRZ50" s="50"/>
      <c r="HSA50" s="50"/>
      <c r="HSB50" s="50"/>
      <c r="HSC50" s="50"/>
      <c r="HSD50" s="50"/>
      <c r="HSE50" s="50"/>
      <c r="HSF50" s="50"/>
      <c r="HSG50" s="50"/>
      <c r="HSH50" s="50"/>
      <c r="HSI50" s="50"/>
      <c r="HSJ50" s="50"/>
      <c r="HSK50" s="50"/>
      <c r="HSL50" s="50"/>
      <c r="HSM50" s="50"/>
      <c r="HSN50" s="50"/>
      <c r="HSO50" s="50"/>
      <c r="HSP50" s="50"/>
      <c r="HSQ50" s="50"/>
      <c r="HSR50" s="50"/>
      <c r="HSS50" s="50"/>
      <c r="HST50" s="50"/>
      <c r="HSU50" s="50"/>
      <c r="HSV50" s="50"/>
      <c r="HSW50" s="50"/>
      <c r="HSX50" s="50"/>
      <c r="HSY50" s="50"/>
      <c r="HSZ50" s="50"/>
      <c r="HTA50" s="50"/>
      <c r="HTB50" s="50"/>
      <c r="HTC50" s="50"/>
      <c r="HTD50" s="50"/>
      <c r="HTE50" s="50"/>
      <c r="HTF50" s="50"/>
      <c r="HTG50" s="50"/>
      <c r="HTH50" s="50"/>
      <c r="HTI50" s="50"/>
      <c r="HTJ50" s="50"/>
      <c r="HTK50" s="50"/>
      <c r="HTL50" s="50"/>
      <c r="HTM50" s="50"/>
      <c r="HTN50" s="50"/>
      <c r="HTO50" s="50"/>
      <c r="HTP50" s="50"/>
      <c r="HTQ50" s="50"/>
      <c r="HTR50" s="50"/>
      <c r="HTS50" s="50"/>
      <c r="HTT50" s="50"/>
      <c r="HTU50" s="50"/>
      <c r="HTV50" s="50"/>
      <c r="HTW50" s="50"/>
      <c r="HTX50" s="50"/>
      <c r="HTY50" s="50"/>
      <c r="HTZ50" s="50"/>
      <c r="HUA50" s="50"/>
      <c r="HUB50" s="50"/>
      <c r="HUC50" s="50"/>
      <c r="HUD50" s="50"/>
      <c r="HUE50" s="50"/>
      <c r="HUF50" s="50"/>
      <c r="HUG50" s="50"/>
      <c r="HUH50" s="50"/>
      <c r="HUI50" s="50"/>
      <c r="HUJ50" s="50"/>
      <c r="HUK50" s="50"/>
      <c r="HUL50" s="50"/>
      <c r="HUM50" s="50"/>
      <c r="HUN50" s="50"/>
      <c r="HUO50" s="50"/>
      <c r="HUP50" s="50"/>
      <c r="HUQ50" s="50"/>
      <c r="HUR50" s="50"/>
      <c r="HUS50" s="50"/>
      <c r="HUT50" s="50"/>
      <c r="HUU50" s="50"/>
      <c r="HUV50" s="50"/>
      <c r="HUW50" s="50"/>
      <c r="HUX50" s="50"/>
      <c r="HUY50" s="50"/>
      <c r="HUZ50" s="50"/>
      <c r="HVA50" s="50"/>
      <c r="HVB50" s="50"/>
      <c r="HVC50" s="50"/>
      <c r="HVD50" s="50"/>
      <c r="HVE50" s="50"/>
      <c r="HVF50" s="50"/>
      <c r="HVG50" s="50"/>
      <c r="HVH50" s="50"/>
      <c r="HVI50" s="50"/>
      <c r="HVJ50" s="50"/>
      <c r="HVK50" s="50"/>
      <c r="HVL50" s="50"/>
      <c r="HVM50" s="50"/>
      <c r="HVN50" s="50"/>
      <c r="HVO50" s="50"/>
      <c r="HVP50" s="50"/>
      <c r="HVQ50" s="50"/>
      <c r="HVR50" s="50"/>
      <c r="HVS50" s="50"/>
      <c r="HVT50" s="50"/>
      <c r="HVU50" s="50"/>
      <c r="HVV50" s="50"/>
      <c r="HVW50" s="50"/>
      <c r="HVX50" s="50"/>
      <c r="HVY50" s="50"/>
      <c r="HVZ50" s="50"/>
      <c r="HWA50" s="50"/>
      <c r="HWB50" s="50"/>
      <c r="HWC50" s="50"/>
      <c r="HWD50" s="50"/>
      <c r="HWE50" s="50"/>
      <c r="HWF50" s="50"/>
      <c r="HWG50" s="50"/>
      <c r="HWH50" s="50"/>
      <c r="HWI50" s="50"/>
      <c r="HWJ50" s="50"/>
      <c r="HWK50" s="50"/>
      <c r="HWL50" s="50"/>
      <c r="HWM50" s="50"/>
      <c r="HWN50" s="50"/>
      <c r="HWO50" s="50"/>
      <c r="HWP50" s="50"/>
      <c r="HWQ50" s="50"/>
      <c r="HWR50" s="50"/>
      <c r="HWS50" s="50"/>
      <c r="HWT50" s="50"/>
      <c r="HWU50" s="50"/>
      <c r="HWV50" s="50"/>
      <c r="HWW50" s="50"/>
      <c r="HWX50" s="50"/>
      <c r="HWY50" s="50"/>
      <c r="HWZ50" s="50"/>
      <c r="HXA50" s="50"/>
      <c r="HXB50" s="50"/>
      <c r="HXC50" s="50"/>
      <c r="HXD50" s="50"/>
      <c r="HXE50" s="50"/>
      <c r="HXF50" s="50"/>
      <c r="HXG50" s="50"/>
      <c r="HXH50" s="50"/>
      <c r="HXI50" s="50"/>
      <c r="HXJ50" s="50"/>
      <c r="HXK50" s="50"/>
      <c r="HXL50" s="50"/>
      <c r="HXM50" s="50"/>
      <c r="HXN50" s="50"/>
      <c r="HXO50" s="50"/>
      <c r="HXP50" s="50"/>
      <c r="HXQ50" s="50"/>
      <c r="HXR50" s="50"/>
      <c r="HXS50" s="50"/>
      <c r="HXT50" s="50"/>
      <c r="HXU50" s="50"/>
      <c r="HXV50" s="50"/>
      <c r="HXW50" s="50"/>
      <c r="HXX50" s="50"/>
      <c r="HXY50" s="50"/>
      <c r="HXZ50" s="50"/>
      <c r="HYA50" s="50"/>
      <c r="HYB50" s="50"/>
      <c r="HYC50" s="50"/>
      <c r="HYD50" s="50"/>
      <c r="HYE50" s="50"/>
      <c r="HYF50" s="50"/>
      <c r="HYG50" s="50"/>
      <c r="HYH50" s="50"/>
      <c r="HYI50" s="50"/>
      <c r="HYJ50" s="50"/>
      <c r="HYK50" s="50"/>
      <c r="HYL50" s="50"/>
      <c r="HYM50" s="50"/>
      <c r="HYN50" s="50"/>
      <c r="HYO50" s="50"/>
      <c r="HYP50" s="50"/>
      <c r="HYQ50" s="50"/>
      <c r="HYR50" s="50"/>
      <c r="HYS50" s="50"/>
      <c r="HYT50" s="50"/>
      <c r="HYU50" s="50"/>
      <c r="HYV50" s="50"/>
      <c r="HYW50" s="50"/>
      <c r="HYX50" s="50"/>
      <c r="HYY50" s="50"/>
      <c r="HYZ50" s="50"/>
      <c r="HZA50" s="50"/>
      <c r="HZB50" s="50"/>
      <c r="HZC50" s="50"/>
      <c r="HZD50" s="50"/>
      <c r="HZE50" s="50"/>
      <c r="HZF50" s="50"/>
      <c r="HZG50" s="50"/>
      <c r="HZH50" s="50"/>
      <c r="HZI50" s="50"/>
      <c r="HZJ50" s="50"/>
      <c r="HZK50" s="50"/>
      <c r="HZL50" s="50"/>
      <c r="HZM50" s="50"/>
      <c r="HZN50" s="50"/>
      <c r="HZO50" s="50"/>
      <c r="HZP50" s="50"/>
      <c r="HZQ50" s="50"/>
      <c r="HZR50" s="50"/>
      <c r="HZS50" s="50"/>
      <c r="HZT50" s="50"/>
      <c r="HZU50" s="50"/>
      <c r="HZV50" s="50"/>
      <c r="HZW50" s="50"/>
      <c r="HZX50" s="50"/>
      <c r="HZY50" s="50"/>
      <c r="HZZ50" s="50"/>
      <c r="IAA50" s="50"/>
      <c r="IAB50" s="50"/>
      <c r="IAC50" s="50"/>
      <c r="IAD50" s="50"/>
      <c r="IAE50" s="50"/>
      <c r="IAF50" s="50"/>
      <c r="IAG50" s="50"/>
      <c r="IAH50" s="50"/>
      <c r="IAI50" s="50"/>
      <c r="IAJ50" s="50"/>
      <c r="IAK50" s="50"/>
      <c r="IAL50" s="50"/>
      <c r="IAM50" s="50"/>
      <c r="IAN50" s="50"/>
      <c r="IAO50" s="50"/>
      <c r="IAP50" s="50"/>
      <c r="IAQ50" s="50"/>
      <c r="IAR50" s="50"/>
      <c r="IAS50" s="50"/>
      <c r="IAT50" s="50"/>
      <c r="IAU50" s="50"/>
      <c r="IAV50" s="50"/>
      <c r="IAW50" s="50"/>
      <c r="IAX50" s="50"/>
      <c r="IAY50" s="50"/>
      <c r="IAZ50" s="50"/>
      <c r="IBA50" s="50"/>
      <c r="IBB50" s="50"/>
      <c r="IBC50" s="50"/>
      <c r="IBD50" s="50"/>
      <c r="IBE50" s="50"/>
      <c r="IBF50" s="50"/>
      <c r="IBG50" s="50"/>
      <c r="IBH50" s="50"/>
      <c r="IBI50" s="50"/>
      <c r="IBJ50" s="50"/>
      <c r="IBK50" s="50"/>
      <c r="IBL50" s="50"/>
      <c r="IBM50" s="50"/>
      <c r="IBN50" s="50"/>
      <c r="IBO50" s="50"/>
      <c r="IBP50" s="50"/>
      <c r="IBQ50" s="50"/>
      <c r="IBR50" s="50"/>
      <c r="IBS50" s="50"/>
      <c r="IBT50" s="50"/>
      <c r="IBU50" s="50"/>
      <c r="IBV50" s="50"/>
      <c r="IBW50" s="50"/>
      <c r="IBX50" s="50"/>
      <c r="IBY50" s="50"/>
      <c r="IBZ50" s="50"/>
      <c r="ICA50" s="50"/>
      <c r="ICB50" s="50"/>
      <c r="ICC50" s="50"/>
      <c r="ICD50" s="50"/>
      <c r="ICE50" s="50"/>
      <c r="ICF50" s="50"/>
      <c r="ICG50" s="50"/>
      <c r="ICH50" s="50"/>
      <c r="ICI50" s="50"/>
      <c r="ICJ50" s="50"/>
      <c r="ICK50" s="50"/>
      <c r="ICL50" s="50"/>
      <c r="ICM50" s="50"/>
      <c r="ICN50" s="50"/>
      <c r="ICO50" s="50"/>
      <c r="ICP50" s="50"/>
      <c r="ICQ50" s="50"/>
      <c r="ICR50" s="50"/>
      <c r="ICS50" s="50"/>
      <c r="ICT50" s="50"/>
      <c r="ICU50" s="50"/>
      <c r="ICV50" s="50"/>
      <c r="ICW50" s="50"/>
      <c r="ICX50" s="50"/>
      <c r="ICY50" s="50"/>
      <c r="ICZ50" s="50"/>
      <c r="IDA50" s="50"/>
      <c r="IDB50" s="50"/>
      <c r="IDC50" s="50"/>
      <c r="IDD50" s="50"/>
      <c r="IDE50" s="50"/>
      <c r="IDF50" s="50"/>
      <c r="IDG50" s="50"/>
      <c r="IDH50" s="50"/>
      <c r="IDI50" s="50"/>
      <c r="IDJ50" s="50"/>
      <c r="IDK50" s="50"/>
      <c r="IDL50" s="50"/>
      <c r="IDM50" s="50"/>
      <c r="IDN50" s="50"/>
      <c r="IDO50" s="50"/>
      <c r="IDP50" s="50"/>
      <c r="IDQ50" s="50"/>
      <c r="IDR50" s="50"/>
      <c r="IDS50" s="50"/>
      <c r="IDT50" s="50"/>
      <c r="IDU50" s="50"/>
      <c r="IDV50" s="50"/>
      <c r="IDW50" s="50"/>
      <c r="IDX50" s="50"/>
      <c r="IDY50" s="50"/>
      <c r="IDZ50" s="50"/>
      <c r="IEA50" s="50"/>
      <c r="IEB50" s="50"/>
      <c r="IEC50" s="50"/>
      <c r="IED50" s="50"/>
      <c r="IEE50" s="50"/>
      <c r="IEF50" s="50"/>
      <c r="IEG50" s="50"/>
      <c r="IEH50" s="50"/>
      <c r="IEI50" s="50"/>
      <c r="IEJ50" s="50"/>
      <c r="IEK50" s="50"/>
      <c r="IEL50" s="50"/>
      <c r="IEM50" s="50"/>
      <c r="IEN50" s="50"/>
      <c r="IEO50" s="50"/>
      <c r="IEP50" s="50"/>
      <c r="IEQ50" s="50"/>
      <c r="IER50" s="50"/>
      <c r="IES50" s="50"/>
      <c r="IET50" s="50"/>
      <c r="IEU50" s="50"/>
      <c r="IEV50" s="50"/>
      <c r="IEW50" s="50"/>
      <c r="IEX50" s="50"/>
      <c r="IEY50" s="50"/>
      <c r="IEZ50" s="50"/>
      <c r="IFA50" s="50"/>
      <c r="IFB50" s="50"/>
      <c r="IFC50" s="50"/>
      <c r="IFD50" s="50"/>
      <c r="IFE50" s="50"/>
      <c r="IFF50" s="50"/>
      <c r="IFG50" s="50"/>
      <c r="IFH50" s="50"/>
      <c r="IFI50" s="50"/>
      <c r="IFJ50" s="50"/>
      <c r="IFK50" s="50"/>
      <c r="IFL50" s="50"/>
      <c r="IFM50" s="50"/>
      <c r="IFN50" s="50"/>
      <c r="IFO50" s="50"/>
      <c r="IFP50" s="50"/>
      <c r="IFQ50" s="50"/>
      <c r="IFR50" s="50"/>
      <c r="IFS50" s="50"/>
      <c r="IFT50" s="50"/>
      <c r="IFU50" s="50"/>
      <c r="IFV50" s="50"/>
      <c r="IFW50" s="50"/>
      <c r="IFX50" s="50"/>
      <c r="IFY50" s="50"/>
      <c r="IFZ50" s="50"/>
      <c r="IGA50" s="50"/>
      <c r="IGB50" s="50"/>
      <c r="IGC50" s="50"/>
      <c r="IGD50" s="50"/>
      <c r="IGE50" s="50"/>
      <c r="IGF50" s="50"/>
      <c r="IGG50" s="50"/>
      <c r="IGH50" s="50"/>
      <c r="IGI50" s="50"/>
      <c r="IGJ50" s="50"/>
      <c r="IGK50" s="50"/>
      <c r="IGL50" s="50"/>
      <c r="IGM50" s="50"/>
      <c r="IGN50" s="50"/>
      <c r="IGO50" s="50"/>
      <c r="IGP50" s="50"/>
      <c r="IGQ50" s="50"/>
      <c r="IGR50" s="50"/>
      <c r="IGS50" s="50"/>
      <c r="IGT50" s="50"/>
      <c r="IGU50" s="50"/>
      <c r="IGV50" s="50"/>
      <c r="IGW50" s="50"/>
      <c r="IGX50" s="50"/>
      <c r="IGY50" s="50"/>
      <c r="IGZ50" s="50"/>
      <c r="IHA50" s="50"/>
      <c r="IHB50" s="50"/>
      <c r="IHC50" s="50"/>
      <c r="IHD50" s="50"/>
      <c r="IHE50" s="50"/>
      <c r="IHF50" s="50"/>
      <c r="IHG50" s="50"/>
      <c r="IHH50" s="50"/>
      <c r="IHI50" s="50"/>
      <c r="IHJ50" s="50"/>
      <c r="IHK50" s="50"/>
      <c r="IHL50" s="50"/>
      <c r="IHM50" s="50"/>
      <c r="IHN50" s="50"/>
      <c r="IHO50" s="50"/>
      <c r="IHP50" s="50"/>
      <c r="IHQ50" s="50"/>
      <c r="IHR50" s="50"/>
      <c r="IHS50" s="50"/>
      <c r="IHT50" s="50"/>
      <c r="IHU50" s="50"/>
      <c r="IHV50" s="50"/>
      <c r="IHW50" s="50"/>
      <c r="IHX50" s="50"/>
      <c r="IHY50" s="50"/>
      <c r="IHZ50" s="50"/>
      <c r="IIA50" s="50"/>
      <c r="IIB50" s="50"/>
      <c r="IIC50" s="50"/>
      <c r="IID50" s="50"/>
      <c r="IIE50" s="50"/>
      <c r="IIF50" s="50"/>
      <c r="IIG50" s="50"/>
      <c r="IIH50" s="50"/>
      <c r="III50" s="50"/>
      <c r="IIJ50" s="50"/>
      <c r="IIK50" s="50"/>
      <c r="IIL50" s="50"/>
      <c r="IIM50" s="50"/>
      <c r="IIN50" s="50"/>
      <c r="IIO50" s="50"/>
      <c r="IIP50" s="50"/>
      <c r="IIQ50" s="50"/>
      <c r="IIR50" s="50"/>
      <c r="IIS50" s="50"/>
      <c r="IIT50" s="50"/>
      <c r="IIU50" s="50"/>
      <c r="IIV50" s="50"/>
      <c r="IIW50" s="50"/>
      <c r="IIX50" s="50"/>
      <c r="IIY50" s="50"/>
      <c r="IIZ50" s="50"/>
      <c r="IJA50" s="50"/>
      <c r="IJB50" s="50"/>
      <c r="IJC50" s="50"/>
      <c r="IJD50" s="50"/>
      <c r="IJE50" s="50"/>
      <c r="IJF50" s="50"/>
      <c r="IJG50" s="50"/>
      <c r="IJH50" s="50"/>
      <c r="IJI50" s="50"/>
      <c r="IJJ50" s="50"/>
      <c r="IJK50" s="50"/>
      <c r="IJL50" s="50"/>
      <c r="IJM50" s="50"/>
      <c r="IJN50" s="50"/>
      <c r="IJO50" s="50"/>
      <c r="IJP50" s="50"/>
      <c r="IJQ50" s="50"/>
      <c r="IJR50" s="50"/>
      <c r="IJS50" s="50"/>
      <c r="IJT50" s="50"/>
      <c r="IJU50" s="50"/>
      <c r="IJV50" s="50"/>
      <c r="IJW50" s="50"/>
      <c r="IJX50" s="50"/>
      <c r="IJY50" s="50"/>
      <c r="IJZ50" s="50"/>
      <c r="IKA50" s="50"/>
      <c r="IKB50" s="50"/>
      <c r="IKC50" s="50"/>
      <c r="IKD50" s="50"/>
      <c r="IKE50" s="50"/>
      <c r="IKF50" s="50"/>
      <c r="IKG50" s="50"/>
      <c r="IKH50" s="50"/>
      <c r="IKI50" s="50"/>
      <c r="IKJ50" s="50"/>
      <c r="IKK50" s="50"/>
      <c r="IKL50" s="50"/>
      <c r="IKM50" s="50"/>
      <c r="IKN50" s="50"/>
      <c r="IKO50" s="50"/>
      <c r="IKP50" s="50"/>
      <c r="IKQ50" s="50"/>
      <c r="IKR50" s="50"/>
      <c r="IKS50" s="50"/>
      <c r="IKT50" s="50"/>
      <c r="IKU50" s="50"/>
      <c r="IKV50" s="50"/>
      <c r="IKW50" s="50"/>
      <c r="IKX50" s="50"/>
      <c r="IKY50" s="50"/>
      <c r="IKZ50" s="50"/>
      <c r="ILA50" s="50"/>
      <c r="ILB50" s="50"/>
      <c r="ILC50" s="50"/>
      <c r="ILD50" s="50"/>
      <c r="ILE50" s="50"/>
      <c r="ILF50" s="50"/>
      <c r="ILG50" s="50"/>
      <c r="ILH50" s="50"/>
      <c r="ILI50" s="50"/>
      <c r="ILJ50" s="50"/>
      <c r="ILK50" s="50"/>
      <c r="ILL50" s="50"/>
      <c r="ILM50" s="50"/>
      <c r="ILN50" s="50"/>
      <c r="ILO50" s="50"/>
      <c r="ILP50" s="50"/>
      <c r="ILQ50" s="50"/>
      <c r="ILR50" s="50"/>
      <c r="ILS50" s="50"/>
      <c r="ILT50" s="50"/>
      <c r="ILU50" s="50"/>
      <c r="ILV50" s="50"/>
      <c r="ILW50" s="50"/>
      <c r="ILX50" s="50"/>
      <c r="ILY50" s="50"/>
      <c r="ILZ50" s="50"/>
      <c r="IMA50" s="50"/>
      <c r="IMB50" s="50"/>
      <c r="IMC50" s="50"/>
      <c r="IMD50" s="50"/>
      <c r="IME50" s="50"/>
      <c r="IMF50" s="50"/>
      <c r="IMG50" s="50"/>
      <c r="IMH50" s="50"/>
      <c r="IMI50" s="50"/>
      <c r="IMJ50" s="50"/>
      <c r="IMK50" s="50"/>
      <c r="IML50" s="50"/>
      <c r="IMM50" s="50"/>
      <c r="IMN50" s="50"/>
      <c r="IMO50" s="50"/>
      <c r="IMP50" s="50"/>
      <c r="IMQ50" s="50"/>
      <c r="IMR50" s="50"/>
      <c r="IMS50" s="50"/>
      <c r="IMT50" s="50"/>
      <c r="IMU50" s="50"/>
      <c r="IMV50" s="50"/>
      <c r="IMW50" s="50"/>
      <c r="IMX50" s="50"/>
      <c r="IMY50" s="50"/>
      <c r="IMZ50" s="50"/>
      <c r="INA50" s="50"/>
      <c r="INB50" s="50"/>
      <c r="INC50" s="50"/>
      <c r="IND50" s="50"/>
      <c r="INE50" s="50"/>
      <c r="INF50" s="50"/>
      <c r="ING50" s="50"/>
      <c r="INH50" s="50"/>
      <c r="INI50" s="50"/>
      <c r="INJ50" s="50"/>
      <c r="INK50" s="50"/>
      <c r="INL50" s="50"/>
      <c r="INM50" s="50"/>
      <c r="INN50" s="50"/>
      <c r="INO50" s="50"/>
      <c r="INP50" s="50"/>
      <c r="INQ50" s="50"/>
      <c r="INR50" s="50"/>
      <c r="INS50" s="50"/>
      <c r="INT50" s="50"/>
      <c r="INU50" s="50"/>
      <c r="INV50" s="50"/>
      <c r="INW50" s="50"/>
      <c r="INX50" s="50"/>
      <c r="INY50" s="50"/>
      <c r="INZ50" s="50"/>
      <c r="IOA50" s="50"/>
      <c r="IOB50" s="50"/>
      <c r="IOC50" s="50"/>
      <c r="IOD50" s="50"/>
      <c r="IOE50" s="50"/>
      <c r="IOF50" s="50"/>
      <c r="IOG50" s="50"/>
      <c r="IOH50" s="50"/>
      <c r="IOI50" s="50"/>
      <c r="IOJ50" s="50"/>
      <c r="IOK50" s="50"/>
      <c r="IOL50" s="50"/>
      <c r="IOM50" s="50"/>
      <c r="ION50" s="50"/>
      <c r="IOO50" s="50"/>
      <c r="IOP50" s="50"/>
      <c r="IOQ50" s="50"/>
      <c r="IOR50" s="50"/>
      <c r="IOS50" s="50"/>
      <c r="IOT50" s="50"/>
      <c r="IOU50" s="50"/>
      <c r="IOV50" s="50"/>
      <c r="IOW50" s="50"/>
      <c r="IOX50" s="50"/>
      <c r="IOY50" s="50"/>
      <c r="IOZ50" s="50"/>
      <c r="IPA50" s="50"/>
      <c r="IPB50" s="50"/>
      <c r="IPC50" s="50"/>
      <c r="IPD50" s="50"/>
      <c r="IPE50" s="50"/>
      <c r="IPF50" s="50"/>
      <c r="IPG50" s="50"/>
      <c r="IPH50" s="50"/>
      <c r="IPI50" s="50"/>
      <c r="IPJ50" s="50"/>
      <c r="IPK50" s="50"/>
      <c r="IPL50" s="50"/>
      <c r="IPM50" s="50"/>
      <c r="IPN50" s="50"/>
      <c r="IPO50" s="50"/>
      <c r="IPP50" s="50"/>
      <c r="IPQ50" s="50"/>
      <c r="IPR50" s="50"/>
      <c r="IPS50" s="50"/>
      <c r="IPT50" s="50"/>
      <c r="IPU50" s="50"/>
      <c r="IPV50" s="50"/>
      <c r="IPW50" s="50"/>
      <c r="IPX50" s="50"/>
      <c r="IPY50" s="50"/>
      <c r="IPZ50" s="50"/>
      <c r="IQA50" s="50"/>
      <c r="IQB50" s="50"/>
      <c r="IQC50" s="50"/>
      <c r="IQD50" s="50"/>
      <c r="IQE50" s="50"/>
      <c r="IQF50" s="50"/>
      <c r="IQG50" s="50"/>
      <c r="IQH50" s="50"/>
      <c r="IQI50" s="50"/>
      <c r="IQJ50" s="50"/>
      <c r="IQK50" s="50"/>
      <c r="IQL50" s="50"/>
      <c r="IQM50" s="50"/>
      <c r="IQN50" s="50"/>
      <c r="IQO50" s="50"/>
      <c r="IQP50" s="50"/>
      <c r="IQQ50" s="50"/>
      <c r="IQR50" s="50"/>
      <c r="IQS50" s="50"/>
      <c r="IQT50" s="50"/>
      <c r="IQU50" s="50"/>
      <c r="IQV50" s="50"/>
      <c r="IQW50" s="50"/>
      <c r="IQX50" s="50"/>
      <c r="IQY50" s="50"/>
      <c r="IQZ50" s="50"/>
      <c r="IRA50" s="50"/>
      <c r="IRB50" s="50"/>
      <c r="IRC50" s="50"/>
      <c r="IRD50" s="50"/>
      <c r="IRE50" s="50"/>
      <c r="IRF50" s="50"/>
      <c r="IRG50" s="50"/>
      <c r="IRH50" s="50"/>
      <c r="IRI50" s="50"/>
      <c r="IRJ50" s="50"/>
      <c r="IRK50" s="50"/>
      <c r="IRL50" s="50"/>
      <c r="IRM50" s="50"/>
      <c r="IRN50" s="50"/>
      <c r="IRO50" s="50"/>
      <c r="IRP50" s="50"/>
      <c r="IRQ50" s="50"/>
      <c r="IRR50" s="50"/>
      <c r="IRS50" s="50"/>
      <c r="IRT50" s="50"/>
      <c r="IRU50" s="50"/>
      <c r="IRV50" s="50"/>
      <c r="IRW50" s="50"/>
      <c r="IRX50" s="50"/>
      <c r="IRY50" s="50"/>
      <c r="IRZ50" s="50"/>
      <c r="ISA50" s="50"/>
      <c r="ISB50" s="50"/>
      <c r="ISC50" s="50"/>
      <c r="ISD50" s="50"/>
      <c r="ISE50" s="50"/>
      <c r="ISF50" s="50"/>
      <c r="ISG50" s="50"/>
      <c r="ISH50" s="50"/>
      <c r="ISI50" s="50"/>
      <c r="ISJ50" s="50"/>
      <c r="ISK50" s="50"/>
      <c r="ISL50" s="50"/>
      <c r="ISM50" s="50"/>
      <c r="ISN50" s="50"/>
      <c r="ISO50" s="50"/>
      <c r="ISP50" s="50"/>
      <c r="ISQ50" s="50"/>
      <c r="ISR50" s="50"/>
      <c r="ISS50" s="50"/>
      <c r="IST50" s="50"/>
      <c r="ISU50" s="50"/>
      <c r="ISV50" s="50"/>
      <c r="ISW50" s="50"/>
      <c r="ISX50" s="50"/>
      <c r="ISY50" s="50"/>
      <c r="ISZ50" s="50"/>
      <c r="ITA50" s="50"/>
      <c r="ITB50" s="50"/>
      <c r="ITC50" s="50"/>
      <c r="ITD50" s="50"/>
      <c r="ITE50" s="50"/>
      <c r="ITF50" s="50"/>
      <c r="ITG50" s="50"/>
      <c r="ITH50" s="50"/>
      <c r="ITI50" s="50"/>
      <c r="ITJ50" s="50"/>
      <c r="ITK50" s="50"/>
      <c r="ITL50" s="50"/>
      <c r="ITM50" s="50"/>
      <c r="ITN50" s="50"/>
      <c r="ITO50" s="50"/>
      <c r="ITP50" s="50"/>
      <c r="ITQ50" s="50"/>
      <c r="ITR50" s="50"/>
      <c r="ITS50" s="50"/>
      <c r="ITT50" s="50"/>
      <c r="ITU50" s="50"/>
      <c r="ITV50" s="50"/>
      <c r="ITW50" s="50"/>
      <c r="ITX50" s="50"/>
      <c r="ITY50" s="50"/>
      <c r="ITZ50" s="50"/>
      <c r="IUA50" s="50"/>
      <c r="IUB50" s="50"/>
      <c r="IUC50" s="50"/>
      <c r="IUD50" s="50"/>
      <c r="IUE50" s="50"/>
      <c r="IUF50" s="50"/>
      <c r="IUG50" s="50"/>
      <c r="IUH50" s="50"/>
      <c r="IUI50" s="50"/>
      <c r="IUJ50" s="50"/>
      <c r="IUK50" s="50"/>
      <c r="IUL50" s="50"/>
      <c r="IUM50" s="50"/>
      <c r="IUN50" s="50"/>
      <c r="IUO50" s="50"/>
      <c r="IUP50" s="50"/>
      <c r="IUQ50" s="50"/>
      <c r="IUR50" s="50"/>
      <c r="IUS50" s="50"/>
      <c r="IUT50" s="50"/>
      <c r="IUU50" s="50"/>
      <c r="IUV50" s="50"/>
      <c r="IUW50" s="50"/>
      <c r="IUX50" s="50"/>
      <c r="IUY50" s="50"/>
      <c r="IUZ50" s="50"/>
      <c r="IVA50" s="50"/>
      <c r="IVB50" s="50"/>
      <c r="IVC50" s="50"/>
      <c r="IVD50" s="50"/>
      <c r="IVE50" s="50"/>
      <c r="IVF50" s="50"/>
      <c r="IVG50" s="50"/>
      <c r="IVH50" s="50"/>
      <c r="IVI50" s="50"/>
      <c r="IVJ50" s="50"/>
      <c r="IVK50" s="50"/>
      <c r="IVL50" s="50"/>
      <c r="IVM50" s="50"/>
      <c r="IVN50" s="50"/>
      <c r="IVO50" s="50"/>
      <c r="IVP50" s="50"/>
      <c r="IVQ50" s="50"/>
      <c r="IVR50" s="50"/>
      <c r="IVS50" s="50"/>
      <c r="IVT50" s="50"/>
      <c r="IVU50" s="50"/>
      <c r="IVV50" s="50"/>
      <c r="IVW50" s="50"/>
      <c r="IVX50" s="50"/>
      <c r="IVY50" s="50"/>
      <c r="IVZ50" s="50"/>
      <c r="IWA50" s="50"/>
      <c r="IWB50" s="50"/>
      <c r="IWC50" s="50"/>
      <c r="IWD50" s="50"/>
      <c r="IWE50" s="50"/>
      <c r="IWF50" s="50"/>
      <c r="IWG50" s="50"/>
      <c r="IWH50" s="50"/>
      <c r="IWI50" s="50"/>
      <c r="IWJ50" s="50"/>
      <c r="IWK50" s="50"/>
      <c r="IWL50" s="50"/>
      <c r="IWM50" s="50"/>
      <c r="IWN50" s="50"/>
      <c r="IWO50" s="50"/>
      <c r="IWP50" s="50"/>
      <c r="IWQ50" s="50"/>
      <c r="IWR50" s="50"/>
      <c r="IWS50" s="50"/>
      <c r="IWT50" s="50"/>
      <c r="IWU50" s="50"/>
      <c r="IWV50" s="50"/>
      <c r="IWW50" s="50"/>
      <c r="IWX50" s="50"/>
      <c r="IWY50" s="50"/>
      <c r="IWZ50" s="50"/>
      <c r="IXA50" s="50"/>
      <c r="IXB50" s="50"/>
      <c r="IXC50" s="50"/>
      <c r="IXD50" s="50"/>
      <c r="IXE50" s="50"/>
      <c r="IXF50" s="50"/>
      <c r="IXG50" s="50"/>
      <c r="IXH50" s="50"/>
      <c r="IXI50" s="50"/>
      <c r="IXJ50" s="50"/>
      <c r="IXK50" s="50"/>
      <c r="IXL50" s="50"/>
      <c r="IXM50" s="50"/>
      <c r="IXN50" s="50"/>
      <c r="IXO50" s="50"/>
      <c r="IXP50" s="50"/>
      <c r="IXQ50" s="50"/>
      <c r="IXR50" s="50"/>
      <c r="IXS50" s="50"/>
      <c r="IXT50" s="50"/>
      <c r="IXU50" s="50"/>
      <c r="IXV50" s="50"/>
      <c r="IXW50" s="50"/>
      <c r="IXX50" s="50"/>
      <c r="IXY50" s="50"/>
      <c r="IXZ50" s="50"/>
      <c r="IYA50" s="50"/>
      <c r="IYB50" s="50"/>
      <c r="IYC50" s="50"/>
      <c r="IYD50" s="50"/>
      <c r="IYE50" s="50"/>
      <c r="IYF50" s="50"/>
      <c r="IYG50" s="50"/>
      <c r="IYH50" s="50"/>
      <c r="IYI50" s="50"/>
      <c r="IYJ50" s="50"/>
      <c r="IYK50" s="50"/>
      <c r="IYL50" s="50"/>
      <c r="IYM50" s="50"/>
      <c r="IYN50" s="50"/>
      <c r="IYO50" s="50"/>
      <c r="IYP50" s="50"/>
      <c r="IYQ50" s="50"/>
      <c r="IYR50" s="50"/>
      <c r="IYS50" s="50"/>
      <c r="IYT50" s="50"/>
      <c r="IYU50" s="50"/>
      <c r="IYV50" s="50"/>
      <c r="IYW50" s="50"/>
      <c r="IYX50" s="50"/>
      <c r="IYY50" s="50"/>
      <c r="IYZ50" s="50"/>
      <c r="IZA50" s="50"/>
      <c r="IZB50" s="50"/>
      <c r="IZC50" s="50"/>
      <c r="IZD50" s="50"/>
      <c r="IZE50" s="50"/>
      <c r="IZF50" s="50"/>
      <c r="IZG50" s="50"/>
      <c r="IZH50" s="50"/>
      <c r="IZI50" s="50"/>
      <c r="IZJ50" s="50"/>
      <c r="IZK50" s="50"/>
      <c r="IZL50" s="50"/>
      <c r="IZM50" s="50"/>
      <c r="IZN50" s="50"/>
      <c r="IZO50" s="50"/>
      <c r="IZP50" s="50"/>
      <c r="IZQ50" s="50"/>
      <c r="IZR50" s="50"/>
      <c r="IZS50" s="50"/>
      <c r="IZT50" s="50"/>
      <c r="IZU50" s="50"/>
      <c r="IZV50" s="50"/>
      <c r="IZW50" s="50"/>
      <c r="IZX50" s="50"/>
      <c r="IZY50" s="50"/>
      <c r="IZZ50" s="50"/>
      <c r="JAA50" s="50"/>
      <c r="JAB50" s="50"/>
      <c r="JAC50" s="50"/>
      <c r="JAD50" s="50"/>
      <c r="JAE50" s="50"/>
      <c r="JAF50" s="50"/>
      <c r="JAG50" s="50"/>
      <c r="JAH50" s="50"/>
      <c r="JAI50" s="50"/>
      <c r="JAJ50" s="50"/>
      <c r="JAK50" s="50"/>
      <c r="JAL50" s="50"/>
      <c r="JAM50" s="50"/>
      <c r="JAN50" s="50"/>
      <c r="JAO50" s="50"/>
      <c r="JAP50" s="50"/>
      <c r="JAQ50" s="50"/>
      <c r="JAR50" s="50"/>
      <c r="JAS50" s="50"/>
      <c r="JAT50" s="50"/>
      <c r="JAU50" s="50"/>
      <c r="JAV50" s="50"/>
      <c r="JAW50" s="50"/>
      <c r="JAX50" s="50"/>
      <c r="JAY50" s="50"/>
      <c r="JAZ50" s="50"/>
      <c r="JBA50" s="50"/>
      <c r="JBB50" s="50"/>
      <c r="JBC50" s="50"/>
      <c r="JBD50" s="50"/>
      <c r="JBE50" s="50"/>
      <c r="JBF50" s="50"/>
      <c r="JBG50" s="50"/>
      <c r="JBH50" s="50"/>
      <c r="JBI50" s="50"/>
      <c r="JBJ50" s="50"/>
      <c r="JBK50" s="50"/>
      <c r="JBL50" s="50"/>
      <c r="JBM50" s="50"/>
      <c r="JBN50" s="50"/>
      <c r="JBO50" s="50"/>
      <c r="JBP50" s="50"/>
      <c r="JBQ50" s="50"/>
      <c r="JBR50" s="50"/>
      <c r="JBS50" s="50"/>
      <c r="JBT50" s="50"/>
      <c r="JBU50" s="50"/>
      <c r="JBV50" s="50"/>
      <c r="JBW50" s="50"/>
      <c r="JBX50" s="50"/>
      <c r="JBY50" s="50"/>
      <c r="JBZ50" s="50"/>
      <c r="JCA50" s="50"/>
      <c r="JCB50" s="50"/>
      <c r="JCC50" s="50"/>
      <c r="JCD50" s="50"/>
      <c r="JCE50" s="50"/>
      <c r="JCF50" s="50"/>
      <c r="JCG50" s="50"/>
      <c r="JCH50" s="50"/>
      <c r="JCI50" s="50"/>
      <c r="JCJ50" s="50"/>
      <c r="JCK50" s="50"/>
      <c r="JCL50" s="50"/>
      <c r="JCM50" s="50"/>
      <c r="JCN50" s="50"/>
      <c r="JCO50" s="50"/>
      <c r="JCP50" s="50"/>
      <c r="JCQ50" s="50"/>
      <c r="JCR50" s="50"/>
      <c r="JCS50" s="50"/>
      <c r="JCT50" s="50"/>
      <c r="JCU50" s="50"/>
      <c r="JCV50" s="50"/>
      <c r="JCW50" s="50"/>
      <c r="JCX50" s="50"/>
      <c r="JCY50" s="50"/>
      <c r="JCZ50" s="50"/>
      <c r="JDA50" s="50"/>
      <c r="JDB50" s="50"/>
      <c r="JDC50" s="50"/>
      <c r="JDD50" s="50"/>
      <c r="JDE50" s="50"/>
      <c r="JDF50" s="50"/>
      <c r="JDG50" s="50"/>
      <c r="JDH50" s="50"/>
      <c r="JDI50" s="50"/>
      <c r="JDJ50" s="50"/>
      <c r="JDK50" s="50"/>
      <c r="JDL50" s="50"/>
      <c r="JDM50" s="50"/>
      <c r="JDN50" s="50"/>
      <c r="JDO50" s="50"/>
      <c r="JDP50" s="50"/>
      <c r="JDQ50" s="50"/>
      <c r="JDR50" s="50"/>
      <c r="JDS50" s="50"/>
      <c r="JDT50" s="50"/>
      <c r="JDU50" s="50"/>
      <c r="JDV50" s="50"/>
      <c r="JDW50" s="50"/>
      <c r="JDX50" s="50"/>
      <c r="JDY50" s="50"/>
      <c r="JDZ50" s="50"/>
      <c r="JEA50" s="50"/>
      <c r="JEB50" s="50"/>
      <c r="JEC50" s="50"/>
      <c r="JED50" s="50"/>
      <c r="JEE50" s="50"/>
      <c r="JEF50" s="50"/>
      <c r="JEG50" s="50"/>
      <c r="JEH50" s="50"/>
      <c r="JEI50" s="50"/>
      <c r="JEJ50" s="50"/>
      <c r="JEK50" s="50"/>
      <c r="JEL50" s="50"/>
      <c r="JEM50" s="50"/>
      <c r="JEN50" s="50"/>
      <c r="JEO50" s="50"/>
      <c r="JEP50" s="50"/>
      <c r="JEQ50" s="50"/>
      <c r="JER50" s="50"/>
      <c r="JES50" s="50"/>
      <c r="JET50" s="50"/>
      <c r="JEU50" s="50"/>
      <c r="JEV50" s="50"/>
      <c r="JEW50" s="50"/>
      <c r="JEX50" s="50"/>
      <c r="JEY50" s="50"/>
      <c r="JEZ50" s="50"/>
      <c r="JFA50" s="50"/>
      <c r="JFB50" s="50"/>
      <c r="JFC50" s="50"/>
      <c r="JFD50" s="50"/>
      <c r="JFE50" s="50"/>
      <c r="JFF50" s="50"/>
      <c r="JFG50" s="50"/>
      <c r="JFH50" s="50"/>
      <c r="JFI50" s="50"/>
      <c r="JFJ50" s="50"/>
      <c r="JFK50" s="50"/>
      <c r="JFL50" s="50"/>
      <c r="JFM50" s="50"/>
      <c r="JFN50" s="50"/>
      <c r="JFO50" s="50"/>
      <c r="JFP50" s="50"/>
      <c r="JFQ50" s="50"/>
      <c r="JFR50" s="50"/>
      <c r="JFS50" s="50"/>
      <c r="JFT50" s="50"/>
      <c r="JFU50" s="50"/>
      <c r="JFV50" s="50"/>
      <c r="JFW50" s="50"/>
      <c r="JFX50" s="50"/>
      <c r="JFY50" s="50"/>
      <c r="JFZ50" s="50"/>
      <c r="JGA50" s="50"/>
      <c r="JGB50" s="50"/>
      <c r="JGC50" s="50"/>
      <c r="JGD50" s="50"/>
      <c r="JGE50" s="50"/>
      <c r="JGF50" s="50"/>
      <c r="JGG50" s="50"/>
      <c r="JGH50" s="50"/>
      <c r="JGI50" s="50"/>
      <c r="JGJ50" s="50"/>
      <c r="JGK50" s="50"/>
      <c r="JGL50" s="50"/>
      <c r="JGM50" s="50"/>
      <c r="JGN50" s="50"/>
      <c r="JGO50" s="50"/>
      <c r="JGP50" s="50"/>
      <c r="JGQ50" s="50"/>
      <c r="JGR50" s="50"/>
      <c r="JGS50" s="50"/>
      <c r="JGT50" s="50"/>
      <c r="JGU50" s="50"/>
      <c r="JGV50" s="50"/>
      <c r="JGW50" s="50"/>
      <c r="JGX50" s="50"/>
      <c r="JGY50" s="50"/>
      <c r="JGZ50" s="50"/>
      <c r="JHA50" s="50"/>
      <c r="JHB50" s="50"/>
      <c r="JHC50" s="50"/>
      <c r="JHD50" s="50"/>
      <c r="JHE50" s="50"/>
      <c r="JHF50" s="50"/>
      <c r="JHG50" s="50"/>
      <c r="JHH50" s="50"/>
      <c r="JHI50" s="50"/>
      <c r="JHJ50" s="50"/>
      <c r="JHK50" s="50"/>
      <c r="JHL50" s="50"/>
      <c r="JHM50" s="50"/>
      <c r="JHN50" s="50"/>
      <c r="JHO50" s="50"/>
      <c r="JHP50" s="50"/>
      <c r="JHQ50" s="50"/>
      <c r="JHR50" s="50"/>
      <c r="JHS50" s="50"/>
      <c r="JHT50" s="50"/>
      <c r="JHU50" s="50"/>
      <c r="JHV50" s="50"/>
      <c r="JHW50" s="50"/>
      <c r="JHX50" s="50"/>
      <c r="JHY50" s="50"/>
      <c r="JHZ50" s="50"/>
      <c r="JIA50" s="50"/>
      <c r="JIB50" s="50"/>
      <c r="JIC50" s="50"/>
      <c r="JID50" s="50"/>
      <c r="JIE50" s="50"/>
      <c r="JIF50" s="50"/>
      <c r="JIG50" s="50"/>
      <c r="JIH50" s="50"/>
      <c r="JII50" s="50"/>
      <c r="JIJ50" s="50"/>
      <c r="JIK50" s="50"/>
      <c r="JIL50" s="50"/>
      <c r="JIM50" s="50"/>
      <c r="JIN50" s="50"/>
      <c r="JIO50" s="50"/>
      <c r="JIP50" s="50"/>
      <c r="JIQ50" s="50"/>
      <c r="JIR50" s="50"/>
      <c r="JIS50" s="50"/>
      <c r="JIT50" s="50"/>
      <c r="JIU50" s="50"/>
      <c r="JIV50" s="50"/>
      <c r="JIW50" s="50"/>
      <c r="JIX50" s="50"/>
      <c r="JIY50" s="50"/>
      <c r="JIZ50" s="50"/>
      <c r="JJA50" s="50"/>
      <c r="JJB50" s="50"/>
      <c r="JJC50" s="50"/>
      <c r="JJD50" s="50"/>
      <c r="JJE50" s="50"/>
      <c r="JJF50" s="50"/>
      <c r="JJG50" s="50"/>
      <c r="JJH50" s="50"/>
      <c r="JJI50" s="50"/>
      <c r="JJJ50" s="50"/>
      <c r="JJK50" s="50"/>
      <c r="JJL50" s="50"/>
      <c r="JJM50" s="50"/>
      <c r="JJN50" s="50"/>
      <c r="JJO50" s="50"/>
      <c r="JJP50" s="50"/>
      <c r="JJQ50" s="50"/>
      <c r="JJR50" s="50"/>
      <c r="JJS50" s="50"/>
      <c r="JJT50" s="50"/>
      <c r="JJU50" s="50"/>
      <c r="JJV50" s="50"/>
      <c r="JJW50" s="50"/>
      <c r="JJX50" s="50"/>
      <c r="JJY50" s="50"/>
      <c r="JJZ50" s="50"/>
      <c r="JKA50" s="50"/>
      <c r="JKB50" s="50"/>
      <c r="JKC50" s="50"/>
      <c r="JKD50" s="50"/>
      <c r="JKE50" s="50"/>
      <c r="JKF50" s="50"/>
      <c r="JKG50" s="50"/>
      <c r="JKH50" s="50"/>
      <c r="JKI50" s="50"/>
      <c r="JKJ50" s="50"/>
      <c r="JKK50" s="50"/>
      <c r="JKL50" s="50"/>
      <c r="JKM50" s="50"/>
      <c r="JKN50" s="50"/>
      <c r="JKO50" s="50"/>
      <c r="JKP50" s="50"/>
      <c r="JKQ50" s="50"/>
      <c r="JKR50" s="50"/>
      <c r="JKS50" s="50"/>
      <c r="JKT50" s="50"/>
      <c r="JKU50" s="50"/>
      <c r="JKV50" s="50"/>
      <c r="JKW50" s="50"/>
      <c r="JKX50" s="50"/>
      <c r="JKY50" s="50"/>
      <c r="JKZ50" s="50"/>
      <c r="JLA50" s="50"/>
      <c r="JLB50" s="50"/>
      <c r="JLC50" s="50"/>
      <c r="JLD50" s="50"/>
      <c r="JLE50" s="50"/>
      <c r="JLF50" s="50"/>
      <c r="JLG50" s="50"/>
      <c r="JLH50" s="50"/>
      <c r="JLI50" s="50"/>
      <c r="JLJ50" s="50"/>
      <c r="JLK50" s="50"/>
      <c r="JLL50" s="50"/>
      <c r="JLM50" s="50"/>
      <c r="JLN50" s="50"/>
      <c r="JLO50" s="50"/>
      <c r="JLP50" s="50"/>
      <c r="JLQ50" s="50"/>
      <c r="JLR50" s="50"/>
      <c r="JLS50" s="50"/>
      <c r="JLT50" s="50"/>
      <c r="JLU50" s="50"/>
      <c r="JLV50" s="50"/>
      <c r="JLW50" s="50"/>
      <c r="JLX50" s="50"/>
      <c r="JLY50" s="50"/>
      <c r="JLZ50" s="50"/>
      <c r="JMA50" s="50"/>
      <c r="JMB50" s="50"/>
      <c r="JMC50" s="50"/>
      <c r="JMD50" s="50"/>
      <c r="JME50" s="50"/>
      <c r="JMF50" s="50"/>
      <c r="JMG50" s="50"/>
      <c r="JMH50" s="50"/>
      <c r="JMI50" s="50"/>
      <c r="JMJ50" s="50"/>
      <c r="JMK50" s="50"/>
      <c r="JML50" s="50"/>
      <c r="JMM50" s="50"/>
      <c r="JMN50" s="50"/>
      <c r="JMO50" s="50"/>
      <c r="JMP50" s="50"/>
      <c r="JMQ50" s="50"/>
      <c r="JMR50" s="50"/>
      <c r="JMS50" s="50"/>
      <c r="JMT50" s="50"/>
      <c r="JMU50" s="50"/>
      <c r="JMV50" s="50"/>
      <c r="JMW50" s="50"/>
      <c r="JMX50" s="50"/>
      <c r="JMY50" s="50"/>
      <c r="JMZ50" s="50"/>
      <c r="JNA50" s="50"/>
      <c r="JNB50" s="50"/>
      <c r="JNC50" s="50"/>
      <c r="JND50" s="50"/>
      <c r="JNE50" s="50"/>
      <c r="JNF50" s="50"/>
      <c r="JNG50" s="50"/>
      <c r="JNH50" s="50"/>
      <c r="JNI50" s="50"/>
      <c r="JNJ50" s="50"/>
      <c r="JNK50" s="50"/>
      <c r="JNL50" s="50"/>
      <c r="JNM50" s="50"/>
      <c r="JNN50" s="50"/>
      <c r="JNO50" s="50"/>
      <c r="JNP50" s="50"/>
      <c r="JNQ50" s="50"/>
      <c r="JNR50" s="50"/>
      <c r="JNS50" s="50"/>
      <c r="JNT50" s="50"/>
      <c r="JNU50" s="50"/>
      <c r="JNV50" s="50"/>
      <c r="JNW50" s="50"/>
      <c r="JNX50" s="50"/>
      <c r="JNY50" s="50"/>
      <c r="JNZ50" s="50"/>
      <c r="JOA50" s="50"/>
      <c r="JOB50" s="50"/>
      <c r="JOC50" s="50"/>
      <c r="JOD50" s="50"/>
      <c r="JOE50" s="50"/>
      <c r="JOF50" s="50"/>
      <c r="JOG50" s="50"/>
      <c r="JOH50" s="50"/>
      <c r="JOI50" s="50"/>
      <c r="JOJ50" s="50"/>
      <c r="JOK50" s="50"/>
      <c r="JOL50" s="50"/>
      <c r="JOM50" s="50"/>
      <c r="JON50" s="50"/>
      <c r="JOO50" s="50"/>
      <c r="JOP50" s="50"/>
      <c r="JOQ50" s="50"/>
      <c r="JOR50" s="50"/>
      <c r="JOS50" s="50"/>
      <c r="JOT50" s="50"/>
      <c r="JOU50" s="50"/>
      <c r="JOV50" s="50"/>
      <c r="JOW50" s="50"/>
      <c r="JOX50" s="50"/>
      <c r="JOY50" s="50"/>
      <c r="JOZ50" s="50"/>
      <c r="JPA50" s="50"/>
      <c r="JPB50" s="50"/>
      <c r="JPC50" s="50"/>
      <c r="JPD50" s="50"/>
      <c r="JPE50" s="50"/>
      <c r="JPF50" s="50"/>
      <c r="JPG50" s="50"/>
      <c r="JPH50" s="50"/>
      <c r="JPI50" s="50"/>
      <c r="JPJ50" s="50"/>
      <c r="JPK50" s="50"/>
      <c r="JPL50" s="50"/>
      <c r="JPM50" s="50"/>
      <c r="JPN50" s="50"/>
      <c r="JPO50" s="50"/>
      <c r="JPP50" s="50"/>
      <c r="JPQ50" s="50"/>
      <c r="JPR50" s="50"/>
      <c r="JPS50" s="50"/>
      <c r="JPT50" s="50"/>
      <c r="JPU50" s="50"/>
      <c r="JPV50" s="50"/>
      <c r="JPW50" s="50"/>
      <c r="JPX50" s="50"/>
      <c r="JPY50" s="50"/>
      <c r="JPZ50" s="50"/>
      <c r="JQA50" s="50"/>
      <c r="JQB50" s="50"/>
      <c r="JQC50" s="50"/>
      <c r="JQD50" s="50"/>
      <c r="JQE50" s="50"/>
      <c r="JQF50" s="50"/>
      <c r="JQG50" s="50"/>
      <c r="JQH50" s="50"/>
      <c r="JQI50" s="50"/>
      <c r="JQJ50" s="50"/>
      <c r="JQK50" s="50"/>
      <c r="JQL50" s="50"/>
      <c r="JQM50" s="50"/>
      <c r="JQN50" s="50"/>
      <c r="JQO50" s="50"/>
      <c r="JQP50" s="50"/>
      <c r="JQQ50" s="50"/>
      <c r="JQR50" s="50"/>
      <c r="JQS50" s="50"/>
      <c r="JQT50" s="50"/>
      <c r="JQU50" s="50"/>
      <c r="JQV50" s="50"/>
      <c r="JQW50" s="50"/>
      <c r="JQX50" s="50"/>
      <c r="JQY50" s="50"/>
      <c r="JQZ50" s="50"/>
      <c r="JRA50" s="50"/>
      <c r="JRB50" s="50"/>
      <c r="JRC50" s="50"/>
      <c r="JRD50" s="50"/>
      <c r="JRE50" s="50"/>
      <c r="JRF50" s="50"/>
      <c r="JRG50" s="50"/>
      <c r="JRH50" s="50"/>
      <c r="JRI50" s="50"/>
      <c r="JRJ50" s="50"/>
      <c r="JRK50" s="50"/>
      <c r="JRL50" s="50"/>
      <c r="JRM50" s="50"/>
      <c r="JRN50" s="50"/>
      <c r="JRO50" s="50"/>
      <c r="JRP50" s="50"/>
      <c r="JRQ50" s="50"/>
      <c r="JRR50" s="50"/>
      <c r="JRS50" s="50"/>
      <c r="JRT50" s="50"/>
      <c r="JRU50" s="50"/>
      <c r="JRV50" s="50"/>
      <c r="JRW50" s="50"/>
      <c r="JRX50" s="50"/>
      <c r="JRY50" s="50"/>
      <c r="JRZ50" s="50"/>
      <c r="JSA50" s="50"/>
      <c r="JSB50" s="50"/>
      <c r="JSC50" s="50"/>
      <c r="JSD50" s="50"/>
      <c r="JSE50" s="50"/>
      <c r="JSF50" s="50"/>
      <c r="JSG50" s="50"/>
      <c r="JSH50" s="50"/>
      <c r="JSI50" s="50"/>
      <c r="JSJ50" s="50"/>
      <c r="JSK50" s="50"/>
      <c r="JSL50" s="50"/>
      <c r="JSM50" s="50"/>
      <c r="JSN50" s="50"/>
      <c r="JSO50" s="50"/>
      <c r="JSP50" s="50"/>
      <c r="JSQ50" s="50"/>
      <c r="JSR50" s="50"/>
      <c r="JSS50" s="50"/>
      <c r="JST50" s="50"/>
      <c r="JSU50" s="50"/>
      <c r="JSV50" s="50"/>
      <c r="JSW50" s="50"/>
      <c r="JSX50" s="50"/>
      <c r="JSY50" s="50"/>
      <c r="JSZ50" s="50"/>
      <c r="JTA50" s="50"/>
      <c r="JTB50" s="50"/>
      <c r="JTC50" s="50"/>
      <c r="JTD50" s="50"/>
      <c r="JTE50" s="50"/>
      <c r="JTF50" s="50"/>
      <c r="JTG50" s="50"/>
      <c r="JTH50" s="50"/>
      <c r="JTI50" s="50"/>
      <c r="JTJ50" s="50"/>
      <c r="JTK50" s="50"/>
      <c r="JTL50" s="50"/>
      <c r="JTM50" s="50"/>
      <c r="JTN50" s="50"/>
      <c r="JTO50" s="50"/>
      <c r="JTP50" s="50"/>
      <c r="JTQ50" s="50"/>
      <c r="JTR50" s="50"/>
      <c r="JTS50" s="50"/>
      <c r="JTT50" s="50"/>
      <c r="JTU50" s="50"/>
      <c r="JTV50" s="50"/>
      <c r="JTW50" s="50"/>
      <c r="JTX50" s="50"/>
      <c r="JTY50" s="50"/>
      <c r="JTZ50" s="50"/>
      <c r="JUA50" s="50"/>
      <c r="JUB50" s="50"/>
      <c r="JUC50" s="50"/>
      <c r="JUD50" s="50"/>
      <c r="JUE50" s="50"/>
      <c r="JUF50" s="50"/>
      <c r="JUG50" s="50"/>
      <c r="JUH50" s="50"/>
      <c r="JUI50" s="50"/>
      <c r="JUJ50" s="50"/>
      <c r="JUK50" s="50"/>
      <c r="JUL50" s="50"/>
      <c r="JUM50" s="50"/>
      <c r="JUN50" s="50"/>
      <c r="JUO50" s="50"/>
      <c r="JUP50" s="50"/>
      <c r="JUQ50" s="50"/>
      <c r="JUR50" s="50"/>
      <c r="JUS50" s="50"/>
      <c r="JUT50" s="50"/>
      <c r="JUU50" s="50"/>
      <c r="JUV50" s="50"/>
      <c r="JUW50" s="50"/>
      <c r="JUX50" s="50"/>
      <c r="JUY50" s="50"/>
      <c r="JUZ50" s="50"/>
      <c r="JVA50" s="50"/>
      <c r="JVB50" s="50"/>
      <c r="JVC50" s="50"/>
      <c r="JVD50" s="50"/>
      <c r="JVE50" s="50"/>
      <c r="JVF50" s="50"/>
      <c r="JVG50" s="50"/>
      <c r="JVH50" s="50"/>
      <c r="JVI50" s="50"/>
      <c r="JVJ50" s="50"/>
      <c r="JVK50" s="50"/>
      <c r="JVL50" s="50"/>
      <c r="JVM50" s="50"/>
      <c r="JVN50" s="50"/>
      <c r="JVO50" s="50"/>
      <c r="JVP50" s="50"/>
      <c r="JVQ50" s="50"/>
      <c r="JVR50" s="50"/>
      <c r="JVS50" s="50"/>
      <c r="JVT50" s="50"/>
      <c r="JVU50" s="50"/>
      <c r="JVV50" s="50"/>
      <c r="JVW50" s="50"/>
      <c r="JVX50" s="50"/>
      <c r="JVY50" s="50"/>
      <c r="JVZ50" s="50"/>
      <c r="JWA50" s="50"/>
      <c r="JWB50" s="50"/>
      <c r="JWC50" s="50"/>
      <c r="JWD50" s="50"/>
      <c r="JWE50" s="50"/>
      <c r="JWF50" s="50"/>
      <c r="JWG50" s="50"/>
      <c r="JWH50" s="50"/>
      <c r="JWI50" s="50"/>
      <c r="JWJ50" s="50"/>
      <c r="JWK50" s="50"/>
      <c r="JWL50" s="50"/>
      <c r="JWM50" s="50"/>
      <c r="JWN50" s="50"/>
      <c r="JWO50" s="50"/>
      <c r="JWP50" s="50"/>
      <c r="JWQ50" s="50"/>
      <c r="JWR50" s="50"/>
      <c r="JWS50" s="50"/>
      <c r="JWT50" s="50"/>
      <c r="JWU50" s="50"/>
      <c r="JWV50" s="50"/>
      <c r="JWW50" s="50"/>
      <c r="JWX50" s="50"/>
      <c r="JWY50" s="50"/>
      <c r="JWZ50" s="50"/>
      <c r="JXA50" s="50"/>
      <c r="JXB50" s="50"/>
      <c r="JXC50" s="50"/>
      <c r="JXD50" s="50"/>
      <c r="JXE50" s="50"/>
      <c r="JXF50" s="50"/>
      <c r="JXG50" s="50"/>
      <c r="JXH50" s="50"/>
      <c r="JXI50" s="50"/>
      <c r="JXJ50" s="50"/>
      <c r="JXK50" s="50"/>
      <c r="JXL50" s="50"/>
      <c r="JXM50" s="50"/>
      <c r="JXN50" s="50"/>
      <c r="JXO50" s="50"/>
      <c r="JXP50" s="50"/>
      <c r="JXQ50" s="50"/>
      <c r="JXR50" s="50"/>
      <c r="JXS50" s="50"/>
      <c r="JXT50" s="50"/>
      <c r="JXU50" s="50"/>
      <c r="JXV50" s="50"/>
      <c r="JXW50" s="50"/>
      <c r="JXX50" s="50"/>
      <c r="JXY50" s="50"/>
      <c r="JXZ50" s="50"/>
      <c r="JYA50" s="50"/>
      <c r="JYB50" s="50"/>
      <c r="JYC50" s="50"/>
      <c r="JYD50" s="50"/>
      <c r="JYE50" s="50"/>
      <c r="JYF50" s="50"/>
      <c r="JYG50" s="50"/>
      <c r="JYH50" s="50"/>
      <c r="JYI50" s="50"/>
      <c r="JYJ50" s="50"/>
      <c r="JYK50" s="50"/>
      <c r="JYL50" s="50"/>
      <c r="JYM50" s="50"/>
      <c r="JYN50" s="50"/>
      <c r="JYO50" s="50"/>
      <c r="JYP50" s="50"/>
      <c r="JYQ50" s="50"/>
      <c r="JYR50" s="50"/>
      <c r="JYS50" s="50"/>
      <c r="JYT50" s="50"/>
      <c r="JYU50" s="50"/>
      <c r="JYV50" s="50"/>
      <c r="JYW50" s="50"/>
      <c r="JYX50" s="50"/>
      <c r="JYY50" s="50"/>
      <c r="JYZ50" s="50"/>
      <c r="JZA50" s="50"/>
      <c r="JZB50" s="50"/>
      <c r="JZC50" s="50"/>
      <c r="JZD50" s="50"/>
      <c r="JZE50" s="50"/>
      <c r="JZF50" s="50"/>
      <c r="JZG50" s="50"/>
      <c r="JZH50" s="50"/>
      <c r="JZI50" s="50"/>
      <c r="JZJ50" s="50"/>
      <c r="JZK50" s="50"/>
      <c r="JZL50" s="50"/>
      <c r="JZM50" s="50"/>
      <c r="JZN50" s="50"/>
      <c r="JZO50" s="50"/>
      <c r="JZP50" s="50"/>
      <c r="JZQ50" s="50"/>
      <c r="JZR50" s="50"/>
      <c r="JZS50" s="50"/>
      <c r="JZT50" s="50"/>
      <c r="JZU50" s="50"/>
      <c r="JZV50" s="50"/>
      <c r="JZW50" s="50"/>
      <c r="JZX50" s="50"/>
      <c r="JZY50" s="50"/>
      <c r="JZZ50" s="50"/>
      <c r="KAA50" s="50"/>
      <c r="KAB50" s="50"/>
      <c r="KAC50" s="50"/>
      <c r="KAD50" s="50"/>
      <c r="KAE50" s="50"/>
      <c r="KAF50" s="50"/>
      <c r="KAG50" s="50"/>
      <c r="KAH50" s="50"/>
      <c r="KAI50" s="50"/>
      <c r="KAJ50" s="50"/>
      <c r="KAK50" s="50"/>
      <c r="KAL50" s="50"/>
      <c r="KAM50" s="50"/>
      <c r="KAN50" s="50"/>
      <c r="KAO50" s="50"/>
      <c r="KAP50" s="50"/>
      <c r="KAQ50" s="50"/>
      <c r="KAR50" s="50"/>
      <c r="KAS50" s="50"/>
      <c r="KAT50" s="50"/>
      <c r="KAU50" s="50"/>
      <c r="KAV50" s="50"/>
      <c r="KAW50" s="50"/>
      <c r="KAX50" s="50"/>
      <c r="KAY50" s="50"/>
      <c r="KAZ50" s="50"/>
      <c r="KBA50" s="50"/>
      <c r="KBB50" s="50"/>
      <c r="KBC50" s="50"/>
      <c r="KBD50" s="50"/>
      <c r="KBE50" s="50"/>
      <c r="KBF50" s="50"/>
      <c r="KBG50" s="50"/>
      <c r="KBH50" s="50"/>
      <c r="KBI50" s="50"/>
      <c r="KBJ50" s="50"/>
      <c r="KBK50" s="50"/>
      <c r="KBL50" s="50"/>
      <c r="KBM50" s="50"/>
      <c r="KBN50" s="50"/>
      <c r="KBO50" s="50"/>
      <c r="KBP50" s="50"/>
      <c r="KBQ50" s="50"/>
      <c r="KBR50" s="50"/>
      <c r="KBS50" s="50"/>
      <c r="KBT50" s="50"/>
      <c r="KBU50" s="50"/>
      <c r="KBV50" s="50"/>
      <c r="KBW50" s="50"/>
      <c r="KBX50" s="50"/>
      <c r="KBY50" s="50"/>
      <c r="KBZ50" s="50"/>
      <c r="KCA50" s="50"/>
      <c r="KCB50" s="50"/>
      <c r="KCC50" s="50"/>
      <c r="KCD50" s="50"/>
      <c r="KCE50" s="50"/>
      <c r="KCF50" s="50"/>
      <c r="KCG50" s="50"/>
      <c r="KCH50" s="50"/>
      <c r="KCI50" s="50"/>
      <c r="KCJ50" s="50"/>
      <c r="KCK50" s="50"/>
      <c r="KCL50" s="50"/>
      <c r="KCM50" s="50"/>
      <c r="KCN50" s="50"/>
      <c r="KCO50" s="50"/>
      <c r="KCP50" s="50"/>
      <c r="KCQ50" s="50"/>
      <c r="KCR50" s="50"/>
      <c r="KCS50" s="50"/>
      <c r="KCT50" s="50"/>
      <c r="KCU50" s="50"/>
      <c r="KCV50" s="50"/>
      <c r="KCW50" s="50"/>
      <c r="KCX50" s="50"/>
      <c r="KCY50" s="50"/>
      <c r="KCZ50" s="50"/>
      <c r="KDA50" s="50"/>
      <c r="KDB50" s="50"/>
      <c r="KDC50" s="50"/>
      <c r="KDD50" s="50"/>
      <c r="KDE50" s="50"/>
      <c r="KDF50" s="50"/>
      <c r="KDG50" s="50"/>
      <c r="KDH50" s="50"/>
      <c r="KDI50" s="50"/>
      <c r="KDJ50" s="50"/>
      <c r="KDK50" s="50"/>
      <c r="KDL50" s="50"/>
      <c r="KDM50" s="50"/>
      <c r="KDN50" s="50"/>
      <c r="KDO50" s="50"/>
      <c r="KDP50" s="50"/>
      <c r="KDQ50" s="50"/>
      <c r="KDR50" s="50"/>
      <c r="KDS50" s="50"/>
      <c r="KDT50" s="50"/>
      <c r="KDU50" s="50"/>
      <c r="KDV50" s="50"/>
      <c r="KDW50" s="50"/>
      <c r="KDX50" s="50"/>
      <c r="KDY50" s="50"/>
      <c r="KDZ50" s="50"/>
      <c r="KEA50" s="50"/>
      <c r="KEB50" s="50"/>
      <c r="KEC50" s="50"/>
      <c r="KED50" s="50"/>
      <c r="KEE50" s="50"/>
      <c r="KEF50" s="50"/>
      <c r="KEG50" s="50"/>
      <c r="KEH50" s="50"/>
      <c r="KEI50" s="50"/>
      <c r="KEJ50" s="50"/>
      <c r="KEK50" s="50"/>
      <c r="KEL50" s="50"/>
      <c r="KEM50" s="50"/>
      <c r="KEN50" s="50"/>
      <c r="KEO50" s="50"/>
      <c r="KEP50" s="50"/>
      <c r="KEQ50" s="50"/>
      <c r="KER50" s="50"/>
      <c r="KES50" s="50"/>
      <c r="KET50" s="50"/>
      <c r="KEU50" s="50"/>
      <c r="KEV50" s="50"/>
      <c r="KEW50" s="50"/>
      <c r="KEX50" s="50"/>
      <c r="KEY50" s="50"/>
      <c r="KEZ50" s="50"/>
      <c r="KFA50" s="50"/>
      <c r="KFB50" s="50"/>
      <c r="KFC50" s="50"/>
      <c r="KFD50" s="50"/>
      <c r="KFE50" s="50"/>
      <c r="KFF50" s="50"/>
      <c r="KFG50" s="50"/>
      <c r="KFH50" s="50"/>
      <c r="KFI50" s="50"/>
      <c r="KFJ50" s="50"/>
      <c r="KFK50" s="50"/>
      <c r="KFL50" s="50"/>
      <c r="KFM50" s="50"/>
      <c r="KFN50" s="50"/>
      <c r="KFO50" s="50"/>
      <c r="KFP50" s="50"/>
      <c r="KFQ50" s="50"/>
      <c r="KFR50" s="50"/>
      <c r="KFS50" s="50"/>
      <c r="KFT50" s="50"/>
      <c r="KFU50" s="50"/>
      <c r="KFV50" s="50"/>
      <c r="KFW50" s="50"/>
      <c r="KFX50" s="50"/>
      <c r="KFY50" s="50"/>
      <c r="KFZ50" s="50"/>
      <c r="KGA50" s="50"/>
      <c r="KGB50" s="50"/>
      <c r="KGC50" s="50"/>
      <c r="KGD50" s="50"/>
      <c r="KGE50" s="50"/>
      <c r="KGF50" s="50"/>
      <c r="KGG50" s="50"/>
      <c r="KGH50" s="50"/>
      <c r="KGI50" s="50"/>
      <c r="KGJ50" s="50"/>
      <c r="KGK50" s="50"/>
      <c r="KGL50" s="50"/>
      <c r="KGM50" s="50"/>
      <c r="KGN50" s="50"/>
      <c r="KGO50" s="50"/>
      <c r="KGP50" s="50"/>
      <c r="KGQ50" s="50"/>
      <c r="KGR50" s="50"/>
      <c r="KGS50" s="50"/>
      <c r="KGT50" s="50"/>
      <c r="KGU50" s="50"/>
      <c r="KGV50" s="50"/>
      <c r="KGW50" s="50"/>
      <c r="KGX50" s="50"/>
      <c r="KGY50" s="50"/>
      <c r="KGZ50" s="50"/>
      <c r="KHA50" s="50"/>
      <c r="KHB50" s="50"/>
      <c r="KHC50" s="50"/>
      <c r="KHD50" s="50"/>
      <c r="KHE50" s="50"/>
      <c r="KHF50" s="50"/>
      <c r="KHG50" s="50"/>
      <c r="KHH50" s="50"/>
      <c r="KHI50" s="50"/>
      <c r="KHJ50" s="50"/>
      <c r="KHK50" s="50"/>
      <c r="KHL50" s="50"/>
      <c r="KHM50" s="50"/>
      <c r="KHN50" s="50"/>
      <c r="KHO50" s="50"/>
      <c r="KHP50" s="50"/>
      <c r="KHQ50" s="50"/>
      <c r="KHR50" s="50"/>
      <c r="KHS50" s="50"/>
      <c r="KHT50" s="50"/>
      <c r="KHU50" s="50"/>
      <c r="KHV50" s="50"/>
      <c r="KHW50" s="50"/>
      <c r="KHX50" s="50"/>
      <c r="KHY50" s="50"/>
      <c r="KHZ50" s="50"/>
      <c r="KIA50" s="50"/>
      <c r="KIB50" s="50"/>
      <c r="KIC50" s="50"/>
      <c r="KID50" s="50"/>
      <c r="KIE50" s="50"/>
      <c r="KIF50" s="50"/>
      <c r="KIG50" s="50"/>
      <c r="KIH50" s="50"/>
      <c r="KII50" s="50"/>
      <c r="KIJ50" s="50"/>
      <c r="KIK50" s="50"/>
      <c r="KIL50" s="50"/>
      <c r="KIM50" s="50"/>
      <c r="KIN50" s="50"/>
      <c r="KIO50" s="50"/>
      <c r="KIP50" s="50"/>
      <c r="KIQ50" s="50"/>
      <c r="KIR50" s="50"/>
      <c r="KIS50" s="50"/>
      <c r="KIT50" s="50"/>
      <c r="KIU50" s="50"/>
      <c r="KIV50" s="50"/>
      <c r="KIW50" s="50"/>
      <c r="KIX50" s="50"/>
      <c r="KIY50" s="50"/>
      <c r="KIZ50" s="50"/>
      <c r="KJA50" s="50"/>
      <c r="KJB50" s="50"/>
      <c r="KJC50" s="50"/>
      <c r="KJD50" s="50"/>
      <c r="KJE50" s="50"/>
      <c r="KJF50" s="50"/>
      <c r="KJG50" s="50"/>
      <c r="KJH50" s="50"/>
      <c r="KJI50" s="50"/>
      <c r="KJJ50" s="50"/>
      <c r="KJK50" s="50"/>
      <c r="KJL50" s="50"/>
      <c r="KJM50" s="50"/>
      <c r="KJN50" s="50"/>
      <c r="KJO50" s="50"/>
      <c r="KJP50" s="50"/>
      <c r="KJQ50" s="50"/>
      <c r="KJR50" s="50"/>
      <c r="KJS50" s="50"/>
      <c r="KJT50" s="50"/>
      <c r="KJU50" s="50"/>
      <c r="KJV50" s="50"/>
      <c r="KJW50" s="50"/>
      <c r="KJX50" s="50"/>
      <c r="KJY50" s="50"/>
      <c r="KJZ50" s="50"/>
      <c r="KKA50" s="50"/>
      <c r="KKB50" s="50"/>
      <c r="KKC50" s="50"/>
      <c r="KKD50" s="50"/>
      <c r="KKE50" s="50"/>
      <c r="KKF50" s="50"/>
      <c r="KKG50" s="50"/>
      <c r="KKH50" s="50"/>
      <c r="KKI50" s="50"/>
      <c r="KKJ50" s="50"/>
      <c r="KKK50" s="50"/>
      <c r="KKL50" s="50"/>
      <c r="KKM50" s="50"/>
      <c r="KKN50" s="50"/>
      <c r="KKO50" s="50"/>
      <c r="KKP50" s="50"/>
      <c r="KKQ50" s="50"/>
      <c r="KKR50" s="50"/>
      <c r="KKS50" s="50"/>
      <c r="KKT50" s="50"/>
      <c r="KKU50" s="50"/>
      <c r="KKV50" s="50"/>
      <c r="KKW50" s="50"/>
      <c r="KKX50" s="50"/>
      <c r="KKY50" s="50"/>
      <c r="KKZ50" s="50"/>
      <c r="KLA50" s="50"/>
      <c r="KLB50" s="50"/>
      <c r="KLC50" s="50"/>
      <c r="KLD50" s="50"/>
      <c r="KLE50" s="50"/>
      <c r="KLF50" s="50"/>
      <c r="KLG50" s="50"/>
      <c r="KLH50" s="50"/>
      <c r="KLI50" s="50"/>
      <c r="KLJ50" s="50"/>
      <c r="KLK50" s="50"/>
      <c r="KLL50" s="50"/>
      <c r="KLM50" s="50"/>
      <c r="KLN50" s="50"/>
      <c r="KLO50" s="50"/>
      <c r="KLP50" s="50"/>
      <c r="KLQ50" s="50"/>
      <c r="KLR50" s="50"/>
      <c r="KLS50" s="50"/>
      <c r="KLT50" s="50"/>
      <c r="KLU50" s="50"/>
      <c r="KLV50" s="50"/>
      <c r="KLW50" s="50"/>
      <c r="KLX50" s="50"/>
      <c r="KLY50" s="50"/>
      <c r="KLZ50" s="50"/>
      <c r="KMA50" s="50"/>
      <c r="KMB50" s="50"/>
      <c r="KMC50" s="50"/>
      <c r="KMD50" s="50"/>
      <c r="KME50" s="50"/>
      <c r="KMF50" s="50"/>
      <c r="KMG50" s="50"/>
      <c r="KMH50" s="50"/>
      <c r="KMI50" s="50"/>
      <c r="KMJ50" s="50"/>
      <c r="KMK50" s="50"/>
      <c r="KML50" s="50"/>
      <c r="KMM50" s="50"/>
      <c r="KMN50" s="50"/>
      <c r="KMO50" s="50"/>
      <c r="KMP50" s="50"/>
      <c r="KMQ50" s="50"/>
      <c r="KMR50" s="50"/>
      <c r="KMS50" s="50"/>
      <c r="KMT50" s="50"/>
      <c r="KMU50" s="50"/>
      <c r="KMV50" s="50"/>
      <c r="KMW50" s="50"/>
      <c r="KMX50" s="50"/>
      <c r="KMY50" s="50"/>
      <c r="KMZ50" s="50"/>
      <c r="KNA50" s="50"/>
      <c r="KNB50" s="50"/>
      <c r="KNC50" s="50"/>
      <c r="KND50" s="50"/>
      <c r="KNE50" s="50"/>
      <c r="KNF50" s="50"/>
      <c r="KNG50" s="50"/>
      <c r="KNH50" s="50"/>
      <c r="KNI50" s="50"/>
      <c r="KNJ50" s="50"/>
      <c r="KNK50" s="50"/>
      <c r="KNL50" s="50"/>
      <c r="KNM50" s="50"/>
      <c r="KNN50" s="50"/>
      <c r="KNO50" s="50"/>
      <c r="KNP50" s="50"/>
      <c r="KNQ50" s="50"/>
      <c r="KNR50" s="50"/>
      <c r="KNS50" s="50"/>
      <c r="KNT50" s="50"/>
      <c r="KNU50" s="50"/>
      <c r="KNV50" s="50"/>
      <c r="KNW50" s="50"/>
      <c r="KNX50" s="50"/>
      <c r="KNY50" s="50"/>
      <c r="KNZ50" s="50"/>
      <c r="KOA50" s="50"/>
      <c r="KOB50" s="50"/>
      <c r="KOC50" s="50"/>
      <c r="KOD50" s="50"/>
      <c r="KOE50" s="50"/>
      <c r="KOF50" s="50"/>
      <c r="KOG50" s="50"/>
      <c r="KOH50" s="50"/>
      <c r="KOI50" s="50"/>
      <c r="KOJ50" s="50"/>
      <c r="KOK50" s="50"/>
      <c r="KOL50" s="50"/>
      <c r="KOM50" s="50"/>
      <c r="KON50" s="50"/>
      <c r="KOO50" s="50"/>
      <c r="KOP50" s="50"/>
      <c r="KOQ50" s="50"/>
      <c r="KOR50" s="50"/>
      <c r="KOS50" s="50"/>
      <c r="KOT50" s="50"/>
      <c r="KOU50" s="50"/>
      <c r="KOV50" s="50"/>
      <c r="KOW50" s="50"/>
      <c r="KOX50" s="50"/>
      <c r="KOY50" s="50"/>
      <c r="KOZ50" s="50"/>
      <c r="KPA50" s="50"/>
      <c r="KPB50" s="50"/>
      <c r="KPC50" s="50"/>
      <c r="KPD50" s="50"/>
      <c r="KPE50" s="50"/>
      <c r="KPF50" s="50"/>
      <c r="KPG50" s="50"/>
      <c r="KPH50" s="50"/>
      <c r="KPI50" s="50"/>
      <c r="KPJ50" s="50"/>
      <c r="KPK50" s="50"/>
      <c r="KPL50" s="50"/>
      <c r="KPM50" s="50"/>
      <c r="KPN50" s="50"/>
      <c r="KPO50" s="50"/>
      <c r="KPP50" s="50"/>
      <c r="KPQ50" s="50"/>
      <c r="KPR50" s="50"/>
      <c r="KPS50" s="50"/>
      <c r="KPT50" s="50"/>
      <c r="KPU50" s="50"/>
      <c r="KPV50" s="50"/>
      <c r="KPW50" s="50"/>
      <c r="KPX50" s="50"/>
      <c r="KPY50" s="50"/>
      <c r="KPZ50" s="50"/>
      <c r="KQA50" s="50"/>
      <c r="KQB50" s="50"/>
      <c r="KQC50" s="50"/>
      <c r="KQD50" s="50"/>
      <c r="KQE50" s="50"/>
      <c r="KQF50" s="50"/>
      <c r="KQG50" s="50"/>
      <c r="KQH50" s="50"/>
      <c r="KQI50" s="50"/>
      <c r="KQJ50" s="50"/>
      <c r="KQK50" s="50"/>
      <c r="KQL50" s="50"/>
      <c r="KQM50" s="50"/>
      <c r="KQN50" s="50"/>
      <c r="KQO50" s="50"/>
      <c r="KQP50" s="50"/>
      <c r="KQQ50" s="50"/>
      <c r="KQR50" s="50"/>
      <c r="KQS50" s="50"/>
      <c r="KQT50" s="50"/>
      <c r="KQU50" s="50"/>
      <c r="KQV50" s="50"/>
      <c r="KQW50" s="50"/>
      <c r="KQX50" s="50"/>
      <c r="KQY50" s="50"/>
      <c r="KQZ50" s="50"/>
      <c r="KRA50" s="50"/>
      <c r="KRB50" s="50"/>
      <c r="KRC50" s="50"/>
      <c r="KRD50" s="50"/>
      <c r="KRE50" s="50"/>
      <c r="KRF50" s="50"/>
      <c r="KRG50" s="50"/>
      <c r="KRH50" s="50"/>
      <c r="KRI50" s="50"/>
      <c r="KRJ50" s="50"/>
      <c r="KRK50" s="50"/>
      <c r="KRL50" s="50"/>
      <c r="KRM50" s="50"/>
      <c r="KRN50" s="50"/>
      <c r="KRO50" s="50"/>
      <c r="KRP50" s="50"/>
      <c r="KRQ50" s="50"/>
      <c r="KRR50" s="50"/>
      <c r="KRS50" s="50"/>
      <c r="KRT50" s="50"/>
      <c r="KRU50" s="50"/>
      <c r="KRV50" s="50"/>
      <c r="KRW50" s="50"/>
      <c r="KRX50" s="50"/>
      <c r="KRY50" s="50"/>
      <c r="KRZ50" s="50"/>
      <c r="KSA50" s="50"/>
      <c r="KSB50" s="50"/>
      <c r="KSC50" s="50"/>
      <c r="KSD50" s="50"/>
      <c r="KSE50" s="50"/>
      <c r="KSF50" s="50"/>
      <c r="KSG50" s="50"/>
      <c r="KSH50" s="50"/>
      <c r="KSI50" s="50"/>
      <c r="KSJ50" s="50"/>
      <c r="KSK50" s="50"/>
      <c r="KSL50" s="50"/>
      <c r="KSM50" s="50"/>
      <c r="KSN50" s="50"/>
      <c r="KSO50" s="50"/>
      <c r="KSP50" s="50"/>
      <c r="KSQ50" s="50"/>
      <c r="KSR50" s="50"/>
      <c r="KSS50" s="50"/>
      <c r="KST50" s="50"/>
      <c r="KSU50" s="50"/>
      <c r="KSV50" s="50"/>
      <c r="KSW50" s="50"/>
      <c r="KSX50" s="50"/>
      <c r="KSY50" s="50"/>
      <c r="KSZ50" s="50"/>
      <c r="KTA50" s="50"/>
      <c r="KTB50" s="50"/>
      <c r="KTC50" s="50"/>
      <c r="KTD50" s="50"/>
      <c r="KTE50" s="50"/>
      <c r="KTF50" s="50"/>
      <c r="KTG50" s="50"/>
      <c r="KTH50" s="50"/>
      <c r="KTI50" s="50"/>
      <c r="KTJ50" s="50"/>
      <c r="KTK50" s="50"/>
      <c r="KTL50" s="50"/>
      <c r="KTM50" s="50"/>
      <c r="KTN50" s="50"/>
      <c r="KTO50" s="50"/>
      <c r="KTP50" s="50"/>
      <c r="KTQ50" s="50"/>
      <c r="KTR50" s="50"/>
      <c r="KTS50" s="50"/>
      <c r="KTT50" s="50"/>
      <c r="KTU50" s="50"/>
      <c r="KTV50" s="50"/>
      <c r="KTW50" s="50"/>
      <c r="KTX50" s="50"/>
      <c r="KTY50" s="50"/>
      <c r="KTZ50" s="50"/>
      <c r="KUA50" s="50"/>
      <c r="KUB50" s="50"/>
      <c r="KUC50" s="50"/>
      <c r="KUD50" s="50"/>
      <c r="KUE50" s="50"/>
      <c r="KUF50" s="50"/>
      <c r="KUG50" s="50"/>
      <c r="KUH50" s="50"/>
      <c r="KUI50" s="50"/>
      <c r="KUJ50" s="50"/>
      <c r="KUK50" s="50"/>
      <c r="KUL50" s="50"/>
      <c r="KUM50" s="50"/>
      <c r="KUN50" s="50"/>
      <c r="KUO50" s="50"/>
      <c r="KUP50" s="50"/>
      <c r="KUQ50" s="50"/>
      <c r="KUR50" s="50"/>
      <c r="KUS50" s="50"/>
      <c r="KUT50" s="50"/>
      <c r="KUU50" s="50"/>
      <c r="KUV50" s="50"/>
      <c r="KUW50" s="50"/>
      <c r="KUX50" s="50"/>
      <c r="KUY50" s="50"/>
      <c r="KUZ50" s="50"/>
      <c r="KVA50" s="50"/>
      <c r="KVB50" s="50"/>
      <c r="KVC50" s="50"/>
      <c r="KVD50" s="50"/>
      <c r="KVE50" s="50"/>
      <c r="KVF50" s="50"/>
      <c r="KVG50" s="50"/>
      <c r="KVH50" s="50"/>
      <c r="KVI50" s="50"/>
      <c r="KVJ50" s="50"/>
      <c r="KVK50" s="50"/>
      <c r="KVL50" s="50"/>
      <c r="KVM50" s="50"/>
      <c r="KVN50" s="50"/>
      <c r="KVO50" s="50"/>
      <c r="KVP50" s="50"/>
      <c r="KVQ50" s="50"/>
      <c r="KVR50" s="50"/>
      <c r="KVS50" s="50"/>
      <c r="KVT50" s="50"/>
      <c r="KVU50" s="50"/>
      <c r="KVV50" s="50"/>
      <c r="KVW50" s="50"/>
      <c r="KVX50" s="50"/>
      <c r="KVY50" s="50"/>
      <c r="KVZ50" s="50"/>
      <c r="KWA50" s="50"/>
      <c r="KWB50" s="50"/>
      <c r="KWC50" s="50"/>
      <c r="KWD50" s="50"/>
      <c r="KWE50" s="50"/>
      <c r="KWF50" s="50"/>
      <c r="KWG50" s="50"/>
      <c r="KWH50" s="50"/>
      <c r="KWI50" s="50"/>
      <c r="KWJ50" s="50"/>
      <c r="KWK50" s="50"/>
      <c r="KWL50" s="50"/>
      <c r="KWM50" s="50"/>
      <c r="KWN50" s="50"/>
      <c r="KWO50" s="50"/>
      <c r="KWP50" s="50"/>
      <c r="KWQ50" s="50"/>
      <c r="KWR50" s="50"/>
      <c r="KWS50" s="50"/>
      <c r="KWT50" s="50"/>
      <c r="KWU50" s="50"/>
      <c r="KWV50" s="50"/>
      <c r="KWW50" s="50"/>
      <c r="KWX50" s="50"/>
      <c r="KWY50" s="50"/>
      <c r="KWZ50" s="50"/>
      <c r="KXA50" s="50"/>
      <c r="KXB50" s="50"/>
      <c r="KXC50" s="50"/>
      <c r="KXD50" s="50"/>
      <c r="KXE50" s="50"/>
      <c r="KXF50" s="50"/>
      <c r="KXG50" s="50"/>
      <c r="KXH50" s="50"/>
      <c r="KXI50" s="50"/>
      <c r="KXJ50" s="50"/>
      <c r="KXK50" s="50"/>
      <c r="KXL50" s="50"/>
      <c r="KXM50" s="50"/>
      <c r="KXN50" s="50"/>
      <c r="KXO50" s="50"/>
      <c r="KXP50" s="50"/>
      <c r="KXQ50" s="50"/>
      <c r="KXR50" s="50"/>
      <c r="KXS50" s="50"/>
      <c r="KXT50" s="50"/>
      <c r="KXU50" s="50"/>
      <c r="KXV50" s="50"/>
      <c r="KXW50" s="50"/>
      <c r="KXX50" s="50"/>
      <c r="KXY50" s="50"/>
      <c r="KXZ50" s="50"/>
      <c r="KYA50" s="50"/>
      <c r="KYB50" s="50"/>
      <c r="KYC50" s="50"/>
      <c r="KYD50" s="50"/>
      <c r="KYE50" s="50"/>
      <c r="KYF50" s="50"/>
      <c r="KYG50" s="50"/>
      <c r="KYH50" s="50"/>
      <c r="KYI50" s="50"/>
      <c r="KYJ50" s="50"/>
      <c r="KYK50" s="50"/>
      <c r="KYL50" s="50"/>
      <c r="KYM50" s="50"/>
      <c r="KYN50" s="50"/>
      <c r="KYO50" s="50"/>
      <c r="KYP50" s="50"/>
      <c r="KYQ50" s="50"/>
      <c r="KYR50" s="50"/>
      <c r="KYS50" s="50"/>
      <c r="KYT50" s="50"/>
      <c r="KYU50" s="50"/>
      <c r="KYV50" s="50"/>
      <c r="KYW50" s="50"/>
      <c r="KYX50" s="50"/>
      <c r="KYY50" s="50"/>
      <c r="KYZ50" s="50"/>
      <c r="KZA50" s="50"/>
      <c r="KZB50" s="50"/>
      <c r="KZC50" s="50"/>
      <c r="KZD50" s="50"/>
      <c r="KZE50" s="50"/>
      <c r="KZF50" s="50"/>
      <c r="KZG50" s="50"/>
      <c r="KZH50" s="50"/>
      <c r="KZI50" s="50"/>
      <c r="KZJ50" s="50"/>
      <c r="KZK50" s="50"/>
      <c r="KZL50" s="50"/>
      <c r="KZM50" s="50"/>
      <c r="KZN50" s="50"/>
      <c r="KZO50" s="50"/>
      <c r="KZP50" s="50"/>
      <c r="KZQ50" s="50"/>
      <c r="KZR50" s="50"/>
      <c r="KZS50" s="50"/>
      <c r="KZT50" s="50"/>
      <c r="KZU50" s="50"/>
      <c r="KZV50" s="50"/>
      <c r="KZW50" s="50"/>
      <c r="KZX50" s="50"/>
      <c r="KZY50" s="50"/>
      <c r="KZZ50" s="50"/>
      <c r="LAA50" s="50"/>
      <c r="LAB50" s="50"/>
      <c r="LAC50" s="50"/>
      <c r="LAD50" s="50"/>
      <c r="LAE50" s="50"/>
      <c r="LAF50" s="50"/>
      <c r="LAG50" s="50"/>
      <c r="LAH50" s="50"/>
      <c r="LAI50" s="50"/>
      <c r="LAJ50" s="50"/>
      <c r="LAK50" s="50"/>
      <c r="LAL50" s="50"/>
      <c r="LAM50" s="50"/>
      <c r="LAN50" s="50"/>
      <c r="LAO50" s="50"/>
      <c r="LAP50" s="50"/>
      <c r="LAQ50" s="50"/>
      <c r="LAR50" s="50"/>
      <c r="LAS50" s="50"/>
      <c r="LAT50" s="50"/>
      <c r="LAU50" s="50"/>
      <c r="LAV50" s="50"/>
      <c r="LAW50" s="50"/>
      <c r="LAX50" s="50"/>
      <c r="LAY50" s="50"/>
      <c r="LAZ50" s="50"/>
      <c r="LBA50" s="50"/>
      <c r="LBB50" s="50"/>
      <c r="LBC50" s="50"/>
      <c r="LBD50" s="50"/>
      <c r="LBE50" s="50"/>
      <c r="LBF50" s="50"/>
      <c r="LBG50" s="50"/>
      <c r="LBH50" s="50"/>
      <c r="LBI50" s="50"/>
      <c r="LBJ50" s="50"/>
      <c r="LBK50" s="50"/>
      <c r="LBL50" s="50"/>
      <c r="LBM50" s="50"/>
      <c r="LBN50" s="50"/>
      <c r="LBO50" s="50"/>
      <c r="LBP50" s="50"/>
      <c r="LBQ50" s="50"/>
      <c r="LBR50" s="50"/>
      <c r="LBS50" s="50"/>
      <c r="LBT50" s="50"/>
      <c r="LBU50" s="50"/>
      <c r="LBV50" s="50"/>
      <c r="LBW50" s="50"/>
      <c r="LBX50" s="50"/>
      <c r="LBY50" s="50"/>
      <c r="LBZ50" s="50"/>
      <c r="LCA50" s="50"/>
      <c r="LCB50" s="50"/>
      <c r="LCC50" s="50"/>
      <c r="LCD50" s="50"/>
      <c r="LCE50" s="50"/>
      <c r="LCF50" s="50"/>
      <c r="LCG50" s="50"/>
      <c r="LCH50" s="50"/>
      <c r="LCI50" s="50"/>
      <c r="LCJ50" s="50"/>
      <c r="LCK50" s="50"/>
      <c r="LCL50" s="50"/>
      <c r="LCM50" s="50"/>
      <c r="LCN50" s="50"/>
      <c r="LCO50" s="50"/>
      <c r="LCP50" s="50"/>
      <c r="LCQ50" s="50"/>
      <c r="LCR50" s="50"/>
      <c r="LCS50" s="50"/>
      <c r="LCT50" s="50"/>
      <c r="LCU50" s="50"/>
      <c r="LCV50" s="50"/>
      <c r="LCW50" s="50"/>
      <c r="LCX50" s="50"/>
      <c r="LCY50" s="50"/>
      <c r="LCZ50" s="50"/>
      <c r="LDA50" s="50"/>
      <c r="LDB50" s="50"/>
      <c r="LDC50" s="50"/>
      <c r="LDD50" s="50"/>
      <c r="LDE50" s="50"/>
      <c r="LDF50" s="50"/>
      <c r="LDG50" s="50"/>
      <c r="LDH50" s="50"/>
      <c r="LDI50" s="50"/>
      <c r="LDJ50" s="50"/>
      <c r="LDK50" s="50"/>
      <c r="LDL50" s="50"/>
      <c r="LDM50" s="50"/>
      <c r="LDN50" s="50"/>
      <c r="LDO50" s="50"/>
      <c r="LDP50" s="50"/>
      <c r="LDQ50" s="50"/>
      <c r="LDR50" s="50"/>
      <c r="LDS50" s="50"/>
      <c r="LDT50" s="50"/>
      <c r="LDU50" s="50"/>
      <c r="LDV50" s="50"/>
      <c r="LDW50" s="50"/>
      <c r="LDX50" s="50"/>
      <c r="LDY50" s="50"/>
      <c r="LDZ50" s="50"/>
      <c r="LEA50" s="50"/>
      <c r="LEB50" s="50"/>
      <c r="LEC50" s="50"/>
      <c r="LED50" s="50"/>
      <c r="LEE50" s="50"/>
      <c r="LEF50" s="50"/>
      <c r="LEG50" s="50"/>
      <c r="LEH50" s="50"/>
      <c r="LEI50" s="50"/>
      <c r="LEJ50" s="50"/>
      <c r="LEK50" s="50"/>
      <c r="LEL50" s="50"/>
      <c r="LEM50" s="50"/>
      <c r="LEN50" s="50"/>
      <c r="LEO50" s="50"/>
      <c r="LEP50" s="50"/>
      <c r="LEQ50" s="50"/>
      <c r="LER50" s="50"/>
      <c r="LES50" s="50"/>
      <c r="LET50" s="50"/>
      <c r="LEU50" s="50"/>
      <c r="LEV50" s="50"/>
      <c r="LEW50" s="50"/>
      <c r="LEX50" s="50"/>
      <c r="LEY50" s="50"/>
      <c r="LEZ50" s="50"/>
      <c r="LFA50" s="50"/>
      <c r="LFB50" s="50"/>
      <c r="LFC50" s="50"/>
      <c r="LFD50" s="50"/>
      <c r="LFE50" s="50"/>
      <c r="LFF50" s="50"/>
      <c r="LFG50" s="50"/>
      <c r="LFH50" s="50"/>
      <c r="LFI50" s="50"/>
      <c r="LFJ50" s="50"/>
      <c r="LFK50" s="50"/>
      <c r="LFL50" s="50"/>
      <c r="LFM50" s="50"/>
      <c r="LFN50" s="50"/>
      <c r="LFO50" s="50"/>
      <c r="LFP50" s="50"/>
      <c r="LFQ50" s="50"/>
      <c r="LFR50" s="50"/>
      <c r="LFS50" s="50"/>
      <c r="LFT50" s="50"/>
      <c r="LFU50" s="50"/>
      <c r="LFV50" s="50"/>
      <c r="LFW50" s="50"/>
      <c r="LFX50" s="50"/>
      <c r="LFY50" s="50"/>
      <c r="LFZ50" s="50"/>
      <c r="LGA50" s="50"/>
      <c r="LGB50" s="50"/>
      <c r="LGC50" s="50"/>
      <c r="LGD50" s="50"/>
      <c r="LGE50" s="50"/>
      <c r="LGF50" s="50"/>
      <c r="LGG50" s="50"/>
      <c r="LGH50" s="50"/>
      <c r="LGI50" s="50"/>
      <c r="LGJ50" s="50"/>
      <c r="LGK50" s="50"/>
      <c r="LGL50" s="50"/>
      <c r="LGM50" s="50"/>
      <c r="LGN50" s="50"/>
      <c r="LGO50" s="50"/>
      <c r="LGP50" s="50"/>
      <c r="LGQ50" s="50"/>
      <c r="LGR50" s="50"/>
      <c r="LGS50" s="50"/>
      <c r="LGT50" s="50"/>
      <c r="LGU50" s="50"/>
      <c r="LGV50" s="50"/>
      <c r="LGW50" s="50"/>
      <c r="LGX50" s="50"/>
      <c r="LGY50" s="50"/>
      <c r="LGZ50" s="50"/>
      <c r="LHA50" s="50"/>
      <c r="LHB50" s="50"/>
      <c r="LHC50" s="50"/>
      <c r="LHD50" s="50"/>
      <c r="LHE50" s="50"/>
      <c r="LHF50" s="50"/>
      <c r="LHG50" s="50"/>
      <c r="LHH50" s="50"/>
      <c r="LHI50" s="50"/>
      <c r="LHJ50" s="50"/>
      <c r="LHK50" s="50"/>
      <c r="LHL50" s="50"/>
      <c r="LHM50" s="50"/>
      <c r="LHN50" s="50"/>
      <c r="LHO50" s="50"/>
      <c r="LHP50" s="50"/>
      <c r="LHQ50" s="50"/>
      <c r="LHR50" s="50"/>
      <c r="LHS50" s="50"/>
      <c r="LHT50" s="50"/>
      <c r="LHU50" s="50"/>
      <c r="LHV50" s="50"/>
      <c r="LHW50" s="50"/>
      <c r="LHX50" s="50"/>
      <c r="LHY50" s="50"/>
      <c r="LHZ50" s="50"/>
      <c r="LIA50" s="50"/>
      <c r="LIB50" s="50"/>
      <c r="LIC50" s="50"/>
      <c r="LID50" s="50"/>
      <c r="LIE50" s="50"/>
      <c r="LIF50" s="50"/>
      <c r="LIG50" s="50"/>
      <c r="LIH50" s="50"/>
      <c r="LII50" s="50"/>
      <c r="LIJ50" s="50"/>
      <c r="LIK50" s="50"/>
      <c r="LIL50" s="50"/>
      <c r="LIM50" s="50"/>
      <c r="LIN50" s="50"/>
      <c r="LIO50" s="50"/>
      <c r="LIP50" s="50"/>
      <c r="LIQ50" s="50"/>
      <c r="LIR50" s="50"/>
      <c r="LIS50" s="50"/>
      <c r="LIT50" s="50"/>
      <c r="LIU50" s="50"/>
      <c r="LIV50" s="50"/>
      <c r="LIW50" s="50"/>
      <c r="LIX50" s="50"/>
      <c r="LIY50" s="50"/>
      <c r="LIZ50" s="50"/>
      <c r="LJA50" s="50"/>
      <c r="LJB50" s="50"/>
      <c r="LJC50" s="50"/>
      <c r="LJD50" s="50"/>
      <c r="LJE50" s="50"/>
      <c r="LJF50" s="50"/>
      <c r="LJG50" s="50"/>
      <c r="LJH50" s="50"/>
      <c r="LJI50" s="50"/>
      <c r="LJJ50" s="50"/>
      <c r="LJK50" s="50"/>
      <c r="LJL50" s="50"/>
      <c r="LJM50" s="50"/>
      <c r="LJN50" s="50"/>
      <c r="LJO50" s="50"/>
      <c r="LJP50" s="50"/>
      <c r="LJQ50" s="50"/>
      <c r="LJR50" s="50"/>
      <c r="LJS50" s="50"/>
      <c r="LJT50" s="50"/>
      <c r="LJU50" s="50"/>
      <c r="LJV50" s="50"/>
      <c r="LJW50" s="50"/>
      <c r="LJX50" s="50"/>
      <c r="LJY50" s="50"/>
      <c r="LJZ50" s="50"/>
      <c r="LKA50" s="50"/>
      <c r="LKB50" s="50"/>
      <c r="LKC50" s="50"/>
      <c r="LKD50" s="50"/>
      <c r="LKE50" s="50"/>
      <c r="LKF50" s="50"/>
      <c r="LKG50" s="50"/>
      <c r="LKH50" s="50"/>
      <c r="LKI50" s="50"/>
      <c r="LKJ50" s="50"/>
      <c r="LKK50" s="50"/>
      <c r="LKL50" s="50"/>
      <c r="LKM50" s="50"/>
      <c r="LKN50" s="50"/>
      <c r="LKO50" s="50"/>
      <c r="LKP50" s="50"/>
      <c r="LKQ50" s="50"/>
      <c r="LKR50" s="50"/>
      <c r="LKS50" s="50"/>
      <c r="LKT50" s="50"/>
      <c r="LKU50" s="50"/>
      <c r="LKV50" s="50"/>
      <c r="LKW50" s="50"/>
      <c r="LKX50" s="50"/>
      <c r="LKY50" s="50"/>
      <c r="LKZ50" s="50"/>
      <c r="LLA50" s="50"/>
      <c r="LLB50" s="50"/>
      <c r="LLC50" s="50"/>
      <c r="LLD50" s="50"/>
      <c r="LLE50" s="50"/>
      <c r="LLF50" s="50"/>
      <c r="LLG50" s="50"/>
      <c r="LLH50" s="50"/>
      <c r="LLI50" s="50"/>
      <c r="LLJ50" s="50"/>
      <c r="LLK50" s="50"/>
      <c r="LLL50" s="50"/>
      <c r="LLM50" s="50"/>
      <c r="LLN50" s="50"/>
      <c r="LLO50" s="50"/>
      <c r="LLP50" s="50"/>
      <c r="LLQ50" s="50"/>
      <c r="LLR50" s="50"/>
      <c r="LLS50" s="50"/>
      <c r="LLT50" s="50"/>
      <c r="LLU50" s="50"/>
      <c r="LLV50" s="50"/>
      <c r="LLW50" s="50"/>
      <c r="LLX50" s="50"/>
      <c r="LLY50" s="50"/>
      <c r="LLZ50" s="50"/>
      <c r="LMA50" s="50"/>
      <c r="LMB50" s="50"/>
      <c r="LMC50" s="50"/>
      <c r="LMD50" s="50"/>
      <c r="LME50" s="50"/>
      <c r="LMF50" s="50"/>
      <c r="LMG50" s="50"/>
      <c r="LMH50" s="50"/>
      <c r="LMI50" s="50"/>
      <c r="LMJ50" s="50"/>
      <c r="LMK50" s="50"/>
      <c r="LML50" s="50"/>
      <c r="LMM50" s="50"/>
      <c r="LMN50" s="50"/>
      <c r="LMO50" s="50"/>
      <c r="LMP50" s="50"/>
      <c r="LMQ50" s="50"/>
      <c r="LMR50" s="50"/>
      <c r="LMS50" s="50"/>
      <c r="LMT50" s="50"/>
      <c r="LMU50" s="50"/>
      <c r="LMV50" s="50"/>
      <c r="LMW50" s="50"/>
      <c r="LMX50" s="50"/>
      <c r="LMY50" s="50"/>
      <c r="LMZ50" s="50"/>
      <c r="LNA50" s="50"/>
      <c r="LNB50" s="50"/>
      <c r="LNC50" s="50"/>
      <c r="LND50" s="50"/>
      <c r="LNE50" s="50"/>
      <c r="LNF50" s="50"/>
      <c r="LNG50" s="50"/>
      <c r="LNH50" s="50"/>
      <c r="LNI50" s="50"/>
      <c r="LNJ50" s="50"/>
      <c r="LNK50" s="50"/>
      <c r="LNL50" s="50"/>
      <c r="LNM50" s="50"/>
      <c r="LNN50" s="50"/>
      <c r="LNO50" s="50"/>
      <c r="LNP50" s="50"/>
      <c r="LNQ50" s="50"/>
      <c r="LNR50" s="50"/>
      <c r="LNS50" s="50"/>
      <c r="LNT50" s="50"/>
      <c r="LNU50" s="50"/>
      <c r="LNV50" s="50"/>
      <c r="LNW50" s="50"/>
      <c r="LNX50" s="50"/>
      <c r="LNY50" s="50"/>
      <c r="LNZ50" s="50"/>
      <c r="LOA50" s="50"/>
      <c r="LOB50" s="50"/>
      <c r="LOC50" s="50"/>
      <c r="LOD50" s="50"/>
      <c r="LOE50" s="50"/>
      <c r="LOF50" s="50"/>
      <c r="LOG50" s="50"/>
      <c r="LOH50" s="50"/>
      <c r="LOI50" s="50"/>
      <c r="LOJ50" s="50"/>
      <c r="LOK50" s="50"/>
      <c r="LOL50" s="50"/>
      <c r="LOM50" s="50"/>
      <c r="LON50" s="50"/>
      <c r="LOO50" s="50"/>
      <c r="LOP50" s="50"/>
      <c r="LOQ50" s="50"/>
      <c r="LOR50" s="50"/>
      <c r="LOS50" s="50"/>
      <c r="LOT50" s="50"/>
      <c r="LOU50" s="50"/>
      <c r="LOV50" s="50"/>
      <c r="LOW50" s="50"/>
      <c r="LOX50" s="50"/>
      <c r="LOY50" s="50"/>
      <c r="LOZ50" s="50"/>
      <c r="LPA50" s="50"/>
      <c r="LPB50" s="50"/>
      <c r="LPC50" s="50"/>
      <c r="LPD50" s="50"/>
      <c r="LPE50" s="50"/>
      <c r="LPF50" s="50"/>
      <c r="LPG50" s="50"/>
      <c r="LPH50" s="50"/>
      <c r="LPI50" s="50"/>
      <c r="LPJ50" s="50"/>
      <c r="LPK50" s="50"/>
      <c r="LPL50" s="50"/>
      <c r="LPM50" s="50"/>
      <c r="LPN50" s="50"/>
      <c r="LPO50" s="50"/>
      <c r="LPP50" s="50"/>
      <c r="LPQ50" s="50"/>
      <c r="LPR50" s="50"/>
      <c r="LPS50" s="50"/>
      <c r="LPT50" s="50"/>
      <c r="LPU50" s="50"/>
      <c r="LPV50" s="50"/>
      <c r="LPW50" s="50"/>
      <c r="LPX50" s="50"/>
      <c r="LPY50" s="50"/>
      <c r="LPZ50" s="50"/>
      <c r="LQA50" s="50"/>
      <c r="LQB50" s="50"/>
      <c r="LQC50" s="50"/>
      <c r="LQD50" s="50"/>
      <c r="LQE50" s="50"/>
      <c r="LQF50" s="50"/>
      <c r="LQG50" s="50"/>
      <c r="LQH50" s="50"/>
      <c r="LQI50" s="50"/>
      <c r="LQJ50" s="50"/>
      <c r="LQK50" s="50"/>
      <c r="LQL50" s="50"/>
      <c r="LQM50" s="50"/>
      <c r="LQN50" s="50"/>
      <c r="LQO50" s="50"/>
      <c r="LQP50" s="50"/>
      <c r="LQQ50" s="50"/>
      <c r="LQR50" s="50"/>
      <c r="LQS50" s="50"/>
      <c r="LQT50" s="50"/>
      <c r="LQU50" s="50"/>
      <c r="LQV50" s="50"/>
      <c r="LQW50" s="50"/>
      <c r="LQX50" s="50"/>
      <c r="LQY50" s="50"/>
      <c r="LQZ50" s="50"/>
      <c r="LRA50" s="50"/>
      <c r="LRB50" s="50"/>
      <c r="LRC50" s="50"/>
      <c r="LRD50" s="50"/>
      <c r="LRE50" s="50"/>
      <c r="LRF50" s="50"/>
      <c r="LRG50" s="50"/>
      <c r="LRH50" s="50"/>
      <c r="LRI50" s="50"/>
      <c r="LRJ50" s="50"/>
      <c r="LRK50" s="50"/>
      <c r="LRL50" s="50"/>
      <c r="LRM50" s="50"/>
      <c r="LRN50" s="50"/>
      <c r="LRO50" s="50"/>
      <c r="LRP50" s="50"/>
      <c r="LRQ50" s="50"/>
      <c r="LRR50" s="50"/>
      <c r="LRS50" s="50"/>
      <c r="LRT50" s="50"/>
      <c r="LRU50" s="50"/>
      <c r="LRV50" s="50"/>
      <c r="LRW50" s="50"/>
      <c r="LRX50" s="50"/>
      <c r="LRY50" s="50"/>
      <c r="LRZ50" s="50"/>
      <c r="LSA50" s="50"/>
      <c r="LSB50" s="50"/>
      <c r="LSC50" s="50"/>
      <c r="LSD50" s="50"/>
      <c r="LSE50" s="50"/>
      <c r="LSF50" s="50"/>
      <c r="LSG50" s="50"/>
      <c r="LSH50" s="50"/>
      <c r="LSI50" s="50"/>
      <c r="LSJ50" s="50"/>
      <c r="LSK50" s="50"/>
      <c r="LSL50" s="50"/>
      <c r="LSM50" s="50"/>
      <c r="LSN50" s="50"/>
      <c r="LSO50" s="50"/>
      <c r="LSP50" s="50"/>
      <c r="LSQ50" s="50"/>
      <c r="LSR50" s="50"/>
      <c r="LSS50" s="50"/>
      <c r="LST50" s="50"/>
      <c r="LSU50" s="50"/>
      <c r="LSV50" s="50"/>
      <c r="LSW50" s="50"/>
      <c r="LSX50" s="50"/>
      <c r="LSY50" s="50"/>
      <c r="LSZ50" s="50"/>
      <c r="LTA50" s="50"/>
      <c r="LTB50" s="50"/>
      <c r="LTC50" s="50"/>
      <c r="LTD50" s="50"/>
      <c r="LTE50" s="50"/>
      <c r="LTF50" s="50"/>
      <c r="LTG50" s="50"/>
      <c r="LTH50" s="50"/>
      <c r="LTI50" s="50"/>
      <c r="LTJ50" s="50"/>
      <c r="LTK50" s="50"/>
      <c r="LTL50" s="50"/>
      <c r="LTM50" s="50"/>
      <c r="LTN50" s="50"/>
      <c r="LTO50" s="50"/>
      <c r="LTP50" s="50"/>
      <c r="LTQ50" s="50"/>
      <c r="LTR50" s="50"/>
      <c r="LTS50" s="50"/>
      <c r="LTT50" s="50"/>
      <c r="LTU50" s="50"/>
      <c r="LTV50" s="50"/>
      <c r="LTW50" s="50"/>
      <c r="LTX50" s="50"/>
      <c r="LTY50" s="50"/>
      <c r="LTZ50" s="50"/>
      <c r="LUA50" s="50"/>
      <c r="LUB50" s="50"/>
      <c r="LUC50" s="50"/>
      <c r="LUD50" s="50"/>
      <c r="LUE50" s="50"/>
      <c r="LUF50" s="50"/>
      <c r="LUG50" s="50"/>
      <c r="LUH50" s="50"/>
      <c r="LUI50" s="50"/>
      <c r="LUJ50" s="50"/>
      <c r="LUK50" s="50"/>
      <c r="LUL50" s="50"/>
      <c r="LUM50" s="50"/>
      <c r="LUN50" s="50"/>
      <c r="LUO50" s="50"/>
      <c r="LUP50" s="50"/>
      <c r="LUQ50" s="50"/>
      <c r="LUR50" s="50"/>
      <c r="LUS50" s="50"/>
      <c r="LUT50" s="50"/>
      <c r="LUU50" s="50"/>
      <c r="LUV50" s="50"/>
      <c r="LUW50" s="50"/>
      <c r="LUX50" s="50"/>
      <c r="LUY50" s="50"/>
      <c r="LUZ50" s="50"/>
      <c r="LVA50" s="50"/>
      <c r="LVB50" s="50"/>
      <c r="LVC50" s="50"/>
      <c r="LVD50" s="50"/>
      <c r="LVE50" s="50"/>
      <c r="LVF50" s="50"/>
      <c r="LVG50" s="50"/>
      <c r="LVH50" s="50"/>
      <c r="LVI50" s="50"/>
      <c r="LVJ50" s="50"/>
      <c r="LVK50" s="50"/>
      <c r="LVL50" s="50"/>
      <c r="LVM50" s="50"/>
      <c r="LVN50" s="50"/>
      <c r="LVO50" s="50"/>
      <c r="LVP50" s="50"/>
      <c r="LVQ50" s="50"/>
      <c r="LVR50" s="50"/>
      <c r="LVS50" s="50"/>
      <c r="LVT50" s="50"/>
      <c r="LVU50" s="50"/>
      <c r="LVV50" s="50"/>
      <c r="LVW50" s="50"/>
      <c r="LVX50" s="50"/>
      <c r="LVY50" s="50"/>
      <c r="LVZ50" s="50"/>
      <c r="LWA50" s="50"/>
      <c r="LWB50" s="50"/>
      <c r="LWC50" s="50"/>
      <c r="LWD50" s="50"/>
      <c r="LWE50" s="50"/>
      <c r="LWF50" s="50"/>
      <c r="LWG50" s="50"/>
      <c r="LWH50" s="50"/>
      <c r="LWI50" s="50"/>
      <c r="LWJ50" s="50"/>
      <c r="LWK50" s="50"/>
      <c r="LWL50" s="50"/>
      <c r="LWM50" s="50"/>
      <c r="LWN50" s="50"/>
      <c r="LWO50" s="50"/>
      <c r="LWP50" s="50"/>
      <c r="LWQ50" s="50"/>
      <c r="LWR50" s="50"/>
      <c r="LWS50" s="50"/>
      <c r="LWT50" s="50"/>
      <c r="LWU50" s="50"/>
      <c r="LWV50" s="50"/>
      <c r="LWW50" s="50"/>
      <c r="LWX50" s="50"/>
      <c r="LWY50" s="50"/>
      <c r="LWZ50" s="50"/>
      <c r="LXA50" s="50"/>
      <c r="LXB50" s="50"/>
      <c r="LXC50" s="50"/>
      <c r="LXD50" s="50"/>
      <c r="LXE50" s="50"/>
      <c r="LXF50" s="50"/>
      <c r="LXG50" s="50"/>
      <c r="LXH50" s="50"/>
      <c r="LXI50" s="50"/>
      <c r="LXJ50" s="50"/>
      <c r="LXK50" s="50"/>
      <c r="LXL50" s="50"/>
      <c r="LXM50" s="50"/>
      <c r="LXN50" s="50"/>
      <c r="LXO50" s="50"/>
      <c r="LXP50" s="50"/>
      <c r="LXQ50" s="50"/>
      <c r="LXR50" s="50"/>
      <c r="LXS50" s="50"/>
      <c r="LXT50" s="50"/>
      <c r="LXU50" s="50"/>
      <c r="LXV50" s="50"/>
      <c r="LXW50" s="50"/>
      <c r="LXX50" s="50"/>
      <c r="LXY50" s="50"/>
      <c r="LXZ50" s="50"/>
      <c r="LYA50" s="50"/>
      <c r="LYB50" s="50"/>
      <c r="LYC50" s="50"/>
      <c r="LYD50" s="50"/>
      <c r="LYE50" s="50"/>
      <c r="LYF50" s="50"/>
      <c r="LYG50" s="50"/>
      <c r="LYH50" s="50"/>
      <c r="LYI50" s="50"/>
      <c r="LYJ50" s="50"/>
      <c r="LYK50" s="50"/>
      <c r="LYL50" s="50"/>
      <c r="LYM50" s="50"/>
      <c r="LYN50" s="50"/>
      <c r="LYO50" s="50"/>
      <c r="LYP50" s="50"/>
      <c r="LYQ50" s="50"/>
      <c r="LYR50" s="50"/>
      <c r="LYS50" s="50"/>
      <c r="LYT50" s="50"/>
      <c r="LYU50" s="50"/>
      <c r="LYV50" s="50"/>
      <c r="LYW50" s="50"/>
      <c r="LYX50" s="50"/>
      <c r="LYY50" s="50"/>
      <c r="LYZ50" s="50"/>
      <c r="LZA50" s="50"/>
      <c r="LZB50" s="50"/>
      <c r="LZC50" s="50"/>
      <c r="LZD50" s="50"/>
      <c r="LZE50" s="50"/>
      <c r="LZF50" s="50"/>
      <c r="LZG50" s="50"/>
      <c r="LZH50" s="50"/>
      <c r="LZI50" s="50"/>
      <c r="LZJ50" s="50"/>
      <c r="LZK50" s="50"/>
      <c r="LZL50" s="50"/>
      <c r="LZM50" s="50"/>
      <c r="LZN50" s="50"/>
      <c r="LZO50" s="50"/>
      <c r="LZP50" s="50"/>
      <c r="LZQ50" s="50"/>
      <c r="LZR50" s="50"/>
      <c r="LZS50" s="50"/>
      <c r="LZT50" s="50"/>
      <c r="LZU50" s="50"/>
      <c r="LZV50" s="50"/>
      <c r="LZW50" s="50"/>
      <c r="LZX50" s="50"/>
      <c r="LZY50" s="50"/>
      <c r="LZZ50" s="50"/>
      <c r="MAA50" s="50"/>
      <c r="MAB50" s="50"/>
      <c r="MAC50" s="50"/>
      <c r="MAD50" s="50"/>
      <c r="MAE50" s="50"/>
      <c r="MAF50" s="50"/>
      <c r="MAG50" s="50"/>
      <c r="MAH50" s="50"/>
      <c r="MAI50" s="50"/>
      <c r="MAJ50" s="50"/>
      <c r="MAK50" s="50"/>
      <c r="MAL50" s="50"/>
      <c r="MAM50" s="50"/>
      <c r="MAN50" s="50"/>
      <c r="MAO50" s="50"/>
      <c r="MAP50" s="50"/>
      <c r="MAQ50" s="50"/>
      <c r="MAR50" s="50"/>
      <c r="MAS50" s="50"/>
      <c r="MAT50" s="50"/>
      <c r="MAU50" s="50"/>
      <c r="MAV50" s="50"/>
      <c r="MAW50" s="50"/>
      <c r="MAX50" s="50"/>
      <c r="MAY50" s="50"/>
      <c r="MAZ50" s="50"/>
      <c r="MBA50" s="50"/>
      <c r="MBB50" s="50"/>
      <c r="MBC50" s="50"/>
      <c r="MBD50" s="50"/>
      <c r="MBE50" s="50"/>
      <c r="MBF50" s="50"/>
      <c r="MBG50" s="50"/>
      <c r="MBH50" s="50"/>
      <c r="MBI50" s="50"/>
      <c r="MBJ50" s="50"/>
      <c r="MBK50" s="50"/>
      <c r="MBL50" s="50"/>
      <c r="MBM50" s="50"/>
      <c r="MBN50" s="50"/>
      <c r="MBO50" s="50"/>
      <c r="MBP50" s="50"/>
      <c r="MBQ50" s="50"/>
      <c r="MBR50" s="50"/>
      <c r="MBS50" s="50"/>
      <c r="MBT50" s="50"/>
      <c r="MBU50" s="50"/>
      <c r="MBV50" s="50"/>
      <c r="MBW50" s="50"/>
      <c r="MBX50" s="50"/>
      <c r="MBY50" s="50"/>
      <c r="MBZ50" s="50"/>
      <c r="MCA50" s="50"/>
      <c r="MCB50" s="50"/>
      <c r="MCC50" s="50"/>
      <c r="MCD50" s="50"/>
      <c r="MCE50" s="50"/>
      <c r="MCF50" s="50"/>
      <c r="MCG50" s="50"/>
      <c r="MCH50" s="50"/>
      <c r="MCI50" s="50"/>
      <c r="MCJ50" s="50"/>
      <c r="MCK50" s="50"/>
      <c r="MCL50" s="50"/>
      <c r="MCM50" s="50"/>
      <c r="MCN50" s="50"/>
      <c r="MCO50" s="50"/>
      <c r="MCP50" s="50"/>
      <c r="MCQ50" s="50"/>
      <c r="MCR50" s="50"/>
      <c r="MCS50" s="50"/>
      <c r="MCT50" s="50"/>
      <c r="MCU50" s="50"/>
      <c r="MCV50" s="50"/>
      <c r="MCW50" s="50"/>
      <c r="MCX50" s="50"/>
      <c r="MCY50" s="50"/>
      <c r="MCZ50" s="50"/>
      <c r="MDA50" s="50"/>
      <c r="MDB50" s="50"/>
      <c r="MDC50" s="50"/>
      <c r="MDD50" s="50"/>
      <c r="MDE50" s="50"/>
      <c r="MDF50" s="50"/>
      <c r="MDG50" s="50"/>
      <c r="MDH50" s="50"/>
      <c r="MDI50" s="50"/>
      <c r="MDJ50" s="50"/>
      <c r="MDK50" s="50"/>
      <c r="MDL50" s="50"/>
      <c r="MDM50" s="50"/>
      <c r="MDN50" s="50"/>
      <c r="MDO50" s="50"/>
      <c r="MDP50" s="50"/>
      <c r="MDQ50" s="50"/>
      <c r="MDR50" s="50"/>
      <c r="MDS50" s="50"/>
      <c r="MDT50" s="50"/>
      <c r="MDU50" s="50"/>
      <c r="MDV50" s="50"/>
      <c r="MDW50" s="50"/>
      <c r="MDX50" s="50"/>
      <c r="MDY50" s="50"/>
      <c r="MDZ50" s="50"/>
      <c r="MEA50" s="50"/>
      <c r="MEB50" s="50"/>
      <c r="MEC50" s="50"/>
      <c r="MED50" s="50"/>
      <c r="MEE50" s="50"/>
      <c r="MEF50" s="50"/>
      <c r="MEG50" s="50"/>
      <c r="MEH50" s="50"/>
      <c r="MEI50" s="50"/>
      <c r="MEJ50" s="50"/>
      <c r="MEK50" s="50"/>
      <c r="MEL50" s="50"/>
      <c r="MEM50" s="50"/>
      <c r="MEN50" s="50"/>
      <c r="MEO50" s="50"/>
      <c r="MEP50" s="50"/>
      <c r="MEQ50" s="50"/>
      <c r="MER50" s="50"/>
      <c r="MES50" s="50"/>
      <c r="MET50" s="50"/>
      <c r="MEU50" s="50"/>
      <c r="MEV50" s="50"/>
      <c r="MEW50" s="50"/>
      <c r="MEX50" s="50"/>
      <c r="MEY50" s="50"/>
      <c r="MEZ50" s="50"/>
      <c r="MFA50" s="50"/>
      <c r="MFB50" s="50"/>
      <c r="MFC50" s="50"/>
      <c r="MFD50" s="50"/>
      <c r="MFE50" s="50"/>
      <c r="MFF50" s="50"/>
      <c r="MFG50" s="50"/>
      <c r="MFH50" s="50"/>
      <c r="MFI50" s="50"/>
      <c r="MFJ50" s="50"/>
      <c r="MFK50" s="50"/>
      <c r="MFL50" s="50"/>
      <c r="MFM50" s="50"/>
      <c r="MFN50" s="50"/>
      <c r="MFO50" s="50"/>
      <c r="MFP50" s="50"/>
      <c r="MFQ50" s="50"/>
      <c r="MFR50" s="50"/>
      <c r="MFS50" s="50"/>
      <c r="MFT50" s="50"/>
      <c r="MFU50" s="50"/>
      <c r="MFV50" s="50"/>
      <c r="MFW50" s="50"/>
      <c r="MFX50" s="50"/>
      <c r="MFY50" s="50"/>
      <c r="MFZ50" s="50"/>
      <c r="MGA50" s="50"/>
      <c r="MGB50" s="50"/>
      <c r="MGC50" s="50"/>
      <c r="MGD50" s="50"/>
      <c r="MGE50" s="50"/>
      <c r="MGF50" s="50"/>
      <c r="MGG50" s="50"/>
      <c r="MGH50" s="50"/>
      <c r="MGI50" s="50"/>
      <c r="MGJ50" s="50"/>
      <c r="MGK50" s="50"/>
      <c r="MGL50" s="50"/>
      <c r="MGM50" s="50"/>
      <c r="MGN50" s="50"/>
      <c r="MGO50" s="50"/>
      <c r="MGP50" s="50"/>
      <c r="MGQ50" s="50"/>
      <c r="MGR50" s="50"/>
      <c r="MGS50" s="50"/>
      <c r="MGT50" s="50"/>
      <c r="MGU50" s="50"/>
      <c r="MGV50" s="50"/>
      <c r="MGW50" s="50"/>
      <c r="MGX50" s="50"/>
      <c r="MGY50" s="50"/>
      <c r="MGZ50" s="50"/>
      <c r="MHA50" s="50"/>
      <c r="MHB50" s="50"/>
      <c r="MHC50" s="50"/>
      <c r="MHD50" s="50"/>
      <c r="MHE50" s="50"/>
      <c r="MHF50" s="50"/>
      <c r="MHG50" s="50"/>
      <c r="MHH50" s="50"/>
      <c r="MHI50" s="50"/>
      <c r="MHJ50" s="50"/>
      <c r="MHK50" s="50"/>
      <c r="MHL50" s="50"/>
      <c r="MHM50" s="50"/>
      <c r="MHN50" s="50"/>
      <c r="MHO50" s="50"/>
      <c r="MHP50" s="50"/>
      <c r="MHQ50" s="50"/>
      <c r="MHR50" s="50"/>
      <c r="MHS50" s="50"/>
      <c r="MHT50" s="50"/>
      <c r="MHU50" s="50"/>
      <c r="MHV50" s="50"/>
      <c r="MHW50" s="50"/>
      <c r="MHX50" s="50"/>
      <c r="MHY50" s="50"/>
      <c r="MHZ50" s="50"/>
      <c r="MIA50" s="50"/>
      <c r="MIB50" s="50"/>
      <c r="MIC50" s="50"/>
      <c r="MID50" s="50"/>
      <c r="MIE50" s="50"/>
      <c r="MIF50" s="50"/>
      <c r="MIG50" s="50"/>
      <c r="MIH50" s="50"/>
      <c r="MII50" s="50"/>
      <c r="MIJ50" s="50"/>
      <c r="MIK50" s="50"/>
      <c r="MIL50" s="50"/>
      <c r="MIM50" s="50"/>
      <c r="MIN50" s="50"/>
      <c r="MIO50" s="50"/>
      <c r="MIP50" s="50"/>
      <c r="MIQ50" s="50"/>
      <c r="MIR50" s="50"/>
      <c r="MIS50" s="50"/>
      <c r="MIT50" s="50"/>
      <c r="MIU50" s="50"/>
      <c r="MIV50" s="50"/>
      <c r="MIW50" s="50"/>
      <c r="MIX50" s="50"/>
      <c r="MIY50" s="50"/>
      <c r="MIZ50" s="50"/>
      <c r="MJA50" s="50"/>
      <c r="MJB50" s="50"/>
      <c r="MJC50" s="50"/>
      <c r="MJD50" s="50"/>
      <c r="MJE50" s="50"/>
      <c r="MJF50" s="50"/>
      <c r="MJG50" s="50"/>
      <c r="MJH50" s="50"/>
      <c r="MJI50" s="50"/>
      <c r="MJJ50" s="50"/>
      <c r="MJK50" s="50"/>
      <c r="MJL50" s="50"/>
      <c r="MJM50" s="50"/>
      <c r="MJN50" s="50"/>
      <c r="MJO50" s="50"/>
      <c r="MJP50" s="50"/>
      <c r="MJQ50" s="50"/>
      <c r="MJR50" s="50"/>
      <c r="MJS50" s="50"/>
      <c r="MJT50" s="50"/>
      <c r="MJU50" s="50"/>
      <c r="MJV50" s="50"/>
      <c r="MJW50" s="50"/>
      <c r="MJX50" s="50"/>
      <c r="MJY50" s="50"/>
      <c r="MJZ50" s="50"/>
      <c r="MKA50" s="50"/>
      <c r="MKB50" s="50"/>
      <c r="MKC50" s="50"/>
      <c r="MKD50" s="50"/>
      <c r="MKE50" s="50"/>
      <c r="MKF50" s="50"/>
      <c r="MKG50" s="50"/>
      <c r="MKH50" s="50"/>
      <c r="MKI50" s="50"/>
      <c r="MKJ50" s="50"/>
      <c r="MKK50" s="50"/>
      <c r="MKL50" s="50"/>
      <c r="MKM50" s="50"/>
      <c r="MKN50" s="50"/>
      <c r="MKO50" s="50"/>
      <c r="MKP50" s="50"/>
      <c r="MKQ50" s="50"/>
      <c r="MKR50" s="50"/>
      <c r="MKS50" s="50"/>
      <c r="MKT50" s="50"/>
      <c r="MKU50" s="50"/>
      <c r="MKV50" s="50"/>
      <c r="MKW50" s="50"/>
      <c r="MKX50" s="50"/>
      <c r="MKY50" s="50"/>
      <c r="MKZ50" s="50"/>
      <c r="MLA50" s="50"/>
      <c r="MLB50" s="50"/>
      <c r="MLC50" s="50"/>
      <c r="MLD50" s="50"/>
      <c r="MLE50" s="50"/>
      <c r="MLF50" s="50"/>
      <c r="MLG50" s="50"/>
      <c r="MLH50" s="50"/>
      <c r="MLI50" s="50"/>
      <c r="MLJ50" s="50"/>
      <c r="MLK50" s="50"/>
      <c r="MLL50" s="50"/>
      <c r="MLM50" s="50"/>
      <c r="MLN50" s="50"/>
      <c r="MLO50" s="50"/>
      <c r="MLP50" s="50"/>
      <c r="MLQ50" s="50"/>
      <c r="MLR50" s="50"/>
      <c r="MLS50" s="50"/>
      <c r="MLT50" s="50"/>
      <c r="MLU50" s="50"/>
      <c r="MLV50" s="50"/>
      <c r="MLW50" s="50"/>
      <c r="MLX50" s="50"/>
      <c r="MLY50" s="50"/>
      <c r="MLZ50" s="50"/>
      <c r="MMA50" s="50"/>
      <c r="MMB50" s="50"/>
      <c r="MMC50" s="50"/>
      <c r="MMD50" s="50"/>
      <c r="MME50" s="50"/>
      <c r="MMF50" s="50"/>
      <c r="MMG50" s="50"/>
      <c r="MMH50" s="50"/>
      <c r="MMI50" s="50"/>
      <c r="MMJ50" s="50"/>
      <c r="MMK50" s="50"/>
      <c r="MML50" s="50"/>
      <c r="MMM50" s="50"/>
      <c r="MMN50" s="50"/>
      <c r="MMO50" s="50"/>
      <c r="MMP50" s="50"/>
      <c r="MMQ50" s="50"/>
      <c r="MMR50" s="50"/>
      <c r="MMS50" s="50"/>
      <c r="MMT50" s="50"/>
      <c r="MMU50" s="50"/>
      <c r="MMV50" s="50"/>
      <c r="MMW50" s="50"/>
      <c r="MMX50" s="50"/>
      <c r="MMY50" s="50"/>
      <c r="MMZ50" s="50"/>
      <c r="MNA50" s="50"/>
      <c r="MNB50" s="50"/>
      <c r="MNC50" s="50"/>
      <c r="MND50" s="50"/>
      <c r="MNE50" s="50"/>
      <c r="MNF50" s="50"/>
      <c r="MNG50" s="50"/>
      <c r="MNH50" s="50"/>
      <c r="MNI50" s="50"/>
      <c r="MNJ50" s="50"/>
      <c r="MNK50" s="50"/>
      <c r="MNL50" s="50"/>
      <c r="MNM50" s="50"/>
      <c r="MNN50" s="50"/>
      <c r="MNO50" s="50"/>
      <c r="MNP50" s="50"/>
      <c r="MNQ50" s="50"/>
      <c r="MNR50" s="50"/>
      <c r="MNS50" s="50"/>
      <c r="MNT50" s="50"/>
      <c r="MNU50" s="50"/>
      <c r="MNV50" s="50"/>
      <c r="MNW50" s="50"/>
      <c r="MNX50" s="50"/>
      <c r="MNY50" s="50"/>
      <c r="MNZ50" s="50"/>
      <c r="MOA50" s="50"/>
      <c r="MOB50" s="50"/>
      <c r="MOC50" s="50"/>
      <c r="MOD50" s="50"/>
      <c r="MOE50" s="50"/>
      <c r="MOF50" s="50"/>
      <c r="MOG50" s="50"/>
      <c r="MOH50" s="50"/>
      <c r="MOI50" s="50"/>
      <c r="MOJ50" s="50"/>
      <c r="MOK50" s="50"/>
      <c r="MOL50" s="50"/>
      <c r="MOM50" s="50"/>
      <c r="MON50" s="50"/>
      <c r="MOO50" s="50"/>
      <c r="MOP50" s="50"/>
      <c r="MOQ50" s="50"/>
      <c r="MOR50" s="50"/>
      <c r="MOS50" s="50"/>
      <c r="MOT50" s="50"/>
      <c r="MOU50" s="50"/>
      <c r="MOV50" s="50"/>
      <c r="MOW50" s="50"/>
      <c r="MOX50" s="50"/>
      <c r="MOY50" s="50"/>
      <c r="MOZ50" s="50"/>
      <c r="MPA50" s="50"/>
      <c r="MPB50" s="50"/>
      <c r="MPC50" s="50"/>
      <c r="MPD50" s="50"/>
      <c r="MPE50" s="50"/>
      <c r="MPF50" s="50"/>
      <c r="MPG50" s="50"/>
      <c r="MPH50" s="50"/>
      <c r="MPI50" s="50"/>
      <c r="MPJ50" s="50"/>
      <c r="MPK50" s="50"/>
      <c r="MPL50" s="50"/>
      <c r="MPM50" s="50"/>
      <c r="MPN50" s="50"/>
      <c r="MPO50" s="50"/>
      <c r="MPP50" s="50"/>
      <c r="MPQ50" s="50"/>
      <c r="MPR50" s="50"/>
      <c r="MPS50" s="50"/>
      <c r="MPT50" s="50"/>
      <c r="MPU50" s="50"/>
      <c r="MPV50" s="50"/>
      <c r="MPW50" s="50"/>
      <c r="MPX50" s="50"/>
      <c r="MPY50" s="50"/>
      <c r="MPZ50" s="50"/>
      <c r="MQA50" s="50"/>
      <c r="MQB50" s="50"/>
      <c r="MQC50" s="50"/>
      <c r="MQD50" s="50"/>
      <c r="MQE50" s="50"/>
      <c r="MQF50" s="50"/>
      <c r="MQG50" s="50"/>
      <c r="MQH50" s="50"/>
      <c r="MQI50" s="50"/>
      <c r="MQJ50" s="50"/>
      <c r="MQK50" s="50"/>
      <c r="MQL50" s="50"/>
      <c r="MQM50" s="50"/>
      <c r="MQN50" s="50"/>
      <c r="MQO50" s="50"/>
      <c r="MQP50" s="50"/>
      <c r="MQQ50" s="50"/>
      <c r="MQR50" s="50"/>
      <c r="MQS50" s="50"/>
      <c r="MQT50" s="50"/>
      <c r="MQU50" s="50"/>
      <c r="MQV50" s="50"/>
      <c r="MQW50" s="50"/>
      <c r="MQX50" s="50"/>
      <c r="MQY50" s="50"/>
      <c r="MQZ50" s="50"/>
      <c r="MRA50" s="50"/>
      <c r="MRB50" s="50"/>
      <c r="MRC50" s="50"/>
      <c r="MRD50" s="50"/>
      <c r="MRE50" s="50"/>
      <c r="MRF50" s="50"/>
      <c r="MRG50" s="50"/>
      <c r="MRH50" s="50"/>
      <c r="MRI50" s="50"/>
      <c r="MRJ50" s="50"/>
      <c r="MRK50" s="50"/>
      <c r="MRL50" s="50"/>
      <c r="MRM50" s="50"/>
      <c r="MRN50" s="50"/>
      <c r="MRO50" s="50"/>
      <c r="MRP50" s="50"/>
      <c r="MRQ50" s="50"/>
      <c r="MRR50" s="50"/>
      <c r="MRS50" s="50"/>
      <c r="MRT50" s="50"/>
      <c r="MRU50" s="50"/>
      <c r="MRV50" s="50"/>
      <c r="MRW50" s="50"/>
      <c r="MRX50" s="50"/>
      <c r="MRY50" s="50"/>
      <c r="MRZ50" s="50"/>
      <c r="MSA50" s="50"/>
      <c r="MSB50" s="50"/>
      <c r="MSC50" s="50"/>
      <c r="MSD50" s="50"/>
      <c r="MSE50" s="50"/>
      <c r="MSF50" s="50"/>
      <c r="MSG50" s="50"/>
      <c r="MSH50" s="50"/>
      <c r="MSI50" s="50"/>
      <c r="MSJ50" s="50"/>
      <c r="MSK50" s="50"/>
      <c r="MSL50" s="50"/>
      <c r="MSM50" s="50"/>
      <c r="MSN50" s="50"/>
      <c r="MSO50" s="50"/>
      <c r="MSP50" s="50"/>
      <c r="MSQ50" s="50"/>
      <c r="MSR50" s="50"/>
      <c r="MSS50" s="50"/>
      <c r="MST50" s="50"/>
      <c r="MSU50" s="50"/>
      <c r="MSV50" s="50"/>
      <c r="MSW50" s="50"/>
      <c r="MSX50" s="50"/>
      <c r="MSY50" s="50"/>
      <c r="MSZ50" s="50"/>
      <c r="MTA50" s="50"/>
      <c r="MTB50" s="50"/>
      <c r="MTC50" s="50"/>
      <c r="MTD50" s="50"/>
      <c r="MTE50" s="50"/>
      <c r="MTF50" s="50"/>
      <c r="MTG50" s="50"/>
      <c r="MTH50" s="50"/>
      <c r="MTI50" s="50"/>
      <c r="MTJ50" s="50"/>
      <c r="MTK50" s="50"/>
      <c r="MTL50" s="50"/>
      <c r="MTM50" s="50"/>
      <c r="MTN50" s="50"/>
      <c r="MTO50" s="50"/>
      <c r="MTP50" s="50"/>
      <c r="MTQ50" s="50"/>
      <c r="MTR50" s="50"/>
      <c r="MTS50" s="50"/>
      <c r="MTT50" s="50"/>
      <c r="MTU50" s="50"/>
      <c r="MTV50" s="50"/>
      <c r="MTW50" s="50"/>
      <c r="MTX50" s="50"/>
      <c r="MTY50" s="50"/>
      <c r="MTZ50" s="50"/>
      <c r="MUA50" s="50"/>
      <c r="MUB50" s="50"/>
      <c r="MUC50" s="50"/>
      <c r="MUD50" s="50"/>
      <c r="MUE50" s="50"/>
      <c r="MUF50" s="50"/>
      <c r="MUG50" s="50"/>
      <c r="MUH50" s="50"/>
      <c r="MUI50" s="50"/>
      <c r="MUJ50" s="50"/>
      <c r="MUK50" s="50"/>
      <c r="MUL50" s="50"/>
      <c r="MUM50" s="50"/>
      <c r="MUN50" s="50"/>
      <c r="MUO50" s="50"/>
      <c r="MUP50" s="50"/>
      <c r="MUQ50" s="50"/>
      <c r="MUR50" s="50"/>
      <c r="MUS50" s="50"/>
      <c r="MUT50" s="50"/>
      <c r="MUU50" s="50"/>
      <c r="MUV50" s="50"/>
      <c r="MUW50" s="50"/>
      <c r="MUX50" s="50"/>
      <c r="MUY50" s="50"/>
      <c r="MUZ50" s="50"/>
      <c r="MVA50" s="50"/>
      <c r="MVB50" s="50"/>
      <c r="MVC50" s="50"/>
      <c r="MVD50" s="50"/>
      <c r="MVE50" s="50"/>
      <c r="MVF50" s="50"/>
      <c r="MVG50" s="50"/>
      <c r="MVH50" s="50"/>
      <c r="MVI50" s="50"/>
      <c r="MVJ50" s="50"/>
      <c r="MVK50" s="50"/>
      <c r="MVL50" s="50"/>
      <c r="MVM50" s="50"/>
      <c r="MVN50" s="50"/>
      <c r="MVO50" s="50"/>
      <c r="MVP50" s="50"/>
      <c r="MVQ50" s="50"/>
      <c r="MVR50" s="50"/>
      <c r="MVS50" s="50"/>
      <c r="MVT50" s="50"/>
      <c r="MVU50" s="50"/>
      <c r="MVV50" s="50"/>
      <c r="MVW50" s="50"/>
      <c r="MVX50" s="50"/>
      <c r="MVY50" s="50"/>
      <c r="MVZ50" s="50"/>
      <c r="MWA50" s="50"/>
      <c r="MWB50" s="50"/>
      <c r="MWC50" s="50"/>
      <c r="MWD50" s="50"/>
      <c r="MWE50" s="50"/>
      <c r="MWF50" s="50"/>
      <c r="MWG50" s="50"/>
      <c r="MWH50" s="50"/>
      <c r="MWI50" s="50"/>
      <c r="MWJ50" s="50"/>
      <c r="MWK50" s="50"/>
      <c r="MWL50" s="50"/>
      <c r="MWM50" s="50"/>
      <c r="MWN50" s="50"/>
      <c r="MWO50" s="50"/>
      <c r="MWP50" s="50"/>
      <c r="MWQ50" s="50"/>
      <c r="MWR50" s="50"/>
      <c r="MWS50" s="50"/>
      <c r="MWT50" s="50"/>
      <c r="MWU50" s="50"/>
      <c r="MWV50" s="50"/>
      <c r="MWW50" s="50"/>
      <c r="MWX50" s="50"/>
      <c r="MWY50" s="50"/>
      <c r="MWZ50" s="50"/>
      <c r="MXA50" s="50"/>
      <c r="MXB50" s="50"/>
      <c r="MXC50" s="50"/>
      <c r="MXD50" s="50"/>
      <c r="MXE50" s="50"/>
      <c r="MXF50" s="50"/>
      <c r="MXG50" s="50"/>
      <c r="MXH50" s="50"/>
      <c r="MXI50" s="50"/>
      <c r="MXJ50" s="50"/>
      <c r="MXK50" s="50"/>
      <c r="MXL50" s="50"/>
      <c r="MXM50" s="50"/>
      <c r="MXN50" s="50"/>
      <c r="MXO50" s="50"/>
      <c r="MXP50" s="50"/>
      <c r="MXQ50" s="50"/>
      <c r="MXR50" s="50"/>
      <c r="MXS50" s="50"/>
      <c r="MXT50" s="50"/>
      <c r="MXU50" s="50"/>
      <c r="MXV50" s="50"/>
      <c r="MXW50" s="50"/>
      <c r="MXX50" s="50"/>
      <c r="MXY50" s="50"/>
      <c r="MXZ50" s="50"/>
      <c r="MYA50" s="50"/>
      <c r="MYB50" s="50"/>
      <c r="MYC50" s="50"/>
      <c r="MYD50" s="50"/>
      <c r="MYE50" s="50"/>
      <c r="MYF50" s="50"/>
      <c r="MYG50" s="50"/>
      <c r="MYH50" s="50"/>
      <c r="MYI50" s="50"/>
      <c r="MYJ50" s="50"/>
      <c r="MYK50" s="50"/>
      <c r="MYL50" s="50"/>
      <c r="MYM50" s="50"/>
      <c r="MYN50" s="50"/>
      <c r="MYO50" s="50"/>
      <c r="MYP50" s="50"/>
      <c r="MYQ50" s="50"/>
      <c r="MYR50" s="50"/>
      <c r="MYS50" s="50"/>
      <c r="MYT50" s="50"/>
      <c r="MYU50" s="50"/>
      <c r="MYV50" s="50"/>
      <c r="MYW50" s="50"/>
      <c r="MYX50" s="50"/>
      <c r="MYY50" s="50"/>
      <c r="MYZ50" s="50"/>
      <c r="MZA50" s="50"/>
      <c r="MZB50" s="50"/>
      <c r="MZC50" s="50"/>
      <c r="MZD50" s="50"/>
      <c r="MZE50" s="50"/>
      <c r="MZF50" s="50"/>
      <c r="MZG50" s="50"/>
      <c r="MZH50" s="50"/>
      <c r="MZI50" s="50"/>
      <c r="MZJ50" s="50"/>
      <c r="MZK50" s="50"/>
      <c r="MZL50" s="50"/>
      <c r="MZM50" s="50"/>
      <c r="MZN50" s="50"/>
      <c r="MZO50" s="50"/>
      <c r="MZP50" s="50"/>
      <c r="MZQ50" s="50"/>
      <c r="MZR50" s="50"/>
      <c r="MZS50" s="50"/>
      <c r="MZT50" s="50"/>
      <c r="MZU50" s="50"/>
      <c r="MZV50" s="50"/>
      <c r="MZW50" s="50"/>
      <c r="MZX50" s="50"/>
      <c r="MZY50" s="50"/>
      <c r="MZZ50" s="50"/>
      <c r="NAA50" s="50"/>
      <c r="NAB50" s="50"/>
      <c r="NAC50" s="50"/>
      <c r="NAD50" s="50"/>
      <c r="NAE50" s="50"/>
      <c r="NAF50" s="50"/>
      <c r="NAG50" s="50"/>
      <c r="NAH50" s="50"/>
      <c r="NAI50" s="50"/>
      <c r="NAJ50" s="50"/>
      <c r="NAK50" s="50"/>
      <c r="NAL50" s="50"/>
      <c r="NAM50" s="50"/>
      <c r="NAN50" s="50"/>
      <c r="NAO50" s="50"/>
      <c r="NAP50" s="50"/>
      <c r="NAQ50" s="50"/>
      <c r="NAR50" s="50"/>
      <c r="NAS50" s="50"/>
      <c r="NAT50" s="50"/>
      <c r="NAU50" s="50"/>
      <c r="NAV50" s="50"/>
      <c r="NAW50" s="50"/>
      <c r="NAX50" s="50"/>
      <c r="NAY50" s="50"/>
      <c r="NAZ50" s="50"/>
      <c r="NBA50" s="50"/>
      <c r="NBB50" s="50"/>
      <c r="NBC50" s="50"/>
      <c r="NBD50" s="50"/>
      <c r="NBE50" s="50"/>
      <c r="NBF50" s="50"/>
      <c r="NBG50" s="50"/>
      <c r="NBH50" s="50"/>
      <c r="NBI50" s="50"/>
      <c r="NBJ50" s="50"/>
      <c r="NBK50" s="50"/>
      <c r="NBL50" s="50"/>
      <c r="NBM50" s="50"/>
      <c r="NBN50" s="50"/>
      <c r="NBO50" s="50"/>
      <c r="NBP50" s="50"/>
      <c r="NBQ50" s="50"/>
      <c r="NBR50" s="50"/>
      <c r="NBS50" s="50"/>
      <c r="NBT50" s="50"/>
      <c r="NBU50" s="50"/>
      <c r="NBV50" s="50"/>
      <c r="NBW50" s="50"/>
      <c r="NBX50" s="50"/>
      <c r="NBY50" s="50"/>
      <c r="NBZ50" s="50"/>
      <c r="NCA50" s="50"/>
      <c r="NCB50" s="50"/>
      <c r="NCC50" s="50"/>
      <c r="NCD50" s="50"/>
      <c r="NCE50" s="50"/>
      <c r="NCF50" s="50"/>
      <c r="NCG50" s="50"/>
      <c r="NCH50" s="50"/>
      <c r="NCI50" s="50"/>
      <c r="NCJ50" s="50"/>
      <c r="NCK50" s="50"/>
      <c r="NCL50" s="50"/>
      <c r="NCM50" s="50"/>
      <c r="NCN50" s="50"/>
      <c r="NCO50" s="50"/>
      <c r="NCP50" s="50"/>
      <c r="NCQ50" s="50"/>
      <c r="NCR50" s="50"/>
      <c r="NCS50" s="50"/>
      <c r="NCT50" s="50"/>
      <c r="NCU50" s="50"/>
      <c r="NCV50" s="50"/>
      <c r="NCW50" s="50"/>
      <c r="NCX50" s="50"/>
      <c r="NCY50" s="50"/>
      <c r="NCZ50" s="50"/>
      <c r="NDA50" s="50"/>
      <c r="NDB50" s="50"/>
      <c r="NDC50" s="50"/>
      <c r="NDD50" s="50"/>
      <c r="NDE50" s="50"/>
      <c r="NDF50" s="50"/>
      <c r="NDG50" s="50"/>
      <c r="NDH50" s="50"/>
      <c r="NDI50" s="50"/>
      <c r="NDJ50" s="50"/>
      <c r="NDK50" s="50"/>
      <c r="NDL50" s="50"/>
      <c r="NDM50" s="50"/>
      <c r="NDN50" s="50"/>
      <c r="NDO50" s="50"/>
      <c r="NDP50" s="50"/>
      <c r="NDQ50" s="50"/>
      <c r="NDR50" s="50"/>
      <c r="NDS50" s="50"/>
      <c r="NDT50" s="50"/>
      <c r="NDU50" s="50"/>
      <c r="NDV50" s="50"/>
      <c r="NDW50" s="50"/>
      <c r="NDX50" s="50"/>
      <c r="NDY50" s="50"/>
      <c r="NDZ50" s="50"/>
      <c r="NEA50" s="50"/>
      <c r="NEB50" s="50"/>
      <c r="NEC50" s="50"/>
      <c r="NED50" s="50"/>
      <c r="NEE50" s="50"/>
      <c r="NEF50" s="50"/>
      <c r="NEG50" s="50"/>
      <c r="NEH50" s="50"/>
      <c r="NEI50" s="50"/>
      <c r="NEJ50" s="50"/>
      <c r="NEK50" s="50"/>
      <c r="NEL50" s="50"/>
      <c r="NEM50" s="50"/>
      <c r="NEN50" s="50"/>
      <c r="NEO50" s="50"/>
      <c r="NEP50" s="50"/>
      <c r="NEQ50" s="50"/>
      <c r="NER50" s="50"/>
      <c r="NES50" s="50"/>
      <c r="NET50" s="50"/>
      <c r="NEU50" s="50"/>
      <c r="NEV50" s="50"/>
      <c r="NEW50" s="50"/>
      <c r="NEX50" s="50"/>
      <c r="NEY50" s="50"/>
      <c r="NEZ50" s="50"/>
      <c r="NFA50" s="50"/>
      <c r="NFB50" s="50"/>
      <c r="NFC50" s="50"/>
      <c r="NFD50" s="50"/>
      <c r="NFE50" s="50"/>
      <c r="NFF50" s="50"/>
      <c r="NFG50" s="50"/>
      <c r="NFH50" s="50"/>
      <c r="NFI50" s="50"/>
      <c r="NFJ50" s="50"/>
      <c r="NFK50" s="50"/>
      <c r="NFL50" s="50"/>
      <c r="NFM50" s="50"/>
      <c r="NFN50" s="50"/>
      <c r="NFO50" s="50"/>
      <c r="NFP50" s="50"/>
      <c r="NFQ50" s="50"/>
      <c r="NFR50" s="50"/>
      <c r="NFS50" s="50"/>
      <c r="NFT50" s="50"/>
      <c r="NFU50" s="50"/>
      <c r="NFV50" s="50"/>
      <c r="NFW50" s="50"/>
      <c r="NFX50" s="50"/>
      <c r="NFY50" s="50"/>
      <c r="NFZ50" s="50"/>
      <c r="NGA50" s="50"/>
      <c r="NGB50" s="50"/>
      <c r="NGC50" s="50"/>
      <c r="NGD50" s="50"/>
      <c r="NGE50" s="50"/>
      <c r="NGF50" s="50"/>
      <c r="NGG50" s="50"/>
      <c r="NGH50" s="50"/>
      <c r="NGI50" s="50"/>
      <c r="NGJ50" s="50"/>
      <c r="NGK50" s="50"/>
      <c r="NGL50" s="50"/>
      <c r="NGM50" s="50"/>
      <c r="NGN50" s="50"/>
      <c r="NGO50" s="50"/>
      <c r="NGP50" s="50"/>
      <c r="NGQ50" s="50"/>
      <c r="NGR50" s="50"/>
      <c r="NGS50" s="50"/>
      <c r="NGT50" s="50"/>
      <c r="NGU50" s="50"/>
      <c r="NGV50" s="50"/>
      <c r="NGW50" s="50"/>
      <c r="NGX50" s="50"/>
      <c r="NGY50" s="50"/>
      <c r="NGZ50" s="50"/>
      <c r="NHA50" s="50"/>
      <c r="NHB50" s="50"/>
      <c r="NHC50" s="50"/>
      <c r="NHD50" s="50"/>
      <c r="NHE50" s="50"/>
      <c r="NHF50" s="50"/>
      <c r="NHG50" s="50"/>
      <c r="NHH50" s="50"/>
      <c r="NHI50" s="50"/>
      <c r="NHJ50" s="50"/>
      <c r="NHK50" s="50"/>
      <c r="NHL50" s="50"/>
      <c r="NHM50" s="50"/>
      <c r="NHN50" s="50"/>
      <c r="NHO50" s="50"/>
      <c r="NHP50" s="50"/>
      <c r="NHQ50" s="50"/>
      <c r="NHR50" s="50"/>
      <c r="NHS50" s="50"/>
      <c r="NHT50" s="50"/>
      <c r="NHU50" s="50"/>
      <c r="NHV50" s="50"/>
      <c r="NHW50" s="50"/>
      <c r="NHX50" s="50"/>
      <c r="NHY50" s="50"/>
      <c r="NHZ50" s="50"/>
      <c r="NIA50" s="50"/>
      <c r="NIB50" s="50"/>
      <c r="NIC50" s="50"/>
      <c r="NID50" s="50"/>
      <c r="NIE50" s="50"/>
      <c r="NIF50" s="50"/>
      <c r="NIG50" s="50"/>
      <c r="NIH50" s="50"/>
      <c r="NII50" s="50"/>
      <c r="NIJ50" s="50"/>
      <c r="NIK50" s="50"/>
      <c r="NIL50" s="50"/>
      <c r="NIM50" s="50"/>
      <c r="NIN50" s="50"/>
      <c r="NIO50" s="50"/>
      <c r="NIP50" s="50"/>
      <c r="NIQ50" s="50"/>
      <c r="NIR50" s="50"/>
      <c r="NIS50" s="50"/>
      <c r="NIT50" s="50"/>
      <c r="NIU50" s="50"/>
      <c r="NIV50" s="50"/>
      <c r="NIW50" s="50"/>
      <c r="NIX50" s="50"/>
      <c r="NIY50" s="50"/>
      <c r="NIZ50" s="50"/>
      <c r="NJA50" s="50"/>
      <c r="NJB50" s="50"/>
      <c r="NJC50" s="50"/>
      <c r="NJD50" s="50"/>
      <c r="NJE50" s="50"/>
      <c r="NJF50" s="50"/>
      <c r="NJG50" s="50"/>
      <c r="NJH50" s="50"/>
      <c r="NJI50" s="50"/>
      <c r="NJJ50" s="50"/>
      <c r="NJK50" s="50"/>
      <c r="NJL50" s="50"/>
      <c r="NJM50" s="50"/>
      <c r="NJN50" s="50"/>
      <c r="NJO50" s="50"/>
      <c r="NJP50" s="50"/>
      <c r="NJQ50" s="50"/>
      <c r="NJR50" s="50"/>
      <c r="NJS50" s="50"/>
      <c r="NJT50" s="50"/>
      <c r="NJU50" s="50"/>
      <c r="NJV50" s="50"/>
      <c r="NJW50" s="50"/>
      <c r="NJX50" s="50"/>
      <c r="NJY50" s="50"/>
      <c r="NJZ50" s="50"/>
      <c r="NKA50" s="50"/>
      <c r="NKB50" s="50"/>
      <c r="NKC50" s="50"/>
      <c r="NKD50" s="50"/>
      <c r="NKE50" s="50"/>
      <c r="NKF50" s="50"/>
      <c r="NKG50" s="50"/>
      <c r="NKH50" s="50"/>
      <c r="NKI50" s="50"/>
      <c r="NKJ50" s="50"/>
      <c r="NKK50" s="50"/>
      <c r="NKL50" s="50"/>
      <c r="NKM50" s="50"/>
      <c r="NKN50" s="50"/>
      <c r="NKO50" s="50"/>
      <c r="NKP50" s="50"/>
      <c r="NKQ50" s="50"/>
      <c r="NKR50" s="50"/>
      <c r="NKS50" s="50"/>
      <c r="NKT50" s="50"/>
      <c r="NKU50" s="50"/>
      <c r="NKV50" s="50"/>
      <c r="NKW50" s="50"/>
      <c r="NKX50" s="50"/>
      <c r="NKY50" s="50"/>
      <c r="NKZ50" s="50"/>
      <c r="NLA50" s="50"/>
      <c r="NLB50" s="50"/>
      <c r="NLC50" s="50"/>
      <c r="NLD50" s="50"/>
      <c r="NLE50" s="50"/>
      <c r="NLF50" s="50"/>
      <c r="NLG50" s="50"/>
      <c r="NLH50" s="50"/>
      <c r="NLI50" s="50"/>
      <c r="NLJ50" s="50"/>
      <c r="NLK50" s="50"/>
      <c r="NLL50" s="50"/>
      <c r="NLM50" s="50"/>
      <c r="NLN50" s="50"/>
      <c r="NLO50" s="50"/>
      <c r="NLP50" s="50"/>
      <c r="NLQ50" s="50"/>
      <c r="NLR50" s="50"/>
      <c r="NLS50" s="50"/>
      <c r="NLT50" s="50"/>
      <c r="NLU50" s="50"/>
      <c r="NLV50" s="50"/>
      <c r="NLW50" s="50"/>
      <c r="NLX50" s="50"/>
      <c r="NLY50" s="50"/>
      <c r="NLZ50" s="50"/>
      <c r="NMA50" s="50"/>
      <c r="NMB50" s="50"/>
      <c r="NMC50" s="50"/>
      <c r="NMD50" s="50"/>
      <c r="NME50" s="50"/>
      <c r="NMF50" s="50"/>
      <c r="NMG50" s="50"/>
      <c r="NMH50" s="50"/>
      <c r="NMI50" s="50"/>
      <c r="NMJ50" s="50"/>
      <c r="NMK50" s="50"/>
      <c r="NML50" s="50"/>
      <c r="NMM50" s="50"/>
      <c r="NMN50" s="50"/>
      <c r="NMO50" s="50"/>
      <c r="NMP50" s="50"/>
      <c r="NMQ50" s="50"/>
      <c r="NMR50" s="50"/>
      <c r="NMS50" s="50"/>
      <c r="NMT50" s="50"/>
      <c r="NMU50" s="50"/>
      <c r="NMV50" s="50"/>
      <c r="NMW50" s="50"/>
      <c r="NMX50" s="50"/>
      <c r="NMY50" s="50"/>
      <c r="NMZ50" s="50"/>
      <c r="NNA50" s="50"/>
      <c r="NNB50" s="50"/>
      <c r="NNC50" s="50"/>
      <c r="NND50" s="50"/>
      <c r="NNE50" s="50"/>
      <c r="NNF50" s="50"/>
      <c r="NNG50" s="50"/>
      <c r="NNH50" s="50"/>
      <c r="NNI50" s="50"/>
      <c r="NNJ50" s="50"/>
      <c r="NNK50" s="50"/>
      <c r="NNL50" s="50"/>
      <c r="NNM50" s="50"/>
      <c r="NNN50" s="50"/>
      <c r="NNO50" s="50"/>
      <c r="NNP50" s="50"/>
      <c r="NNQ50" s="50"/>
      <c r="NNR50" s="50"/>
      <c r="NNS50" s="50"/>
      <c r="NNT50" s="50"/>
      <c r="NNU50" s="50"/>
      <c r="NNV50" s="50"/>
      <c r="NNW50" s="50"/>
      <c r="NNX50" s="50"/>
      <c r="NNY50" s="50"/>
      <c r="NNZ50" s="50"/>
      <c r="NOA50" s="50"/>
      <c r="NOB50" s="50"/>
      <c r="NOC50" s="50"/>
      <c r="NOD50" s="50"/>
      <c r="NOE50" s="50"/>
      <c r="NOF50" s="50"/>
      <c r="NOG50" s="50"/>
      <c r="NOH50" s="50"/>
      <c r="NOI50" s="50"/>
      <c r="NOJ50" s="50"/>
      <c r="NOK50" s="50"/>
      <c r="NOL50" s="50"/>
      <c r="NOM50" s="50"/>
      <c r="NON50" s="50"/>
      <c r="NOO50" s="50"/>
      <c r="NOP50" s="50"/>
      <c r="NOQ50" s="50"/>
      <c r="NOR50" s="50"/>
      <c r="NOS50" s="50"/>
      <c r="NOT50" s="50"/>
      <c r="NOU50" s="50"/>
      <c r="NOV50" s="50"/>
      <c r="NOW50" s="50"/>
      <c r="NOX50" s="50"/>
      <c r="NOY50" s="50"/>
      <c r="NOZ50" s="50"/>
      <c r="NPA50" s="50"/>
      <c r="NPB50" s="50"/>
      <c r="NPC50" s="50"/>
      <c r="NPD50" s="50"/>
      <c r="NPE50" s="50"/>
      <c r="NPF50" s="50"/>
      <c r="NPG50" s="50"/>
      <c r="NPH50" s="50"/>
      <c r="NPI50" s="50"/>
      <c r="NPJ50" s="50"/>
      <c r="NPK50" s="50"/>
      <c r="NPL50" s="50"/>
      <c r="NPM50" s="50"/>
      <c r="NPN50" s="50"/>
      <c r="NPO50" s="50"/>
      <c r="NPP50" s="50"/>
      <c r="NPQ50" s="50"/>
      <c r="NPR50" s="50"/>
      <c r="NPS50" s="50"/>
      <c r="NPT50" s="50"/>
      <c r="NPU50" s="50"/>
      <c r="NPV50" s="50"/>
      <c r="NPW50" s="50"/>
      <c r="NPX50" s="50"/>
      <c r="NPY50" s="50"/>
      <c r="NPZ50" s="50"/>
      <c r="NQA50" s="50"/>
      <c r="NQB50" s="50"/>
      <c r="NQC50" s="50"/>
      <c r="NQD50" s="50"/>
      <c r="NQE50" s="50"/>
      <c r="NQF50" s="50"/>
      <c r="NQG50" s="50"/>
      <c r="NQH50" s="50"/>
      <c r="NQI50" s="50"/>
      <c r="NQJ50" s="50"/>
      <c r="NQK50" s="50"/>
      <c r="NQL50" s="50"/>
      <c r="NQM50" s="50"/>
      <c r="NQN50" s="50"/>
      <c r="NQO50" s="50"/>
      <c r="NQP50" s="50"/>
      <c r="NQQ50" s="50"/>
      <c r="NQR50" s="50"/>
      <c r="NQS50" s="50"/>
      <c r="NQT50" s="50"/>
      <c r="NQU50" s="50"/>
      <c r="NQV50" s="50"/>
      <c r="NQW50" s="50"/>
      <c r="NQX50" s="50"/>
      <c r="NQY50" s="50"/>
      <c r="NQZ50" s="50"/>
      <c r="NRA50" s="50"/>
      <c r="NRB50" s="50"/>
      <c r="NRC50" s="50"/>
      <c r="NRD50" s="50"/>
      <c r="NRE50" s="50"/>
      <c r="NRF50" s="50"/>
      <c r="NRG50" s="50"/>
      <c r="NRH50" s="50"/>
      <c r="NRI50" s="50"/>
      <c r="NRJ50" s="50"/>
      <c r="NRK50" s="50"/>
      <c r="NRL50" s="50"/>
      <c r="NRM50" s="50"/>
      <c r="NRN50" s="50"/>
      <c r="NRO50" s="50"/>
      <c r="NRP50" s="50"/>
      <c r="NRQ50" s="50"/>
      <c r="NRR50" s="50"/>
      <c r="NRS50" s="50"/>
      <c r="NRT50" s="50"/>
      <c r="NRU50" s="50"/>
      <c r="NRV50" s="50"/>
      <c r="NRW50" s="50"/>
      <c r="NRX50" s="50"/>
      <c r="NRY50" s="50"/>
      <c r="NRZ50" s="50"/>
      <c r="NSA50" s="50"/>
      <c r="NSB50" s="50"/>
      <c r="NSC50" s="50"/>
      <c r="NSD50" s="50"/>
      <c r="NSE50" s="50"/>
      <c r="NSF50" s="50"/>
      <c r="NSG50" s="50"/>
      <c r="NSH50" s="50"/>
      <c r="NSI50" s="50"/>
      <c r="NSJ50" s="50"/>
      <c r="NSK50" s="50"/>
      <c r="NSL50" s="50"/>
      <c r="NSM50" s="50"/>
      <c r="NSN50" s="50"/>
      <c r="NSO50" s="50"/>
      <c r="NSP50" s="50"/>
      <c r="NSQ50" s="50"/>
      <c r="NSR50" s="50"/>
      <c r="NSS50" s="50"/>
      <c r="NST50" s="50"/>
      <c r="NSU50" s="50"/>
      <c r="NSV50" s="50"/>
      <c r="NSW50" s="50"/>
      <c r="NSX50" s="50"/>
      <c r="NSY50" s="50"/>
      <c r="NSZ50" s="50"/>
      <c r="NTA50" s="50"/>
      <c r="NTB50" s="50"/>
      <c r="NTC50" s="50"/>
      <c r="NTD50" s="50"/>
      <c r="NTE50" s="50"/>
      <c r="NTF50" s="50"/>
      <c r="NTG50" s="50"/>
      <c r="NTH50" s="50"/>
      <c r="NTI50" s="50"/>
      <c r="NTJ50" s="50"/>
      <c r="NTK50" s="50"/>
      <c r="NTL50" s="50"/>
      <c r="NTM50" s="50"/>
      <c r="NTN50" s="50"/>
      <c r="NTO50" s="50"/>
      <c r="NTP50" s="50"/>
      <c r="NTQ50" s="50"/>
      <c r="NTR50" s="50"/>
      <c r="NTS50" s="50"/>
      <c r="NTT50" s="50"/>
      <c r="NTU50" s="50"/>
      <c r="NTV50" s="50"/>
      <c r="NTW50" s="50"/>
      <c r="NTX50" s="50"/>
      <c r="NTY50" s="50"/>
      <c r="NTZ50" s="50"/>
      <c r="NUA50" s="50"/>
      <c r="NUB50" s="50"/>
      <c r="NUC50" s="50"/>
      <c r="NUD50" s="50"/>
      <c r="NUE50" s="50"/>
      <c r="NUF50" s="50"/>
      <c r="NUG50" s="50"/>
      <c r="NUH50" s="50"/>
      <c r="NUI50" s="50"/>
      <c r="NUJ50" s="50"/>
      <c r="NUK50" s="50"/>
      <c r="NUL50" s="50"/>
      <c r="NUM50" s="50"/>
      <c r="NUN50" s="50"/>
      <c r="NUO50" s="50"/>
      <c r="NUP50" s="50"/>
      <c r="NUQ50" s="50"/>
      <c r="NUR50" s="50"/>
      <c r="NUS50" s="50"/>
      <c r="NUT50" s="50"/>
      <c r="NUU50" s="50"/>
      <c r="NUV50" s="50"/>
      <c r="NUW50" s="50"/>
      <c r="NUX50" s="50"/>
      <c r="NUY50" s="50"/>
      <c r="NUZ50" s="50"/>
      <c r="NVA50" s="50"/>
      <c r="NVB50" s="50"/>
      <c r="NVC50" s="50"/>
      <c r="NVD50" s="50"/>
      <c r="NVE50" s="50"/>
      <c r="NVF50" s="50"/>
      <c r="NVG50" s="50"/>
      <c r="NVH50" s="50"/>
      <c r="NVI50" s="50"/>
      <c r="NVJ50" s="50"/>
      <c r="NVK50" s="50"/>
      <c r="NVL50" s="50"/>
      <c r="NVM50" s="50"/>
      <c r="NVN50" s="50"/>
      <c r="NVO50" s="50"/>
      <c r="NVP50" s="50"/>
      <c r="NVQ50" s="50"/>
      <c r="NVR50" s="50"/>
      <c r="NVS50" s="50"/>
      <c r="NVT50" s="50"/>
      <c r="NVU50" s="50"/>
      <c r="NVV50" s="50"/>
      <c r="NVW50" s="50"/>
      <c r="NVX50" s="50"/>
      <c r="NVY50" s="50"/>
      <c r="NVZ50" s="50"/>
      <c r="NWA50" s="50"/>
      <c r="NWB50" s="50"/>
      <c r="NWC50" s="50"/>
      <c r="NWD50" s="50"/>
      <c r="NWE50" s="50"/>
      <c r="NWF50" s="50"/>
      <c r="NWG50" s="50"/>
      <c r="NWH50" s="50"/>
      <c r="NWI50" s="50"/>
      <c r="NWJ50" s="50"/>
      <c r="NWK50" s="50"/>
      <c r="NWL50" s="50"/>
      <c r="NWM50" s="50"/>
      <c r="NWN50" s="50"/>
      <c r="NWO50" s="50"/>
      <c r="NWP50" s="50"/>
      <c r="NWQ50" s="50"/>
      <c r="NWR50" s="50"/>
      <c r="NWS50" s="50"/>
      <c r="NWT50" s="50"/>
      <c r="NWU50" s="50"/>
      <c r="NWV50" s="50"/>
      <c r="NWW50" s="50"/>
      <c r="NWX50" s="50"/>
      <c r="NWY50" s="50"/>
      <c r="NWZ50" s="50"/>
      <c r="NXA50" s="50"/>
      <c r="NXB50" s="50"/>
      <c r="NXC50" s="50"/>
      <c r="NXD50" s="50"/>
      <c r="NXE50" s="50"/>
      <c r="NXF50" s="50"/>
      <c r="NXG50" s="50"/>
      <c r="NXH50" s="50"/>
      <c r="NXI50" s="50"/>
      <c r="NXJ50" s="50"/>
      <c r="NXK50" s="50"/>
      <c r="NXL50" s="50"/>
      <c r="NXM50" s="50"/>
      <c r="NXN50" s="50"/>
      <c r="NXO50" s="50"/>
      <c r="NXP50" s="50"/>
      <c r="NXQ50" s="50"/>
      <c r="NXR50" s="50"/>
      <c r="NXS50" s="50"/>
      <c r="NXT50" s="50"/>
      <c r="NXU50" s="50"/>
      <c r="NXV50" s="50"/>
      <c r="NXW50" s="50"/>
      <c r="NXX50" s="50"/>
      <c r="NXY50" s="50"/>
      <c r="NXZ50" s="50"/>
      <c r="NYA50" s="50"/>
      <c r="NYB50" s="50"/>
      <c r="NYC50" s="50"/>
      <c r="NYD50" s="50"/>
      <c r="NYE50" s="50"/>
      <c r="NYF50" s="50"/>
      <c r="NYG50" s="50"/>
      <c r="NYH50" s="50"/>
      <c r="NYI50" s="50"/>
      <c r="NYJ50" s="50"/>
      <c r="NYK50" s="50"/>
      <c r="NYL50" s="50"/>
      <c r="NYM50" s="50"/>
      <c r="NYN50" s="50"/>
      <c r="NYO50" s="50"/>
      <c r="NYP50" s="50"/>
      <c r="NYQ50" s="50"/>
      <c r="NYR50" s="50"/>
      <c r="NYS50" s="50"/>
      <c r="NYT50" s="50"/>
      <c r="NYU50" s="50"/>
      <c r="NYV50" s="50"/>
      <c r="NYW50" s="50"/>
      <c r="NYX50" s="50"/>
      <c r="NYY50" s="50"/>
      <c r="NYZ50" s="50"/>
      <c r="NZA50" s="50"/>
      <c r="NZB50" s="50"/>
      <c r="NZC50" s="50"/>
      <c r="NZD50" s="50"/>
      <c r="NZE50" s="50"/>
      <c r="NZF50" s="50"/>
      <c r="NZG50" s="50"/>
      <c r="NZH50" s="50"/>
      <c r="NZI50" s="50"/>
      <c r="NZJ50" s="50"/>
      <c r="NZK50" s="50"/>
      <c r="NZL50" s="50"/>
      <c r="NZM50" s="50"/>
      <c r="NZN50" s="50"/>
      <c r="NZO50" s="50"/>
      <c r="NZP50" s="50"/>
      <c r="NZQ50" s="50"/>
      <c r="NZR50" s="50"/>
      <c r="NZS50" s="50"/>
      <c r="NZT50" s="50"/>
      <c r="NZU50" s="50"/>
      <c r="NZV50" s="50"/>
      <c r="NZW50" s="50"/>
      <c r="NZX50" s="50"/>
      <c r="NZY50" s="50"/>
      <c r="NZZ50" s="50"/>
      <c r="OAA50" s="50"/>
      <c r="OAB50" s="50"/>
      <c r="OAC50" s="50"/>
      <c r="OAD50" s="50"/>
      <c r="OAE50" s="50"/>
      <c r="OAF50" s="50"/>
      <c r="OAG50" s="50"/>
      <c r="OAH50" s="50"/>
      <c r="OAI50" s="50"/>
      <c r="OAJ50" s="50"/>
      <c r="OAK50" s="50"/>
      <c r="OAL50" s="50"/>
      <c r="OAM50" s="50"/>
      <c r="OAN50" s="50"/>
      <c r="OAO50" s="50"/>
      <c r="OAP50" s="50"/>
      <c r="OAQ50" s="50"/>
      <c r="OAR50" s="50"/>
      <c r="OAS50" s="50"/>
      <c r="OAT50" s="50"/>
      <c r="OAU50" s="50"/>
      <c r="OAV50" s="50"/>
      <c r="OAW50" s="50"/>
      <c r="OAX50" s="50"/>
      <c r="OAY50" s="50"/>
      <c r="OAZ50" s="50"/>
      <c r="OBA50" s="50"/>
      <c r="OBB50" s="50"/>
      <c r="OBC50" s="50"/>
      <c r="OBD50" s="50"/>
      <c r="OBE50" s="50"/>
      <c r="OBF50" s="50"/>
      <c r="OBG50" s="50"/>
      <c r="OBH50" s="50"/>
      <c r="OBI50" s="50"/>
      <c r="OBJ50" s="50"/>
      <c r="OBK50" s="50"/>
      <c r="OBL50" s="50"/>
      <c r="OBM50" s="50"/>
      <c r="OBN50" s="50"/>
      <c r="OBO50" s="50"/>
      <c r="OBP50" s="50"/>
      <c r="OBQ50" s="50"/>
      <c r="OBR50" s="50"/>
      <c r="OBS50" s="50"/>
      <c r="OBT50" s="50"/>
      <c r="OBU50" s="50"/>
      <c r="OBV50" s="50"/>
      <c r="OBW50" s="50"/>
      <c r="OBX50" s="50"/>
      <c r="OBY50" s="50"/>
      <c r="OBZ50" s="50"/>
      <c r="OCA50" s="50"/>
      <c r="OCB50" s="50"/>
      <c r="OCC50" s="50"/>
      <c r="OCD50" s="50"/>
      <c r="OCE50" s="50"/>
      <c r="OCF50" s="50"/>
      <c r="OCG50" s="50"/>
      <c r="OCH50" s="50"/>
      <c r="OCI50" s="50"/>
      <c r="OCJ50" s="50"/>
      <c r="OCK50" s="50"/>
      <c r="OCL50" s="50"/>
      <c r="OCM50" s="50"/>
      <c r="OCN50" s="50"/>
      <c r="OCO50" s="50"/>
      <c r="OCP50" s="50"/>
      <c r="OCQ50" s="50"/>
      <c r="OCR50" s="50"/>
      <c r="OCS50" s="50"/>
      <c r="OCT50" s="50"/>
      <c r="OCU50" s="50"/>
      <c r="OCV50" s="50"/>
      <c r="OCW50" s="50"/>
      <c r="OCX50" s="50"/>
      <c r="OCY50" s="50"/>
      <c r="OCZ50" s="50"/>
      <c r="ODA50" s="50"/>
      <c r="ODB50" s="50"/>
      <c r="ODC50" s="50"/>
      <c r="ODD50" s="50"/>
      <c r="ODE50" s="50"/>
      <c r="ODF50" s="50"/>
      <c r="ODG50" s="50"/>
      <c r="ODH50" s="50"/>
      <c r="ODI50" s="50"/>
      <c r="ODJ50" s="50"/>
      <c r="ODK50" s="50"/>
      <c r="ODL50" s="50"/>
      <c r="ODM50" s="50"/>
      <c r="ODN50" s="50"/>
      <c r="ODO50" s="50"/>
      <c r="ODP50" s="50"/>
      <c r="ODQ50" s="50"/>
      <c r="ODR50" s="50"/>
      <c r="ODS50" s="50"/>
      <c r="ODT50" s="50"/>
      <c r="ODU50" s="50"/>
      <c r="ODV50" s="50"/>
      <c r="ODW50" s="50"/>
      <c r="ODX50" s="50"/>
      <c r="ODY50" s="50"/>
      <c r="ODZ50" s="50"/>
      <c r="OEA50" s="50"/>
      <c r="OEB50" s="50"/>
      <c r="OEC50" s="50"/>
      <c r="OED50" s="50"/>
      <c r="OEE50" s="50"/>
      <c r="OEF50" s="50"/>
      <c r="OEG50" s="50"/>
      <c r="OEH50" s="50"/>
      <c r="OEI50" s="50"/>
      <c r="OEJ50" s="50"/>
      <c r="OEK50" s="50"/>
      <c r="OEL50" s="50"/>
      <c r="OEM50" s="50"/>
      <c r="OEN50" s="50"/>
      <c r="OEO50" s="50"/>
      <c r="OEP50" s="50"/>
      <c r="OEQ50" s="50"/>
      <c r="OER50" s="50"/>
      <c r="OES50" s="50"/>
      <c r="OET50" s="50"/>
      <c r="OEU50" s="50"/>
      <c r="OEV50" s="50"/>
      <c r="OEW50" s="50"/>
      <c r="OEX50" s="50"/>
      <c r="OEY50" s="50"/>
      <c r="OEZ50" s="50"/>
      <c r="OFA50" s="50"/>
      <c r="OFB50" s="50"/>
      <c r="OFC50" s="50"/>
      <c r="OFD50" s="50"/>
      <c r="OFE50" s="50"/>
      <c r="OFF50" s="50"/>
      <c r="OFG50" s="50"/>
      <c r="OFH50" s="50"/>
      <c r="OFI50" s="50"/>
      <c r="OFJ50" s="50"/>
      <c r="OFK50" s="50"/>
      <c r="OFL50" s="50"/>
      <c r="OFM50" s="50"/>
      <c r="OFN50" s="50"/>
      <c r="OFO50" s="50"/>
      <c r="OFP50" s="50"/>
      <c r="OFQ50" s="50"/>
      <c r="OFR50" s="50"/>
      <c r="OFS50" s="50"/>
      <c r="OFT50" s="50"/>
      <c r="OFU50" s="50"/>
      <c r="OFV50" s="50"/>
      <c r="OFW50" s="50"/>
      <c r="OFX50" s="50"/>
      <c r="OFY50" s="50"/>
      <c r="OFZ50" s="50"/>
      <c r="OGA50" s="50"/>
      <c r="OGB50" s="50"/>
      <c r="OGC50" s="50"/>
      <c r="OGD50" s="50"/>
      <c r="OGE50" s="50"/>
      <c r="OGF50" s="50"/>
      <c r="OGG50" s="50"/>
      <c r="OGH50" s="50"/>
      <c r="OGI50" s="50"/>
      <c r="OGJ50" s="50"/>
      <c r="OGK50" s="50"/>
      <c r="OGL50" s="50"/>
      <c r="OGM50" s="50"/>
      <c r="OGN50" s="50"/>
      <c r="OGO50" s="50"/>
      <c r="OGP50" s="50"/>
      <c r="OGQ50" s="50"/>
      <c r="OGR50" s="50"/>
      <c r="OGS50" s="50"/>
      <c r="OGT50" s="50"/>
      <c r="OGU50" s="50"/>
      <c r="OGV50" s="50"/>
      <c r="OGW50" s="50"/>
      <c r="OGX50" s="50"/>
      <c r="OGY50" s="50"/>
      <c r="OGZ50" s="50"/>
      <c r="OHA50" s="50"/>
      <c r="OHB50" s="50"/>
      <c r="OHC50" s="50"/>
      <c r="OHD50" s="50"/>
      <c r="OHE50" s="50"/>
      <c r="OHF50" s="50"/>
      <c r="OHG50" s="50"/>
      <c r="OHH50" s="50"/>
      <c r="OHI50" s="50"/>
      <c r="OHJ50" s="50"/>
      <c r="OHK50" s="50"/>
      <c r="OHL50" s="50"/>
      <c r="OHM50" s="50"/>
      <c r="OHN50" s="50"/>
      <c r="OHO50" s="50"/>
      <c r="OHP50" s="50"/>
      <c r="OHQ50" s="50"/>
      <c r="OHR50" s="50"/>
      <c r="OHS50" s="50"/>
      <c r="OHT50" s="50"/>
      <c r="OHU50" s="50"/>
      <c r="OHV50" s="50"/>
      <c r="OHW50" s="50"/>
      <c r="OHX50" s="50"/>
      <c r="OHY50" s="50"/>
      <c r="OHZ50" s="50"/>
      <c r="OIA50" s="50"/>
      <c r="OIB50" s="50"/>
      <c r="OIC50" s="50"/>
      <c r="OID50" s="50"/>
      <c r="OIE50" s="50"/>
      <c r="OIF50" s="50"/>
      <c r="OIG50" s="50"/>
      <c r="OIH50" s="50"/>
      <c r="OII50" s="50"/>
      <c r="OIJ50" s="50"/>
      <c r="OIK50" s="50"/>
      <c r="OIL50" s="50"/>
      <c r="OIM50" s="50"/>
      <c r="OIN50" s="50"/>
      <c r="OIO50" s="50"/>
      <c r="OIP50" s="50"/>
      <c r="OIQ50" s="50"/>
      <c r="OIR50" s="50"/>
      <c r="OIS50" s="50"/>
      <c r="OIT50" s="50"/>
      <c r="OIU50" s="50"/>
      <c r="OIV50" s="50"/>
      <c r="OIW50" s="50"/>
      <c r="OIX50" s="50"/>
      <c r="OIY50" s="50"/>
      <c r="OIZ50" s="50"/>
      <c r="OJA50" s="50"/>
      <c r="OJB50" s="50"/>
      <c r="OJC50" s="50"/>
      <c r="OJD50" s="50"/>
      <c r="OJE50" s="50"/>
      <c r="OJF50" s="50"/>
      <c r="OJG50" s="50"/>
      <c r="OJH50" s="50"/>
      <c r="OJI50" s="50"/>
      <c r="OJJ50" s="50"/>
      <c r="OJK50" s="50"/>
      <c r="OJL50" s="50"/>
      <c r="OJM50" s="50"/>
      <c r="OJN50" s="50"/>
      <c r="OJO50" s="50"/>
      <c r="OJP50" s="50"/>
      <c r="OJQ50" s="50"/>
      <c r="OJR50" s="50"/>
      <c r="OJS50" s="50"/>
      <c r="OJT50" s="50"/>
      <c r="OJU50" s="50"/>
      <c r="OJV50" s="50"/>
      <c r="OJW50" s="50"/>
      <c r="OJX50" s="50"/>
      <c r="OJY50" s="50"/>
      <c r="OJZ50" s="50"/>
      <c r="OKA50" s="50"/>
      <c r="OKB50" s="50"/>
      <c r="OKC50" s="50"/>
      <c r="OKD50" s="50"/>
      <c r="OKE50" s="50"/>
      <c r="OKF50" s="50"/>
      <c r="OKG50" s="50"/>
      <c r="OKH50" s="50"/>
      <c r="OKI50" s="50"/>
      <c r="OKJ50" s="50"/>
      <c r="OKK50" s="50"/>
      <c r="OKL50" s="50"/>
      <c r="OKM50" s="50"/>
      <c r="OKN50" s="50"/>
      <c r="OKO50" s="50"/>
      <c r="OKP50" s="50"/>
      <c r="OKQ50" s="50"/>
      <c r="OKR50" s="50"/>
      <c r="OKS50" s="50"/>
      <c r="OKT50" s="50"/>
      <c r="OKU50" s="50"/>
      <c r="OKV50" s="50"/>
      <c r="OKW50" s="50"/>
      <c r="OKX50" s="50"/>
      <c r="OKY50" s="50"/>
      <c r="OKZ50" s="50"/>
      <c r="OLA50" s="50"/>
      <c r="OLB50" s="50"/>
      <c r="OLC50" s="50"/>
      <c r="OLD50" s="50"/>
      <c r="OLE50" s="50"/>
      <c r="OLF50" s="50"/>
      <c r="OLG50" s="50"/>
      <c r="OLH50" s="50"/>
      <c r="OLI50" s="50"/>
      <c r="OLJ50" s="50"/>
      <c r="OLK50" s="50"/>
      <c r="OLL50" s="50"/>
      <c r="OLM50" s="50"/>
      <c r="OLN50" s="50"/>
      <c r="OLO50" s="50"/>
      <c r="OLP50" s="50"/>
      <c r="OLQ50" s="50"/>
      <c r="OLR50" s="50"/>
      <c r="OLS50" s="50"/>
      <c r="OLT50" s="50"/>
      <c r="OLU50" s="50"/>
      <c r="OLV50" s="50"/>
      <c r="OLW50" s="50"/>
      <c r="OLX50" s="50"/>
      <c r="OLY50" s="50"/>
      <c r="OLZ50" s="50"/>
      <c r="OMA50" s="50"/>
      <c r="OMB50" s="50"/>
      <c r="OMC50" s="50"/>
      <c r="OMD50" s="50"/>
      <c r="OME50" s="50"/>
      <c r="OMF50" s="50"/>
      <c r="OMG50" s="50"/>
      <c r="OMH50" s="50"/>
      <c r="OMI50" s="50"/>
      <c r="OMJ50" s="50"/>
      <c r="OMK50" s="50"/>
      <c r="OML50" s="50"/>
      <c r="OMM50" s="50"/>
      <c r="OMN50" s="50"/>
      <c r="OMO50" s="50"/>
      <c r="OMP50" s="50"/>
      <c r="OMQ50" s="50"/>
      <c r="OMR50" s="50"/>
      <c r="OMS50" s="50"/>
      <c r="OMT50" s="50"/>
      <c r="OMU50" s="50"/>
      <c r="OMV50" s="50"/>
      <c r="OMW50" s="50"/>
      <c r="OMX50" s="50"/>
      <c r="OMY50" s="50"/>
      <c r="OMZ50" s="50"/>
      <c r="ONA50" s="50"/>
      <c r="ONB50" s="50"/>
      <c r="ONC50" s="50"/>
      <c r="OND50" s="50"/>
      <c r="ONE50" s="50"/>
      <c r="ONF50" s="50"/>
      <c r="ONG50" s="50"/>
      <c r="ONH50" s="50"/>
      <c r="ONI50" s="50"/>
      <c r="ONJ50" s="50"/>
      <c r="ONK50" s="50"/>
      <c r="ONL50" s="50"/>
      <c r="ONM50" s="50"/>
      <c r="ONN50" s="50"/>
      <c r="ONO50" s="50"/>
      <c r="ONP50" s="50"/>
      <c r="ONQ50" s="50"/>
      <c r="ONR50" s="50"/>
      <c r="ONS50" s="50"/>
      <c r="ONT50" s="50"/>
      <c r="ONU50" s="50"/>
      <c r="ONV50" s="50"/>
      <c r="ONW50" s="50"/>
      <c r="ONX50" s="50"/>
      <c r="ONY50" s="50"/>
      <c r="ONZ50" s="50"/>
      <c r="OOA50" s="50"/>
      <c r="OOB50" s="50"/>
      <c r="OOC50" s="50"/>
      <c r="OOD50" s="50"/>
      <c r="OOE50" s="50"/>
      <c r="OOF50" s="50"/>
      <c r="OOG50" s="50"/>
      <c r="OOH50" s="50"/>
      <c r="OOI50" s="50"/>
      <c r="OOJ50" s="50"/>
      <c r="OOK50" s="50"/>
      <c r="OOL50" s="50"/>
      <c r="OOM50" s="50"/>
      <c r="OON50" s="50"/>
      <c r="OOO50" s="50"/>
      <c r="OOP50" s="50"/>
      <c r="OOQ50" s="50"/>
      <c r="OOR50" s="50"/>
      <c r="OOS50" s="50"/>
      <c r="OOT50" s="50"/>
      <c r="OOU50" s="50"/>
      <c r="OOV50" s="50"/>
      <c r="OOW50" s="50"/>
      <c r="OOX50" s="50"/>
      <c r="OOY50" s="50"/>
      <c r="OOZ50" s="50"/>
      <c r="OPA50" s="50"/>
      <c r="OPB50" s="50"/>
      <c r="OPC50" s="50"/>
      <c r="OPD50" s="50"/>
      <c r="OPE50" s="50"/>
      <c r="OPF50" s="50"/>
      <c r="OPG50" s="50"/>
      <c r="OPH50" s="50"/>
      <c r="OPI50" s="50"/>
      <c r="OPJ50" s="50"/>
      <c r="OPK50" s="50"/>
      <c r="OPL50" s="50"/>
      <c r="OPM50" s="50"/>
      <c r="OPN50" s="50"/>
      <c r="OPO50" s="50"/>
      <c r="OPP50" s="50"/>
      <c r="OPQ50" s="50"/>
      <c r="OPR50" s="50"/>
      <c r="OPS50" s="50"/>
      <c r="OPT50" s="50"/>
      <c r="OPU50" s="50"/>
      <c r="OPV50" s="50"/>
      <c r="OPW50" s="50"/>
      <c r="OPX50" s="50"/>
      <c r="OPY50" s="50"/>
      <c r="OPZ50" s="50"/>
      <c r="OQA50" s="50"/>
      <c r="OQB50" s="50"/>
      <c r="OQC50" s="50"/>
      <c r="OQD50" s="50"/>
      <c r="OQE50" s="50"/>
      <c r="OQF50" s="50"/>
      <c r="OQG50" s="50"/>
      <c r="OQH50" s="50"/>
      <c r="OQI50" s="50"/>
      <c r="OQJ50" s="50"/>
      <c r="OQK50" s="50"/>
      <c r="OQL50" s="50"/>
      <c r="OQM50" s="50"/>
      <c r="OQN50" s="50"/>
      <c r="OQO50" s="50"/>
      <c r="OQP50" s="50"/>
      <c r="OQQ50" s="50"/>
      <c r="OQR50" s="50"/>
      <c r="OQS50" s="50"/>
      <c r="OQT50" s="50"/>
      <c r="OQU50" s="50"/>
      <c r="OQV50" s="50"/>
      <c r="OQW50" s="50"/>
      <c r="OQX50" s="50"/>
      <c r="OQY50" s="50"/>
      <c r="OQZ50" s="50"/>
      <c r="ORA50" s="50"/>
      <c r="ORB50" s="50"/>
      <c r="ORC50" s="50"/>
      <c r="ORD50" s="50"/>
      <c r="ORE50" s="50"/>
      <c r="ORF50" s="50"/>
      <c r="ORG50" s="50"/>
      <c r="ORH50" s="50"/>
      <c r="ORI50" s="50"/>
      <c r="ORJ50" s="50"/>
      <c r="ORK50" s="50"/>
      <c r="ORL50" s="50"/>
      <c r="ORM50" s="50"/>
      <c r="ORN50" s="50"/>
      <c r="ORO50" s="50"/>
      <c r="ORP50" s="50"/>
      <c r="ORQ50" s="50"/>
      <c r="ORR50" s="50"/>
      <c r="ORS50" s="50"/>
      <c r="ORT50" s="50"/>
      <c r="ORU50" s="50"/>
      <c r="ORV50" s="50"/>
      <c r="ORW50" s="50"/>
      <c r="ORX50" s="50"/>
      <c r="ORY50" s="50"/>
      <c r="ORZ50" s="50"/>
      <c r="OSA50" s="50"/>
      <c r="OSB50" s="50"/>
      <c r="OSC50" s="50"/>
      <c r="OSD50" s="50"/>
      <c r="OSE50" s="50"/>
      <c r="OSF50" s="50"/>
      <c r="OSG50" s="50"/>
      <c r="OSH50" s="50"/>
      <c r="OSI50" s="50"/>
      <c r="OSJ50" s="50"/>
      <c r="OSK50" s="50"/>
      <c r="OSL50" s="50"/>
      <c r="OSM50" s="50"/>
      <c r="OSN50" s="50"/>
      <c r="OSO50" s="50"/>
      <c r="OSP50" s="50"/>
      <c r="OSQ50" s="50"/>
      <c r="OSR50" s="50"/>
      <c r="OSS50" s="50"/>
      <c r="OST50" s="50"/>
      <c r="OSU50" s="50"/>
      <c r="OSV50" s="50"/>
      <c r="OSW50" s="50"/>
      <c r="OSX50" s="50"/>
      <c r="OSY50" s="50"/>
      <c r="OSZ50" s="50"/>
      <c r="OTA50" s="50"/>
      <c r="OTB50" s="50"/>
      <c r="OTC50" s="50"/>
      <c r="OTD50" s="50"/>
      <c r="OTE50" s="50"/>
      <c r="OTF50" s="50"/>
      <c r="OTG50" s="50"/>
      <c r="OTH50" s="50"/>
      <c r="OTI50" s="50"/>
      <c r="OTJ50" s="50"/>
      <c r="OTK50" s="50"/>
      <c r="OTL50" s="50"/>
      <c r="OTM50" s="50"/>
      <c r="OTN50" s="50"/>
      <c r="OTO50" s="50"/>
      <c r="OTP50" s="50"/>
      <c r="OTQ50" s="50"/>
      <c r="OTR50" s="50"/>
      <c r="OTS50" s="50"/>
      <c r="OTT50" s="50"/>
      <c r="OTU50" s="50"/>
      <c r="OTV50" s="50"/>
      <c r="OTW50" s="50"/>
      <c r="OTX50" s="50"/>
      <c r="OTY50" s="50"/>
      <c r="OTZ50" s="50"/>
      <c r="OUA50" s="50"/>
      <c r="OUB50" s="50"/>
      <c r="OUC50" s="50"/>
      <c r="OUD50" s="50"/>
      <c r="OUE50" s="50"/>
      <c r="OUF50" s="50"/>
      <c r="OUG50" s="50"/>
      <c r="OUH50" s="50"/>
      <c r="OUI50" s="50"/>
      <c r="OUJ50" s="50"/>
      <c r="OUK50" s="50"/>
      <c r="OUL50" s="50"/>
      <c r="OUM50" s="50"/>
      <c r="OUN50" s="50"/>
      <c r="OUO50" s="50"/>
      <c r="OUP50" s="50"/>
      <c r="OUQ50" s="50"/>
      <c r="OUR50" s="50"/>
      <c r="OUS50" s="50"/>
      <c r="OUT50" s="50"/>
      <c r="OUU50" s="50"/>
      <c r="OUV50" s="50"/>
      <c r="OUW50" s="50"/>
      <c r="OUX50" s="50"/>
      <c r="OUY50" s="50"/>
      <c r="OUZ50" s="50"/>
      <c r="OVA50" s="50"/>
      <c r="OVB50" s="50"/>
      <c r="OVC50" s="50"/>
      <c r="OVD50" s="50"/>
      <c r="OVE50" s="50"/>
      <c r="OVF50" s="50"/>
      <c r="OVG50" s="50"/>
      <c r="OVH50" s="50"/>
      <c r="OVI50" s="50"/>
      <c r="OVJ50" s="50"/>
      <c r="OVK50" s="50"/>
      <c r="OVL50" s="50"/>
      <c r="OVM50" s="50"/>
      <c r="OVN50" s="50"/>
      <c r="OVO50" s="50"/>
      <c r="OVP50" s="50"/>
      <c r="OVQ50" s="50"/>
      <c r="OVR50" s="50"/>
      <c r="OVS50" s="50"/>
      <c r="OVT50" s="50"/>
      <c r="OVU50" s="50"/>
      <c r="OVV50" s="50"/>
      <c r="OVW50" s="50"/>
      <c r="OVX50" s="50"/>
      <c r="OVY50" s="50"/>
      <c r="OVZ50" s="50"/>
      <c r="OWA50" s="50"/>
      <c r="OWB50" s="50"/>
      <c r="OWC50" s="50"/>
      <c r="OWD50" s="50"/>
      <c r="OWE50" s="50"/>
      <c r="OWF50" s="50"/>
      <c r="OWG50" s="50"/>
      <c r="OWH50" s="50"/>
      <c r="OWI50" s="50"/>
      <c r="OWJ50" s="50"/>
      <c r="OWK50" s="50"/>
      <c r="OWL50" s="50"/>
      <c r="OWM50" s="50"/>
      <c r="OWN50" s="50"/>
      <c r="OWO50" s="50"/>
      <c r="OWP50" s="50"/>
      <c r="OWQ50" s="50"/>
      <c r="OWR50" s="50"/>
      <c r="OWS50" s="50"/>
      <c r="OWT50" s="50"/>
      <c r="OWU50" s="50"/>
      <c r="OWV50" s="50"/>
      <c r="OWW50" s="50"/>
      <c r="OWX50" s="50"/>
      <c r="OWY50" s="50"/>
      <c r="OWZ50" s="50"/>
      <c r="OXA50" s="50"/>
      <c r="OXB50" s="50"/>
      <c r="OXC50" s="50"/>
      <c r="OXD50" s="50"/>
      <c r="OXE50" s="50"/>
      <c r="OXF50" s="50"/>
      <c r="OXG50" s="50"/>
      <c r="OXH50" s="50"/>
      <c r="OXI50" s="50"/>
      <c r="OXJ50" s="50"/>
      <c r="OXK50" s="50"/>
      <c r="OXL50" s="50"/>
      <c r="OXM50" s="50"/>
      <c r="OXN50" s="50"/>
      <c r="OXO50" s="50"/>
      <c r="OXP50" s="50"/>
      <c r="OXQ50" s="50"/>
      <c r="OXR50" s="50"/>
      <c r="OXS50" s="50"/>
      <c r="OXT50" s="50"/>
      <c r="OXU50" s="50"/>
      <c r="OXV50" s="50"/>
      <c r="OXW50" s="50"/>
      <c r="OXX50" s="50"/>
      <c r="OXY50" s="50"/>
      <c r="OXZ50" s="50"/>
      <c r="OYA50" s="50"/>
      <c r="OYB50" s="50"/>
      <c r="OYC50" s="50"/>
      <c r="OYD50" s="50"/>
      <c r="OYE50" s="50"/>
      <c r="OYF50" s="50"/>
      <c r="OYG50" s="50"/>
      <c r="OYH50" s="50"/>
      <c r="OYI50" s="50"/>
      <c r="OYJ50" s="50"/>
      <c r="OYK50" s="50"/>
      <c r="OYL50" s="50"/>
      <c r="OYM50" s="50"/>
      <c r="OYN50" s="50"/>
      <c r="OYO50" s="50"/>
      <c r="OYP50" s="50"/>
      <c r="OYQ50" s="50"/>
      <c r="OYR50" s="50"/>
      <c r="OYS50" s="50"/>
      <c r="OYT50" s="50"/>
      <c r="OYU50" s="50"/>
      <c r="OYV50" s="50"/>
      <c r="OYW50" s="50"/>
      <c r="OYX50" s="50"/>
      <c r="OYY50" s="50"/>
      <c r="OYZ50" s="50"/>
      <c r="OZA50" s="50"/>
      <c r="OZB50" s="50"/>
      <c r="OZC50" s="50"/>
      <c r="OZD50" s="50"/>
      <c r="OZE50" s="50"/>
      <c r="OZF50" s="50"/>
      <c r="OZG50" s="50"/>
      <c r="OZH50" s="50"/>
      <c r="OZI50" s="50"/>
      <c r="OZJ50" s="50"/>
      <c r="OZK50" s="50"/>
      <c r="OZL50" s="50"/>
      <c r="OZM50" s="50"/>
      <c r="OZN50" s="50"/>
      <c r="OZO50" s="50"/>
      <c r="OZP50" s="50"/>
      <c r="OZQ50" s="50"/>
      <c r="OZR50" s="50"/>
      <c r="OZS50" s="50"/>
      <c r="OZT50" s="50"/>
      <c r="OZU50" s="50"/>
      <c r="OZV50" s="50"/>
      <c r="OZW50" s="50"/>
      <c r="OZX50" s="50"/>
      <c r="OZY50" s="50"/>
      <c r="OZZ50" s="50"/>
      <c r="PAA50" s="50"/>
      <c r="PAB50" s="50"/>
      <c r="PAC50" s="50"/>
      <c r="PAD50" s="50"/>
      <c r="PAE50" s="50"/>
      <c r="PAF50" s="50"/>
      <c r="PAG50" s="50"/>
      <c r="PAH50" s="50"/>
      <c r="PAI50" s="50"/>
      <c r="PAJ50" s="50"/>
      <c r="PAK50" s="50"/>
      <c r="PAL50" s="50"/>
      <c r="PAM50" s="50"/>
      <c r="PAN50" s="50"/>
      <c r="PAO50" s="50"/>
      <c r="PAP50" s="50"/>
      <c r="PAQ50" s="50"/>
      <c r="PAR50" s="50"/>
      <c r="PAS50" s="50"/>
      <c r="PAT50" s="50"/>
      <c r="PAU50" s="50"/>
      <c r="PAV50" s="50"/>
      <c r="PAW50" s="50"/>
      <c r="PAX50" s="50"/>
      <c r="PAY50" s="50"/>
      <c r="PAZ50" s="50"/>
      <c r="PBA50" s="50"/>
      <c r="PBB50" s="50"/>
      <c r="PBC50" s="50"/>
      <c r="PBD50" s="50"/>
      <c r="PBE50" s="50"/>
      <c r="PBF50" s="50"/>
      <c r="PBG50" s="50"/>
      <c r="PBH50" s="50"/>
      <c r="PBI50" s="50"/>
      <c r="PBJ50" s="50"/>
      <c r="PBK50" s="50"/>
      <c r="PBL50" s="50"/>
      <c r="PBM50" s="50"/>
      <c r="PBN50" s="50"/>
      <c r="PBO50" s="50"/>
      <c r="PBP50" s="50"/>
      <c r="PBQ50" s="50"/>
      <c r="PBR50" s="50"/>
      <c r="PBS50" s="50"/>
      <c r="PBT50" s="50"/>
      <c r="PBU50" s="50"/>
      <c r="PBV50" s="50"/>
      <c r="PBW50" s="50"/>
      <c r="PBX50" s="50"/>
      <c r="PBY50" s="50"/>
      <c r="PBZ50" s="50"/>
      <c r="PCA50" s="50"/>
      <c r="PCB50" s="50"/>
      <c r="PCC50" s="50"/>
      <c r="PCD50" s="50"/>
      <c r="PCE50" s="50"/>
      <c r="PCF50" s="50"/>
      <c r="PCG50" s="50"/>
      <c r="PCH50" s="50"/>
      <c r="PCI50" s="50"/>
      <c r="PCJ50" s="50"/>
      <c r="PCK50" s="50"/>
      <c r="PCL50" s="50"/>
      <c r="PCM50" s="50"/>
      <c r="PCN50" s="50"/>
      <c r="PCO50" s="50"/>
      <c r="PCP50" s="50"/>
      <c r="PCQ50" s="50"/>
      <c r="PCR50" s="50"/>
      <c r="PCS50" s="50"/>
      <c r="PCT50" s="50"/>
      <c r="PCU50" s="50"/>
      <c r="PCV50" s="50"/>
      <c r="PCW50" s="50"/>
      <c r="PCX50" s="50"/>
      <c r="PCY50" s="50"/>
      <c r="PCZ50" s="50"/>
      <c r="PDA50" s="50"/>
      <c r="PDB50" s="50"/>
      <c r="PDC50" s="50"/>
      <c r="PDD50" s="50"/>
      <c r="PDE50" s="50"/>
      <c r="PDF50" s="50"/>
      <c r="PDG50" s="50"/>
      <c r="PDH50" s="50"/>
      <c r="PDI50" s="50"/>
      <c r="PDJ50" s="50"/>
      <c r="PDK50" s="50"/>
      <c r="PDL50" s="50"/>
      <c r="PDM50" s="50"/>
      <c r="PDN50" s="50"/>
      <c r="PDO50" s="50"/>
      <c r="PDP50" s="50"/>
      <c r="PDQ50" s="50"/>
      <c r="PDR50" s="50"/>
      <c r="PDS50" s="50"/>
      <c r="PDT50" s="50"/>
      <c r="PDU50" s="50"/>
      <c r="PDV50" s="50"/>
      <c r="PDW50" s="50"/>
      <c r="PDX50" s="50"/>
      <c r="PDY50" s="50"/>
      <c r="PDZ50" s="50"/>
      <c r="PEA50" s="50"/>
      <c r="PEB50" s="50"/>
      <c r="PEC50" s="50"/>
      <c r="PED50" s="50"/>
      <c r="PEE50" s="50"/>
      <c r="PEF50" s="50"/>
      <c r="PEG50" s="50"/>
      <c r="PEH50" s="50"/>
      <c r="PEI50" s="50"/>
      <c r="PEJ50" s="50"/>
      <c r="PEK50" s="50"/>
      <c r="PEL50" s="50"/>
      <c r="PEM50" s="50"/>
      <c r="PEN50" s="50"/>
      <c r="PEO50" s="50"/>
      <c r="PEP50" s="50"/>
      <c r="PEQ50" s="50"/>
      <c r="PER50" s="50"/>
      <c r="PES50" s="50"/>
      <c r="PET50" s="50"/>
      <c r="PEU50" s="50"/>
      <c r="PEV50" s="50"/>
      <c r="PEW50" s="50"/>
      <c r="PEX50" s="50"/>
      <c r="PEY50" s="50"/>
      <c r="PEZ50" s="50"/>
      <c r="PFA50" s="50"/>
      <c r="PFB50" s="50"/>
      <c r="PFC50" s="50"/>
      <c r="PFD50" s="50"/>
      <c r="PFE50" s="50"/>
      <c r="PFF50" s="50"/>
      <c r="PFG50" s="50"/>
      <c r="PFH50" s="50"/>
      <c r="PFI50" s="50"/>
      <c r="PFJ50" s="50"/>
      <c r="PFK50" s="50"/>
      <c r="PFL50" s="50"/>
      <c r="PFM50" s="50"/>
      <c r="PFN50" s="50"/>
      <c r="PFO50" s="50"/>
      <c r="PFP50" s="50"/>
      <c r="PFQ50" s="50"/>
      <c r="PFR50" s="50"/>
      <c r="PFS50" s="50"/>
      <c r="PFT50" s="50"/>
      <c r="PFU50" s="50"/>
      <c r="PFV50" s="50"/>
      <c r="PFW50" s="50"/>
      <c r="PFX50" s="50"/>
      <c r="PFY50" s="50"/>
      <c r="PFZ50" s="50"/>
      <c r="PGA50" s="50"/>
      <c r="PGB50" s="50"/>
      <c r="PGC50" s="50"/>
      <c r="PGD50" s="50"/>
      <c r="PGE50" s="50"/>
      <c r="PGF50" s="50"/>
      <c r="PGG50" s="50"/>
      <c r="PGH50" s="50"/>
      <c r="PGI50" s="50"/>
      <c r="PGJ50" s="50"/>
      <c r="PGK50" s="50"/>
      <c r="PGL50" s="50"/>
      <c r="PGM50" s="50"/>
      <c r="PGN50" s="50"/>
      <c r="PGO50" s="50"/>
      <c r="PGP50" s="50"/>
      <c r="PGQ50" s="50"/>
      <c r="PGR50" s="50"/>
      <c r="PGS50" s="50"/>
      <c r="PGT50" s="50"/>
      <c r="PGU50" s="50"/>
      <c r="PGV50" s="50"/>
      <c r="PGW50" s="50"/>
      <c r="PGX50" s="50"/>
      <c r="PGY50" s="50"/>
      <c r="PGZ50" s="50"/>
      <c r="PHA50" s="50"/>
      <c r="PHB50" s="50"/>
      <c r="PHC50" s="50"/>
      <c r="PHD50" s="50"/>
      <c r="PHE50" s="50"/>
      <c r="PHF50" s="50"/>
      <c r="PHG50" s="50"/>
      <c r="PHH50" s="50"/>
      <c r="PHI50" s="50"/>
      <c r="PHJ50" s="50"/>
      <c r="PHK50" s="50"/>
      <c r="PHL50" s="50"/>
      <c r="PHM50" s="50"/>
      <c r="PHN50" s="50"/>
      <c r="PHO50" s="50"/>
      <c r="PHP50" s="50"/>
      <c r="PHQ50" s="50"/>
      <c r="PHR50" s="50"/>
      <c r="PHS50" s="50"/>
      <c r="PHT50" s="50"/>
      <c r="PHU50" s="50"/>
      <c r="PHV50" s="50"/>
      <c r="PHW50" s="50"/>
      <c r="PHX50" s="50"/>
      <c r="PHY50" s="50"/>
      <c r="PHZ50" s="50"/>
      <c r="PIA50" s="50"/>
      <c r="PIB50" s="50"/>
      <c r="PIC50" s="50"/>
      <c r="PID50" s="50"/>
      <c r="PIE50" s="50"/>
      <c r="PIF50" s="50"/>
      <c r="PIG50" s="50"/>
      <c r="PIH50" s="50"/>
      <c r="PII50" s="50"/>
      <c r="PIJ50" s="50"/>
      <c r="PIK50" s="50"/>
      <c r="PIL50" s="50"/>
      <c r="PIM50" s="50"/>
      <c r="PIN50" s="50"/>
      <c r="PIO50" s="50"/>
      <c r="PIP50" s="50"/>
      <c r="PIQ50" s="50"/>
      <c r="PIR50" s="50"/>
      <c r="PIS50" s="50"/>
      <c r="PIT50" s="50"/>
      <c r="PIU50" s="50"/>
      <c r="PIV50" s="50"/>
      <c r="PIW50" s="50"/>
      <c r="PIX50" s="50"/>
      <c r="PIY50" s="50"/>
      <c r="PIZ50" s="50"/>
      <c r="PJA50" s="50"/>
      <c r="PJB50" s="50"/>
      <c r="PJC50" s="50"/>
      <c r="PJD50" s="50"/>
      <c r="PJE50" s="50"/>
      <c r="PJF50" s="50"/>
      <c r="PJG50" s="50"/>
      <c r="PJH50" s="50"/>
      <c r="PJI50" s="50"/>
      <c r="PJJ50" s="50"/>
      <c r="PJK50" s="50"/>
      <c r="PJL50" s="50"/>
      <c r="PJM50" s="50"/>
      <c r="PJN50" s="50"/>
      <c r="PJO50" s="50"/>
      <c r="PJP50" s="50"/>
      <c r="PJQ50" s="50"/>
      <c r="PJR50" s="50"/>
      <c r="PJS50" s="50"/>
      <c r="PJT50" s="50"/>
      <c r="PJU50" s="50"/>
      <c r="PJV50" s="50"/>
      <c r="PJW50" s="50"/>
      <c r="PJX50" s="50"/>
      <c r="PJY50" s="50"/>
      <c r="PJZ50" s="50"/>
      <c r="PKA50" s="50"/>
      <c r="PKB50" s="50"/>
      <c r="PKC50" s="50"/>
      <c r="PKD50" s="50"/>
      <c r="PKE50" s="50"/>
      <c r="PKF50" s="50"/>
      <c r="PKG50" s="50"/>
      <c r="PKH50" s="50"/>
      <c r="PKI50" s="50"/>
      <c r="PKJ50" s="50"/>
      <c r="PKK50" s="50"/>
      <c r="PKL50" s="50"/>
      <c r="PKM50" s="50"/>
      <c r="PKN50" s="50"/>
      <c r="PKO50" s="50"/>
      <c r="PKP50" s="50"/>
      <c r="PKQ50" s="50"/>
      <c r="PKR50" s="50"/>
      <c r="PKS50" s="50"/>
      <c r="PKT50" s="50"/>
      <c r="PKU50" s="50"/>
      <c r="PKV50" s="50"/>
      <c r="PKW50" s="50"/>
      <c r="PKX50" s="50"/>
      <c r="PKY50" s="50"/>
      <c r="PKZ50" s="50"/>
      <c r="PLA50" s="50"/>
      <c r="PLB50" s="50"/>
      <c r="PLC50" s="50"/>
      <c r="PLD50" s="50"/>
      <c r="PLE50" s="50"/>
      <c r="PLF50" s="50"/>
      <c r="PLG50" s="50"/>
      <c r="PLH50" s="50"/>
      <c r="PLI50" s="50"/>
      <c r="PLJ50" s="50"/>
      <c r="PLK50" s="50"/>
      <c r="PLL50" s="50"/>
      <c r="PLM50" s="50"/>
      <c r="PLN50" s="50"/>
      <c r="PLO50" s="50"/>
      <c r="PLP50" s="50"/>
      <c r="PLQ50" s="50"/>
      <c r="PLR50" s="50"/>
      <c r="PLS50" s="50"/>
      <c r="PLT50" s="50"/>
      <c r="PLU50" s="50"/>
      <c r="PLV50" s="50"/>
      <c r="PLW50" s="50"/>
      <c r="PLX50" s="50"/>
      <c r="PLY50" s="50"/>
      <c r="PLZ50" s="50"/>
      <c r="PMA50" s="50"/>
      <c r="PMB50" s="50"/>
      <c r="PMC50" s="50"/>
      <c r="PMD50" s="50"/>
      <c r="PME50" s="50"/>
      <c r="PMF50" s="50"/>
      <c r="PMG50" s="50"/>
      <c r="PMH50" s="50"/>
      <c r="PMI50" s="50"/>
      <c r="PMJ50" s="50"/>
      <c r="PMK50" s="50"/>
      <c r="PML50" s="50"/>
      <c r="PMM50" s="50"/>
      <c r="PMN50" s="50"/>
      <c r="PMO50" s="50"/>
      <c r="PMP50" s="50"/>
      <c r="PMQ50" s="50"/>
      <c r="PMR50" s="50"/>
      <c r="PMS50" s="50"/>
      <c r="PMT50" s="50"/>
      <c r="PMU50" s="50"/>
      <c r="PMV50" s="50"/>
      <c r="PMW50" s="50"/>
      <c r="PMX50" s="50"/>
      <c r="PMY50" s="50"/>
      <c r="PMZ50" s="50"/>
      <c r="PNA50" s="50"/>
      <c r="PNB50" s="50"/>
      <c r="PNC50" s="50"/>
      <c r="PND50" s="50"/>
      <c r="PNE50" s="50"/>
      <c r="PNF50" s="50"/>
      <c r="PNG50" s="50"/>
      <c r="PNH50" s="50"/>
      <c r="PNI50" s="50"/>
      <c r="PNJ50" s="50"/>
      <c r="PNK50" s="50"/>
      <c r="PNL50" s="50"/>
      <c r="PNM50" s="50"/>
      <c r="PNN50" s="50"/>
      <c r="PNO50" s="50"/>
      <c r="PNP50" s="50"/>
      <c r="PNQ50" s="50"/>
      <c r="PNR50" s="50"/>
      <c r="PNS50" s="50"/>
      <c r="PNT50" s="50"/>
      <c r="PNU50" s="50"/>
      <c r="PNV50" s="50"/>
      <c r="PNW50" s="50"/>
      <c r="PNX50" s="50"/>
      <c r="PNY50" s="50"/>
      <c r="PNZ50" s="50"/>
      <c r="POA50" s="50"/>
      <c r="POB50" s="50"/>
      <c r="POC50" s="50"/>
      <c r="POD50" s="50"/>
      <c r="POE50" s="50"/>
      <c r="POF50" s="50"/>
      <c r="POG50" s="50"/>
      <c r="POH50" s="50"/>
      <c r="POI50" s="50"/>
      <c r="POJ50" s="50"/>
      <c r="POK50" s="50"/>
      <c r="POL50" s="50"/>
      <c r="POM50" s="50"/>
      <c r="PON50" s="50"/>
      <c r="POO50" s="50"/>
      <c r="POP50" s="50"/>
      <c r="POQ50" s="50"/>
      <c r="POR50" s="50"/>
      <c r="POS50" s="50"/>
      <c r="POT50" s="50"/>
      <c r="POU50" s="50"/>
      <c r="POV50" s="50"/>
      <c r="POW50" s="50"/>
      <c r="POX50" s="50"/>
      <c r="POY50" s="50"/>
      <c r="POZ50" s="50"/>
      <c r="PPA50" s="50"/>
      <c r="PPB50" s="50"/>
      <c r="PPC50" s="50"/>
      <c r="PPD50" s="50"/>
      <c r="PPE50" s="50"/>
      <c r="PPF50" s="50"/>
      <c r="PPG50" s="50"/>
      <c r="PPH50" s="50"/>
      <c r="PPI50" s="50"/>
      <c r="PPJ50" s="50"/>
      <c r="PPK50" s="50"/>
      <c r="PPL50" s="50"/>
      <c r="PPM50" s="50"/>
      <c r="PPN50" s="50"/>
      <c r="PPO50" s="50"/>
      <c r="PPP50" s="50"/>
      <c r="PPQ50" s="50"/>
      <c r="PPR50" s="50"/>
      <c r="PPS50" s="50"/>
      <c r="PPT50" s="50"/>
      <c r="PPU50" s="50"/>
      <c r="PPV50" s="50"/>
      <c r="PPW50" s="50"/>
      <c r="PPX50" s="50"/>
      <c r="PPY50" s="50"/>
      <c r="PPZ50" s="50"/>
      <c r="PQA50" s="50"/>
      <c r="PQB50" s="50"/>
      <c r="PQC50" s="50"/>
      <c r="PQD50" s="50"/>
      <c r="PQE50" s="50"/>
      <c r="PQF50" s="50"/>
      <c r="PQG50" s="50"/>
      <c r="PQH50" s="50"/>
      <c r="PQI50" s="50"/>
      <c r="PQJ50" s="50"/>
      <c r="PQK50" s="50"/>
      <c r="PQL50" s="50"/>
      <c r="PQM50" s="50"/>
      <c r="PQN50" s="50"/>
      <c r="PQO50" s="50"/>
      <c r="PQP50" s="50"/>
      <c r="PQQ50" s="50"/>
      <c r="PQR50" s="50"/>
      <c r="PQS50" s="50"/>
      <c r="PQT50" s="50"/>
      <c r="PQU50" s="50"/>
      <c r="PQV50" s="50"/>
      <c r="PQW50" s="50"/>
      <c r="PQX50" s="50"/>
      <c r="PQY50" s="50"/>
      <c r="PQZ50" s="50"/>
      <c r="PRA50" s="50"/>
      <c r="PRB50" s="50"/>
      <c r="PRC50" s="50"/>
      <c r="PRD50" s="50"/>
      <c r="PRE50" s="50"/>
      <c r="PRF50" s="50"/>
      <c r="PRG50" s="50"/>
      <c r="PRH50" s="50"/>
      <c r="PRI50" s="50"/>
      <c r="PRJ50" s="50"/>
      <c r="PRK50" s="50"/>
      <c r="PRL50" s="50"/>
      <c r="PRM50" s="50"/>
      <c r="PRN50" s="50"/>
      <c r="PRO50" s="50"/>
      <c r="PRP50" s="50"/>
      <c r="PRQ50" s="50"/>
      <c r="PRR50" s="50"/>
      <c r="PRS50" s="50"/>
      <c r="PRT50" s="50"/>
      <c r="PRU50" s="50"/>
      <c r="PRV50" s="50"/>
      <c r="PRW50" s="50"/>
      <c r="PRX50" s="50"/>
      <c r="PRY50" s="50"/>
      <c r="PRZ50" s="50"/>
      <c r="PSA50" s="50"/>
      <c r="PSB50" s="50"/>
      <c r="PSC50" s="50"/>
      <c r="PSD50" s="50"/>
      <c r="PSE50" s="50"/>
      <c r="PSF50" s="50"/>
      <c r="PSG50" s="50"/>
      <c r="PSH50" s="50"/>
      <c r="PSI50" s="50"/>
      <c r="PSJ50" s="50"/>
      <c r="PSK50" s="50"/>
      <c r="PSL50" s="50"/>
      <c r="PSM50" s="50"/>
      <c r="PSN50" s="50"/>
      <c r="PSO50" s="50"/>
      <c r="PSP50" s="50"/>
      <c r="PSQ50" s="50"/>
      <c r="PSR50" s="50"/>
      <c r="PSS50" s="50"/>
      <c r="PST50" s="50"/>
      <c r="PSU50" s="50"/>
      <c r="PSV50" s="50"/>
      <c r="PSW50" s="50"/>
      <c r="PSX50" s="50"/>
      <c r="PSY50" s="50"/>
      <c r="PSZ50" s="50"/>
      <c r="PTA50" s="50"/>
      <c r="PTB50" s="50"/>
      <c r="PTC50" s="50"/>
      <c r="PTD50" s="50"/>
      <c r="PTE50" s="50"/>
      <c r="PTF50" s="50"/>
      <c r="PTG50" s="50"/>
      <c r="PTH50" s="50"/>
      <c r="PTI50" s="50"/>
      <c r="PTJ50" s="50"/>
      <c r="PTK50" s="50"/>
      <c r="PTL50" s="50"/>
      <c r="PTM50" s="50"/>
      <c r="PTN50" s="50"/>
      <c r="PTO50" s="50"/>
      <c r="PTP50" s="50"/>
      <c r="PTQ50" s="50"/>
      <c r="PTR50" s="50"/>
      <c r="PTS50" s="50"/>
      <c r="PTT50" s="50"/>
      <c r="PTU50" s="50"/>
      <c r="PTV50" s="50"/>
      <c r="PTW50" s="50"/>
      <c r="PTX50" s="50"/>
      <c r="PTY50" s="50"/>
      <c r="PTZ50" s="50"/>
      <c r="PUA50" s="50"/>
      <c r="PUB50" s="50"/>
      <c r="PUC50" s="50"/>
      <c r="PUD50" s="50"/>
      <c r="PUE50" s="50"/>
      <c r="PUF50" s="50"/>
      <c r="PUG50" s="50"/>
      <c r="PUH50" s="50"/>
      <c r="PUI50" s="50"/>
      <c r="PUJ50" s="50"/>
      <c r="PUK50" s="50"/>
      <c r="PUL50" s="50"/>
      <c r="PUM50" s="50"/>
      <c r="PUN50" s="50"/>
      <c r="PUO50" s="50"/>
      <c r="PUP50" s="50"/>
      <c r="PUQ50" s="50"/>
      <c r="PUR50" s="50"/>
      <c r="PUS50" s="50"/>
      <c r="PUT50" s="50"/>
      <c r="PUU50" s="50"/>
      <c r="PUV50" s="50"/>
      <c r="PUW50" s="50"/>
      <c r="PUX50" s="50"/>
      <c r="PUY50" s="50"/>
      <c r="PUZ50" s="50"/>
      <c r="PVA50" s="50"/>
      <c r="PVB50" s="50"/>
      <c r="PVC50" s="50"/>
      <c r="PVD50" s="50"/>
      <c r="PVE50" s="50"/>
      <c r="PVF50" s="50"/>
      <c r="PVG50" s="50"/>
      <c r="PVH50" s="50"/>
      <c r="PVI50" s="50"/>
      <c r="PVJ50" s="50"/>
      <c r="PVK50" s="50"/>
      <c r="PVL50" s="50"/>
      <c r="PVM50" s="50"/>
      <c r="PVN50" s="50"/>
      <c r="PVO50" s="50"/>
      <c r="PVP50" s="50"/>
      <c r="PVQ50" s="50"/>
      <c r="PVR50" s="50"/>
      <c r="PVS50" s="50"/>
      <c r="PVT50" s="50"/>
      <c r="PVU50" s="50"/>
      <c r="PVV50" s="50"/>
      <c r="PVW50" s="50"/>
      <c r="PVX50" s="50"/>
      <c r="PVY50" s="50"/>
      <c r="PVZ50" s="50"/>
      <c r="PWA50" s="50"/>
      <c r="PWB50" s="50"/>
      <c r="PWC50" s="50"/>
      <c r="PWD50" s="50"/>
      <c r="PWE50" s="50"/>
      <c r="PWF50" s="50"/>
      <c r="PWG50" s="50"/>
      <c r="PWH50" s="50"/>
      <c r="PWI50" s="50"/>
      <c r="PWJ50" s="50"/>
      <c r="PWK50" s="50"/>
      <c r="PWL50" s="50"/>
      <c r="PWM50" s="50"/>
      <c r="PWN50" s="50"/>
      <c r="PWO50" s="50"/>
      <c r="PWP50" s="50"/>
      <c r="PWQ50" s="50"/>
      <c r="PWR50" s="50"/>
      <c r="PWS50" s="50"/>
      <c r="PWT50" s="50"/>
      <c r="PWU50" s="50"/>
      <c r="PWV50" s="50"/>
      <c r="PWW50" s="50"/>
      <c r="PWX50" s="50"/>
      <c r="PWY50" s="50"/>
      <c r="PWZ50" s="50"/>
      <c r="PXA50" s="50"/>
      <c r="PXB50" s="50"/>
      <c r="PXC50" s="50"/>
      <c r="PXD50" s="50"/>
      <c r="PXE50" s="50"/>
      <c r="PXF50" s="50"/>
      <c r="PXG50" s="50"/>
      <c r="PXH50" s="50"/>
      <c r="PXI50" s="50"/>
      <c r="PXJ50" s="50"/>
      <c r="PXK50" s="50"/>
      <c r="PXL50" s="50"/>
      <c r="PXM50" s="50"/>
      <c r="PXN50" s="50"/>
      <c r="PXO50" s="50"/>
      <c r="PXP50" s="50"/>
      <c r="PXQ50" s="50"/>
      <c r="PXR50" s="50"/>
      <c r="PXS50" s="50"/>
      <c r="PXT50" s="50"/>
      <c r="PXU50" s="50"/>
      <c r="PXV50" s="50"/>
      <c r="PXW50" s="50"/>
      <c r="PXX50" s="50"/>
      <c r="PXY50" s="50"/>
      <c r="PXZ50" s="50"/>
      <c r="PYA50" s="50"/>
      <c r="PYB50" s="50"/>
      <c r="PYC50" s="50"/>
      <c r="PYD50" s="50"/>
      <c r="PYE50" s="50"/>
      <c r="PYF50" s="50"/>
      <c r="PYG50" s="50"/>
      <c r="PYH50" s="50"/>
      <c r="PYI50" s="50"/>
      <c r="PYJ50" s="50"/>
      <c r="PYK50" s="50"/>
      <c r="PYL50" s="50"/>
      <c r="PYM50" s="50"/>
      <c r="PYN50" s="50"/>
      <c r="PYO50" s="50"/>
      <c r="PYP50" s="50"/>
      <c r="PYQ50" s="50"/>
      <c r="PYR50" s="50"/>
      <c r="PYS50" s="50"/>
      <c r="PYT50" s="50"/>
      <c r="PYU50" s="50"/>
      <c r="PYV50" s="50"/>
      <c r="PYW50" s="50"/>
      <c r="PYX50" s="50"/>
      <c r="PYY50" s="50"/>
      <c r="PYZ50" s="50"/>
      <c r="PZA50" s="50"/>
      <c r="PZB50" s="50"/>
      <c r="PZC50" s="50"/>
      <c r="PZD50" s="50"/>
      <c r="PZE50" s="50"/>
      <c r="PZF50" s="50"/>
      <c r="PZG50" s="50"/>
      <c r="PZH50" s="50"/>
      <c r="PZI50" s="50"/>
      <c r="PZJ50" s="50"/>
      <c r="PZK50" s="50"/>
      <c r="PZL50" s="50"/>
      <c r="PZM50" s="50"/>
      <c r="PZN50" s="50"/>
      <c r="PZO50" s="50"/>
      <c r="PZP50" s="50"/>
      <c r="PZQ50" s="50"/>
      <c r="PZR50" s="50"/>
      <c r="PZS50" s="50"/>
      <c r="PZT50" s="50"/>
      <c r="PZU50" s="50"/>
      <c r="PZV50" s="50"/>
      <c r="PZW50" s="50"/>
      <c r="PZX50" s="50"/>
      <c r="PZY50" s="50"/>
      <c r="PZZ50" s="50"/>
      <c r="QAA50" s="50"/>
      <c r="QAB50" s="50"/>
      <c r="QAC50" s="50"/>
      <c r="QAD50" s="50"/>
      <c r="QAE50" s="50"/>
      <c r="QAF50" s="50"/>
      <c r="QAG50" s="50"/>
      <c r="QAH50" s="50"/>
      <c r="QAI50" s="50"/>
      <c r="QAJ50" s="50"/>
      <c r="QAK50" s="50"/>
      <c r="QAL50" s="50"/>
      <c r="QAM50" s="50"/>
      <c r="QAN50" s="50"/>
      <c r="QAO50" s="50"/>
      <c r="QAP50" s="50"/>
      <c r="QAQ50" s="50"/>
      <c r="QAR50" s="50"/>
      <c r="QAS50" s="50"/>
      <c r="QAT50" s="50"/>
      <c r="QAU50" s="50"/>
      <c r="QAV50" s="50"/>
      <c r="QAW50" s="50"/>
      <c r="QAX50" s="50"/>
      <c r="QAY50" s="50"/>
      <c r="QAZ50" s="50"/>
      <c r="QBA50" s="50"/>
      <c r="QBB50" s="50"/>
      <c r="QBC50" s="50"/>
      <c r="QBD50" s="50"/>
      <c r="QBE50" s="50"/>
      <c r="QBF50" s="50"/>
      <c r="QBG50" s="50"/>
      <c r="QBH50" s="50"/>
      <c r="QBI50" s="50"/>
      <c r="QBJ50" s="50"/>
      <c r="QBK50" s="50"/>
      <c r="QBL50" s="50"/>
      <c r="QBM50" s="50"/>
      <c r="QBN50" s="50"/>
      <c r="QBO50" s="50"/>
      <c r="QBP50" s="50"/>
      <c r="QBQ50" s="50"/>
      <c r="QBR50" s="50"/>
      <c r="QBS50" s="50"/>
      <c r="QBT50" s="50"/>
      <c r="QBU50" s="50"/>
      <c r="QBV50" s="50"/>
      <c r="QBW50" s="50"/>
      <c r="QBX50" s="50"/>
      <c r="QBY50" s="50"/>
      <c r="QBZ50" s="50"/>
      <c r="QCA50" s="50"/>
      <c r="QCB50" s="50"/>
      <c r="QCC50" s="50"/>
      <c r="QCD50" s="50"/>
      <c r="QCE50" s="50"/>
      <c r="QCF50" s="50"/>
      <c r="QCG50" s="50"/>
      <c r="QCH50" s="50"/>
      <c r="QCI50" s="50"/>
      <c r="QCJ50" s="50"/>
      <c r="QCK50" s="50"/>
      <c r="QCL50" s="50"/>
      <c r="QCM50" s="50"/>
      <c r="QCN50" s="50"/>
      <c r="QCO50" s="50"/>
      <c r="QCP50" s="50"/>
      <c r="QCQ50" s="50"/>
      <c r="QCR50" s="50"/>
      <c r="QCS50" s="50"/>
      <c r="QCT50" s="50"/>
      <c r="QCU50" s="50"/>
      <c r="QCV50" s="50"/>
      <c r="QCW50" s="50"/>
      <c r="QCX50" s="50"/>
      <c r="QCY50" s="50"/>
      <c r="QCZ50" s="50"/>
      <c r="QDA50" s="50"/>
      <c r="QDB50" s="50"/>
      <c r="QDC50" s="50"/>
      <c r="QDD50" s="50"/>
      <c r="QDE50" s="50"/>
      <c r="QDF50" s="50"/>
      <c r="QDG50" s="50"/>
      <c r="QDH50" s="50"/>
      <c r="QDI50" s="50"/>
      <c r="QDJ50" s="50"/>
      <c r="QDK50" s="50"/>
      <c r="QDL50" s="50"/>
      <c r="QDM50" s="50"/>
      <c r="QDN50" s="50"/>
      <c r="QDO50" s="50"/>
      <c r="QDP50" s="50"/>
      <c r="QDQ50" s="50"/>
      <c r="QDR50" s="50"/>
      <c r="QDS50" s="50"/>
      <c r="QDT50" s="50"/>
      <c r="QDU50" s="50"/>
      <c r="QDV50" s="50"/>
      <c r="QDW50" s="50"/>
      <c r="QDX50" s="50"/>
      <c r="QDY50" s="50"/>
      <c r="QDZ50" s="50"/>
      <c r="QEA50" s="50"/>
      <c r="QEB50" s="50"/>
      <c r="QEC50" s="50"/>
      <c r="QED50" s="50"/>
      <c r="QEE50" s="50"/>
      <c r="QEF50" s="50"/>
      <c r="QEG50" s="50"/>
      <c r="QEH50" s="50"/>
      <c r="QEI50" s="50"/>
      <c r="QEJ50" s="50"/>
      <c r="QEK50" s="50"/>
      <c r="QEL50" s="50"/>
      <c r="QEM50" s="50"/>
      <c r="QEN50" s="50"/>
      <c r="QEO50" s="50"/>
      <c r="QEP50" s="50"/>
      <c r="QEQ50" s="50"/>
      <c r="QER50" s="50"/>
      <c r="QES50" s="50"/>
      <c r="QET50" s="50"/>
      <c r="QEU50" s="50"/>
      <c r="QEV50" s="50"/>
      <c r="QEW50" s="50"/>
      <c r="QEX50" s="50"/>
      <c r="QEY50" s="50"/>
      <c r="QEZ50" s="50"/>
      <c r="QFA50" s="50"/>
      <c r="QFB50" s="50"/>
      <c r="QFC50" s="50"/>
      <c r="QFD50" s="50"/>
      <c r="QFE50" s="50"/>
      <c r="QFF50" s="50"/>
      <c r="QFG50" s="50"/>
      <c r="QFH50" s="50"/>
      <c r="QFI50" s="50"/>
      <c r="QFJ50" s="50"/>
      <c r="QFK50" s="50"/>
      <c r="QFL50" s="50"/>
      <c r="QFM50" s="50"/>
      <c r="QFN50" s="50"/>
      <c r="QFO50" s="50"/>
      <c r="QFP50" s="50"/>
      <c r="QFQ50" s="50"/>
      <c r="QFR50" s="50"/>
      <c r="QFS50" s="50"/>
      <c r="QFT50" s="50"/>
      <c r="QFU50" s="50"/>
      <c r="QFV50" s="50"/>
      <c r="QFW50" s="50"/>
      <c r="QFX50" s="50"/>
      <c r="QFY50" s="50"/>
      <c r="QFZ50" s="50"/>
      <c r="QGA50" s="50"/>
      <c r="QGB50" s="50"/>
      <c r="QGC50" s="50"/>
      <c r="QGD50" s="50"/>
      <c r="QGE50" s="50"/>
      <c r="QGF50" s="50"/>
      <c r="QGG50" s="50"/>
      <c r="QGH50" s="50"/>
      <c r="QGI50" s="50"/>
      <c r="QGJ50" s="50"/>
      <c r="QGK50" s="50"/>
      <c r="QGL50" s="50"/>
      <c r="QGM50" s="50"/>
      <c r="QGN50" s="50"/>
      <c r="QGO50" s="50"/>
      <c r="QGP50" s="50"/>
      <c r="QGQ50" s="50"/>
      <c r="QGR50" s="50"/>
      <c r="QGS50" s="50"/>
      <c r="QGT50" s="50"/>
      <c r="QGU50" s="50"/>
      <c r="QGV50" s="50"/>
      <c r="QGW50" s="50"/>
      <c r="QGX50" s="50"/>
      <c r="QGY50" s="50"/>
      <c r="QGZ50" s="50"/>
      <c r="QHA50" s="50"/>
      <c r="QHB50" s="50"/>
      <c r="QHC50" s="50"/>
      <c r="QHD50" s="50"/>
      <c r="QHE50" s="50"/>
      <c r="QHF50" s="50"/>
      <c r="QHG50" s="50"/>
      <c r="QHH50" s="50"/>
      <c r="QHI50" s="50"/>
      <c r="QHJ50" s="50"/>
      <c r="QHK50" s="50"/>
      <c r="QHL50" s="50"/>
      <c r="QHM50" s="50"/>
      <c r="QHN50" s="50"/>
      <c r="QHO50" s="50"/>
      <c r="QHP50" s="50"/>
      <c r="QHQ50" s="50"/>
      <c r="QHR50" s="50"/>
      <c r="QHS50" s="50"/>
      <c r="QHT50" s="50"/>
      <c r="QHU50" s="50"/>
      <c r="QHV50" s="50"/>
      <c r="QHW50" s="50"/>
      <c r="QHX50" s="50"/>
      <c r="QHY50" s="50"/>
      <c r="QHZ50" s="50"/>
      <c r="QIA50" s="50"/>
      <c r="QIB50" s="50"/>
      <c r="QIC50" s="50"/>
      <c r="QID50" s="50"/>
      <c r="QIE50" s="50"/>
      <c r="QIF50" s="50"/>
      <c r="QIG50" s="50"/>
      <c r="QIH50" s="50"/>
      <c r="QII50" s="50"/>
      <c r="QIJ50" s="50"/>
      <c r="QIK50" s="50"/>
      <c r="QIL50" s="50"/>
      <c r="QIM50" s="50"/>
      <c r="QIN50" s="50"/>
      <c r="QIO50" s="50"/>
      <c r="QIP50" s="50"/>
      <c r="QIQ50" s="50"/>
      <c r="QIR50" s="50"/>
      <c r="QIS50" s="50"/>
      <c r="QIT50" s="50"/>
      <c r="QIU50" s="50"/>
      <c r="QIV50" s="50"/>
      <c r="QIW50" s="50"/>
      <c r="QIX50" s="50"/>
      <c r="QIY50" s="50"/>
      <c r="QIZ50" s="50"/>
      <c r="QJA50" s="50"/>
      <c r="QJB50" s="50"/>
      <c r="QJC50" s="50"/>
      <c r="QJD50" s="50"/>
      <c r="QJE50" s="50"/>
      <c r="QJF50" s="50"/>
      <c r="QJG50" s="50"/>
      <c r="QJH50" s="50"/>
      <c r="QJI50" s="50"/>
      <c r="QJJ50" s="50"/>
      <c r="QJK50" s="50"/>
      <c r="QJL50" s="50"/>
      <c r="QJM50" s="50"/>
      <c r="QJN50" s="50"/>
      <c r="QJO50" s="50"/>
      <c r="QJP50" s="50"/>
      <c r="QJQ50" s="50"/>
      <c r="QJR50" s="50"/>
      <c r="QJS50" s="50"/>
      <c r="QJT50" s="50"/>
      <c r="QJU50" s="50"/>
      <c r="QJV50" s="50"/>
      <c r="QJW50" s="50"/>
      <c r="QJX50" s="50"/>
      <c r="QJY50" s="50"/>
      <c r="QJZ50" s="50"/>
      <c r="QKA50" s="50"/>
      <c r="QKB50" s="50"/>
      <c r="QKC50" s="50"/>
      <c r="QKD50" s="50"/>
      <c r="QKE50" s="50"/>
      <c r="QKF50" s="50"/>
      <c r="QKG50" s="50"/>
      <c r="QKH50" s="50"/>
      <c r="QKI50" s="50"/>
      <c r="QKJ50" s="50"/>
      <c r="QKK50" s="50"/>
      <c r="QKL50" s="50"/>
      <c r="QKM50" s="50"/>
      <c r="QKN50" s="50"/>
      <c r="QKO50" s="50"/>
      <c r="QKP50" s="50"/>
      <c r="QKQ50" s="50"/>
      <c r="QKR50" s="50"/>
      <c r="QKS50" s="50"/>
      <c r="QKT50" s="50"/>
      <c r="QKU50" s="50"/>
      <c r="QKV50" s="50"/>
      <c r="QKW50" s="50"/>
      <c r="QKX50" s="50"/>
      <c r="QKY50" s="50"/>
      <c r="QKZ50" s="50"/>
      <c r="QLA50" s="50"/>
      <c r="QLB50" s="50"/>
      <c r="QLC50" s="50"/>
      <c r="QLD50" s="50"/>
      <c r="QLE50" s="50"/>
      <c r="QLF50" s="50"/>
      <c r="QLG50" s="50"/>
      <c r="QLH50" s="50"/>
      <c r="QLI50" s="50"/>
      <c r="QLJ50" s="50"/>
      <c r="QLK50" s="50"/>
      <c r="QLL50" s="50"/>
      <c r="QLM50" s="50"/>
      <c r="QLN50" s="50"/>
      <c r="QLO50" s="50"/>
      <c r="QLP50" s="50"/>
      <c r="QLQ50" s="50"/>
      <c r="QLR50" s="50"/>
      <c r="QLS50" s="50"/>
      <c r="QLT50" s="50"/>
      <c r="QLU50" s="50"/>
      <c r="QLV50" s="50"/>
      <c r="QLW50" s="50"/>
      <c r="QLX50" s="50"/>
      <c r="QLY50" s="50"/>
      <c r="QLZ50" s="50"/>
      <c r="QMA50" s="50"/>
      <c r="QMB50" s="50"/>
      <c r="QMC50" s="50"/>
      <c r="QMD50" s="50"/>
      <c r="QME50" s="50"/>
      <c r="QMF50" s="50"/>
      <c r="QMG50" s="50"/>
      <c r="QMH50" s="50"/>
      <c r="QMI50" s="50"/>
      <c r="QMJ50" s="50"/>
      <c r="QMK50" s="50"/>
      <c r="QML50" s="50"/>
      <c r="QMM50" s="50"/>
      <c r="QMN50" s="50"/>
      <c r="QMO50" s="50"/>
      <c r="QMP50" s="50"/>
      <c r="QMQ50" s="50"/>
      <c r="QMR50" s="50"/>
      <c r="QMS50" s="50"/>
      <c r="QMT50" s="50"/>
      <c r="QMU50" s="50"/>
      <c r="QMV50" s="50"/>
      <c r="QMW50" s="50"/>
      <c r="QMX50" s="50"/>
      <c r="QMY50" s="50"/>
      <c r="QMZ50" s="50"/>
      <c r="QNA50" s="50"/>
      <c r="QNB50" s="50"/>
      <c r="QNC50" s="50"/>
      <c r="QND50" s="50"/>
      <c r="QNE50" s="50"/>
      <c r="QNF50" s="50"/>
      <c r="QNG50" s="50"/>
      <c r="QNH50" s="50"/>
      <c r="QNI50" s="50"/>
      <c r="QNJ50" s="50"/>
      <c r="QNK50" s="50"/>
      <c r="QNL50" s="50"/>
      <c r="QNM50" s="50"/>
      <c r="QNN50" s="50"/>
      <c r="QNO50" s="50"/>
      <c r="QNP50" s="50"/>
      <c r="QNQ50" s="50"/>
      <c r="QNR50" s="50"/>
      <c r="QNS50" s="50"/>
      <c r="QNT50" s="50"/>
      <c r="QNU50" s="50"/>
      <c r="QNV50" s="50"/>
      <c r="QNW50" s="50"/>
      <c r="QNX50" s="50"/>
      <c r="QNY50" s="50"/>
      <c r="QNZ50" s="50"/>
      <c r="QOA50" s="50"/>
      <c r="QOB50" s="50"/>
      <c r="QOC50" s="50"/>
      <c r="QOD50" s="50"/>
      <c r="QOE50" s="50"/>
      <c r="QOF50" s="50"/>
      <c r="QOG50" s="50"/>
      <c r="QOH50" s="50"/>
      <c r="QOI50" s="50"/>
      <c r="QOJ50" s="50"/>
      <c r="QOK50" s="50"/>
      <c r="QOL50" s="50"/>
      <c r="QOM50" s="50"/>
      <c r="QON50" s="50"/>
      <c r="QOO50" s="50"/>
      <c r="QOP50" s="50"/>
      <c r="QOQ50" s="50"/>
      <c r="QOR50" s="50"/>
      <c r="QOS50" s="50"/>
      <c r="QOT50" s="50"/>
      <c r="QOU50" s="50"/>
      <c r="QOV50" s="50"/>
      <c r="QOW50" s="50"/>
      <c r="QOX50" s="50"/>
      <c r="QOY50" s="50"/>
      <c r="QOZ50" s="50"/>
      <c r="QPA50" s="50"/>
      <c r="QPB50" s="50"/>
      <c r="QPC50" s="50"/>
      <c r="QPD50" s="50"/>
      <c r="QPE50" s="50"/>
      <c r="QPF50" s="50"/>
      <c r="QPG50" s="50"/>
      <c r="QPH50" s="50"/>
      <c r="QPI50" s="50"/>
      <c r="QPJ50" s="50"/>
      <c r="QPK50" s="50"/>
      <c r="QPL50" s="50"/>
      <c r="QPM50" s="50"/>
      <c r="QPN50" s="50"/>
      <c r="QPO50" s="50"/>
      <c r="QPP50" s="50"/>
      <c r="QPQ50" s="50"/>
      <c r="QPR50" s="50"/>
      <c r="QPS50" s="50"/>
      <c r="QPT50" s="50"/>
      <c r="QPU50" s="50"/>
      <c r="QPV50" s="50"/>
      <c r="QPW50" s="50"/>
      <c r="QPX50" s="50"/>
      <c r="QPY50" s="50"/>
      <c r="QPZ50" s="50"/>
      <c r="QQA50" s="50"/>
      <c r="QQB50" s="50"/>
      <c r="QQC50" s="50"/>
      <c r="QQD50" s="50"/>
      <c r="QQE50" s="50"/>
      <c r="QQF50" s="50"/>
      <c r="QQG50" s="50"/>
      <c r="QQH50" s="50"/>
      <c r="QQI50" s="50"/>
      <c r="QQJ50" s="50"/>
      <c r="QQK50" s="50"/>
      <c r="QQL50" s="50"/>
      <c r="QQM50" s="50"/>
      <c r="QQN50" s="50"/>
      <c r="QQO50" s="50"/>
      <c r="QQP50" s="50"/>
      <c r="QQQ50" s="50"/>
      <c r="QQR50" s="50"/>
      <c r="QQS50" s="50"/>
      <c r="QQT50" s="50"/>
      <c r="QQU50" s="50"/>
      <c r="QQV50" s="50"/>
      <c r="QQW50" s="50"/>
      <c r="QQX50" s="50"/>
      <c r="QQY50" s="50"/>
      <c r="QQZ50" s="50"/>
      <c r="QRA50" s="50"/>
      <c r="QRB50" s="50"/>
      <c r="QRC50" s="50"/>
      <c r="QRD50" s="50"/>
      <c r="QRE50" s="50"/>
      <c r="QRF50" s="50"/>
      <c r="QRG50" s="50"/>
      <c r="QRH50" s="50"/>
      <c r="QRI50" s="50"/>
      <c r="QRJ50" s="50"/>
      <c r="QRK50" s="50"/>
      <c r="QRL50" s="50"/>
      <c r="QRM50" s="50"/>
      <c r="QRN50" s="50"/>
      <c r="QRO50" s="50"/>
      <c r="QRP50" s="50"/>
      <c r="QRQ50" s="50"/>
      <c r="QRR50" s="50"/>
      <c r="QRS50" s="50"/>
      <c r="QRT50" s="50"/>
      <c r="QRU50" s="50"/>
      <c r="QRV50" s="50"/>
      <c r="QRW50" s="50"/>
      <c r="QRX50" s="50"/>
      <c r="QRY50" s="50"/>
      <c r="QRZ50" s="50"/>
      <c r="QSA50" s="50"/>
      <c r="QSB50" s="50"/>
      <c r="QSC50" s="50"/>
      <c r="QSD50" s="50"/>
      <c r="QSE50" s="50"/>
      <c r="QSF50" s="50"/>
      <c r="QSG50" s="50"/>
      <c r="QSH50" s="50"/>
      <c r="QSI50" s="50"/>
      <c r="QSJ50" s="50"/>
      <c r="QSK50" s="50"/>
      <c r="QSL50" s="50"/>
      <c r="QSM50" s="50"/>
      <c r="QSN50" s="50"/>
      <c r="QSO50" s="50"/>
      <c r="QSP50" s="50"/>
      <c r="QSQ50" s="50"/>
      <c r="QSR50" s="50"/>
      <c r="QSS50" s="50"/>
      <c r="QST50" s="50"/>
      <c r="QSU50" s="50"/>
      <c r="QSV50" s="50"/>
      <c r="QSW50" s="50"/>
      <c r="QSX50" s="50"/>
      <c r="QSY50" s="50"/>
      <c r="QSZ50" s="50"/>
      <c r="QTA50" s="50"/>
      <c r="QTB50" s="50"/>
      <c r="QTC50" s="50"/>
      <c r="QTD50" s="50"/>
      <c r="QTE50" s="50"/>
      <c r="QTF50" s="50"/>
      <c r="QTG50" s="50"/>
      <c r="QTH50" s="50"/>
      <c r="QTI50" s="50"/>
      <c r="QTJ50" s="50"/>
      <c r="QTK50" s="50"/>
      <c r="QTL50" s="50"/>
      <c r="QTM50" s="50"/>
      <c r="QTN50" s="50"/>
      <c r="QTO50" s="50"/>
      <c r="QTP50" s="50"/>
      <c r="QTQ50" s="50"/>
      <c r="QTR50" s="50"/>
      <c r="QTS50" s="50"/>
      <c r="QTT50" s="50"/>
      <c r="QTU50" s="50"/>
      <c r="QTV50" s="50"/>
      <c r="QTW50" s="50"/>
      <c r="QTX50" s="50"/>
      <c r="QTY50" s="50"/>
      <c r="QTZ50" s="50"/>
      <c r="QUA50" s="50"/>
      <c r="QUB50" s="50"/>
      <c r="QUC50" s="50"/>
      <c r="QUD50" s="50"/>
      <c r="QUE50" s="50"/>
      <c r="QUF50" s="50"/>
      <c r="QUG50" s="50"/>
      <c r="QUH50" s="50"/>
      <c r="QUI50" s="50"/>
      <c r="QUJ50" s="50"/>
      <c r="QUK50" s="50"/>
      <c r="QUL50" s="50"/>
      <c r="QUM50" s="50"/>
      <c r="QUN50" s="50"/>
      <c r="QUO50" s="50"/>
      <c r="QUP50" s="50"/>
      <c r="QUQ50" s="50"/>
      <c r="QUR50" s="50"/>
      <c r="QUS50" s="50"/>
      <c r="QUT50" s="50"/>
      <c r="QUU50" s="50"/>
      <c r="QUV50" s="50"/>
      <c r="QUW50" s="50"/>
      <c r="QUX50" s="50"/>
      <c r="QUY50" s="50"/>
      <c r="QUZ50" s="50"/>
      <c r="QVA50" s="50"/>
      <c r="QVB50" s="50"/>
      <c r="QVC50" s="50"/>
      <c r="QVD50" s="50"/>
      <c r="QVE50" s="50"/>
      <c r="QVF50" s="50"/>
      <c r="QVG50" s="50"/>
      <c r="QVH50" s="50"/>
      <c r="QVI50" s="50"/>
      <c r="QVJ50" s="50"/>
      <c r="QVK50" s="50"/>
      <c r="QVL50" s="50"/>
      <c r="QVM50" s="50"/>
      <c r="QVN50" s="50"/>
      <c r="QVO50" s="50"/>
      <c r="QVP50" s="50"/>
      <c r="QVQ50" s="50"/>
      <c r="QVR50" s="50"/>
      <c r="QVS50" s="50"/>
      <c r="QVT50" s="50"/>
      <c r="QVU50" s="50"/>
      <c r="QVV50" s="50"/>
      <c r="QVW50" s="50"/>
      <c r="QVX50" s="50"/>
      <c r="QVY50" s="50"/>
      <c r="QVZ50" s="50"/>
      <c r="QWA50" s="50"/>
      <c r="QWB50" s="50"/>
      <c r="QWC50" s="50"/>
      <c r="QWD50" s="50"/>
      <c r="QWE50" s="50"/>
      <c r="QWF50" s="50"/>
      <c r="QWG50" s="50"/>
      <c r="QWH50" s="50"/>
      <c r="QWI50" s="50"/>
      <c r="QWJ50" s="50"/>
      <c r="QWK50" s="50"/>
      <c r="QWL50" s="50"/>
      <c r="QWM50" s="50"/>
      <c r="QWN50" s="50"/>
      <c r="QWO50" s="50"/>
      <c r="QWP50" s="50"/>
      <c r="QWQ50" s="50"/>
      <c r="QWR50" s="50"/>
      <c r="QWS50" s="50"/>
      <c r="QWT50" s="50"/>
      <c r="QWU50" s="50"/>
      <c r="QWV50" s="50"/>
      <c r="QWW50" s="50"/>
      <c r="QWX50" s="50"/>
      <c r="QWY50" s="50"/>
      <c r="QWZ50" s="50"/>
      <c r="QXA50" s="50"/>
      <c r="QXB50" s="50"/>
      <c r="QXC50" s="50"/>
      <c r="QXD50" s="50"/>
      <c r="QXE50" s="50"/>
      <c r="QXF50" s="50"/>
      <c r="QXG50" s="50"/>
      <c r="QXH50" s="50"/>
      <c r="QXI50" s="50"/>
      <c r="QXJ50" s="50"/>
      <c r="QXK50" s="50"/>
      <c r="QXL50" s="50"/>
      <c r="QXM50" s="50"/>
      <c r="QXN50" s="50"/>
      <c r="QXO50" s="50"/>
      <c r="QXP50" s="50"/>
      <c r="QXQ50" s="50"/>
      <c r="QXR50" s="50"/>
      <c r="QXS50" s="50"/>
      <c r="QXT50" s="50"/>
      <c r="QXU50" s="50"/>
      <c r="QXV50" s="50"/>
      <c r="QXW50" s="50"/>
      <c r="QXX50" s="50"/>
      <c r="QXY50" s="50"/>
      <c r="QXZ50" s="50"/>
      <c r="QYA50" s="50"/>
      <c r="QYB50" s="50"/>
      <c r="QYC50" s="50"/>
      <c r="QYD50" s="50"/>
      <c r="QYE50" s="50"/>
      <c r="QYF50" s="50"/>
      <c r="QYG50" s="50"/>
      <c r="QYH50" s="50"/>
      <c r="QYI50" s="50"/>
      <c r="QYJ50" s="50"/>
      <c r="QYK50" s="50"/>
      <c r="QYL50" s="50"/>
      <c r="QYM50" s="50"/>
      <c r="QYN50" s="50"/>
      <c r="QYO50" s="50"/>
      <c r="QYP50" s="50"/>
      <c r="QYQ50" s="50"/>
      <c r="QYR50" s="50"/>
      <c r="QYS50" s="50"/>
      <c r="QYT50" s="50"/>
      <c r="QYU50" s="50"/>
      <c r="QYV50" s="50"/>
      <c r="QYW50" s="50"/>
      <c r="QYX50" s="50"/>
      <c r="QYY50" s="50"/>
      <c r="QYZ50" s="50"/>
      <c r="QZA50" s="50"/>
      <c r="QZB50" s="50"/>
      <c r="QZC50" s="50"/>
      <c r="QZD50" s="50"/>
      <c r="QZE50" s="50"/>
      <c r="QZF50" s="50"/>
      <c r="QZG50" s="50"/>
      <c r="QZH50" s="50"/>
      <c r="QZI50" s="50"/>
      <c r="QZJ50" s="50"/>
      <c r="QZK50" s="50"/>
      <c r="QZL50" s="50"/>
      <c r="QZM50" s="50"/>
      <c r="QZN50" s="50"/>
      <c r="QZO50" s="50"/>
      <c r="QZP50" s="50"/>
      <c r="QZQ50" s="50"/>
      <c r="QZR50" s="50"/>
      <c r="QZS50" s="50"/>
      <c r="QZT50" s="50"/>
      <c r="QZU50" s="50"/>
      <c r="QZV50" s="50"/>
      <c r="QZW50" s="50"/>
      <c r="QZX50" s="50"/>
      <c r="QZY50" s="50"/>
      <c r="QZZ50" s="50"/>
      <c r="RAA50" s="50"/>
      <c r="RAB50" s="50"/>
      <c r="RAC50" s="50"/>
      <c r="RAD50" s="50"/>
      <c r="RAE50" s="50"/>
      <c r="RAF50" s="50"/>
      <c r="RAG50" s="50"/>
      <c r="RAH50" s="50"/>
      <c r="RAI50" s="50"/>
      <c r="RAJ50" s="50"/>
      <c r="RAK50" s="50"/>
      <c r="RAL50" s="50"/>
      <c r="RAM50" s="50"/>
      <c r="RAN50" s="50"/>
      <c r="RAO50" s="50"/>
      <c r="RAP50" s="50"/>
      <c r="RAQ50" s="50"/>
      <c r="RAR50" s="50"/>
      <c r="RAS50" s="50"/>
      <c r="RAT50" s="50"/>
      <c r="RAU50" s="50"/>
      <c r="RAV50" s="50"/>
      <c r="RAW50" s="50"/>
      <c r="RAX50" s="50"/>
      <c r="RAY50" s="50"/>
      <c r="RAZ50" s="50"/>
      <c r="RBA50" s="50"/>
      <c r="RBB50" s="50"/>
      <c r="RBC50" s="50"/>
      <c r="RBD50" s="50"/>
      <c r="RBE50" s="50"/>
      <c r="RBF50" s="50"/>
      <c r="RBG50" s="50"/>
      <c r="RBH50" s="50"/>
      <c r="RBI50" s="50"/>
      <c r="RBJ50" s="50"/>
      <c r="RBK50" s="50"/>
      <c r="RBL50" s="50"/>
      <c r="RBM50" s="50"/>
      <c r="RBN50" s="50"/>
      <c r="RBO50" s="50"/>
      <c r="RBP50" s="50"/>
      <c r="RBQ50" s="50"/>
      <c r="RBR50" s="50"/>
      <c r="RBS50" s="50"/>
      <c r="RBT50" s="50"/>
      <c r="RBU50" s="50"/>
      <c r="RBV50" s="50"/>
      <c r="RBW50" s="50"/>
      <c r="RBX50" s="50"/>
      <c r="RBY50" s="50"/>
      <c r="RBZ50" s="50"/>
      <c r="RCA50" s="50"/>
      <c r="RCB50" s="50"/>
      <c r="RCC50" s="50"/>
      <c r="RCD50" s="50"/>
      <c r="RCE50" s="50"/>
      <c r="RCF50" s="50"/>
      <c r="RCG50" s="50"/>
      <c r="RCH50" s="50"/>
      <c r="RCI50" s="50"/>
      <c r="RCJ50" s="50"/>
      <c r="RCK50" s="50"/>
      <c r="RCL50" s="50"/>
      <c r="RCM50" s="50"/>
      <c r="RCN50" s="50"/>
      <c r="RCO50" s="50"/>
      <c r="RCP50" s="50"/>
      <c r="RCQ50" s="50"/>
      <c r="RCR50" s="50"/>
      <c r="RCS50" s="50"/>
      <c r="RCT50" s="50"/>
      <c r="RCU50" s="50"/>
      <c r="RCV50" s="50"/>
      <c r="RCW50" s="50"/>
      <c r="RCX50" s="50"/>
      <c r="RCY50" s="50"/>
      <c r="RCZ50" s="50"/>
      <c r="RDA50" s="50"/>
      <c r="RDB50" s="50"/>
      <c r="RDC50" s="50"/>
      <c r="RDD50" s="50"/>
      <c r="RDE50" s="50"/>
      <c r="RDF50" s="50"/>
      <c r="RDG50" s="50"/>
      <c r="RDH50" s="50"/>
      <c r="RDI50" s="50"/>
      <c r="RDJ50" s="50"/>
      <c r="RDK50" s="50"/>
      <c r="RDL50" s="50"/>
      <c r="RDM50" s="50"/>
      <c r="RDN50" s="50"/>
      <c r="RDO50" s="50"/>
      <c r="RDP50" s="50"/>
      <c r="RDQ50" s="50"/>
      <c r="RDR50" s="50"/>
      <c r="RDS50" s="50"/>
      <c r="RDT50" s="50"/>
      <c r="RDU50" s="50"/>
      <c r="RDV50" s="50"/>
      <c r="RDW50" s="50"/>
      <c r="RDX50" s="50"/>
      <c r="RDY50" s="50"/>
      <c r="RDZ50" s="50"/>
      <c r="REA50" s="50"/>
      <c r="REB50" s="50"/>
      <c r="REC50" s="50"/>
      <c r="RED50" s="50"/>
      <c r="REE50" s="50"/>
      <c r="REF50" s="50"/>
      <c r="REG50" s="50"/>
      <c r="REH50" s="50"/>
      <c r="REI50" s="50"/>
      <c r="REJ50" s="50"/>
      <c r="REK50" s="50"/>
      <c r="REL50" s="50"/>
      <c r="REM50" s="50"/>
      <c r="REN50" s="50"/>
      <c r="REO50" s="50"/>
      <c r="REP50" s="50"/>
      <c r="REQ50" s="50"/>
      <c r="RER50" s="50"/>
      <c r="RES50" s="50"/>
      <c r="RET50" s="50"/>
      <c r="REU50" s="50"/>
      <c r="REV50" s="50"/>
      <c r="REW50" s="50"/>
      <c r="REX50" s="50"/>
      <c r="REY50" s="50"/>
      <c r="REZ50" s="50"/>
      <c r="RFA50" s="50"/>
      <c r="RFB50" s="50"/>
      <c r="RFC50" s="50"/>
      <c r="RFD50" s="50"/>
      <c r="RFE50" s="50"/>
      <c r="RFF50" s="50"/>
      <c r="RFG50" s="50"/>
      <c r="RFH50" s="50"/>
      <c r="RFI50" s="50"/>
      <c r="RFJ50" s="50"/>
      <c r="RFK50" s="50"/>
      <c r="RFL50" s="50"/>
      <c r="RFM50" s="50"/>
      <c r="RFN50" s="50"/>
      <c r="RFO50" s="50"/>
      <c r="RFP50" s="50"/>
      <c r="RFQ50" s="50"/>
      <c r="RFR50" s="50"/>
      <c r="RFS50" s="50"/>
      <c r="RFT50" s="50"/>
      <c r="RFU50" s="50"/>
      <c r="RFV50" s="50"/>
      <c r="RFW50" s="50"/>
      <c r="RFX50" s="50"/>
      <c r="RFY50" s="50"/>
      <c r="RFZ50" s="50"/>
      <c r="RGA50" s="50"/>
      <c r="RGB50" s="50"/>
      <c r="RGC50" s="50"/>
      <c r="RGD50" s="50"/>
      <c r="RGE50" s="50"/>
      <c r="RGF50" s="50"/>
      <c r="RGG50" s="50"/>
      <c r="RGH50" s="50"/>
      <c r="RGI50" s="50"/>
      <c r="RGJ50" s="50"/>
      <c r="RGK50" s="50"/>
      <c r="RGL50" s="50"/>
      <c r="RGM50" s="50"/>
      <c r="RGN50" s="50"/>
      <c r="RGO50" s="50"/>
      <c r="RGP50" s="50"/>
      <c r="RGQ50" s="50"/>
      <c r="RGR50" s="50"/>
      <c r="RGS50" s="50"/>
      <c r="RGT50" s="50"/>
      <c r="RGU50" s="50"/>
      <c r="RGV50" s="50"/>
      <c r="RGW50" s="50"/>
      <c r="RGX50" s="50"/>
      <c r="RGY50" s="50"/>
      <c r="RGZ50" s="50"/>
      <c r="RHA50" s="50"/>
      <c r="RHB50" s="50"/>
      <c r="RHC50" s="50"/>
      <c r="RHD50" s="50"/>
      <c r="RHE50" s="50"/>
      <c r="RHF50" s="50"/>
      <c r="RHG50" s="50"/>
      <c r="RHH50" s="50"/>
      <c r="RHI50" s="50"/>
      <c r="RHJ50" s="50"/>
      <c r="RHK50" s="50"/>
      <c r="RHL50" s="50"/>
      <c r="RHM50" s="50"/>
      <c r="RHN50" s="50"/>
      <c r="RHO50" s="50"/>
      <c r="RHP50" s="50"/>
      <c r="RHQ50" s="50"/>
      <c r="RHR50" s="50"/>
      <c r="RHS50" s="50"/>
      <c r="RHT50" s="50"/>
      <c r="RHU50" s="50"/>
      <c r="RHV50" s="50"/>
      <c r="RHW50" s="50"/>
      <c r="RHX50" s="50"/>
      <c r="RHY50" s="50"/>
      <c r="RHZ50" s="50"/>
      <c r="RIA50" s="50"/>
      <c r="RIB50" s="50"/>
      <c r="RIC50" s="50"/>
      <c r="RID50" s="50"/>
      <c r="RIE50" s="50"/>
      <c r="RIF50" s="50"/>
      <c r="RIG50" s="50"/>
      <c r="RIH50" s="50"/>
      <c r="RII50" s="50"/>
      <c r="RIJ50" s="50"/>
      <c r="RIK50" s="50"/>
      <c r="RIL50" s="50"/>
      <c r="RIM50" s="50"/>
      <c r="RIN50" s="50"/>
      <c r="RIO50" s="50"/>
      <c r="RIP50" s="50"/>
      <c r="RIQ50" s="50"/>
      <c r="RIR50" s="50"/>
      <c r="RIS50" s="50"/>
      <c r="RIT50" s="50"/>
      <c r="RIU50" s="50"/>
      <c r="RIV50" s="50"/>
      <c r="RIW50" s="50"/>
      <c r="RIX50" s="50"/>
      <c r="RIY50" s="50"/>
      <c r="RIZ50" s="50"/>
      <c r="RJA50" s="50"/>
      <c r="RJB50" s="50"/>
      <c r="RJC50" s="50"/>
      <c r="RJD50" s="50"/>
      <c r="RJE50" s="50"/>
      <c r="RJF50" s="50"/>
      <c r="RJG50" s="50"/>
      <c r="RJH50" s="50"/>
      <c r="RJI50" s="50"/>
      <c r="RJJ50" s="50"/>
      <c r="RJK50" s="50"/>
      <c r="RJL50" s="50"/>
      <c r="RJM50" s="50"/>
      <c r="RJN50" s="50"/>
      <c r="RJO50" s="50"/>
      <c r="RJP50" s="50"/>
      <c r="RJQ50" s="50"/>
      <c r="RJR50" s="50"/>
      <c r="RJS50" s="50"/>
      <c r="RJT50" s="50"/>
      <c r="RJU50" s="50"/>
      <c r="RJV50" s="50"/>
      <c r="RJW50" s="50"/>
      <c r="RJX50" s="50"/>
      <c r="RJY50" s="50"/>
      <c r="RJZ50" s="50"/>
      <c r="RKA50" s="50"/>
      <c r="RKB50" s="50"/>
      <c r="RKC50" s="50"/>
      <c r="RKD50" s="50"/>
      <c r="RKE50" s="50"/>
      <c r="RKF50" s="50"/>
      <c r="RKG50" s="50"/>
      <c r="RKH50" s="50"/>
      <c r="RKI50" s="50"/>
      <c r="RKJ50" s="50"/>
      <c r="RKK50" s="50"/>
      <c r="RKL50" s="50"/>
      <c r="RKM50" s="50"/>
      <c r="RKN50" s="50"/>
      <c r="RKO50" s="50"/>
      <c r="RKP50" s="50"/>
      <c r="RKQ50" s="50"/>
      <c r="RKR50" s="50"/>
      <c r="RKS50" s="50"/>
      <c r="RKT50" s="50"/>
      <c r="RKU50" s="50"/>
      <c r="RKV50" s="50"/>
      <c r="RKW50" s="50"/>
      <c r="RKX50" s="50"/>
      <c r="RKY50" s="50"/>
      <c r="RKZ50" s="50"/>
      <c r="RLA50" s="50"/>
      <c r="RLB50" s="50"/>
      <c r="RLC50" s="50"/>
      <c r="RLD50" s="50"/>
      <c r="RLE50" s="50"/>
      <c r="RLF50" s="50"/>
      <c r="RLG50" s="50"/>
      <c r="RLH50" s="50"/>
      <c r="RLI50" s="50"/>
      <c r="RLJ50" s="50"/>
      <c r="RLK50" s="50"/>
      <c r="RLL50" s="50"/>
      <c r="RLM50" s="50"/>
      <c r="RLN50" s="50"/>
      <c r="RLO50" s="50"/>
      <c r="RLP50" s="50"/>
      <c r="RLQ50" s="50"/>
      <c r="RLR50" s="50"/>
      <c r="RLS50" s="50"/>
      <c r="RLT50" s="50"/>
      <c r="RLU50" s="50"/>
      <c r="RLV50" s="50"/>
      <c r="RLW50" s="50"/>
      <c r="RLX50" s="50"/>
      <c r="RLY50" s="50"/>
      <c r="RLZ50" s="50"/>
      <c r="RMA50" s="50"/>
      <c r="RMB50" s="50"/>
      <c r="RMC50" s="50"/>
      <c r="RMD50" s="50"/>
      <c r="RME50" s="50"/>
      <c r="RMF50" s="50"/>
      <c r="RMG50" s="50"/>
      <c r="RMH50" s="50"/>
      <c r="RMI50" s="50"/>
      <c r="RMJ50" s="50"/>
      <c r="RMK50" s="50"/>
      <c r="RML50" s="50"/>
      <c r="RMM50" s="50"/>
      <c r="RMN50" s="50"/>
      <c r="RMO50" s="50"/>
      <c r="RMP50" s="50"/>
      <c r="RMQ50" s="50"/>
      <c r="RMR50" s="50"/>
      <c r="RMS50" s="50"/>
      <c r="RMT50" s="50"/>
      <c r="RMU50" s="50"/>
      <c r="RMV50" s="50"/>
      <c r="RMW50" s="50"/>
      <c r="RMX50" s="50"/>
      <c r="RMY50" s="50"/>
      <c r="RMZ50" s="50"/>
      <c r="RNA50" s="50"/>
      <c r="RNB50" s="50"/>
      <c r="RNC50" s="50"/>
      <c r="RND50" s="50"/>
      <c r="RNE50" s="50"/>
      <c r="RNF50" s="50"/>
      <c r="RNG50" s="50"/>
      <c r="RNH50" s="50"/>
      <c r="RNI50" s="50"/>
      <c r="RNJ50" s="50"/>
      <c r="RNK50" s="50"/>
      <c r="RNL50" s="50"/>
      <c r="RNM50" s="50"/>
      <c r="RNN50" s="50"/>
      <c r="RNO50" s="50"/>
      <c r="RNP50" s="50"/>
      <c r="RNQ50" s="50"/>
      <c r="RNR50" s="50"/>
      <c r="RNS50" s="50"/>
      <c r="RNT50" s="50"/>
      <c r="RNU50" s="50"/>
      <c r="RNV50" s="50"/>
      <c r="RNW50" s="50"/>
      <c r="RNX50" s="50"/>
      <c r="RNY50" s="50"/>
      <c r="RNZ50" s="50"/>
      <c r="ROA50" s="50"/>
      <c r="ROB50" s="50"/>
      <c r="ROC50" s="50"/>
      <c r="ROD50" s="50"/>
      <c r="ROE50" s="50"/>
      <c r="ROF50" s="50"/>
      <c r="ROG50" s="50"/>
      <c r="ROH50" s="50"/>
      <c r="ROI50" s="50"/>
      <c r="ROJ50" s="50"/>
      <c r="ROK50" s="50"/>
      <c r="ROL50" s="50"/>
      <c r="ROM50" s="50"/>
      <c r="RON50" s="50"/>
      <c r="ROO50" s="50"/>
      <c r="ROP50" s="50"/>
      <c r="ROQ50" s="50"/>
      <c r="ROR50" s="50"/>
      <c r="ROS50" s="50"/>
      <c r="ROT50" s="50"/>
      <c r="ROU50" s="50"/>
      <c r="ROV50" s="50"/>
      <c r="ROW50" s="50"/>
      <c r="ROX50" s="50"/>
      <c r="ROY50" s="50"/>
      <c r="ROZ50" s="50"/>
      <c r="RPA50" s="50"/>
      <c r="RPB50" s="50"/>
      <c r="RPC50" s="50"/>
      <c r="RPD50" s="50"/>
      <c r="RPE50" s="50"/>
      <c r="RPF50" s="50"/>
      <c r="RPG50" s="50"/>
      <c r="RPH50" s="50"/>
      <c r="RPI50" s="50"/>
      <c r="RPJ50" s="50"/>
      <c r="RPK50" s="50"/>
      <c r="RPL50" s="50"/>
      <c r="RPM50" s="50"/>
      <c r="RPN50" s="50"/>
      <c r="RPO50" s="50"/>
      <c r="RPP50" s="50"/>
      <c r="RPQ50" s="50"/>
      <c r="RPR50" s="50"/>
      <c r="RPS50" s="50"/>
      <c r="RPT50" s="50"/>
      <c r="RPU50" s="50"/>
      <c r="RPV50" s="50"/>
      <c r="RPW50" s="50"/>
      <c r="RPX50" s="50"/>
      <c r="RPY50" s="50"/>
      <c r="RPZ50" s="50"/>
      <c r="RQA50" s="50"/>
      <c r="RQB50" s="50"/>
      <c r="RQC50" s="50"/>
      <c r="RQD50" s="50"/>
      <c r="RQE50" s="50"/>
      <c r="RQF50" s="50"/>
      <c r="RQG50" s="50"/>
      <c r="RQH50" s="50"/>
      <c r="RQI50" s="50"/>
      <c r="RQJ50" s="50"/>
      <c r="RQK50" s="50"/>
      <c r="RQL50" s="50"/>
      <c r="RQM50" s="50"/>
      <c r="RQN50" s="50"/>
      <c r="RQO50" s="50"/>
      <c r="RQP50" s="50"/>
      <c r="RQQ50" s="50"/>
      <c r="RQR50" s="50"/>
      <c r="RQS50" s="50"/>
      <c r="RQT50" s="50"/>
      <c r="RQU50" s="50"/>
      <c r="RQV50" s="50"/>
      <c r="RQW50" s="50"/>
      <c r="RQX50" s="50"/>
      <c r="RQY50" s="50"/>
      <c r="RQZ50" s="50"/>
      <c r="RRA50" s="50"/>
      <c r="RRB50" s="50"/>
      <c r="RRC50" s="50"/>
      <c r="RRD50" s="50"/>
      <c r="RRE50" s="50"/>
      <c r="RRF50" s="50"/>
      <c r="RRG50" s="50"/>
      <c r="RRH50" s="50"/>
      <c r="RRI50" s="50"/>
      <c r="RRJ50" s="50"/>
      <c r="RRK50" s="50"/>
      <c r="RRL50" s="50"/>
      <c r="RRM50" s="50"/>
      <c r="RRN50" s="50"/>
      <c r="RRO50" s="50"/>
      <c r="RRP50" s="50"/>
      <c r="RRQ50" s="50"/>
      <c r="RRR50" s="50"/>
      <c r="RRS50" s="50"/>
      <c r="RRT50" s="50"/>
      <c r="RRU50" s="50"/>
      <c r="RRV50" s="50"/>
      <c r="RRW50" s="50"/>
      <c r="RRX50" s="50"/>
      <c r="RRY50" s="50"/>
      <c r="RRZ50" s="50"/>
      <c r="RSA50" s="50"/>
      <c r="RSB50" s="50"/>
      <c r="RSC50" s="50"/>
      <c r="RSD50" s="50"/>
      <c r="RSE50" s="50"/>
      <c r="RSF50" s="50"/>
      <c r="RSG50" s="50"/>
      <c r="RSH50" s="50"/>
      <c r="RSI50" s="50"/>
      <c r="RSJ50" s="50"/>
      <c r="RSK50" s="50"/>
      <c r="RSL50" s="50"/>
      <c r="RSM50" s="50"/>
      <c r="RSN50" s="50"/>
      <c r="RSO50" s="50"/>
      <c r="RSP50" s="50"/>
      <c r="RSQ50" s="50"/>
      <c r="RSR50" s="50"/>
      <c r="RSS50" s="50"/>
      <c r="RST50" s="50"/>
      <c r="RSU50" s="50"/>
      <c r="RSV50" s="50"/>
      <c r="RSW50" s="50"/>
      <c r="RSX50" s="50"/>
      <c r="RSY50" s="50"/>
      <c r="RSZ50" s="50"/>
      <c r="RTA50" s="50"/>
      <c r="RTB50" s="50"/>
      <c r="RTC50" s="50"/>
      <c r="RTD50" s="50"/>
      <c r="RTE50" s="50"/>
      <c r="RTF50" s="50"/>
      <c r="RTG50" s="50"/>
      <c r="RTH50" s="50"/>
      <c r="RTI50" s="50"/>
      <c r="RTJ50" s="50"/>
      <c r="RTK50" s="50"/>
      <c r="RTL50" s="50"/>
      <c r="RTM50" s="50"/>
      <c r="RTN50" s="50"/>
      <c r="RTO50" s="50"/>
      <c r="RTP50" s="50"/>
      <c r="RTQ50" s="50"/>
      <c r="RTR50" s="50"/>
      <c r="RTS50" s="50"/>
      <c r="RTT50" s="50"/>
      <c r="RTU50" s="50"/>
      <c r="RTV50" s="50"/>
      <c r="RTW50" s="50"/>
      <c r="RTX50" s="50"/>
      <c r="RTY50" s="50"/>
      <c r="RTZ50" s="50"/>
      <c r="RUA50" s="50"/>
      <c r="RUB50" s="50"/>
      <c r="RUC50" s="50"/>
      <c r="RUD50" s="50"/>
      <c r="RUE50" s="50"/>
      <c r="RUF50" s="50"/>
      <c r="RUG50" s="50"/>
      <c r="RUH50" s="50"/>
      <c r="RUI50" s="50"/>
      <c r="RUJ50" s="50"/>
      <c r="RUK50" s="50"/>
      <c r="RUL50" s="50"/>
      <c r="RUM50" s="50"/>
      <c r="RUN50" s="50"/>
      <c r="RUO50" s="50"/>
      <c r="RUP50" s="50"/>
      <c r="RUQ50" s="50"/>
      <c r="RUR50" s="50"/>
      <c r="RUS50" s="50"/>
      <c r="RUT50" s="50"/>
      <c r="RUU50" s="50"/>
      <c r="RUV50" s="50"/>
      <c r="RUW50" s="50"/>
      <c r="RUX50" s="50"/>
      <c r="RUY50" s="50"/>
      <c r="RUZ50" s="50"/>
      <c r="RVA50" s="50"/>
      <c r="RVB50" s="50"/>
      <c r="RVC50" s="50"/>
      <c r="RVD50" s="50"/>
      <c r="RVE50" s="50"/>
      <c r="RVF50" s="50"/>
      <c r="RVG50" s="50"/>
      <c r="RVH50" s="50"/>
      <c r="RVI50" s="50"/>
      <c r="RVJ50" s="50"/>
      <c r="RVK50" s="50"/>
      <c r="RVL50" s="50"/>
      <c r="RVM50" s="50"/>
      <c r="RVN50" s="50"/>
      <c r="RVO50" s="50"/>
      <c r="RVP50" s="50"/>
      <c r="RVQ50" s="50"/>
      <c r="RVR50" s="50"/>
      <c r="RVS50" s="50"/>
      <c r="RVT50" s="50"/>
      <c r="RVU50" s="50"/>
      <c r="RVV50" s="50"/>
      <c r="RVW50" s="50"/>
      <c r="RVX50" s="50"/>
      <c r="RVY50" s="50"/>
      <c r="RVZ50" s="50"/>
      <c r="RWA50" s="50"/>
      <c r="RWB50" s="50"/>
      <c r="RWC50" s="50"/>
      <c r="RWD50" s="50"/>
      <c r="RWE50" s="50"/>
      <c r="RWF50" s="50"/>
      <c r="RWG50" s="50"/>
      <c r="RWH50" s="50"/>
      <c r="RWI50" s="50"/>
      <c r="RWJ50" s="50"/>
      <c r="RWK50" s="50"/>
      <c r="RWL50" s="50"/>
      <c r="RWM50" s="50"/>
      <c r="RWN50" s="50"/>
      <c r="RWO50" s="50"/>
      <c r="RWP50" s="50"/>
      <c r="RWQ50" s="50"/>
      <c r="RWR50" s="50"/>
      <c r="RWS50" s="50"/>
      <c r="RWT50" s="50"/>
      <c r="RWU50" s="50"/>
      <c r="RWV50" s="50"/>
      <c r="RWW50" s="50"/>
      <c r="RWX50" s="50"/>
      <c r="RWY50" s="50"/>
      <c r="RWZ50" s="50"/>
      <c r="RXA50" s="50"/>
      <c r="RXB50" s="50"/>
      <c r="RXC50" s="50"/>
      <c r="RXD50" s="50"/>
      <c r="RXE50" s="50"/>
      <c r="RXF50" s="50"/>
      <c r="RXG50" s="50"/>
      <c r="RXH50" s="50"/>
      <c r="RXI50" s="50"/>
      <c r="RXJ50" s="50"/>
      <c r="RXK50" s="50"/>
      <c r="RXL50" s="50"/>
      <c r="RXM50" s="50"/>
      <c r="RXN50" s="50"/>
      <c r="RXO50" s="50"/>
      <c r="RXP50" s="50"/>
      <c r="RXQ50" s="50"/>
      <c r="RXR50" s="50"/>
      <c r="RXS50" s="50"/>
      <c r="RXT50" s="50"/>
      <c r="RXU50" s="50"/>
      <c r="RXV50" s="50"/>
      <c r="RXW50" s="50"/>
      <c r="RXX50" s="50"/>
      <c r="RXY50" s="50"/>
      <c r="RXZ50" s="50"/>
      <c r="RYA50" s="50"/>
      <c r="RYB50" s="50"/>
      <c r="RYC50" s="50"/>
      <c r="RYD50" s="50"/>
      <c r="RYE50" s="50"/>
      <c r="RYF50" s="50"/>
      <c r="RYG50" s="50"/>
      <c r="RYH50" s="50"/>
      <c r="RYI50" s="50"/>
      <c r="RYJ50" s="50"/>
      <c r="RYK50" s="50"/>
      <c r="RYL50" s="50"/>
      <c r="RYM50" s="50"/>
      <c r="RYN50" s="50"/>
      <c r="RYO50" s="50"/>
      <c r="RYP50" s="50"/>
      <c r="RYQ50" s="50"/>
      <c r="RYR50" s="50"/>
      <c r="RYS50" s="50"/>
      <c r="RYT50" s="50"/>
      <c r="RYU50" s="50"/>
      <c r="RYV50" s="50"/>
      <c r="RYW50" s="50"/>
      <c r="RYX50" s="50"/>
      <c r="RYY50" s="50"/>
      <c r="RYZ50" s="50"/>
      <c r="RZA50" s="50"/>
      <c r="RZB50" s="50"/>
      <c r="RZC50" s="50"/>
      <c r="RZD50" s="50"/>
      <c r="RZE50" s="50"/>
      <c r="RZF50" s="50"/>
      <c r="RZG50" s="50"/>
      <c r="RZH50" s="50"/>
      <c r="RZI50" s="50"/>
      <c r="RZJ50" s="50"/>
      <c r="RZK50" s="50"/>
      <c r="RZL50" s="50"/>
      <c r="RZM50" s="50"/>
      <c r="RZN50" s="50"/>
      <c r="RZO50" s="50"/>
      <c r="RZP50" s="50"/>
      <c r="RZQ50" s="50"/>
      <c r="RZR50" s="50"/>
      <c r="RZS50" s="50"/>
      <c r="RZT50" s="50"/>
      <c r="RZU50" s="50"/>
      <c r="RZV50" s="50"/>
      <c r="RZW50" s="50"/>
      <c r="RZX50" s="50"/>
      <c r="RZY50" s="50"/>
      <c r="RZZ50" s="50"/>
      <c r="SAA50" s="50"/>
      <c r="SAB50" s="50"/>
      <c r="SAC50" s="50"/>
      <c r="SAD50" s="50"/>
      <c r="SAE50" s="50"/>
      <c r="SAF50" s="50"/>
      <c r="SAG50" s="50"/>
      <c r="SAH50" s="50"/>
      <c r="SAI50" s="50"/>
      <c r="SAJ50" s="50"/>
      <c r="SAK50" s="50"/>
      <c r="SAL50" s="50"/>
      <c r="SAM50" s="50"/>
      <c r="SAN50" s="50"/>
      <c r="SAO50" s="50"/>
      <c r="SAP50" s="50"/>
      <c r="SAQ50" s="50"/>
      <c r="SAR50" s="50"/>
      <c r="SAS50" s="50"/>
      <c r="SAT50" s="50"/>
      <c r="SAU50" s="50"/>
      <c r="SAV50" s="50"/>
      <c r="SAW50" s="50"/>
      <c r="SAX50" s="50"/>
      <c r="SAY50" s="50"/>
      <c r="SAZ50" s="50"/>
      <c r="SBA50" s="50"/>
      <c r="SBB50" s="50"/>
      <c r="SBC50" s="50"/>
      <c r="SBD50" s="50"/>
      <c r="SBE50" s="50"/>
      <c r="SBF50" s="50"/>
      <c r="SBG50" s="50"/>
      <c r="SBH50" s="50"/>
      <c r="SBI50" s="50"/>
      <c r="SBJ50" s="50"/>
      <c r="SBK50" s="50"/>
      <c r="SBL50" s="50"/>
      <c r="SBM50" s="50"/>
      <c r="SBN50" s="50"/>
      <c r="SBO50" s="50"/>
      <c r="SBP50" s="50"/>
      <c r="SBQ50" s="50"/>
      <c r="SBR50" s="50"/>
      <c r="SBS50" s="50"/>
      <c r="SBT50" s="50"/>
      <c r="SBU50" s="50"/>
      <c r="SBV50" s="50"/>
      <c r="SBW50" s="50"/>
      <c r="SBX50" s="50"/>
      <c r="SBY50" s="50"/>
      <c r="SBZ50" s="50"/>
      <c r="SCA50" s="50"/>
      <c r="SCB50" s="50"/>
      <c r="SCC50" s="50"/>
      <c r="SCD50" s="50"/>
      <c r="SCE50" s="50"/>
      <c r="SCF50" s="50"/>
      <c r="SCG50" s="50"/>
      <c r="SCH50" s="50"/>
      <c r="SCI50" s="50"/>
      <c r="SCJ50" s="50"/>
      <c r="SCK50" s="50"/>
      <c r="SCL50" s="50"/>
      <c r="SCM50" s="50"/>
      <c r="SCN50" s="50"/>
      <c r="SCO50" s="50"/>
      <c r="SCP50" s="50"/>
      <c r="SCQ50" s="50"/>
      <c r="SCR50" s="50"/>
      <c r="SCS50" s="50"/>
      <c r="SCT50" s="50"/>
      <c r="SCU50" s="50"/>
      <c r="SCV50" s="50"/>
      <c r="SCW50" s="50"/>
      <c r="SCX50" s="50"/>
      <c r="SCY50" s="50"/>
      <c r="SCZ50" s="50"/>
      <c r="SDA50" s="50"/>
      <c r="SDB50" s="50"/>
      <c r="SDC50" s="50"/>
      <c r="SDD50" s="50"/>
      <c r="SDE50" s="50"/>
      <c r="SDF50" s="50"/>
      <c r="SDG50" s="50"/>
      <c r="SDH50" s="50"/>
      <c r="SDI50" s="50"/>
      <c r="SDJ50" s="50"/>
      <c r="SDK50" s="50"/>
      <c r="SDL50" s="50"/>
      <c r="SDM50" s="50"/>
      <c r="SDN50" s="50"/>
      <c r="SDO50" s="50"/>
      <c r="SDP50" s="50"/>
      <c r="SDQ50" s="50"/>
      <c r="SDR50" s="50"/>
      <c r="SDS50" s="50"/>
      <c r="SDT50" s="50"/>
      <c r="SDU50" s="50"/>
      <c r="SDV50" s="50"/>
      <c r="SDW50" s="50"/>
      <c r="SDX50" s="50"/>
      <c r="SDY50" s="50"/>
      <c r="SDZ50" s="50"/>
      <c r="SEA50" s="50"/>
      <c r="SEB50" s="50"/>
      <c r="SEC50" s="50"/>
      <c r="SED50" s="50"/>
      <c r="SEE50" s="50"/>
      <c r="SEF50" s="50"/>
      <c r="SEG50" s="50"/>
      <c r="SEH50" s="50"/>
      <c r="SEI50" s="50"/>
      <c r="SEJ50" s="50"/>
      <c r="SEK50" s="50"/>
      <c r="SEL50" s="50"/>
      <c r="SEM50" s="50"/>
      <c r="SEN50" s="50"/>
      <c r="SEO50" s="50"/>
      <c r="SEP50" s="50"/>
      <c r="SEQ50" s="50"/>
      <c r="SER50" s="50"/>
      <c r="SES50" s="50"/>
      <c r="SET50" s="50"/>
      <c r="SEU50" s="50"/>
      <c r="SEV50" s="50"/>
      <c r="SEW50" s="50"/>
      <c r="SEX50" s="50"/>
      <c r="SEY50" s="50"/>
      <c r="SEZ50" s="50"/>
      <c r="SFA50" s="50"/>
      <c r="SFB50" s="50"/>
      <c r="SFC50" s="50"/>
      <c r="SFD50" s="50"/>
      <c r="SFE50" s="50"/>
      <c r="SFF50" s="50"/>
      <c r="SFG50" s="50"/>
      <c r="SFH50" s="50"/>
      <c r="SFI50" s="50"/>
      <c r="SFJ50" s="50"/>
      <c r="SFK50" s="50"/>
      <c r="SFL50" s="50"/>
      <c r="SFM50" s="50"/>
      <c r="SFN50" s="50"/>
      <c r="SFO50" s="50"/>
      <c r="SFP50" s="50"/>
      <c r="SFQ50" s="50"/>
      <c r="SFR50" s="50"/>
      <c r="SFS50" s="50"/>
      <c r="SFT50" s="50"/>
      <c r="SFU50" s="50"/>
      <c r="SFV50" s="50"/>
      <c r="SFW50" s="50"/>
      <c r="SFX50" s="50"/>
      <c r="SFY50" s="50"/>
      <c r="SFZ50" s="50"/>
      <c r="SGA50" s="50"/>
      <c r="SGB50" s="50"/>
      <c r="SGC50" s="50"/>
      <c r="SGD50" s="50"/>
      <c r="SGE50" s="50"/>
      <c r="SGF50" s="50"/>
      <c r="SGG50" s="50"/>
      <c r="SGH50" s="50"/>
      <c r="SGI50" s="50"/>
      <c r="SGJ50" s="50"/>
      <c r="SGK50" s="50"/>
      <c r="SGL50" s="50"/>
      <c r="SGM50" s="50"/>
      <c r="SGN50" s="50"/>
      <c r="SGO50" s="50"/>
      <c r="SGP50" s="50"/>
      <c r="SGQ50" s="50"/>
      <c r="SGR50" s="50"/>
      <c r="SGS50" s="50"/>
      <c r="SGT50" s="50"/>
      <c r="SGU50" s="50"/>
      <c r="SGV50" s="50"/>
      <c r="SGW50" s="50"/>
      <c r="SGX50" s="50"/>
      <c r="SGY50" s="50"/>
      <c r="SGZ50" s="50"/>
      <c r="SHA50" s="50"/>
      <c r="SHB50" s="50"/>
      <c r="SHC50" s="50"/>
      <c r="SHD50" s="50"/>
      <c r="SHE50" s="50"/>
      <c r="SHF50" s="50"/>
      <c r="SHG50" s="50"/>
      <c r="SHH50" s="50"/>
      <c r="SHI50" s="50"/>
      <c r="SHJ50" s="50"/>
      <c r="SHK50" s="50"/>
      <c r="SHL50" s="50"/>
      <c r="SHM50" s="50"/>
      <c r="SHN50" s="50"/>
      <c r="SHO50" s="50"/>
      <c r="SHP50" s="50"/>
      <c r="SHQ50" s="50"/>
      <c r="SHR50" s="50"/>
      <c r="SHS50" s="50"/>
      <c r="SHT50" s="50"/>
      <c r="SHU50" s="50"/>
      <c r="SHV50" s="50"/>
      <c r="SHW50" s="50"/>
      <c r="SHX50" s="50"/>
      <c r="SHY50" s="50"/>
      <c r="SHZ50" s="50"/>
      <c r="SIA50" s="50"/>
      <c r="SIB50" s="50"/>
      <c r="SIC50" s="50"/>
      <c r="SID50" s="50"/>
      <c r="SIE50" s="50"/>
      <c r="SIF50" s="50"/>
      <c r="SIG50" s="50"/>
      <c r="SIH50" s="50"/>
      <c r="SII50" s="50"/>
      <c r="SIJ50" s="50"/>
      <c r="SIK50" s="50"/>
      <c r="SIL50" s="50"/>
      <c r="SIM50" s="50"/>
      <c r="SIN50" s="50"/>
      <c r="SIO50" s="50"/>
      <c r="SIP50" s="50"/>
      <c r="SIQ50" s="50"/>
      <c r="SIR50" s="50"/>
      <c r="SIS50" s="50"/>
      <c r="SIT50" s="50"/>
      <c r="SIU50" s="50"/>
      <c r="SIV50" s="50"/>
      <c r="SIW50" s="50"/>
      <c r="SIX50" s="50"/>
      <c r="SIY50" s="50"/>
      <c r="SIZ50" s="50"/>
      <c r="SJA50" s="50"/>
      <c r="SJB50" s="50"/>
      <c r="SJC50" s="50"/>
      <c r="SJD50" s="50"/>
      <c r="SJE50" s="50"/>
      <c r="SJF50" s="50"/>
      <c r="SJG50" s="50"/>
      <c r="SJH50" s="50"/>
      <c r="SJI50" s="50"/>
      <c r="SJJ50" s="50"/>
      <c r="SJK50" s="50"/>
      <c r="SJL50" s="50"/>
      <c r="SJM50" s="50"/>
      <c r="SJN50" s="50"/>
      <c r="SJO50" s="50"/>
      <c r="SJP50" s="50"/>
      <c r="SJQ50" s="50"/>
      <c r="SJR50" s="50"/>
      <c r="SJS50" s="50"/>
      <c r="SJT50" s="50"/>
      <c r="SJU50" s="50"/>
      <c r="SJV50" s="50"/>
      <c r="SJW50" s="50"/>
      <c r="SJX50" s="50"/>
      <c r="SJY50" s="50"/>
      <c r="SJZ50" s="50"/>
      <c r="SKA50" s="50"/>
      <c r="SKB50" s="50"/>
      <c r="SKC50" s="50"/>
      <c r="SKD50" s="50"/>
      <c r="SKE50" s="50"/>
      <c r="SKF50" s="50"/>
      <c r="SKG50" s="50"/>
      <c r="SKH50" s="50"/>
      <c r="SKI50" s="50"/>
      <c r="SKJ50" s="50"/>
      <c r="SKK50" s="50"/>
      <c r="SKL50" s="50"/>
      <c r="SKM50" s="50"/>
      <c r="SKN50" s="50"/>
      <c r="SKO50" s="50"/>
      <c r="SKP50" s="50"/>
      <c r="SKQ50" s="50"/>
      <c r="SKR50" s="50"/>
      <c r="SKS50" s="50"/>
      <c r="SKT50" s="50"/>
      <c r="SKU50" s="50"/>
      <c r="SKV50" s="50"/>
      <c r="SKW50" s="50"/>
      <c r="SKX50" s="50"/>
      <c r="SKY50" s="50"/>
      <c r="SKZ50" s="50"/>
      <c r="SLA50" s="50"/>
      <c r="SLB50" s="50"/>
      <c r="SLC50" s="50"/>
      <c r="SLD50" s="50"/>
      <c r="SLE50" s="50"/>
      <c r="SLF50" s="50"/>
      <c r="SLG50" s="50"/>
      <c r="SLH50" s="50"/>
      <c r="SLI50" s="50"/>
      <c r="SLJ50" s="50"/>
      <c r="SLK50" s="50"/>
      <c r="SLL50" s="50"/>
      <c r="SLM50" s="50"/>
      <c r="SLN50" s="50"/>
      <c r="SLO50" s="50"/>
      <c r="SLP50" s="50"/>
      <c r="SLQ50" s="50"/>
      <c r="SLR50" s="50"/>
      <c r="SLS50" s="50"/>
      <c r="SLT50" s="50"/>
      <c r="SLU50" s="50"/>
      <c r="SLV50" s="50"/>
      <c r="SLW50" s="50"/>
      <c r="SLX50" s="50"/>
      <c r="SLY50" s="50"/>
      <c r="SLZ50" s="50"/>
      <c r="SMA50" s="50"/>
      <c r="SMB50" s="50"/>
      <c r="SMC50" s="50"/>
      <c r="SMD50" s="50"/>
      <c r="SME50" s="50"/>
      <c r="SMF50" s="50"/>
      <c r="SMG50" s="50"/>
      <c r="SMH50" s="50"/>
      <c r="SMI50" s="50"/>
      <c r="SMJ50" s="50"/>
      <c r="SMK50" s="50"/>
      <c r="SML50" s="50"/>
      <c r="SMM50" s="50"/>
      <c r="SMN50" s="50"/>
      <c r="SMO50" s="50"/>
      <c r="SMP50" s="50"/>
      <c r="SMQ50" s="50"/>
      <c r="SMR50" s="50"/>
      <c r="SMS50" s="50"/>
      <c r="SMT50" s="50"/>
      <c r="SMU50" s="50"/>
      <c r="SMV50" s="50"/>
      <c r="SMW50" s="50"/>
      <c r="SMX50" s="50"/>
      <c r="SMY50" s="50"/>
      <c r="SMZ50" s="50"/>
      <c r="SNA50" s="50"/>
      <c r="SNB50" s="50"/>
      <c r="SNC50" s="50"/>
      <c r="SND50" s="50"/>
      <c r="SNE50" s="50"/>
      <c r="SNF50" s="50"/>
      <c r="SNG50" s="50"/>
      <c r="SNH50" s="50"/>
      <c r="SNI50" s="50"/>
      <c r="SNJ50" s="50"/>
      <c r="SNK50" s="50"/>
      <c r="SNL50" s="50"/>
      <c r="SNM50" s="50"/>
      <c r="SNN50" s="50"/>
      <c r="SNO50" s="50"/>
      <c r="SNP50" s="50"/>
      <c r="SNQ50" s="50"/>
      <c r="SNR50" s="50"/>
      <c r="SNS50" s="50"/>
      <c r="SNT50" s="50"/>
      <c r="SNU50" s="50"/>
      <c r="SNV50" s="50"/>
      <c r="SNW50" s="50"/>
      <c r="SNX50" s="50"/>
      <c r="SNY50" s="50"/>
      <c r="SNZ50" s="50"/>
      <c r="SOA50" s="50"/>
      <c r="SOB50" s="50"/>
      <c r="SOC50" s="50"/>
      <c r="SOD50" s="50"/>
      <c r="SOE50" s="50"/>
      <c r="SOF50" s="50"/>
      <c r="SOG50" s="50"/>
      <c r="SOH50" s="50"/>
      <c r="SOI50" s="50"/>
      <c r="SOJ50" s="50"/>
      <c r="SOK50" s="50"/>
      <c r="SOL50" s="50"/>
      <c r="SOM50" s="50"/>
      <c r="SON50" s="50"/>
      <c r="SOO50" s="50"/>
      <c r="SOP50" s="50"/>
      <c r="SOQ50" s="50"/>
      <c r="SOR50" s="50"/>
      <c r="SOS50" s="50"/>
      <c r="SOT50" s="50"/>
      <c r="SOU50" s="50"/>
      <c r="SOV50" s="50"/>
      <c r="SOW50" s="50"/>
      <c r="SOX50" s="50"/>
      <c r="SOY50" s="50"/>
      <c r="SOZ50" s="50"/>
      <c r="SPA50" s="50"/>
      <c r="SPB50" s="50"/>
      <c r="SPC50" s="50"/>
      <c r="SPD50" s="50"/>
      <c r="SPE50" s="50"/>
      <c r="SPF50" s="50"/>
      <c r="SPG50" s="50"/>
      <c r="SPH50" s="50"/>
      <c r="SPI50" s="50"/>
      <c r="SPJ50" s="50"/>
      <c r="SPK50" s="50"/>
      <c r="SPL50" s="50"/>
      <c r="SPM50" s="50"/>
      <c r="SPN50" s="50"/>
      <c r="SPO50" s="50"/>
      <c r="SPP50" s="50"/>
      <c r="SPQ50" s="50"/>
      <c r="SPR50" s="50"/>
      <c r="SPS50" s="50"/>
      <c r="SPT50" s="50"/>
      <c r="SPU50" s="50"/>
      <c r="SPV50" s="50"/>
      <c r="SPW50" s="50"/>
      <c r="SPX50" s="50"/>
      <c r="SPY50" s="50"/>
      <c r="SPZ50" s="50"/>
      <c r="SQA50" s="50"/>
      <c r="SQB50" s="50"/>
      <c r="SQC50" s="50"/>
      <c r="SQD50" s="50"/>
      <c r="SQE50" s="50"/>
      <c r="SQF50" s="50"/>
      <c r="SQG50" s="50"/>
      <c r="SQH50" s="50"/>
      <c r="SQI50" s="50"/>
      <c r="SQJ50" s="50"/>
      <c r="SQK50" s="50"/>
      <c r="SQL50" s="50"/>
      <c r="SQM50" s="50"/>
      <c r="SQN50" s="50"/>
      <c r="SQO50" s="50"/>
      <c r="SQP50" s="50"/>
      <c r="SQQ50" s="50"/>
      <c r="SQR50" s="50"/>
      <c r="SQS50" s="50"/>
      <c r="SQT50" s="50"/>
      <c r="SQU50" s="50"/>
      <c r="SQV50" s="50"/>
      <c r="SQW50" s="50"/>
      <c r="SQX50" s="50"/>
      <c r="SQY50" s="50"/>
      <c r="SQZ50" s="50"/>
      <c r="SRA50" s="50"/>
      <c r="SRB50" s="50"/>
      <c r="SRC50" s="50"/>
      <c r="SRD50" s="50"/>
      <c r="SRE50" s="50"/>
      <c r="SRF50" s="50"/>
      <c r="SRG50" s="50"/>
      <c r="SRH50" s="50"/>
      <c r="SRI50" s="50"/>
      <c r="SRJ50" s="50"/>
      <c r="SRK50" s="50"/>
      <c r="SRL50" s="50"/>
      <c r="SRM50" s="50"/>
      <c r="SRN50" s="50"/>
      <c r="SRO50" s="50"/>
      <c r="SRP50" s="50"/>
      <c r="SRQ50" s="50"/>
      <c r="SRR50" s="50"/>
      <c r="SRS50" s="50"/>
      <c r="SRT50" s="50"/>
      <c r="SRU50" s="50"/>
      <c r="SRV50" s="50"/>
      <c r="SRW50" s="50"/>
      <c r="SRX50" s="50"/>
      <c r="SRY50" s="50"/>
      <c r="SRZ50" s="50"/>
      <c r="SSA50" s="50"/>
      <c r="SSB50" s="50"/>
      <c r="SSC50" s="50"/>
      <c r="SSD50" s="50"/>
      <c r="SSE50" s="50"/>
      <c r="SSF50" s="50"/>
      <c r="SSG50" s="50"/>
      <c r="SSH50" s="50"/>
      <c r="SSI50" s="50"/>
      <c r="SSJ50" s="50"/>
      <c r="SSK50" s="50"/>
      <c r="SSL50" s="50"/>
      <c r="SSM50" s="50"/>
      <c r="SSN50" s="50"/>
      <c r="SSO50" s="50"/>
      <c r="SSP50" s="50"/>
      <c r="SSQ50" s="50"/>
      <c r="SSR50" s="50"/>
      <c r="SSS50" s="50"/>
      <c r="SST50" s="50"/>
      <c r="SSU50" s="50"/>
      <c r="SSV50" s="50"/>
      <c r="SSW50" s="50"/>
      <c r="SSX50" s="50"/>
      <c r="SSY50" s="50"/>
      <c r="SSZ50" s="50"/>
      <c r="STA50" s="50"/>
      <c r="STB50" s="50"/>
      <c r="STC50" s="50"/>
      <c r="STD50" s="50"/>
      <c r="STE50" s="50"/>
      <c r="STF50" s="50"/>
      <c r="STG50" s="50"/>
      <c r="STH50" s="50"/>
      <c r="STI50" s="50"/>
      <c r="STJ50" s="50"/>
      <c r="STK50" s="50"/>
      <c r="STL50" s="50"/>
      <c r="STM50" s="50"/>
      <c r="STN50" s="50"/>
      <c r="STO50" s="50"/>
      <c r="STP50" s="50"/>
      <c r="STQ50" s="50"/>
      <c r="STR50" s="50"/>
      <c r="STS50" s="50"/>
      <c r="STT50" s="50"/>
      <c r="STU50" s="50"/>
      <c r="STV50" s="50"/>
      <c r="STW50" s="50"/>
      <c r="STX50" s="50"/>
      <c r="STY50" s="50"/>
      <c r="STZ50" s="50"/>
      <c r="SUA50" s="50"/>
      <c r="SUB50" s="50"/>
      <c r="SUC50" s="50"/>
      <c r="SUD50" s="50"/>
      <c r="SUE50" s="50"/>
      <c r="SUF50" s="50"/>
      <c r="SUG50" s="50"/>
      <c r="SUH50" s="50"/>
      <c r="SUI50" s="50"/>
      <c r="SUJ50" s="50"/>
      <c r="SUK50" s="50"/>
      <c r="SUL50" s="50"/>
      <c r="SUM50" s="50"/>
      <c r="SUN50" s="50"/>
      <c r="SUO50" s="50"/>
      <c r="SUP50" s="50"/>
      <c r="SUQ50" s="50"/>
      <c r="SUR50" s="50"/>
      <c r="SUS50" s="50"/>
      <c r="SUT50" s="50"/>
      <c r="SUU50" s="50"/>
      <c r="SUV50" s="50"/>
      <c r="SUW50" s="50"/>
      <c r="SUX50" s="50"/>
      <c r="SUY50" s="50"/>
      <c r="SUZ50" s="50"/>
      <c r="SVA50" s="50"/>
      <c r="SVB50" s="50"/>
      <c r="SVC50" s="50"/>
      <c r="SVD50" s="50"/>
      <c r="SVE50" s="50"/>
      <c r="SVF50" s="50"/>
      <c r="SVG50" s="50"/>
      <c r="SVH50" s="50"/>
      <c r="SVI50" s="50"/>
      <c r="SVJ50" s="50"/>
      <c r="SVK50" s="50"/>
      <c r="SVL50" s="50"/>
      <c r="SVM50" s="50"/>
      <c r="SVN50" s="50"/>
      <c r="SVO50" s="50"/>
      <c r="SVP50" s="50"/>
      <c r="SVQ50" s="50"/>
      <c r="SVR50" s="50"/>
      <c r="SVS50" s="50"/>
      <c r="SVT50" s="50"/>
      <c r="SVU50" s="50"/>
      <c r="SVV50" s="50"/>
      <c r="SVW50" s="50"/>
      <c r="SVX50" s="50"/>
      <c r="SVY50" s="50"/>
      <c r="SVZ50" s="50"/>
      <c r="SWA50" s="50"/>
      <c r="SWB50" s="50"/>
      <c r="SWC50" s="50"/>
      <c r="SWD50" s="50"/>
      <c r="SWE50" s="50"/>
      <c r="SWF50" s="50"/>
      <c r="SWG50" s="50"/>
      <c r="SWH50" s="50"/>
      <c r="SWI50" s="50"/>
      <c r="SWJ50" s="50"/>
      <c r="SWK50" s="50"/>
      <c r="SWL50" s="50"/>
      <c r="SWM50" s="50"/>
      <c r="SWN50" s="50"/>
      <c r="SWO50" s="50"/>
      <c r="SWP50" s="50"/>
      <c r="SWQ50" s="50"/>
      <c r="SWR50" s="50"/>
      <c r="SWS50" s="50"/>
      <c r="SWT50" s="50"/>
      <c r="SWU50" s="50"/>
      <c r="SWV50" s="50"/>
      <c r="SWW50" s="50"/>
      <c r="SWX50" s="50"/>
      <c r="SWY50" s="50"/>
      <c r="SWZ50" s="50"/>
      <c r="SXA50" s="50"/>
      <c r="SXB50" s="50"/>
      <c r="SXC50" s="50"/>
      <c r="SXD50" s="50"/>
      <c r="SXE50" s="50"/>
      <c r="SXF50" s="50"/>
      <c r="SXG50" s="50"/>
      <c r="SXH50" s="50"/>
      <c r="SXI50" s="50"/>
      <c r="SXJ50" s="50"/>
      <c r="SXK50" s="50"/>
      <c r="SXL50" s="50"/>
      <c r="SXM50" s="50"/>
      <c r="SXN50" s="50"/>
      <c r="SXO50" s="50"/>
      <c r="SXP50" s="50"/>
      <c r="SXQ50" s="50"/>
      <c r="SXR50" s="50"/>
      <c r="SXS50" s="50"/>
      <c r="SXT50" s="50"/>
      <c r="SXU50" s="50"/>
      <c r="SXV50" s="50"/>
      <c r="SXW50" s="50"/>
      <c r="SXX50" s="50"/>
      <c r="SXY50" s="50"/>
      <c r="SXZ50" s="50"/>
      <c r="SYA50" s="50"/>
      <c r="SYB50" s="50"/>
      <c r="SYC50" s="50"/>
      <c r="SYD50" s="50"/>
      <c r="SYE50" s="50"/>
      <c r="SYF50" s="50"/>
      <c r="SYG50" s="50"/>
      <c r="SYH50" s="50"/>
      <c r="SYI50" s="50"/>
      <c r="SYJ50" s="50"/>
      <c r="SYK50" s="50"/>
      <c r="SYL50" s="50"/>
      <c r="SYM50" s="50"/>
      <c r="SYN50" s="50"/>
      <c r="SYO50" s="50"/>
      <c r="SYP50" s="50"/>
      <c r="SYQ50" s="50"/>
      <c r="SYR50" s="50"/>
      <c r="SYS50" s="50"/>
      <c r="SYT50" s="50"/>
      <c r="SYU50" s="50"/>
      <c r="SYV50" s="50"/>
      <c r="SYW50" s="50"/>
      <c r="SYX50" s="50"/>
      <c r="SYY50" s="50"/>
      <c r="SYZ50" s="50"/>
      <c r="SZA50" s="50"/>
      <c r="SZB50" s="50"/>
      <c r="SZC50" s="50"/>
      <c r="SZD50" s="50"/>
      <c r="SZE50" s="50"/>
      <c r="SZF50" s="50"/>
      <c r="SZG50" s="50"/>
      <c r="SZH50" s="50"/>
      <c r="SZI50" s="50"/>
      <c r="SZJ50" s="50"/>
      <c r="SZK50" s="50"/>
      <c r="SZL50" s="50"/>
      <c r="SZM50" s="50"/>
      <c r="SZN50" s="50"/>
      <c r="SZO50" s="50"/>
      <c r="SZP50" s="50"/>
      <c r="SZQ50" s="50"/>
      <c r="SZR50" s="50"/>
      <c r="SZS50" s="50"/>
      <c r="SZT50" s="50"/>
      <c r="SZU50" s="50"/>
      <c r="SZV50" s="50"/>
      <c r="SZW50" s="50"/>
      <c r="SZX50" s="50"/>
      <c r="SZY50" s="50"/>
      <c r="SZZ50" s="50"/>
      <c r="TAA50" s="50"/>
      <c r="TAB50" s="50"/>
      <c r="TAC50" s="50"/>
      <c r="TAD50" s="50"/>
      <c r="TAE50" s="50"/>
      <c r="TAF50" s="50"/>
      <c r="TAG50" s="50"/>
      <c r="TAH50" s="50"/>
      <c r="TAI50" s="50"/>
      <c r="TAJ50" s="50"/>
      <c r="TAK50" s="50"/>
      <c r="TAL50" s="50"/>
      <c r="TAM50" s="50"/>
      <c r="TAN50" s="50"/>
      <c r="TAO50" s="50"/>
      <c r="TAP50" s="50"/>
      <c r="TAQ50" s="50"/>
      <c r="TAR50" s="50"/>
      <c r="TAS50" s="50"/>
      <c r="TAT50" s="50"/>
      <c r="TAU50" s="50"/>
      <c r="TAV50" s="50"/>
      <c r="TAW50" s="50"/>
      <c r="TAX50" s="50"/>
      <c r="TAY50" s="50"/>
      <c r="TAZ50" s="50"/>
      <c r="TBA50" s="50"/>
      <c r="TBB50" s="50"/>
      <c r="TBC50" s="50"/>
      <c r="TBD50" s="50"/>
      <c r="TBE50" s="50"/>
      <c r="TBF50" s="50"/>
      <c r="TBG50" s="50"/>
      <c r="TBH50" s="50"/>
      <c r="TBI50" s="50"/>
      <c r="TBJ50" s="50"/>
      <c r="TBK50" s="50"/>
      <c r="TBL50" s="50"/>
      <c r="TBM50" s="50"/>
      <c r="TBN50" s="50"/>
      <c r="TBO50" s="50"/>
      <c r="TBP50" s="50"/>
      <c r="TBQ50" s="50"/>
      <c r="TBR50" s="50"/>
      <c r="TBS50" s="50"/>
      <c r="TBT50" s="50"/>
      <c r="TBU50" s="50"/>
      <c r="TBV50" s="50"/>
      <c r="TBW50" s="50"/>
      <c r="TBX50" s="50"/>
      <c r="TBY50" s="50"/>
      <c r="TBZ50" s="50"/>
      <c r="TCA50" s="50"/>
      <c r="TCB50" s="50"/>
      <c r="TCC50" s="50"/>
      <c r="TCD50" s="50"/>
      <c r="TCE50" s="50"/>
      <c r="TCF50" s="50"/>
      <c r="TCG50" s="50"/>
      <c r="TCH50" s="50"/>
      <c r="TCI50" s="50"/>
      <c r="TCJ50" s="50"/>
      <c r="TCK50" s="50"/>
      <c r="TCL50" s="50"/>
      <c r="TCM50" s="50"/>
      <c r="TCN50" s="50"/>
      <c r="TCO50" s="50"/>
      <c r="TCP50" s="50"/>
      <c r="TCQ50" s="50"/>
      <c r="TCR50" s="50"/>
      <c r="TCS50" s="50"/>
      <c r="TCT50" s="50"/>
      <c r="TCU50" s="50"/>
      <c r="TCV50" s="50"/>
      <c r="TCW50" s="50"/>
      <c r="TCX50" s="50"/>
      <c r="TCY50" s="50"/>
      <c r="TCZ50" s="50"/>
      <c r="TDA50" s="50"/>
      <c r="TDB50" s="50"/>
      <c r="TDC50" s="50"/>
      <c r="TDD50" s="50"/>
      <c r="TDE50" s="50"/>
      <c r="TDF50" s="50"/>
      <c r="TDG50" s="50"/>
      <c r="TDH50" s="50"/>
      <c r="TDI50" s="50"/>
      <c r="TDJ50" s="50"/>
      <c r="TDK50" s="50"/>
      <c r="TDL50" s="50"/>
      <c r="TDM50" s="50"/>
      <c r="TDN50" s="50"/>
      <c r="TDO50" s="50"/>
      <c r="TDP50" s="50"/>
      <c r="TDQ50" s="50"/>
      <c r="TDR50" s="50"/>
      <c r="TDS50" s="50"/>
      <c r="TDT50" s="50"/>
      <c r="TDU50" s="50"/>
      <c r="TDV50" s="50"/>
      <c r="TDW50" s="50"/>
      <c r="TDX50" s="50"/>
      <c r="TDY50" s="50"/>
      <c r="TDZ50" s="50"/>
      <c r="TEA50" s="50"/>
      <c r="TEB50" s="50"/>
      <c r="TEC50" s="50"/>
      <c r="TED50" s="50"/>
      <c r="TEE50" s="50"/>
      <c r="TEF50" s="50"/>
      <c r="TEG50" s="50"/>
      <c r="TEH50" s="50"/>
      <c r="TEI50" s="50"/>
      <c r="TEJ50" s="50"/>
      <c r="TEK50" s="50"/>
      <c r="TEL50" s="50"/>
      <c r="TEM50" s="50"/>
      <c r="TEN50" s="50"/>
      <c r="TEO50" s="50"/>
      <c r="TEP50" s="50"/>
      <c r="TEQ50" s="50"/>
      <c r="TER50" s="50"/>
      <c r="TES50" s="50"/>
      <c r="TET50" s="50"/>
      <c r="TEU50" s="50"/>
      <c r="TEV50" s="50"/>
      <c r="TEW50" s="50"/>
      <c r="TEX50" s="50"/>
      <c r="TEY50" s="50"/>
      <c r="TEZ50" s="50"/>
      <c r="TFA50" s="50"/>
      <c r="TFB50" s="50"/>
      <c r="TFC50" s="50"/>
      <c r="TFD50" s="50"/>
      <c r="TFE50" s="50"/>
      <c r="TFF50" s="50"/>
      <c r="TFG50" s="50"/>
      <c r="TFH50" s="50"/>
      <c r="TFI50" s="50"/>
      <c r="TFJ50" s="50"/>
      <c r="TFK50" s="50"/>
      <c r="TFL50" s="50"/>
      <c r="TFM50" s="50"/>
      <c r="TFN50" s="50"/>
      <c r="TFO50" s="50"/>
      <c r="TFP50" s="50"/>
      <c r="TFQ50" s="50"/>
      <c r="TFR50" s="50"/>
      <c r="TFS50" s="50"/>
      <c r="TFT50" s="50"/>
      <c r="TFU50" s="50"/>
      <c r="TFV50" s="50"/>
      <c r="TFW50" s="50"/>
      <c r="TFX50" s="50"/>
      <c r="TFY50" s="50"/>
      <c r="TFZ50" s="50"/>
      <c r="TGA50" s="50"/>
      <c r="TGB50" s="50"/>
      <c r="TGC50" s="50"/>
      <c r="TGD50" s="50"/>
      <c r="TGE50" s="50"/>
      <c r="TGF50" s="50"/>
      <c r="TGG50" s="50"/>
      <c r="TGH50" s="50"/>
      <c r="TGI50" s="50"/>
      <c r="TGJ50" s="50"/>
      <c r="TGK50" s="50"/>
      <c r="TGL50" s="50"/>
      <c r="TGM50" s="50"/>
      <c r="TGN50" s="50"/>
      <c r="TGO50" s="50"/>
      <c r="TGP50" s="50"/>
      <c r="TGQ50" s="50"/>
      <c r="TGR50" s="50"/>
      <c r="TGS50" s="50"/>
      <c r="TGT50" s="50"/>
      <c r="TGU50" s="50"/>
      <c r="TGV50" s="50"/>
      <c r="TGW50" s="50"/>
      <c r="TGX50" s="50"/>
      <c r="TGY50" s="50"/>
      <c r="TGZ50" s="50"/>
      <c r="THA50" s="50"/>
      <c r="THB50" s="50"/>
      <c r="THC50" s="50"/>
      <c r="THD50" s="50"/>
      <c r="THE50" s="50"/>
      <c r="THF50" s="50"/>
      <c r="THG50" s="50"/>
      <c r="THH50" s="50"/>
      <c r="THI50" s="50"/>
      <c r="THJ50" s="50"/>
      <c r="THK50" s="50"/>
      <c r="THL50" s="50"/>
      <c r="THM50" s="50"/>
      <c r="THN50" s="50"/>
      <c r="THO50" s="50"/>
      <c r="THP50" s="50"/>
      <c r="THQ50" s="50"/>
      <c r="THR50" s="50"/>
      <c r="THS50" s="50"/>
      <c r="THT50" s="50"/>
      <c r="THU50" s="50"/>
      <c r="THV50" s="50"/>
      <c r="THW50" s="50"/>
      <c r="THX50" s="50"/>
      <c r="THY50" s="50"/>
      <c r="THZ50" s="50"/>
      <c r="TIA50" s="50"/>
      <c r="TIB50" s="50"/>
      <c r="TIC50" s="50"/>
      <c r="TID50" s="50"/>
      <c r="TIE50" s="50"/>
      <c r="TIF50" s="50"/>
      <c r="TIG50" s="50"/>
      <c r="TIH50" s="50"/>
      <c r="TII50" s="50"/>
      <c r="TIJ50" s="50"/>
      <c r="TIK50" s="50"/>
      <c r="TIL50" s="50"/>
      <c r="TIM50" s="50"/>
      <c r="TIN50" s="50"/>
      <c r="TIO50" s="50"/>
      <c r="TIP50" s="50"/>
      <c r="TIQ50" s="50"/>
      <c r="TIR50" s="50"/>
      <c r="TIS50" s="50"/>
      <c r="TIT50" s="50"/>
      <c r="TIU50" s="50"/>
      <c r="TIV50" s="50"/>
      <c r="TIW50" s="50"/>
      <c r="TIX50" s="50"/>
      <c r="TIY50" s="50"/>
      <c r="TIZ50" s="50"/>
      <c r="TJA50" s="50"/>
      <c r="TJB50" s="50"/>
      <c r="TJC50" s="50"/>
      <c r="TJD50" s="50"/>
      <c r="TJE50" s="50"/>
      <c r="TJF50" s="50"/>
      <c r="TJG50" s="50"/>
      <c r="TJH50" s="50"/>
      <c r="TJI50" s="50"/>
      <c r="TJJ50" s="50"/>
      <c r="TJK50" s="50"/>
      <c r="TJL50" s="50"/>
      <c r="TJM50" s="50"/>
      <c r="TJN50" s="50"/>
      <c r="TJO50" s="50"/>
      <c r="TJP50" s="50"/>
      <c r="TJQ50" s="50"/>
      <c r="TJR50" s="50"/>
      <c r="TJS50" s="50"/>
      <c r="TJT50" s="50"/>
      <c r="TJU50" s="50"/>
      <c r="TJV50" s="50"/>
      <c r="TJW50" s="50"/>
      <c r="TJX50" s="50"/>
      <c r="TJY50" s="50"/>
      <c r="TJZ50" s="50"/>
      <c r="TKA50" s="50"/>
      <c r="TKB50" s="50"/>
      <c r="TKC50" s="50"/>
      <c r="TKD50" s="50"/>
      <c r="TKE50" s="50"/>
      <c r="TKF50" s="50"/>
      <c r="TKG50" s="50"/>
      <c r="TKH50" s="50"/>
      <c r="TKI50" s="50"/>
      <c r="TKJ50" s="50"/>
      <c r="TKK50" s="50"/>
      <c r="TKL50" s="50"/>
      <c r="TKM50" s="50"/>
      <c r="TKN50" s="50"/>
      <c r="TKO50" s="50"/>
      <c r="TKP50" s="50"/>
      <c r="TKQ50" s="50"/>
      <c r="TKR50" s="50"/>
      <c r="TKS50" s="50"/>
      <c r="TKT50" s="50"/>
      <c r="TKU50" s="50"/>
      <c r="TKV50" s="50"/>
      <c r="TKW50" s="50"/>
      <c r="TKX50" s="50"/>
      <c r="TKY50" s="50"/>
      <c r="TKZ50" s="50"/>
      <c r="TLA50" s="50"/>
      <c r="TLB50" s="50"/>
      <c r="TLC50" s="50"/>
      <c r="TLD50" s="50"/>
      <c r="TLE50" s="50"/>
      <c r="TLF50" s="50"/>
      <c r="TLG50" s="50"/>
      <c r="TLH50" s="50"/>
      <c r="TLI50" s="50"/>
      <c r="TLJ50" s="50"/>
      <c r="TLK50" s="50"/>
      <c r="TLL50" s="50"/>
      <c r="TLM50" s="50"/>
      <c r="TLN50" s="50"/>
      <c r="TLO50" s="50"/>
      <c r="TLP50" s="50"/>
      <c r="TLQ50" s="50"/>
      <c r="TLR50" s="50"/>
      <c r="TLS50" s="50"/>
      <c r="TLT50" s="50"/>
      <c r="TLU50" s="50"/>
      <c r="TLV50" s="50"/>
      <c r="TLW50" s="50"/>
      <c r="TLX50" s="50"/>
      <c r="TLY50" s="50"/>
      <c r="TLZ50" s="50"/>
      <c r="TMA50" s="50"/>
      <c r="TMB50" s="50"/>
      <c r="TMC50" s="50"/>
      <c r="TMD50" s="50"/>
      <c r="TME50" s="50"/>
      <c r="TMF50" s="50"/>
      <c r="TMG50" s="50"/>
      <c r="TMH50" s="50"/>
      <c r="TMI50" s="50"/>
      <c r="TMJ50" s="50"/>
      <c r="TMK50" s="50"/>
      <c r="TML50" s="50"/>
      <c r="TMM50" s="50"/>
      <c r="TMN50" s="50"/>
      <c r="TMO50" s="50"/>
      <c r="TMP50" s="50"/>
      <c r="TMQ50" s="50"/>
      <c r="TMR50" s="50"/>
      <c r="TMS50" s="50"/>
      <c r="TMT50" s="50"/>
      <c r="TMU50" s="50"/>
      <c r="TMV50" s="50"/>
      <c r="TMW50" s="50"/>
      <c r="TMX50" s="50"/>
      <c r="TMY50" s="50"/>
      <c r="TMZ50" s="50"/>
      <c r="TNA50" s="50"/>
      <c r="TNB50" s="50"/>
      <c r="TNC50" s="50"/>
      <c r="TND50" s="50"/>
      <c r="TNE50" s="50"/>
      <c r="TNF50" s="50"/>
      <c r="TNG50" s="50"/>
      <c r="TNH50" s="50"/>
      <c r="TNI50" s="50"/>
      <c r="TNJ50" s="50"/>
      <c r="TNK50" s="50"/>
      <c r="TNL50" s="50"/>
      <c r="TNM50" s="50"/>
      <c r="TNN50" s="50"/>
      <c r="TNO50" s="50"/>
      <c r="TNP50" s="50"/>
      <c r="TNQ50" s="50"/>
      <c r="TNR50" s="50"/>
      <c r="TNS50" s="50"/>
      <c r="TNT50" s="50"/>
      <c r="TNU50" s="50"/>
      <c r="TNV50" s="50"/>
      <c r="TNW50" s="50"/>
      <c r="TNX50" s="50"/>
      <c r="TNY50" s="50"/>
      <c r="TNZ50" s="50"/>
      <c r="TOA50" s="50"/>
      <c r="TOB50" s="50"/>
      <c r="TOC50" s="50"/>
      <c r="TOD50" s="50"/>
      <c r="TOE50" s="50"/>
      <c r="TOF50" s="50"/>
      <c r="TOG50" s="50"/>
      <c r="TOH50" s="50"/>
      <c r="TOI50" s="50"/>
      <c r="TOJ50" s="50"/>
      <c r="TOK50" s="50"/>
      <c r="TOL50" s="50"/>
      <c r="TOM50" s="50"/>
      <c r="TON50" s="50"/>
      <c r="TOO50" s="50"/>
      <c r="TOP50" s="50"/>
      <c r="TOQ50" s="50"/>
      <c r="TOR50" s="50"/>
      <c r="TOS50" s="50"/>
      <c r="TOT50" s="50"/>
      <c r="TOU50" s="50"/>
      <c r="TOV50" s="50"/>
      <c r="TOW50" s="50"/>
      <c r="TOX50" s="50"/>
      <c r="TOY50" s="50"/>
      <c r="TOZ50" s="50"/>
      <c r="TPA50" s="50"/>
      <c r="TPB50" s="50"/>
      <c r="TPC50" s="50"/>
      <c r="TPD50" s="50"/>
      <c r="TPE50" s="50"/>
      <c r="TPF50" s="50"/>
      <c r="TPG50" s="50"/>
      <c r="TPH50" s="50"/>
      <c r="TPI50" s="50"/>
      <c r="TPJ50" s="50"/>
      <c r="TPK50" s="50"/>
      <c r="TPL50" s="50"/>
      <c r="TPM50" s="50"/>
      <c r="TPN50" s="50"/>
      <c r="TPO50" s="50"/>
      <c r="TPP50" s="50"/>
      <c r="TPQ50" s="50"/>
      <c r="TPR50" s="50"/>
      <c r="TPS50" s="50"/>
      <c r="TPT50" s="50"/>
      <c r="TPU50" s="50"/>
      <c r="TPV50" s="50"/>
      <c r="TPW50" s="50"/>
      <c r="TPX50" s="50"/>
      <c r="TPY50" s="50"/>
      <c r="TPZ50" s="50"/>
      <c r="TQA50" s="50"/>
      <c r="TQB50" s="50"/>
      <c r="TQC50" s="50"/>
      <c r="TQD50" s="50"/>
      <c r="TQE50" s="50"/>
      <c r="TQF50" s="50"/>
      <c r="TQG50" s="50"/>
      <c r="TQH50" s="50"/>
      <c r="TQI50" s="50"/>
      <c r="TQJ50" s="50"/>
      <c r="TQK50" s="50"/>
      <c r="TQL50" s="50"/>
      <c r="TQM50" s="50"/>
      <c r="TQN50" s="50"/>
      <c r="TQO50" s="50"/>
      <c r="TQP50" s="50"/>
      <c r="TQQ50" s="50"/>
      <c r="TQR50" s="50"/>
      <c r="TQS50" s="50"/>
      <c r="TQT50" s="50"/>
      <c r="TQU50" s="50"/>
      <c r="TQV50" s="50"/>
      <c r="TQW50" s="50"/>
      <c r="TQX50" s="50"/>
      <c r="TQY50" s="50"/>
      <c r="TQZ50" s="50"/>
      <c r="TRA50" s="50"/>
      <c r="TRB50" s="50"/>
      <c r="TRC50" s="50"/>
      <c r="TRD50" s="50"/>
      <c r="TRE50" s="50"/>
      <c r="TRF50" s="50"/>
      <c r="TRG50" s="50"/>
      <c r="TRH50" s="50"/>
      <c r="TRI50" s="50"/>
      <c r="TRJ50" s="50"/>
      <c r="TRK50" s="50"/>
      <c r="TRL50" s="50"/>
      <c r="TRM50" s="50"/>
      <c r="TRN50" s="50"/>
      <c r="TRO50" s="50"/>
      <c r="TRP50" s="50"/>
      <c r="TRQ50" s="50"/>
      <c r="TRR50" s="50"/>
      <c r="TRS50" s="50"/>
      <c r="TRT50" s="50"/>
      <c r="TRU50" s="50"/>
      <c r="TRV50" s="50"/>
      <c r="TRW50" s="50"/>
      <c r="TRX50" s="50"/>
      <c r="TRY50" s="50"/>
      <c r="TRZ50" s="50"/>
      <c r="TSA50" s="50"/>
      <c r="TSB50" s="50"/>
      <c r="TSC50" s="50"/>
      <c r="TSD50" s="50"/>
      <c r="TSE50" s="50"/>
      <c r="TSF50" s="50"/>
      <c r="TSG50" s="50"/>
      <c r="TSH50" s="50"/>
      <c r="TSI50" s="50"/>
      <c r="TSJ50" s="50"/>
      <c r="TSK50" s="50"/>
      <c r="TSL50" s="50"/>
      <c r="TSM50" s="50"/>
      <c r="TSN50" s="50"/>
      <c r="TSO50" s="50"/>
      <c r="TSP50" s="50"/>
      <c r="TSQ50" s="50"/>
      <c r="TSR50" s="50"/>
      <c r="TSS50" s="50"/>
      <c r="TST50" s="50"/>
      <c r="TSU50" s="50"/>
      <c r="TSV50" s="50"/>
      <c r="TSW50" s="50"/>
      <c r="TSX50" s="50"/>
      <c r="TSY50" s="50"/>
      <c r="TSZ50" s="50"/>
      <c r="TTA50" s="50"/>
      <c r="TTB50" s="50"/>
      <c r="TTC50" s="50"/>
      <c r="TTD50" s="50"/>
      <c r="TTE50" s="50"/>
      <c r="TTF50" s="50"/>
      <c r="TTG50" s="50"/>
      <c r="TTH50" s="50"/>
      <c r="TTI50" s="50"/>
      <c r="TTJ50" s="50"/>
      <c r="TTK50" s="50"/>
      <c r="TTL50" s="50"/>
      <c r="TTM50" s="50"/>
      <c r="TTN50" s="50"/>
      <c r="TTO50" s="50"/>
      <c r="TTP50" s="50"/>
      <c r="TTQ50" s="50"/>
      <c r="TTR50" s="50"/>
      <c r="TTS50" s="50"/>
      <c r="TTT50" s="50"/>
      <c r="TTU50" s="50"/>
      <c r="TTV50" s="50"/>
      <c r="TTW50" s="50"/>
      <c r="TTX50" s="50"/>
      <c r="TTY50" s="50"/>
      <c r="TTZ50" s="50"/>
      <c r="TUA50" s="50"/>
      <c r="TUB50" s="50"/>
      <c r="TUC50" s="50"/>
      <c r="TUD50" s="50"/>
      <c r="TUE50" s="50"/>
      <c r="TUF50" s="50"/>
      <c r="TUG50" s="50"/>
      <c r="TUH50" s="50"/>
      <c r="TUI50" s="50"/>
      <c r="TUJ50" s="50"/>
      <c r="TUK50" s="50"/>
      <c r="TUL50" s="50"/>
      <c r="TUM50" s="50"/>
      <c r="TUN50" s="50"/>
      <c r="TUO50" s="50"/>
      <c r="TUP50" s="50"/>
      <c r="TUQ50" s="50"/>
      <c r="TUR50" s="50"/>
      <c r="TUS50" s="50"/>
      <c r="TUT50" s="50"/>
      <c r="TUU50" s="50"/>
      <c r="TUV50" s="50"/>
      <c r="TUW50" s="50"/>
      <c r="TUX50" s="50"/>
      <c r="TUY50" s="50"/>
      <c r="TUZ50" s="50"/>
      <c r="TVA50" s="50"/>
      <c r="TVB50" s="50"/>
      <c r="TVC50" s="50"/>
      <c r="TVD50" s="50"/>
      <c r="TVE50" s="50"/>
      <c r="TVF50" s="50"/>
      <c r="TVG50" s="50"/>
      <c r="TVH50" s="50"/>
      <c r="TVI50" s="50"/>
      <c r="TVJ50" s="50"/>
      <c r="TVK50" s="50"/>
      <c r="TVL50" s="50"/>
      <c r="TVM50" s="50"/>
      <c r="TVN50" s="50"/>
      <c r="TVO50" s="50"/>
      <c r="TVP50" s="50"/>
      <c r="TVQ50" s="50"/>
      <c r="TVR50" s="50"/>
      <c r="TVS50" s="50"/>
      <c r="TVT50" s="50"/>
      <c r="TVU50" s="50"/>
      <c r="TVV50" s="50"/>
      <c r="TVW50" s="50"/>
      <c r="TVX50" s="50"/>
      <c r="TVY50" s="50"/>
      <c r="TVZ50" s="50"/>
      <c r="TWA50" s="50"/>
      <c r="TWB50" s="50"/>
      <c r="TWC50" s="50"/>
      <c r="TWD50" s="50"/>
      <c r="TWE50" s="50"/>
      <c r="TWF50" s="50"/>
      <c r="TWG50" s="50"/>
      <c r="TWH50" s="50"/>
      <c r="TWI50" s="50"/>
      <c r="TWJ50" s="50"/>
      <c r="TWK50" s="50"/>
      <c r="TWL50" s="50"/>
      <c r="TWM50" s="50"/>
      <c r="TWN50" s="50"/>
      <c r="TWO50" s="50"/>
      <c r="TWP50" s="50"/>
      <c r="TWQ50" s="50"/>
      <c r="TWR50" s="50"/>
      <c r="TWS50" s="50"/>
      <c r="TWT50" s="50"/>
      <c r="TWU50" s="50"/>
      <c r="TWV50" s="50"/>
      <c r="TWW50" s="50"/>
      <c r="TWX50" s="50"/>
      <c r="TWY50" s="50"/>
      <c r="TWZ50" s="50"/>
      <c r="TXA50" s="50"/>
      <c r="TXB50" s="50"/>
      <c r="TXC50" s="50"/>
      <c r="TXD50" s="50"/>
      <c r="TXE50" s="50"/>
      <c r="TXF50" s="50"/>
      <c r="TXG50" s="50"/>
      <c r="TXH50" s="50"/>
      <c r="TXI50" s="50"/>
      <c r="TXJ50" s="50"/>
      <c r="TXK50" s="50"/>
      <c r="TXL50" s="50"/>
      <c r="TXM50" s="50"/>
      <c r="TXN50" s="50"/>
      <c r="TXO50" s="50"/>
      <c r="TXP50" s="50"/>
      <c r="TXQ50" s="50"/>
      <c r="TXR50" s="50"/>
      <c r="TXS50" s="50"/>
      <c r="TXT50" s="50"/>
      <c r="TXU50" s="50"/>
      <c r="TXV50" s="50"/>
      <c r="TXW50" s="50"/>
      <c r="TXX50" s="50"/>
      <c r="TXY50" s="50"/>
      <c r="TXZ50" s="50"/>
      <c r="TYA50" s="50"/>
      <c r="TYB50" s="50"/>
      <c r="TYC50" s="50"/>
      <c r="TYD50" s="50"/>
      <c r="TYE50" s="50"/>
      <c r="TYF50" s="50"/>
      <c r="TYG50" s="50"/>
      <c r="TYH50" s="50"/>
      <c r="TYI50" s="50"/>
      <c r="TYJ50" s="50"/>
      <c r="TYK50" s="50"/>
      <c r="TYL50" s="50"/>
      <c r="TYM50" s="50"/>
      <c r="TYN50" s="50"/>
      <c r="TYO50" s="50"/>
      <c r="TYP50" s="50"/>
      <c r="TYQ50" s="50"/>
      <c r="TYR50" s="50"/>
      <c r="TYS50" s="50"/>
      <c r="TYT50" s="50"/>
      <c r="TYU50" s="50"/>
      <c r="TYV50" s="50"/>
      <c r="TYW50" s="50"/>
      <c r="TYX50" s="50"/>
      <c r="TYY50" s="50"/>
      <c r="TYZ50" s="50"/>
      <c r="TZA50" s="50"/>
      <c r="TZB50" s="50"/>
      <c r="TZC50" s="50"/>
      <c r="TZD50" s="50"/>
      <c r="TZE50" s="50"/>
      <c r="TZF50" s="50"/>
      <c r="TZG50" s="50"/>
      <c r="TZH50" s="50"/>
      <c r="TZI50" s="50"/>
      <c r="TZJ50" s="50"/>
      <c r="TZK50" s="50"/>
      <c r="TZL50" s="50"/>
      <c r="TZM50" s="50"/>
      <c r="TZN50" s="50"/>
      <c r="TZO50" s="50"/>
      <c r="TZP50" s="50"/>
      <c r="TZQ50" s="50"/>
      <c r="TZR50" s="50"/>
      <c r="TZS50" s="50"/>
      <c r="TZT50" s="50"/>
      <c r="TZU50" s="50"/>
      <c r="TZV50" s="50"/>
      <c r="TZW50" s="50"/>
      <c r="TZX50" s="50"/>
      <c r="TZY50" s="50"/>
      <c r="TZZ50" s="50"/>
      <c r="UAA50" s="50"/>
      <c r="UAB50" s="50"/>
      <c r="UAC50" s="50"/>
      <c r="UAD50" s="50"/>
      <c r="UAE50" s="50"/>
      <c r="UAF50" s="50"/>
      <c r="UAG50" s="50"/>
      <c r="UAH50" s="50"/>
      <c r="UAI50" s="50"/>
      <c r="UAJ50" s="50"/>
      <c r="UAK50" s="50"/>
      <c r="UAL50" s="50"/>
      <c r="UAM50" s="50"/>
      <c r="UAN50" s="50"/>
      <c r="UAO50" s="50"/>
      <c r="UAP50" s="50"/>
      <c r="UAQ50" s="50"/>
      <c r="UAR50" s="50"/>
      <c r="UAS50" s="50"/>
      <c r="UAT50" s="50"/>
      <c r="UAU50" s="50"/>
      <c r="UAV50" s="50"/>
      <c r="UAW50" s="50"/>
      <c r="UAX50" s="50"/>
      <c r="UAY50" s="50"/>
      <c r="UAZ50" s="50"/>
      <c r="UBA50" s="50"/>
      <c r="UBB50" s="50"/>
      <c r="UBC50" s="50"/>
      <c r="UBD50" s="50"/>
      <c r="UBE50" s="50"/>
      <c r="UBF50" s="50"/>
      <c r="UBG50" s="50"/>
      <c r="UBH50" s="50"/>
      <c r="UBI50" s="50"/>
      <c r="UBJ50" s="50"/>
      <c r="UBK50" s="50"/>
      <c r="UBL50" s="50"/>
      <c r="UBM50" s="50"/>
      <c r="UBN50" s="50"/>
      <c r="UBO50" s="50"/>
      <c r="UBP50" s="50"/>
      <c r="UBQ50" s="50"/>
      <c r="UBR50" s="50"/>
      <c r="UBS50" s="50"/>
      <c r="UBT50" s="50"/>
      <c r="UBU50" s="50"/>
      <c r="UBV50" s="50"/>
      <c r="UBW50" s="50"/>
      <c r="UBX50" s="50"/>
      <c r="UBY50" s="50"/>
      <c r="UBZ50" s="50"/>
      <c r="UCA50" s="50"/>
      <c r="UCB50" s="50"/>
      <c r="UCC50" s="50"/>
      <c r="UCD50" s="50"/>
      <c r="UCE50" s="50"/>
      <c r="UCF50" s="50"/>
      <c r="UCG50" s="50"/>
      <c r="UCH50" s="50"/>
      <c r="UCI50" s="50"/>
      <c r="UCJ50" s="50"/>
      <c r="UCK50" s="50"/>
      <c r="UCL50" s="50"/>
      <c r="UCM50" s="50"/>
      <c r="UCN50" s="50"/>
      <c r="UCO50" s="50"/>
      <c r="UCP50" s="50"/>
      <c r="UCQ50" s="50"/>
      <c r="UCR50" s="50"/>
      <c r="UCS50" s="50"/>
      <c r="UCT50" s="50"/>
      <c r="UCU50" s="50"/>
      <c r="UCV50" s="50"/>
      <c r="UCW50" s="50"/>
      <c r="UCX50" s="50"/>
      <c r="UCY50" s="50"/>
      <c r="UCZ50" s="50"/>
      <c r="UDA50" s="50"/>
      <c r="UDB50" s="50"/>
      <c r="UDC50" s="50"/>
      <c r="UDD50" s="50"/>
      <c r="UDE50" s="50"/>
      <c r="UDF50" s="50"/>
      <c r="UDG50" s="50"/>
      <c r="UDH50" s="50"/>
      <c r="UDI50" s="50"/>
      <c r="UDJ50" s="50"/>
      <c r="UDK50" s="50"/>
      <c r="UDL50" s="50"/>
      <c r="UDM50" s="50"/>
      <c r="UDN50" s="50"/>
      <c r="UDO50" s="50"/>
      <c r="UDP50" s="50"/>
      <c r="UDQ50" s="50"/>
      <c r="UDR50" s="50"/>
      <c r="UDS50" s="50"/>
      <c r="UDT50" s="50"/>
      <c r="UDU50" s="50"/>
      <c r="UDV50" s="50"/>
      <c r="UDW50" s="50"/>
      <c r="UDX50" s="50"/>
      <c r="UDY50" s="50"/>
      <c r="UDZ50" s="50"/>
      <c r="UEA50" s="50"/>
      <c r="UEB50" s="50"/>
      <c r="UEC50" s="50"/>
      <c r="UED50" s="50"/>
      <c r="UEE50" s="50"/>
      <c r="UEF50" s="50"/>
      <c r="UEG50" s="50"/>
      <c r="UEH50" s="50"/>
      <c r="UEI50" s="50"/>
      <c r="UEJ50" s="50"/>
      <c r="UEK50" s="50"/>
      <c r="UEL50" s="50"/>
      <c r="UEM50" s="50"/>
      <c r="UEN50" s="50"/>
      <c r="UEO50" s="50"/>
      <c r="UEP50" s="50"/>
      <c r="UEQ50" s="50"/>
      <c r="UER50" s="50"/>
      <c r="UES50" s="50"/>
      <c r="UET50" s="50"/>
      <c r="UEU50" s="50"/>
      <c r="UEV50" s="50"/>
      <c r="UEW50" s="50"/>
      <c r="UEX50" s="50"/>
      <c r="UEY50" s="50"/>
      <c r="UEZ50" s="50"/>
      <c r="UFA50" s="50"/>
      <c r="UFB50" s="50"/>
      <c r="UFC50" s="50"/>
      <c r="UFD50" s="50"/>
      <c r="UFE50" s="50"/>
      <c r="UFF50" s="50"/>
      <c r="UFG50" s="50"/>
      <c r="UFH50" s="50"/>
      <c r="UFI50" s="50"/>
      <c r="UFJ50" s="50"/>
      <c r="UFK50" s="50"/>
      <c r="UFL50" s="50"/>
      <c r="UFM50" s="50"/>
      <c r="UFN50" s="50"/>
      <c r="UFO50" s="50"/>
      <c r="UFP50" s="50"/>
      <c r="UFQ50" s="50"/>
      <c r="UFR50" s="50"/>
      <c r="UFS50" s="50"/>
      <c r="UFT50" s="50"/>
      <c r="UFU50" s="50"/>
      <c r="UFV50" s="50"/>
      <c r="UFW50" s="50"/>
      <c r="UFX50" s="50"/>
      <c r="UFY50" s="50"/>
      <c r="UFZ50" s="50"/>
      <c r="UGA50" s="50"/>
      <c r="UGB50" s="50"/>
      <c r="UGC50" s="50"/>
      <c r="UGD50" s="50"/>
      <c r="UGE50" s="50"/>
      <c r="UGF50" s="50"/>
      <c r="UGG50" s="50"/>
      <c r="UGH50" s="50"/>
      <c r="UGI50" s="50"/>
      <c r="UGJ50" s="50"/>
      <c r="UGK50" s="50"/>
      <c r="UGL50" s="50"/>
      <c r="UGM50" s="50"/>
      <c r="UGN50" s="50"/>
      <c r="UGO50" s="50"/>
      <c r="UGP50" s="50"/>
      <c r="UGQ50" s="50"/>
      <c r="UGR50" s="50"/>
      <c r="UGS50" s="50"/>
      <c r="UGT50" s="50"/>
      <c r="UGU50" s="50"/>
      <c r="UGV50" s="50"/>
      <c r="UGW50" s="50"/>
      <c r="UGX50" s="50"/>
      <c r="UGY50" s="50"/>
      <c r="UGZ50" s="50"/>
      <c r="UHA50" s="50"/>
      <c r="UHB50" s="50"/>
      <c r="UHC50" s="50"/>
      <c r="UHD50" s="50"/>
      <c r="UHE50" s="50"/>
      <c r="UHF50" s="50"/>
      <c r="UHG50" s="50"/>
      <c r="UHH50" s="50"/>
      <c r="UHI50" s="50"/>
      <c r="UHJ50" s="50"/>
      <c r="UHK50" s="50"/>
      <c r="UHL50" s="50"/>
      <c r="UHM50" s="50"/>
      <c r="UHN50" s="50"/>
      <c r="UHO50" s="50"/>
      <c r="UHP50" s="50"/>
      <c r="UHQ50" s="50"/>
      <c r="UHR50" s="50"/>
      <c r="UHS50" s="50"/>
      <c r="UHT50" s="50"/>
      <c r="UHU50" s="50"/>
      <c r="UHV50" s="50"/>
      <c r="UHW50" s="50"/>
      <c r="UHX50" s="50"/>
      <c r="UHY50" s="50"/>
      <c r="UHZ50" s="50"/>
      <c r="UIA50" s="50"/>
      <c r="UIB50" s="50"/>
      <c r="UIC50" s="50"/>
      <c r="UID50" s="50"/>
      <c r="UIE50" s="50"/>
      <c r="UIF50" s="50"/>
      <c r="UIG50" s="50"/>
      <c r="UIH50" s="50"/>
      <c r="UII50" s="50"/>
      <c r="UIJ50" s="50"/>
      <c r="UIK50" s="50"/>
      <c r="UIL50" s="50"/>
      <c r="UIM50" s="50"/>
      <c r="UIN50" s="50"/>
      <c r="UIO50" s="50"/>
      <c r="UIP50" s="50"/>
      <c r="UIQ50" s="50"/>
      <c r="UIR50" s="50"/>
      <c r="UIS50" s="50"/>
      <c r="UIT50" s="50"/>
      <c r="UIU50" s="50"/>
      <c r="UIV50" s="50"/>
      <c r="UIW50" s="50"/>
      <c r="UIX50" s="50"/>
      <c r="UIY50" s="50"/>
      <c r="UIZ50" s="50"/>
      <c r="UJA50" s="50"/>
      <c r="UJB50" s="50"/>
      <c r="UJC50" s="50"/>
      <c r="UJD50" s="50"/>
      <c r="UJE50" s="50"/>
      <c r="UJF50" s="50"/>
      <c r="UJG50" s="50"/>
      <c r="UJH50" s="50"/>
      <c r="UJI50" s="50"/>
      <c r="UJJ50" s="50"/>
      <c r="UJK50" s="50"/>
      <c r="UJL50" s="50"/>
      <c r="UJM50" s="50"/>
      <c r="UJN50" s="50"/>
      <c r="UJO50" s="50"/>
      <c r="UJP50" s="50"/>
      <c r="UJQ50" s="50"/>
      <c r="UJR50" s="50"/>
      <c r="UJS50" s="50"/>
      <c r="UJT50" s="50"/>
      <c r="UJU50" s="50"/>
      <c r="UJV50" s="50"/>
      <c r="UJW50" s="50"/>
      <c r="UJX50" s="50"/>
      <c r="UJY50" s="50"/>
      <c r="UJZ50" s="50"/>
      <c r="UKA50" s="50"/>
      <c r="UKB50" s="50"/>
      <c r="UKC50" s="50"/>
      <c r="UKD50" s="50"/>
      <c r="UKE50" s="50"/>
      <c r="UKF50" s="50"/>
      <c r="UKG50" s="50"/>
      <c r="UKH50" s="50"/>
      <c r="UKI50" s="50"/>
      <c r="UKJ50" s="50"/>
      <c r="UKK50" s="50"/>
      <c r="UKL50" s="50"/>
      <c r="UKM50" s="50"/>
      <c r="UKN50" s="50"/>
      <c r="UKO50" s="50"/>
      <c r="UKP50" s="50"/>
      <c r="UKQ50" s="50"/>
      <c r="UKR50" s="50"/>
      <c r="UKS50" s="50"/>
      <c r="UKT50" s="50"/>
      <c r="UKU50" s="50"/>
      <c r="UKV50" s="50"/>
      <c r="UKW50" s="50"/>
      <c r="UKX50" s="50"/>
      <c r="UKY50" s="50"/>
      <c r="UKZ50" s="50"/>
      <c r="ULA50" s="50"/>
      <c r="ULB50" s="50"/>
      <c r="ULC50" s="50"/>
      <c r="ULD50" s="50"/>
      <c r="ULE50" s="50"/>
      <c r="ULF50" s="50"/>
      <c r="ULG50" s="50"/>
      <c r="ULH50" s="50"/>
      <c r="ULI50" s="50"/>
      <c r="ULJ50" s="50"/>
      <c r="ULK50" s="50"/>
      <c r="ULL50" s="50"/>
      <c r="ULM50" s="50"/>
      <c r="ULN50" s="50"/>
      <c r="ULO50" s="50"/>
      <c r="ULP50" s="50"/>
      <c r="ULQ50" s="50"/>
      <c r="ULR50" s="50"/>
      <c r="ULS50" s="50"/>
      <c r="ULT50" s="50"/>
      <c r="ULU50" s="50"/>
      <c r="ULV50" s="50"/>
      <c r="ULW50" s="50"/>
      <c r="ULX50" s="50"/>
      <c r="ULY50" s="50"/>
      <c r="ULZ50" s="50"/>
      <c r="UMA50" s="50"/>
      <c r="UMB50" s="50"/>
      <c r="UMC50" s="50"/>
      <c r="UMD50" s="50"/>
      <c r="UME50" s="50"/>
      <c r="UMF50" s="50"/>
      <c r="UMG50" s="50"/>
      <c r="UMH50" s="50"/>
      <c r="UMI50" s="50"/>
      <c r="UMJ50" s="50"/>
      <c r="UMK50" s="50"/>
      <c r="UML50" s="50"/>
      <c r="UMM50" s="50"/>
      <c r="UMN50" s="50"/>
      <c r="UMO50" s="50"/>
      <c r="UMP50" s="50"/>
      <c r="UMQ50" s="50"/>
      <c r="UMR50" s="50"/>
      <c r="UMS50" s="50"/>
      <c r="UMT50" s="50"/>
      <c r="UMU50" s="50"/>
      <c r="UMV50" s="50"/>
      <c r="UMW50" s="50"/>
      <c r="UMX50" s="50"/>
      <c r="UMY50" s="50"/>
      <c r="UMZ50" s="50"/>
      <c r="UNA50" s="50"/>
      <c r="UNB50" s="50"/>
      <c r="UNC50" s="50"/>
      <c r="UND50" s="50"/>
      <c r="UNE50" s="50"/>
      <c r="UNF50" s="50"/>
      <c r="UNG50" s="50"/>
      <c r="UNH50" s="50"/>
      <c r="UNI50" s="50"/>
      <c r="UNJ50" s="50"/>
      <c r="UNK50" s="50"/>
      <c r="UNL50" s="50"/>
      <c r="UNM50" s="50"/>
      <c r="UNN50" s="50"/>
      <c r="UNO50" s="50"/>
      <c r="UNP50" s="50"/>
      <c r="UNQ50" s="50"/>
      <c r="UNR50" s="50"/>
      <c r="UNS50" s="50"/>
      <c r="UNT50" s="50"/>
      <c r="UNU50" s="50"/>
      <c r="UNV50" s="50"/>
      <c r="UNW50" s="50"/>
      <c r="UNX50" s="50"/>
      <c r="UNY50" s="50"/>
      <c r="UNZ50" s="50"/>
      <c r="UOA50" s="50"/>
      <c r="UOB50" s="50"/>
      <c r="UOC50" s="50"/>
      <c r="UOD50" s="50"/>
      <c r="UOE50" s="50"/>
      <c r="UOF50" s="50"/>
      <c r="UOG50" s="50"/>
      <c r="UOH50" s="50"/>
      <c r="UOI50" s="50"/>
      <c r="UOJ50" s="50"/>
      <c r="UOK50" s="50"/>
      <c r="UOL50" s="50"/>
      <c r="UOM50" s="50"/>
      <c r="UON50" s="50"/>
      <c r="UOO50" s="50"/>
      <c r="UOP50" s="50"/>
      <c r="UOQ50" s="50"/>
      <c r="UOR50" s="50"/>
      <c r="UOS50" s="50"/>
      <c r="UOT50" s="50"/>
      <c r="UOU50" s="50"/>
      <c r="UOV50" s="50"/>
      <c r="UOW50" s="50"/>
      <c r="UOX50" s="50"/>
      <c r="UOY50" s="50"/>
      <c r="UOZ50" s="50"/>
      <c r="UPA50" s="50"/>
      <c r="UPB50" s="50"/>
      <c r="UPC50" s="50"/>
      <c r="UPD50" s="50"/>
      <c r="UPE50" s="50"/>
      <c r="UPF50" s="50"/>
      <c r="UPG50" s="50"/>
      <c r="UPH50" s="50"/>
      <c r="UPI50" s="50"/>
      <c r="UPJ50" s="50"/>
      <c r="UPK50" s="50"/>
      <c r="UPL50" s="50"/>
      <c r="UPM50" s="50"/>
      <c r="UPN50" s="50"/>
      <c r="UPO50" s="50"/>
      <c r="UPP50" s="50"/>
      <c r="UPQ50" s="50"/>
      <c r="UPR50" s="50"/>
      <c r="UPS50" s="50"/>
      <c r="UPT50" s="50"/>
      <c r="UPU50" s="50"/>
      <c r="UPV50" s="50"/>
      <c r="UPW50" s="50"/>
      <c r="UPX50" s="50"/>
      <c r="UPY50" s="50"/>
      <c r="UPZ50" s="50"/>
      <c r="UQA50" s="50"/>
      <c r="UQB50" s="50"/>
      <c r="UQC50" s="50"/>
      <c r="UQD50" s="50"/>
      <c r="UQE50" s="50"/>
      <c r="UQF50" s="50"/>
      <c r="UQG50" s="50"/>
      <c r="UQH50" s="50"/>
      <c r="UQI50" s="50"/>
      <c r="UQJ50" s="50"/>
      <c r="UQK50" s="50"/>
      <c r="UQL50" s="50"/>
      <c r="UQM50" s="50"/>
      <c r="UQN50" s="50"/>
      <c r="UQO50" s="50"/>
      <c r="UQP50" s="50"/>
      <c r="UQQ50" s="50"/>
      <c r="UQR50" s="50"/>
      <c r="UQS50" s="50"/>
      <c r="UQT50" s="50"/>
      <c r="UQU50" s="50"/>
      <c r="UQV50" s="50"/>
      <c r="UQW50" s="50"/>
      <c r="UQX50" s="50"/>
      <c r="UQY50" s="50"/>
      <c r="UQZ50" s="50"/>
      <c r="URA50" s="50"/>
      <c r="URB50" s="50"/>
      <c r="URC50" s="50"/>
      <c r="URD50" s="50"/>
      <c r="URE50" s="50"/>
      <c r="URF50" s="50"/>
      <c r="URG50" s="50"/>
      <c r="URH50" s="50"/>
      <c r="URI50" s="50"/>
      <c r="URJ50" s="50"/>
      <c r="URK50" s="50"/>
      <c r="URL50" s="50"/>
      <c r="URM50" s="50"/>
      <c r="URN50" s="50"/>
      <c r="URO50" s="50"/>
      <c r="URP50" s="50"/>
      <c r="URQ50" s="50"/>
      <c r="URR50" s="50"/>
      <c r="URS50" s="50"/>
      <c r="URT50" s="50"/>
      <c r="URU50" s="50"/>
      <c r="URV50" s="50"/>
      <c r="URW50" s="50"/>
      <c r="URX50" s="50"/>
      <c r="URY50" s="50"/>
      <c r="URZ50" s="50"/>
      <c r="USA50" s="50"/>
      <c r="USB50" s="50"/>
      <c r="USC50" s="50"/>
      <c r="USD50" s="50"/>
      <c r="USE50" s="50"/>
      <c r="USF50" s="50"/>
      <c r="USG50" s="50"/>
      <c r="USH50" s="50"/>
      <c r="USI50" s="50"/>
      <c r="USJ50" s="50"/>
      <c r="USK50" s="50"/>
      <c r="USL50" s="50"/>
      <c r="USM50" s="50"/>
      <c r="USN50" s="50"/>
      <c r="USO50" s="50"/>
      <c r="USP50" s="50"/>
      <c r="USQ50" s="50"/>
      <c r="USR50" s="50"/>
      <c r="USS50" s="50"/>
      <c r="UST50" s="50"/>
      <c r="USU50" s="50"/>
      <c r="USV50" s="50"/>
      <c r="USW50" s="50"/>
      <c r="USX50" s="50"/>
      <c r="USY50" s="50"/>
      <c r="USZ50" s="50"/>
      <c r="UTA50" s="50"/>
      <c r="UTB50" s="50"/>
      <c r="UTC50" s="50"/>
      <c r="UTD50" s="50"/>
      <c r="UTE50" s="50"/>
      <c r="UTF50" s="50"/>
      <c r="UTG50" s="50"/>
      <c r="UTH50" s="50"/>
      <c r="UTI50" s="50"/>
      <c r="UTJ50" s="50"/>
      <c r="UTK50" s="50"/>
      <c r="UTL50" s="50"/>
      <c r="UTM50" s="50"/>
      <c r="UTN50" s="50"/>
      <c r="UTO50" s="50"/>
      <c r="UTP50" s="50"/>
      <c r="UTQ50" s="50"/>
      <c r="UTR50" s="50"/>
      <c r="UTS50" s="50"/>
      <c r="UTT50" s="50"/>
      <c r="UTU50" s="50"/>
      <c r="UTV50" s="50"/>
      <c r="UTW50" s="50"/>
      <c r="UTX50" s="50"/>
      <c r="UTY50" s="50"/>
      <c r="UTZ50" s="50"/>
      <c r="UUA50" s="50"/>
      <c r="UUB50" s="50"/>
      <c r="UUC50" s="50"/>
      <c r="UUD50" s="50"/>
      <c r="UUE50" s="50"/>
      <c r="UUF50" s="50"/>
      <c r="UUG50" s="50"/>
      <c r="UUH50" s="50"/>
      <c r="UUI50" s="50"/>
      <c r="UUJ50" s="50"/>
      <c r="UUK50" s="50"/>
      <c r="UUL50" s="50"/>
      <c r="UUM50" s="50"/>
      <c r="UUN50" s="50"/>
      <c r="UUO50" s="50"/>
      <c r="UUP50" s="50"/>
      <c r="UUQ50" s="50"/>
      <c r="UUR50" s="50"/>
      <c r="UUS50" s="50"/>
      <c r="UUT50" s="50"/>
      <c r="UUU50" s="50"/>
      <c r="UUV50" s="50"/>
      <c r="UUW50" s="50"/>
      <c r="UUX50" s="50"/>
      <c r="UUY50" s="50"/>
      <c r="UUZ50" s="50"/>
      <c r="UVA50" s="50"/>
      <c r="UVB50" s="50"/>
      <c r="UVC50" s="50"/>
      <c r="UVD50" s="50"/>
      <c r="UVE50" s="50"/>
      <c r="UVF50" s="50"/>
      <c r="UVG50" s="50"/>
      <c r="UVH50" s="50"/>
      <c r="UVI50" s="50"/>
      <c r="UVJ50" s="50"/>
      <c r="UVK50" s="50"/>
      <c r="UVL50" s="50"/>
      <c r="UVM50" s="50"/>
      <c r="UVN50" s="50"/>
      <c r="UVO50" s="50"/>
      <c r="UVP50" s="50"/>
      <c r="UVQ50" s="50"/>
      <c r="UVR50" s="50"/>
      <c r="UVS50" s="50"/>
      <c r="UVT50" s="50"/>
      <c r="UVU50" s="50"/>
      <c r="UVV50" s="50"/>
      <c r="UVW50" s="50"/>
      <c r="UVX50" s="50"/>
      <c r="UVY50" s="50"/>
      <c r="UVZ50" s="50"/>
      <c r="UWA50" s="50"/>
      <c r="UWB50" s="50"/>
      <c r="UWC50" s="50"/>
      <c r="UWD50" s="50"/>
      <c r="UWE50" s="50"/>
      <c r="UWF50" s="50"/>
      <c r="UWG50" s="50"/>
      <c r="UWH50" s="50"/>
      <c r="UWI50" s="50"/>
      <c r="UWJ50" s="50"/>
      <c r="UWK50" s="50"/>
      <c r="UWL50" s="50"/>
      <c r="UWM50" s="50"/>
      <c r="UWN50" s="50"/>
      <c r="UWO50" s="50"/>
      <c r="UWP50" s="50"/>
      <c r="UWQ50" s="50"/>
      <c r="UWR50" s="50"/>
      <c r="UWS50" s="50"/>
      <c r="UWT50" s="50"/>
      <c r="UWU50" s="50"/>
      <c r="UWV50" s="50"/>
      <c r="UWW50" s="50"/>
      <c r="UWX50" s="50"/>
      <c r="UWY50" s="50"/>
      <c r="UWZ50" s="50"/>
      <c r="UXA50" s="50"/>
      <c r="UXB50" s="50"/>
      <c r="UXC50" s="50"/>
      <c r="UXD50" s="50"/>
      <c r="UXE50" s="50"/>
      <c r="UXF50" s="50"/>
      <c r="UXG50" s="50"/>
      <c r="UXH50" s="50"/>
      <c r="UXI50" s="50"/>
      <c r="UXJ50" s="50"/>
      <c r="UXK50" s="50"/>
      <c r="UXL50" s="50"/>
      <c r="UXM50" s="50"/>
      <c r="UXN50" s="50"/>
      <c r="UXO50" s="50"/>
      <c r="UXP50" s="50"/>
      <c r="UXQ50" s="50"/>
      <c r="UXR50" s="50"/>
      <c r="UXS50" s="50"/>
      <c r="UXT50" s="50"/>
      <c r="UXU50" s="50"/>
      <c r="UXV50" s="50"/>
      <c r="UXW50" s="50"/>
      <c r="UXX50" s="50"/>
      <c r="UXY50" s="50"/>
      <c r="UXZ50" s="50"/>
      <c r="UYA50" s="50"/>
      <c r="UYB50" s="50"/>
      <c r="UYC50" s="50"/>
      <c r="UYD50" s="50"/>
      <c r="UYE50" s="50"/>
      <c r="UYF50" s="50"/>
      <c r="UYG50" s="50"/>
      <c r="UYH50" s="50"/>
      <c r="UYI50" s="50"/>
      <c r="UYJ50" s="50"/>
      <c r="UYK50" s="50"/>
      <c r="UYL50" s="50"/>
      <c r="UYM50" s="50"/>
      <c r="UYN50" s="50"/>
      <c r="UYO50" s="50"/>
      <c r="UYP50" s="50"/>
      <c r="UYQ50" s="50"/>
      <c r="UYR50" s="50"/>
      <c r="UYS50" s="50"/>
      <c r="UYT50" s="50"/>
      <c r="UYU50" s="50"/>
      <c r="UYV50" s="50"/>
      <c r="UYW50" s="50"/>
      <c r="UYX50" s="50"/>
      <c r="UYY50" s="50"/>
      <c r="UYZ50" s="50"/>
      <c r="UZA50" s="50"/>
      <c r="UZB50" s="50"/>
      <c r="UZC50" s="50"/>
      <c r="UZD50" s="50"/>
      <c r="UZE50" s="50"/>
      <c r="UZF50" s="50"/>
      <c r="UZG50" s="50"/>
      <c r="UZH50" s="50"/>
      <c r="UZI50" s="50"/>
      <c r="UZJ50" s="50"/>
      <c r="UZK50" s="50"/>
      <c r="UZL50" s="50"/>
      <c r="UZM50" s="50"/>
      <c r="UZN50" s="50"/>
      <c r="UZO50" s="50"/>
      <c r="UZP50" s="50"/>
      <c r="UZQ50" s="50"/>
      <c r="UZR50" s="50"/>
      <c r="UZS50" s="50"/>
      <c r="UZT50" s="50"/>
      <c r="UZU50" s="50"/>
      <c r="UZV50" s="50"/>
      <c r="UZW50" s="50"/>
      <c r="UZX50" s="50"/>
      <c r="UZY50" s="50"/>
      <c r="UZZ50" s="50"/>
      <c r="VAA50" s="50"/>
      <c r="VAB50" s="50"/>
      <c r="VAC50" s="50"/>
      <c r="VAD50" s="50"/>
      <c r="VAE50" s="50"/>
      <c r="VAF50" s="50"/>
      <c r="VAG50" s="50"/>
      <c r="VAH50" s="50"/>
      <c r="VAI50" s="50"/>
      <c r="VAJ50" s="50"/>
      <c r="VAK50" s="50"/>
      <c r="VAL50" s="50"/>
      <c r="VAM50" s="50"/>
      <c r="VAN50" s="50"/>
      <c r="VAO50" s="50"/>
      <c r="VAP50" s="50"/>
      <c r="VAQ50" s="50"/>
      <c r="VAR50" s="50"/>
      <c r="VAS50" s="50"/>
      <c r="VAT50" s="50"/>
      <c r="VAU50" s="50"/>
      <c r="VAV50" s="50"/>
      <c r="VAW50" s="50"/>
      <c r="VAX50" s="50"/>
      <c r="VAY50" s="50"/>
      <c r="VAZ50" s="50"/>
      <c r="VBA50" s="50"/>
      <c r="VBB50" s="50"/>
      <c r="VBC50" s="50"/>
      <c r="VBD50" s="50"/>
      <c r="VBE50" s="50"/>
      <c r="VBF50" s="50"/>
      <c r="VBG50" s="50"/>
      <c r="VBH50" s="50"/>
      <c r="VBI50" s="50"/>
      <c r="VBJ50" s="50"/>
      <c r="VBK50" s="50"/>
      <c r="VBL50" s="50"/>
      <c r="VBM50" s="50"/>
      <c r="VBN50" s="50"/>
      <c r="VBO50" s="50"/>
      <c r="VBP50" s="50"/>
      <c r="VBQ50" s="50"/>
      <c r="VBR50" s="50"/>
      <c r="VBS50" s="50"/>
      <c r="VBT50" s="50"/>
      <c r="VBU50" s="50"/>
      <c r="VBV50" s="50"/>
      <c r="VBW50" s="50"/>
      <c r="VBX50" s="50"/>
      <c r="VBY50" s="50"/>
      <c r="VBZ50" s="50"/>
      <c r="VCA50" s="50"/>
      <c r="VCB50" s="50"/>
      <c r="VCC50" s="50"/>
      <c r="VCD50" s="50"/>
      <c r="VCE50" s="50"/>
      <c r="VCF50" s="50"/>
      <c r="VCG50" s="50"/>
      <c r="VCH50" s="50"/>
      <c r="VCI50" s="50"/>
      <c r="VCJ50" s="50"/>
      <c r="VCK50" s="50"/>
      <c r="VCL50" s="50"/>
      <c r="VCM50" s="50"/>
      <c r="VCN50" s="50"/>
      <c r="VCO50" s="50"/>
      <c r="VCP50" s="50"/>
      <c r="VCQ50" s="50"/>
      <c r="VCR50" s="50"/>
      <c r="VCS50" s="50"/>
      <c r="VCT50" s="50"/>
      <c r="VCU50" s="50"/>
      <c r="VCV50" s="50"/>
      <c r="VCW50" s="50"/>
      <c r="VCX50" s="50"/>
      <c r="VCY50" s="50"/>
      <c r="VCZ50" s="50"/>
      <c r="VDA50" s="50"/>
      <c r="VDB50" s="50"/>
      <c r="VDC50" s="50"/>
      <c r="VDD50" s="50"/>
      <c r="VDE50" s="50"/>
      <c r="VDF50" s="50"/>
      <c r="VDG50" s="50"/>
      <c r="VDH50" s="50"/>
      <c r="VDI50" s="50"/>
      <c r="VDJ50" s="50"/>
      <c r="VDK50" s="50"/>
      <c r="VDL50" s="50"/>
      <c r="VDM50" s="50"/>
      <c r="VDN50" s="50"/>
      <c r="VDO50" s="50"/>
      <c r="VDP50" s="50"/>
      <c r="VDQ50" s="50"/>
      <c r="VDR50" s="50"/>
      <c r="VDS50" s="50"/>
      <c r="VDT50" s="50"/>
      <c r="VDU50" s="50"/>
      <c r="VDV50" s="50"/>
      <c r="VDW50" s="50"/>
      <c r="VDX50" s="50"/>
      <c r="VDY50" s="50"/>
      <c r="VDZ50" s="50"/>
      <c r="VEA50" s="50"/>
      <c r="VEB50" s="50"/>
      <c r="VEC50" s="50"/>
      <c r="VED50" s="50"/>
      <c r="VEE50" s="50"/>
      <c r="VEF50" s="50"/>
      <c r="VEG50" s="50"/>
      <c r="VEH50" s="50"/>
      <c r="VEI50" s="50"/>
      <c r="VEJ50" s="50"/>
      <c r="VEK50" s="50"/>
      <c r="VEL50" s="50"/>
      <c r="VEM50" s="50"/>
      <c r="VEN50" s="50"/>
      <c r="VEO50" s="50"/>
      <c r="VEP50" s="50"/>
      <c r="VEQ50" s="50"/>
      <c r="VER50" s="50"/>
      <c r="VES50" s="50"/>
      <c r="VET50" s="50"/>
      <c r="VEU50" s="50"/>
      <c r="VEV50" s="50"/>
      <c r="VEW50" s="50"/>
      <c r="VEX50" s="50"/>
      <c r="VEY50" s="50"/>
      <c r="VEZ50" s="50"/>
      <c r="VFA50" s="50"/>
      <c r="VFB50" s="50"/>
      <c r="VFC50" s="50"/>
      <c r="VFD50" s="50"/>
      <c r="VFE50" s="50"/>
      <c r="VFF50" s="50"/>
      <c r="VFG50" s="50"/>
      <c r="VFH50" s="50"/>
      <c r="VFI50" s="50"/>
      <c r="VFJ50" s="50"/>
      <c r="VFK50" s="50"/>
      <c r="VFL50" s="50"/>
      <c r="VFM50" s="50"/>
      <c r="VFN50" s="50"/>
      <c r="VFO50" s="50"/>
      <c r="VFP50" s="50"/>
      <c r="VFQ50" s="50"/>
      <c r="VFR50" s="50"/>
      <c r="VFS50" s="50"/>
      <c r="VFT50" s="50"/>
      <c r="VFU50" s="50"/>
      <c r="VFV50" s="50"/>
      <c r="VFW50" s="50"/>
      <c r="VFX50" s="50"/>
      <c r="VFY50" s="50"/>
      <c r="VFZ50" s="50"/>
      <c r="VGA50" s="50"/>
      <c r="VGB50" s="50"/>
      <c r="VGC50" s="50"/>
      <c r="VGD50" s="50"/>
      <c r="VGE50" s="50"/>
      <c r="VGF50" s="50"/>
      <c r="VGG50" s="50"/>
      <c r="VGH50" s="50"/>
      <c r="VGI50" s="50"/>
      <c r="VGJ50" s="50"/>
      <c r="VGK50" s="50"/>
      <c r="VGL50" s="50"/>
      <c r="VGM50" s="50"/>
      <c r="VGN50" s="50"/>
      <c r="VGO50" s="50"/>
      <c r="VGP50" s="50"/>
      <c r="VGQ50" s="50"/>
      <c r="VGR50" s="50"/>
      <c r="VGS50" s="50"/>
      <c r="VGT50" s="50"/>
      <c r="VGU50" s="50"/>
      <c r="VGV50" s="50"/>
      <c r="VGW50" s="50"/>
      <c r="VGX50" s="50"/>
      <c r="VGY50" s="50"/>
      <c r="VGZ50" s="50"/>
      <c r="VHA50" s="50"/>
      <c r="VHB50" s="50"/>
      <c r="VHC50" s="50"/>
      <c r="VHD50" s="50"/>
      <c r="VHE50" s="50"/>
      <c r="VHF50" s="50"/>
      <c r="VHG50" s="50"/>
      <c r="VHH50" s="50"/>
      <c r="VHI50" s="50"/>
      <c r="VHJ50" s="50"/>
      <c r="VHK50" s="50"/>
      <c r="VHL50" s="50"/>
      <c r="VHM50" s="50"/>
      <c r="VHN50" s="50"/>
      <c r="VHO50" s="50"/>
      <c r="VHP50" s="50"/>
      <c r="VHQ50" s="50"/>
      <c r="VHR50" s="50"/>
      <c r="VHS50" s="50"/>
      <c r="VHT50" s="50"/>
      <c r="VHU50" s="50"/>
      <c r="VHV50" s="50"/>
      <c r="VHW50" s="50"/>
      <c r="VHX50" s="50"/>
      <c r="VHY50" s="50"/>
      <c r="VHZ50" s="50"/>
      <c r="VIA50" s="50"/>
      <c r="VIB50" s="50"/>
      <c r="VIC50" s="50"/>
      <c r="VID50" s="50"/>
      <c r="VIE50" s="50"/>
      <c r="VIF50" s="50"/>
      <c r="VIG50" s="50"/>
      <c r="VIH50" s="50"/>
      <c r="VII50" s="50"/>
      <c r="VIJ50" s="50"/>
      <c r="VIK50" s="50"/>
      <c r="VIL50" s="50"/>
      <c r="VIM50" s="50"/>
      <c r="VIN50" s="50"/>
      <c r="VIO50" s="50"/>
      <c r="VIP50" s="50"/>
      <c r="VIQ50" s="50"/>
      <c r="VIR50" s="50"/>
      <c r="VIS50" s="50"/>
      <c r="VIT50" s="50"/>
      <c r="VIU50" s="50"/>
      <c r="VIV50" s="50"/>
      <c r="VIW50" s="50"/>
      <c r="VIX50" s="50"/>
      <c r="VIY50" s="50"/>
      <c r="VIZ50" s="50"/>
      <c r="VJA50" s="50"/>
      <c r="VJB50" s="50"/>
      <c r="VJC50" s="50"/>
      <c r="VJD50" s="50"/>
      <c r="VJE50" s="50"/>
      <c r="VJF50" s="50"/>
      <c r="VJG50" s="50"/>
      <c r="VJH50" s="50"/>
      <c r="VJI50" s="50"/>
      <c r="VJJ50" s="50"/>
      <c r="VJK50" s="50"/>
      <c r="VJL50" s="50"/>
      <c r="VJM50" s="50"/>
      <c r="VJN50" s="50"/>
      <c r="VJO50" s="50"/>
      <c r="VJP50" s="50"/>
      <c r="VJQ50" s="50"/>
      <c r="VJR50" s="50"/>
      <c r="VJS50" s="50"/>
      <c r="VJT50" s="50"/>
      <c r="VJU50" s="50"/>
      <c r="VJV50" s="50"/>
      <c r="VJW50" s="50"/>
      <c r="VJX50" s="50"/>
      <c r="VJY50" s="50"/>
      <c r="VJZ50" s="50"/>
      <c r="VKA50" s="50"/>
      <c r="VKB50" s="50"/>
      <c r="VKC50" s="50"/>
      <c r="VKD50" s="50"/>
      <c r="VKE50" s="50"/>
      <c r="VKF50" s="50"/>
      <c r="VKG50" s="50"/>
      <c r="VKH50" s="50"/>
      <c r="VKI50" s="50"/>
      <c r="VKJ50" s="50"/>
      <c r="VKK50" s="50"/>
      <c r="VKL50" s="50"/>
      <c r="VKM50" s="50"/>
      <c r="VKN50" s="50"/>
      <c r="VKO50" s="50"/>
      <c r="VKP50" s="50"/>
      <c r="VKQ50" s="50"/>
      <c r="VKR50" s="50"/>
      <c r="VKS50" s="50"/>
      <c r="VKT50" s="50"/>
      <c r="VKU50" s="50"/>
      <c r="VKV50" s="50"/>
      <c r="VKW50" s="50"/>
      <c r="VKX50" s="50"/>
      <c r="VKY50" s="50"/>
      <c r="VKZ50" s="50"/>
      <c r="VLA50" s="50"/>
      <c r="VLB50" s="50"/>
      <c r="VLC50" s="50"/>
      <c r="VLD50" s="50"/>
      <c r="VLE50" s="50"/>
      <c r="VLF50" s="50"/>
      <c r="VLG50" s="50"/>
      <c r="VLH50" s="50"/>
      <c r="VLI50" s="50"/>
      <c r="VLJ50" s="50"/>
      <c r="VLK50" s="50"/>
      <c r="VLL50" s="50"/>
      <c r="VLM50" s="50"/>
      <c r="VLN50" s="50"/>
      <c r="VLO50" s="50"/>
      <c r="VLP50" s="50"/>
      <c r="VLQ50" s="50"/>
      <c r="VLR50" s="50"/>
      <c r="VLS50" s="50"/>
      <c r="VLT50" s="50"/>
      <c r="VLU50" s="50"/>
      <c r="VLV50" s="50"/>
      <c r="VLW50" s="50"/>
      <c r="VLX50" s="50"/>
      <c r="VLY50" s="50"/>
      <c r="VLZ50" s="50"/>
      <c r="VMA50" s="50"/>
      <c r="VMB50" s="50"/>
      <c r="VMC50" s="50"/>
      <c r="VMD50" s="50"/>
      <c r="VME50" s="50"/>
      <c r="VMF50" s="50"/>
      <c r="VMG50" s="50"/>
      <c r="VMH50" s="50"/>
      <c r="VMI50" s="50"/>
      <c r="VMJ50" s="50"/>
      <c r="VMK50" s="50"/>
      <c r="VML50" s="50"/>
      <c r="VMM50" s="50"/>
      <c r="VMN50" s="50"/>
      <c r="VMO50" s="50"/>
      <c r="VMP50" s="50"/>
      <c r="VMQ50" s="50"/>
      <c r="VMR50" s="50"/>
      <c r="VMS50" s="50"/>
      <c r="VMT50" s="50"/>
      <c r="VMU50" s="50"/>
      <c r="VMV50" s="50"/>
      <c r="VMW50" s="50"/>
      <c r="VMX50" s="50"/>
      <c r="VMY50" s="50"/>
      <c r="VMZ50" s="50"/>
      <c r="VNA50" s="50"/>
      <c r="VNB50" s="50"/>
      <c r="VNC50" s="50"/>
      <c r="VND50" s="50"/>
      <c r="VNE50" s="50"/>
      <c r="VNF50" s="50"/>
      <c r="VNG50" s="50"/>
      <c r="VNH50" s="50"/>
      <c r="VNI50" s="50"/>
      <c r="VNJ50" s="50"/>
      <c r="VNK50" s="50"/>
      <c r="VNL50" s="50"/>
      <c r="VNM50" s="50"/>
      <c r="VNN50" s="50"/>
      <c r="VNO50" s="50"/>
      <c r="VNP50" s="50"/>
      <c r="VNQ50" s="50"/>
      <c r="VNR50" s="50"/>
      <c r="VNS50" s="50"/>
      <c r="VNT50" s="50"/>
      <c r="VNU50" s="50"/>
      <c r="VNV50" s="50"/>
      <c r="VNW50" s="50"/>
      <c r="VNX50" s="50"/>
      <c r="VNY50" s="50"/>
      <c r="VNZ50" s="50"/>
      <c r="VOA50" s="50"/>
      <c r="VOB50" s="50"/>
      <c r="VOC50" s="50"/>
      <c r="VOD50" s="50"/>
      <c r="VOE50" s="50"/>
      <c r="VOF50" s="50"/>
      <c r="VOG50" s="50"/>
      <c r="VOH50" s="50"/>
      <c r="VOI50" s="50"/>
      <c r="VOJ50" s="50"/>
      <c r="VOK50" s="50"/>
      <c r="VOL50" s="50"/>
      <c r="VOM50" s="50"/>
      <c r="VON50" s="50"/>
      <c r="VOO50" s="50"/>
      <c r="VOP50" s="50"/>
      <c r="VOQ50" s="50"/>
      <c r="VOR50" s="50"/>
      <c r="VOS50" s="50"/>
      <c r="VOT50" s="50"/>
      <c r="VOU50" s="50"/>
      <c r="VOV50" s="50"/>
      <c r="VOW50" s="50"/>
      <c r="VOX50" s="50"/>
      <c r="VOY50" s="50"/>
      <c r="VOZ50" s="50"/>
      <c r="VPA50" s="50"/>
      <c r="VPB50" s="50"/>
      <c r="VPC50" s="50"/>
      <c r="VPD50" s="50"/>
      <c r="VPE50" s="50"/>
      <c r="VPF50" s="50"/>
      <c r="VPG50" s="50"/>
      <c r="VPH50" s="50"/>
      <c r="VPI50" s="50"/>
      <c r="VPJ50" s="50"/>
      <c r="VPK50" s="50"/>
      <c r="VPL50" s="50"/>
      <c r="VPM50" s="50"/>
      <c r="VPN50" s="50"/>
      <c r="VPO50" s="50"/>
      <c r="VPP50" s="50"/>
      <c r="VPQ50" s="50"/>
      <c r="VPR50" s="50"/>
      <c r="VPS50" s="50"/>
      <c r="VPT50" s="50"/>
      <c r="VPU50" s="50"/>
      <c r="VPV50" s="50"/>
      <c r="VPW50" s="50"/>
      <c r="VPX50" s="50"/>
      <c r="VPY50" s="50"/>
      <c r="VPZ50" s="50"/>
      <c r="VQA50" s="50"/>
      <c r="VQB50" s="50"/>
      <c r="VQC50" s="50"/>
      <c r="VQD50" s="50"/>
      <c r="VQE50" s="50"/>
      <c r="VQF50" s="50"/>
      <c r="VQG50" s="50"/>
      <c r="VQH50" s="50"/>
      <c r="VQI50" s="50"/>
      <c r="VQJ50" s="50"/>
      <c r="VQK50" s="50"/>
      <c r="VQL50" s="50"/>
      <c r="VQM50" s="50"/>
      <c r="VQN50" s="50"/>
      <c r="VQO50" s="50"/>
      <c r="VQP50" s="50"/>
      <c r="VQQ50" s="50"/>
      <c r="VQR50" s="50"/>
      <c r="VQS50" s="50"/>
      <c r="VQT50" s="50"/>
      <c r="VQU50" s="50"/>
      <c r="VQV50" s="50"/>
      <c r="VQW50" s="50"/>
      <c r="VQX50" s="50"/>
      <c r="VQY50" s="50"/>
      <c r="VQZ50" s="50"/>
      <c r="VRA50" s="50"/>
      <c r="VRB50" s="50"/>
      <c r="VRC50" s="50"/>
      <c r="VRD50" s="50"/>
      <c r="VRE50" s="50"/>
      <c r="VRF50" s="50"/>
      <c r="VRG50" s="50"/>
      <c r="VRH50" s="50"/>
      <c r="VRI50" s="50"/>
      <c r="VRJ50" s="50"/>
      <c r="VRK50" s="50"/>
      <c r="VRL50" s="50"/>
      <c r="VRM50" s="50"/>
      <c r="VRN50" s="50"/>
      <c r="VRO50" s="50"/>
      <c r="VRP50" s="50"/>
      <c r="VRQ50" s="50"/>
      <c r="VRR50" s="50"/>
      <c r="VRS50" s="50"/>
      <c r="VRT50" s="50"/>
      <c r="VRU50" s="50"/>
      <c r="VRV50" s="50"/>
      <c r="VRW50" s="50"/>
      <c r="VRX50" s="50"/>
      <c r="VRY50" s="50"/>
      <c r="VRZ50" s="50"/>
      <c r="VSA50" s="50"/>
      <c r="VSB50" s="50"/>
      <c r="VSC50" s="50"/>
      <c r="VSD50" s="50"/>
      <c r="VSE50" s="50"/>
      <c r="VSF50" s="50"/>
      <c r="VSG50" s="50"/>
      <c r="VSH50" s="50"/>
      <c r="VSI50" s="50"/>
      <c r="VSJ50" s="50"/>
      <c r="VSK50" s="50"/>
      <c r="VSL50" s="50"/>
      <c r="VSM50" s="50"/>
      <c r="VSN50" s="50"/>
      <c r="VSO50" s="50"/>
      <c r="VSP50" s="50"/>
      <c r="VSQ50" s="50"/>
      <c r="VSR50" s="50"/>
      <c r="VSS50" s="50"/>
      <c r="VST50" s="50"/>
      <c r="VSU50" s="50"/>
      <c r="VSV50" s="50"/>
      <c r="VSW50" s="50"/>
      <c r="VSX50" s="50"/>
      <c r="VSY50" s="50"/>
      <c r="VSZ50" s="50"/>
      <c r="VTA50" s="50"/>
      <c r="VTB50" s="50"/>
      <c r="VTC50" s="50"/>
      <c r="VTD50" s="50"/>
      <c r="VTE50" s="50"/>
      <c r="VTF50" s="50"/>
      <c r="VTG50" s="50"/>
      <c r="VTH50" s="50"/>
      <c r="VTI50" s="50"/>
      <c r="VTJ50" s="50"/>
      <c r="VTK50" s="50"/>
      <c r="VTL50" s="50"/>
      <c r="VTM50" s="50"/>
      <c r="VTN50" s="50"/>
      <c r="VTO50" s="50"/>
      <c r="VTP50" s="50"/>
      <c r="VTQ50" s="50"/>
      <c r="VTR50" s="50"/>
      <c r="VTS50" s="50"/>
      <c r="VTT50" s="50"/>
      <c r="VTU50" s="50"/>
      <c r="VTV50" s="50"/>
      <c r="VTW50" s="50"/>
      <c r="VTX50" s="50"/>
      <c r="VTY50" s="50"/>
      <c r="VTZ50" s="50"/>
      <c r="VUA50" s="50"/>
      <c r="VUB50" s="50"/>
      <c r="VUC50" s="50"/>
      <c r="VUD50" s="50"/>
      <c r="VUE50" s="50"/>
      <c r="VUF50" s="50"/>
      <c r="VUG50" s="50"/>
      <c r="VUH50" s="50"/>
      <c r="VUI50" s="50"/>
      <c r="VUJ50" s="50"/>
      <c r="VUK50" s="50"/>
      <c r="VUL50" s="50"/>
      <c r="VUM50" s="50"/>
      <c r="VUN50" s="50"/>
      <c r="VUO50" s="50"/>
      <c r="VUP50" s="50"/>
      <c r="VUQ50" s="50"/>
      <c r="VUR50" s="50"/>
      <c r="VUS50" s="50"/>
      <c r="VUT50" s="50"/>
      <c r="VUU50" s="50"/>
      <c r="VUV50" s="50"/>
      <c r="VUW50" s="50"/>
      <c r="VUX50" s="50"/>
      <c r="VUY50" s="50"/>
      <c r="VUZ50" s="50"/>
      <c r="VVA50" s="50"/>
      <c r="VVB50" s="50"/>
      <c r="VVC50" s="50"/>
      <c r="VVD50" s="50"/>
      <c r="VVE50" s="50"/>
      <c r="VVF50" s="50"/>
      <c r="VVG50" s="50"/>
      <c r="VVH50" s="50"/>
      <c r="VVI50" s="50"/>
      <c r="VVJ50" s="50"/>
      <c r="VVK50" s="50"/>
      <c r="VVL50" s="50"/>
      <c r="VVM50" s="50"/>
      <c r="VVN50" s="50"/>
      <c r="VVO50" s="50"/>
      <c r="VVP50" s="50"/>
      <c r="VVQ50" s="50"/>
      <c r="VVR50" s="50"/>
      <c r="VVS50" s="50"/>
      <c r="VVT50" s="50"/>
      <c r="VVU50" s="50"/>
      <c r="VVV50" s="50"/>
      <c r="VVW50" s="50"/>
      <c r="VVX50" s="50"/>
      <c r="VVY50" s="50"/>
      <c r="VVZ50" s="50"/>
      <c r="VWA50" s="50"/>
      <c r="VWB50" s="50"/>
      <c r="VWC50" s="50"/>
      <c r="VWD50" s="50"/>
      <c r="VWE50" s="50"/>
      <c r="VWF50" s="50"/>
      <c r="VWG50" s="50"/>
      <c r="VWH50" s="50"/>
      <c r="VWI50" s="50"/>
      <c r="VWJ50" s="50"/>
      <c r="VWK50" s="50"/>
      <c r="VWL50" s="50"/>
      <c r="VWM50" s="50"/>
      <c r="VWN50" s="50"/>
      <c r="VWO50" s="50"/>
      <c r="VWP50" s="50"/>
      <c r="VWQ50" s="50"/>
      <c r="VWR50" s="50"/>
      <c r="VWS50" s="50"/>
      <c r="VWT50" s="50"/>
      <c r="VWU50" s="50"/>
      <c r="VWV50" s="50"/>
      <c r="VWW50" s="50"/>
      <c r="VWX50" s="50"/>
      <c r="VWY50" s="50"/>
      <c r="VWZ50" s="50"/>
      <c r="VXA50" s="50"/>
      <c r="VXB50" s="50"/>
      <c r="VXC50" s="50"/>
      <c r="VXD50" s="50"/>
      <c r="VXE50" s="50"/>
      <c r="VXF50" s="50"/>
      <c r="VXG50" s="50"/>
      <c r="VXH50" s="50"/>
      <c r="VXI50" s="50"/>
      <c r="VXJ50" s="50"/>
      <c r="VXK50" s="50"/>
      <c r="VXL50" s="50"/>
      <c r="VXM50" s="50"/>
      <c r="VXN50" s="50"/>
      <c r="VXO50" s="50"/>
      <c r="VXP50" s="50"/>
      <c r="VXQ50" s="50"/>
      <c r="VXR50" s="50"/>
      <c r="VXS50" s="50"/>
      <c r="VXT50" s="50"/>
      <c r="VXU50" s="50"/>
      <c r="VXV50" s="50"/>
      <c r="VXW50" s="50"/>
      <c r="VXX50" s="50"/>
      <c r="VXY50" s="50"/>
      <c r="VXZ50" s="50"/>
      <c r="VYA50" s="50"/>
      <c r="VYB50" s="50"/>
      <c r="VYC50" s="50"/>
      <c r="VYD50" s="50"/>
      <c r="VYE50" s="50"/>
      <c r="VYF50" s="50"/>
      <c r="VYG50" s="50"/>
      <c r="VYH50" s="50"/>
      <c r="VYI50" s="50"/>
      <c r="VYJ50" s="50"/>
      <c r="VYK50" s="50"/>
      <c r="VYL50" s="50"/>
      <c r="VYM50" s="50"/>
      <c r="VYN50" s="50"/>
      <c r="VYO50" s="50"/>
      <c r="VYP50" s="50"/>
      <c r="VYQ50" s="50"/>
      <c r="VYR50" s="50"/>
      <c r="VYS50" s="50"/>
      <c r="VYT50" s="50"/>
      <c r="VYU50" s="50"/>
      <c r="VYV50" s="50"/>
      <c r="VYW50" s="50"/>
      <c r="VYX50" s="50"/>
      <c r="VYY50" s="50"/>
      <c r="VYZ50" s="50"/>
      <c r="VZA50" s="50"/>
      <c r="VZB50" s="50"/>
      <c r="VZC50" s="50"/>
      <c r="VZD50" s="50"/>
      <c r="VZE50" s="50"/>
      <c r="VZF50" s="50"/>
      <c r="VZG50" s="50"/>
      <c r="VZH50" s="50"/>
      <c r="VZI50" s="50"/>
      <c r="VZJ50" s="50"/>
      <c r="VZK50" s="50"/>
      <c r="VZL50" s="50"/>
      <c r="VZM50" s="50"/>
      <c r="VZN50" s="50"/>
      <c r="VZO50" s="50"/>
      <c r="VZP50" s="50"/>
      <c r="VZQ50" s="50"/>
      <c r="VZR50" s="50"/>
      <c r="VZS50" s="50"/>
      <c r="VZT50" s="50"/>
      <c r="VZU50" s="50"/>
      <c r="VZV50" s="50"/>
      <c r="VZW50" s="50"/>
      <c r="VZX50" s="50"/>
      <c r="VZY50" s="50"/>
      <c r="VZZ50" s="50"/>
      <c r="WAA50" s="50"/>
      <c r="WAB50" s="50"/>
      <c r="WAC50" s="50"/>
      <c r="WAD50" s="50"/>
      <c r="WAE50" s="50"/>
      <c r="WAF50" s="50"/>
      <c r="WAG50" s="50"/>
      <c r="WAH50" s="50"/>
      <c r="WAI50" s="50"/>
      <c r="WAJ50" s="50"/>
      <c r="WAK50" s="50"/>
      <c r="WAL50" s="50"/>
      <c r="WAM50" s="50"/>
      <c r="WAN50" s="50"/>
      <c r="WAO50" s="50"/>
      <c r="WAP50" s="50"/>
      <c r="WAQ50" s="50"/>
      <c r="WAR50" s="50"/>
      <c r="WAS50" s="50"/>
      <c r="WAT50" s="50"/>
      <c r="WAU50" s="50"/>
      <c r="WAV50" s="50"/>
      <c r="WAW50" s="50"/>
      <c r="WAX50" s="50"/>
      <c r="WAY50" s="50"/>
      <c r="WAZ50" s="50"/>
      <c r="WBA50" s="50"/>
      <c r="WBB50" s="50"/>
      <c r="WBC50" s="50"/>
      <c r="WBD50" s="50"/>
      <c r="WBE50" s="50"/>
      <c r="WBF50" s="50"/>
      <c r="WBG50" s="50"/>
      <c r="WBH50" s="50"/>
      <c r="WBI50" s="50"/>
      <c r="WBJ50" s="50"/>
      <c r="WBK50" s="50"/>
      <c r="WBL50" s="50"/>
      <c r="WBM50" s="50"/>
      <c r="WBN50" s="50"/>
      <c r="WBO50" s="50"/>
      <c r="WBP50" s="50"/>
      <c r="WBQ50" s="50"/>
      <c r="WBR50" s="50"/>
      <c r="WBS50" s="50"/>
      <c r="WBT50" s="50"/>
      <c r="WBU50" s="50"/>
      <c r="WBV50" s="50"/>
      <c r="WBW50" s="50"/>
      <c r="WBX50" s="50"/>
      <c r="WBY50" s="50"/>
      <c r="WBZ50" s="50"/>
      <c r="WCA50" s="50"/>
      <c r="WCB50" s="50"/>
      <c r="WCC50" s="50"/>
      <c r="WCD50" s="50"/>
      <c r="WCE50" s="50"/>
      <c r="WCF50" s="50"/>
      <c r="WCG50" s="50"/>
      <c r="WCH50" s="50"/>
      <c r="WCI50" s="50"/>
      <c r="WCJ50" s="50"/>
      <c r="WCK50" s="50"/>
      <c r="WCL50" s="50"/>
      <c r="WCM50" s="50"/>
      <c r="WCN50" s="50"/>
      <c r="WCO50" s="50"/>
      <c r="WCP50" s="50"/>
      <c r="WCQ50" s="50"/>
      <c r="WCR50" s="50"/>
      <c r="WCS50" s="50"/>
      <c r="WCT50" s="50"/>
      <c r="WCU50" s="50"/>
      <c r="WCV50" s="50"/>
      <c r="WCW50" s="50"/>
      <c r="WCX50" s="50"/>
      <c r="WCY50" s="50"/>
      <c r="WCZ50" s="50"/>
      <c r="WDA50" s="50"/>
      <c r="WDB50" s="50"/>
      <c r="WDC50" s="50"/>
      <c r="WDD50" s="50"/>
      <c r="WDE50" s="50"/>
      <c r="WDF50" s="50"/>
      <c r="WDG50" s="50"/>
      <c r="WDH50" s="50"/>
      <c r="WDI50" s="50"/>
      <c r="WDJ50" s="50"/>
      <c r="WDK50" s="50"/>
      <c r="WDL50" s="50"/>
      <c r="WDM50" s="50"/>
      <c r="WDN50" s="50"/>
      <c r="WDO50" s="50"/>
      <c r="WDP50" s="50"/>
      <c r="WDQ50" s="50"/>
      <c r="WDR50" s="50"/>
      <c r="WDS50" s="50"/>
      <c r="WDT50" s="50"/>
      <c r="WDU50" s="50"/>
      <c r="WDV50" s="50"/>
      <c r="WDW50" s="50"/>
      <c r="WDX50" s="50"/>
      <c r="WDY50" s="50"/>
      <c r="WDZ50" s="50"/>
      <c r="WEA50" s="50"/>
      <c r="WEB50" s="50"/>
      <c r="WEC50" s="50"/>
      <c r="WED50" s="50"/>
      <c r="WEE50" s="50"/>
      <c r="WEF50" s="50"/>
      <c r="WEG50" s="50"/>
      <c r="WEH50" s="50"/>
      <c r="WEI50" s="50"/>
      <c r="WEJ50" s="50"/>
      <c r="WEK50" s="50"/>
      <c r="WEL50" s="50"/>
      <c r="WEM50" s="50"/>
      <c r="WEN50" s="50"/>
      <c r="WEO50" s="50"/>
      <c r="WEP50" s="50"/>
      <c r="WEQ50" s="50"/>
      <c r="WER50" s="50"/>
      <c r="WES50" s="50"/>
      <c r="WET50" s="50"/>
      <c r="WEU50" s="50"/>
      <c r="WEV50" s="50"/>
      <c r="WEW50" s="50"/>
      <c r="WEX50" s="50"/>
      <c r="WEY50" s="50"/>
      <c r="WEZ50" s="50"/>
      <c r="WFA50" s="50"/>
      <c r="WFB50" s="50"/>
      <c r="WFC50" s="50"/>
      <c r="WFD50" s="50"/>
      <c r="WFE50" s="50"/>
      <c r="WFF50" s="50"/>
      <c r="WFG50" s="50"/>
      <c r="WFH50" s="50"/>
      <c r="WFI50" s="50"/>
      <c r="WFJ50" s="50"/>
      <c r="WFK50" s="50"/>
      <c r="WFL50" s="50"/>
      <c r="WFM50" s="50"/>
      <c r="WFN50" s="50"/>
      <c r="WFO50" s="50"/>
      <c r="WFP50" s="50"/>
      <c r="WFQ50" s="50"/>
      <c r="WFR50" s="50"/>
      <c r="WFS50" s="50"/>
      <c r="WFT50" s="50"/>
      <c r="WFU50" s="50"/>
      <c r="WFV50" s="50"/>
      <c r="WFW50" s="50"/>
      <c r="WFX50" s="50"/>
      <c r="WFY50" s="50"/>
      <c r="WFZ50" s="50"/>
      <c r="WGA50" s="50"/>
      <c r="WGB50" s="50"/>
      <c r="WGC50" s="50"/>
      <c r="WGD50" s="50"/>
      <c r="WGE50" s="50"/>
      <c r="WGF50" s="50"/>
      <c r="WGG50" s="50"/>
      <c r="WGH50" s="50"/>
      <c r="WGI50" s="50"/>
      <c r="WGJ50" s="50"/>
      <c r="WGK50" s="50"/>
      <c r="WGL50" s="50"/>
      <c r="WGM50" s="50"/>
      <c r="WGN50" s="50"/>
      <c r="WGO50" s="50"/>
      <c r="WGP50" s="50"/>
      <c r="WGQ50" s="50"/>
      <c r="WGR50" s="50"/>
      <c r="WGS50" s="50"/>
      <c r="WGT50" s="50"/>
      <c r="WGU50" s="50"/>
      <c r="WGV50" s="50"/>
      <c r="WGW50" s="50"/>
      <c r="WGX50" s="50"/>
      <c r="WGY50" s="50"/>
      <c r="WGZ50" s="50"/>
      <c r="WHA50" s="50"/>
      <c r="WHB50" s="50"/>
      <c r="WHC50" s="50"/>
      <c r="WHD50" s="50"/>
      <c r="WHE50" s="50"/>
      <c r="WHF50" s="50"/>
      <c r="WHG50" s="50"/>
      <c r="WHH50" s="50"/>
      <c r="WHI50" s="50"/>
      <c r="WHJ50" s="50"/>
      <c r="WHK50" s="50"/>
      <c r="WHL50" s="50"/>
      <c r="WHM50" s="50"/>
      <c r="WHN50" s="50"/>
      <c r="WHO50" s="50"/>
      <c r="WHP50" s="50"/>
      <c r="WHQ50" s="50"/>
      <c r="WHR50" s="50"/>
      <c r="WHS50" s="50"/>
      <c r="WHT50" s="50"/>
      <c r="WHU50" s="50"/>
      <c r="WHV50" s="50"/>
      <c r="WHW50" s="50"/>
      <c r="WHX50" s="50"/>
      <c r="WHY50" s="50"/>
      <c r="WHZ50" s="50"/>
      <c r="WIA50" s="50"/>
      <c r="WIB50" s="50"/>
      <c r="WIC50" s="50"/>
      <c r="WID50" s="50"/>
      <c r="WIE50" s="50"/>
      <c r="WIF50" s="50"/>
      <c r="WIG50" s="50"/>
      <c r="WIH50" s="50"/>
      <c r="WII50" s="50"/>
      <c r="WIJ50" s="50"/>
      <c r="WIK50" s="50"/>
      <c r="WIL50" s="50"/>
      <c r="WIM50" s="50"/>
      <c r="WIN50" s="50"/>
      <c r="WIO50" s="50"/>
      <c r="WIP50" s="50"/>
      <c r="WIQ50" s="50"/>
      <c r="WIR50" s="50"/>
      <c r="WIS50" s="50"/>
      <c r="WIT50" s="50"/>
      <c r="WIU50" s="50"/>
      <c r="WIV50" s="50"/>
      <c r="WIW50" s="50"/>
      <c r="WIX50" s="50"/>
      <c r="WIY50" s="50"/>
      <c r="WIZ50" s="50"/>
      <c r="WJA50" s="50"/>
      <c r="WJB50" s="50"/>
      <c r="WJC50" s="50"/>
      <c r="WJD50" s="50"/>
      <c r="WJE50" s="50"/>
      <c r="WJF50" s="50"/>
      <c r="WJG50" s="50"/>
      <c r="WJH50" s="50"/>
      <c r="WJI50" s="50"/>
      <c r="WJJ50" s="50"/>
      <c r="WJK50" s="50"/>
      <c r="WJL50" s="50"/>
      <c r="WJM50" s="50"/>
      <c r="WJN50" s="50"/>
      <c r="WJO50" s="50"/>
      <c r="WJP50" s="50"/>
      <c r="WJQ50" s="50"/>
      <c r="WJR50" s="50"/>
      <c r="WJS50" s="50"/>
      <c r="WJT50" s="50"/>
      <c r="WJU50" s="50"/>
      <c r="WJV50" s="50"/>
      <c r="WJW50" s="50"/>
      <c r="WJX50" s="50"/>
      <c r="WJY50" s="50"/>
      <c r="WJZ50" s="50"/>
      <c r="WKA50" s="50"/>
      <c r="WKB50" s="50"/>
      <c r="WKC50" s="50"/>
      <c r="WKD50" s="50"/>
      <c r="WKE50" s="50"/>
      <c r="WKF50" s="50"/>
      <c r="WKG50" s="50"/>
      <c r="WKH50" s="50"/>
      <c r="WKI50" s="50"/>
      <c r="WKJ50" s="50"/>
      <c r="WKK50" s="50"/>
      <c r="WKL50" s="50"/>
      <c r="WKM50" s="50"/>
      <c r="WKN50" s="50"/>
      <c r="WKO50" s="50"/>
      <c r="WKP50" s="50"/>
      <c r="WKQ50" s="50"/>
      <c r="WKR50" s="50"/>
      <c r="WKS50" s="50"/>
      <c r="WKT50" s="50"/>
      <c r="WKU50" s="50"/>
      <c r="WKV50" s="50"/>
      <c r="WKW50" s="50"/>
      <c r="WKX50" s="50"/>
      <c r="WKY50" s="50"/>
      <c r="WKZ50" s="50"/>
      <c r="WLA50" s="50"/>
      <c r="WLB50" s="50"/>
      <c r="WLC50" s="50"/>
      <c r="WLD50" s="50"/>
      <c r="WLE50" s="50"/>
      <c r="WLF50" s="50"/>
      <c r="WLG50" s="50"/>
      <c r="WLH50" s="50"/>
      <c r="WLI50" s="50"/>
      <c r="WLJ50" s="50"/>
      <c r="WLK50" s="50"/>
      <c r="WLL50" s="50"/>
      <c r="WLM50" s="50"/>
      <c r="WLN50" s="50"/>
      <c r="WLO50" s="50"/>
      <c r="WLP50" s="50"/>
      <c r="WLQ50" s="50"/>
      <c r="WLR50" s="50"/>
      <c r="WLS50" s="50"/>
      <c r="WLT50" s="50"/>
      <c r="WLU50" s="50"/>
      <c r="WLV50" s="50"/>
      <c r="WLW50" s="50"/>
      <c r="WLX50" s="50"/>
      <c r="WLY50" s="50"/>
      <c r="WLZ50" s="50"/>
      <c r="WMA50" s="50"/>
      <c r="WMB50" s="50"/>
      <c r="WMC50" s="50"/>
      <c r="WMD50" s="50"/>
      <c r="WME50" s="50"/>
      <c r="WMF50" s="50"/>
      <c r="WMG50" s="50"/>
      <c r="WMH50" s="50"/>
      <c r="WMI50" s="50"/>
      <c r="WMJ50" s="50"/>
      <c r="WMK50" s="50"/>
      <c r="WML50" s="50"/>
      <c r="WMM50" s="50"/>
      <c r="WMN50" s="50"/>
      <c r="WMO50" s="50"/>
      <c r="WMP50" s="50"/>
      <c r="WMQ50" s="50"/>
      <c r="WMR50" s="50"/>
      <c r="WMS50" s="50"/>
      <c r="WMT50" s="50"/>
      <c r="WMU50" s="50"/>
      <c r="WMV50" s="50"/>
      <c r="WMW50" s="50"/>
      <c r="WMX50" s="50"/>
      <c r="WMY50" s="50"/>
      <c r="WMZ50" s="50"/>
      <c r="WNA50" s="50"/>
      <c r="WNB50" s="50"/>
      <c r="WNC50" s="50"/>
      <c r="WND50" s="50"/>
      <c r="WNE50" s="50"/>
      <c r="WNF50" s="50"/>
      <c r="WNG50" s="50"/>
      <c r="WNH50" s="50"/>
      <c r="WNI50" s="50"/>
      <c r="WNJ50" s="50"/>
      <c r="WNK50" s="50"/>
      <c r="WNL50" s="50"/>
      <c r="WNM50" s="50"/>
      <c r="WNN50" s="50"/>
      <c r="WNO50" s="50"/>
      <c r="WNP50" s="50"/>
      <c r="WNQ50" s="50"/>
      <c r="WNR50" s="50"/>
      <c r="WNS50" s="50"/>
      <c r="WNT50" s="50"/>
      <c r="WNU50" s="50"/>
      <c r="WNV50" s="50"/>
      <c r="WNW50" s="50"/>
      <c r="WNX50" s="50"/>
      <c r="WNY50" s="50"/>
      <c r="WNZ50" s="50"/>
      <c r="WOA50" s="50"/>
      <c r="WOB50" s="50"/>
      <c r="WOC50" s="50"/>
      <c r="WOD50" s="50"/>
      <c r="WOE50" s="50"/>
      <c r="WOF50" s="50"/>
      <c r="WOG50" s="50"/>
      <c r="WOH50" s="50"/>
      <c r="WOI50" s="50"/>
      <c r="WOJ50" s="50"/>
      <c r="WOK50" s="50"/>
      <c r="WOL50" s="50"/>
      <c r="WOM50" s="50"/>
      <c r="WON50" s="50"/>
      <c r="WOO50" s="50"/>
      <c r="WOP50" s="50"/>
      <c r="WOQ50" s="50"/>
      <c r="WOR50" s="50"/>
      <c r="WOS50" s="50"/>
      <c r="WOT50" s="50"/>
      <c r="WOU50" s="50"/>
      <c r="WOV50" s="50"/>
      <c r="WOW50" s="50"/>
      <c r="WOX50" s="50"/>
      <c r="WOY50" s="50"/>
      <c r="WOZ50" s="50"/>
      <c r="WPA50" s="50"/>
      <c r="WPB50" s="50"/>
      <c r="WPC50" s="50"/>
      <c r="WPD50" s="50"/>
      <c r="WPE50" s="50"/>
      <c r="WPF50" s="50"/>
      <c r="WPG50" s="50"/>
      <c r="WPH50" s="50"/>
      <c r="WPI50" s="50"/>
      <c r="WPJ50" s="50"/>
      <c r="WPK50" s="50"/>
      <c r="WPL50" s="50"/>
      <c r="WPM50" s="50"/>
      <c r="WPN50" s="50"/>
      <c r="WPO50" s="50"/>
      <c r="WPP50" s="50"/>
      <c r="WPQ50" s="50"/>
      <c r="WPR50" s="50"/>
      <c r="WPS50" s="50"/>
      <c r="WPT50" s="50"/>
      <c r="WPU50" s="50"/>
      <c r="WPV50" s="50"/>
      <c r="WPW50" s="50"/>
      <c r="WPX50" s="50"/>
      <c r="WPY50" s="50"/>
      <c r="WPZ50" s="50"/>
      <c r="WQA50" s="50"/>
      <c r="WQB50" s="50"/>
      <c r="WQC50" s="50"/>
      <c r="WQD50" s="50"/>
      <c r="WQE50" s="50"/>
      <c r="WQF50" s="50"/>
      <c r="WQG50" s="50"/>
      <c r="WQH50" s="50"/>
      <c r="WQI50" s="50"/>
      <c r="WQJ50" s="50"/>
      <c r="WQK50" s="50"/>
      <c r="WQL50" s="50"/>
      <c r="WQM50" s="50"/>
      <c r="WQN50" s="50"/>
      <c r="WQO50" s="50"/>
      <c r="WQP50" s="50"/>
      <c r="WQQ50" s="50"/>
      <c r="WQR50" s="50"/>
      <c r="WQS50" s="50"/>
      <c r="WQT50" s="50"/>
      <c r="WQU50" s="50"/>
      <c r="WQV50" s="50"/>
      <c r="WQW50" s="50"/>
      <c r="WQX50" s="50"/>
      <c r="WQY50" s="50"/>
      <c r="WQZ50" s="50"/>
      <c r="WRA50" s="50"/>
      <c r="WRB50" s="50"/>
      <c r="WRC50" s="50"/>
      <c r="WRD50" s="50"/>
      <c r="WRE50" s="50"/>
      <c r="WRF50" s="50"/>
      <c r="WRG50" s="50"/>
      <c r="WRH50" s="50"/>
      <c r="WRI50" s="50"/>
      <c r="WRJ50" s="50"/>
      <c r="WRK50" s="50"/>
      <c r="WRL50" s="50"/>
      <c r="WRM50" s="50"/>
      <c r="WRN50" s="50"/>
      <c r="WRO50" s="50"/>
      <c r="WRP50" s="50"/>
      <c r="WRQ50" s="50"/>
      <c r="WRR50" s="50"/>
      <c r="WRS50" s="50"/>
      <c r="WRT50" s="50"/>
      <c r="WRU50" s="50"/>
      <c r="WRV50" s="50"/>
      <c r="WRW50" s="50"/>
      <c r="WRX50" s="50"/>
      <c r="WRY50" s="50"/>
      <c r="WRZ50" s="50"/>
      <c r="WSA50" s="50"/>
      <c r="WSB50" s="50"/>
      <c r="WSC50" s="50"/>
      <c r="WSD50" s="50"/>
      <c r="WSE50" s="50"/>
      <c r="WSF50" s="50"/>
      <c r="WSG50" s="50"/>
      <c r="WSH50" s="50"/>
      <c r="WSI50" s="50"/>
      <c r="WSJ50" s="50"/>
      <c r="WSK50" s="50"/>
      <c r="WSL50" s="50"/>
      <c r="WSM50" s="50"/>
      <c r="WSN50" s="50"/>
      <c r="WSO50" s="50"/>
      <c r="WSP50" s="50"/>
      <c r="WSQ50" s="50"/>
      <c r="WSR50" s="50"/>
      <c r="WSS50" s="50"/>
      <c r="WST50" s="50"/>
      <c r="WSU50" s="50"/>
      <c r="WSV50" s="50"/>
      <c r="WSW50" s="50"/>
      <c r="WSX50" s="50"/>
      <c r="WSY50" s="50"/>
      <c r="WSZ50" s="50"/>
      <c r="WTA50" s="50"/>
      <c r="WTB50" s="50"/>
      <c r="WTC50" s="50"/>
      <c r="WTD50" s="50"/>
      <c r="WTE50" s="50"/>
      <c r="WTF50" s="50"/>
      <c r="WTG50" s="50"/>
      <c r="WTH50" s="50"/>
      <c r="WTI50" s="50"/>
      <c r="WTJ50" s="50"/>
      <c r="WTK50" s="50"/>
      <c r="WTL50" s="50"/>
      <c r="WTM50" s="50"/>
      <c r="WTN50" s="50"/>
      <c r="WTO50" s="50"/>
      <c r="WTP50" s="50"/>
      <c r="WTQ50" s="50"/>
      <c r="WTR50" s="50"/>
      <c r="WTS50" s="50"/>
      <c r="WTT50" s="50"/>
      <c r="WTU50" s="50"/>
      <c r="WTV50" s="50"/>
      <c r="WTW50" s="50"/>
      <c r="WTX50" s="50"/>
      <c r="WTY50" s="50"/>
      <c r="WTZ50" s="50"/>
      <c r="WUA50" s="50"/>
      <c r="WUB50" s="50"/>
      <c r="WUC50" s="50"/>
      <c r="WUD50" s="50"/>
      <c r="WUE50" s="50"/>
      <c r="WUF50" s="50"/>
      <c r="WUG50" s="50"/>
      <c r="WUH50" s="50"/>
      <c r="WUI50" s="50"/>
      <c r="WUJ50" s="50"/>
      <c r="WUK50" s="50"/>
      <c r="WUL50" s="50"/>
      <c r="WUM50" s="50"/>
      <c r="WUN50" s="50"/>
      <c r="WUO50" s="50"/>
      <c r="WUP50" s="50"/>
      <c r="WUQ50" s="50"/>
      <c r="WUR50" s="50"/>
      <c r="WUS50" s="50"/>
      <c r="WUT50" s="50"/>
      <c r="WUU50" s="50"/>
      <c r="WUV50" s="50"/>
      <c r="WUW50" s="50"/>
      <c r="WUX50" s="50"/>
      <c r="WUY50" s="50"/>
      <c r="WUZ50" s="50"/>
      <c r="WVA50" s="50"/>
      <c r="WVB50" s="50"/>
      <c r="WVC50" s="50"/>
      <c r="WVD50" s="50"/>
      <c r="WVE50" s="50"/>
      <c r="WVF50" s="50"/>
      <c r="WVG50" s="50"/>
      <c r="WVH50" s="50"/>
      <c r="WVI50" s="50"/>
      <c r="WVJ50" s="50"/>
      <c r="WVK50" s="50"/>
      <c r="WVL50" s="50"/>
      <c r="WVM50" s="50"/>
      <c r="WVN50" s="50"/>
      <c r="WVO50" s="50"/>
      <c r="WVP50" s="50"/>
      <c r="WVQ50" s="50"/>
      <c r="WVR50" s="50"/>
      <c r="WVS50" s="50"/>
      <c r="WVT50" s="50"/>
      <c r="WVU50" s="50"/>
      <c r="WVV50" s="50"/>
      <c r="WVW50" s="50"/>
      <c r="WVX50" s="50"/>
      <c r="WVY50" s="50"/>
      <c r="WVZ50" s="50"/>
      <c r="WWA50" s="50"/>
      <c r="WWB50" s="50"/>
      <c r="WWC50" s="50"/>
      <c r="WWD50" s="50"/>
      <c r="WWE50" s="50"/>
      <c r="WWF50" s="50"/>
      <c r="WWG50" s="50"/>
      <c r="WWH50" s="50"/>
      <c r="WWI50" s="50"/>
      <c r="WWJ50" s="50"/>
      <c r="WWK50" s="50"/>
      <c r="WWL50" s="50"/>
      <c r="WWM50" s="50"/>
      <c r="WWN50" s="50"/>
      <c r="WWO50" s="50"/>
      <c r="WWP50" s="50"/>
      <c r="WWQ50" s="50"/>
      <c r="WWR50" s="50"/>
      <c r="WWS50" s="50"/>
      <c r="WWT50" s="50"/>
      <c r="WWU50" s="50"/>
      <c r="WWV50" s="50"/>
      <c r="WWW50" s="50"/>
      <c r="WWX50" s="50"/>
      <c r="WWY50" s="50"/>
      <c r="WWZ50" s="50"/>
      <c r="WXA50" s="50"/>
      <c r="WXB50" s="50"/>
      <c r="WXC50" s="50"/>
      <c r="WXD50" s="50"/>
      <c r="WXE50" s="50"/>
      <c r="WXF50" s="50"/>
      <c r="WXG50" s="50"/>
      <c r="WXH50" s="50"/>
      <c r="WXI50" s="50"/>
      <c r="WXJ50" s="50"/>
      <c r="WXK50" s="50"/>
      <c r="WXL50" s="50"/>
      <c r="WXM50" s="50"/>
      <c r="WXN50" s="50"/>
      <c r="WXO50" s="50"/>
      <c r="WXP50" s="50"/>
      <c r="WXQ50" s="50"/>
      <c r="WXR50" s="50"/>
      <c r="WXS50" s="50"/>
      <c r="WXT50" s="50"/>
      <c r="WXU50" s="50"/>
      <c r="WXV50" s="50"/>
      <c r="WXW50" s="50"/>
      <c r="WXX50" s="50"/>
      <c r="WXY50" s="50"/>
      <c r="WXZ50" s="50"/>
      <c r="WYA50" s="50"/>
      <c r="WYB50" s="50"/>
      <c r="WYC50" s="50"/>
      <c r="WYD50" s="50"/>
      <c r="WYE50" s="50"/>
      <c r="WYF50" s="50"/>
      <c r="WYG50" s="50"/>
      <c r="WYH50" s="50"/>
      <c r="WYI50" s="50"/>
      <c r="WYJ50" s="50"/>
      <c r="WYK50" s="50"/>
      <c r="WYL50" s="50"/>
      <c r="WYM50" s="50"/>
      <c r="WYN50" s="50"/>
      <c r="WYO50" s="50"/>
      <c r="WYP50" s="50"/>
      <c r="WYQ50" s="50"/>
      <c r="WYR50" s="50"/>
      <c r="WYS50" s="50"/>
      <c r="WYT50" s="50"/>
      <c r="WYU50" s="50"/>
      <c r="WYV50" s="50"/>
      <c r="WYW50" s="50"/>
      <c r="WYX50" s="50"/>
      <c r="WYY50" s="50"/>
      <c r="WYZ50" s="50"/>
      <c r="WZA50" s="50"/>
      <c r="WZB50" s="50"/>
      <c r="WZC50" s="50"/>
      <c r="WZD50" s="50"/>
      <c r="WZE50" s="50"/>
      <c r="WZF50" s="50"/>
      <c r="WZG50" s="50"/>
      <c r="WZH50" s="50"/>
      <c r="WZI50" s="50"/>
      <c r="WZJ50" s="50"/>
      <c r="WZK50" s="50"/>
      <c r="WZL50" s="50"/>
      <c r="WZM50" s="50"/>
      <c r="WZN50" s="50"/>
      <c r="WZO50" s="50"/>
      <c r="WZP50" s="50"/>
      <c r="WZQ50" s="50"/>
      <c r="WZR50" s="50"/>
      <c r="WZS50" s="50"/>
      <c r="WZT50" s="50"/>
      <c r="WZU50" s="50"/>
      <c r="WZV50" s="50"/>
      <c r="WZW50" s="50"/>
      <c r="WZX50" s="50"/>
      <c r="WZY50" s="50"/>
      <c r="WZZ50" s="50"/>
      <c r="XAA50" s="50"/>
      <c r="XAB50" s="50"/>
      <c r="XAC50" s="50"/>
      <c r="XAD50" s="50"/>
      <c r="XAE50" s="50"/>
      <c r="XAF50" s="50"/>
      <c r="XAG50" s="50"/>
      <c r="XAH50" s="50"/>
      <c r="XAI50" s="50"/>
      <c r="XAJ50" s="50"/>
      <c r="XAK50" s="50"/>
      <c r="XAL50" s="50"/>
      <c r="XAM50" s="50"/>
      <c r="XAN50" s="50"/>
      <c r="XAO50" s="50"/>
      <c r="XAP50" s="50"/>
      <c r="XAQ50" s="50"/>
      <c r="XAR50" s="50"/>
      <c r="XAS50" s="50"/>
      <c r="XAT50" s="50"/>
      <c r="XAU50" s="50"/>
      <c r="XAV50" s="50"/>
      <c r="XAW50" s="50"/>
      <c r="XAX50" s="50"/>
      <c r="XAY50" s="50"/>
      <c r="XAZ50" s="50"/>
      <c r="XBA50" s="50"/>
      <c r="XBB50" s="50"/>
      <c r="XBC50" s="50"/>
      <c r="XBD50" s="50"/>
      <c r="XBE50" s="50"/>
      <c r="XBF50" s="50"/>
      <c r="XBG50" s="50"/>
      <c r="XBH50" s="50"/>
      <c r="XBI50" s="50"/>
      <c r="XBJ50" s="50"/>
      <c r="XBK50" s="50"/>
      <c r="XBL50" s="50"/>
      <c r="XBM50" s="50"/>
      <c r="XBN50" s="50"/>
      <c r="XBO50" s="50"/>
      <c r="XBP50" s="50"/>
      <c r="XBQ50" s="50"/>
      <c r="XBR50" s="50"/>
      <c r="XBS50" s="50"/>
      <c r="XBT50" s="50"/>
      <c r="XBU50" s="50"/>
      <c r="XBV50" s="50"/>
      <c r="XBW50" s="50"/>
      <c r="XBX50" s="50"/>
      <c r="XBY50" s="50"/>
      <c r="XBZ50" s="50"/>
      <c r="XCA50" s="50"/>
      <c r="XCB50" s="50"/>
      <c r="XCC50" s="50"/>
      <c r="XCD50" s="50"/>
      <c r="XCE50" s="50"/>
      <c r="XCF50" s="50"/>
      <c r="XCG50" s="50"/>
      <c r="XCH50" s="50"/>
      <c r="XCI50" s="50"/>
      <c r="XCJ50" s="50"/>
      <c r="XCK50" s="50"/>
      <c r="XCL50" s="50"/>
      <c r="XCM50" s="50"/>
      <c r="XCN50" s="50"/>
      <c r="XCO50" s="50"/>
      <c r="XCP50" s="50"/>
      <c r="XCQ50" s="50"/>
      <c r="XCR50" s="50"/>
      <c r="XCS50" s="50"/>
      <c r="XCT50" s="50"/>
      <c r="XCU50" s="50"/>
      <c r="XCV50" s="50"/>
      <c r="XCW50" s="50"/>
      <c r="XCX50" s="50"/>
      <c r="XCY50" s="50"/>
      <c r="XCZ50" s="50"/>
      <c r="XDA50" s="50"/>
      <c r="XDB50" s="50"/>
      <c r="XDC50" s="50"/>
      <c r="XDD50" s="50"/>
      <c r="XDE50" s="50"/>
      <c r="XDF50" s="50"/>
      <c r="XDG50" s="50"/>
      <c r="XDH50" s="50"/>
      <c r="XDI50" s="50"/>
      <c r="XDJ50" s="50"/>
      <c r="XDK50" s="50"/>
      <c r="XDL50" s="50"/>
      <c r="XDM50" s="50"/>
      <c r="XDN50" s="50"/>
      <c r="XDO50" s="50"/>
      <c r="XDP50" s="50"/>
      <c r="XDQ50" s="50"/>
      <c r="XDR50" s="50"/>
      <c r="XDS50" s="50"/>
      <c r="XDT50" s="50"/>
      <c r="XDU50" s="50"/>
      <c r="XDV50" s="50"/>
      <c r="XDW50" s="50"/>
      <c r="XDX50" s="50"/>
      <c r="XDY50" s="50"/>
      <c r="XDZ50" s="50"/>
      <c r="XEA50" s="50"/>
      <c r="XEB50" s="50"/>
      <c r="XEC50" s="50"/>
      <c r="XED50" s="50"/>
      <c r="XEE50" s="50"/>
      <c r="XEF50" s="50"/>
      <c r="XEG50" s="50"/>
      <c r="XEH50" s="50"/>
      <c r="XEI50" s="50"/>
      <c r="XEJ50" s="50"/>
      <c r="XEK50" s="50"/>
      <c r="XEL50" s="50"/>
      <c r="XEM50" s="50"/>
      <c r="XEN50" s="50"/>
      <c r="XEO50" s="50"/>
      <c r="XEP50" s="50"/>
      <c r="XEQ50" s="50"/>
      <c r="XER50" s="50"/>
      <c r="XES50" s="50"/>
      <c r="XET50" s="50"/>
      <c r="XEU50" s="50"/>
      <c r="XEV50" s="50"/>
      <c r="XEW50" s="50"/>
      <c r="XEX50" s="50"/>
      <c r="XEY50" s="50"/>
      <c r="XEZ50" s="50"/>
      <c r="XFA50" s="50"/>
      <c r="XFB50" s="50"/>
      <c r="XFC50" s="50"/>
      <c r="XFD50" s="50"/>
    </row>
    <row r="51" spans="1:16384" ht="18" x14ac:dyDescent="0.35">
      <c r="A51" s="50"/>
      <c r="B51" s="537" t="str">
        <f>Employeed!D14</f>
        <v>Mayoral Alfredo 064</v>
      </c>
      <c r="C51" s="538"/>
      <c r="D51" s="539">
        <f t="shared" si="11"/>
        <v>47.500479999999989</v>
      </c>
      <c r="E51" s="540"/>
      <c r="F51" s="45">
        <f t="shared" si="4"/>
        <v>0</v>
      </c>
      <c r="G51" s="45">
        <f t="shared" si="5"/>
        <v>8.0000799999999987</v>
      </c>
      <c r="H51" s="45">
        <f t="shared" si="6"/>
        <v>8.0000799999999987</v>
      </c>
      <c r="I51" s="45">
        <f t="shared" si="7"/>
        <v>8.0000799999999987</v>
      </c>
      <c r="J51" s="45">
        <f t="shared" si="8"/>
        <v>8.0000799999999987</v>
      </c>
      <c r="K51" s="45">
        <f t="shared" si="9"/>
        <v>7.5000799999999979</v>
      </c>
      <c r="L51" s="45">
        <f t="shared" si="10"/>
        <v>8.0000799999999987</v>
      </c>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c r="FD51" s="50"/>
      <c r="FE51" s="50"/>
      <c r="FF51" s="50"/>
      <c r="FG51" s="50"/>
      <c r="FH51" s="50"/>
      <c r="FI51" s="50"/>
      <c r="FJ51" s="50"/>
      <c r="FK51" s="50"/>
      <c r="FL51" s="50"/>
      <c r="FM51" s="50"/>
      <c r="FN51" s="50"/>
      <c r="FO51" s="50"/>
      <c r="FP51" s="50"/>
      <c r="FQ51" s="50"/>
      <c r="FR51" s="50"/>
      <c r="FS51" s="50"/>
      <c r="FT51" s="50"/>
      <c r="FU51" s="50"/>
      <c r="FV51" s="50"/>
      <c r="FW51" s="50"/>
      <c r="FX51" s="50"/>
      <c r="FY51" s="50"/>
      <c r="FZ51" s="50"/>
      <c r="GA51" s="50"/>
      <c r="GB51" s="50"/>
      <c r="GC51" s="50"/>
      <c r="GD51" s="50"/>
      <c r="GE51" s="50"/>
      <c r="GF51" s="50"/>
      <c r="GG51" s="50"/>
      <c r="GH51" s="50"/>
      <c r="GI51" s="50"/>
      <c r="GJ51" s="50"/>
      <c r="GK51" s="50"/>
      <c r="GL51" s="50"/>
      <c r="GM51" s="50"/>
      <c r="GN51" s="50"/>
      <c r="GO51" s="50"/>
      <c r="GP51" s="50"/>
      <c r="GQ51" s="50"/>
      <c r="GR51" s="50"/>
      <c r="GS51" s="50"/>
      <c r="GT51" s="50"/>
      <c r="GU51" s="50"/>
      <c r="GV51" s="50"/>
      <c r="GW51" s="50"/>
      <c r="GX51" s="50"/>
      <c r="GY51" s="50"/>
      <c r="GZ51" s="50"/>
      <c r="HA51" s="50"/>
      <c r="HB51" s="50"/>
      <c r="HC51" s="50"/>
      <c r="HD51" s="50"/>
      <c r="HE51" s="50"/>
      <c r="HF51" s="50"/>
      <c r="HG51" s="50"/>
      <c r="HH51" s="50"/>
      <c r="HI51" s="50"/>
      <c r="HJ51" s="50"/>
      <c r="HK51" s="50"/>
      <c r="HL51" s="50"/>
      <c r="HM51" s="50"/>
      <c r="HN51" s="50"/>
      <c r="HO51" s="50"/>
      <c r="HP51" s="50"/>
      <c r="HQ51" s="50"/>
      <c r="HR51" s="50"/>
      <c r="HS51" s="50"/>
      <c r="HT51" s="50"/>
      <c r="HU51" s="50"/>
      <c r="HV51" s="50"/>
      <c r="HW51" s="50"/>
      <c r="HX51" s="50"/>
      <c r="HY51" s="50"/>
      <c r="HZ51" s="50"/>
      <c r="IA51" s="50"/>
      <c r="IB51" s="50"/>
      <c r="IC51" s="50"/>
      <c r="ID51" s="50"/>
      <c r="IE51" s="50"/>
      <c r="IF51" s="50"/>
      <c r="IG51" s="50"/>
      <c r="IH51" s="50"/>
      <c r="II51" s="50"/>
      <c r="IJ51" s="50"/>
      <c r="IK51" s="50"/>
      <c r="IL51" s="50"/>
      <c r="IM51" s="50"/>
      <c r="IN51" s="50"/>
      <c r="IO51" s="50"/>
      <c r="IP51" s="50"/>
      <c r="IQ51" s="50"/>
      <c r="IR51" s="50"/>
      <c r="IS51" s="50"/>
      <c r="IT51" s="50"/>
      <c r="IU51" s="50"/>
      <c r="IV51" s="50"/>
      <c r="IW51" s="50"/>
      <c r="IX51" s="50"/>
      <c r="IY51" s="50"/>
      <c r="IZ51" s="50"/>
      <c r="JA51" s="50"/>
      <c r="JB51" s="50"/>
      <c r="JC51" s="50"/>
      <c r="JD51" s="50"/>
      <c r="JE51" s="50"/>
      <c r="JF51" s="50"/>
      <c r="JG51" s="50"/>
      <c r="JH51" s="50"/>
      <c r="JI51" s="50"/>
      <c r="JJ51" s="50"/>
      <c r="JK51" s="50"/>
      <c r="JL51" s="50"/>
      <c r="JM51" s="50"/>
      <c r="JN51" s="50"/>
      <c r="JO51" s="50"/>
      <c r="JP51" s="50"/>
      <c r="JQ51" s="50"/>
      <c r="JR51" s="50"/>
      <c r="JS51" s="50"/>
      <c r="JT51" s="50"/>
      <c r="JU51" s="50"/>
      <c r="JV51" s="50"/>
      <c r="JW51" s="50"/>
      <c r="JX51" s="50"/>
      <c r="JY51" s="50"/>
      <c r="JZ51" s="50"/>
      <c r="KA51" s="50"/>
      <c r="KB51" s="50"/>
      <c r="KC51" s="50"/>
      <c r="KD51" s="50"/>
      <c r="KE51" s="50"/>
      <c r="KF51" s="50"/>
      <c r="KG51" s="50"/>
      <c r="KH51" s="50"/>
      <c r="KI51" s="50"/>
      <c r="KJ51" s="50"/>
      <c r="KK51" s="50"/>
      <c r="KL51" s="50"/>
      <c r="KM51" s="50"/>
      <c r="KN51" s="50"/>
      <c r="KO51" s="50"/>
      <c r="KP51" s="50"/>
      <c r="KQ51" s="50"/>
      <c r="KR51" s="50"/>
      <c r="KS51" s="50"/>
      <c r="KT51" s="50"/>
      <c r="KU51" s="50"/>
      <c r="KV51" s="50"/>
      <c r="KW51" s="50"/>
      <c r="KX51" s="50"/>
      <c r="KY51" s="50"/>
      <c r="KZ51" s="50"/>
      <c r="LA51" s="50"/>
      <c r="LB51" s="50"/>
      <c r="LC51" s="50"/>
      <c r="LD51" s="50"/>
      <c r="LE51" s="50"/>
      <c r="LF51" s="50"/>
      <c r="LG51" s="50"/>
      <c r="LH51" s="50"/>
      <c r="LI51" s="50"/>
      <c r="LJ51" s="50"/>
      <c r="LK51" s="50"/>
      <c r="LL51" s="50"/>
      <c r="LM51" s="50"/>
      <c r="LN51" s="50"/>
      <c r="LO51" s="50"/>
      <c r="LP51" s="50"/>
      <c r="LQ51" s="50"/>
      <c r="LR51" s="50"/>
      <c r="LS51" s="50"/>
      <c r="LT51" s="50"/>
      <c r="LU51" s="50"/>
      <c r="LV51" s="50"/>
      <c r="LW51" s="50"/>
      <c r="LX51" s="50"/>
      <c r="LY51" s="50"/>
      <c r="LZ51" s="50"/>
      <c r="MA51" s="50"/>
      <c r="MB51" s="50"/>
      <c r="MC51" s="50"/>
      <c r="MD51" s="50"/>
      <c r="ME51" s="50"/>
      <c r="MF51" s="50"/>
      <c r="MG51" s="50"/>
      <c r="MH51" s="50"/>
      <c r="MI51" s="50"/>
      <c r="MJ51" s="50"/>
      <c r="MK51" s="50"/>
      <c r="ML51" s="50"/>
      <c r="MM51" s="50"/>
      <c r="MN51" s="50"/>
      <c r="MO51" s="50"/>
      <c r="MP51" s="50"/>
      <c r="MQ51" s="50"/>
      <c r="MR51" s="50"/>
      <c r="MS51" s="50"/>
      <c r="MT51" s="50"/>
      <c r="MU51" s="50"/>
      <c r="MV51" s="50"/>
      <c r="MW51" s="50"/>
      <c r="MX51" s="50"/>
      <c r="MY51" s="50"/>
      <c r="MZ51" s="50"/>
      <c r="NA51" s="50"/>
      <c r="NB51" s="50"/>
      <c r="NC51" s="50"/>
      <c r="ND51" s="50"/>
      <c r="NE51" s="50"/>
      <c r="NF51" s="50"/>
      <c r="NG51" s="50"/>
      <c r="NH51" s="50"/>
      <c r="NI51" s="50"/>
      <c r="NJ51" s="50"/>
      <c r="NK51" s="50"/>
      <c r="NL51" s="50"/>
      <c r="NM51" s="50"/>
      <c r="NN51" s="50"/>
      <c r="NO51" s="50"/>
      <c r="NP51" s="50"/>
      <c r="NQ51" s="50"/>
      <c r="NR51" s="50"/>
      <c r="NS51" s="50"/>
      <c r="NT51" s="50"/>
      <c r="NU51" s="50"/>
      <c r="NV51" s="50"/>
      <c r="NW51" s="50"/>
      <c r="NX51" s="50"/>
      <c r="NY51" s="50"/>
      <c r="NZ51" s="50"/>
      <c r="OA51" s="50"/>
      <c r="OB51" s="50"/>
      <c r="OC51" s="50"/>
      <c r="OD51" s="50"/>
      <c r="OE51" s="50"/>
      <c r="OF51" s="50"/>
      <c r="OG51" s="50"/>
      <c r="OH51" s="50"/>
      <c r="OI51" s="50"/>
      <c r="OJ51" s="50"/>
      <c r="OK51" s="50"/>
      <c r="OL51" s="50"/>
      <c r="OM51" s="50"/>
      <c r="ON51" s="50"/>
      <c r="OO51" s="50"/>
      <c r="OP51" s="50"/>
      <c r="OQ51" s="50"/>
      <c r="OR51" s="50"/>
      <c r="OS51" s="50"/>
      <c r="OT51" s="50"/>
      <c r="OU51" s="50"/>
      <c r="OV51" s="50"/>
      <c r="OW51" s="50"/>
      <c r="OX51" s="50"/>
      <c r="OY51" s="50"/>
      <c r="OZ51" s="50"/>
      <c r="PA51" s="50"/>
      <c r="PB51" s="50"/>
      <c r="PC51" s="50"/>
      <c r="PD51" s="50"/>
      <c r="PE51" s="50"/>
      <c r="PF51" s="50"/>
      <c r="PG51" s="50"/>
      <c r="PH51" s="50"/>
      <c r="PI51" s="50"/>
      <c r="PJ51" s="50"/>
      <c r="PK51" s="50"/>
      <c r="PL51" s="50"/>
      <c r="PM51" s="50"/>
      <c r="PN51" s="50"/>
      <c r="PO51" s="50"/>
      <c r="PP51" s="50"/>
      <c r="PQ51" s="50"/>
      <c r="PR51" s="50"/>
      <c r="PS51" s="50"/>
      <c r="PT51" s="50"/>
      <c r="PU51" s="50"/>
      <c r="PV51" s="50"/>
      <c r="PW51" s="50"/>
      <c r="PX51" s="50"/>
      <c r="PY51" s="50"/>
      <c r="PZ51" s="50"/>
      <c r="QA51" s="50"/>
      <c r="QB51" s="50"/>
      <c r="QC51" s="50"/>
      <c r="QD51" s="50"/>
      <c r="QE51" s="50"/>
      <c r="QF51" s="50"/>
      <c r="QG51" s="50"/>
      <c r="QH51" s="50"/>
      <c r="QI51" s="50"/>
      <c r="QJ51" s="50"/>
      <c r="QK51" s="50"/>
      <c r="QL51" s="50"/>
      <c r="QM51" s="50"/>
      <c r="QN51" s="50"/>
      <c r="QO51" s="50"/>
      <c r="QP51" s="50"/>
      <c r="QQ51" s="50"/>
      <c r="QR51" s="50"/>
      <c r="QS51" s="50"/>
      <c r="QT51" s="50"/>
      <c r="QU51" s="50"/>
      <c r="QV51" s="50"/>
      <c r="QW51" s="50"/>
      <c r="QX51" s="50"/>
      <c r="QY51" s="50"/>
      <c r="QZ51" s="50"/>
      <c r="RA51" s="50"/>
      <c r="RB51" s="50"/>
      <c r="RC51" s="50"/>
      <c r="RD51" s="50"/>
      <c r="RE51" s="50"/>
      <c r="RF51" s="50"/>
      <c r="RG51" s="50"/>
      <c r="RH51" s="50"/>
      <c r="RI51" s="50"/>
      <c r="RJ51" s="50"/>
      <c r="RK51" s="50"/>
      <c r="RL51" s="50"/>
      <c r="RM51" s="50"/>
      <c r="RN51" s="50"/>
      <c r="RO51" s="50"/>
      <c r="RP51" s="50"/>
      <c r="RQ51" s="50"/>
      <c r="RR51" s="50"/>
      <c r="RS51" s="50"/>
      <c r="RT51" s="50"/>
      <c r="RU51" s="50"/>
      <c r="RV51" s="50"/>
      <c r="RW51" s="50"/>
      <c r="RX51" s="50"/>
      <c r="RY51" s="50"/>
      <c r="RZ51" s="50"/>
      <c r="SA51" s="50"/>
      <c r="SB51" s="50"/>
      <c r="SC51" s="50"/>
      <c r="SD51" s="50"/>
      <c r="SE51" s="50"/>
      <c r="SF51" s="50"/>
      <c r="SG51" s="50"/>
      <c r="SH51" s="50"/>
      <c r="SI51" s="50"/>
      <c r="SJ51" s="50"/>
      <c r="SK51" s="50"/>
      <c r="SL51" s="50"/>
      <c r="SM51" s="50"/>
      <c r="SN51" s="50"/>
      <c r="SO51" s="50"/>
      <c r="SP51" s="50"/>
      <c r="SQ51" s="50"/>
      <c r="SR51" s="50"/>
      <c r="SS51" s="50"/>
      <c r="ST51" s="50"/>
      <c r="SU51" s="50"/>
      <c r="SV51" s="50"/>
      <c r="SW51" s="50"/>
      <c r="SX51" s="50"/>
      <c r="SY51" s="50"/>
      <c r="SZ51" s="50"/>
      <c r="TA51" s="50"/>
      <c r="TB51" s="50"/>
      <c r="TC51" s="50"/>
      <c r="TD51" s="50"/>
      <c r="TE51" s="50"/>
      <c r="TF51" s="50"/>
      <c r="TG51" s="50"/>
      <c r="TH51" s="50"/>
      <c r="TI51" s="50"/>
      <c r="TJ51" s="50"/>
      <c r="TK51" s="50"/>
      <c r="TL51" s="50"/>
      <c r="TM51" s="50"/>
      <c r="TN51" s="50"/>
      <c r="TO51" s="50"/>
      <c r="TP51" s="50"/>
      <c r="TQ51" s="50"/>
      <c r="TR51" s="50"/>
      <c r="TS51" s="50"/>
      <c r="TT51" s="50"/>
      <c r="TU51" s="50"/>
      <c r="TV51" s="50"/>
      <c r="TW51" s="50"/>
      <c r="TX51" s="50"/>
      <c r="TY51" s="50"/>
      <c r="TZ51" s="50"/>
      <c r="UA51" s="50"/>
      <c r="UB51" s="50"/>
      <c r="UC51" s="50"/>
      <c r="UD51" s="50"/>
      <c r="UE51" s="50"/>
      <c r="UF51" s="50"/>
      <c r="UG51" s="50"/>
      <c r="UH51" s="50"/>
      <c r="UI51" s="50"/>
      <c r="UJ51" s="50"/>
      <c r="UK51" s="50"/>
      <c r="UL51" s="50"/>
      <c r="UM51" s="50"/>
      <c r="UN51" s="50"/>
      <c r="UO51" s="50"/>
      <c r="UP51" s="50"/>
      <c r="UQ51" s="50"/>
      <c r="UR51" s="50"/>
      <c r="US51" s="50"/>
      <c r="UT51" s="50"/>
      <c r="UU51" s="50"/>
      <c r="UV51" s="50"/>
      <c r="UW51" s="50"/>
      <c r="UX51" s="50"/>
      <c r="UY51" s="50"/>
      <c r="UZ51" s="50"/>
      <c r="VA51" s="50"/>
      <c r="VB51" s="50"/>
      <c r="VC51" s="50"/>
      <c r="VD51" s="50"/>
      <c r="VE51" s="50"/>
      <c r="VF51" s="50"/>
      <c r="VG51" s="50"/>
      <c r="VH51" s="50"/>
      <c r="VI51" s="50"/>
      <c r="VJ51" s="50"/>
      <c r="VK51" s="50"/>
      <c r="VL51" s="50"/>
      <c r="VM51" s="50"/>
      <c r="VN51" s="50"/>
      <c r="VO51" s="50"/>
      <c r="VP51" s="50"/>
      <c r="VQ51" s="50"/>
      <c r="VR51" s="50"/>
      <c r="VS51" s="50"/>
      <c r="VT51" s="50"/>
      <c r="VU51" s="50"/>
      <c r="VV51" s="50"/>
      <c r="VW51" s="50"/>
      <c r="VX51" s="50"/>
      <c r="VY51" s="50"/>
      <c r="VZ51" s="50"/>
      <c r="WA51" s="50"/>
      <c r="WB51" s="50"/>
      <c r="WC51" s="50"/>
      <c r="WD51" s="50"/>
      <c r="WE51" s="50"/>
      <c r="WF51" s="50"/>
      <c r="WG51" s="50"/>
      <c r="WH51" s="50"/>
      <c r="WI51" s="50"/>
      <c r="WJ51" s="50"/>
      <c r="WK51" s="50"/>
      <c r="WL51" s="50"/>
      <c r="WM51" s="50"/>
      <c r="WN51" s="50"/>
      <c r="WO51" s="50"/>
      <c r="WP51" s="50"/>
      <c r="WQ51" s="50"/>
      <c r="WR51" s="50"/>
      <c r="WS51" s="50"/>
      <c r="WT51" s="50"/>
      <c r="WU51" s="50"/>
      <c r="WV51" s="50"/>
      <c r="WW51" s="50"/>
      <c r="WX51" s="50"/>
      <c r="WY51" s="50"/>
      <c r="WZ51" s="50"/>
      <c r="XA51" s="50"/>
      <c r="XB51" s="50"/>
      <c r="XC51" s="50"/>
      <c r="XD51" s="50"/>
      <c r="XE51" s="50"/>
      <c r="XF51" s="50"/>
      <c r="XG51" s="50"/>
      <c r="XH51" s="50"/>
      <c r="XI51" s="50"/>
      <c r="XJ51" s="50"/>
      <c r="XK51" s="50"/>
      <c r="XL51" s="50"/>
      <c r="XM51" s="50"/>
      <c r="XN51" s="50"/>
      <c r="XO51" s="50"/>
      <c r="XP51" s="50"/>
      <c r="XQ51" s="50"/>
      <c r="XR51" s="50"/>
      <c r="XS51" s="50"/>
      <c r="XT51" s="50"/>
      <c r="XU51" s="50"/>
      <c r="XV51" s="50"/>
      <c r="XW51" s="50"/>
      <c r="XX51" s="50"/>
      <c r="XY51" s="50"/>
      <c r="XZ51" s="50"/>
      <c r="YA51" s="50"/>
      <c r="YB51" s="50"/>
      <c r="YC51" s="50"/>
      <c r="YD51" s="50"/>
      <c r="YE51" s="50"/>
      <c r="YF51" s="50"/>
      <c r="YG51" s="50"/>
      <c r="YH51" s="50"/>
      <c r="YI51" s="50"/>
      <c r="YJ51" s="50"/>
      <c r="YK51" s="50"/>
      <c r="YL51" s="50"/>
      <c r="YM51" s="50"/>
      <c r="YN51" s="50"/>
      <c r="YO51" s="50"/>
      <c r="YP51" s="50"/>
      <c r="YQ51" s="50"/>
      <c r="YR51" s="50"/>
      <c r="YS51" s="50"/>
      <c r="YT51" s="50"/>
      <c r="YU51" s="50"/>
      <c r="YV51" s="50"/>
      <c r="YW51" s="50"/>
      <c r="YX51" s="50"/>
      <c r="YY51" s="50"/>
      <c r="YZ51" s="50"/>
      <c r="ZA51" s="50"/>
      <c r="ZB51" s="50"/>
      <c r="ZC51" s="50"/>
      <c r="ZD51" s="50"/>
      <c r="ZE51" s="50"/>
      <c r="ZF51" s="50"/>
      <c r="ZG51" s="50"/>
      <c r="ZH51" s="50"/>
      <c r="ZI51" s="50"/>
      <c r="ZJ51" s="50"/>
      <c r="ZK51" s="50"/>
      <c r="ZL51" s="50"/>
      <c r="ZM51" s="50"/>
      <c r="ZN51" s="50"/>
      <c r="ZO51" s="50"/>
      <c r="ZP51" s="50"/>
      <c r="ZQ51" s="50"/>
      <c r="ZR51" s="50"/>
      <c r="ZS51" s="50"/>
      <c r="ZT51" s="50"/>
      <c r="ZU51" s="50"/>
      <c r="ZV51" s="50"/>
      <c r="ZW51" s="50"/>
      <c r="ZX51" s="50"/>
      <c r="ZY51" s="50"/>
      <c r="ZZ51" s="50"/>
      <c r="AAA51" s="50"/>
      <c r="AAB51" s="50"/>
      <c r="AAC51" s="50"/>
      <c r="AAD51" s="50"/>
      <c r="AAE51" s="50"/>
      <c r="AAF51" s="50"/>
      <c r="AAG51" s="50"/>
      <c r="AAH51" s="50"/>
      <c r="AAI51" s="50"/>
      <c r="AAJ51" s="50"/>
      <c r="AAK51" s="50"/>
      <c r="AAL51" s="50"/>
      <c r="AAM51" s="50"/>
      <c r="AAN51" s="50"/>
      <c r="AAO51" s="50"/>
      <c r="AAP51" s="50"/>
      <c r="AAQ51" s="50"/>
      <c r="AAR51" s="50"/>
      <c r="AAS51" s="50"/>
      <c r="AAT51" s="50"/>
      <c r="AAU51" s="50"/>
      <c r="AAV51" s="50"/>
      <c r="AAW51" s="50"/>
      <c r="AAX51" s="50"/>
      <c r="AAY51" s="50"/>
      <c r="AAZ51" s="50"/>
      <c r="ABA51" s="50"/>
      <c r="ABB51" s="50"/>
      <c r="ABC51" s="50"/>
      <c r="ABD51" s="50"/>
      <c r="ABE51" s="50"/>
      <c r="ABF51" s="50"/>
      <c r="ABG51" s="50"/>
      <c r="ABH51" s="50"/>
      <c r="ABI51" s="50"/>
      <c r="ABJ51" s="50"/>
      <c r="ABK51" s="50"/>
      <c r="ABL51" s="50"/>
      <c r="ABM51" s="50"/>
      <c r="ABN51" s="50"/>
      <c r="ABO51" s="50"/>
      <c r="ABP51" s="50"/>
      <c r="ABQ51" s="50"/>
      <c r="ABR51" s="50"/>
      <c r="ABS51" s="50"/>
      <c r="ABT51" s="50"/>
      <c r="ABU51" s="50"/>
      <c r="ABV51" s="50"/>
      <c r="ABW51" s="50"/>
      <c r="ABX51" s="50"/>
      <c r="ABY51" s="50"/>
      <c r="ABZ51" s="50"/>
      <c r="ACA51" s="50"/>
      <c r="ACB51" s="50"/>
      <c r="ACC51" s="50"/>
      <c r="ACD51" s="50"/>
      <c r="ACE51" s="50"/>
      <c r="ACF51" s="50"/>
      <c r="ACG51" s="50"/>
      <c r="ACH51" s="50"/>
      <c r="ACI51" s="50"/>
      <c r="ACJ51" s="50"/>
      <c r="ACK51" s="50"/>
      <c r="ACL51" s="50"/>
      <c r="ACM51" s="50"/>
      <c r="ACN51" s="50"/>
      <c r="ACO51" s="50"/>
      <c r="ACP51" s="50"/>
      <c r="ACQ51" s="50"/>
      <c r="ACR51" s="50"/>
      <c r="ACS51" s="50"/>
      <c r="ACT51" s="50"/>
      <c r="ACU51" s="50"/>
      <c r="ACV51" s="50"/>
      <c r="ACW51" s="50"/>
      <c r="ACX51" s="50"/>
      <c r="ACY51" s="50"/>
      <c r="ACZ51" s="50"/>
      <c r="ADA51" s="50"/>
      <c r="ADB51" s="50"/>
      <c r="ADC51" s="50"/>
      <c r="ADD51" s="50"/>
      <c r="ADE51" s="50"/>
      <c r="ADF51" s="50"/>
      <c r="ADG51" s="50"/>
      <c r="ADH51" s="50"/>
      <c r="ADI51" s="50"/>
      <c r="ADJ51" s="50"/>
      <c r="ADK51" s="50"/>
      <c r="ADL51" s="50"/>
      <c r="ADM51" s="50"/>
      <c r="ADN51" s="50"/>
      <c r="ADO51" s="50"/>
      <c r="ADP51" s="50"/>
      <c r="ADQ51" s="50"/>
      <c r="ADR51" s="50"/>
      <c r="ADS51" s="50"/>
      <c r="ADT51" s="50"/>
      <c r="ADU51" s="50"/>
      <c r="ADV51" s="50"/>
      <c r="ADW51" s="50"/>
      <c r="ADX51" s="50"/>
      <c r="ADY51" s="50"/>
      <c r="ADZ51" s="50"/>
      <c r="AEA51" s="50"/>
      <c r="AEB51" s="50"/>
      <c r="AEC51" s="50"/>
      <c r="AED51" s="50"/>
      <c r="AEE51" s="50"/>
      <c r="AEF51" s="50"/>
      <c r="AEG51" s="50"/>
      <c r="AEH51" s="50"/>
      <c r="AEI51" s="50"/>
      <c r="AEJ51" s="50"/>
      <c r="AEK51" s="50"/>
      <c r="AEL51" s="50"/>
      <c r="AEM51" s="50"/>
      <c r="AEN51" s="50"/>
      <c r="AEO51" s="50"/>
      <c r="AEP51" s="50"/>
      <c r="AEQ51" s="50"/>
      <c r="AER51" s="50"/>
      <c r="AES51" s="50"/>
      <c r="AET51" s="50"/>
      <c r="AEU51" s="50"/>
      <c r="AEV51" s="50"/>
      <c r="AEW51" s="50"/>
      <c r="AEX51" s="50"/>
      <c r="AEY51" s="50"/>
      <c r="AEZ51" s="50"/>
      <c r="AFA51" s="50"/>
      <c r="AFB51" s="50"/>
      <c r="AFC51" s="50"/>
      <c r="AFD51" s="50"/>
      <c r="AFE51" s="50"/>
      <c r="AFF51" s="50"/>
      <c r="AFG51" s="50"/>
      <c r="AFH51" s="50"/>
      <c r="AFI51" s="50"/>
      <c r="AFJ51" s="50"/>
      <c r="AFK51" s="50"/>
      <c r="AFL51" s="50"/>
      <c r="AFM51" s="50"/>
      <c r="AFN51" s="50"/>
      <c r="AFO51" s="50"/>
      <c r="AFP51" s="50"/>
      <c r="AFQ51" s="50"/>
      <c r="AFR51" s="50"/>
      <c r="AFS51" s="50"/>
      <c r="AFT51" s="50"/>
      <c r="AFU51" s="50"/>
      <c r="AFV51" s="50"/>
      <c r="AFW51" s="50"/>
      <c r="AFX51" s="50"/>
      <c r="AFY51" s="50"/>
      <c r="AFZ51" s="50"/>
      <c r="AGA51" s="50"/>
      <c r="AGB51" s="50"/>
      <c r="AGC51" s="50"/>
      <c r="AGD51" s="50"/>
      <c r="AGE51" s="50"/>
      <c r="AGF51" s="50"/>
      <c r="AGG51" s="50"/>
      <c r="AGH51" s="50"/>
      <c r="AGI51" s="50"/>
      <c r="AGJ51" s="50"/>
      <c r="AGK51" s="50"/>
      <c r="AGL51" s="50"/>
      <c r="AGM51" s="50"/>
      <c r="AGN51" s="50"/>
      <c r="AGO51" s="50"/>
      <c r="AGP51" s="50"/>
      <c r="AGQ51" s="50"/>
      <c r="AGR51" s="50"/>
      <c r="AGS51" s="50"/>
      <c r="AGT51" s="50"/>
      <c r="AGU51" s="50"/>
      <c r="AGV51" s="50"/>
      <c r="AGW51" s="50"/>
      <c r="AGX51" s="50"/>
      <c r="AGY51" s="50"/>
      <c r="AGZ51" s="50"/>
      <c r="AHA51" s="50"/>
      <c r="AHB51" s="50"/>
      <c r="AHC51" s="50"/>
      <c r="AHD51" s="50"/>
      <c r="AHE51" s="50"/>
      <c r="AHF51" s="50"/>
      <c r="AHG51" s="50"/>
      <c r="AHH51" s="50"/>
      <c r="AHI51" s="50"/>
      <c r="AHJ51" s="50"/>
      <c r="AHK51" s="50"/>
      <c r="AHL51" s="50"/>
      <c r="AHM51" s="50"/>
      <c r="AHN51" s="50"/>
      <c r="AHO51" s="50"/>
      <c r="AHP51" s="50"/>
      <c r="AHQ51" s="50"/>
      <c r="AHR51" s="50"/>
      <c r="AHS51" s="50"/>
      <c r="AHT51" s="50"/>
      <c r="AHU51" s="50"/>
      <c r="AHV51" s="50"/>
      <c r="AHW51" s="50"/>
      <c r="AHX51" s="50"/>
      <c r="AHY51" s="50"/>
      <c r="AHZ51" s="50"/>
      <c r="AIA51" s="50"/>
      <c r="AIB51" s="50"/>
      <c r="AIC51" s="50"/>
      <c r="AID51" s="50"/>
      <c r="AIE51" s="50"/>
      <c r="AIF51" s="50"/>
      <c r="AIG51" s="50"/>
      <c r="AIH51" s="50"/>
      <c r="AII51" s="50"/>
      <c r="AIJ51" s="50"/>
      <c r="AIK51" s="50"/>
      <c r="AIL51" s="50"/>
      <c r="AIM51" s="50"/>
      <c r="AIN51" s="50"/>
      <c r="AIO51" s="50"/>
      <c r="AIP51" s="50"/>
      <c r="AIQ51" s="50"/>
      <c r="AIR51" s="50"/>
      <c r="AIS51" s="50"/>
      <c r="AIT51" s="50"/>
      <c r="AIU51" s="50"/>
      <c r="AIV51" s="50"/>
      <c r="AIW51" s="50"/>
      <c r="AIX51" s="50"/>
      <c r="AIY51" s="50"/>
      <c r="AIZ51" s="50"/>
      <c r="AJA51" s="50"/>
      <c r="AJB51" s="50"/>
      <c r="AJC51" s="50"/>
      <c r="AJD51" s="50"/>
      <c r="AJE51" s="50"/>
      <c r="AJF51" s="50"/>
      <c r="AJG51" s="50"/>
      <c r="AJH51" s="50"/>
      <c r="AJI51" s="50"/>
      <c r="AJJ51" s="50"/>
      <c r="AJK51" s="50"/>
      <c r="AJL51" s="50"/>
      <c r="AJM51" s="50"/>
      <c r="AJN51" s="50"/>
      <c r="AJO51" s="50"/>
      <c r="AJP51" s="50"/>
      <c r="AJQ51" s="50"/>
      <c r="AJR51" s="50"/>
      <c r="AJS51" s="50"/>
      <c r="AJT51" s="50"/>
      <c r="AJU51" s="50"/>
      <c r="AJV51" s="50"/>
      <c r="AJW51" s="50"/>
      <c r="AJX51" s="50"/>
      <c r="AJY51" s="50"/>
      <c r="AJZ51" s="50"/>
      <c r="AKA51" s="50"/>
      <c r="AKB51" s="50"/>
      <c r="AKC51" s="50"/>
      <c r="AKD51" s="50"/>
      <c r="AKE51" s="50"/>
      <c r="AKF51" s="50"/>
      <c r="AKG51" s="50"/>
      <c r="AKH51" s="50"/>
      <c r="AKI51" s="50"/>
      <c r="AKJ51" s="50"/>
      <c r="AKK51" s="50"/>
      <c r="AKL51" s="50"/>
      <c r="AKM51" s="50"/>
      <c r="AKN51" s="50"/>
      <c r="AKO51" s="50"/>
      <c r="AKP51" s="50"/>
      <c r="AKQ51" s="50"/>
      <c r="AKR51" s="50"/>
      <c r="AKS51" s="50"/>
      <c r="AKT51" s="50"/>
      <c r="AKU51" s="50"/>
      <c r="AKV51" s="50"/>
      <c r="AKW51" s="50"/>
      <c r="AKX51" s="50"/>
      <c r="AKY51" s="50"/>
      <c r="AKZ51" s="50"/>
      <c r="ALA51" s="50"/>
      <c r="ALB51" s="50"/>
      <c r="ALC51" s="50"/>
      <c r="ALD51" s="50"/>
      <c r="ALE51" s="50"/>
      <c r="ALF51" s="50"/>
      <c r="ALG51" s="50"/>
      <c r="ALH51" s="50"/>
      <c r="ALI51" s="50"/>
      <c r="ALJ51" s="50"/>
      <c r="ALK51" s="50"/>
      <c r="ALL51" s="50"/>
      <c r="ALM51" s="50"/>
      <c r="ALN51" s="50"/>
      <c r="ALO51" s="50"/>
      <c r="ALP51" s="50"/>
      <c r="ALQ51" s="50"/>
      <c r="ALR51" s="50"/>
      <c r="ALS51" s="50"/>
      <c r="ALT51" s="50"/>
      <c r="ALU51" s="50"/>
      <c r="ALV51" s="50"/>
      <c r="ALW51" s="50"/>
      <c r="ALX51" s="50"/>
      <c r="ALY51" s="50"/>
      <c r="ALZ51" s="50"/>
      <c r="AMA51" s="50"/>
      <c r="AMB51" s="50"/>
      <c r="AMC51" s="50"/>
      <c r="AMD51" s="50"/>
      <c r="AME51" s="50"/>
      <c r="AMF51" s="50"/>
      <c r="AMG51" s="50"/>
      <c r="AMH51" s="50"/>
      <c r="AMI51" s="50"/>
      <c r="AMJ51" s="50"/>
      <c r="AMK51" s="50"/>
      <c r="AML51" s="50"/>
      <c r="AMM51" s="50"/>
      <c r="AMN51" s="50"/>
      <c r="AMO51" s="50"/>
      <c r="AMP51" s="50"/>
      <c r="AMQ51" s="50"/>
      <c r="AMR51" s="50"/>
      <c r="AMS51" s="50"/>
      <c r="AMT51" s="50"/>
      <c r="AMU51" s="50"/>
      <c r="AMV51" s="50"/>
      <c r="AMW51" s="50"/>
      <c r="AMX51" s="50"/>
      <c r="AMY51" s="50"/>
      <c r="AMZ51" s="50"/>
      <c r="ANA51" s="50"/>
      <c r="ANB51" s="50"/>
      <c r="ANC51" s="50"/>
      <c r="AND51" s="50"/>
      <c r="ANE51" s="50"/>
      <c r="ANF51" s="50"/>
      <c r="ANG51" s="50"/>
      <c r="ANH51" s="50"/>
      <c r="ANI51" s="50"/>
      <c r="ANJ51" s="50"/>
      <c r="ANK51" s="50"/>
      <c r="ANL51" s="50"/>
      <c r="ANM51" s="50"/>
      <c r="ANN51" s="50"/>
      <c r="ANO51" s="50"/>
      <c r="ANP51" s="50"/>
      <c r="ANQ51" s="50"/>
      <c r="ANR51" s="50"/>
      <c r="ANS51" s="50"/>
      <c r="ANT51" s="50"/>
      <c r="ANU51" s="50"/>
      <c r="ANV51" s="50"/>
      <c r="ANW51" s="50"/>
      <c r="ANX51" s="50"/>
      <c r="ANY51" s="50"/>
      <c r="ANZ51" s="50"/>
      <c r="AOA51" s="50"/>
      <c r="AOB51" s="50"/>
      <c r="AOC51" s="50"/>
      <c r="AOD51" s="50"/>
      <c r="AOE51" s="50"/>
      <c r="AOF51" s="50"/>
      <c r="AOG51" s="50"/>
      <c r="AOH51" s="50"/>
      <c r="AOI51" s="50"/>
      <c r="AOJ51" s="50"/>
      <c r="AOK51" s="50"/>
      <c r="AOL51" s="50"/>
      <c r="AOM51" s="50"/>
      <c r="AON51" s="50"/>
      <c r="AOO51" s="50"/>
      <c r="AOP51" s="50"/>
      <c r="AOQ51" s="50"/>
      <c r="AOR51" s="50"/>
      <c r="AOS51" s="50"/>
      <c r="AOT51" s="50"/>
      <c r="AOU51" s="50"/>
      <c r="AOV51" s="50"/>
      <c r="AOW51" s="50"/>
      <c r="AOX51" s="50"/>
      <c r="AOY51" s="50"/>
      <c r="AOZ51" s="50"/>
      <c r="APA51" s="50"/>
      <c r="APB51" s="50"/>
      <c r="APC51" s="50"/>
      <c r="APD51" s="50"/>
      <c r="APE51" s="50"/>
      <c r="APF51" s="50"/>
      <c r="APG51" s="50"/>
      <c r="APH51" s="50"/>
      <c r="API51" s="50"/>
      <c r="APJ51" s="50"/>
      <c r="APK51" s="50"/>
      <c r="APL51" s="50"/>
      <c r="APM51" s="50"/>
      <c r="APN51" s="50"/>
      <c r="APO51" s="50"/>
      <c r="APP51" s="50"/>
      <c r="APQ51" s="50"/>
      <c r="APR51" s="50"/>
      <c r="APS51" s="50"/>
      <c r="APT51" s="50"/>
      <c r="APU51" s="50"/>
      <c r="APV51" s="50"/>
      <c r="APW51" s="50"/>
      <c r="APX51" s="50"/>
      <c r="APY51" s="50"/>
      <c r="APZ51" s="50"/>
      <c r="AQA51" s="50"/>
      <c r="AQB51" s="50"/>
      <c r="AQC51" s="50"/>
      <c r="AQD51" s="50"/>
      <c r="AQE51" s="50"/>
      <c r="AQF51" s="50"/>
      <c r="AQG51" s="50"/>
      <c r="AQH51" s="50"/>
      <c r="AQI51" s="50"/>
      <c r="AQJ51" s="50"/>
      <c r="AQK51" s="50"/>
      <c r="AQL51" s="50"/>
      <c r="AQM51" s="50"/>
      <c r="AQN51" s="50"/>
      <c r="AQO51" s="50"/>
      <c r="AQP51" s="50"/>
      <c r="AQQ51" s="50"/>
      <c r="AQR51" s="50"/>
      <c r="AQS51" s="50"/>
      <c r="AQT51" s="50"/>
      <c r="AQU51" s="50"/>
      <c r="AQV51" s="50"/>
      <c r="AQW51" s="50"/>
      <c r="AQX51" s="50"/>
      <c r="AQY51" s="50"/>
      <c r="AQZ51" s="50"/>
      <c r="ARA51" s="50"/>
      <c r="ARB51" s="50"/>
      <c r="ARC51" s="50"/>
      <c r="ARD51" s="50"/>
      <c r="ARE51" s="50"/>
      <c r="ARF51" s="50"/>
      <c r="ARG51" s="50"/>
      <c r="ARH51" s="50"/>
      <c r="ARI51" s="50"/>
      <c r="ARJ51" s="50"/>
      <c r="ARK51" s="50"/>
      <c r="ARL51" s="50"/>
      <c r="ARM51" s="50"/>
      <c r="ARN51" s="50"/>
      <c r="ARO51" s="50"/>
      <c r="ARP51" s="50"/>
      <c r="ARQ51" s="50"/>
      <c r="ARR51" s="50"/>
      <c r="ARS51" s="50"/>
      <c r="ART51" s="50"/>
      <c r="ARU51" s="50"/>
      <c r="ARV51" s="50"/>
      <c r="ARW51" s="50"/>
      <c r="ARX51" s="50"/>
      <c r="ARY51" s="50"/>
      <c r="ARZ51" s="50"/>
      <c r="ASA51" s="50"/>
      <c r="ASB51" s="50"/>
      <c r="ASC51" s="50"/>
      <c r="ASD51" s="50"/>
      <c r="ASE51" s="50"/>
      <c r="ASF51" s="50"/>
      <c r="ASG51" s="50"/>
      <c r="ASH51" s="50"/>
      <c r="ASI51" s="50"/>
      <c r="ASJ51" s="50"/>
      <c r="ASK51" s="50"/>
      <c r="ASL51" s="50"/>
      <c r="ASM51" s="50"/>
      <c r="ASN51" s="50"/>
      <c r="ASO51" s="50"/>
      <c r="ASP51" s="50"/>
      <c r="ASQ51" s="50"/>
      <c r="ASR51" s="50"/>
      <c r="ASS51" s="50"/>
      <c r="AST51" s="50"/>
      <c r="ASU51" s="50"/>
      <c r="ASV51" s="50"/>
      <c r="ASW51" s="50"/>
      <c r="ASX51" s="50"/>
      <c r="ASY51" s="50"/>
      <c r="ASZ51" s="50"/>
      <c r="ATA51" s="50"/>
      <c r="ATB51" s="50"/>
      <c r="ATC51" s="50"/>
      <c r="ATD51" s="50"/>
      <c r="ATE51" s="50"/>
      <c r="ATF51" s="50"/>
      <c r="ATG51" s="50"/>
      <c r="ATH51" s="50"/>
      <c r="ATI51" s="50"/>
      <c r="ATJ51" s="50"/>
      <c r="ATK51" s="50"/>
      <c r="ATL51" s="50"/>
      <c r="ATM51" s="50"/>
      <c r="ATN51" s="50"/>
      <c r="ATO51" s="50"/>
      <c r="ATP51" s="50"/>
      <c r="ATQ51" s="50"/>
      <c r="ATR51" s="50"/>
      <c r="ATS51" s="50"/>
      <c r="ATT51" s="50"/>
      <c r="ATU51" s="50"/>
      <c r="ATV51" s="50"/>
      <c r="ATW51" s="50"/>
      <c r="ATX51" s="50"/>
      <c r="ATY51" s="50"/>
      <c r="ATZ51" s="50"/>
      <c r="AUA51" s="50"/>
      <c r="AUB51" s="50"/>
      <c r="AUC51" s="50"/>
      <c r="AUD51" s="50"/>
      <c r="AUE51" s="50"/>
      <c r="AUF51" s="50"/>
      <c r="AUG51" s="50"/>
      <c r="AUH51" s="50"/>
      <c r="AUI51" s="50"/>
      <c r="AUJ51" s="50"/>
      <c r="AUK51" s="50"/>
      <c r="AUL51" s="50"/>
      <c r="AUM51" s="50"/>
      <c r="AUN51" s="50"/>
      <c r="AUO51" s="50"/>
      <c r="AUP51" s="50"/>
      <c r="AUQ51" s="50"/>
      <c r="AUR51" s="50"/>
      <c r="AUS51" s="50"/>
      <c r="AUT51" s="50"/>
      <c r="AUU51" s="50"/>
      <c r="AUV51" s="50"/>
      <c r="AUW51" s="50"/>
      <c r="AUX51" s="50"/>
      <c r="AUY51" s="50"/>
      <c r="AUZ51" s="50"/>
      <c r="AVA51" s="50"/>
      <c r="AVB51" s="50"/>
      <c r="AVC51" s="50"/>
      <c r="AVD51" s="50"/>
      <c r="AVE51" s="50"/>
      <c r="AVF51" s="50"/>
      <c r="AVG51" s="50"/>
      <c r="AVH51" s="50"/>
      <c r="AVI51" s="50"/>
      <c r="AVJ51" s="50"/>
      <c r="AVK51" s="50"/>
      <c r="AVL51" s="50"/>
      <c r="AVM51" s="50"/>
      <c r="AVN51" s="50"/>
      <c r="AVO51" s="50"/>
      <c r="AVP51" s="50"/>
      <c r="AVQ51" s="50"/>
      <c r="AVR51" s="50"/>
      <c r="AVS51" s="50"/>
      <c r="AVT51" s="50"/>
      <c r="AVU51" s="50"/>
      <c r="AVV51" s="50"/>
      <c r="AVW51" s="50"/>
      <c r="AVX51" s="50"/>
      <c r="AVY51" s="50"/>
      <c r="AVZ51" s="50"/>
      <c r="AWA51" s="50"/>
      <c r="AWB51" s="50"/>
      <c r="AWC51" s="50"/>
      <c r="AWD51" s="50"/>
      <c r="AWE51" s="50"/>
      <c r="AWF51" s="50"/>
      <c r="AWG51" s="50"/>
      <c r="AWH51" s="50"/>
      <c r="AWI51" s="50"/>
      <c r="AWJ51" s="50"/>
      <c r="AWK51" s="50"/>
      <c r="AWL51" s="50"/>
      <c r="AWM51" s="50"/>
      <c r="AWN51" s="50"/>
      <c r="AWO51" s="50"/>
      <c r="AWP51" s="50"/>
      <c r="AWQ51" s="50"/>
      <c r="AWR51" s="50"/>
      <c r="AWS51" s="50"/>
      <c r="AWT51" s="50"/>
      <c r="AWU51" s="50"/>
      <c r="AWV51" s="50"/>
      <c r="AWW51" s="50"/>
      <c r="AWX51" s="50"/>
      <c r="AWY51" s="50"/>
      <c r="AWZ51" s="50"/>
      <c r="AXA51" s="50"/>
      <c r="AXB51" s="50"/>
      <c r="AXC51" s="50"/>
      <c r="AXD51" s="50"/>
      <c r="AXE51" s="50"/>
      <c r="AXF51" s="50"/>
      <c r="AXG51" s="50"/>
      <c r="AXH51" s="50"/>
      <c r="AXI51" s="50"/>
      <c r="AXJ51" s="50"/>
      <c r="AXK51" s="50"/>
      <c r="AXL51" s="50"/>
      <c r="AXM51" s="50"/>
      <c r="AXN51" s="50"/>
      <c r="AXO51" s="50"/>
      <c r="AXP51" s="50"/>
      <c r="AXQ51" s="50"/>
      <c r="AXR51" s="50"/>
      <c r="AXS51" s="50"/>
      <c r="AXT51" s="50"/>
      <c r="AXU51" s="50"/>
      <c r="AXV51" s="50"/>
      <c r="AXW51" s="50"/>
      <c r="AXX51" s="50"/>
      <c r="AXY51" s="50"/>
      <c r="AXZ51" s="50"/>
      <c r="AYA51" s="50"/>
      <c r="AYB51" s="50"/>
      <c r="AYC51" s="50"/>
      <c r="AYD51" s="50"/>
      <c r="AYE51" s="50"/>
      <c r="AYF51" s="50"/>
      <c r="AYG51" s="50"/>
      <c r="AYH51" s="50"/>
      <c r="AYI51" s="50"/>
      <c r="AYJ51" s="50"/>
      <c r="AYK51" s="50"/>
      <c r="AYL51" s="50"/>
      <c r="AYM51" s="50"/>
      <c r="AYN51" s="50"/>
      <c r="AYO51" s="50"/>
      <c r="AYP51" s="50"/>
      <c r="AYQ51" s="50"/>
      <c r="AYR51" s="50"/>
      <c r="AYS51" s="50"/>
      <c r="AYT51" s="50"/>
      <c r="AYU51" s="50"/>
      <c r="AYV51" s="50"/>
      <c r="AYW51" s="50"/>
      <c r="AYX51" s="50"/>
      <c r="AYY51" s="50"/>
      <c r="AYZ51" s="50"/>
      <c r="AZA51" s="50"/>
      <c r="AZB51" s="50"/>
      <c r="AZC51" s="50"/>
      <c r="AZD51" s="50"/>
      <c r="AZE51" s="50"/>
      <c r="AZF51" s="50"/>
      <c r="AZG51" s="50"/>
      <c r="AZH51" s="50"/>
      <c r="AZI51" s="50"/>
      <c r="AZJ51" s="50"/>
      <c r="AZK51" s="50"/>
      <c r="AZL51" s="50"/>
      <c r="AZM51" s="50"/>
      <c r="AZN51" s="50"/>
      <c r="AZO51" s="50"/>
      <c r="AZP51" s="50"/>
      <c r="AZQ51" s="50"/>
      <c r="AZR51" s="50"/>
      <c r="AZS51" s="50"/>
      <c r="AZT51" s="50"/>
      <c r="AZU51" s="50"/>
      <c r="AZV51" s="50"/>
      <c r="AZW51" s="50"/>
      <c r="AZX51" s="50"/>
      <c r="AZY51" s="50"/>
      <c r="AZZ51" s="50"/>
      <c r="BAA51" s="50"/>
      <c r="BAB51" s="50"/>
      <c r="BAC51" s="50"/>
      <c r="BAD51" s="50"/>
      <c r="BAE51" s="50"/>
      <c r="BAF51" s="50"/>
      <c r="BAG51" s="50"/>
      <c r="BAH51" s="50"/>
      <c r="BAI51" s="50"/>
      <c r="BAJ51" s="50"/>
      <c r="BAK51" s="50"/>
      <c r="BAL51" s="50"/>
      <c r="BAM51" s="50"/>
      <c r="BAN51" s="50"/>
      <c r="BAO51" s="50"/>
      <c r="BAP51" s="50"/>
      <c r="BAQ51" s="50"/>
      <c r="BAR51" s="50"/>
      <c r="BAS51" s="50"/>
      <c r="BAT51" s="50"/>
      <c r="BAU51" s="50"/>
      <c r="BAV51" s="50"/>
      <c r="BAW51" s="50"/>
      <c r="BAX51" s="50"/>
      <c r="BAY51" s="50"/>
      <c r="BAZ51" s="50"/>
      <c r="BBA51" s="50"/>
      <c r="BBB51" s="50"/>
      <c r="BBC51" s="50"/>
      <c r="BBD51" s="50"/>
      <c r="BBE51" s="50"/>
      <c r="BBF51" s="50"/>
      <c r="BBG51" s="50"/>
      <c r="BBH51" s="50"/>
      <c r="BBI51" s="50"/>
      <c r="BBJ51" s="50"/>
      <c r="BBK51" s="50"/>
      <c r="BBL51" s="50"/>
      <c r="BBM51" s="50"/>
      <c r="BBN51" s="50"/>
      <c r="BBO51" s="50"/>
      <c r="BBP51" s="50"/>
      <c r="BBQ51" s="50"/>
      <c r="BBR51" s="50"/>
      <c r="BBS51" s="50"/>
      <c r="BBT51" s="50"/>
      <c r="BBU51" s="50"/>
      <c r="BBV51" s="50"/>
      <c r="BBW51" s="50"/>
      <c r="BBX51" s="50"/>
      <c r="BBY51" s="50"/>
      <c r="BBZ51" s="50"/>
      <c r="BCA51" s="50"/>
      <c r="BCB51" s="50"/>
      <c r="BCC51" s="50"/>
      <c r="BCD51" s="50"/>
      <c r="BCE51" s="50"/>
      <c r="BCF51" s="50"/>
      <c r="BCG51" s="50"/>
      <c r="BCH51" s="50"/>
      <c r="BCI51" s="50"/>
      <c r="BCJ51" s="50"/>
      <c r="BCK51" s="50"/>
      <c r="BCL51" s="50"/>
      <c r="BCM51" s="50"/>
      <c r="BCN51" s="50"/>
      <c r="BCO51" s="50"/>
      <c r="BCP51" s="50"/>
      <c r="BCQ51" s="50"/>
      <c r="BCR51" s="50"/>
      <c r="BCS51" s="50"/>
      <c r="BCT51" s="50"/>
      <c r="BCU51" s="50"/>
      <c r="BCV51" s="50"/>
      <c r="BCW51" s="50"/>
      <c r="BCX51" s="50"/>
      <c r="BCY51" s="50"/>
      <c r="BCZ51" s="50"/>
      <c r="BDA51" s="50"/>
      <c r="BDB51" s="50"/>
      <c r="BDC51" s="50"/>
      <c r="BDD51" s="50"/>
      <c r="BDE51" s="50"/>
      <c r="BDF51" s="50"/>
      <c r="BDG51" s="50"/>
      <c r="BDH51" s="50"/>
      <c r="BDI51" s="50"/>
      <c r="BDJ51" s="50"/>
      <c r="BDK51" s="50"/>
      <c r="BDL51" s="50"/>
      <c r="BDM51" s="50"/>
      <c r="BDN51" s="50"/>
      <c r="BDO51" s="50"/>
      <c r="BDP51" s="50"/>
      <c r="BDQ51" s="50"/>
      <c r="BDR51" s="50"/>
      <c r="BDS51" s="50"/>
      <c r="BDT51" s="50"/>
      <c r="BDU51" s="50"/>
      <c r="BDV51" s="50"/>
      <c r="BDW51" s="50"/>
      <c r="BDX51" s="50"/>
      <c r="BDY51" s="50"/>
      <c r="BDZ51" s="50"/>
      <c r="BEA51" s="50"/>
      <c r="BEB51" s="50"/>
      <c r="BEC51" s="50"/>
      <c r="BED51" s="50"/>
      <c r="BEE51" s="50"/>
      <c r="BEF51" s="50"/>
      <c r="BEG51" s="50"/>
      <c r="BEH51" s="50"/>
      <c r="BEI51" s="50"/>
      <c r="BEJ51" s="50"/>
      <c r="BEK51" s="50"/>
      <c r="BEL51" s="50"/>
      <c r="BEM51" s="50"/>
      <c r="BEN51" s="50"/>
      <c r="BEO51" s="50"/>
      <c r="BEP51" s="50"/>
      <c r="BEQ51" s="50"/>
      <c r="BER51" s="50"/>
      <c r="BES51" s="50"/>
      <c r="BET51" s="50"/>
      <c r="BEU51" s="50"/>
      <c r="BEV51" s="50"/>
      <c r="BEW51" s="50"/>
      <c r="BEX51" s="50"/>
      <c r="BEY51" s="50"/>
      <c r="BEZ51" s="50"/>
      <c r="BFA51" s="50"/>
      <c r="BFB51" s="50"/>
      <c r="BFC51" s="50"/>
      <c r="BFD51" s="50"/>
      <c r="BFE51" s="50"/>
      <c r="BFF51" s="50"/>
      <c r="BFG51" s="50"/>
      <c r="BFH51" s="50"/>
      <c r="BFI51" s="50"/>
      <c r="BFJ51" s="50"/>
      <c r="BFK51" s="50"/>
      <c r="BFL51" s="50"/>
      <c r="BFM51" s="50"/>
      <c r="BFN51" s="50"/>
      <c r="BFO51" s="50"/>
      <c r="BFP51" s="50"/>
      <c r="BFQ51" s="50"/>
      <c r="BFR51" s="50"/>
      <c r="BFS51" s="50"/>
      <c r="BFT51" s="50"/>
      <c r="BFU51" s="50"/>
      <c r="BFV51" s="50"/>
      <c r="BFW51" s="50"/>
      <c r="BFX51" s="50"/>
      <c r="BFY51" s="50"/>
      <c r="BFZ51" s="50"/>
      <c r="BGA51" s="50"/>
      <c r="BGB51" s="50"/>
      <c r="BGC51" s="50"/>
      <c r="BGD51" s="50"/>
      <c r="BGE51" s="50"/>
      <c r="BGF51" s="50"/>
      <c r="BGG51" s="50"/>
      <c r="BGH51" s="50"/>
      <c r="BGI51" s="50"/>
      <c r="BGJ51" s="50"/>
      <c r="BGK51" s="50"/>
      <c r="BGL51" s="50"/>
      <c r="BGM51" s="50"/>
      <c r="BGN51" s="50"/>
      <c r="BGO51" s="50"/>
      <c r="BGP51" s="50"/>
      <c r="BGQ51" s="50"/>
      <c r="BGR51" s="50"/>
      <c r="BGS51" s="50"/>
      <c r="BGT51" s="50"/>
      <c r="BGU51" s="50"/>
      <c r="BGV51" s="50"/>
      <c r="BGW51" s="50"/>
      <c r="BGX51" s="50"/>
      <c r="BGY51" s="50"/>
      <c r="BGZ51" s="50"/>
      <c r="BHA51" s="50"/>
      <c r="BHB51" s="50"/>
      <c r="BHC51" s="50"/>
      <c r="BHD51" s="50"/>
      <c r="BHE51" s="50"/>
      <c r="BHF51" s="50"/>
      <c r="BHG51" s="50"/>
      <c r="BHH51" s="50"/>
      <c r="BHI51" s="50"/>
      <c r="BHJ51" s="50"/>
      <c r="BHK51" s="50"/>
      <c r="BHL51" s="50"/>
      <c r="BHM51" s="50"/>
      <c r="BHN51" s="50"/>
      <c r="BHO51" s="50"/>
      <c r="BHP51" s="50"/>
      <c r="BHQ51" s="50"/>
      <c r="BHR51" s="50"/>
      <c r="BHS51" s="50"/>
      <c r="BHT51" s="50"/>
      <c r="BHU51" s="50"/>
      <c r="BHV51" s="50"/>
      <c r="BHW51" s="50"/>
      <c r="BHX51" s="50"/>
      <c r="BHY51" s="50"/>
      <c r="BHZ51" s="50"/>
      <c r="BIA51" s="50"/>
      <c r="BIB51" s="50"/>
      <c r="BIC51" s="50"/>
      <c r="BID51" s="50"/>
      <c r="BIE51" s="50"/>
      <c r="BIF51" s="50"/>
      <c r="BIG51" s="50"/>
      <c r="BIH51" s="50"/>
      <c r="BII51" s="50"/>
      <c r="BIJ51" s="50"/>
      <c r="BIK51" s="50"/>
      <c r="BIL51" s="50"/>
      <c r="BIM51" s="50"/>
      <c r="BIN51" s="50"/>
      <c r="BIO51" s="50"/>
      <c r="BIP51" s="50"/>
      <c r="BIQ51" s="50"/>
      <c r="BIR51" s="50"/>
      <c r="BIS51" s="50"/>
      <c r="BIT51" s="50"/>
      <c r="BIU51" s="50"/>
      <c r="BIV51" s="50"/>
      <c r="BIW51" s="50"/>
      <c r="BIX51" s="50"/>
      <c r="BIY51" s="50"/>
      <c r="BIZ51" s="50"/>
      <c r="BJA51" s="50"/>
      <c r="BJB51" s="50"/>
      <c r="BJC51" s="50"/>
      <c r="BJD51" s="50"/>
      <c r="BJE51" s="50"/>
      <c r="BJF51" s="50"/>
      <c r="BJG51" s="50"/>
      <c r="BJH51" s="50"/>
      <c r="BJI51" s="50"/>
      <c r="BJJ51" s="50"/>
      <c r="BJK51" s="50"/>
      <c r="BJL51" s="50"/>
      <c r="BJM51" s="50"/>
      <c r="BJN51" s="50"/>
      <c r="BJO51" s="50"/>
      <c r="BJP51" s="50"/>
      <c r="BJQ51" s="50"/>
      <c r="BJR51" s="50"/>
      <c r="BJS51" s="50"/>
      <c r="BJT51" s="50"/>
      <c r="BJU51" s="50"/>
      <c r="BJV51" s="50"/>
      <c r="BJW51" s="50"/>
      <c r="BJX51" s="50"/>
      <c r="BJY51" s="50"/>
      <c r="BJZ51" s="50"/>
      <c r="BKA51" s="50"/>
      <c r="BKB51" s="50"/>
      <c r="BKC51" s="50"/>
      <c r="BKD51" s="50"/>
      <c r="BKE51" s="50"/>
      <c r="BKF51" s="50"/>
      <c r="BKG51" s="50"/>
      <c r="BKH51" s="50"/>
      <c r="BKI51" s="50"/>
      <c r="BKJ51" s="50"/>
      <c r="BKK51" s="50"/>
      <c r="BKL51" s="50"/>
      <c r="BKM51" s="50"/>
      <c r="BKN51" s="50"/>
      <c r="BKO51" s="50"/>
      <c r="BKP51" s="50"/>
      <c r="BKQ51" s="50"/>
      <c r="BKR51" s="50"/>
      <c r="BKS51" s="50"/>
      <c r="BKT51" s="50"/>
      <c r="BKU51" s="50"/>
      <c r="BKV51" s="50"/>
      <c r="BKW51" s="50"/>
      <c r="BKX51" s="50"/>
      <c r="BKY51" s="50"/>
      <c r="BKZ51" s="50"/>
      <c r="BLA51" s="50"/>
      <c r="BLB51" s="50"/>
      <c r="BLC51" s="50"/>
      <c r="BLD51" s="50"/>
      <c r="BLE51" s="50"/>
      <c r="BLF51" s="50"/>
      <c r="BLG51" s="50"/>
      <c r="BLH51" s="50"/>
      <c r="BLI51" s="50"/>
      <c r="BLJ51" s="50"/>
      <c r="BLK51" s="50"/>
      <c r="BLL51" s="50"/>
      <c r="BLM51" s="50"/>
      <c r="BLN51" s="50"/>
      <c r="BLO51" s="50"/>
      <c r="BLP51" s="50"/>
      <c r="BLQ51" s="50"/>
      <c r="BLR51" s="50"/>
      <c r="BLS51" s="50"/>
      <c r="BLT51" s="50"/>
      <c r="BLU51" s="50"/>
      <c r="BLV51" s="50"/>
      <c r="BLW51" s="50"/>
      <c r="BLX51" s="50"/>
      <c r="BLY51" s="50"/>
      <c r="BLZ51" s="50"/>
      <c r="BMA51" s="50"/>
      <c r="BMB51" s="50"/>
      <c r="BMC51" s="50"/>
      <c r="BMD51" s="50"/>
      <c r="BME51" s="50"/>
      <c r="BMF51" s="50"/>
      <c r="BMG51" s="50"/>
      <c r="BMH51" s="50"/>
      <c r="BMI51" s="50"/>
      <c r="BMJ51" s="50"/>
      <c r="BMK51" s="50"/>
      <c r="BML51" s="50"/>
      <c r="BMM51" s="50"/>
      <c r="BMN51" s="50"/>
      <c r="BMO51" s="50"/>
      <c r="BMP51" s="50"/>
      <c r="BMQ51" s="50"/>
      <c r="BMR51" s="50"/>
      <c r="BMS51" s="50"/>
      <c r="BMT51" s="50"/>
      <c r="BMU51" s="50"/>
      <c r="BMV51" s="50"/>
      <c r="BMW51" s="50"/>
      <c r="BMX51" s="50"/>
      <c r="BMY51" s="50"/>
      <c r="BMZ51" s="50"/>
      <c r="BNA51" s="50"/>
      <c r="BNB51" s="50"/>
      <c r="BNC51" s="50"/>
      <c r="BND51" s="50"/>
      <c r="BNE51" s="50"/>
      <c r="BNF51" s="50"/>
      <c r="BNG51" s="50"/>
      <c r="BNH51" s="50"/>
      <c r="BNI51" s="50"/>
      <c r="BNJ51" s="50"/>
      <c r="BNK51" s="50"/>
      <c r="BNL51" s="50"/>
      <c r="BNM51" s="50"/>
      <c r="BNN51" s="50"/>
      <c r="BNO51" s="50"/>
      <c r="BNP51" s="50"/>
      <c r="BNQ51" s="50"/>
      <c r="BNR51" s="50"/>
      <c r="BNS51" s="50"/>
      <c r="BNT51" s="50"/>
      <c r="BNU51" s="50"/>
      <c r="BNV51" s="50"/>
      <c r="BNW51" s="50"/>
      <c r="BNX51" s="50"/>
      <c r="BNY51" s="50"/>
      <c r="BNZ51" s="50"/>
      <c r="BOA51" s="50"/>
      <c r="BOB51" s="50"/>
      <c r="BOC51" s="50"/>
      <c r="BOD51" s="50"/>
      <c r="BOE51" s="50"/>
      <c r="BOF51" s="50"/>
      <c r="BOG51" s="50"/>
      <c r="BOH51" s="50"/>
      <c r="BOI51" s="50"/>
      <c r="BOJ51" s="50"/>
      <c r="BOK51" s="50"/>
      <c r="BOL51" s="50"/>
      <c r="BOM51" s="50"/>
      <c r="BON51" s="50"/>
      <c r="BOO51" s="50"/>
      <c r="BOP51" s="50"/>
      <c r="BOQ51" s="50"/>
      <c r="BOR51" s="50"/>
      <c r="BOS51" s="50"/>
      <c r="BOT51" s="50"/>
      <c r="BOU51" s="50"/>
      <c r="BOV51" s="50"/>
      <c r="BOW51" s="50"/>
      <c r="BOX51" s="50"/>
      <c r="BOY51" s="50"/>
      <c r="BOZ51" s="50"/>
      <c r="BPA51" s="50"/>
      <c r="BPB51" s="50"/>
      <c r="BPC51" s="50"/>
      <c r="BPD51" s="50"/>
      <c r="BPE51" s="50"/>
      <c r="BPF51" s="50"/>
      <c r="BPG51" s="50"/>
      <c r="BPH51" s="50"/>
      <c r="BPI51" s="50"/>
      <c r="BPJ51" s="50"/>
      <c r="BPK51" s="50"/>
      <c r="BPL51" s="50"/>
      <c r="BPM51" s="50"/>
      <c r="BPN51" s="50"/>
      <c r="BPO51" s="50"/>
      <c r="BPP51" s="50"/>
      <c r="BPQ51" s="50"/>
      <c r="BPR51" s="50"/>
      <c r="BPS51" s="50"/>
      <c r="BPT51" s="50"/>
      <c r="BPU51" s="50"/>
      <c r="BPV51" s="50"/>
      <c r="BPW51" s="50"/>
      <c r="BPX51" s="50"/>
      <c r="BPY51" s="50"/>
      <c r="BPZ51" s="50"/>
      <c r="BQA51" s="50"/>
      <c r="BQB51" s="50"/>
      <c r="BQC51" s="50"/>
      <c r="BQD51" s="50"/>
      <c r="BQE51" s="50"/>
      <c r="BQF51" s="50"/>
      <c r="BQG51" s="50"/>
      <c r="BQH51" s="50"/>
      <c r="BQI51" s="50"/>
      <c r="BQJ51" s="50"/>
      <c r="BQK51" s="50"/>
      <c r="BQL51" s="50"/>
      <c r="BQM51" s="50"/>
      <c r="BQN51" s="50"/>
      <c r="BQO51" s="50"/>
      <c r="BQP51" s="50"/>
      <c r="BQQ51" s="50"/>
      <c r="BQR51" s="50"/>
      <c r="BQS51" s="50"/>
      <c r="BQT51" s="50"/>
      <c r="BQU51" s="50"/>
      <c r="BQV51" s="50"/>
      <c r="BQW51" s="50"/>
      <c r="BQX51" s="50"/>
      <c r="BQY51" s="50"/>
      <c r="BQZ51" s="50"/>
      <c r="BRA51" s="50"/>
      <c r="BRB51" s="50"/>
      <c r="BRC51" s="50"/>
      <c r="BRD51" s="50"/>
      <c r="BRE51" s="50"/>
      <c r="BRF51" s="50"/>
      <c r="BRG51" s="50"/>
      <c r="BRH51" s="50"/>
      <c r="BRI51" s="50"/>
      <c r="BRJ51" s="50"/>
      <c r="BRK51" s="50"/>
      <c r="BRL51" s="50"/>
      <c r="BRM51" s="50"/>
      <c r="BRN51" s="50"/>
      <c r="BRO51" s="50"/>
      <c r="BRP51" s="50"/>
      <c r="BRQ51" s="50"/>
      <c r="BRR51" s="50"/>
      <c r="BRS51" s="50"/>
      <c r="BRT51" s="50"/>
      <c r="BRU51" s="50"/>
      <c r="BRV51" s="50"/>
      <c r="BRW51" s="50"/>
      <c r="BRX51" s="50"/>
      <c r="BRY51" s="50"/>
      <c r="BRZ51" s="50"/>
      <c r="BSA51" s="50"/>
      <c r="BSB51" s="50"/>
      <c r="BSC51" s="50"/>
      <c r="BSD51" s="50"/>
      <c r="BSE51" s="50"/>
      <c r="BSF51" s="50"/>
      <c r="BSG51" s="50"/>
      <c r="BSH51" s="50"/>
      <c r="BSI51" s="50"/>
      <c r="BSJ51" s="50"/>
      <c r="BSK51" s="50"/>
      <c r="BSL51" s="50"/>
      <c r="BSM51" s="50"/>
      <c r="BSN51" s="50"/>
      <c r="BSO51" s="50"/>
      <c r="BSP51" s="50"/>
      <c r="BSQ51" s="50"/>
      <c r="BSR51" s="50"/>
      <c r="BSS51" s="50"/>
      <c r="BST51" s="50"/>
      <c r="BSU51" s="50"/>
      <c r="BSV51" s="50"/>
      <c r="BSW51" s="50"/>
      <c r="BSX51" s="50"/>
      <c r="BSY51" s="50"/>
      <c r="BSZ51" s="50"/>
      <c r="BTA51" s="50"/>
      <c r="BTB51" s="50"/>
      <c r="BTC51" s="50"/>
      <c r="BTD51" s="50"/>
      <c r="BTE51" s="50"/>
      <c r="BTF51" s="50"/>
      <c r="BTG51" s="50"/>
      <c r="BTH51" s="50"/>
      <c r="BTI51" s="50"/>
      <c r="BTJ51" s="50"/>
      <c r="BTK51" s="50"/>
      <c r="BTL51" s="50"/>
      <c r="BTM51" s="50"/>
      <c r="BTN51" s="50"/>
      <c r="BTO51" s="50"/>
      <c r="BTP51" s="50"/>
      <c r="BTQ51" s="50"/>
      <c r="BTR51" s="50"/>
      <c r="BTS51" s="50"/>
      <c r="BTT51" s="50"/>
      <c r="BTU51" s="50"/>
      <c r="BTV51" s="50"/>
      <c r="BTW51" s="50"/>
      <c r="BTX51" s="50"/>
      <c r="BTY51" s="50"/>
      <c r="BTZ51" s="50"/>
      <c r="BUA51" s="50"/>
      <c r="BUB51" s="50"/>
      <c r="BUC51" s="50"/>
      <c r="BUD51" s="50"/>
      <c r="BUE51" s="50"/>
      <c r="BUF51" s="50"/>
      <c r="BUG51" s="50"/>
      <c r="BUH51" s="50"/>
      <c r="BUI51" s="50"/>
      <c r="BUJ51" s="50"/>
      <c r="BUK51" s="50"/>
      <c r="BUL51" s="50"/>
      <c r="BUM51" s="50"/>
      <c r="BUN51" s="50"/>
      <c r="BUO51" s="50"/>
      <c r="BUP51" s="50"/>
      <c r="BUQ51" s="50"/>
      <c r="BUR51" s="50"/>
      <c r="BUS51" s="50"/>
      <c r="BUT51" s="50"/>
      <c r="BUU51" s="50"/>
      <c r="BUV51" s="50"/>
      <c r="BUW51" s="50"/>
      <c r="BUX51" s="50"/>
      <c r="BUY51" s="50"/>
      <c r="BUZ51" s="50"/>
      <c r="BVA51" s="50"/>
      <c r="BVB51" s="50"/>
      <c r="BVC51" s="50"/>
      <c r="BVD51" s="50"/>
      <c r="BVE51" s="50"/>
      <c r="BVF51" s="50"/>
      <c r="BVG51" s="50"/>
      <c r="BVH51" s="50"/>
      <c r="BVI51" s="50"/>
      <c r="BVJ51" s="50"/>
      <c r="BVK51" s="50"/>
      <c r="BVL51" s="50"/>
      <c r="BVM51" s="50"/>
      <c r="BVN51" s="50"/>
      <c r="BVO51" s="50"/>
      <c r="BVP51" s="50"/>
      <c r="BVQ51" s="50"/>
      <c r="BVR51" s="50"/>
      <c r="BVS51" s="50"/>
      <c r="BVT51" s="50"/>
      <c r="BVU51" s="50"/>
      <c r="BVV51" s="50"/>
      <c r="BVW51" s="50"/>
      <c r="BVX51" s="50"/>
      <c r="BVY51" s="50"/>
      <c r="BVZ51" s="50"/>
      <c r="BWA51" s="50"/>
      <c r="BWB51" s="50"/>
      <c r="BWC51" s="50"/>
      <c r="BWD51" s="50"/>
      <c r="BWE51" s="50"/>
      <c r="BWF51" s="50"/>
      <c r="BWG51" s="50"/>
      <c r="BWH51" s="50"/>
      <c r="BWI51" s="50"/>
      <c r="BWJ51" s="50"/>
      <c r="BWK51" s="50"/>
      <c r="BWL51" s="50"/>
      <c r="BWM51" s="50"/>
      <c r="BWN51" s="50"/>
      <c r="BWO51" s="50"/>
      <c r="BWP51" s="50"/>
      <c r="BWQ51" s="50"/>
      <c r="BWR51" s="50"/>
      <c r="BWS51" s="50"/>
      <c r="BWT51" s="50"/>
      <c r="BWU51" s="50"/>
      <c r="BWV51" s="50"/>
      <c r="BWW51" s="50"/>
      <c r="BWX51" s="50"/>
      <c r="BWY51" s="50"/>
      <c r="BWZ51" s="50"/>
      <c r="BXA51" s="50"/>
      <c r="BXB51" s="50"/>
      <c r="BXC51" s="50"/>
      <c r="BXD51" s="50"/>
      <c r="BXE51" s="50"/>
      <c r="BXF51" s="50"/>
      <c r="BXG51" s="50"/>
      <c r="BXH51" s="50"/>
      <c r="BXI51" s="50"/>
      <c r="BXJ51" s="50"/>
      <c r="BXK51" s="50"/>
      <c r="BXL51" s="50"/>
      <c r="BXM51" s="50"/>
      <c r="BXN51" s="50"/>
      <c r="BXO51" s="50"/>
      <c r="BXP51" s="50"/>
      <c r="BXQ51" s="50"/>
      <c r="BXR51" s="50"/>
      <c r="BXS51" s="50"/>
      <c r="BXT51" s="50"/>
      <c r="BXU51" s="50"/>
      <c r="BXV51" s="50"/>
      <c r="BXW51" s="50"/>
      <c r="BXX51" s="50"/>
      <c r="BXY51" s="50"/>
      <c r="BXZ51" s="50"/>
      <c r="BYA51" s="50"/>
      <c r="BYB51" s="50"/>
      <c r="BYC51" s="50"/>
      <c r="BYD51" s="50"/>
      <c r="BYE51" s="50"/>
      <c r="BYF51" s="50"/>
      <c r="BYG51" s="50"/>
      <c r="BYH51" s="50"/>
      <c r="BYI51" s="50"/>
      <c r="BYJ51" s="50"/>
      <c r="BYK51" s="50"/>
      <c r="BYL51" s="50"/>
      <c r="BYM51" s="50"/>
      <c r="BYN51" s="50"/>
      <c r="BYO51" s="50"/>
      <c r="BYP51" s="50"/>
      <c r="BYQ51" s="50"/>
      <c r="BYR51" s="50"/>
      <c r="BYS51" s="50"/>
      <c r="BYT51" s="50"/>
      <c r="BYU51" s="50"/>
      <c r="BYV51" s="50"/>
      <c r="BYW51" s="50"/>
      <c r="BYX51" s="50"/>
      <c r="BYY51" s="50"/>
      <c r="BYZ51" s="50"/>
      <c r="BZA51" s="50"/>
      <c r="BZB51" s="50"/>
      <c r="BZC51" s="50"/>
      <c r="BZD51" s="50"/>
      <c r="BZE51" s="50"/>
      <c r="BZF51" s="50"/>
      <c r="BZG51" s="50"/>
      <c r="BZH51" s="50"/>
      <c r="BZI51" s="50"/>
      <c r="BZJ51" s="50"/>
      <c r="BZK51" s="50"/>
      <c r="BZL51" s="50"/>
      <c r="BZM51" s="50"/>
      <c r="BZN51" s="50"/>
      <c r="BZO51" s="50"/>
      <c r="BZP51" s="50"/>
      <c r="BZQ51" s="50"/>
      <c r="BZR51" s="50"/>
      <c r="BZS51" s="50"/>
      <c r="BZT51" s="50"/>
      <c r="BZU51" s="50"/>
      <c r="BZV51" s="50"/>
      <c r="BZW51" s="50"/>
      <c r="BZX51" s="50"/>
      <c r="BZY51" s="50"/>
      <c r="BZZ51" s="50"/>
      <c r="CAA51" s="50"/>
      <c r="CAB51" s="50"/>
      <c r="CAC51" s="50"/>
      <c r="CAD51" s="50"/>
      <c r="CAE51" s="50"/>
      <c r="CAF51" s="50"/>
      <c r="CAG51" s="50"/>
      <c r="CAH51" s="50"/>
      <c r="CAI51" s="50"/>
      <c r="CAJ51" s="50"/>
      <c r="CAK51" s="50"/>
      <c r="CAL51" s="50"/>
      <c r="CAM51" s="50"/>
      <c r="CAN51" s="50"/>
      <c r="CAO51" s="50"/>
      <c r="CAP51" s="50"/>
      <c r="CAQ51" s="50"/>
      <c r="CAR51" s="50"/>
      <c r="CAS51" s="50"/>
      <c r="CAT51" s="50"/>
      <c r="CAU51" s="50"/>
      <c r="CAV51" s="50"/>
      <c r="CAW51" s="50"/>
      <c r="CAX51" s="50"/>
      <c r="CAY51" s="50"/>
      <c r="CAZ51" s="50"/>
      <c r="CBA51" s="50"/>
      <c r="CBB51" s="50"/>
      <c r="CBC51" s="50"/>
      <c r="CBD51" s="50"/>
      <c r="CBE51" s="50"/>
      <c r="CBF51" s="50"/>
      <c r="CBG51" s="50"/>
      <c r="CBH51" s="50"/>
      <c r="CBI51" s="50"/>
      <c r="CBJ51" s="50"/>
      <c r="CBK51" s="50"/>
      <c r="CBL51" s="50"/>
      <c r="CBM51" s="50"/>
      <c r="CBN51" s="50"/>
      <c r="CBO51" s="50"/>
      <c r="CBP51" s="50"/>
      <c r="CBQ51" s="50"/>
      <c r="CBR51" s="50"/>
      <c r="CBS51" s="50"/>
      <c r="CBT51" s="50"/>
      <c r="CBU51" s="50"/>
      <c r="CBV51" s="50"/>
      <c r="CBW51" s="50"/>
      <c r="CBX51" s="50"/>
      <c r="CBY51" s="50"/>
      <c r="CBZ51" s="50"/>
      <c r="CCA51" s="50"/>
      <c r="CCB51" s="50"/>
      <c r="CCC51" s="50"/>
      <c r="CCD51" s="50"/>
      <c r="CCE51" s="50"/>
      <c r="CCF51" s="50"/>
      <c r="CCG51" s="50"/>
      <c r="CCH51" s="50"/>
      <c r="CCI51" s="50"/>
      <c r="CCJ51" s="50"/>
      <c r="CCK51" s="50"/>
      <c r="CCL51" s="50"/>
      <c r="CCM51" s="50"/>
      <c r="CCN51" s="50"/>
      <c r="CCO51" s="50"/>
      <c r="CCP51" s="50"/>
      <c r="CCQ51" s="50"/>
      <c r="CCR51" s="50"/>
      <c r="CCS51" s="50"/>
      <c r="CCT51" s="50"/>
      <c r="CCU51" s="50"/>
      <c r="CCV51" s="50"/>
      <c r="CCW51" s="50"/>
      <c r="CCX51" s="50"/>
      <c r="CCY51" s="50"/>
      <c r="CCZ51" s="50"/>
      <c r="CDA51" s="50"/>
      <c r="CDB51" s="50"/>
      <c r="CDC51" s="50"/>
      <c r="CDD51" s="50"/>
      <c r="CDE51" s="50"/>
      <c r="CDF51" s="50"/>
      <c r="CDG51" s="50"/>
      <c r="CDH51" s="50"/>
      <c r="CDI51" s="50"/>
      <c r="CDJ51" s="50"/>
      <c r="CDK51" s="50"/>
      <c r="CDL51" s="50"/>
      <c r="CDM51" s="50"/>
      <c r="CDN51" s="50"/>
      <c r="CDO51" s="50"/>
      <c r="CDP51" s="50"/>
      <c r="CDQ51" s="50"/>
      <c r="CDR51" s="50"/>
      <c r="CDS51" s="50"/>
      <c r="CDT51" s="50"/>
      <c r="CDU51" s="50"/>
      <c r="CDV51" s="50"/>
      <c r="CDW51" s="50"/>
      <c r="CDX51" s="50"/>
      <c r="CDY51" s="50"/>
      <c r="CDZ51" s="50"/>
      <c r="CEA51" s="50"/>
      <c r="CEB51" s="50"/>
      <c r="CEC51" s="50"/>
      <c r="CED51" s="50"/>
      <c r="CEE51" s="50"/>
      <c r="CEF51" s="50"/>
      <c r="CEG51" s="50"/>
      <c r="CEH51" s="50"/>
      <c r="CEI51" s="50"/>
      <c r="CEJ51" s="50"/>
      <c r="CEK51" s="50"/>
      <c r="CEL51" s="50"/>
      <c r="CEM51" s="50"/>
      <c r="CEN51" s="50"/>
      <c r="CEO51" s="50"/>
      <c r="CEP51" s="50"/>
      <c r="CEQ51" s="50"/>
      <c r="CER51" s="50"/>
      <c r="CES51" s="50"/>
      <c r="CET51" s="50"/>
      <c r="CEU51" s="50"/>
      <c r="CEV51" s="50"/>
      <c r="CEW51" s="50"/>
      <c r="CEX51" s="50"/>
      <c r="CEY51" s="50"/>
      <c r="CEZ51" s="50"/>
      <c r="CFA51" s="50"/>
      <c r="CFB51" s="50"/>
      <c r="CFC51" s="50"/>
      <c r="CFD51" s="50"/>
      <c r="CFE51" s="50"/>
      <c r="CFF51" s="50"/>
      <c r="CFG51" s="50"/>
      <c r="CFH51" s="50"/>
      <c r="CFI51" s="50"/>
      <c r="CFJ51" s="50"/>
      <c r="CFK51" s="50"/>
      <c r="CFL51" s="50"/>
      <c r="CFM51" s="50"/>
      <c r="CFN51" s="50"/>
      <c r="CFO51" s="50"/>
      <c r="CFP51" s="50"/>
      <c r="CFQ51" s="50"/>
      <c r="CFR51" s="50"/>
      <c r="CFS51" s="50"/>
      <c r="CFT51" s="50"/>
      <c r="CFU51" s="50"/>
      <c r="CFV51" s="50"/>
      <c r="CFW51" s="50"/>
      <c r="CFX51" s="50"/>
      <c r="CFY51" s="50"/>
      <c r="CFZ51" s="50"/>
      <c r="CGA51" s="50"/>
      <c r="CGB51" s="50"/>
      <c r="CGC51" s="50"/>
      <c r="CGD51" s="50"/>
      <c r="CGE51" s="50"/>
      <c r="CGF51" s="50"/>
      <c r="CGG51" s="50"/>
      <c r="CGH51" s="50"/>
      <c r="CGI51" s="50"/>
      <c r="CGJ51" s="50"/>
      <c r="CGK51" s="50"/>
      <c r="CGL51" s="50"/>
      <c r="CGM51" s="50"/>
      <c r="CGN51" s="50"/>
      <c r="CGO51" s="50"/>
      <c r="CGP51" s="50"/>
      <c r="CGQ51" s="50"/>
      <c r="CGR51" s="50"/>
      <c r="CGS51" s="50"/>
      <c r="CGT51" s="50"/>
      <c r="CGU51" s="50"/>
      <c r="CGV51" s="50"/>
      <c r="CGW51" s="50"/>
      <c r="CGX51" s="50"/>
      <c r="CGY51" s="50"/>
      <c r="CGZ51" s="50"/>
      <c r="CHA51" s="50"/>
      <c r="CHB51" s="50"/>
      <c r="CHC51" s="50"/>
      <c r="CHD51" s="50"/>
      <c r="CHE51" s="50"/>
      <c r="CHF51" s="50"/>
      <c r="CHG51" s="50"/>
      <c r="CHH51" s="50"/>
      <c r="CHI51" s="50"/>
      <c r="CHJ51" s="50"/>
      <c r="CHK51" s="50"/>
      <c r="CHL51" s="50"/>
      <c r="CHM51" s="50"/>
      <c r="CHN51" s="50"/>
      <c r="CHO51" s="50"/>
      <c r="CHP51" s="50"/>
      <c r="CHQ51" s="50"/>
      <c r="CHR51" s="50"/>
      <c r="CHS51" s="50"/>
      <c r="CHT51" s="50"/>
      <c r="CHU51" s="50"/>
      <c r="CHV51" s="50"/>
      <c r="CHW51" s="50"/>
      <c r="CHX51" s="50"/>
      <c r="CHY51" s="50"/>
      <c r="CHZ51" s="50"/>
      <c r="CIA51" s="50"/>
      <c r="CIB51" s="50"/>
      <c r="CIC51" s="50"/>
      <c r="CID51" s="50"/>
      <c r="CIE51" s="50"/>
      <c r="CIF51" s="50"/>
      <c r="CIG51" s="50"/>
      <c r="CIH51" s="50"/>
      <c r="CII51" s="50"/>
      <c r="CIJ51" s="50"/>
      <c r="CIK51" s="50"/>
      <c r="CIL51" s="50"/>
      <c r="CIM51" s="50"/>
      <c r="CIN51" s="50"/>
      <c r="CIO51" s="50"/>
      <c r="CIP51" s="50"/>
      <c r="CIQ51" s="50"/>
      <c r="CIR51" s="50"/>
      <c r="CIS51" s="50"/>
      <c r="CIT51" s="50"/>
      <c r="CIU51" s="50"/>
      <c r="CIV51" s="50"/>
      <c r="CIW51" s="50"/>
      <c r="CIX51" s="50"/>
      <c r="CIY51" s="50"/>
      <c r="CIZ51" s="50"/>
      <c r="CJA51" s="50"/>
      <c r="CJB51" s="50"/>
      <c r="CJC51" s="50"/>
      <c r="CJD51" s="50"/>
      <c r="CJE51" s="50"/>
      <c r="CJF51" s="50"/>
      <c r="CJG51" s="50"/>
      <c r="CJH51" s="50"/>
      <c r="CJI51" s="50"/>
      <c r="CJJ51" s="50"/>
      <c r="CJK51" s="50"/>
      <c r="CJL51" s="50"/>
      <c r="CJM51" s="50"/>
      <c r="CJN51" s="50"/>
      <c r="CJO51" s="50"/>
      <c r="CJP51" s="50"/>
      <c r="CJQ51" s="50"/>
      <c r="CJR51" s="50"/>
      <c r="CJS51" s="50"/>
      <c r="CJT51" s="50"/>
      <c r="CJU51" s="50"/>
      <c r="CJV51" s="50"/>
      <c r="CJW51" s="50"/>
      <c r="CJX51" s="50"/>
      <c r="CJY51" s="50"/>
      <c r="CJZ51" s="50"/>
      <c r="CKA51" s="50"/>
      <c r="CKB51" s="50"/>
      <c r="CKC51" s="50"/>
      <c r="CKD51" s="50"/>
      <c r="CKE51" s="50"/>
      <c r="CKF51" s="50"/>
      <c r="CKG51" s="50"/>
      <c r="CKH51" s="50"/>
      <c r="CKI51" s="50"/>
      <c r="CKJ51" s="50"/>
      <c r="CKK51" s="50"/>
      <c r="CKL51" s="50"/>
      <c r="CKM51" s="50"/>
      <c r="CKN51" s="50"/>
      <c r="CKO51" s="50"/>
      <c r="CKP51" s="50"/>
      <c r="CKQ51" s="50"/>
      <c r="CKR51" s="50"/>
      <c r="CKS51" s="50"/>
      <c r="CKT51" s="50"/>
      <c r="CKU51" s="50"/>
      <c r="CKV51" s="50"/>
      <c r="CKW51" s="50"/>
      <c r="CKX51" s="50"/>
      <c r="CKY51" s="50"/>
      <c r="CKZ51" s="50"/>
      <c r="CLA51" s="50"/>
      <c r="CLB51" s="50"/>
      <c r="CLC51" s="50"/>
      <c r="CLD51" s="50"/>
      <c r="CLE51" s="50"/>
      <c r="CLF51" s="50"/>
      <c r="CLG51" s="50"/>
      <c r="CLH51" s="50"/>
      <c r="CLI51" s="50"/>
      <c r="CLJ51" s="50"/>
      <c r="CLK51" s="50"/>
      <c r="CLL51" s="50"/>
      <c r="CLM51" s="50"/>
      <c r="CLN51" s="50"/>
      <c r="CLO51" s="50"/>
      <c r="CLP51" s="50"/>
      <c r="CLQ51" s="50"/>
      <c r="CLR51" s="50"/>
      <c r="CLS51" s="50"/>
      <c r="CLT51" s="50"/>
      <c r="CLU51" s="50"/>
      <c r="CLV51" s="50"/>
      <c r="CLW51" s="50"/>
      <c r="CLX51" s="50"/>
      <c r="CLY51" s="50"/>
      <c r="CLZ51" s="50"/>
      <c r="CMA51" s="50"/>
      <c r="CMB51" s="50"/>
      <c r="CMC51" s="50"/>
      <c r="CMD51" s="50"/>
      <c r="CME51" s="50"/>
      <c r="CMF51" s="50"/>
      <c r="CMG51" s="50"/>
      <c r="CMH51" s="50"/>
      <c r="CMI51" s="50"/>
      <c r="CMJ51" s="50"/>
      <c r="CMK51" s="50"/>
      <c r="CML51" s="50"/>
      <c r="CMM51" s="50"/>
      <c r="CMN51" s="50"/>
      <c r="CMO51" s="50"/>
      <c r="CMP51" s="50"/>
      <c r="CMQ51" s="50"/>
      <c r="CMR51" s="50"/>
      <c r="CMS51" s="50"/>
      <c r="CMT51" s="50"/>
      <c r="CMU51" s="50"/>
      <c r="CMV51" s="50"/>
      <c r="CMW51" s="50"/>
      <c r="CMX51" s="50"/>
      <c r="CMY51" s="50"/>
      <c r="CMZ51" s="50"/>
      <c r="CNA51" s="50"/>
      <c r="CNB51" s="50"/>
      <c r="CNC51" s="50"/>
      <c r="CND51" s="50"/>
      <c r="CNE51" s="50"/>
      <c r="CNF51" s="50"/>
      <c r="CNG51" s="50"/>
      <c r="CNH51" s="50"/>
      <c r="CNI51" s="50"/>
      <c r="CNJ51" s="50"/>
      <c r="CNK51" s="50"/>
      <c r="CNL51" s="50"/>
      <c r="CNM51" s="50"/>
      <c r="CNN51" s="50"/>
      <c r="CNO51" s="50"/>
      <c r="CNP51" s="50"/>
      <c r="CNQ51" s="50"/>
      <c r="CNR51" s="50"/>
      <c r="CNS51" s="50"/>
      <c r="CNT51" s="50"/>
      <c r="CNU51" s="50"/>
      <c r="CNV51" s="50"/>
      <c r="CNW51" s="50"/>
      <c r="CNX51" s="50"/>
      <c r="CNY51" s="50"/>
      <c r="CNZ51" s="50"/>
      <c r="COA51" s="50"/>
      <c r="COB51" s="50"/>
      <c r="COC51" s="50"/>
      <c r="COD51" s="50"/>
      <c r="COE51" s="50"/>
      <c r="COF51" s="50"/>
      <c r="COG51" s="50"/>
      <c r="COH51" s="50"/>
      <c r="COI51" s="50"/>
      <c r="COJ51" s="50"/>
      <c r="COK51" s="50"/>
      <c r="COL51" s="50"/>
      <c r="COM51" s="50"/>
      <c r="CON51" s="50"/>
      <c r="COO51" s="50"/>
      <c r="COP51" s="50"/>
      <c r="COQ51" s="50"/>
      <c r="COR51" s="50"/>
      <c r="COS51" s="50"/>
      <c r="COT51" s="50"/>
      <c r="COU51" s="50"/>
      <c r="COV51" s="50"/>
      <c r="COW51" s="50"/>
      <c r="COX51" s="50"/>
      <c r="COY51" s="50"/>
      <c r="COZ51" s="50"/>
      <c r="CPA51" s="50"/>
      <c r="CPB51" s="50"/>
      <c r="CPC51" s="50"/>
      <c r="CPD51" s="50"/>
      <c r="CPE51" s="50"/>
      <c r="CPF51" s="50"/>
      <c r="CPG51" s="50"/>
      <c r="CPH51" s="50"/>
      <c r="CPI51" s="50"/>
      <c r="CPJ51" s="50"/>
      <c r="CPK51" s="50"/>
      <c r="CPL51" s="50"/>
      <c r="CPM51" s="50"/>
      <c r="CPN51" s="50"/>
      <c r="CPO51" s="50"/>
      <c r="CPP51" s="50"/>
      <c r="CPQ51" s="50"/>
      <c r="CPR51" s="50"/>
      <c r="CPS51" s="50"/>
      <c r="CPT51" s="50"/>
      <c r="CPU51" s="50"/>
      <c r="CPV51" s="50"/>
      <c r="CPW51" s="50"/>
      <c r="CPX51" s="50"/>
      <c r="CPY51" s="50"/>
      <c r="CPZ51" s="50"/>
      <c r="CQA51" s="50"/>
      <c r="CQB51" s="50"/>
      <c r="CQC51" s="50"/>
      <c r="CQD51" s="50"/>
      <c r="CQE51" s="50"/>
      <c r="CQF51" s="50"/>
      <c r="CQG51" s="50"/>
      <c r="CQH51" s="50"/>
      <c r="CQI51" s="50"/>
      <c r="CQJ51" s="50"/>
      <c r="CQK51" s="50"/>
      <c r="CQL51" s="50"/>
      <c r="CQM51" s="50"/>
      <c r="CQN51" s="50"/>
      <c r="CQO51" s="50"/>
      <c r="CQP51" s="50"/>
      <c r="CQQ51" s="50"/>
      <c r="CQR51" s="50"/>
      <c r="CQS51" s="50"/>
      <c r="CQT51" s="50"/>
      <c r="CQU51" s="50"/>
      <c r="CQV51" s="50"/>
      <c r="CQW51" s="50"/>
      <c r="CQX51" s="50"/>
      <c r="CQY51" s="50"/>
      <c r="CQZ51" s="50"/>
      <c r="CRA51" s="50"/>
      <c r="CRB51" s="50"/>
      <c r="CRC51" s="50"/>
      <c r="CRD51" s="50"/>
      <c r="CRE51" s="50"/>
      <c r="CRF51" s="50"/>
      <c r="CRG51" s="50"/>
      <c r="CRH51" s="50"/>
      <c r="CRI51" s="50"/>
      <c r="CRJ51" s="50"/>
      <c r="CRK51" s="50"/>
      <c r="CRL51" s="50"/>
      <c r="CRM51" s="50"/>
      <c r="CRN51" s="50"/>
      <c r="CRO51" s="50"/>
      <c r="CRP51" s="50"/>
      <c r="CRQ51" s="50"/>
      <c r="CRR51" s="50"/>
      <c r="CRS51" s="50"/>
      <c r="CRT51" s="50"/>
      <c r="CRU51" s="50"/>
      <c r="CRV51" s="50"/>
      <c r="CRW51" s="50"/>
      <c r="CRX51" s="50"/>
      <c r="CRY51" s="50"/>
      <c r="CRZ51" s="50"/>
      <c r="CSA51" s="50"/>
      <c r="CSB51" s="50"/>
      <c r="CSC51" s="50"/>
      <c r="CSD51" s="50"/>
      <c r="CSE51" s="50"/>
      <c r="CSF51" s="50"/>
      <c r="CSG51" s="50"/>
      <c r="CSH51" s="50"/>
      <c r="CSI51" s="50"/>
      <c r="CSJ51" s="50"/>
      <c r="CSK51" s="50"/>
      <c r="CSL51" s="50"/>
      <c r="CSM51" s="50"/>
      <c r="CSN51" s="50"/>
      <c r="CSO51" s="50"/>
      <c r="CSP51" s="50"/>
      <c r="CSQ51" s="50"/>
      <c r="CSR51" s="50"/>
      <c r="CSS51" s="50"/>
      <c r="CST51" s="50"/>
      <c r="CSU51" s="50"/>
      <c r="CSV51" s="50"/>
      <c r="CSW51" s="50"/>
      <c r="CSX51" s="50"/>
      <c r="CSY51" s="50"/>
      <c r="CSZ51" s="50"/>
      <c r="CTA51" s="50"/>
      <c r="CTB51" s="50"/>
      <c r="CTC51" s="50"/>
      <c r="CTD51" s="50"/>
      <c r="CTE51" s="50"/>
      <c r="CTF51" s="50"/>
      <c r="CTG51" s="50"/>
      <c r="CTH51" s="50"/>
      <c r="CTI51" s="50"/>
      <c r="CTJ51" s="50"/>
      <c r="CTK51" s="50"/>
      <c r="CTL51" s="50"/>
      <c r="CTM51" s="50"/>
      <c r="CTN51" s="50"/>
      <c r="CTO51" s="50"/>
      <c r="CTP51" s="50"/>
      <c r="CTQ51" s="50"/>
      <c r="CTR51" s="50"/>
      <c r="CTS51" s="50"/>
      <c r="CTT51" s="50"/>
      <c r="CTU51" s="50"/>
      <c r="CTV51" s="50"/>
      <c r="CTW51" s="50"/>
      <c r="CTX51" s="50"/>
      <c r="CTY51" s="50"/>
      <c r="CTZ51" s="50"/>
      <c r="CUA51" s="50"/>
      <c r="CUB51" s="50"/>
      <c r="CUC51" s="50"/>
      <c r="CUD51" s="50"/>
      <c r="CUE51" s="50"/>
      <c r="CUF51" s="50"/>
      <c r="CUG51" s="50"/>
      <c r="CUH51" s="50"/>
      <c r="CUI51" s="50"/>
      <c r="CUJ51" s="50"/>
      <c r="CUK51" s="50"/>
      <c r="CUL51" s="50"/>
      <c r="CUM51" s="50"/>
      <c r="CUN51" s="50"/>
      <c r="CUO51" s="50"/>
      <c r="CUP51" s="50"/>
      <c r="CUQ51" s="50"/>
      <c r="CUR51" s="50"/>
      <c r="CUS51" s="50"/>
      <c r="CUT51" s="50"/>
      <c r="CUU51" s="50"/>
      <c r="CUV51" s="50"/>
      <c r="CUW51" s="50"/>
      <c r="CUX51" s="50"/>
      <c r="CUY51" s="50"/>
      <c r="CUZ51" s="50"/>
      <c r="CVA51" s="50"/>
      <c r="CVB51" s="50"/>
      <c r="CVC51" s="50"/>
      <c r="CVD51" s="50"/>
      <c r="CVE51" s="50"/>
      <c r="CVF51" s="50"/>
      <c r="CVG51" s="50"/>
      <c r="CVH51" s="50"/>
      <c r="CVI51" s="50"/>
      <c r="CVJ51" s="50"/>
      <c r="CVK51" s="50"/>
      <c r="CVL51" s="50"/>
      <c r="CVM51" s="50"/>
      <c r="CVN51" s="50"/>
      <c r="CVO51" s="50"/>
      <c r="CVP51" s="50"/>
      <c r="CVQ51" s="50"/>
      <c r="CVR51" s="50"/>
      <c r="CVS51" s="50"/>
      <c r="CVT51" s="50"/>
      <c r="CVU51" s="50"/>
      <c r="CVV51" s="50"/>
      <c r="CVW51" s="50"/>
      <c r="CVX51" s="50"/>
      <c r="CVY51" s="50"/>
      <c r="CVZ51" s="50"/>
      <c r="CWA51" s="50"/>
      <c r="CWB51" s="50"/>
      <c r="CWC51" s="50"/>
      <c r="CWD51" s="50"/>
      <c r="CWE51" s="50"/>
      <c r="CWF51" s="50"/>
      <c r="CWG51" s="50"/>
      <c r="CWH51" s="50"/>
      <c r="CWI51" s="50"/>
      <c r="CWJ51" s="50"/>
      <c r="CWK51" s="50"/>
      <c r="CWL51" s="50"/>
      <c r="CWM51" s="50"/>
      <c r="CWN51" s="50"/>
      <c r="CWO51" s="50"/>
      <c r="CWP51" s="50"/>
      <c r="CWQ51" s="50"/>
      <c r="CWR51" s="50"/>
      <c r="CWS51" s="50"/>
      <c r="CWT51" s="50"/>
      <c r="CWU51" s="50"/>
      <c r="CWV51" s="50"/>
      <c r="CWW51" s="50"/>
      <c r="CWX51" s="50"/>
      <c r="CWY51" s="50"/>
      <c r="CWZ51" s="50"/>
      <c r="CXA51" s="50"/>
      <c r="CXB51" s="50"/>
      <c r="CXC51" s="50"/>
      <c r="CXD51" s="50"/>
      <c r="CXE51" s="50"/>
      <c r="CXF51" s="50"/>
      <c r="CXG51" s="50"/>
      <c r="CXH51" s="50"/>
      <c r="CXI51" s="50"/>
      <c r="CXJ51" s="50"/>
      <c r="CXK51" s="50"/>
      <c r="CXL51" s="50"/>
      <c r="CXM51" s="50"/>
      <c r="CXN51" s="50"/>
      <c r="CXO51" s="50"/>
      <c r="CXP51" s="50"/>
      <c r="CXQ51" s="50"/>
      <c r="CXR51" s="50"/>
      <c r="CXS51" s="50"/>
      <c r="CXT51" s="50"/>
      <c r="CXU51" s="50"/>
      <c r="CXV51" s="50"/>
      <c r="CXW51" s="50"/>
      <c r="CXX51" s="50"/>
      <c r="CXY51" s="50"/>
      <c r="CXZ51" s="50"/>
      <c r="CYA51" s="50"/>
      <c r="CYB51" s="50"/>
      <c r="CYC51" s="50"/>
      <c r="CYD51" s="50"/>
      <c r="CYE51" s="50"/>
      <c r="CYF51" s="50"/>
      <c r="CYG51" s="50"/>
      <c r="CYH51" s="50"/>
      <c r="CYI51" s="50"/>
      <c r="CYJ51" s="50"/>
      <c r="CYK51" s="50"/>
      <c r="CYL51" s="50"/>
      <c r="CYM51" s="50"/>
      <c r="CYN51" s="50"/>
      <c r="CYO51" s="50"/>
      <c r="CYP51" s="50"/>
      <c r="CYQ51" s="50"/>
      <c r="CYR51" s="50"/>
      <c r="CYS51" s="50"/>
      <c r="CYT51" s="50"/>
      <c r="CYU51" s="50"/>
      <c r="CYV51" s="50"/>
      <c r="CYW51" s="50"/>
      <c r="CYX51" s="50"/>
      <c r="CYY51" s="50"/>
      <c r="CYZ51" s="50"/>
      <c r="CZA51" s="50"/>
      <c r="CZB51" s="50"/>
      <c r="CZC51" s="50"/>
      <c r="CZD51" s="50"/>
      <c r="CZE51" s="50"/>
      <c r="CZF51" s="50"/>
      <c r="CZG51" s="50"/>
      <c r="CZH51" s="50"/>
      <c r="CZI51" s="50"/>
      <c r="CZJ51" s="50"/>
      <c r="CZK51" s="50"/>
      <c r="CZL51" s="50"/>
      <c r="CZM51" s="50"/>
      <c r="CZN51" s="50"/>
      <c r="CZO51" s="50"/>
      <c r="CZP51" s="50"/>
      <c r="CZQ51" s="50"/>
      <c r="CZR51" s="50"/>
      <c r="CZS51" s="50"/>
      <c r="CZT51" s="50"/>
      <c r="CZU51" s="50"/>
      <c r="CZV51" s="50"/>
      <c r="CZW51" s="50"/>
      <c r="CZX51" s="50"/>
      <c r="CZY51" s="50"/>
      <c r="CZZ51" s="50"/>
      <c r="DAA51" s="50"/>
      <c r="DAB51" s="50"/>
      <c r="DAC51" s="50"/>
      <c r="DAD51" s="50"/>
      <c r="DAE51" s="50"/>
      <c r="DAF51" s="50"/>
      <c r="DAG51" s="50"/>
      <c r="DAH51" s="50"/>
      <c r="DAI51" s="50"/>
      <c r="DAJ51" s="50"/>
      <c r="DAK51" s="50"/>
      <c r="DAL51" s="50"/>
      <c r="DAM51" s="50"/>
      <c r="DAN51" s="50"/>
      <c r="DAO51" s="50"/>
      <c r="DAP51" s="50"/>
      <c r="DAQ51" s="50"/>
      <c r="DAR51" s="50"/>
      <c r="DAS51" s="50"/>
      <c r="DAT51" s="50"/>
      <c r="DAU51" s="50"/>
      <c r="DAV51" s="50"/>
      <c r="DAW51" s="50"/>
      <c r="DAX51" s="50"/>
      <c r="DAY51" s="50"/>
      <c r="DAZ51" s="50"/>
      <c r="DBA51" s="50"/>
      <c r="DBB51" s="50"/>
      <c r="DBC51" s="50"/>
      <c r="DBD51" s="50"/>
      <c r="DBE51" s="50"/>
      <c r="DBF51" s="50"/>
      <c r="DBG51" s="50"/>
      <c r="DBH51" s="50"/>
      <c r="DBI51" s="50"/>
      <c r="DBJ51" s="50"/>
      <c r="DBK51" s="50"/>
      <c r="DBL51" s="50"/>
      <c r="DBM51" s="50"/>
      <c r="DBN51" s="50"/>
      <c r="DBO51" s="50"/>
      <c r="DBP51" s="50"/>
      <c r="DBQ51" s="50"/>
      <c r="DBR51" s="50"/>
      <c r="DBS51" s="50"/>
      <c r="DBT51" s="50"/>
      <c r="DBU51" s="50"/>
      <c r="DBV51" s="50"/>
      <c r="DBW51" s="50"/>
      <c r="DBX51" s="50"/>
      <c r="DBY51" s="50"/>
      <c r="DBZ51" s="50"/>
      <c r="DCA51" s="50"/>
      <c r="DCB51" s="50"/>
      <c r="DCC51" s="50"/>
      <c r="DCD51" s="50"/>
      <c r="DCE51" s="50"/>
      <c r="DCF51" s="50"/>
      <c r="DCG51" s="50"/>
      <c r="DCH51" s="50"/>
      <c r="DCI51" s="50"/>
      <c r="DCJ51" s="50"/>
      <c r="DCK51" s="50"/>
      <c r="DCL51" s="50"/>
      <c r="DCM51" s="50"/>
      <c r="DCN51" s="50"/>
      <c r="DCO51" s="50"/>
      <c r="DCP51" s="50"/>
      <c r="DCQ51" s="50"/>
      <c r="DCR51" s="50"/>
      <c r="DCS51" s="50"/>
      <c r="DCT51" s="50"/>
      <c r="DCU51" s="50"/>
      <c r="DCV51" s="50"/>
      <c r="DCW51" s="50"/>
      <c r="DCX51" s="50"/>
      <c r="DCY51" s="50"/>
      <c r="DCZ51" s="50"/>
      <c r="DDA51" s="50"/>
      <c r="DDB51" s="50"/>
      <c r="DDC51" s="50"/>
      <c r="DDD51" s="50"/>
      <c r="DDE51" s="50"/>
      <c r="DDF51" s="50"/>
      <c r="DDG51" s="50"/>
      <c r="DDH51" s="50"/>
      <c r="DDI51" s="50"/>
      <c r="DDJ51" s="50"/>
      <c r="DDK51" s="50"/>
      <c r="DDL51" s="50"/>
      <c r="DDM51" s="50"/>
      <c r="DDN51" s="50"/>
      <c r="DDO51" s="50"/>
      <c r="DDP51" s="50"/>
      <c r="DDQ51" s="50"/>
      <c r="DDR51" s="50"/>
      <c r="DDS51" s="50"/>
      <c r="DDT51" s="50"/>
      <c r="DDU51" s="50"/>
      <c r="DDV51" s="50"/>
      <c r="DDW51" s="50"/>
      <c r="DDX51" s="50"/>
      <c r="DDY51" s="50"/>
      <c r="DDZ51" s="50"/>
      <c r="DEA51" s="50"/>
      <c r="DEB51" s="50"/>
      <c r="DEC51" s="50"/>
      <c r="DED51" s="50"/>
      <c r="DEE51" s="50"/>
      <c r="DEF51" s="50"/>
      <c r="DEG51" s="50"/>
      <c r="DEH51" s="50"/>
      <c r="DEI51" s="50"/>
      <c r="DEJ51" s="50"/>
      <c r="DEK51" s="50"/>
      <c r="DEL51" s="50"/>
      <c r="DEM51" s="50"/>
      <c r="DEN51" s="50"/>
      <c r="DEO51" s="50"/>
      <c r="DEP51" s="50"/>
      <c r="DEQ51" s="50"/>
      <c r="DER51" s="50"/>
      <c r="DES51" s="50"/>
      <c r="DET51" s="50"/>
      <c r="DEU51" s="50"/>
      <c r="DEV51" s="50"/>
      <c r="DEW51" s="50"/>
      <c r="DEX51" s="50"/>
      <c r="DEY51" s="50"/>
      <c r="DEZ51" s="50"/>
      <c r="DFA51" s="50"/>
      <c r="DFB51" s="50"/>
      <c r="DFC51" s="50"/>
      <c r="DFD51" s="50"/>
      <c r="DFE51" s="50"/>
      <c r="DFF51" s="50"/>
      <c r="DFG51" s="50"/>
      <c r="DFH51" s="50"/>
      <c r="DFI51" s="50"/>
      <c r="DFJ51" s="50"/>
      <c r="DFK51" s="50"/>
      <c r="DFL51" s="50"/>
      <c r="DFM51" s="50"/>
      <c r="DFN51" s="50"/>
      <c r="DFO51" s="50"/>
      <c r="DFP51" s="50"/>
      <c r="DFQ51" s="50"/>
      <c r="DFR51" s="50"/>
      <c r="DFS51" s="50"/>
      <c r="DFT51" s="50"/>
      <c r="DFU51" s="50"/>
      <c r="DFV51" s="50"/>
      <c r="DFW51" s="50"/>
      <c r="DFX51" s="50"/>
      <c r="DFY51" s="50"/>
      <c r="DFZ51" s="50"/>
      <c r="DGA51" s="50"/>
      <c r="DGB51" s="50"/>
      <c r="DGC51" s="50"/>
      <c r="DGD51" s="50"/>
      <c r="DGE51" s="50"/>
      <c r="DGF51" s="50"/>
      <c r="DGG51" s="50"/>
      <c r="DGH51" s="50"/>
      <c r="DGI51" s="50"/>
      <c r="DGJ51" s="50"/>
      <c r="DGK51" s="50"/>
      <c r="DGL51" s="50"/>
      <c r="DGM51" s="50"/>
      <c r="DGN51" s="50"/>
      <c r="DGO51" s="50"/>
      <c r="DGP51" s="50"/>
      <c r="DGQ51" s="50"/>
      <c r="DGR51" s="50"/>
      <c r="DGS51" s="50"/>
      <c r="DGT51" s="50"/>
      <c r="DGU51" s="50"/>
      <c r="DGV51" s="50"/>
      <c r="DGW51" s="50"/>
      <c r="DGX51" s="50"/>
      <c r="DGY51" s="50"/>
      <c r="DGZ51" s="50"/>
      <c r="DHA51" s="50"/>
      <c r="DHB51" s="50"/>
      <c r="DHC51" s="50"/>
      <c r="DHD51" s="50"/>
      <c r="DHE51" s="50"/>
      <c r="DHF51" s="50"/>
      <c r="DHG51" s="50"/>
      <c r="DHH51" s="50"/>
      <c r="DHI51" s="50"/>
      <c r="DHJ51" s="50"/>
      <c r="DHK51" s="50"/>
      <c r="DHL51" s="50"/>
      <c r="DHM51" s="50"/>
      <c r="DHN51" s="50"/>
      <c r="DHO51" s="50"/>
      <c r="DHP51" s="50"/>
      <c r="DHQ51" s="50"/>
      <c r="DHR51" s="50"/>
      <c r="DHS51" s="50"/>
      <c r="DHT51" s="50"/>
      <c r="DHU51" s="50"/>
      <c r="DHV51" s="50"/>
      <c r="DHW51" s="50"/>
      <c r="DHX51" s="50"/>
      <c r="DHY51" s="50"/>
      <c r="DHZ51" s="50"/>
      <c r="DIA51" s="50"/>
      <c r="DIB51" s="50"/>
      <c r="DIC51" s="50"/>
      <c r="DID51" s="50"/>
      <c r="DIE51" s="50"/>
      <c r="DIF51" s="50"/>
      <c r="DIG51" s="50"/>
      <c r="DIH51" s="50"/>
      <c r="DII51" s="50"/>
      <c r="DIJ51" s="50"/>
      <c r="DIK51" s="50"/>
      <c r="DIL51" s="50"/>
      <c r="DIM51" s="50"/>
      <c r="DIN51" s="50"/>
      <c r="DIO51" s="50"/>
      <c r="DIP51" s="50"/>
      <c r="DIQ51" s="50"/>
      <c r="DIR51" s="50"/>
      <c r="DIS51" s="50"/>
      <c r="DIT51" s="50"/>
      <c r="DIU51" s="50"/>
      <c r="DIV51" s="50"/>
      <c r="DIW51" s="50"/>
      <c r="DIX51" s="50"/>
      <c r="DIY51" s="50"/>
      <c r="DIZ51" s="50"/>
      <c r="DJA51" s="50"/>
      <c r="DJB51" s="50"/>
      <c r="DJC51" s="50"/>
      <c r="DJD51" s="50"/>
      <c r="DJE51" s="50"/>
      <c r="DJF51" s="50"/>
      <c r="DJG51" s="50"/>
      <c r="DJH51" s="50"/>
      <c r="DJI51" s="50"/>
      <c r="DJJ51" s="50"/>
      <c r="DJK51" s="50"/>
      <c r="DJL51" s="50"/>
      <c r="DJM51" s="50"/>
      <c r="DJN51" s="50"/>
      <c r="DJO51" s="50"/>
      <c r="DJP51" s="50"/>
      <c r="DJQ51" s="50"/>
      <c r="DJR51" s="50"/>
      <c r="DJS51" s="50"/>
      <c r="DJT51" s="50"/>
      <c r="DJU51" s="50"/>
      <c r="DJV51" s="50"/>
      <c r="DJW51" s="50"/>
      <c r="DJX51" s="50"/>
      <c r="DJY51" s="50"/>
      <c r="DJZ51" s="50"/>
      <c r="DKA51" s="50"/>
      <c r="DKB51" s="50"/>
      <c r="DKC51" s="50"/>
      <c r="DKD51" s="50"/>
      <c r="DKE51" s="50"/>
      <c r="DKF51" s="50"/>
      <c r="DKG51" s="50"/>
      <c r="DKH51" s="50"/>
      <c r="DKI51" s="50"/>
      <c r="DKJ51" s="50"/>
      <c r="DKK51" s="50"/>
      <c r="DKL51" s="50"/>
      <c r="DKM51" s="50"/>
      <c r="DKN51" s="50"/>
      <c r="DKO51" s="50"/>
      <c r="DKP51" s="50"/>
      <c r="DKQ51" s="50"/>
      <c r="DKR51" s="50"/>
      <c r="DKS51" s="50"/>
      <c r="DKT51" s="50"/>
      <c r="DKU51" s="50"/>
      <c r="DKV51" s="50"/>
      <c r="DKW51" s="50"/>
      <c r="DKX51" s="50"/>
      <c r="DKY51" s="50"/>
      <c r="DKZ51" s="50"/>
      <c r="DLA51" s="50"/>
      <c r="DLB51" s="50"/>
      <c r="DLC51" s="50"/>
      <c r="DLD51" s="50"/>
      <c r="DLE51" s="50"/>
      <c r="DLF51" s="50"/>
      <c r="DLG51" s="50"/>
      <c r="DLH51" s="50"/>
      <c r="DLI51" s="50"/>
      <c r="DLJ51" s="50"/>
      <c r="DLK51" s="50"/>
      <c r="DLL51" s="50"/>
      <c r="DLM51" s="50"/>
      <c r="DLN51" s="50"/>
      <c r="DLO51" s="50"/>
      <c r="DLP51" s="50"/>
      <c r="DLQ51" s="50"/>
      <c r="DLR51" s="50"/>
      <c r="DLS51" s="50"/>
      <c r="DLT51" s="50"/>
      <c r="DLU51" s="50"/>
      <c r="DLV51" s="50"/>
      <c r="DLW51" s="50"/>
      <c r="DLX51" s="50"/>
      <c r="DLY51" s="50"/>
      <c r="DLZ51" s="50"/>
      <c r="DMA51" s="50"/>
      <c r="DMB51" s="50"/>
      <c r="DMC51" s="50"/>
      <c r="DMD51" s="50"/>
      <c r="DME51" s="50"/>
      <c r="DMF51" s="50"/>
      <c r="DMG51" s="50"/>
      <c r="DMH51" s="50"/>
      <c r="DMI51" s="50"/>
      <c r="DMJ51" s="50"/>
      <c r="DMK51" s="50"/>
      <c r="DML51" s="50"/>
      <c r="DMM51" s="50"/>
      <c r="DMN51" s="50"/>
      <c r="DMO51" s="50"/>
      <c r="DMP51" s="50"/>
      <c r="DMQ51" s="50"/>
      <c r="DMR51" s="50"/>
      <c r="DMS51" s="50"/>
      <c r="DMT51" s="50"/>
      <c r="DMU51" s="50"/>
      <c r="DMV51" s="50"/>
      <c r="DMW51" s="50"/>
      <c r="DMX51" s="50"/>
      <c r="DMY51" s="50"/>
      <c r="DMZ51" s="50"/>
      <c r="DNA51" s="50"/>
      <c r="DNB51" s="50"/>
      <c r="DNC51" s="50"/>
      <c r="DND51" s="50"/>
      <c r="DNE51" s="50"/>
      <c r="DNF51" s="50"/>
      <c r="DNG51" s="50"/>
      <c r="DNH51" s="50"/>
      <c r="DNI51" s="50"/>
      <c r="DNJ51" s="50"/>
      <c r="DNK51" s="50"/>
      <c r="DNL51" s="50"/>
      <c r="DNM51" s="50"/>
      <c r="DNN51" s="50"/>
      <c r="DNO51" s="50"/>
      <c r="DNP51" s="50"/>
      <c r="DNQ51" s="50"/>
      <c r="DNR51" s="50"/>
      <c r="DNS51" s="50"/>
      <c r="DNT51" s="50"/>
      <c r="DNU51" s="50"/>
      <c r="DNV51" s="50"/>
      <c r="DNW51" s="50"/>
      <c r="DNX51" s="50"/>
      <c r="DNY51" s="50"/>
      <c r="DNZ51" s="50"/>
      <c r="DOA51" s="50"/>
      <c r="DOB51" s="50"/>
      <c r="DOC51" s="50"/>
      <c r="DOD51" s="50"/>
      <c r="DOE51" s="50"/>
      <c r="DOF51" s="50"/>
      <c r="DOG51" s="50"/>
      <c r="DOH51" s="50"/>
      <c r="DOI51" s="50"/>
      <c r="DOJ51" s="50"/>
      <c r="DOK51" s="50"/>
      <c r="DOL51" s="50"/>
      <c r="DOM51" s="50"/>
      <c r="DON51" s="50"/>
      <c r="DOO51" s="50"/>
      <c r="DOP51" s="50"/>
      <c r="DOQ51" s="50"/>
      <c r="DOR51" s="50"/>
      <c r="DOS51" s="50"/>
      <c r="DOT51" s="50"/>
      <c r="DOU51" s="50"/>
      <c r="DOV51" s="50"/>
      <c r="DOW51" s="50"/>
      <c r="DOX51" s="50"/>
      <c r="DOY51" s="50"/>
      <c r="DOZ51" s="50"/>
      <c r="DPA51" s="50"/>
      <c r="DPB51" s="50"/>
      <c r="DPC51" s="50"/>
      <c r="DPD51" s="50"/>
      <c r="DPE51" s="50"/>
      <c r="DPF51" s="50"/>
      <c r="DPG51" s="50"/>
      <c r="DPH51" s="50"/>
      <c r="DPI51" s="50"/>
      <c r="DPJ51" s="50"/>
      <c r="DPK51" s="50"/>
      <c r="DPL51" s="50"/>
      <c r="DPM51" s="50"/>
      <c r="DPN51" s="50"/>
      <c r="DPO51" s="50"/>
      <c r="DPP51" s="50"/>
      <c r="DPQ51" s="50"/>
      <c r="DPR51" s="50"/>
      <c r="DPS51" s="50"/>
      <c r="DPT51" s="50"/>
      <c r="DPU51" s="50"/>
      <c r="DPV51" s="50"/>
      <c r="DPW51" s="50"/>
      <c r="DPX51" s="50"/>
      <c r="DPY51" s="50"/>
      <c r="DPZ51" s="50"/>
      <c r="DQA51" s="50"/>
      <c r="DQB51" s="50"/>
      <c r="DQC51" s="50"/>
      <c r="DQD51" s="50"/>
      <c r="DQE51" s="50"/>
      <c r="DQF51" s="50"/>
      <c r="DQG51" s="50"/>
      <c r="DQH51" s="50"/>
      <c r="DQI51" s="50"/>
      <c r="DQJ51" s="50"/>
      <c r="DQK51" s="50"/>
      <c r="DQL51" s="50"/>
      <c r="DQM51" s="50"/>
      <c r="DQN51" s="50"/>
      <c r="DQO51" s="50"/>
      <c r="DQP51" s="50"/>
      <c r="DQQ51" s="50"/>
      <c r="DQR51" s="50"/>
      <c r="DQS51" s="50"/>
      <c r="DQT51" s="50"/>
      <c r="DQU51" s="50"/>
      <c r="DQV51" s="50"/>
      <c r="DQW51" s="50"/>
      <c r="DQX51" s="50"/>
      <c r="DQY51" s="50"/>
      <c r="DQZ51" s="50"/>
      <c r="DRA51" s="50"/>
      <c r="DRB51" s="50"/>
      <c r="DRC51" s="50"/>
      <c r="DRD51" s="50"/>
      <c r="DRE51" s="50"/>
      <c r="DRF51" s="50"/>
      <c r="DRG51" s="50"/>
      <c r="DRH51" s="50"/>
      <c r="DRI51" s="50"/>
      <c r="DRJ51" s="50"/>
      <c r="DRK51" s="50"/>
      <c r="DRL51" s="50"/>
      <c r="DRM51" s="50"/>
      <c r="DRN51" s="50"/>
      <c r="DRO51" s="50"/>
      <c r="DRP51" s="50"/>
      <c r="DRQ51" s="50"/>
      <c r="DRR51" s="50"/>
      <c r="DRS51" s="50"/>
      <c r="DRT51" s="50"/>
      <c r="DRU51" s="50"/>
      <c r="DRV51" s="50"/>
      <c r="DRW51" s="50"/>
      <c r="DRX51" s="50"/>
      <c r="DRY51" s="50"/>
      <c r="DRZ51" s="50"/>
      <c r="DSA51" s="50"/>
      <c r="DSB51" s="50"/>
      <c r="DSC51" s="50"/>
      <c r="DSD51" s="50"/>
      <c r="DSE51" s="50"/>
      <c r="DSF51" s="50"/>
      <c r="DSG51" s="50"/>
      <c r="DSH51" s="50"/>
      <c r="DSI51" s="50"/>
      <c r="DSJ51" s="50"/>
      <c r="DSK51" s="50"/>
      <c r="DSL51" s="50"/>
      <c r="DSM51" s="50"/>
      <c r="DSN51" s="50"/>
      <c r="DSO51" s="50"/>
      <c r="DSP51" s="50"/>
      <c r="DSQ51" s="50"/>
      <c r="DSR51" s="50"/>
      <c r="DSS51" s="50"/>
      <c r="DST51" s="50"/>
      <c r="DSU51" s="50"/>
      <c r="DSV51" s="50"/>
      <c r="DSW51" s="50"/>
      <c r="DSX51" s="50"/>
      <c r="DSY51" s="50"/>
      <c r="DSZ51" s="50"/>
      <c r="DTA51" s="50"/>
      <c r="DTB51" s="50"/>
      <c r="DTC51" s="50"/>
      <c r="DTD51" s="50"/>
      <c r="DTE51" s="50"/>
      <c r="DTF51" s="50"/>
      <c r="DTG51" s="50"/>
      <c r="DTH51" s="50"/>
      <c r="DTI51" s="50"/>
      <c r="DTJ51" s="50"/>
      <c r="DTK51" s="50"/>
      <c r="DTL51" s="50"/>
      <c r="DTM51" s="50"/>
      <c r="DTN51" s="50"/>
      <c r="DTO51" s="50"/>
      <c r="DTP51" s="50"/>
      <c r="DTQ51" s="50"/>
      <c r="DTR51" s="50"/>
      <c r="DTS51" s="50"/>
      <c r="DTT51" s="50"/>
      <c r="DTU51" s="50"/>
      <c r="DTV51" s="50"/>
      <c r="DTW51" s="50"/>
      <c r="DTX51" s="50"/>
      <c r="DTY51" s="50"/>
      <c r="DTZ51" s="50"/>
      <c r="DUA51" s="50"/>
      <c r="DUB51" s="50"/>
      <c r="DUC51" s="50"/>
      <c r="DUD51" s="50"/>
      <c r="DUE51" s="50"/>
      <c r="DUF51" s="50"/>
      <c r="DUG51" s="50"/>
      <c r="DUH51" s="50"/>
      <c r="DUI51" s="50"/>
      <c r="DUJ51" s="50"/>
      <c r="DUK51" s="50"/>
      <c r="DUL51" s="50"/>
      <c r="DUM51" s="50"/>
      <c r="DUN51" s="50"/>
      <c r="DUO51" s="50"/>
      <c r="DUP51" s="50"/>
      <c r="DUQ51" s="50"/>
      <c r="DUR51" s="50"/>
      <c r="DUS51" s="50"/>
      <c r="DUT51" s="50"/>
      <c r="DUU51" s="50"/>
      <c r="DUV51" s="50"/>
      <c r="DUW51" s="50"/>
      <c r="DUX51" s="50"/>
      <c r="DUY51" s="50"/>
      <c r="DUZ51" s="50"/>
      <c r="DVA51" s="50"/>
      <c r="DVB51" s="50"/>
      <c r="DVC51" s="50"/>
      <c r="DVD51" s="50"/>
      <c r="DVE51" s="50"/>
      <c r="DVF51" s="50"/>
      <c r="DVG51" s="50"/>
      <c r="DVH51" s="50"/>
      <c r="DVI51" s="50"/>
      <c r="DVJ51" s="50"/>
      <c r="DVK51" s="50"/>
      <c r="DVL51" s="50"/>
      <c r="DVM51" s="50"/>
      <c r="DVN51" s="50"/>
      <c r="DVO51" s="50"/>
      <c r="DVP51" s="50"/>
      <c r="DVQ51" s="50"/>
      <c r="DVR51" s="50"/>
      <c r="DVS51" s="50"/>
      <c r="DVT51" s="50"/>
      <c r="DVU51" s="50"/>
      <c r="DVV51" s="50"/>
      <c r="DVW51" s="50"/>
      <c r="DVX51" s="50"/>
      <c r="DVY51" s="50"/>
      <c r="DVZ51" s="50"/>
      <c r="DWA51" s="50"/>
      <c r="DWB51" s="50"/>
      <c r="DWC51" s="50"/>
      <c r="DWD51" s="50"/>
      <c r="DWE51" s="50"/>
      <c r="DWF51" s="50"/>
      <c r="DWG51" s="50"/>
      <c r="DWH51" s="50"/>
      <c r="DWI51" s="50"/>
      <c r="DWJ51" s="50"/>
      <c r="DWK51" s="50"/>
      <c r="DWL51" s="50"/>
      <c r="DWM51" s="50"/>
      <c r="DWN51" s="50"/>
      <c r="DWO51" s="50"/>
      <c r="DWP51" s="50"/>
      <c r="DWQ51" s="50"/>
      <c r="DWR51" s="50"/>
      <c r="DWS51" s="50"/>
      <c r="DWT51" s="50"/>
      <c r="DWU51" s="50"/>
      <c r="DWV51" s="50"/>
      <c r="DWW51" s="50"/>
      <c r="DWX51" s="50"/>
      <c r="DWY51" s="50"/>
      <c r="DWZ51" s="50"/>
      <c r="DXA51" s="50"/>
      <c r="DXB51" s="50"/>
      <c r="DXC51" s="50"/>
      <c r="DXD51" s="50"/>
      <c r="DXE51" s="50"/>
      <c r="DXF51" s="50"/>
      <c r="DXG51" s="50"/>
      <c r="DXH51" s="50"/>
      <c r="DXI51" s="50"/>
      <c r="DXJ51" s="50"/>
      <c r="DXK51" s="50"/>
      <c r="DXL51" s="50"/>
      <c r="DXM51" s="50"/>
      <c r="DXN51" s="50"/>
      <c r="DXO51" s="50"/>
      <c r="DXP51" s="50"/>
      <c r="DXQ51" s="50"/>
      <c r="DXR51" s="50"/>
      <c r="DXS51" s="50"/>
      <c r="DXT51" s="50"/>
      <c r="DXU51" s="50"/>
      <c r="DXV51" s="50"/>
      <c r="DXW51" s="50"/>
      <c r="DXX51" s="50"/>
      <c r="DXY51" s="50"/>
      <c r="DXZ51" s="50"/>
      <c r="DYA51" s="50"/>
      <c r="DYB51" s="50"/>
      <c r="DYC51" s="50"/>
      <c r="DYD51" s="50"/>
      <c r="DYE51" s="50"/>
      <c r="DYF51" s="50"/>
      <c r="DYG51" s="50"/>
      <c r="DYH51" s="50"/>
      <c r="DYI51" s="50"/>
      <c r="DYJ51" s="50"/>
      <c r="DYK51" s="50"/>
      <c r="DYL51" s="50"/>
      <c r="DYM51" s="50"/>
      <c r="DYN51" s="50"/>
      <c r="DYO51" s="50"/>
      <c r="DYP51" s="50"/>
      <c r="DYQ51" s="50"/>
      <c r="DYR51" s="50"/>
      <c r="DYS51" s="50"/>
      <c r="DYT51" s="50"/>
      <c r="DYU51" s="50"/>
      <c r="DYV51" s="50"/>
      <c r="DYW51" s="50"/>
      <c r="DYX51" s="50"/>
      <c r="DYY51" s="50"/>
      <c r="DYZ51" s="50"/>
      <c r="DZA51" s="50"/>
      <c r="DZB51" s="50"/>
      <c r="DZC51" s="50"/>
      <c r="DZD51" s="50"/>
      <c r="DZE51" s="50"/>
      <c r="DZF51" s="50"/>
      <c r="DZG51" s="50"/>
      <c r="DZH51" s="50"/>
      <c r="DZI51" s="50"/>
      <c r="DZJ51" s="50"/>
      <c r="DZK51" s="50"/>
      <c r="DZL51" s="50"/>
      <c r="DZM51" s="50"/>
      <c r="DZN51" s="50"/>
      <c r="DZO51" s="50"/>
      <c r="DZP51" s="50"/>
      <c r="DZQ51" s="50"/>
      <c r="DZR51" s="50"/>
      <c r="DZS51" s="50"/>
      <c r="DZT51" s="50"/>
      <c r="DZU51" s="50"/>
      <c r="DZV51" s="50"/>
      <c r="DZW51" s="50"/>
      <c r="DZX51" s="50"/>
      <c r="DZY51" s="50"/>
      <c r="DZZ51" s="50"/>
      <c r="EAA51" s="50"/>
      <c r="EAB51" s="50"/>
      <c r="EAC51" s="50"/>
      <c r="EAD51" s="50"/>
      <c r="EAE51" s="50"/>
      <c r="EAF51" s="50"/>
      <c r="EAG51" s="50"/>
      <c r="EAH51" s="50"/>
      <c r="EAI51" s="50"/>
      <c r="EAJ51" s="50"/>
      <c r="EAK51" s="50"/>
      <c r="EAL51" s="50"/>
      <c r="EAM51" s="50"/>
      <c r="EAN51" s="50"/>
      <c r="EAO51" s="50"/>
      <c r="EAP51" s="50"/>
      <c r="EAQ51" s="50"/>
      <c r="EAR51" s="50"/>
      <c r="EAS51" s="50"/>
      <c r="EAT51" s="50"/>
      <c r="EAU51" s="50"/>
      <c r="EAV51" s="50"/>
      <c r="EAW51" s="50"/>
      <c r="EAX51" s="50"/>
      <c r="EAY51" s="50"/>
      <c r="EAZ51" s="50"/>
      <c r="EBA51" s="50"/>
      <c r="EBB51" s="50"/>
      <c r="EBC51" s="50"/>
      <c r="EBD51" s="50"/>
      <c r="EBE51" s="50"/>
      <c r="EBF51" s="50"/>
      <c r="EBG51" s="50"/>
      <c r="EBH51" s="50"/>
      <c r="EBI51" s="50"/>
      <c r="EBJ51" s="50"/>
      <c r="EBK51" s="50"/>
      <c r="EBL51" s="50"/>
      <c r="EBM51" s="50"/>
      <c r="EBN51" s="50"/>
      <c r="EBO51" s="50"/>
      <c r="EBP51" s="50"/>
      <c r="EBQ51" s="50"/>
      <c r="EBR51" s="50"/>
      <c r="EBS51" s="50"/>
      <c r="EBT51" s="50"/>
      <c r="EBU51" s="50"/>
      <c r="EBV51" s="50"/>
      <c r="EBW51" s="50"/>
      <c r="EBX51" s="50"/>
      <c r="EBY51" s="50"/>
      <c r="EBZ51" s="50"/>
      <c r="ECA51" s="50"/>
      <c r="ECB51" s="50"/>
      <c r="ECC51" s="50"/>
      <c r="ECD51" s="50"/>
      <c r="ECE51" s="50"/>
      <c r="ECF51" s="50"/>
      <c r="ECG51" s="50"/>
      <c r="ECH51" s="50"/>
      <c r="ECI51" s="50"/>
      <c r="ECJ51" s="50"/>
      <c r="ECK51" s="50"/>
      <c r="ECL51" s="50"/>
      <c r="ECM51" s="50"/>
      <c r="ECN51" s="50"/>
      <c r="ECO51" s="50"/>
      <c r="ECP51" s="50"/>
      <c r="ECQ51" s="50"/>
      <c r="ECR51" s="50"/>
      <c r="ECS51" s="50"/>
      <c r="ECT51" s="50"/>
      <c r="ECU51" s="50"/>
      <c r="ECV51" s="50"/>
      <c r="ECW51" s="50"/>
      <c r="ECX51" s="50"/>
      <c r="ECY51" s="50"/>
      <c r="ECZ51" s="50"/>
      <c r="EDA51" s="50"/>
      <c r="EDB51" s="50"/>
      <c r="EDC51" s="50"/>
      <c r="EDD51" s="50"/>
      <c r="EDE51" s="50"/>
      <c r="EDF51" s="50"/>
      <c r="EDG51" s="50"/>
      <c r="EDH51" s="50"/>
      <c r="EDI51" s="50"/>
      <c r="EDJ51" s="50"/>
      <c r="EDK51" s="50"/>
      <c r="EDL51" s="50"/>
      <c r="EDM51" s="50"/>
      <c r="EDN51" s="50"/>
      <c r="EDO51" s="50"/>
      <c r="EDP51" s="50"/>
      <c r="EDQ51" s="50"/>
      <c r="EDR51" s="50"/>
      <c r="EDS51" s="50"/>
      <c r="EDT51" s="50"/>
      <c r="EDU51" s="50"/>
      <c r="EDV51" s="50"/>
      <c r="EDW51" s="50"/>
      <c r="EDX51" s="50"/>
      <c r="EDY51" s="50"/>
      <c r="EDZ51" s="50"/>
      <c r="EEA51" s="50"/>
      <c r="EEB51" s="50"/>
      <c r="EEC51" s="50"/>
      <c r="EED51" s="50"/>
      <c r="EEE51" s="50"/>
      <c r="EEF51" s="50"/>
      <c r="EEG51" s="50"/>
      <c r="EEH51" s="50"/>
      <c r="EEI51" s="50"/>
      <c r="EEJ51" s="50"/>
      <c r="EEK51" s="50"/>
      <c r="EEL51" s="50"/>
      <c r="EEM51" s="50"/>
      <c r="EEN51" s="50"/>
      <c r="EEO51" s="50"/>
      <c r="EEP51" s="50"/>
      <c r="EEQ51" s="50"/>
      <c r="EER51" s="50"/>
      <c r="EES51" s="50"/>
      <c r="EET51" s="50"/>
      <c r="EEU51" s="50"/>
      <c r="EEV51" s="50"/>
      <c r="EEW51" s="50"/>
      <c r="EEX51" s="50"/>
      <c r="EEY51" s="50"/>
      <c r="EEZ51" s="50"/>
      <c r="EFA51" s="50"/>
      <c r="EFB51" s="50"/>
      <c r="EFC51" s="50"/>
      <c r="EFD51" s="50"/>
      <c r="EFE51" s="50"/>
      <c r="EFF51" s="50"/>
      <c r="EFG51" s="50"/>
      <c r="EFH51" s="50"/>
      <c r="EFI51" s="50"/>
      <c r="EFJ51" s="50"/>
      <c r="EFK51" s="50"/>
      <c r="EFL51" s="50"/>
      <c r="EFM51" s="50"/>
      <c r="EFN51" s="50"/>
      <c r="EFO51" s="50"/>
      <c r="EFP51" s="50"/>
      <c r="EFQ51" s="50"/>
      <c r="EFR51" s="50"/>
      <c r="EFS51" s="50"/>
      <c r="EFT51" s="50"/>
      <c r="EFU51" s="50"/>
      <c r="EFV51" s="50"/>
      <c r="EFW51" s="50"/>
      <c r="EFX51" s="50"/>
      <c r="EFY51" s="50"/>
      <c r="EFZ51" s="50"/>
      <c r="EGA51" s="50"/>
      <c r="EGB51" s="50"/>
      <c r="EGC51" s="50"/>
      <c r="EGD51" s="50"/>
      <c r="EGE51" s="50"/>
      <c r="EGF51" s="50"/>
      <c r="EGG51" s="50"/>
      <c r="EGH51" s="50"/>
      <c r="EGI51" s="50"/>
      <c r="EGJ51" s="50"/>
      <c r="EGK51" s="50"/>
      <c r="EGL51" s="50"/>
      <c r="EGM51" s="50"/>
      <c r="EGN51" s="50"/>
      <c r="EGO51" s="50"/>
      <c r="EGP51" s="50"/>
      <c r="EGQ51" s="50"/>
      <c r="EGR51" s="50"/>
      <c r="EGS51" s="50"/>
      <c r="EGT51" s="50"/>
      <c r="EGU51" s="50"/>
      <c r="EGV51" s="50"/>
      <c r="EGW51" s="50"/>
      <c r="EGX51" s="50"/>
      <c r="EGY51" s="50"/>
      <c r="EGZ51" s="50"/>
      <c r="EHA51" s="50"/>
      <c r="EHB51" s="50"/>
      <c r="EHC51" s="50"/>
      <c r="EHD51" s="50"/>
      <c r="EHE51" s="50"/>
      <c r="EHF51" s="50"/>
      <c r="EHG51" s="50"/>
      <c r="EHH51" s="50"/>
      <c r="EHI51" s="50"/>
      <c r="EHJ51" s="50"/>
      <c r="EHK51" s="50"/>
      <c r="EHL51" s="50"/>
      <c r="EHM51" s="50"/>
      <c r="EHN51" s="50"/>
      <c r="EHO51" s="50"/>
      <c r="EHP51" s="50"/>
      <c r="EHQ51" s="50"/>
      <c r="EHR51" s="50"/>
      <c r="EHS51" s="50"/>
      <c r="EHT51" s="50"/>
      <c r="EHU51" s="50"/>
      <c r="EHV51" s="50"/>
      <c r="EHW51" s="50"/>
      <c r="EHX51" s="50"/>
      <c r="EHY51" s="50"/>
      <c r="EHZ51" s="50"/>
      <c r="EIA51" s="50"/>
      <c r="EIB51" s="50"/>
      <c r="EIC51" s="50"/>
      <c r="EID51" s="50"/>
      <c r="EIE51" s="50"/>
      <c r="EIF51" s="50"/>
      <c r="EIG51" s="50"/>
      <c r="EIH51" s="50"/>
      <c r="EII51" s="50"/>
      <c r="EIJ51" s="50"/>
      <c r="EIK51" s="50"/>
      <c r="EIL51" s="50"/>
      <c r="EIM51" s="50"/>
      <c r="EIN51" s="50"/>
      <c r="EIO51" s="50"/>
      <c r="EIP51" s="50"/>
      <c r="EIQ51" s="50"/>
      <c r="EIR51" s="50"/>
      <c r="EIS51" s="50"/>
      <c r="EIT51" s="50"/>
      <c r="EIU51" s="50"/>
      <c r="EIV51" s="50"/>
      <c r="EIW51" s="50"/>
      <c r="EIX51" s="50"/>
      <c r="EIY51" s="50"/>
      <c r="EIZ51" s="50"/>
      <c r="EJA51" s="50"/>
      <c r="EJB51" s="50"/>
      <c r="EJC51" s="50"/>
      <c r="EJD51" s="50"/>
      <c r="EJE51" s="50"/>
      <c r="EJF51" s="50"/>
      <c r="EJG51" s="50"/>
      <c r="EJH51" s="50"/>
      <c r="EJI51" s="50"/>
      <c r="EJJ51" s="50"/>
      <c r="EJK51" s="50"/>
      <c r="EJL51" s="50"/>
      <c r="EJM51" s="50"/>
      <c r="EJN51" s="50"/>
      <c r="EJO51" s="50"/>
      <c r="EJP51" s="50"/>
      <c r="EJQ51" s="50"/>
      <c r="EJR51" s="50"/>
      <c r="EJS51" s="50"/>
      <c r="EJT51" s="50"/>
      <c r="EJU51" s="50"/>
      <c r="EJV51" s="50"/>
      <c r="EJW51" s="50"/>
      <c r="EJX51" s="50"/>
      <c r="EJY51" s="50"/>
      <c r="EJZ51" s="50"/>
      <c r="EKA51" s="50"/>
      <c r="EKB51" s="50"/>
      <c r="EKC51" s="50"/>
      <c r="EKD51" s="50"/>
      <c r="EKE51" s="50"/>
      <c r="EKF51" s="50"/>
      <c r="EKG51" s="50"/>
      <c r="EKH51" s="50"/>
      <c r="EKI51" s="50"/>
      <c r="EKJ51" s="50"/>
      <c r="EKK51" s="50"/>
      <c r="EKL51" s="50"/>
      <c r="EKM51" s="50"/>
      <c r="EKN51" s="50"/>
      <c r="EKO51" s="50"/>
      <c r="EKP51" s="50"/>
      <c r="EKQ51" s="50"/>
      <c r="EKR51" s="50"/>
      <c r="EKS51" s="50"/>
      <c r="EKT51" s="50"/>
      <c r="EKU51" s="50"/>
      <c r="EKV51" s="50"/>
      <c r="EKW51" s="50"/>
      <c r="EKX51" s="50"/>
      <c r="EKY51" s="50"/>
      <c r="EKZ51" s="50"/>
      <c r="ELA51" s="50"/>
      <c r="ELB51" s="50"/>
      <c r="ELC51" s="50"/>
      <c r="ELD51" s="50"/>
      <c r="ELE51" s="50"/>
      <c r="ELF51" s="50"/>
      <c r="ELG51" s="50"/>
      <c r="ELH51" s="50"/>
      <c r="ELI51" s="50"/>
      <c r="ELJ51" s="50"/>
      <c r="ELK51" s="50"/>
      <c r="ELL51" s="50"/>
      <c r="ELM51" s="50"/>
      <c r="ELN51" s="50"/>
      <c r="ELO51" s="50"/>
      <c r="ELP51" s="50"/>
      <c r="ELQ51" s="50"/>
      <c r="ELR51" s="50"/>
      <c r="ELS51" s="50"/>
      <c r="ELT51" s="50"/>
      <c r="ELU51" s="50"/>
      <c r="ELV51" s="50"/>
      <c r="ELW51" s="50"/>
      <c r="ELX51" s="50"/>
      <c r="ELY51" s="50"/>
      <c r="ELZ51" s="50"/>
      <c r="EMA51" s="50"/>
      <c r="EMB51" s="50"/>
      <c r="EMC51" s="50"/>
      <c r="EMD51" s="50"/>
      <c r="EME51" s="50"/>
      <c r="EMF51" s="50"/>
      <c r="EMG51" s="50"/>
      <c r="EMH51" s="50"/>
      <c r="EMI51" s="50"/>
      <c r="EMJ51" s="50"/>
      <c r="EMK51" s="50"/>
      <c r="EML51" s="50"/>
      <c r="EMM51" s="50"/>
      <c r="EMN51" s="50"/>
      <c r="EMO51" s="50"/>
      <c r="EMP51" s="50"/>
      <c r="EMQ51" s="50"/>
      <c r="EMR51" s="50"/>
      <c r="EMS51" s="50"/>
      <c r="EMT51" s="50"/>
      <c r="EMU51" s="50"/>
      <c r="EMV51" s="50"/>
      <c r="EMW51" s="50"/>
      <c r="EMX51" s="50"/>
      <c r="EMY51" s="50"/>
      <c r="EMZ51" s="50"/>
      <c r="ENA51" s="50"/>
      <c r="ENB51" s="50"/>
      <c r="ENC51" s="50"/>
      <c r="END51" s="50"/>
      <c r="ENE51" s="50"/>
      <c r="ENF51" s="50"/>
      <c r="ENG51" s="50"/>
      <c r="ENH51" s="50"/>
      <c r="ENI51" s="50"/>
      <c r="ENJ51" s="50"/>
      <c r="ENK51" s="50"/>
      <c r="ENL51" s="50"/>
      <c r="ENM51" s="50"/>
      <c r="ENN51" s="50"/>
      <c r="ENO51" s="50"/>
      <c r="ENP51" s="50"/>
      <c r="ENQ51" s="50"/>
      <c r="ENR51" s="50"/>
      <c r="ENS51" s="50"/>
      <c r="ENT51" s="50"/>
      <c r="ENU51" s="50"/>
      <c r="ENV51" s="50"/>
      <c r="ENW51" s="50"/>
      <c r="ENX51" s="50"/>
      <c r="ENY51" s="50"/>
      <c r="ENZ51" s="50"/>
      <c r="EOA51" s="50"/>
      <c r="EOB51" s="50"/>
      <c r="EOC51" s="50"/>
      <c r="EOD51" s="50"/>
      <c r="EOE51" s="50"/>
      <c r="EOF51" s="50"/>
      <c r="EOG51" s="50"/>
      <c r="EOH51" s="50"/>
      <c r="EOI51" s="50"/>
      <c r="EOJ51" s="50"/>
      <c r="EOK51" s="50"/>
      <c r="EOL51" s="50"/>
      <c r="EOM51" s="50"/>
      <c r="EON51" s="50"/>
      <c r="EOO51" s="50"/>
      <c r="EOP51" s="50"/>
      <c r="EOQ51" s="50"/>
      <c r="EOR51" s="50"/>
      <c r="EOS51" s="50"/>
      <c r="EOT51" s="50"/>
      <c r="EOU51" s="50"/>
      <c r="EOV51" s="50"/>
      <c r="EOW51" s="50"/>
      <c r="EOX51" s="50"/>
      <c r="EOY51" s="50"/>
      <c r="EOZ51" s="50"/>
      <c r="EPA51" s="50"/>
      <c r="EPB51" s="50"/>
      <c r="EPC51" s="50"/>
      <c r="EPD51" s="50"/>
      <c r="EPE51" s="50"/>
      <c r="EPF51" s="50"/>
      <c r="EPG51" s="50"/>
      <c r="EPH51" s="50"/>
      <c r="EPI51" s="50"/>
      <c r="EPJ51" s="50"/>
      <c r="EPK51" s="50"/>
      <c r="EPL51" s="50"/>
      <c r="EPM51" s="50"/>
      <c r="EPN51" s="50"/>
      <c r="EPO51" s="50"/>
      <c r="EPP51" s="50"/>
      <c r="EPQ51" s="50"/>
      <c r="EPR51" s="50"/>
      <c r="EPS51" s="50"/>
      <c r="EPT51" s="50"/>
      <c r="EPU51" s="50"/>
      <c r="EPV51" s="50"/>
      <c r="EPW51" s="50"/>
      <c r="EPX51" s="50"/>
      <c r="EPY51" s="50"/>
      <c r="EPZ51" s="50"/>
      <c r="EQA51" s="50"/>
      <c r="EQB51" s="50"/>
      <c r="EQC51" s="50"/>
      <c r="EQD51" s="50"/>
      <c r="EQE51" s="50"/>
      <c r="EQF51" s="50"/>
      <c r="EQG51" s="50"/>
      <c r="EQH51" s="50"/>
      <c r="EQI51" s="50"/>
      <c r="EQJ51" s="50"/>
      <c r="EQK51" s="50"/>
      <c r="EQL51" s="50"/>
      <c r="EQM51" s="50"/>
      <c r="EQN51" s="50"/>
      <c r="EQO51" s="50"/>
      <c r="EQP51" s="50"/>
      <c r="EQQ51" s="50"/>
      <c r="EQR51" s="50"/>
      <c r="EQS51" s="50"/>
      <c r="EQT51" s="50"/>
      <c r="EQU51" s="50"/>
      <c r="EQV51" s="50"/>
      <c r="EQW51" s="50"/>
      <c r="EQX51" s="50"/>
      <c r="EQY51" s="50"/>
      <c r="EQZ51" s="50"/>
      <c r="ERA51" s="50"/>
      <c r="ERB51" s="50"/>
      <c r="ERC51" s="50"/>
      <c r="ERD51" s="50"/>
      <c r="ERE51" s="50"/>
      <c r="ERF51" s="50"/>
      <c r="ERG51" s="50"/>
      <c r="ERH51" s="50"/>
      <c r="ERI51" s="50"/>
      <c r="ERJ51" s="50"/>
      <c r="ERK51" s="50"/>
      <c r="ERL51" s="50"/>
      <c r="ERM51" s="50"/>
      <c r="ERN51" s="50"/>
      <c r="ERO51" s="50"/>
      <c r="ERP51" s="50"/>
      <c r="ERQ51" s="50"/>
      <c r="ERR51" s="50"/>
      <c r="ERS51" s="50"/>
      <c r="ERT51" s="50"/>
      <c r="ERU51" s="50"/>
      <c r="ERV51" s="50"/>
      <c r="ERW51" s="50"/>
      <c r="ERX51" s="50"/>
      <c r="ERY51" s="50"/>
      <c r="ERZ51" s="50"/>
      <c r="ESA51" s="50"/>
      <c r="ESB51" s="50"/>
      <c r="ESC51" s="50"/>
      <c r="ESD51" s="50"/>
      <c r="ESE51" s="50"/>
      <c r="ESF51" s="50"/>
      <c r="ESG51" s="50"/>
      <c r="ESH51" s="50"/>
      <c r="ESI51" s="50"/>
      <c r="ESJ51" s="50"/>
      <c r="ESK51" s="50"/>
      <c r="ESL51" s="50"/>
      <c r="ESM51" s="50"/>
      <c r="ESN51" s="50"/>
      <c r="ESO51" s="50"/>
      <c r="ESP51" s="50"/>
      <c r="ESQ51" s="50"/>
      <c r="ESR51" s="50"/>
      <c r="ESS51" s="50"/>
      <c r="EST51" s="50"/>
      <c r="ESU51" s="50"/>
      <c r="ESV51" s="50"/>
      <c r="ESW51" s="50"/>
      <c r="ESX51" s="50"/>
      <c r="ESY51" s="50"/>
      <c r="ESZ51" s="50"/>
      <c r="ETA51" s="50"/>
      <c r="ETB51" s="50"/>
      <c r="ETC51" s="50"/>
      <c r="ETD51" s="50"/>
      <c r="ETE51" s="50"/>
      <c r="ETF51" s="50"/>
      <c r="ETG51" s="50"/>
      <c r="ETH51" s="50"/>
      <c r="ETI51" s="50"/>
      <c r="ETJ51" s="50"/>
      <c r="ETK51" s="50"/>
      <c r="ETL51" s="50"/>
      <c r="ETM51" s="50"/>
      <c r="ETN51" s="50"/>
      <c r="ETO51" s="50"/>
      <c r="ETP51" s="50"/>
      <c r="ETQ51" s="50"/>
      <c r="ETR51" s="50"/>
      <c r="ETS51" s="50"/>
      <c r="ETT51" s="50"/>
      <c r="ETU51" s="50"/>
      <c r="ETV51" s="50"/>
      <c r="ETW51" s="50"/>
      <c r="ETX51" s="50"/>
      <c r="ETY51" s="50"/>
      <c r="ETZ51" s="50"/>
      <c r="EUA51" s="50"/>
      <c r="EUB51" s="50"/>
      <c r="EUC51" s="50"/>
      <c r="EUD51" s="50"/>
      <c r="EUE51" s="50"/>
      <c r="EUF51" s="50"/>
      <c r="EUG51" s="50"/>
      <c r="EUH51" s="50"/>
      <c r="EUI51" s="50"/>
      <c r="EUJ51" s="50"/>
      <c r="EUK51" s="50"/>
      <c r="EUL51" s="50"/>
      <c r="EUM51" s="50"/>
      <c r="EUN51" s="50"/>
      <c r="EUO51" s="50"/>
      <c r="EUP51" s="50"/>
      <c r="EUQ51" s="50"/>
      <c r="EUR51" s="50"/>
      <c r="EUS51" s="50"/>
      <c r="EUT51" s="50"/>
      <c r="EUU51" s="50"/>
      <c r="EUV51" s="50"/>
      <c r="EUW51" s="50"/>
      <c r="EUX51" s="50"/>
      <c r="EUY51" s="50"/>
      <c r="EUZ51" s="50"/>
      <c r="EVA51" s="50"/>
      <c r="EVB51" s="50"/>
      <c r="EVC51" s="50"/>
      <c r="EVD51" s="50"/>
      <c r="EVE51" s="50"/>
      <c r="EVF51" s="50"/>
      <c r="EVG51" s="50"/>
      <c r="EVH51" s="50"/>
      <c r="EVI51" s="50"/>
      <c r="EVJ51" s="50"/>
      <c r="EVK51" s="50"/>
      <c r="EVL51" s="50"/>
      <c r="EVM51" s="50"/>
      <c r="EVN51" s="50"/>
      <c r="EVO51" s="50"/>
      <c r="EVP51" s="50"/>
      <c r="EVQ51" s="50"/>
      <c r="EVR51" s="50"/>
      <c r="EVS51" s="50"/>
      <c r="EVT51" s="50"/>
      <c r="EVU51" s="50"/>
      <c r="EVV51" s="50"/>
      <c r="EVW51" s="50"/>
      <c r="EVX51" s="50"/>
      <c r="EVY51" s="50"/>
      <c r="EVZ51" s="50"/>
      <c r="EWA51" s="50"/>
      <c r="EWB51" s="50"/>
      <c r="EWC51" s="50"/>
      <c r="EWD51" s="50"/>
      <c r="EWE51" s="50"/>
      <c r="EWF51" s="50"/>
      <c r="EWG51" s="50"/>
      <c r="EWH51" s="50"/>
      <c r="EWI51" s="50"/>
      <c r="EWJ51" s="50"/>
      <c r="EWK51" s="50"/>
      <c r="EWL51" s="50"/>
      <c r="EWM51" s="50"/>
      <c r="EWN51" s="50"/>
      <c r="EWO51" s="50"/>
      <c r="EWP51" s="50"/>
      <c r="EWQ51" s="50"/>
      <c r="EWR51" s="50"/>
      <c r="EWS51" s="50"/>
      <c r="EWT51" s="50"/>
      <c r="EWU51" s="50"/>
      <c r="EWV51" s="50"/>
      <c r="EWW51" s="50"/>
      <c r="EWX51" s="50"/>
      <c r="EWY51" s="50"/>
      <c r="EWZ51" s="50"/>
      <c r="EXA51" s="50"/>
      <c r="EXB51" s="50"/>
      <c r="EXC51" s="50"/>
      <c r="EXD51" s="50"/>
      <c r="EXE51" s="50"/>
      <c r="EXF51" s="50"/>
      <c r="EXG51" s="50"/>
      <c r="EXH51" s="50"/>
      <c r="EXI51" s="50"/>
      <c r="EXJ51" s="50"/>
      <c r="EXK51" s="50"/>
      <c r="EXL51" s="50"/>
      <c r="EXM51" s="50"/>
      <c r="EXN51" s="50"/>
      <c r="EXO51" s="50"/>
      <c r="EXP51" s="50"/>
      <c r="EXQ51" s="50"/>
      <c r="EXR51" s="50"/>
      <c r="EXS51" s="50"/>
      <c r="EXT51" s="50"/>
      <c r="EXU51" s="50"/>
      <c r="EXV51" s="50"/>
      <c r="EXW51" s="50"/>
      <c r="EXX51" s="50"/>
      <c r="EXY51" s="50"/>
      <c r="EXZ51" s="50"/>
      <c r="EYA51" s="50"/>
      <c r="EYB51" s="50"/>
      <c r="EYC51" s="50"/>
      <c r="EYD51" s="50"/>
      <c r="EYE51" s="50"/>
      <c r="EYF51" s="50"/>
      <c r="EYG51" s="50"/>
      <c r="EYH51" s="50"/>
      <c r="EYI51" s="50"/>
      <c r="EYJ51" s="50"/>
      <c r="EYK51" s="50"/>
      <c r="EYL51" s="50"/>
      <c r="EYM51" s="50"/>
      <c r="EYN51" s="50"/>
      <c r="EYO51" s="50"/>
      <c r="EYP51" s="50"/>
      <c r="EYQ51" s="50"/>
      <c r="EYR51" s="50"/>
      <c r="EYS51" s="50"/>
      <c r="EYT51" s="50"/>
      <c r="EYU51" s="50"/>
      <c r="EYV51" s="50"/>
      <c r="EYW51" s="50"/>
      <c r="EYX51" s="50"/>
      <c r="EYY51" s="50"/>
      <c r="EYZ51" s="50"/>
      <c r="EZA51" s="50"/>
      <c r="EZB51" s="50"/>
      <c r="EZC51" s="50"/>
      <c r="EZD51" s="50"/>
      <c r="EZE51" s="50"/>
      <c r="EZF51" s="50"/>
      <c r="EZG51" s="50"/>
      <c r="EZH51" s="50"/>
      <c r="EZI51" s="50"/>
      <c r="EZJ51" s="50"/>
      <c r="EZK51" s="50"/>
      <c r="EZL51" s="50"/>
      <c r="EZM51" s="50"/>
      <c r="EZN51" s="50"/>
      <c r="EZO51" s="50"/>
      <c r="EZP51" s="50"/>
      <c r="EZQ51" s="50"/>
      <c r="EZR51" s="50"/>
      <c r="EZS51" s="50"/>
      <c r="EZT51" s="50"/>
      <c r="EZU51" s="50"/>
      <c r="EZV51" s="50"/>
      <c r="EZW51" s="50"/>
      <c r="EZX51" s="50"/>
      <c r="EZY51" s="50"/>
      <c r="EZZ51" s="50"/>
      <c r="FAA51" s="50"/>
      <c r="FAB51" s="50"/>
      <c r="FAC51" s="50"/>
      <c r="FAD51" s="50"/>
      <c r="FAE51" s="50"/>
      <c r="FAF51" s="50"/>
      <c r="FAG51" s="50"/>
      <c r="FAH51" s="50"/>
      <c r="FAI51" s="50"/>
      <c r="FAJ51" s="50"/>
      <c r="FAK51" s="50"/>
      <c r="FAL51" s="50"/>
      <c r="FAM51" s="50"/>
      <c r="FAN51" s="50"/>
      <c r="FAO51" s="50"/>
      <c r="FAP51" s="50"/>
      <c r="FAQ51" s="50"/>
      <c r="FAR51" s="50"/>
      <c r="FAS51" s="50"/>
      <c r="FAT51" s="50"/>
      <c r="FAU51" s="50"/>
      <c r="FAV51" s="50"/>
      <c r="FAW51" s="50"/>
      <c r="FAX51" s="50"/>
      <c r="FAY51" s="50"/>
      <c r="FAZ51" s="50"/>
      <c r="FBA51" s="50"/>
      <c r="FBB51" s="50"/>
      <c r="FBC51" s="50"/>
      <c r="FBD51" s="50"/>
      <c r="FBE51" s="50"/>
      <c r="FBF51" s="50"/>
      <c r="FBG51" s="50"/>
      <c r="FBH51" s="50"/>
      <c r="FBI51" s="50"/>
      <c r="FBJ51" s="50"/>
      <c r="FBK51" s="50"/>
      <c r="FBL51" s="50"/>
      <c r="FBM51" s="50"/>
      <c r="FBN51" s="50"/>
      <c r="FBO51" s="50"/>
      <c r="FBP51" s="50"/>
      <c r="FBQ51" s="50"/>
      <c r="FBR51" s="50"/>
      <c r="FBS51" s="50"/>
      <c r="FBT51" s="50"/>
      <c r="FBU51" s="50"/>
      <c r="FBV51" s="50"/>
      <c r="FBW51" s="50"/>
      <c r="FBX51" s="50"/>
      <c r="FBY51" s="50"/>
      <c r="FBZ51" s="50"/>
      <c r="FCA51" s="50"/>
      <c r="FCB51" s="50"/>
      <c r="FCC51" s="50"/>
      <c r="FCD51" s="50"/>
      <c r="FCE51" s="50"/>
      <c r="FCF51" s="50"/>
      <c r="FCG51" s="50"/>
      <c r="FCH51" s="50"/>
      <c r="FCI51" s="50"/>
      <c r="FCJ51" s="50"/>
      <c r="FCK51" s="50"/>
      <c r="FCL51" s="50"/>
      <c r="FCM51" s="50"/>
      <c r="FCN51" s="50"/>
      <c r="FCO51" s="50"/>
      <c r="FCP51" s="50"/>
      <c r="FCQ51" s="50"/>
      <c r="FCR51" s="50"/>
      <c r="FCS51" s="50"/>
      <c r="FCT51" s="50"/>
      <c r="FCU51" s="50"/>
      <c r="FCV51" s="50"/>
      <c r="FCW51" s="50"/>
      <c r="FCX51" s="50"/>
      <c r="FCY51" s="50"/>
      <c r="FCZ51" s="50"/>
      <c r="FDA51" s="50"/>
      <c r="FDB51" s="50"/>
      <c r="FDC51" s="50"/>
      <c r="FDD51" s="50"/>
      <c r="FDE51" s="50"/>
      <c r="FDF51" s="50"/>
      <c r="FDG51" s="50"/>
      <c r="FDH51" s="50"/>
      <c r="FDI51" s="50"/>
      <c r="FDJ51" s="50"/>
      <c r="FDK51" s="50"/>
      <c r="FDL51" s="50"/>
      <c r="FDM51" s="50"/>
      <c r="FDN51" s="50"/>
      <c r="FDO51" s="50"/>
      <c r="FDP51" s="50"/>
      <c r="FDQ51" s="50"/>
      <c r="FDR51" s="50"/>
      <c r="FDS51" s="50"/>
      <c r="FDT51" s="50"/>
      <c r="FDU51" s="50"/>
      <c r="FDV51" s="50"/>
      <c r="FDW51" s="50"/>
      <c r="FDX51" s="50"/>
      <c r="FDY51" s="50"/>
      <c r="FDZ51" s="50"/>
      <c r="FEA51" s="50"/>
      <c r="FEB51" s="50"/>
      <c r="FEC51" s="50"/>
      <c r="FED51" s="50"/>
      <c r="FEE51" s="50"/>
      <c r="FEF51" s="50"/>
      <c r="FEG51" s="50"/>
      <c r="FEH51" s="50"/>
      <c r="FEI51" s="50"/>
      <c r="FEJ51" s="50"/>
      <c r="FEK51" s="50"/>
      <c r="FEL51" s="50"/>
      <c r="FEM51" s="50"/>
      <c r="FEN51" s="50"/>
      <c r="FEO51" s="50"/>
      <c r="FEP51" s="50"/>
      <c r="FEQ51" s="50"/>
      <c r="FER51" s="50"/>
      <c r="FES51" s="50"/>
      <c r="FET51" s="50"/>
      <c r="FEU51" s="50"/>
      <c r="FEV51" s="50"/>
      <c r="FEW51" s="50"/>
      <c r="FEX51" s="50"/>
      <c r="FEY51" s="50"/>
      <c r="FEZ51" s="50"/>
      <c r="FFA51" s="50"/>
      <c r="FFB51" s="50"/>
      <c r="FFC51" s="50"/>
      <c r="FFD51" s="50"/>
      <c r="FFE51" s="50"/>
      <c r="FFF51" s="50"/>
      <c r="FFG51" s="50"/>
      <c r="FFH51" s="50"/>
      <c r="FFI51" s="50"/>
      <c r="FFJ51" s="50"/>
      <c r="FFK51" s="50"/>
      <c r="FFL51" s="50"/>
      <c r="FFM51" s="50"/>
      <c r="FFN51" s="50"/>
      <c r="FFO51" s="50"/>
      <c r="FFP51" s="50"/>
      <c r="FFQ51" s="50"/>
      <c r="FFR51" s="50"/>
      <c r="FFS51" s="50"/>
      <c r="FFT51" s="50"/>
      <c r="FFU51" s="50"/>
      <c r="FFV51" s="50"/>
      <c r="FFW51" s="50"/>
      <c r="FFX51" s="50"/>
      <c r="FFY51" s="50"/>
      <c r="FFZ51" s="50"/>
      <c r="FGA51" s="50"/>
      <c r="FGB51" s="50"/>
      <c r="FGC51" s="50"/>
      <c r="FGD51" s="50"/>
      <c r="FGE51" s="50"/>
      <c r="FGF51" s="50"/>
      <c r="FGG51" s="50"/>
      <c r="FGH51" s="50"/>
      <c r="FGI51" s="50"/>
      <c r="FGJ51" s="50"/>
      <c r="FGK51" s="50"/>
      <c r="FGL51" s="50"/>
      <c r="FGM51" s="50"/>
      <c r="FGN51" s="50"/>
      <c r="FGO51" s="50"/>
      <c r="FGP51" s="50"/>
      <c r="FGQ51" s="50"/>
      <c r="FGR51" s="50"/>
      <c r="FGS51" s="50"/>
      <c r="FGT51" s="50"/>
      <c r="FGU51" s="50"/>
      <c r="FGV51" s="50"/>
      <c r="FGW51" s="50"/>
      <c r="FGX51" s="50"/>
      <c r="FGY51" s="50"/>
      <c r="FGZ51" s="50"/>
      <c r="FHA51" s="50"/>
      <c r="FHB51" s="50"/>
      <c r="FHC51" s="50"/>
      <c r="FHD51" s="50"/>
      <c r="FHE51" s="50"/>
      <c r="FHF51" s="50"/>
      <c r="FHG51" s="50"/>
      <c r="FHH51" s="50"/>
      <c r="FHI51" s="50"/>
      <c r="FHJ51" s="50"/>
      <c r="FHK51" s="50"/>
      <c r="FHL51" s="50"/>
      <c r="FHM51" s="50"/>
      <c r="FHN51" s="50"/>
      <c r="FHO51" s="50"/>
      <c r="FHP51" s="50"/>
      <c r="FHQ51" s="50"/>
      <c r="FHR51" s="50"/>
      <c r="FHS51" s="50"/>
      <c r="FHT51" s="50"/>
      <c r="FHU51" s="50"/>
      <c r="FHV51" s="50"/>
      <c r="FHW51" s="50"/>
      <c r="FHX51" s="50"/>
      <c r="FHY51" s="50"/>
      <c r="FHZ51" s="50"/>
      <c r="FIA51" s="50"/>
      <c r="FIB51" s="50"/>
      <c r="FIC51" s="50"/>
      <c r="FID51" s="50"/>
      <c r="FIE51" s="50"/>
      <c r="FIF51" s="50"/>
      <c r="FIG51" s="50"/>
      <c r="FIH51" s="50"/>
      <c r="FII51" s="50"/>
      <c r="FIJ51" s="50"/>
      <c r="FIK51" s="50"/>
      <c r="FIL51" s="50"/>
      <c r="FIM51" s="50"/>
      <c r="FIN51" s="50"/>
      <c r="FIO51" s="50"/>
      <c r="FIP51" s="50"/>
      <c r="FIQ51" s="50"/>
      <c r="FIR51" s="50"/>
      <c r="FIS51" s="50"/>
      <c r="FIT51" s="50"/>
      <c r="FIU51" s="50"/>
      <c r="FIV51" s="50"/>
      <c r="FIW51" s="50"/>
      <c r="FIX51" s="50"/>
      <c r="FIY51" s="50"/>
      <c r="FIZ51" s="50"/>
      <c r="FJA51" s="50"/>
      <c r="FJB51" s="50"/>
      <c r="FJC51" s="50"/>
      <c r="FJD51" s="50"/>
      <c r="FJE51" s="50"/>
      <c r="FJF51" s="50"/>
      <c r="FJG51" s="50"/>
      <c r="FJH51" s="50"/>
      <c r="FJI51" s="50"/>
      <c r="FJJ51" s="50"/>
      <c r="FJK51" s="50"/>
      <c r="FJL51" s="50"/>
      <c r="FJM51" s="50"/>
      <c r="FJN51" s="50"/>
      <c r="FJO51" s="50"/>
      <c r="FJP51" s="50"/>
      <c r="FJQ51" s="50"/>
      <c r="FJR51" s="50"/>
      <c r="FJS51" s="50"/>
      <c r="FJT51" s="50"/>
      <c r="FJU51" s="50"/>
      <c r="FJV51" s="50"/>
      <c r="FJW51" s="50"/>
      <c r="FJX51" s="50"/>
      <c r="FJY51" s="50"/>
      <c r="FJZ51" s="50"/>
      <c r="FKA51" s="50"/>
      <c r="FKB51" s="50"/>
      <c r="FKC51" s="50"/>
      <c r="FKD51" s="50"/>
      <c r="FKE51" s="50"/>
      <c r="FKF51" s="50"/>
      <c r="FKG51" s="50"/>
      <c r="FKH51" s="50"/>
      <c r="FKI51" s="50"/>
      <c r="FKJ51" s="50"/>
      <c r="FKK51" s="50"/>
      <c r="FKL51" s="50"/>
      <c r="FKM51" s="50"/>
      <c r="FKN51" s="50"/>
      <c r="FKO51" s="50"/>
      <c r="FKP51" s="50"/>
      <c r="FKQ51" s="50"/>
      <c r="FKR51" s="50"/>
      <c r="FKS51" s="50"/>
      <c r="FKT51" s="50"/>
      <c r="FKU51" s="50"/>
      <c r="FKV51" s="50"/>
      <c r="FKW51" s="50"/>
      <c r="FKX51" s="50"/>
      <c r="FKY51" s="50"/>
      <c r="FKZ51" s="50"/>
      <c r="FLA51" s="50"/>
      <c r="FLB51" s="50"/>
      <c r="FLC51" s="50"/>
      <c r="FLD51" s="50"/>
      <c r="FLE51" s="50"/>
      <c r="FLF51" s="50"/>
      <c r="FLG51" s="50"/>
      <c r="FLH51" s="50"/>
      <c r="FLI51" s="50"/>
      <c r="FLJ51" s="50"/>
      <c r="FLK51" s="50"/>
      <c r="FLL51" s="50"/>
      <c r="FLM51" s="50"/>
      <c r="FLN51" s="50"/>
      <c r="FLO51" s="50"/>
      <c r="FLP51" s="50"/>
      <c r="FLQ51" s="50"/>
      <c r="FLR51" s="50"/>
      <c r="FLS51" s="50"/>
      <c r="FLT51" s="50"/>
      <c r="FLU51" s="50"/>
      <c r="FLV51" s="50"/>
      <c r="FLW51" s="50"/>
      <c r="FLX51" s="50"/>
      <c r="FLY51" s="50"/>
      <c r="FLZ51" s="50"/>
      <c r="FMA51" s="50"/>
      <c r="FMB51" s="50"/>
      <c r="FMC51" s="50"/>
      <c r="FMD51" s="50"/>
      <c r="FME51" s="50"/>
      <c r="FMF51" s="50"/>
      <c r="FMG51" s="50"/>
      <c r="FMH51" s="50"/>
      <c r="FMI51" s="50"/>
      <c r="FMJ51" s="50"/>
      <c r="FMK51" s="50"/>
      <c r="FML51" s="50"/>
      <c r="FMM51" s="50"/>
      <c r="FMN51" s="50"/>
      <c r="FMO51" s="50"/>
      <c r="FMP51" s="50"/>
      <c r="FMQ51" s="50"/>
      <c r="FMR51" s="50"/>
      <c r="FMS51" s="50"/>
      <c r="FMT51" s="50"/>
      <c r="FMU51" s="50"/>
      <c r="FMV51" s="50"/>
      <c r="FMW51" s="50"/>
      <c r="FMX51" s="50"/>
      <c r="FMY51" s="50"/>
      <c r="FMZ51" s="50"/>
      <c r="FNA51" s="50"/>
      <c r="FNB51" s="50"/>
      <c r="FNC51" s="50"/>
      <c r="FND51" s="50"/>
      <c r="FNE51" s="50"/>
      <c r="FNF51" s="50"/>
      <c r="FNG51" s="50"/>
      <c r="FNH51" s="50"/>
      <c r="FNI51" s="50"/>
      <c r="FNJ51" s="50"/>
      <c r="FNK51" s="50"/>
      <c r="FNL51" s="50"/>
      <c r="FNM51" s="50"/>
      <c r="FNN51" s="50"/>
      <c r="FNO51" s="50"/>
      <c r="FNP51" s="50"/>
      <c r="FNQ51" s="50"/>
      <c r="FNR51" s="50"/>
      <c r="FNS51" s="50"/>
      <c r="FNT51" s="50"/>
      <c r="FNU51" s="50"/>
      <c r="FNV51" s="50"/>
      <c r="FNW51" s="50"/>
      <c r="FNX51" s="50"/>
      <c r="FNY51" s="50"/>
      <c r="FNZ51" s="50"/>
      <c r="FOA51" s="50"/>
      <c r="FOB51" s="50"/>
      <c r="FOC51" s="50"/>
      <c r="FOD51" s="50"/>
      <c r="FOE51" s="50"/>
      <c r="FOF51" s="50"/>
      <c r="FOG51" s="50"/>
      <c r="FOH51" s="50"/>
      <c r="FOI51" s="50"/>
      <c r="FOJ51" s="50"/>
      <c r="FOK51" s="50"/>
      <c r="FOL51" s="50"/>
      <c r="FOM51" s="50"/>
      <c r="FON51" s="50"/>
      <c r="FOO51" s="50"/>
      <c r="FOP51" s="50"/>
      <c r="FOQ51" s="50"/>
      <c r="FOR51" s="50"/>
      <c r="FOS51" s="50"/>
      <c r="FOT51" s="50"/>
      <c r="FOU51" s="50"/>
      <c r="FOV51" s="50"/>
      <c r="FOW51" s="50"/>
      <c r="FOX51" s="50"/>
      <c r="FOY51" s="50"/>
      <c r="FOZ51" s="50"/>
      <c r="FPA51" s="50"/>
      <c r="FPB51" s="50"/>
      <c r="FPC51" s="50"/>
      <c r="FPD51" s="50"/>
      <c r="FPE51" s="50"/>
      <c r="FPF51" s="50"/>
      <c r="FPG51" s="50"/>
      <c r="FPH51" s="50"/>
      <c r="FPI51" s="50"/>
      <c r="FPJ51" s="50"/>
      <c r="FPK51" s="50"/>
      <c r="FPL51" s="50"/>
      <c r="FPM51" s="50"/>
      <c r="FPN51" s="50"/>
      <c r="FPO51" s="50"/>
      <c r="FPP51" s="50"/>
      <c r="FPQ51" s="50"/>
      <c r="FPR51" s="50"/>
      <c r="FPS51" s="50"/>
      <c r="FPT51" s="50"/>
      <c r="FPU51" s="50"/>
      <c r="FPV51" s="50"/>
      <c r="FPW51" s="50"/>
      <c r="FPX51" s="50"/>
      <c r="FPY51" s="50"/>
      <c r="FPZ51" s="50"/>
      <c r="FQA51" s="50"/>
      <c r="FQB51" s="50"/>
      <c r="FQC51" s="50"/>
      <c r="FQD51" s="50"/>
      <c r="FQE51" s="50"/>
      <c r="FQF51" s="50"/>
      <c r="FQG51" s="50"/>
      <c r="FQH51" s="50"/>
      <c r="FQI51" s="50"/>
      <c r="FQJ51" s="50"/>
      <c r="FQK51" s="50"/>
      <c r="FQL51" s="50"/>
      <c r="FQM51" s="50"/>
      <c r="FQN51" s="50"/>
      <c r="FQO51" s="50"/>
      <c r="FQP51" s="50"/>
      <c r="FQQ51" s="50"/>
      <c r="FQR51" s="50"/>
      <c r="FQS51" s="50"/>
      <c r="FQT51" s="50"/>
      <c r="FQU51" s="50"/>
      <c r="FQV51" s="50"/>
      <c r="FQW51" s="50"/>
      <c r="FQX51" s="50"/>
      <c r="FQY51" s="50"/>
      <c r="FQZ51" s="50"/>
      <c r="FRA51" s="50"/>
      <c r="FRB51" s="50"/>
      <c r="FRC51" s="50"/>
      <c r="FRD51" s="50"/>
      <c r="FRE51" s="50"/>
      <c r="FRF51" s="50"/>
      <c r="FRG51" s="50"/>
      <c r="FRH51" s="50"/>
      <c r="FRI51" s="50"/>
      <c r="FRJ51" s="50"/>
      <c r="FRK51" s="50"/>
      <c r="FRL51" s="50"/>
      <c r="FRM51" s="50"/>
      <c r="FRN51" s="50"/>
      <c r="FRO51" s="50"/>
      <c r="FRP51" s="50"/>
      <c r="FRQ51" s="50"/>
      <c r="FRR51" s="50"/>
      <c r="FRS51" s="50"/>
      <c r="FRT51" s="50"/>
      <c r="FRU51" s="50"/>
      <c r="FRV51" s="50"/>
      <c r="FRW51" s="50"/>
      <c r="FRX51" s="50"/>
      <c r="FRY51" s="50"/>
      <c r="FRZ51" s="50"/>
      <c r="FSA51" s="50"/>
      <c r="FSB51" s="50"/>
      <c r="FSC51" s="50"/>
      <c r="FSD51" s="50"/>
      <c r="FSE51" s="50"/>
      <c r="FSF51" s="50"/>
      <c r="FSG51" s="50"/>
      <c r="FSH51" s="50"/>
      <c r="FSI51" s="50"/>
      <c r="FSJ51" s="50"/>
      <c r="FSK51" s="50"/>
      <c r="FSL51" s="50"/>
      <c r="FSM51" s="50"/>
      <c r="FSN51" s="50"/>
      <c r="FSO51" s="50"/>
      <c r="FSP51" s="50"/>
      <c r="FSQ51" s="50"/>
      <c r="FSR51" s="50"/>
      <c r="FSS51" s="50"/>
      <c r="FST51" s="50"/>
      <c r="FSU51" s="50"/>
      <c r="FSV51" s="50"/>
      <c r="FSW51" s="50"/>
      <c r="FSX51" s="50"/>
      <c r="FSY51" s="50"/>
      <c r="FSZ51" s="50"/>
      <c r="FTA51" s="50"/>
      <c r="FTB51" s="50"/>
      <c r="FTC51" s="50"/>
      <c r="FTD51" s="50"/>
      <c r="FTE51" s="50"/>
      <c r="FTF51" s="50"/>
      <c r="FTG51" s="50"/>
      <c r="FTH51" s="50"/>
      <c r="FTI51" s="50"/>
      <c r="FTJ51" s="50"/>
      <c r="FTK51" s="50"/>
      <c r="FTL51" s="50"/>
      <c r="FTM51" s="50"/>
      <c r="FTN51" s="50"/>
      <c r="FTO51" s="50"/>
      <c r="FTP51" s="50"/>
      <c r="FTQ51" s="50"/>
      <c r="FTR51" s="50"/>
      <c r="FTS51" s="50"/>
      <c r="FTT51" s="50"/>
      <c r="FTU51" s="50"/>
      <c r="FTV51" s="50"/>
      <c r="FTW51" s="50"/>
      <c r="FTX51" s="50"/>
      <c r="FTY51" s="50"/>
      <c r="FTZ51" s="50"/>
      <c r="FUA51" s="50"/>
      <c r="FUB51" s="50"/>
      <c r="FUC51" s="50"/>
      <c r="FUD51" s="50"/>
      <c r="FUE51" s="50"/>
      <c r="FUF51" s="50"/>
      <c r="FUG51" s="50"/>
      <c r="FUH51" s="50"/>
      <c r="FUI51" s="50"/>
      <c r="FUJ51" s="50"/>
      <c r="FUK51" s="50"/>
      <c r="FUL51" s="50"/>
      <c r="FUM51" s="50"/>
      <c r="FUN51" s="50"/>
      <c r="FUO51" s="50"/>
      <c r="FUP51" s="50"/>
      <c r="FUQ51" s="50"/>
      <c r="FUR51" s="50"/>
      <c r="FUS51" s="50"/>
      <c r="FUT51" s="50"/>
      <c r="FUU51" s="50"/>
      <c r="FUV51" s="50"/>
      <c r="FUW51" s="50"/>
      <c r="FUX51" s="50"/>
      <c r="FUY51" s="50"/>
      <c r="FUZ51" s="50"/>
      <c r="FVA51" s="50"/>
      <c r="FVB51" s="50"/>
      <c r="FVC51" s="50"/>
      <c r="FVD51" s="50"/>
      <c r="FVE51" s="50"/>
      <c r="FVF51" s="50"/>
      <c r="FVG51" s="50"/>
      <c r="FVH51" s="50"/>
      <c r="FVI51" s="50"/>
      <c r="FVJ51" s="50"/>
      <c r="FVK51" s="50"/>
      <c r="FVL51" s="50"/>
      <c r="FVM51" s="50"/>
      <c r="FVN51" s="50"/>
      <c r="FVO51" s="50"/>
      <c r="FVP51" s="50"/>
      <c r="FVQ51" s="50"/>
      <c r="FVR51" s="50"/>
      <c r="FVS51" s="50"/>
      <c r="FVT51" s="50"/>
      <c r="FVU51" s="50"/>
      <c r="FVV51" s="50"/>
      <c r="FVW51" s="50"/>
      <c r="FVX51" s="50"/>
      <c r="FVY51" s="50"/>
      <c r="FVZ51" s="50"/>
      <c r="FWA51" s="50"/>
      <c r="FWB51" s="50"/>
      <c r="FWC51" s="50"/>
      <c r="FWD51" s="50"/>
      <c r="FWE51" s="50"/>
      <c r="FWF51" s="50"/>
      <c r="FWG51" s="50"/>
      <c r="FWH51" s="50"/>
      <c r="FWI51" s="50"/>
      <c r="FWJ51" s="50"/>
      <c r="FWK51" s="50"/>
      <c r="FWL51" s="50"/>
      <c r="FWM51" s="50"/>
      <c r="FWN51" s="50"/>
      <c r="FWO51" s="50"/>
      <c r="FWP51" s="50"/>
      <c r="FWQ51" s="50"/>
      <c r="FWR51" s="50"/>
      <c r="FWS51" s="50"/>
      <c r="FWT51" s="50"/>
      <c r="FWU51" s="50"/>
      <c r="FWV51" s="50"/>
      <c r="FWW51" s="50"/>
      <c r="FWX51" s="50"/>
      <c r="FWY51" s="50"/>
      <c r="FWZ51" s="50"/>
      <c r="FXA51" s="50"/>
      <c r="FXB51" s="50"/>
      <c r="FXC51" s="50"/>
      <c r="FXD51" s="50"/>
      <c r="FXE51" s="50"/>
      <c r="FXF51" s="50"/>
      <c r="FXG51" s="50"/>
      <c r="FXH51" s="50"/>
      <c r="FXI51" s="50"/>
      <c r="FXJ51" s="50"/>
      <c r="FXK51" s="50"/>
      <c r="FXL51" s="50"/>
      <c r="FXM51" s="50"/>
      <c r="FXN51" s="50"/>
      <c r="FXO51" s="50"/>
      <c r="FXP51" s="50"/>
      <c r="FXQ51" s="50"/>
      <c r="FXR51" s="50"/>
      <c r="FXS51" s="50"/>
      <c r="FXT51" s="50"/>
      <c r="FXU51" s="50"/>
      <c r="FXV51" s="50"/>
      <c r="FXW51" s="50"/>
      <c r="FXX51" s="50"/>
      <c r="FXY51" s="50"/>
      <c r="FXZ51" s="50"/>
      <c r="FYA51" s="50"/>
      <c r="FYB51" s="50"/>
      <c r="FYC51" s="50"/>
      <c r="FYD51" s="50"/>
      <c r="FYE51" s="50"/>
      <c r="FYF51" s="50"/>
      <c r="FYG51" s="50"/>
      <c r="FYH51" s="50"/>
      <c r="FYI51" s="50"/>
      <c r="FYJ51" s="50"/>
      <c r="FYK51" s="50"/>
      <c r="FYL51" s="50"/>
      <c r="FYM51" s="50"/>
      <c r="FYN51" s="50"/>
      <c r="FYO51" s="50"/>
      <c r="FYP51" s="50"/>
      <c r="FYQ51" s="50"/>
      <c r="FYR51" s="50"/>
      <c r="FYS51" s="50"/>
      <c r="FYT51" s="50"/>
      <c r="FYU51" s="50"/>
      <c r="FYV51" s="50"/>
      <c r="FYW51" s="50"/>
      <c r="FYX51" s="50"/>
      <c r="FYY51" s="50"/>
      <c r="FYZ51" s="50"/>
      <c r="FZA51" s="50"/>
      <c r="FZB51" s="50"/>
      <c r="FZC51" s="50"/>
      <c r="FZD51" s="50"/>
      <c r="FZE51" s="50"/>
      <c r="FZF51" s="50"/>
      <c r="FZG51" s="50"/>
      <c r="FZH51" s="50"/>
      <c r="FZI51" s="50"/>
      <c r="FZJ51" s="50"/>
      <c r="FZK51" s="50"/>
      <c r="FZL51" s="50"/>
      <c r="FZM51" s="50"/>
      <c r="FZN51" s="50"/>
      <c r="FZO51" s="50"/>
      <c r="FZP51" s="50"/>
      <c r="FZQ51" s="50"/>
      <c r="FZR51" s="50"/>
      <c r="FZS51" s="50"/>
      <c r="FZT51" s="50"/>
      <c r="FZU51" s="50"/>
      <c r="FZV51" s="50"/>
      <c r="FZW51" s="50"/>
      <c r="FZX51" s="50"/>
      <c r="FZY51" s="50"/>
      <c r="FZZ51" s="50"/>
      <c r="GAA51" s="50"/>
      <c r="GAB51" s="50"/>
      <c r="GAC51" s="50"/>
      <c r="GAD51" s="50"/>
      <c r="GAE51" s="50"/>
      <c r="GAF51" s="50"/>
      <c r="GAG51" s="50"/>
      <c r="GAH51" s="50"/>
      <c r="GAI51" s="50"/>
      <c r="GAJ51" s="50"/>
      <c r="GAK51" s="50"/>
      <c r="GAL51" s="50"/>
      <c r="GAM51" s="50"/>
      <c r="GAN51" s="50"/>
      <c r="GAO51" s="50"/>
      <c r="GAP51" s="50"/>
      <c r="GAQ51" s="50"/>
      <c r="GAR51" s="50"/>
      <c r="GAS51" s="50"/>
      <c r="GAT51" s="50"/>
      <c r="GAU51" s="50"/>
      <c r="GAV51" s="50"/>
      <c r="GAW51" s="50"/>
      <c r="GAX51" s="50"/>
      <c r="GAY51" s="50"/>
      <c r="GAZ51" s="50"/>
      <c r="GBA51" s="50"/>
      <c r="GBB51" s="50"/>
      <c r="GBC51" s="50"/>
      <c r="GBD51" s="50"/>
      <c r="GBE51" s="50"/>
      <c r="GBF51" s="50"/>
      <c r="GBG51" s="50"/>
      <c r="GBH51" s="50"/>
      <c r="GBI51" s="50"/>
      <c r="GBJ51" s="50"/>
      <c r="GBK51" s="50"/>
      <c r="GBL51" s="50"/>
      <c r="GBM51" s="50"/>
      <c r="GBN51" s="50"/>
      <c r="GBO51" s="50"/>
      <c r="GBP51" s="50"/>
      <c r="GBQ51" s="50"/>
      <c r="GBR51" s="50"/>
      <c r="GBS51" s="50"/>
      <c r="GBT51" s="50"/>
      <c r="GBU51" s="50"/>
      <c r="GBV51" s="50"/>
      <c r="GBW51" s="50"/>
      <c r="GBX51" s="50"/>
      <c r="GBY51" s="50"/>
      <c r="GBZ51" s="50"/>
      <c r="GCA51" s="50"/>
      <c r="GCB51" s="50"/>
      <c r="GCC51" s="50"/>
      <c r="GCD51" s="50"/>
      <c r="GCE51" s="50"/>
      <c r="GCF51" s="50"/>
      <c r="GCG51" s="50"/>
      <c r="GCH51" s="50"/>
      <c r="GCI51" s="50"/>
      <c r="GCJ51" s="50"/>
      <c r="GCK51" s="50"/>
      <c r="GCL51" s="50"/>
      <c r="GCM51" s="50"/>
      <c r="GCN51" s="50"/>
      <c r="GCO51" s="50"/>
      <c r="GCP51" s="50"/>
      <c r="GCQ51" s="50"/>
      <c r="GCR51" s="50"/>
      <c r="GCS51" s="50"/>
      <c r="GCT51" s="50"/>
      <c r="GCU51" s="50"/>
      <c r="GCV51" s="50"/>
      <c r="GCW51" s="50"/>
      <c r="GCX51" s="50"/>
      <c r="GCY51" s="50"/>
      <c r="GCZ51" s="50"/>
      <c r="GDA51" s="50"/>
      <c r="GDB51" s="50"/>
      <c r="GDC51" s="50"/>
      <c r="GDD51" s="50"/>
      <c r="GDE51" s="50"/>
      <c r="GDF51" s="50"/>
      <c r="GDG51" s="50"/>
      <c r="GDH51" s="50"/>
      <c r="GDI51" s="50"/>
      <c r="GDJ51" s="50"/>
      <c r="GDK51" s="50"/>
      <c r="GDL51" s="50"/>
      <c r="GDM51" s="50"/>
      <c r="GDN51" s="50"/>
      <c r="GDO51" s="50"/>
      <c r="GDP51" s="50"/>
      <c r="GDQ51" s="50"/>
      <c r="GDR51" s="50"/>
      <c r="GDS51" s="50"/>
      <c r="GDT51" s="50"/>
      <c r="GDU51" s="50"/>
      <c r="GDV51" s="50"/>
      <c r="GDW51" s="50"/>
      <c r="GDX51" s="50"/>
      <c r="GDY51" s="50"/>
      <c r="GDZ51" s="50"/>
      <c r="GEA51" s="50"/>
      <c r="GEB51" s="50"/>
      <c r="GEC51" s="50"/>
      <c r="GED51" s="50"/>
      <c r="GEE51" s="50"/>
      <c r="GEF51" s="50"/>
      <c r="GEG51" s="50"/>
      <c r="GEH51" s="50"/>
      <c r="GEI51" s="50"/>
      <c r="GEJ51" s="50"/>
      <c r="GEK51" s="50"/>
      <c r="GEL51" s="50"/>
      <c r="GEM51" s="50"/>
      <c r="GEN51" s="50"/>
      <c r="GEO51" s="50"/>
      <c r="GEP51" s="50"/>
      <c r="GEQ51" s="50"/>
      <c r="GER51" s="50"/>
      <c r="GES51" s="50"/>
      <c r="GET51" s="50"/>
      <c r="GEU51" s="50"/>
      <c r="GEV51" s="50"/>
      <c r="GEW51" s="50"/>
      <c r="GEX51" s="50"/>
      <c r="GEY51" s="50"/>
      <c r="GEZ51" s="50"/>
      <c r="GFA51" s="50"/>
      <c r="GFB51" s="50"/>
      <c r="GFC51" s="50"/>
      <c r="GFD51" s="50"/>
      <c r="GFE51" s="50"/>
      <c r="GFF51" s="50"/>
      <c r="GFG51" s="50"/>
      <c r="GFH51" s="50"/>
      <c r="GFI51" s="50"/>
      <c r="GFJ51" s="50"/>
      <c r="GFK51" s="50"/>
      <c r="GFL51" s="50"/>
      <c r="GFM51" s="50"/>
      <c r="GFN51" s="50"/>
      <c r="GFO51" s="50"/>
      <c r="GFP51" s="50"/>
      <c r="GFQ51" s="50"/>
      <c r="GFR51" s="50"/>
      <c r="GFS51" s="50"/>
      <c r="GFT51" s="50"/>
      <c r="GFU51" s="50"/>
      <c r="GFV51" s="50"/>
      <c r="GFW51" s="50"/>
      <c r="GFX51" s="50"/>
      <c r="GFY51" s="50"/>
      <c r="GFZ51" s="50"/>
      <c r="GGA51" s="50"/>
      <c r="GGB51" s="50"/>
      <c r="GGC51" s="50"/>
      <c r="GGD51" s="50"/>
      <c r="GGE51" s="50"/>
      <c r="GGF51" s="50"/>
      <c r="GGG51" s="50"/>
      <c r="GGH51" s="50"/>
      <c r="GGI51" s="50"/>
      <c r="GGJ51" s="50"/>
      <c r="GGK51" s="50"/>
      <c r="GGL51" s="50"/>
      <c r="GGM51" s="50"/>
      <c r="GGN51" s="50"/>
      <c r="GGO51" s="50"/>
      <c r="GGP51" s="50"/>
      <c r="GGQ51" s="50"/>
      <c r="GGR51" s="50"/>
      <c r="GGS51" s="50"/>
      <c r="GGT51" s="50"/>
      <c r="GGU51" s="50"/>
      <c r="GGV51" s="50"/>
      <c r="GGW51" s="50"/>
      <c r="GGX51" s="50"/>
      <c r="GGY51" s="50"/>
      <c r="GGZ51" s="50"/>
      <c r="GHA51" s="50"/>
      <c r="GHB51" s="50"/>
      <c r="GHC51" s="50"/>
      <c r="GHD51" s="50"/>
      <c r="GHE51" s="50"/>
      <c r="GHF51" s="50"/>
      <c r="GHG51" s="50"/>
      <c r="GHH51" s="50"/>
      <c r="GHI51" s="50"/>
      <c r="GHJ51" s="50"/>
      <c r="GHK51" s="50"/>
      <c r="GHL51" s="50"/>
      <c r="GHM51" s="50"/>
      <c r="GHN51" s="50"/>
      <c r="GHO51" s="50"/>
      <c r="GHP51" s="50"/>
      <c r="GHQ51" s="50"/>
      <c r="GHR51" s="50"/>
      <c r="GHS51" s="50"/>
      <c r="GHT51" s="50"/>
      <c r="GHU51" s="50"/>
      <c r="GHV51" s="50"/>
      <c r="GHW51" s="50"/>
      <c r="GHX51" s="50"/>
      <c r="GHY51" s="50"/>
      <c r="GHZ51" s="50"/>
      <c r="GIA51" s="50"/>
      <c r="GIB51" s="50"/>
      <c r="GIC51" s="50"/>
      <c r="GID51" s="50"/>
      <c r="GIE51" s="50"/>
      <c r="GIF51" s="50"/>
      <c r="GIG51" s="50"/>
      <c r="GIH51" s="50"/>
      <c r="GII51" s="50"/>
      <c r="GIJ51" s="50"/>
      <c r="GIK51" s="50"/>
      <c r="GIL51" s="50"/>
      <c r="GIM51" s="50"/>
      <c r="GIN51" s="50"/>
      <c r="GIO51" s="50"/>
      <c r="GIP51" s="50"/>
      <c r="GIQ51" s="50"/>
      <c r="GIR51" s="50"/>
      <c r="GIS51" s="50"/>
      <c r="GIT51" s="50"/>
      <c r="GIU51" s="50"/>
      <c r="GIV51" s="50"/>
      <c r="GIW51" s="50"/>
      <c r="GIX51" s="50"/>
      <c r="GIY51" s="50"/>
      <c r="GIZ51" s="50"/>
      <c r="GJA51" s="50"/>
      <c r="GJB51" s="50"/>
      <c r="GJC51" s="50"/>
      <c r="GJD51" s="50"/>
      <c r="GJE51" s="50"/>
      <c r="GJF51" s="50"/>
      <c r="GJG51" s="50"/>
      <c r="GJH51" s="50"/>
      <c r="GJI51" s="50"/>
      <c r="GJJ51" s="50"/>
      <c r="GJK51" s="50"/>
      <c r="GJL51" s="50"/>
      <c r="GJM51" s="50"/>
      <c r="GJN51" s="50"/>
      <c r="GJO51" s="50"/>
      <c r="GJP51" s="50"/>
      <c r="GJQ51" s="50"/>
      <c r="GJR51" s="50"/>
      <c r="GJS51" s="50"/>
      <c r="GJT51" s="50"/>
      <c r="GJU51" s="50"/>
      <c r="GJV51" s="50"/>
      <c r="GJW51" s="50"/>
      <c r="GJX51" s="50"/>
      <c r="GJY51" s="50"/>
      <c r="GJZ51" s="50"/>
      <c r="GKA51" s="50"/>
      <c r="GKB51" s="50"/>
      <c r="GKC51" s="50"/>
      <c r="GKD51" s="50"/>
      <c r="GKE51" s="50"/>
      <c r="GKF51" s="50"/>
      <c r="GKG51" s="50"/>
      <c r="GKH51" s="50"/>
      <c r="GKI51" s="50"/>
      <c r="GKJ51" s="50"/>
      <c r="GKK51" s="50"/>
      <c r="GKL51" s="50"/>
      <c r="GKM51" s="50"/>
      <c r="GKN51" s="50"/>
      <c r="GKO51" s="50"/>
      <c r="GKP51" s="50"/>
      <c r="GKQ51" s="50"/>
      <c r="GKR51" s="50"/>
      <c r="GKS51" s="50"/>
      <c r="GKT51" s="50"/>
      <c r="GKU51" s="50"/>
      <c r="GKV51" s="50"/>
      <c r="GKW51" s="50"/>
      <c r="GKX51" s="50"/>
      <c r="GKY51" s="50"/>
      <c r="GKZ51" s="50"/>
      <c r="GLA51" s="50"/>
      <c r="GLB51" s="50"/>
      <c r="GLC51" s="50"/>
      <c r="GLD51" s="50"/>
      <c r="GLE51" s="50"/>
      <c r="GLF51" s="50"/>
      <c r="GLG51" s="50"/>
      <c r="GLH51" s="50"/>
      <c r="GLI51" s="50"/>
      <c r="GLJ51" s="50"/>
      <c r="GLK51" s="50"/>
      <c r="GLL51" s="50"/>
      <c r="GLM51" s="50"/>
      <c r="GLN51" s="50"/>
      <c r="GLO51" s="50"/>
      <c r="GLP51" s="50"/>
      <c r="GLQ51" s="50"/>
      <c r="GLR51" s="50"/>
      <c r="GLS51" s="50"/>
      <c r="GLT51" s="50"/>
      <c r="GLU51" s="50"/>
      <c r="GLV51" s="50"/>
      <c r="GLW51" s="50"/>
      <c r="GLX51" s="50"/>
      <c r="GLY51" s="50"/>
      <c r="GLZ51" s="50"/>
      <c r="GMA51" s="50"/>
      <c r="GMB51" s="50"/>
      <c r="GMC51" s="50"/>
      <c r="GMD51" s="50"/>
      <c r="GME51" s="50"/>
      <c r="GMF51" s="50"/>
      <c r="GMG51" s="50"/>
      <c r="GMH51" s="50"/>
      <c r="GMI51" s="50"/>
      <c r="GMJ51" s="50"/>
      <c r="GMK51" s="50"/>
      <c r="GML51" s="50"/>
      <c r="GMM51" s="50"/>
      <c r="GMN51" s="50"/>
      <c r="GMO51" s="50"/>
      <c r="GMP51" s="50"/>
      <c r="GMQ51" s="50"/>
      <c r="GMR51" s="50"/>
      <c r="GMS51" s="50"/>
      <c r="GMT51" s="50"/>
      <c r="GMU51" s="50"/>
      <c r="GMV51" s="50"/>
      <c r="GMW51" s="50"/>
      <c r="GMX51" s="50"/>
      <c r="GMY51" s="50"/>
      <c r="GMZ51" s="50"/>
      <c r="GNA51" s="50"/>
      <c r="GNB51" s="50"/>
      <c r="GNC51" s="50"/>
      <c r="GND51" s="50"/>
      <c r="GNE51" s="50"/>
      <c r="GNF51" s="50"/>
      <c r="GNG51" s="50"/>
      <c r="GNH51" s="50"/>
      <c r="GNI51" s="50"/>
      <c r="GNJ51" s="50"/>
      <c r="GNK51" s="50"/>
      <c r="GNL51" s="50"/>
      <c r="GNM51" s="50"/>
      <c r="GNN51" s="50"/>
      <c r="GNO51" s="50"/>
      <c r="GNP51" s="50"/>
      <c r="GNQ51" s="50"/>
      <c r="GNR51" s="50"/>
      <c r="GNS51" s="50"/>
      <c r="GNT51" s="50"/>
      <c r="GNU51" s="50"/>
      <c r="GNV51" s="50"/>
      <c r="GNW51" s="50"/>
      <c r="GNX51" s="50"/>
      <c r="GNY51" s="50"/>
      <c r="GNZ51" s="50"/>
      <c r="GOA51" s="50"/>
      <c r="GOB51" s="50"/>
      <c r="GOC51" s="50"/>
      <c r="GOD51" s="50"/>
      <c r="GOE51" s="50"/>
      <c r="GOF51" s="50"/>
      <c r="GOG51" s="50"/>
      <c r="GOH51" s="50"/>
      <c r="GOI51" s="50"/>
      <c r="GOJ51" s="50"/>
      <c r="GOK51" s="50"/>
      <c r="GOL51" s="50"/>
      <c r="GOM51" s="50"/>
      <c r="GON51" s="50"/>
      <c r="GOO51" s="50"/>
      <c r="GOP51" s="50"/>
      <c r="GOQ51" s="50"/>
      <c r="GOR51" s="50"/>
      <c r="GOS51" s="50"/>
      <c r="GOT51" s="50"/>
      <c r="GOU51" s="50"/>
      <c r="GOV51" s="50"/>
      <c r="GOW51" s="50"/>
      <c r="GOX51" s="50"/>
      <c r="GOY51" s="50"/>
      <c r="GOZ51" s="50"/>
      <c r="GPA51" s="50"/>
      <c r="GPB51" s="50"/>
      <c r="GPC51" s="50"/>
      <c r="GPD51" s="50"/>
      <c r="GPE51" s="50"/>
      <c r="GPF51" s="50"/>
      <c r="GPG51" s="50"/>
      <c r="GPH51" s="50"/>
      <c r="GPI51" s="50"/>
      <c r="GPJ51" s="50"/>
      <c r="GPK51" s="50"/>
      <c r="GPL51" s="50"/>
      <c r="GPM51" s="50"/>
      <c r="GPN51" s="50"/>
      <c r="GPO51" s="50"/>
      <c r="GPP51" s="50"/>
      <c r="GPQ51" s="50"/>
      <c r="GPR51" s="50"/>
      <c r="GPS51" s="50"/>
      <c r="GPT51" s="50"/>
      <c r="GPU51" s="50"/>
      <c r="GPV51" s="50"/>
      <c r="GPW51" s="50"/>
      <c r="GPX51" s="50"/>
      <c r="GPY51" s="50"/>
      <c r="GPZ51" s="50"/>
      <c r="GQA51" s="50"/>
      <c r="GQB51" s="50"/>
      <c r="GQC51" s="50"/>
      <c r="GQD51" s="50"/>
      <c r="GQE51" s="50"/>
      <c r="GQF51" s="50"/>
      <c r="GQG51" s="50"/>
      <c r="GQH51" s="50"/>
      <c r="GQI51" s="50"/>
      <c r="GQJ51" s="50"/>
      <c r="GQK51" s="50"/>
      <c r="GQL51" s="50"/>
      <c r="GQM51" s="50"/>
      <c r="GQN51" s="50"/>
      <c r="GQO51" s="50"/>
      <c r="GQP51" s="50"/>
      <c r="GQQ51" s="50"/>
      <c r="GQR51" s="50"/>
      <c r="GQS51" s="50"/>
      <c r="GQT51" s="50"/>
      <c r="GQU51" s="50"/>
      <c r="GQV51" s="50"/>
      <c r="GQW51" s="50"/>
      <c r="GQX51" s="50"/>
      <c r="GQY51" s="50"/>
      <c r="GQZ51" s="50"/>
      <c r="GRA51" s="50"/>
      <c r="GRB51" s="50"/>
      <c r="GRC51" s="50"/>
      <c r="GRD51" s="50"/>
      <c r="GRE51" s="50"/>
      <c r="GRF51" s="50"/>
      <c r="GRG51" s="50"/>
      <c r="GRH51" s="50"/>
      <c r="GRI51" s="50"/>
      <c r="GRJ51" s="50"/>
      <c r="GRK51" s="50"/>
      <c r="GRL51" s="50"/>
      <c r="GRM51" s="50"/>
      <c r="GRN51" s="50"/>
      <c r="GRO51" s="50"/>
      <c r="GRP51" s="50"/>
      <c r="GRQ51" s="50"/>
      <c r="GRR51" s="50"/>
      <c r="GRS51" s="50"/>
      <c r="GRT51" s="50"/>
      <c r="GRU51" s="50"/>
      <c r="GRV51" s="50"/>
      <c r="GRW51" s="50"/>
      <c r="GRX51" s="50"/>
      <c r="GRY51" s="50"/>
      <c r="GRZ51" s="50"/>
      <c r="GSA51" s="50"/>
      <c r="GSB51" s="50"/>
      <c r="GSC51" s="50"/>
      <c r="GSD51" s="50"/>
      <c r="GSE51" s="50"/>
      <c r="GSF51" s="50"/>
      <c r="GSG51" s="50"/>
      <c r="GSH51" s="50"/>
      <c r="GSI51" s="50"/>
      <c r="GSJ51" s="50"/>
      <c r="GSK51" s="50"/>
      <c r="GSL51" s="50"/>
      <c r="GSM51" s="50"/>
      <c r="GSN51" s="50"/>
      <c r="GSO51" s="50"/>
      <c r="GSP51" s="50"/>
      <c r="GSQ51" s="50"/>
      <c r="GSR51" s="50"/>
      <c r="GSS51" s="50"/>
      <c r="GST51" s="50"/>
      <c r="GSU51" s="50"/>
      <c r="GSV51" s="50"/>
      <c r="GSW51" s="50"/>
      <c r="GSX51" s="50"/>
      <c r="GSY51" s="50"/>
      <c r="GSZ51" s="50"/>
      <c r="GTA51" s="50"/>
      <c r="GTB51" s="50"/>
      <c r="GTC51" s="50"/>
      <c r="GTD51" s="50"/>
      <c r="GTE51" s="50"/>
      <c r="GTF51" s="50"/>
      <c r="GTG51" s="50"/>
      <c r="GTH51" s="50"/>
      <c r="GTI51" s="50"/>
      <c r="GTJ51" s="50"/>
      <c r="GTK51" s="50"/>
      <c r="GTL51" s="50"/>
      <c r="GTM51" s="50"/>
      <c r="GTN51" s="50"/>
      <c r="GTO51" s="50"/>
      <c r="GTP51" s="50"/>
      <c r="GTQ51" s="50"/>
      <c r="GTR51" s="50"/>
      <c r="GTS51" s="50"/>
      <c r="GTT51" s="50"/>
      <c r="GTU51" s="50"/>
      <c r="GTV51" s="50"/>
      <c r="GTW51" s="50"/>
      <c r="GTX51" s="50"/>
      <c r="GTY51" s="50"/>
      <c r="GTZ51" s="50"/>
      <c r="GUA51" s="50"/>
      <c r="GUB51" s="50"/>
      <c r="GUC51" s="50"/>
      <c r="GUD51" s="50"/>
      <c r="GUE51" s="50"/>
      <c r="GUF51" s="50"/>
      <c r="GUG51" s="50"/>
      <c r="GUH51" s="50"/>
      <c r="GUI51" s="50"/>
      <c r="GUJ51" s="50"/>
      <c r="GUK51" s="50"/>
      <c r="GUL51" s="50"/>
      <c r="GUM51" s="50"/>
      <c r="GUN51" s="50"/>
      <c r="GUO51" s="50"/>
      <c r="GUP51" s="50"/>
      <c r="GUQ51" s="50"/>
      <c r="GUR51" s="50"/>
      <c r="GUS51" s="50"/>
      <c r="GUT51" s="50"/>
      <c r="GUU51" s="50"/>
      <c r="GUV51" s="50"/>
      <c r="GUW51" s="50"/>
      <c r="GUX51" s="50"/>
      <c r="GUY51" s="50"/>
      <c r="GUZ51" s="50"/>
      <c r="GVA51" s="50"/>
      <c r="GVB51" s="50"/>
      <c r="GVC51" s="50"/>
      <c r="GVD51" s="50"/>
      <c r="GVE51" s="50"/>
      <c r="GVF51" s="50"/>
      <c r="GVG51" s="50"/>
      <c r="GVH51" s="50"/>
      <c r="GVI51" s="50"/>
      <c r="GVJ51" s="50"/>
      <c r="GVK51" s="50"/>
      <c r="GVL51" s="50"/>
      <c r="GVM51" s="50"/>
      <c r="GVN51" s="50"/>
      <c r="GVO51" s="50"/>
      <c r="GVP51" s="50"/>
      <c r="GVQ51" s="50"/>
      <c r="GVR51" s="50"/>
      <c r="GVS51" s="50"/>
      <c r="GVT51" s="50"/>
      <c r="GVU51" s="50"/>
      <c r="GVV51" s="50"/>
      <c r="GVW51" s="50"/>
      <c r="GVX51" s="50"/>
      <c r="GVY51" s="50"/>
      <c r="GVZ51" s="50"/>
      <c r="GWA51" s="50"/>
      <c r="GWB51" s="50"/>
      <c r="GWC51" s="50"/>
      <c r="GWD51" s="50"/>
      <c r="GWE51" s="50"/>
      <c r="GWF51" s="50"/>
      <c r="GWG51" s="50"/>
      <c r="GWH51" s="50"/>
      <c r="GWI51" s="50"/>
      <c r="GWJ51" s="50"/>
      <c r="GWK51" s="50"/>
      <c r="GWL51" s="50"/>
      <c r="GWM51" s="50"/>
      <c r="GWN51" s="50"/>
      <c r="GWO51" s="50"/>
      <c r="GWP51" s="50"/>
      <c r="GWQ51" s="50"/>
      <c r="GWR51" s="50"/>
      <c r="GWS51" s="50"/>
      <c r="GWT51" s="50"/>
      <c r="GWU51" s="50"/>
      <c r="GWV51" s="50"/>
      <c r="GWW51" s="50"/>
      <c r="GWX51" s="50"/>
      <c r="GWY51" s="50"/>
      <c r="GWZ51" s="50"/>
      <c r="GXA51" s="50"/>
      <c r="GXB51" s="50"/>
      <c r="GXC51" s="50"/>
      <c r="GXD51" s="50"/>
      <c r="GXE51" s="50"/>
      <c r="GXF51" s="50"/>
      <c r="GXG51" s="50"/>
      <c r="GXH51" s="50"/>
      <c r="GXI51" s="50"/>
      <c r="GXJ51" s="50"/>
      <c r="GXK51" s="50"/>
      <c r="GXL51" s="50"/>
      <c r="GXM51" s="50"/>
      <c r="GXN51" s="50"/>
      <c r="GXO51" s="50"/>
      <c r="GXP51" s="50"/>
      <c r="GXQ51" s="50"/>
      <c r="GXR51" s="50"/>
      <c r="GXS51" s="50"/>
      <c r="GXT51" s="50"/>
      <c r="GXU51" s="50"/>
      <c r="GXV51" s="50"/>
      <c r="GXW51" s="50"/>
      <c r="GXX51" s="50"/>
      <c r="GXY51" s="50"/>
      <c r="GXZ51" s="50"/>
      <c r="GYA51" s="50"/>
      <c r="GYB51" s="50"/>
      <c r="GYC51" s="50"/>
      <c r="GYD51" s="50"/>
      <c r="GYE51" s="50"/>
      <c r="GYF51" s="50"/>
      <c r="GYG51" s="50"/>
      <c r="GYH51" s="50"/>
      <c r="GYI51" s="50"/>
      <c r="GYJ51" s="50"/>
      <c r="GYK51" s="50"/>
      <c r="GYL51" s="50"/>
      <c r="GYM51" s="50"/>
      <c r="GYN51" s="50"/>
      <c r="GYO51" s="50"/>
      <c r="GYP51" s="50"/>
      <c r="GYQ51" s="50"/>
      <c r="GYR51" s="50"/>
      <c r="GYS51" s="50"/>
      <c r="GYT51" s="50"/>
      <c r="GYU51" s="50"/>
      <c r="GYV51" s="50"/>
      <c r="GYW51" s="50"/>
      <c r="GYX51" s="50"/>
      <c r="GYY51" s="50"/>
      <c r="GYZ51" s="50"/>
      <c r="GZA51" s="50"/>
      <c r="GZB51" s="50"/>
      <c r="GZC51" s="50"/>
      <c r="GZD51" s="50"/>
      <c r="GZE51" s="50"/>
      <c r="GZF51" s="50"/>
      <c r="GZG51" s="50"/>
      <c r="GZH51" s="50"/>
      <c r="GZI51" s="50"/>
      <c r="GZJ51" s="50"/>
      <c r="GZK51" s="50"/>
      <c r="GZL51" s="50"/>
      <c r="GZM51" s="50"/>
      <c r="GZN51" s="50"/>
      <c r="GZO51" s="50"/>
      <c r="GZP51" s="50"/>
      <c r="GZQ51" s="50"/>
      <c r="GZR51" s="50"/>
      <c r="GZS51" s="50"/>
      <c r="GZT51" s="50"/>
      <c r="GZU51" s="50"/>
      <c r="GZV51" s="50"/>
      <c r="GZW51" s="50"/>
      <c r="GZX51" s="50"/>
      <c r="GZY51" s="50"/>
      <c r="GZZ51" s="50"/>
      <c r="HAA51" s="50"/>
      <c r="HAB51" s="50"/>
      <c r="HAC51" s="50"/>
      <c r="HAD51" s="50"/>
      <c r="HAE51" s="50"/>
      <c r="HAF51" s="50"/>
      <c r="HAG51" s="50"/>
      <c r="HAH51" s="50"/>
      <c r="HAI51" s="50"/>
      <c r="HAJ51" s="50"/>
      <c r="HAK51" s="50"/>
      <c r="HAL51" s="50"/>
      <c r="HAM51" s="50"/>
      <c r="HAN51" s="50"/>
      <c r="HAO51" s="50"/>
      <c r="HAP51" s="50"/>
      <c r="HAQ51" s="50"/>
      <c r="HAR51" s="50"/>
      <c r="HAS51" s="50"/>
      <c r="HAT51" s="50"/>
      <c r="HAU51" s="50"/>
      <c r="HAV51" s="50"/>
      <c r="HAW51" s="50"/>
      <c r="HAX51" s="50"/>
      <c r="HAY51" s="50"/>
      <c r="HAZ51" s="50"/>
      <c r="HBA51" s="50"/>
      <c r="HBB51" s="50"/>
      <c r="HBC51" s="50"/>
      <c r="HBD51" s="50"/>
      <c r="HBE51" s="50"/>
      <c r="HBF51" s="50"/>
      <c r="HBG51" s="50"/>
      <c r="HBH51" s="50"/>
      <c r="HBI51" s="50"/>
      <c r="HBJ51" s="50"/>
      <c r="HBK51" s="50"/>
      <c r="HBL51" s="50"/>
      <c r="HBM51" s="50"/>
      <c r="HBN51" s="50"/>
      <c r="HBO51" s="50"/>
      <c r="HBP51" s="50"/>
      <c r="HBQ51" s="50"/>
      <c r="HBR51" s="50"/>
      <c r="HBS51" s="50"/>
      <c r="HBT51" s="50"/>
      <c r="HBU51" s="50"/>
      <c r="HBV51" s="50"/>
      <c r="HBW51" s="50"/>
      <c r="HBX51" s="50"/>
      <c r="HBY51" s="50"/>
      <c r="HBZ51" s="50"/>
      <c r="HCA51" s="50"/>
      <c r="HCB51" s="50"/>
      <c r="HCC51" s="50"/>
      <c r="HCD51" s="50"/>
      <c r="HCE51" s="50"/>
      <c r="HCF51" s="50"/>
      <c r="HCG51" s="50"/>
      <c r="HCH51" s="50"/>
      <c r="HCI51" s="50"/>
      <c r="HCJ51" s="50"/>
      <c r="HCK51" s="50"/>
      <c r="HCL51" s="50"/>
      <c r="HCM51" s="50"/>
      <c r="HCN51" s="50"/>
      <c r="HCO51" s="50"/>
      <c r="HCP51" s="50"/>
      <c r="HCQ51" s="50"/>
      <c r="HCR51" s="50"/>
      <c r="HCS51" s="50"/>
      <c r="HCT51" s="50"/>
      <c r="HCU51" s="50"/>
      <c r="HCV51" s="50"/>
      <c r="HCW51" s="50"/>
      <c r="HCX51" s="50"/>
      <c r="HCY51" s="50"/>
      <c r="HCZ51" s="50"/>
      <c r="HDA51" s="50"/>
      <c r="HDB51" s="50"/>
      <c r="HDC51" s="50"/>
      <c r="HDD51" s="50"/>
      <c r="HDE51" s="50"/>
      <c r="HDF51" s="50"/>
      <c r="HDG51" s="50"/>
      <c r="HDH51" s="50"/>
      <c r="HDI51" s="50"/>
      <c r="HDJ51" s="50"/>
      <c r="HDK51" s="50"/>
      <c r="HDL51" s="50"/>
      <c r="HDM51" s="50"/>
      <c r="HDN51" s="50"/>
      <c r="HDO51" s="50"/>
      <c r="HDP51" s="50"/>
      <c r="HDQ51" s="50"/>
      <c r="HDR51" s="50"/>
      <c r="HDS51" s="50"/>
      <c r="HDT51" s="50"/>
      <c r="HDU51" s="50"/>
      <c r="HDV51" s="50"/>
      <c r="HDW51" s="50"/>
      <c r="HDX51" s="50"/>
      <c r="HDY51" s="50"/>
      <c r="HDZ51" s="50"/>
      <c r="HEA51" s="50"/>
      <c r="HEB51" s="50"/>
      <c r="HEC51" s="50"/>
      <c r="HED51" s="50"/>
      <c r="HEE51" s="50"/>
      <c r="HEF51" s="50"/>
      <c r="HEG51" s="50"/>
      <c r="HEH51" s="50"/>
      <c r="HEI51" s="50"/>
      <c r="HEJ51" s="50"/>
      <c r="HEK51" s="50"/>
      <c r="HEL51" s="50"/>
      <c r="HEM51" s="50"/>
      <c r="HEN51" s="50"/>
      <c r="HEO51" s="50"/>
      <c r="HEP51" s="50"/>
      <c r="HEQ51" s="50"/>
      <c r="HER51" s="50"/>
      <c r="HES51" s="50"/>
      <c r="HET51" s="50"/>
      <c r="HEU51" s="50"/>
      <c r="HEV51" s="50"/>
      <c r="HEW51" s="50"/>
      <c r="HEX51" s="50"/>
      <c r="HEY51" s="50"/>
      <c r="HEZ51" s="50"/>
      <c r="HFA51" s="50"/>
      <c r="HFB51" s="50"/>
      <c r="HFC51" s="50"/>
      <c r="HFD51" s="50"/>
      <c r="HFE51" s="50"/>
      <c r="HFF51" s="50"/>
      <c r="HFG51" s="50"/>
      <c r="HFH51" s="50"/>
      <c r="HFI51" s="50"/>
      <c r="HFJ51" s="50"/>
      <c r="HFK51" s="50"/>
      <c r="HFL51" s="50"/>
      <c r="HFM51" s="50"/>
      <c r="HFN51" s="50"/>
      <c r="HFO51" s="50"/>
      <c r="HFP51" s="50"/>
      <c r="HFQ51" s="50"/>
      <c r="HFR51" s="50"/>
      <c r="HFS51" s="50"/>
      <c r="HFT51" s="50"/>
      <c r="HFU51" s="50"/>
      <c r="HFV51" s="50"/>
      <c r="HFW51" s="50"/>
      <c r="HFX51" s="50"/>
      <c r="HFY51" s="50"/>
      <c r="HFZ51" s="50"/>
      <c r="HGA51" s="50"/>
      <c r="HGB51" s="50"/>
      <c r="HGC51" s="50"/>
      <c r="HGD51" s="50"/>
      <c r="HGE51" s="50"/>
      <c r="HGF51" s="50"/>
      <c r="HGG51" s="50"/>
      <c r="HGH51" s="50"/>
      <c r="HGI51" s="50"/>
      <c r="HGJ51" s="50"/>
      <c r="HGK51" s="50"/>
      <c r="HGL51" s="50"/>
      <c r="HGM51" s="50"/>
      <c r="HGN51" s="50"/>
      <c r="HGO51" s="50"/>
      <c r="HGP51" s="50"/>
      <c r="HGQ51" s="50"/>
      <c r="HGR51" s="50"/>
      <c r="HGS51" s="50"/>
      <c r="HGT51" s="50"/>
      <c r="HGU51" s="50"/>
      <c r="HGV51" s="50"/>
      <c r="HGW51" s="50"/>
      <c r="HGX51" s="50"/>
      <c r="HGY51" s="50"/>
      <c r="HGZ51" s="50"/>
      <c r="HHA51" s="50"/>
      <c r="HHB51" s="50"/>
      <c r="HHC51" s="50"/>
      <c r="HHD51" s="50"/>
      <c r="HHE51" s="50"/>
      <c r="HHF51" s="50"/>
      <c r="HHG51" s="50"/>
      <c r="HHH51" s="50"/>
      <c r="HHI51" s="50"/>
      <c r="HHJ51" s="50"/>
      <c r="HHK51" s="50"/>
      <c r="HHL51" s="50"/>
      <c r="HHM51" s="50"/>
      <c r="HHN51" s="50"/>
      <c r="HHO51" s="50"/>
      <c r="HHP51" s="50"/>
      <c r="HHQ51" s="50"/>
      <c r="HHR51" s="50"/>
      <c r="HHS51" s="50"/>
      <c r="HHT51" s="50"/>
      <c r="HHU51" s="50"/>
      <c r="HHV51" s="50"/>
      <c r="HHW51" s="50"/>
      <c r="HHX51" s="50"/>
      <c r="HHY51" s="50"/>
      <c r="HHZ51" s="50"/>
      <c r="HIA51" s="50"/>
      <c r="HIB51" s="50"/>
      <c r="HIC51" s="50"/>
      <c r="HID51" s="50"/>
      <c r="HIE51" s="50"/>
      <c r="HIF51" s="50"/>
      <c r="HIG51" s="50"/>
      <c r="HIH51" s="50"/>
      <c r="HII51" s="50"/>
      <c r="HIJ51" s="50"/>
      <c r="HIK51" s="50"/>
      <c r="HIL51" s="50"/>
      <c r="HIM51" s="50"/>
      <c r="HIN51" s="50"/>
      <c r="HIO51" s="50"/>
      <c r="HIP51" s="50"/>
      <c r="HIQ51" s="50"/>
      <c r="HIR51" s="50"/>
      <c r="HIS51" s="50"/>
      <c r="HIT51" s="50"/>
      <c r="HIU51" s="50"/>
      <c r="HIV51" s="50"/>
      <c r="HIW51" s="50"/>
      <c r="HIX51" s="50"/>
      <c r="HIY51" s="50"/>
      <c r="HIZ51" s="50"/>
      <c r="HJA51" s="50"/>
      <c r="HJB51" s="50"/>
      <c r="HJC51" s="50"/>
      <c r="HJD51" s="50"/>
      <c r="HJE51" s="50"/>
      <c r="HJF51" s="50"/>
      <c r="HJG51" s="50"/>
      <c r="HJH51" s="50"/>
      <c r="HJI51" s="50"/>
      <c r="HJJ51" s="50"/>
      <c r="HJK51" s="50"/>
      <c r="HJL51" s="50"/>
      <c r="HJM51" s="50"/>
      <c r="HJN51" s="50"/>
      <c r="HJO51" s="50"/>
      <c r="HJP51" s="50"/>
      <c r="HJQ51" s="50"/>
      <c r="HJR51" s="50"/>
      <c r="HJS51" s="50"/>
      <c r="HJT51" s="50"/>
      <c r="HJU51" s="50"/>
      <c r="HJV51" s="50"/>
      <c r="HJW51" s="50"/>
      <c r="HJX51" s="50"/>
      <c r="HJY51" s="50"/>
      <c r="HJZ51" s="50"/>
      <c r="HKA51" s="50"/>
      <c r="HKB51" s="50"/>
      <c r="HKC51" s="50"/>
      <c r="HKD51" s="50"/>
      <c r="HKE51" s="50"/>
      <c r="HKF51" s="50"/>
      <c r="HKG51" s="50"/>
      <c r="HKH51" s="50"/>
      <c r="HKI51" s="50"/>
      <c r="HKJ51" s="50"/>
      <c r="HKK51" s="50"/>
      <c r="HKL51" s="50"/>
      <c r="HKM51" s="50"/>
      <c r="HKN51" s="50"/>
      <c r="HKO51" s="50"/>
      <c r="HKP51" s="50"/>
      <c r="HKQ51" s="50"/>
      <c r="HKR51" s="50"/>
      <c r="HKS51" s="50"/>
      <c r="HKT51" s="50"/>
      <c r="HKU51" s="50"/>
      <c r="HKV51" s="50"/>
      <c r="HKW51" s="50"/>
      <c r="HKX51" s="50"/>
      <c r="HKY51" s="50"/>
      <c r="HKZ51" s="50"/>
      <c r="HLA51" s="50"/>
      <c r="HLB51" s="50"/>
      <c r="HLC51" s="50"/>
      <c r="HLD51" s="50"/>
      <c r="HLE51" s="50"/>
      <c r="HLF51" s="50"/>
      <c r="HLG51" s="50"/>
      <c r="HLH51" s="50"/>
      <c r="HLI51" s="50"/>
      <c r="HLJ51" s="50"/>
      <c r="HLK51" s="50"/>
      <c r="HLL51" s="50"/>
      <c r="HLM51" s="50"/>
      <c r="HLN51" s="50"/>
      <c r="HLO51" s="50"/>
      <c r="HLP51" s="50"/>
      <c r="HLQ51" s="50"/>
      <c r="HLR51" s="50"/>
      <c r="HLS51" s="50"/>
      <c r="HLT51" s="50"/>
      <c r="HLU51" s="50"/>
      <c r="HLV51" s="50"/>
      <c r="HLW51" s="50"/>
      <c r="HLX51" s="50"/>
      <c r="HLY51" s="50"/>
      <c r="HLZ51" s="50"/>
      <c r="HMA51" s="50"/>
      <c r="HMB51" s="50"/>
      <c r="HMC51" s="50"/>
      <c r="HMD51" s="50"/>
      <c r="HME51" s="50"/>
      <c r="HMF51" s="50"/>
      <c r="HMG51" s="50"/>
      <c r="HMH51" s="50"/>
      <c r="HMI51" s="50"/>
      <c r="HMJ51" s="50"/>
      <c r="HMK51" s="50"/>
      <c r="HML51" s="50"/>
      <c r="HMM51" s="50"/>
      <c r="HMN51" s="50"/>
      <c r="HMO51" s="50"/>
      <c r="HMP51" s="50"/>
      <c r="HMQ51" s="50"/>
      <c r="HMR51" s="50"/>
      <c r="HMS51" s="50"/>
      <c r="HMT51" s="50"/>
      <c r="HMU51" s="50"/>
      <c r="HMV51" s="50"/>
      <c r="HMW51" s="50"/>
      <c r="HMX51" s="50"/>
      <c r="HMY51" s="50"/>
      <c r="HMZ51" s="50"/>
      <c r="HNA51" s="50"/>
      <c r="HNB51" s="50"/>
      <c r="HNC51" s="50"/>
      <c r="HND51" s="50"/>
      <c r="HNE51" s="50"/>
      <c r="HNF51" s="50"/>
      <c r="HNG51" s="50"/>
      <c r="HNH51" s="50"/>
      <c r="HNI51" s="50"/>
      <c r="HNJ51" s="50"/>
      <c r="HNK51" s="50"/>
      <c r="HNL51" s="50"/>
      <c r="HNM51" s="50"/>
      <c r="HNN51" s="50"/>
      <c r="HNO51" s="50"/>
      <c r="HNP51" s="50"/>
      <c r="HNQ51" s="50"/>
      <c r="HNR51" s="50"/>
      <c r="HNS51" s="50"/>
      <c r="HNT51" s="50"/>
      <c r="HNU51" s="50"/>
      <c r="HNV51" s="50"/>
      <c r="HNW51" s="50"/>
      <c r="HNX51" s="50"/>
      <c r="HNY51" s="50"/>
      <c r="HNZ51" s="50"/>
      <c r="HOA51" s="50"/>
      <c r="HOB51" s="50"/>
      <c r="HOC51" s="50"/>
      <c r="HOD51" s="50"/>
      <c r="HOE51" s="50"/>
      <c r="HOF51" s="50"/>
      <c r="HOG51" s="50"/>
      <c r="HOH51" s="50"/>
      <c r="HOI51" s="50"/>
      <c r="HOJ51" s="50"/>
      <c r="HOK51" s="50"/>
      <c r="HOL51" s="50"/>
      <c r="HOM51" s="50"/>
      <c r="HON51" s="50"/>
      <c r="HOO51" s="50"/>
      <c r="HOP51" s="50"/>
      <c r="HOQ51" s="50"/>
      <c r="HOR51" s="50"/>
      <c r="HOS51" s="50"/>
      <c r="HOT51" s="50"/>
      <c r="HOU51" s="50"/>
      <c r="HOV51" s="50"/>
      <c r="HOW51" s="50"/>
      <c r="HOX51" s="50"/>
      <c r="HOY51" s="50"/>
      <c r="HOZ51" s="50"/>
      <c r="HPA51" s="50"/>
      <c r="HPB51" s="50"/>
      <c r="HPC51" s="50"/>
      <c r="HPD51" s="50"/>
      <c r="HPE51" s="50"/>
      <c r="HPF51" s="50"/>
      <c r="HPG51" s="50"/>
      <c r="HPH51" s="50"/>
      <c r="HPI51" s="50"/>
      <c r="HPJ51" s="50"/>
      <c r="HPK51" s="50"/>
      <c r="HPL51" s="50"/>
      <c r="HPM51" s="50"/>
      <c r="HPN51" s="50"/>
      <c r="HPO51" s="50"/>
      <c r="HPP51" s="50"/>
      <c r="HPQ51" s="50"/>
      <c r="HPR51" s="50"/>
      <c r="HPS51" s="50"/>
      <c r="HPT51" s="50"/>
      <c r="HPU51" s="50"/>
      <c r="HPV51" s="50"/>
      <c r="HPW51" s="50"/>
      <c r="HPX51" s="50"/>
      <c r="HPY51" s="50"/>
      <c r="HPZ51" s="50"/>
      <c r="HQA51" s="50"/>
      <c r="HQB51" s="50"/>
      <c r="HQC51" s="50"/>
      <c r="HQD51" s="50"/>
      <c r="HQE51" s="50"/>
      <c r="HQF51" s="50"/>
      <c r="HQG51" s="50"/>
      <c r="HQH51" s="50"/>
      <c r="HQI51" s="50"/>
      <c r="HQJ51" s="50"/>
      <c r="HQK51" s="50"/>
      <c r="HQL51" s="50"/>
      <c r="HQM51" s="50"/>
      <c r="HQN51" s="50"/>
      <c r="HQO51" s="50"/>
      <c r="HQP51" s="50"/>
      <c r="HQQ51" s="50"/>
      <c r="HQR51" s="50"/>
      <c r="HQS51" s="50"/>
      <c r="HQT51" s="50"/>
      <c r="HQU51" s="50"/>
      <c r="HQV51" s="50"/>
      <c r="HQW51" s="50"/>
      <c r="HQX51" s="50"/>
      <c r="HQY51" s="50"/>
      <c r="HQZ51" s="50"/>
      <c r="HRA51" s="50"/>
      <c r="HRB51" s="50"/>
      <c r="HRC51" s="50"/>
      <c r="HRD51" s="50"/>
      <c r="HRE51" s="50"/>
      <c r="HRF51" s="50"/>
      <c r="HRG51" s="50"/>
      <c r="HRH51" s="50"/>
      <c r="HRI51" s="50"/>
      <c r="HRJ51" s="50"/>
      <c r="HRK51" s="50"/>
      <c r="HRL51" s="50"/>
      <c r="HRM51" s="50"/>
      <c r="HRN51" s="50"/>
      <c r="HRO51" s="50"/>
      <c r="HRP51" s="50"/>
      <c r="HRQ51" s="50"/>
      <c r="HRR51" s="50"/>
      <c r="HRS51" s="50"/>
      <c r="HRT51" s="50"/>
      <c r="HRU51" s="50"/>
      <c r="HRV51" s="50"/>
      <c r="HRW51" s="50"/>
      <c r="HRX51" s="50"/>
      <c r="HRY51" s="50"/>
      <c r="HRZ51" s="50"/>
      <c r="HSA51" s="50"/>
      <c r="HSB51" s="50"/>
      <c r="HSC51" s="50"/>
      <c r="HSD51" s="50"/>
      <c r="HSE51" s="50"/>
      <c r="HSF51" s="50"/>
      <c r="HSG51" s="50"/>
      <c r="HSH51" s="50"/>
      <c r="HSI51" s="50"/>
      <c r="HSJ51" s="50"/>
      <c r="HSK51" s="50"/>
      <c r="HSL51" s="50"/>
      <c r="HSM51" s="50"/>
      <c r="HSN51" s="50"/>
      <c r="HSO51" s="50"/>
      <c r="HSP51" s="50"/>
      <c r="HSQ51" s="50"/>
      <c r="HSR51" s="50"/>
      <c r="HSS51" s="50"/>
      <c r="HST51" s="50"/>
      <c r="HSU51" s="50"/>
      <c r="HSV51" s="50"/>
      <c r="HSW51" s="50"/>
      <c r="HSX51" s="50"/>
      <c r="HSY51" s="50"/>
      <c r="HSZ51" s="50"/>
      <c r="HTA51" s="50"/>
      <c r="HTB51" s="50"/>
      <c r="HTC51" s="50"/>
      <c r="HTD51" s="50"/>
      <c r="HTE51" s="50"/>
      <c r="HTF51" s="50"/>
      <c r="HTG51" s="50"/>
      <c r="HTH51" s="50"/>
      <c r="HTI51" s="50"/>
      <c r="HTJ51" s="50"/>
      <c r="HTK51" s="50"/>
      <c r="HTL51" s="50"/>
      <c r="HTM51" s="50"/>
      <c r="HTN51" s="50"/>
      <c r="HTO51" s="50"/>
      <c r="HTP51" s="50"/>
      <c r="HTQ51" s="50"/>
      <c r="HTR51" s="50"/>
      <c r="HTS51" s="50"/>
      <c r="HTT51" s="50"/>
      <c r="HTU51" s="50"/>
      <c r="HTV51" s="50"/>
      <c r="HTW51" s="50"/>
      <c r="HTX51" s="50"/>
      <c r="HTY51" s="50"/>
      <c r="HTZ51" s="50"/>
      <c r="HUA51" s="50"/>
      <c r="HUB51" s="50"/>
      <c r="HUC51" s="50"/>
      <c r="HUD51" s="50"/>
      <c r="HUE51" s="50"/>
      <c r="HUF51" s="50"/>
      <c r="HUG51" s="50"/>
      <c r="HUH51" s="50"/>
      <c r="HUI51" s="50"/>
      <c r="HUJ51" s="50"/>
      <c r="HUK51" s="50"/>
      <c r="HUL51" s="50"/>
      <c r="HUM51" s="50"/>
      <c r="HUN51" s="50"/>
      <c r="HUO51" s="50"/>
      <c r="HUP51" s="50"/>
      <c r="HUQ51" s="50"/>
      <c r="HUR51" s="50"/>
      <c r="HUS51" s="50"/>
      <c r="HUT51" s="50"/>
      <c r="HUU51" s="50"/>
      <c r="HUV51" s="50"/>
      <c r="HUW51" s="50"/>
      <c r="HUX51" s="50"/>
      <c r="HUY51" s="50"/>
      <c r="HUZ51" s="50"/>
      <c r="HVA51" s="50"/>
      <c r="HVB51" s="50"/>
      <c r="HVC51" s="50"/>
      <c r="HVD51" s="50"/>
      <c r="HVE51" s="50"/>
      <c r="HVF51" s="50"/>
      <c r="HVG51" s="50"/>
      <c r="HVH51" s="50"/>
      <c r="HVI51" s="50"/>
      <c r="HVJ51" s="50"/>
      <c r="HVK51" s="50"/>
      <c r="HVL51" s="50"/>
      <c r="HVM51" s="50"/>
      <c r="HVN51" s="50"/>
      <c r="HVO51" s="50"/>
      <c r="HVP51" s="50"/>
      <c r="HVQ51" s="50"/>
      <c r="HVR51" s="50"/>
      <c r="HVS51" s="50"/>
      <c r="HVT51" s="50"/>
      <c r="HVU51" s="50"/>
      <c r="HVV51" s="50"/>
      <c r="HVW51" s="50"/>
      <c r="HVX51" s="50"/>
      <c r="HVY51" s="50"/>
      <c r="HVZ51" s="50"/>
      <c r="HWA51" s="50"/>
      <c r="HWB51" s="50"/>
      <c r="HWC51" s="50"/>
      <c r="HWD51" s="50"/>
      <c r="HWE51" s="50"/>
      <c r="HWF51" s="50"/>
      <c r="HWG51" s="50"/>
      <c r="HWH51" s="50"/>
      <c r="HWI51" s="50"/>
      <c r="HWJ51" s="50"/>
      <c r="HWK51" s="50"/>
      <c r="HWL51" s="50"/>
      <c r="HWM51" s="50"/>
      <c r="HWN51" s="50"/>
      <c r="HWO51" s="50"/>
      <c r="HWP51" s="50"/>
      <c r="HWQ51" s="50"/>
      <c r="HWR51" s="50"/>
      <c r="HWS51" s="50"/>
      <c r="HWT51" s="50"/>
      <c r="HWU51" s="50"/>
      <c r="HWV51" s="50"/>
      <c r="HWW51" s="50"/>
      <c r="HWX51" s="50"/>
      <c r="HWY51" s="50"/>
      <c r="HWZ51" s="50"/>
      <c r="HXA51" s="50"/>
      <c r="HXB51" s="50"/>
      <c r="HXC51" s="50"/>
      <c r="HXD51" s="50"/>
      <c r="HXE51" s="50"/>
      <c r="HXF51" s="50"/>
      <c r="HXG51" s="50"/>
      <c r="HXH51" s="50"/>
      <c r="HXI51" s="50"/>
      <c r="HXJ51" s="50"/>
      <c r="HXK51" s="50"/>
      <c r="HXL51" s="50"/>
      <c r="HXM51" s="50"/>
      <c r="HXN51" s="50"/>
      <c r="HXO51" s="50"/>
      <c r="HXP51" s="50"/>
      <c r="HXQ51" s="50"/>
      <c r="HXR51" s="50"/>
      <c r="HXS51" s="50"/>
      <c r="HXT51" s="50"/>
      <c r="HXU51" s="50"/>
      <c r="HXV51" s="50"/>
      <c r="HXW51" s="50"/>
      <c r="HXX51" s="50"/>
      <c r="HXY51" s="50"/>
      <c r="HXZ51" s="50"/>
      <c r="HYA51" s="50"/>
      <c r="HYB51" s="50"/>
      <c r="HYC51" s="50"/>
      <c r="HYD51" s="50"/>
      <c r="HYE51" s="50"/>
      <c r="HYF51" s="50"/>
      <c r="HYG51" s="50"/>
      <c r="HYH51" s="50"/>
      <c r="HYI51" s="50"/>
      <c r="HYJ51" s="50"/>
      <c r="HYK51" s="50"/>
      <c r="HYL51" s="50"/>
      <c r="HYM51" s="50"/>
      <c r="HYN51" s="50"/>
      <c r="HYO51" s="50"/>
      <c r="HYP51" s="50"/>
      <c r="HYQ51" s="50"/>
      <c r="HYR51" s="50"/>
      <c r="HYS51" s="50"/>
      <c r="HYT51" s="50"/>
      <c r="HYU51" s="50"/>
      <c r="HYV51" s="50"/>
      <c r="HYW51" s="50"/>
      <c r="HYX51" s="50"/>
      <c r="HYY51" s="50"/>
      <c r="HYZ51" s="50"/>
      <c r="HZA51" s="50"/>
      <c r="HZB51" s="50"/>
      <c r="HZC51" s="50"/>
      <c r="HZD51" s="50"/>
      <c r="HZE51" s="50"/>
      <c r="HZF51" s="50"/>
      <c r="HZG51" s="50"/>
      <c r="HZH51" s="50"/>
      <c r="HZI51" s="50"/>
      <c r="HZJ51" s="50"/>
      <c r="HZK51" s="50"/>
      <c r="HZL51" s="50"/>
      <c r="HZM51" s="50"/>
      <c r="HZN51" s="50"/>
      <c r="HZO51" s="50"/>
      <c r="HZP51" s="50"/>
      <c r="HZQ51" s="50"/>
      <c r="HZR51" s="50"/>
      <c r="HZS51" s="50"/>
      <c r="HZT51" s="50"/>
      <c r="HZU51" s="50"/>
      <c r="HZV51" s="50"/>
      <c r="HZW51" s="50"/>
      <c r="HZX51" s="50"/>
      <c r="HZY51" s="50"/>
      <c r="HZZ51" s="50"/>
      <c r="IAA51" s="50"/>
      <c r="IAB51" s="50"/>
      <c r="IAC51" s="50"/>
      <c r="IAD51" s="50"/>
      <c r="IAE51" s="50"/>
      <c r="IAF51" s="50"/>
      <c r="IAG51" s="50"/>
      <c r="IAH51" s="50"/>
      <c r="IAI51" s="50"/>
      <c r="IAJ51" s="50"/>
      <c r="IAK51" s="50"/>
      <c r="IAL51" s="50"/>
      <c r="IAM51" s="50"/>
      <c r="IAN51" s="50"/>
      <c r="IAO51" s="50"/>
      <c r="IAP51" s="50"/>
      <c r="IAQ51" s="50"/>
      <c r="IAR51" s="50"/>
      <c r="IAS51" s="50"/>
      <c r="IAT51" s="50"/>
      <c r="IAU51" s="50"/>
      <c r="IAV51" s="50"/>
      <c r="IAW51" s="50"/>
      <c r="IAX51" s="50"/>
      <c r="IAY51" s="50"/>
      <c r="IAZ51" s="50"/>
      <c r="IBA51" s="50"/>
      <c r="IBB51" s="50"/>
      <c r="IBC51" s="50"/>
      <c r="IBD51" s="50"/>
      <c r="IBE51" s="50"/>
      <c r="IBF51" s="50"/>
      <c r="IBG51" s="50"/>
      <c r="IBH51" s="50"/>
      <c r="IBI51" s="50"/>
      <c r="IBJ51" s="50"/>
      <c r="IBK51" s="50"/>
      <c r="IBL51" s="50"/>
      <c r="IBM51" s="50"/>
      <c r="IBN51" s="50"/>
      <c r="IBO51" s="50"/>
      <c r="IBP51" s="50"/>
      <c r="IBQ51" s="50"/>
      <c r="IBR51" s="50"/>
      <c r="IBS51" s="50"/>
      <c r="IBT51" s="50"/>
      <c r="IBU51" s="50"/>
      <c r="IBV51" s="50"/>
      <c r="IBW51" s="50"/>
      <c r="IBX51" s="50"/>
      <c r="IBY51" s="50"/>
      <c r="IBZ51" s="50"/>
      <c r="ICA51" s="50"/>
      <c r="ICB51" s="50"/>
      <c r="ICC51" s="50"/>
      <c r="ICD51" s="50"/>
      <c r="ICE51" s="50"/>
      <c r="ICF51" s="50"/>
      <c r="ICG51" s="50"/>
      <c r="ICH51" s="50"/>
      <c r="ICI51" s="50"/>
      <c r="ICJ51" s="50"/>
      <c r="ICK51" s="50"/>
      <c r="ICL51" s="50"/>
      <c r="ICM51" s="50"/>
      <c r="ICN51" s="50"/>
      <c r="ICO51" s="50"/>
      <c r="ICP51" s="50"/>
      <c r="ICQ51" s="50"/>
      <c r="ICR51" s="50"/>
      <c r="ICS51" s="50"/>
      <c r="ICT51" s="50"/>
      <c r="ICU51" s="50"/>
      <c r="ICV51" s="50"/>
      <c r="ICW51" s="50"/>
      <c r="ICX51" s="50"/>
      <c r="ICY51" s="50"/>
      <c r="ICZ51" s="50"/>
      <c r="IDA51" s="50"/>
      <c r="IDB51" s="50"/>
      <c r="IDC51" s="50"/>
      <c r="IDD51" s="50"/>
      <c r="IDE51" s="50"/>
      <c r="IDF51" s="50"/>
      <c r="IDG51" s="50"/>
      <c r="IDH51" s="50"/>
      <c r="IDI51" s="50"/>
      <c r="IDJ51" s="50"/>
      <c r="IDK51" s="50"/>
      <c r="IDL51" s="50"/>
      <c r="IDM51" s="50"/>
      <c r="IDN51" s="50"/>
      <c r="IDO51" s="50"/>
      <c r="IDP51" s="50"/>
      <c r="IDQ51" s="50"/>
      <c r="IDR51" s="50"/>
      <c r="IDS51" s="50"/>
      <c r="IDT51" s="50"/>
      <c r="IDU51" s="50"/>
      <c r="IDV51" s="50"/>
      <c r="IDW51" s="50"/>
      <c r="IDX51" s="50"/>
      <c r="IDY51" s="50"/>
      <c r="IDZ51" s="50"/>
      <c r="IEA51" s="50"/>
      <c r="IEB51" s="50"/>
      <c r="IEC51" s="50"/>
      <c r="IED51" s="50"/>
      <c r="IEE51" s="50"/>
      <c r="IEF51" s="50"/>
      <c r="IEG51" s="50"/>
      <c r="IEH51" s="50"/>
      <c r="IEI51" s="50"/>
      <c r="IEJ51" s="50"/>
      <c r="IEK51" s="50"/>
      <c r="IEL51" s="50"/>
      <c r="IEM51" s="50"/>
      <c r="IEN51" s="50"/>
      <c r="IEO51" s="50"/>
      <c r="IEP51" s="50"/>
      <c r="IEQ51" s="50"/>
      <c r="IER51" s="50"/>
      <c r="IES51" s="50"/>
      <c r="IET51" s="50"/>
      <c r="IEU51" s="50"/>
      <c r="IEV51" s="50"/>
      <c r="IEW51" s="50"/>
      <c r="IEX51" s="50"/>
      <c r="IEY51" s="50"/>
      <c r="IEZ51" s="50"/>
      <c r="IFA51" s="50"/>
      <c r="IFB51" s="50"/>
      <c r="IFC51" s="50"/>
      <c r="IFD51" s="50"/>
      <c r="IFE51" s="50"/>
      <c r="IFF51" s="50"/>
      <c r="IFG51" s="50"/>
      <c r="IFH51" s="50"/>
      <c r="IFI51" s="50"/>
      <c r="IFJ51" s="50"/>
      <c r="IFK51" s="50"/>
      <c r="IFL51" s="50"/>
      <c r="IFM51" s="50"/>
      <c r="IFN51" s="50"/>
      <c r="IFO51" s="50"/>
      <c r="IFP51" s="50"/>
      <c r="IFQ51" s="50"/>
      <c r="IFR51" s="50"/>
      <c r="IFS51" s="50"/>
      <c r="IFT51" s="50"/>
      <c r="IFU51" s="50"/>
      <c r="IFV51" s="50"/>
      <c r="IFW51" s="50"/>
      <c r="IFX51" s="50"/>
      <c r="IFY51" s="50"/>
      <c r="IFZ51" s="50"/>
      <c r="IGA51" s="50"/>
      <c r="IGB51" s="50"/>
      <c r="IGC51" s="50"/>
      <c r="IGD51" s="50"/>
      <c r="IGE51" s="50"/>
      <c r="IGF51" s="50"/>
      <c r="IGG51" s="50"/>
      <c r="IGH51" s="50"/>
      <c r="IGI51" s="50"/>
      <c r="IGJ51" s="50"/>
      <c r="IGK51" s="50"/>
      <c r="IGL51" s="50"/>
      <c r="IGM51" s="50"/>
      <c r="IGN51" s="50"/>
      <c r="IGO51" s="50"/>
      <c r="IGP51" s="50"/>
      <c r="IGQ51" s="50"/>
      <c r="IGR51" s="50"/>
      <c r="IGS51" s="50"/>
      <c r="IGT51" s="50"/>
      <c r="IGU51" s="50"/>
      <c r="IGV51" s="50"/>
      <c r="IGW51" s="50"/>
      <c r="IGX51" s="50"/>
      <c r="IGY51" s="50"/>
      <c r="IGZ51" s="50"/>
      <c r="IHA51" s="50"/>
      <c r="IHB51" s="50"/>
      <c r="IHC51" s="50"/>
      <c r="IHD51" s="50"/>
      <c r="IHE51" s="50"/>
      <c r="IHF51" s="50"/>
      <c r="IHG51" s="50"/>
      <c r="IHH51" s="50"/>
      <c r="IHI51" s="50"/>
      <c r="IHJ51" s="50"/>
      <c r="IHK51" s="50"/>
      <c r="IHL51" s="50"/>
      <c r="IHM51" s="50"/>
      <c r="IHN51" s="50"/>
      <c r="IHO51" s="50"/>
      <c r="IHP51" s="50"/>
      <c r="IHQ51" s="50"/>
      <c r="IHR51" s="50"/>
      <c r="IHS51" s="50"/>
      <c r="IHT51" s="50"/>
      <c r="IHU51" s="50"/>
      <c r="IHV51" s="50"/>
      <c r="IHW51" s="50"/>
      <c r="IHX51" s="50"/>
      <c r="IHY51" s="50"/>
      <c r="IHZ51" s="50"/>
      <c r="IIA51" s="50"/>
      <c r="IIB51" s="50"/>
      <c r="IIC51" s="50"/>
      <c r="IID51" s="50"/>
      <c r="IIE51" s="50"/>
      <c r="IIF51" s="50"/>
      <c r="IIG51" s="50"/>
      <c r="IIH51" s="50"/>
      <c r="III51" s="50"/>
      <c r="IIJ51" s="50"/>
      <c r="IIK51" s="50"/>
      <c r="IIL51" s="50"/>
      <c r="IIM51" s="50"/>
      <c r="IIN51" s="50"/>
      <c r="IIO51" s="50"/>
      <c r="IIP51" s="50"/>
      <c r="IIQ51" s="50"/>
      <c r="IIR51" s="50"/>
      <c r="IIS51" s="50"/>
      <c r="IIT51" s="50"/>
      <c r="IIU51" s="50"/>
      <c r="IIV51" s="50"/>
      <c r="IIW51" s="50"/>
      <c r="IIX51" s="50"/>
      <c r="IIY51" s="50"/>
      <c r="IIZ51" s="50"/>
      <c r="IJA51" s="50"/>
      <c r="IJB51" s="50"/>
      <c r="IJC51" s="50"/>
      <c r="IJD51" s="50"/>
      <c r="IJE51" s="50"/>
      <c r="IJF51" s="50"/>
      <c r="IJG51" s="50"/>
      <c r="IJH51" s="50"/>
      <c r="IJI51" s="50"/>
      <c r="IJJ51" s="50"/>
      <c r="IJK51" s="50"/>
      <c r="IJL51" s="50"/>
      <c r="IJM51" s="50"/>
      <c r="IJN51" s="50"/>
      <c r="IJO51" s="50"/>
      <c r="IJP51" s="50"/>
      <c r="IJQ51" s="50"/>
      <c r="IJR51" s="50"/>
      <c r="IJS51" s="50"/>
      <c r="IJT51" s="50"/>
      <c r="IJU51" s="50"/>
      <c r="IJV51" s="50"/>
      <c r="IJW51" s="50"/>
      <c r="IJX51" s="50"/>
      <c r="IJY51" s="50"/>
      <c r="IJZ51" s="50"/>
      <c r="IKA51" s="50"/>
      <c r="IKB51" s="50"/>
      <c r="IKC51" s="50"/>
      <c r="IKD51" s="50"/>
      <c r="IKE51" s="50"/>
      <c r="IKF51" s="50"/>
      <c r="IKG51" s="50"/>
      <c r="IKH51" s="50"/>
      <c r="IKI51" s="50"/>
      <c r="IKJ51" s="50"/>
      <c r="IKK51" s="50"/>
      <c r="IKL51" s="50"/>
      <c r="IKM51" s="50"/>
      <c r="IKN51" s="50"/>
      <c r="IKO51" s="50"/>
      <c r="IKP51" s="50"/>
      <c r="IKQ51" s="50"/>
      <c r="IKR51" s="50"/>
      <c r="IKS51" s="50"/>
      <c r="IKT51" s="50"/>
      <c r="IKU51" s="50"/>
      <c r="IKV51" s="50"/>
      <c r="IKW51" s="50"/>
      <c r="IKX51" s="50"/>
      <c r="IKY51" s="50"/>
      <c r="IKZ51" s="50"/>
      <c r="ILA51" s="50"/>
      <c r="ILB51" s="50"/>
      <c r="ILC51" s="50"/>
      <c r="ILD51" s="50"/>
      <c r="ILE51" s="50"/>
      <c r="ILF51" s="50"/>
      <c r="ILG51" s="50"/>
      <c r="ILH51" s="50"/>
      <c r="ILI51" s="50"/>
      <c r="ILJ51" s="50"/>
      <c r="ILK51" s="50"/>
      <c r="ILL51" s="50"/>
      <c r="ILM51" s="50"/>
      <c r="ILN51" s="50"/>
      <c r="ILO51" s="50"/>
      <c r="ILP51" s="50"/>
      <c r="ILQ51" s="50"/>
      <c r="ILR51" s="50"/>
      <c r="ILS51" s="50"/>
      <c r="ILT51" s="50"/>
      <c r="ILU51" s="50"/>
      <c r="ILV51" s="50"/>
      <c r="ILW51" s="50"/>
      <c r="ILX51" s="50"/>
      <c r="ILY51" s="50"/>
      <c r="ILZ51" s="50"/>
      <c r="IMA51" s="50"/>
      <c r="IMB51" s="50"/>
      <c r="IMC51" s="50"/>
      <c r="IMD51" s="50"/>
      <c r="IME51" s="50"/>
      <c r="IMF51" s="50"/>
      <c r="IMG51" s="50"/>
      <c r="IMH51" s="50"/>
      <c r="IMI51" s="50"/>
      <c r="IMJ51" s="50"/>
      <c r="IMK51" s="50"/>
      <c r="IML51" s="50"/>
      <c r="IMM51" s="50"/>
      <c r="IMN51" s="50"/>
      <c r="IMO51" s="50"/>
      <c r="IMP51" s="50"/>
      <c r="IMQ51" s="50"/>
      <c r="IMR51" s="50"/>
      <c r="IMS51" s="50"/>
      <c r="IMT51" s="50"/>
      <c r="IMU51" s="50"/>
      <c r="IMV51" s="50"/>
      <c r="IMW51" s="50"/>
      <c r="IMX51" s="50"/>
      <c r="IMY51" s="50"/>
      <c r="IMZ51" s="50"/>
      <c r="INA51" s="50"/>
      <c r="INB51" s="50"/>
      <c r="INC51" s="50"/>
      <c r="IND51" s="50"/>
      <c r="INE51" s="50"/>
      <c r="INF51" s="50"/>
      <c r="ING51" s="50"/>
      <c r="INH51" s="50"/>
      <c r="INI51" s="50"/>
      <c r="INJ51" s="50"/>
      <c r="INK51" s="50"/>
      <c r="INL51" s="50"/>
      <c r="INM51" s="50"/>
      <c r="INN51" s="50"/>
      <c r="INO51" s="50"/>
      <c r="INP51" s="50"/>
      <c r="INQ51" s="50"/>
      <c r="INR51" s="50"/>
      <c r="INS51" s="50"/>
      <c r="INT51" s="50"/>
      <c r="INU51" s="50"/>
      <c r="INV51" s="50"/>
      <c r="INW51" s="50"/>
      <c r="INX51" s="50"/>
      <c r="INY51" s="50"/>
      <c r="INZ51" s="50"/>
      <c r="IOA51" s="50"/>
      <c r="IOB51" s="50"/>
      <c r="IOC51" s="50"/>
      <c r="IOD51" s="50"/>
      <c r="IOE51" s="50"/>
      <c r="IOF51" s="50"/>
      <c r="IOG51" s="50"/>
      <c r="IOH51" s="50"/>
      <c r="IOI51" s="50"/>
      <c r="IOJ51" s="50"/>
      <c r="IOK51" s="50"/>
      <c r="IOL51" s="50"/>
      <c r="IOM51" s="50"/>
      <c r="ION51" s="50"/>
      <c r="IOO51" s="50"/>
      <c r="IOP51" s="50"/>
      <c r="IOQ51" s="50"/>
      <c r="IOR51" s="50"/>
      <c r="IOS51" s="50"/>
      <c r="IOT51" s="50"/>
      <c r="IOU51" s="50"/>
      <c r="IOV51" s="50"/>
      <c r="IOW51" s="50"/>
      <c r="IOX51" s="50"/>
      <c r="IOY51" s="50"/>
      <c r="IOZ51" s="50"/>
      <c r="IPA51" s="50"/>
      <c r="IPB51" s="50"/>
      <c r="IPC51" s="50"/>
      <c r="IPD51" s="50"/>
      <c r="IPE51" s="50"/>
      <c r="IPF51" s="50"/>
      <c r="IPG51" s="50"/>
      <c r="IPH51" s="50"/>
      <c r="IPI51" s="50"/>
      <c r="IPJ51" s="50"/>
      <c r="IPK51" s="50"/>
      <c r="IPL51" s="50"/>
      <c r="IPM51" s="50"/>
      <c r="IPN51" s="50"/>
      <c r="IPO51" s="50"/>
      <c r="IPP51" s="50"/>
      <c r="IPQ51" s="50"/>
      <c r="IPR51" s="50"/>
      <c r="IPS51" s="50"/>
      <c r="IPT51" s="50"/>
      <c r="IPU51" s="50"/>
      <c r="IPV51" s="50"/>
      <c r="IPW51" s="50"/>
      <c r="IPX51" s="50"/>
      <c r="IPY51" s="50"/>
      <c r="IPZ51" s="50"/>
      <c r="IQA51" s="50"/>
      <c r="IQB51" s="50"/>
      <c r="IQC51" s="50"/>
      <c r="IQD51" s="50"/>
      <c r="IQE51" s="50"/>
      <c r="IQF51" s="50"/>
      <c r="IQG51" s="50"/>
      <c r="IQH51" s="50"/>
      <c r="IQI51" s="50"/>
      <c r="IQJ51" s="50"/>
      <c r="IQK51" s="50"/>
      <c r="IQL51" s="50"/>
      <c r="IQM51" s="50"/>
      <c r="IQN51" s="50"/>
      <c r="IQO51" s="50"/>
      <c r="IQP51" s="50"/>
      <c r="IQQ51" s="50"/>
      <c r="IQR51" s="50"/>
      <c r="IQS51" s="50"/>
      <c r="IQT51" s="50"/>
      <c r="IQU51" s="50"/>
      <c r="IQV51" s="50"/>
      <c r="IQW51" s="50"/>
      <c r="IQX51" s="50"/>
      <c r="IQY51" s="50"/>
      <c r="IQZ51" s="50"/>
      <c r="IRA51" s="50"/>
      <c r="IRB51" s="50"/>
      <c r="IRC51" s="50"/>
      <c r="IRD51" s="50"/>
      <c r="IRE51" s="50"/>
      <c r="IRF51" s="50"/>
      <c r="IRG51" s="50"/>
      <c r="IRH51" s="50"/>
      <c r="IRI51" s="50"/>
      <c r="IRJ51" s="50"/>
      <c r="IRK51" s="50"/>
      <c r="IRL51" s="50"/>
      <c r="IRM51" s="50"/>
      <c r="IRN51" s="50"/>
      <c r="IRO51" s="50"/>
      <c r="IRP51" s="50"/>
      <c r="IRQ51" s="50"/>
      <c r="IRR51" s="50"/>
      <c r="IRS51" s="50"/>
      <c r="IRT51" s="50"/>
      <c r="IRU51" s="50"/>
      <c r="IRV51" s="50"/>
      <c r="IRW51" s="50"/>
      <c r="IRX51" s="50"/>
      <c r="IRY51" s="50"/>
      <c r="IRZ51" s="50"/>
      <c r="ISA51" s="50"/>
      <c r="ISB51" s="50"/>
      <c r="ISC51" s="50"/>
      <c r="ISD51" s="50"/>
      <c r="ISE51" s="50"/>
      <c r="ISF51" s="50"/>
      <c r="ISG51" s="50"/>
      <c r="ISH51" s="50"/>
      <c r="ISI51" s="50"/>
      <c r="ISJ51" s="50"/>
      <c r="ISK51" s="50"/>
      <c r="ISL51" s="50"/>
      <c r="ISM51" s="50"/>
      <c r="ISN51" s="50"/>
      <c r="ISO51" s="50"/>
      <c r="ISP51" s="50"/>
      <c r="ISQ51" s="50"/>
      <c r="ISR51" s="50"/>
      <c r="ISS51" s="50"/>
      <c r="IST51" s="50"/>
      <c r="ISU51" s="50"/>
      <c r="ISV51" s="50"/>
      <c r="ISW51" s="50"/>
      <c r="ISX51" s="50"/>
      <c r="ISY51" s="50"/>
      <c r="ISZ51" s="50"/>
      <c r="ITA51" s="50"/>
      <c r="ITB51" s="50"/>
      <c r="ITC51" s="50"/>
      <c r="ITD51" s="50"/>
      <c r="ITE51" s="50"/>
      <c r="ITF51" s="50"/>
      <c r="ITG51" s="50"/>
      <c r="ITH51" s="50"/>
      <c r="ITI51" s="50"/>
      <c r="ITJ51" s="50"/>
      <c r="ITK51" s="50"/>
      <c r="ITL51" s="50"/>
      <c r="ITM51" s="50"/>
      <c r="ITN51" s="50"/>
      <c r="ITO51" s="50"/>
      <c r="ITP51" s="50"/>
      <c r="ITQ51" s="50"/>
      <c r="ITR51" s="50"/>
      <c r="ITS51" s="50"/>
      <c r="ITT51" s="50"/>
      <c r="ITU51" s="50"/>
      <c r="ITV51" s="50"/>
      <c r="ITW51" s="50"/>
      <c r="ITX51" s="50"/>
      <c r="ITY51" s="50"/>
      <c r="ITZ51" s="50"/>
      <c r="IUA51" s="50"/>
      <c r="IUB51" s="50"/>
      <c r="IUC51" s="50"/>
      <c r="IUD51" s="50"/>
      <c r="IUE51" s="50"/>
      <c r="IUF51" s="50"/>
      <c r="IUG51" s="50"/>
      <c r="IUH51" s="50"/>
      <c r="IUI51" s="50"/>
      <c r="IUJ51" s="50"/>
      <c r="IUK51" s="50"/>
      <c r="IUL51" s="50"/>
      <c r="IUM51" s="50"/>
      <c r="IUN51" s="50"/>
      <c r="IUO51" s="50"/>
      <c r="IUP51" s="50"/>
      <c r="IUQ51" s="50"/>
      <c r="IUR51" s="50"/>
      <c r="IUS51" s="50"/>
      <c r="IUT51" s="50"/>
      <c r="IUU51" s="50"/>
      <c r="IUV51" s="50"/>
      <c r="IUW51" s="50"/>
      <c r="IUX51" s="50"/>
      <c r="IUY51" s="50"/>
      <c r="IUZ51" s="50"/>
      <c r="IVA51" s="50"/>
      <c r="IVB51" s="50"/>
      <c r="IVC51" s="50"/>
      <c r="IVD51" s="50"/>
      <c r="IVE51" s="50"/>
      <c r="IVF51" s="50"/>
      <c r="IVG51" s="50"/>
      <c r="IVH51" s="50"/>
      <c r="IVI51" s="50"/>
      <c r="IVJ51" s="50"/>
      <c r="IVK51" s="50"/>
      <c r="IVL51" s="50"/>
      <c r="IVM51" s="50"/>
      <c r="IVN51" s="50"/>
      <c r="IVO51" s="50"/>
      <c r="IVP51" s="50"/>
      <c r="IVQ51" s="50"/>
      <c r="IVR51" s="50"/>
      <c r="IVS51" s="50"/>
      <c r="IVT51" s="50"/>
      <c r="IVU51" s="50"/>
      <c r="IVV51" s="50"/>
      <c r="IVW51" s="50"/>
      <c r="IVX51" s="50"/>
      <c r="IVY51" s="50"/>
      <c r="IVZ51" s="50"/>
      <c r="IWA51" s="50"/>
      <c r="IWB51" s="50"/>
      <c r="IWC51" s="50"/>
      <c r="IWD51" s="50"/>
      <c r="IWE51" s="50"/>
      <c r="IWF51" s="50"/>
      <c r="IWG51" s="50"/>
      <c r="IWH51" s="50"/>
      <c r="IWI51" s="50"/>
      <c r="IWJ51" s="50"/>
      <c r="IWK51" s="50"/>
      <c r="IWL51" s="50"/>
      <c r="IWM51" s="50"/>
      <c r="IWN51" s="50"/>
      <c r="IWO51" s="50"/>
      <c r="IWP51" s="50"/>
      <c r="IWQ51" s="50"/>
      <c r="IWR51" s="50"/>
      <c r="IWS51" s="50"/>
      <c r="IWT51" s="50"/>
      <c r="IWU51" s="50"/>
      <c r="IWV51" s="50"/>
      <c r="IWW51" s="50"/>
      <c r="IWX51" s="50"/>
      <c r="IWY51" s="50"/>
      <c r="IWZ51" s="50"/>
      <c r="IXA51" s="50"/>
      <c r="IXB51" s="50"/>
      <c r="IXC51" s="50"/>
      <c r="IXD51" s="50"/>
      <c r="IXE51" s="50"/>
      <c r="IXF51" s="50"/>
      <c r="IXG51" s="50"/>
      <c r="IXH51" s="50"/>
      <c r="IXI51" s="50"/>
      <c r="IXJ51" s="50"/>
      <c r="IXK51" s="50"/>
      <c r="IXL51" s="50"/>
      <c r="IXM51" s="50"/>
      <c r="IXN51" s="50"/>
      <c r="IXO51" s="50"/>
      <c r="IXP51" s="50"/>
      <c r="IXQ51" s="50"/>
      <c r="IXR51" s="50"/>
      <c r="IXS51" s="50"/>
      <c r="IXT51" s="50"/>
      <c r="IXU51" s="50"/>
      <c r="IXV51" s="50"/>
      <c r="IXW51" s="50"/>
      <c r="IXX51" s="50"/>
      <c r="IXY51" s="50"/>
      <c r="IXZ51" s="50"/>
      <c r="IYA51" s="50"/>
      <c r="IYB51" s="50"/>
      <c r="IYC51" s="50"/>
      <c r="IYD51" s="50"/>
      <c r="IYE51" s="50"/>
      <c r="IYF51" s="50"/>
      <c r="IYG51" s="50"/>
      <c r="IYH51" s="50"/>
      <c r="IYI51" s="50"/>
      <c r="IYJ51" s="50"/>
      <c r="IYK51" s="50"/>
      <c r="IYL51" s="50"/>
      <c r="IYM51" s="50"/>
      <c r="IYN51" s="50"/>
      <c r="IYO51" s="50"/>
      <c r="IYP51" s="50"/>
      <c r="IYQ51" s="50"/>
      <c r="IYR51" s="50"/>
      <c r="IYS51" s="50"/>
      <c r="IYT51" s="50"/>
      <c r="IYU51" s="50"/>
      <c r="IYV51" s="50"/>
      <c r="IYW51" s="50"/>
      <c r="IYX51" s="50"/>
      <c r="IYY51" s="50"/>
      <c r="IYZ51" s="50"/>
      <c r="IZA51" s="50"/>
      <c r="IZB51" s="50"/>
      <c r="IZC51" s="50"/>
      <c r="IZD51" s="50"/>
      <c r="IZE51" s="50"/>
      <c r="IZF51" s="50"/>
      <c r="IZG51" s="50"/>
      <c r="IZH51" s="50"/>
      <c r="IZI51" s="50"/>
      <c r="IZJ51" s="50"/>
      <c r="IZK51" s="50"/>
      <c r="IZL51" s="50"/>
      <c r="IZM51" s="50"/>
      <c r="IZN51" s="50"/>
      <c r="IZO51" s="50"/>
      <c r="IZP51" s="50"/>
      <c r="IZQ51" s="50"/>
      <c r="IZR51" s="50"/>
      <c r="IZS51" s="50"/>
      <c r="IZT51" s="50"/>
      <c r="IZU51" s="50"/>
      <c r="IZV51" s="50"/>
      <c r="IZW51" s="50"/>
      <c r="IZX51" s="50"/>
      <c r="IZY51" s="50"/>
      <c r="IZZ51" s="50"/>
      <c r="JAA51" s="50"/>
      <c r="JAB51" s="50"/>
      <c r="JAC51" s="50"/>
      <c r="JAD51" s="50"/>
      <c r="JAE51" s="50"/>
      <c r="JAF51" s="50"/>
      <c r="JAG51" s="50"/>
      <c r="JAH51" s="50"/>
      <c r="JAI51" s="50"/>
      <c r="JAJ51" s="50"/>
      <c r="JAK51" s="50"/>
      <c r="JAL51" s="50"/>
      <c r="JAM51" s="50"/>
      <c r="JAN51" s="50"/>
      <c r="JAO51" s="50"/>
      <c r="JAP51" s="50"/>
      <c r="JAQ51" s="50"/>
      <c r="JAR51" s="50"/>
      <c r="JAS51" s="50"/>
      <c r="JAT51" s="50"/>
      <c r="JAU51" s="50"/>
      <c r="JAV51" s="50"/>
      <c r="JAW51" s="50"/>
      <c r="JAX51" s="50"/>
      <c r="JAY51" s="50"/>
      <c r="JAZ51" s="50"/>
      <c r="JBA51" s="50"/>
      <c r="JBB51" s="50"/>
      <c r="JBC51" s="50"/>
      <c r="JBD51" s="50"/>
      <c r="JBE51" s="50"/>
      <c r="JBF51" s="50"/>
      <c r="JBG51" s="50"/>
      <c r="JBH51" s="50"/>
      <c r="JBI51" s="50"/>
      <c r="JBJ51" s="50"/>
      <c r="JBK51" s="50"/>
      <c r="JBL51" s="50"/>
      <c r="JBM51" s="50"/>
      <c r="JBN51" s="50"/>
      <c r="JBO51" s="50"/>
      <c r="JBP51" s="50"/>
      <c r="JBQ51" s="50"/>
      <c r="JBR51" s="50"/>
      <c r="JBS51" s="50"/>
      <c r="JBT51" s="50"/>
      <c r="JBU51" s="50"/>
      <c r="JBV51" s="50"/>
      <c r="JBW51" s="50"/>
      <c r="JBX51" s="50"/>
      <c r="JBY51" s="50"/>
      <c r="JBZ51" s="50"/>
      <c r="JCA51" s="50"/>
      <c r="JCB51" s="50"/>
      <c r="JCC51" s="50"/>
      <c r="JCD51" s="50"/>
      <c r="JCE51" s="50"/>
      <c r="JCF51" s="50"/>
      <c r="JCG51" s="50"/>
      <c r="JCH51" s="50"/>
      <c r="JCI51" s="50"/>
      <c r="JCJ51" s="50"/>
      <c r="JCK51" s="50"/>
      <c r="JCL51" s="50"/>
      <c r="JCM51" s="50"/>
      <c r="JCN51" s="50"/>
      <c r="JCO51" s="50"/>
      <c r="JCP51" s="50"/>
      <c r="JCQ51" s="50"/>
      <c r="JCR51" s="50"/>
      <c r="JCS51" s="50"/>
      <c r="JCT51" s="50"/>
      <c r="JCU51" s="50"/>
      <c r="JCV51" s="50"/>
      <c r="JCW51" s="50"/>
      <c r="JCX51" s="50"/>
      <c r="JCY51" s="50"/>
      <c r="JCZ51" s="50"/>
      <c r="JDA51" s="50"/>
      <c r="JDB51" s="50"/>
      <c r="JDC51" s="50"/>
      <c r="JDD51" s="50"/>
      <c r="JDE51" s="50"/>
      <c r="JDF51" s="50"/>
      <c r="JDG51" s="50"/>
      <c r="JDH51" s="50"/>
      <c r="JDI51" s="50"/>
      <c r="JDJ51" s="50"/>
      <c r="JDK51" s="50"/>
      <c r="JDL51" s="50"/>
      <c r="JDM51" s="50"/>
      <c r="JDN51" s="50"/>
      <c r="JDO51" s="50"/>
      <c r="JDP51" s="50"/>
      <c r="JDQ51" s="50"/>
      <c r="JDR51" s="50"/>
      <c r="JDS51" s="50"/>
      <c r="JDT51" s="50"/>
      <c r="JDU51" s="50"/>
      <c r="JDV51" s="50"/>
      <c r="JDW51" s="50"/>
      <c r="JDX51" s="50"/>
      <c r="JDY51" s="50"/>
      <c r="JDZ51" s="50"/>
      <c r="JEA51" s="50"/>
      <c r="JEB51" s="50"/>
      <c r="JEC51" s="50"/>
      <c r="JED51" s="50"/>
      <c r="JEE51" s="50"/>
      <c r="JEF51" s="50"/>
      <c r="JEG51" s="50"/>
      <c r="JEH51" s="50"/>
      <c r="JEI51" s="50"/>
      <c r="JEJ51" s="50"/>
      <c r="JEK51" s="50"/>
      <c r="JEL51" s="50"/>
      <c r="JEM51" s="50"/>
      <c r="JEN51" s="50"/>
      <c r="JEO51" s="50"/>
      <c r="JEP51" s="50"/>
      <c r="JEQ51" s="50"/>
      <c r="JER51" s="50"/>
      <c r="JES51" s="50"/>
      <c r="JET51" s="50"/>
      <c r="JEU51" s="50"/>
      <c r="JEV51" s="50"/>
      <c r="JEW51" s="50"/>
      <c r="JEX51" s="50"/>
      <c r="JEY51" s="50"/>
      <c r="JEZ51" s="50"/>
      <c r="JFA51" s="50"/>
      <c r="JFB51" s="50"/>
      <c r="JFC51" s="50"/>
      <c r="JFD51" s="50"/>
      <c r="JFE51" s="50"/>
      <c r="JFF51" s="50"/>
      <c r="JFG51" s="50"/>
      <c r="JFH51" s="50"/>
      <c r="JFI51" s="50"/>
      <c r="JFJ51" s="50"/>
      <c r="JFK51" s="50"/>
      <c r="JFL51" s="50"/>
      <c r="JFM51" s="50"/>
      <c r="JFN51" s="50"/>
      <c r="JFO51" s="50"/>
      <c r="JFP51" s="50"/>
      <c r="JFQ51" s="50"/>
      <c r="JFR51" s="50"/>
      <c r="JFS51" s="50"/>
      <c r="JFT51" s="50"/>
      <c r="JFU51" s="50"/>
      <c r="JFV51" s="50"/>
      <c r="JFW51" s="50"/>
      <c r="JFX51" s="50"/>
      <c r="JFY51" s="50"/>
      <c r="JFZ51" s="50"/>
      <c r="JGA51" s="50"/>
      <c r="JGB51" s="50"/>
      <c r="JGC51" s="50"/>
      <c r="JGD51" s="50"/>
      <c r="JGE51" s="50"/>
      <c r="JGF51" s="50"/>
      <c r="JGG51" s="50"/>
      <c r="JGH51" s="50"/>
      <c r="JGI51" s="50"/>
      <c r="JGJ51" s="50"/>
      <c r="JGK51" s="50"/>
      <c r="JGL51" s="50"/>
      <c r="JGM51" s="50"/>
      <c r="JGN51" s="50"/>
      <c r="JGO51" s="50"/>
      <c r="JGP51" s="50"/>
      <c r="JGQ51" s="50"/>
      <c r="JGR51" s="50"/>
      <c r="JGS51" s="50"/>
      <c r="JGT51" s="50"/>
      <c r="JGU51" s="50"/>
      <c r="JGV51" s="50"/>
      <c r="JGW51" s="50"/>
      <c r="JGX51" s="50"/>
      <c r="JGY51" s="50"/>
      <c r="JGZ51" s="50"/>
      <c r="JHA51" s="50"/>
      <c r="JHB51" s="50"/>
      <c r="JHC51" s="50"/>
      <c r="JHD51" s="50"/>
      <c r="JHE51" s="50"/>
      <c r="JHF51" s="50"/>
      <c r="JHG51" s="50"/>
      <c r="JHH51" s="50"/>
      <c r="JHI51" s="50"/>
      <c r="JHJ51" s="50"/>
      <c r="JHK51" s="50"/>
      <c r="JHL51" s="50"/>
      <c r="JHM51" s="50"/>
      <c r="JHN51" s="50"/>
      <c r="JHO51" s="50"/>
      <c r="JHP51" s="50"/>
      <c r="JHQ51" s="50"/>
      <c r="JHR51" s="50"/>
      <c r="JHS51" s="50"/>
      <c r="JHT51" s="50"/>
      <c r="JHU51" s="50"/>
      <c r="JHV51" s="50"/>
      <c r="JHW51" s="50"/>
      <c r="JHX51" s="50"/>
      <c r="JHY51" s="50"/>
      <c r="JHZ51" s="50"/>
      <c r="JIA51" s="50"/>
      <c r="JIB51" s="50"/>
      <c r="JIC51" s="50"/>
      <c r="JID51" s="50"/>
      <c r="JIE51" s="50"/>
      <c r="JIF51" s="50"/>
      <c r="JIG51" s="50"/>
      <c r="JIH51" s="50"/>
      <c r="JII51" s="50"/>
      <c r="JIJ51" s="50"/>
      <c r="JIK51" s="50"/>
      <c r="JIL51" s="50"/>
      <c r="JIM51" s="50"/>
      <c r="JIN51" s="50"/>
      <c r="JIO51" s="50"/>
      <c r="JIP51" s="50"/>
      <c r="JIQ51" s="50"/>
      <c r="JIR51" s="50"/>
      <c r="JIS51" s="50"/>
      <c r="JIT51" s="50"/>
      <c r="JIU51" s="50"/>
      <c r="JIV51" s="50"/>
      <c r="JIW51" s="50"/>
      <c r="JIX51" s="50"/>
      <c r="JIY51" s="50"/>
      <c r="JIZ51" s="50"/>
      <c r="JJA51" s="50"/>
      <c r="JJB51" s="50"/>
      <c r="JJC51" s="50"/>
      <c r="JJD51" s="50"/>
      <c r="JJE51" s="50"/>
      <c r="JJF51" s="50"/>
      <c r="JJG51" s="50"/>
      <c r="JJH51" s="50"/>
      <c r="JJI51" s="50"/>
      <c r="JJJ51" s="50"/>
      <c r="JJK51" s="50"/>
      <c r="JJL51" s="50"/>
      <c r="JJM51" s="50"/>
      <c r="JJN51" s="50"/>
      <c r="JJO51" s="50"/>
      <c r="JJP51" s="50"/>
      <c r="JJQ51" s="50"/>
      <c r="JJR51" s="50"/>
      <c r="JJS51" s="50"/>
      <c r="JJT51" s="50"/>
      <c r="JJU51" s="50"/>
      <c r="JJV51" s="50"/>
      <c r="JJW51" s="50"/>
      <c r="JJX51" s="50"/>
      <c r="JJY51" s="50"/>
      <c r="JJZ51" s="50"/>
      <c r="JKA51" s="50"/>
      <c r="JKB51" s="50"/>
      <c r="JKC51" s="50"/>
      <c r="JKD51" s="50"/>
      <c r="JKE51" s="50"/>
      <c r="JKF51" s="50"/>
      <c r="JKG51" s="50"/>
      <c r="JKH51" s="50"/>
      <c r="JKI51" s="50"/>
      <c r="JKJ51" s="50"/>
      <c r="JKK51" s="50"/>
      <c r="JKL51" s="50"/>
      <c r="JKM51" s="50"/>
      <c r="JKN51" s="50"/>
      <c r="JKO51" s="50"/>
      <c r="JKP51" s="50"/>
      <c r="JKQ51" s="50"/>
      <c r="JKR51" s="50"/>
      <c r="JKS51" s="50"/>
      <c r="JKT51" s="50"/>
      <c r="JKU51" s="50"/>
      <c r="JKV51" s="50"/>
      <c r="JKW51" s="50"/>
      <c r="JKX51" s="50"/>
      <c r="JKY51" s="50"/>
      <c r="JKZ51" s="50"/>
      <c r="JLA51" s="50"/>
      <c r="JLB51" s="50"/>
      <c r="JLC51" s="50"/>
      <c r="JLD51" s="50"/>
      <c r="JLE51" s="50"/>
      <c r="JLF51" s="50"/>
      <c r="JLG51" s="50"/>
      <c r="JLH51" s="50"/>
      <c r="JLI51" s="50"/>
      <c r="JLJ51" s="50"/>
      <c r="JLK51" s="50"/>
      <c r="JLL51" s="50"/>
      <c r="JLM51" s="50"/>
      <c r="JLN51" s="50"/>
      <c r="JLO51" s="50"/>
      <c r="JLP51" s="50"/>
      <c r="JLQ51" s="50"/>
      <c r="JLR51" s="50"/>
      <c r="JLS51" s="50"/>
      <c r="JLT51" s="50"/>
      <c r="JLU51" s="50"/>
      <c r="JLV51" s="50"/>
      <c r="JLW51" s="50"/>
      <c r="JLX51" s="50"/>
      <c r="JLY51" s="50"/>
      <c r="JLZ51" s="50"/>
      <c r="JMA51" s="50"/>
      <c r="JMB51" s="50"/>
      <c r="JMC51" s="50"/>
      <c r="JMD51" s="50"/>
      <c r="JME51" s="50"/>
      <c r="JMF51" s="50"/>
      <c r="JMG51" s="50"/>
      <c r="JMH51" s="50"/>
      <c r="JMI51" s="50"/>
      <c r="JMJ51" s="50"/>
      <c r="JMK51" s="50"/>
      <c r="JML51" s="50"/>
      <c r="JMM51" s="50"/>
      <c r="JMN51" s="50"/>
      <c r="JMO51" s="50"/>
      <c r="JMP51" s="50"/>
      <c r="JMQ51" s="50"/>
      <c r="JMR51" s="50"/>
      <c r="JMS51" s="50"/>
      <c r="JMT51" s="50"/>
      <c r="JMU51" s="50"/>
      <c r="JMV51" s="50"/>
      <c r="JMW51" s="50"/>
      <c r="JMX51" s="50"/>
      <c r="JMY51" s="50"/>
      <c r="JMZ51" s="50"/>
      <c r="JNA51" s="50"/>
      <c r="JNB51" s="50"/>
      <c r="JNC51" s="50"/>
      <c r="JND51" s="50"/>
      <c r="JNE51" s="50"/>
      <c r="JNF51" s="50"/>
      <c r="JNG51" s="50"/>
      <c r="JNH51" s="50"/>
      <c r="JNI51" s="50"/>
      <c r="JNJ51" s="50"/>
      <c r="JNK51" s="50"/>
      <c r="JNL51" s="50"/>
      <c r="JNM51" s="50"/>
      <c r="JNN51" s="50"/>
      <c r="JNO51" s="50"/>
      <c r="JNP51" s="50"/>
      <c r="JNQ51" s="50"/>
      <c r="JNR51" s="50"/>
      <c r="JNS51" s="50"/>
      <c r="JNT51" s="50"/>
      <c r="JNU51" s="50"/>
      <c r="JNV51" s="50"/>
      <c r="JNW51" s="50"/>
      <c r="JNX51" s="50"/>
      <c r="JNY51" s="50"/>
      <c r="JNZ51" s="50"/>
      <c r="JOA51" s="50"/>
      <c r="JOB51" s="50"/>
      <c r="JOC51" s="50"/>
      <c r="JOD51" s="50"/>
      <c r="JOE51" s="50"/>
      <c r="JOF51" s="50"/>
      <c r="JOG51" s="50"/>
      <c r="JOH51" s="50"/>
      <c r="JOI51" s="50"/>
      <c r="JOJ51" s="50"/>
      <c r="JOK51" s="50"/>
      <c r="JOL51" s="50"/>
      <c r="JOM51" s="50"/>
      <c r="JON51" s="50"/>
      <c r="JOO51" s="50"/>
      <c r="JOP51" s="50"/>
      <c r="JOQ51" s="50"/>
      <c r="JOR51" s="50"/>
      <c r="JOS51" s="50"/>
      <c r="JOT51" s="50"/>
      <c r="JOU51" s="50"/>
      <c r="JOV51" s="50"/>
      <c r="JOW51" s="50"/>
      <c r="JOX51" s="50"/>
      <c r="JOY51" s="50"/>
      <c r="JOZ51" s="50"/>
      <c r="JPA51" s="50"/>
      <c r="JPB51" s="50"/>
      <c r="JPC51" s="50"/>
      <c r="JPD51" s="50"/>
      <c r="JPE51" s="50"/>
      <c r="JPF51" s="50"/>
      <c r="JPG51" s="50"/>
      <c r="JPH51" s="50"/>
      <c r="JPI51" s="50"/>
      <c r="JPJ51" s="50"/>
      <c r="JPK51" s="50"/>
      <c r="JPL51" s="50"/>
      <c r="JPM51" s="50"/>
      <c r="JPN51" s="50"/>
      <c r="JPO51" s="50"/>
      <c r="JPP51" s="50"/>
      <c r="JPQ51" s="50"/>
      <c r="JPR51" s="50"/>
      <c r="JPS51" s="50"/>
      <c r="JPT51" s="50"/>
      <c r="JPU51" s="50"/>
      <c r="JPV51" s="50"/>
      <c r="JPW51" s="50"/>
      <c r="JPX51" s="50"/>
      <c r="JPY51" s="50"/>
      <c r="JPZ51" s="50"/>
      <c r="JQA51" s="50"/>
      <c r="JQB51" s="50"/>
      <c r="JQC51" s="50"/>
      <c r="JQD51" s="50"/>
      <c r="JQE51" s="50"/>
      <c r="JQF51" s="50"/>
      <c r="JQG51" s="50"/>
      <c r="JQH51" s="50"/>
      <c r="JQI51" s="50"/>
      <c r="JQJ51" s="50"/>
      <c r="JQK51" s="50"/>
      <c r="JQL51" s="50"/>
      <c r="JQM51" s="50"/>
      <c r="JQN51" s="50"/>
      <c r="JQO51" s="50"/>
      <c r="JQP51" s="50"/>
      <c r="JQQ51" s="50"/>
      <c r="JQR51" s="50"/>
      <c r="JQS51" s="50"/>
      <c r="JQT51" s="50"/>
      <c r="JQU51" s="50"/>
      <c r="JQV51" s="50"/>
      <c r="JQW51" s="50"/>
      <c r="JQX51" s="50"/>
      <c r="JQY51" s="50"/>
      <c r="JQZ51" s="50"/>
      <c r="JRA51" s="50"/>
      <c r="JRB51" s="50"/>
      <c r="JRC51" s="50"/>
      <c r="JRD51" s="50"/>
      <c r="JRE51" s="50"/>
      <c r="JRF51" s="50"/>
      <c r="JRG51" s="50"/>
      <c r="JRH51" s="50"/>
      <c r="JRI51" s="50"/>
      <c r="JRJ51" s="50"/>
      <c r="JRK51" s="50"/>
      <c r="JRL51" s="50"/>
      <c r="JRM51" s="50"/>
      <c r="JRN51" s="50"/>
      <c r="JRO51" s="50"/>
      <c r="JRP51" s="50"/>
      <c r="JRQ51" s="50"/>
      <c r="JRR51" s="50"/>
      <c r="JRS51" s="50"/>
      <c r="JRT51" s="50"/>
      <c r="JRU51" s="50"/>
      <c r="JRV51" s="50"/>
      <c r="JRW51" s="50"/>
      <c r="JRX51" s="50"/>
      <c r="JRY51" s="50"/>
      <c r="JRZ51" s="50"/>
      <c r="JSA51" s="50"/>
      <c r="JSB51" s="50"/>
      <c r="JSC51" s="50"/>
      <c r="JSD51" s="50"/>
      <c r="JSE51" s="50"/>
      <c r="JSF51" s="50"/>
      <c r="JSG51" s="50"/>
      <c r="JSH51" s="50"/>
      <c r="JSI51" s="50"/>
      <c r="JSJ51" s="50"/>
      <c r="JSK51" s="50"/>
      <c r="JSL51" s="50"/>
      <c r="JSM51" s="50"/>
      <c r="JSN51" s="50"/>
      <c r="JSO51" s="50"/>
      <c r="JSP51" s="50"/>
      <c r="JSQ51" s="50"/>
      <c r="JSR51" s="50"/>
      <c r="JSS51" s="50"/>
      <c r="JST51" s="50"/>
      <c r="JSU51" s="50"/>
      <c r="JSV51" s="50"/>
      <c r="JSW51" s="50"/>
      <c r="JSX51" s="50"/>
      <c r="JSY51" s="50"/>
      <c r="JSZ51" s="50"/>
      <c r="JTA51" s="50"/>
      <c r="JTB51" s="50"/>
      <c r="JTC51" s="50"/>
      <c r="JTD51" s="50"/>
      <c r="JTE51" s="50"/>
      <c r="JTF51" s="50"/>
      <c r="JTG51" s="50"/>
      <c r="JTH51" s="50"/>
      <c r="JTI51" s="50"/>
      <c r="JTJ51" s="50"/>
      <c r="JTK51" s="50"/>
      <c r="JTL51" s="50"/>
      <c r="JTM51" s="50"/>
      <c r="JTN51" s="50"/>
      <c r="JTO51" s="50"/>
      <c r="JTP51" s="50"/>
      <c r="JTQ51" s="50"/>
      <c r="JTR51" s="50"/>
      <c r="JTS51" s="50"/>
      <c r="JTT51" s="50"/>
      <c r="JTU51" s="50"/>
      <c r="JTV51" s="50"/>
      <c r="JTW51" s="50"/>
      <c r="JTX51" s="50"/>
      <c r="JTY51" s="50"/>
      <c r="JTZ51" s="50"/>
      <c r="JUA51" s="50"/>
      <c r="JUB51" s="50"/>
      <c r="JUC51" s="50"/>
      <c r="JUD51" s="50"/>
      <c r="JUE51" s="50"/>
      <c r="JUF51" s="50"/>
      <c r="JUG51" s="50"/>
      <c r="JUH51" s="50"/>
      <c r="JUI51" s="50"/>
      <c r="JUJ51" s="50"/>
      <c r="JUK51" s="50"/>
      <c r="JUL51" s="50"/>
      <c r="JUM51" s="50"/>
      <c r="JUN51" s="50"/>
      <c r="JUO51" s="50"/>
      <c r="JUP51" s="50"/>
      <c r="JUQ51" s="50"/>
      <c r="JUR51" s="50"/>
      <c r="JUS51" s="50"/>
      <c r="JUT51" s="50"/>
      <c r="JUU51" s="50"/>
      <c r="JUV51" s="50"/>
      <c r="JUW51" s="50"/>
      <c r="JUX51" s="50"/>
      <c r="JUY51" s="50"/>
      <c r="JUZ51" s="50"/>
      <c r="JVA51" s="50"/>
      <c r="JVB51" s="50"/>
      <c r="JVC51" s="50"/>
      <c r="JVD51" s="50"/>
      <c r="JVE51" s="50"/>
      <c r="JVF51" s="50"/>
      <c r="JVG51" s="50"/>
      <c r="JVH51" s="50"/>
      <c r="JVI51" s="50"/>
      <c r="JVJ51" s="50"/>
      <c r="JVK51" s="50"/>
      <c r="JVL51" s="50"/>
      <c r="JVM51" s="50"/>
      <c r="JVN51" s="50"/>
      <c r="JVO51" s="50"/>
      <c r="JVP51" s="50"/>
      <c r="JVQ51" s="50"/>
      <c r="JVR51" s="50"/>
      <c r="JVS51" s="50"/>
      <c r="JVT51" s="50"/>
      <c r="JVU51" s="50"/>
      <c r="JVV51" s="50"/>
      <c r="JVW51" s="50"/>
      <c r="JVX51" s="50"/>
      <c r="JVY51" s="50"/>
      <c r="JVZ51" s="50"/>
      <c r="JWA51" s="50"/>
      <c r="JWB51" s="50"/>
      <c r="JWC51" s="50"/>
      <c r="JWD51" s="50"/>
      <c r="JWE51" s="50"/>
      <c r="JWF51" s="50"/>
      <c r="JWG51" s="50"/>
      <c r="JWH51" s="50"/>
      <c r="JWI51" s="50"/>
      <c r="JWJ51" s="50"/>
      <c r="JWK51" s="50"/>
      <c r="JWL51" s="50"/>
      <c r="JWM51" s="50"/>
      <c r="JWN51" s="50"/>
      <c r="JWO51" s="50"/>
      <c r="JWP51" s="50"/>
      <c r="JWQ51" s="50"/>
      <c r="JWR51" s="50"/>
      <c r="JWS51" s="50"/>
      <c r="JWT51" s="50"/>
      <c r="JWU51" s="50"/>
      <c r="JWV51" s="50"/>
      <c r="JWW51" s="50"/>
      <c r="JWX51" s="50"/>
      <c r="JWY51" s="50"/>
      <c r="JWZ51" s="50"/>
      <c r="JXA51" s="50"/>
      <c r="JXB51" s="50"/>
      <c r="JXC51" s="50"/>
      <c r="JXD51" s="50"/>
      <c r="JXE51" s="50"/>
      <c r="JXF51" s="50"/>
      <c r="JXG51" s="50"/>
      <c r="JXH51" s="50"/>
      <c r="JXI51" s="50"/>
      <c r="JXJ51" s="50"/>
      <c r="JXK51" s="50"/>
      <c r="JXL51" s="50"/>
      <c r="JXM51" s="50"/>
      <c r="JXN51" s="50"/>
      <c r="JXO51" s="50"/>
      <c r="JXP51" s="50"/>
      <c r="JXQ51" s="50"/>
      <c r="JXR51" s="50"/>
      <c r="JXS51" s="50"/>
      <c r="JXT51" s="50"/>
      <c r="JXU51" s="50"/>
      <c r="JXV51" s="50"/>
      <c r="JXW51" s="50"/>
      <c r="JXX51" s="50"/>
      <c r="JXY51" s="50"/>
      <c r="JXZ51" s="50"/>
      <c r="JYA51" s="50"/>
      <c r="JYB51" s="50"/>
      <c r="JYC51" s="50"/>
      <c r="JYD51" s="50"/>
      <c r="JYE51" s="50"/>
      <c r="JYF51" s="50"/>
      <c r="JYG51" s="50"/>
      <c r="JYH51" s="50"/>
      <c r="JYI51" s="50"/>
      <c r="JYJ51" s="50"/>
      <c r="JYK51" s="50"/>
      <c r="JYL51" s="50"/>
      <c r="JYM51" s="50"/>
      <c r="JYN51" s="50"/>
      <c r="JYO51" s="50"/>
      <c r="JYP51" s="50"/>
      <c r="JYQ51" s="50"/>
      <c r="JYR51" s="50"/>
      <c r="JYS51" s="50"/>
      <c r="JYT51" s="50"/>
      <c r="JYU51" s="50"/>
      <c r="JYV51" s="50"/>
      <c r="JYW51" s="50"/>
      <c r="JYX51" s="50"/>
      <c r="JYY51" s="50"/>
      <c r="JYZ51" s="50"/>
      <c r="JZA51" s="50"/>
      <c r="JZB51" s="50"/>
      <c r="JZC51" s="50"/>
      <c r="JZD51" s="50"/>
      <c r="JZE51" s="50"/>
      <c r="JZF51" s="50"/>
      <c r="JZG51" s="50"/>
      <c r="JZH51" s="50"/>
      <c r="JZI51" s="50"/>
      <c r="JZJ51" s="50"/>
      <c r="JZK51" s="50"/>
      <c r="JZL51" s="50"/>
      <c r="JZM51" s="50"/>
      <c r="JZN51" s="50"/>
      <c r="JZO51" s="50"/>
      <c r="JZP51" s="50"/>
      <c r="JZQ51" s="50"/>
      <c r="JZR51" s="50"/>
      <c r="JZS51" s="50"/>
      <c r="JZT51" s="50"/>
      <c r="JZU51" s="50"/>
      <c r="JZV51" s="50"/>
      <c r="JZW51" s="50"/>
      <c r="JZX51" s="50"/>
      <c r="JZY51" s="50"/>
      <c r="JZZ51" s="50"/>
      <c r="KAA51" s="50"/>
      <c r="KAB51" s="50"/>
      <c r="KAC51" s="50"/>
      <c r="KAD51" s="50"/>
      <c r="KAE51" s="50"/>
      <c r="KAF51" s="50"/>
      <c r="KAG51" s="50"/>
      <c r="KAH51" s="50"/>
      <c r="KAI51" s="50"/>
      <c r="KAJ51" s="50"/>
      <c r="KAK51" s="50"/>
      <c r="KAL51" s="50"/>
      <c r="KAM51" s="50"/>
      <c r="KAN51" s="50"/>
      <c r="KAO51" s="50"/>
      <c r="KAP51" s="50"/>
      <c r="KAQ51" s="50"/>
      <c r="KAR51" s="50"/>
      <c r="KAS51" s="50"/>
      <c r="KAT51" s="50"/>
      <c r="KAU51" s="50"/>
      <c r="KAV51" s="50"/>
      <c r="KAW51" s="50"/>
      <c r="KAX51" s="50"/>
      <c r="KAY51" s="50"/>
      <c r="KAZ51" s="50"/>
      <c r="KBA51" s="50"/>
      <c r="KBB51" s="50"/>
      <c r="KBC51" s="50"/>
      <c r="KBD51" s="50"/>
      <c r="KBE51" s="50"/>
      <c r="KBF51" s="50"/>
      <c r="KBG51" s="50"/>
      <c r="KBH51" s="50"/>
      <c r="KBI51" s="50"/>
      <c r="KBJ51" s="50"/>
      <c r="KBK51" s="50"/>
      <c r="KBL51" s="50"/>
      <c r="KBM51" s="50"/>
      <c r="KBN51" s="50"/>
      <c r="KBO51" s="50"/>
      <c r="KBP51" s="50"/>
      <c r="KBQ51" s="50"/>
      <c r="KBR51" s="50"/>
      <c r="KBS51" s="50"/>
      <c r="KBT51" s="50"/>
      <c r="KBU51" s="50"/>
      <c r="KBV51" s="50"/>
      <c r="KBW51" s="50"/>
      <c r="KBX51" s="50"/>
      <c r="KBY51" s="50"/>
      <c r="KBZ51" s="50"/>
      <c r="KCA51" s="50"/>
      <c r="KCB51" s="50"/>
      <c r="KCC51" s="50"/>
      <c r="KCD51" s="50"/>
      <c r="KCE51" s="50"/>
      <c r="KCF51" s="50"/>
      <c r="KCG51" s="50"/>
      <c r="KCH51" s="50"/>
      <c r="KCI51" s="50"/>
      <c r="KCJ51" s="50"/>
      <c r="KCK51" s="50"/>
      <c r="KCL51" s="50"/>
      <c r="KCM51" s="50"/>
      <c r="KCN51" s="50"/>
      <c r="KCO51" s="50"/>
      <c r="KCP51" s="50"/>
      <c r="KCQ51" s="50"/>
      <c r="KCR51" s="50"/>
      <c r="KCS51" s="50"/>
      <c r="KCT51" s="50"/>
      <c r="KCU51" s="50"/>
      <c r="KCV51" s="50"/>
      <c r="KCW51" s="50"/>
      <c r="KCX51" s="50"/>
      <c r="KCY51" s="50"/>
      <c r="KCZ51" s="50"/>
      <c r="KDA51" s="50"/>
      <c r="KDB51" s="50"/>
      <c r="KDC51" s="50"/>
      <c r="KDD51" s="50"/>
      <c r="KDE51" s="50"/>
      <c r="KDF51" s="50"/>
      <c r="KDG51" s="50"/>
      <c r="KDH51" s="50"/>
      <c r="KDI51" s="50"/>
      <c r="KDJ51" s="50"/>
      <c r="KDK51" s="50"/>
      <c r="KDL51" s="50"/>
      <c r="KDM51" s="50"/>
      <c r="KDN51" s="50"/>
      <c r="KDO51" s="50"/>
      <c r="KDP51" s="50"/>
      <c r="KDQ51" s="50"/>
      <c r="KDR51" s="50"/>
      <c r="KDS51" s="50"/>
      <c r="KDT51" s="50"/>
      <c r="KDU51" s="50"/>
      <c r="KDV51" s="50"/>
      <c r="KDW51" s="50"/>
      <c r="KDX51" s="50"/>
      <c r="KDY51" s="50"/>
      <c r="KDZ51" s="50"/>
      <c r="KEA51" s="50"/>
      <c r="KEB51" s="50"/>
      <c r="KEC51" s="50"/>
      <c r="KED51" s="50"/>
      <c r="KEE51" s="50"/>
      <c r="KEF51" s="50"/>
      <c r="KEG51" s="50"/>
      <c r="KEH51" s="50"/>
      <c r="KEI51" s="50"/>
      <c r="KEJ51" s="50"/>
      <c r="KEK51" s="50"/>
      <c r="KEL51" s="50"/>
      <c r="KEM51" s="50"/>
      <c r="KEN51" s="50"/>
      <c r="KEO51" s="50"/>
      <c r="KEP51" s="50"/>
      <c r="KEQ51" s="50"/>
      <c r="KER51" s="50"/>
      <c r="KES51" s="50"/>
      <c r="KET51" s="50"/>
      <c r="KEU51" s="50"/>
      <c r="KEV51" s="50"/>
      <c r="KEW51" s="50"/>
      <c r="KEX51" s="50"/>
      <c r="KEY51" s="50"/>
      <c r="KEZ51" s="50"/>
      <c r="KFA51" s="50"/>
      <c r="KFB51" s="50"/>
      <c r="KFC51" s="50"/>
      <c r="KFD51" s="50"/>
      <c r="KFE51" s="50"/>
      <c r="KFF51" s="50"/>
      <c r="KFG51" s="50"/>
      <c r="KFH51" s="50"/>
      <c r="KFI51" s="50"/>
      <c r="KFJ51" s="50"/>
      <c r="KFK51" s="50"/>
      <c r="KFL51" s="50"/>
      <c r="KFM51" s="50"/>
      <c r="KFN51" s="50"/>
      <c r="KFO51" s="50"/>
      <c r="KFP51" s="50"/>
      <c r="KFQ51" s="50"/>
      <c r="KFR51" s="50"/>
      <c r="KFS51" s="50"/>
      <c r="KFT51" s="50"/>
      <c r="KFU51" s="50"/>
      <c r="KFV51" s="50"/>
      <c r="KFW51" s="50"/>
      <c r="KFX51" s="50"/>
      <c r="KFY51" s="50"/>
      <c r="KFZ51" s="50"/>
      <c r="KGA51" s="50"/>
      <c r="KGB51" s="50"/>
      <c r="KGC51" s="50"/>
      <c r="KGD51" s="50"/>
      <c r="KGE51" s="50"/>
      <c r="KGF51" s="50"/>
      <c r="KGG51" s="50"/>
      <c r="KGH51" s="50"/>
      <c r="KGI51" s="50"/>
      <c r="KGJ51" s="50"/>
      <c r="KGK51" s="50"/>
      <c r="KGL51" s="50"/>
      <c r="KGM51" s="50"/>
      <c r="KGN51" s="50"/>
      <c r="KGO51" s="50"/>
      <c r="KGP51" s="50"/>
      <c r="KGQ51" s="50"/>
      <c r="KGR51" s="50"/>
      <c r="KGS51" s="50"/>
      <c r="KGT51" s="50"/>
      <c r="KGU51" s="50"/>
      <c r="KGV51" s="50"/>
      <c r="KGW51" s="50"/>
      <c r="KGX51" s="50"/>
      <c r="KGY51" s="50"/>
      <c r="KGZ51" s="50"/>
      <c r="KHA51" s="50"/>
      <c r="KHB51" s="50"/>
      <c r="KHC51" s="50"/>
      <c r="KHD51" s="50"/>
      <c r="KHE51" s="50"/>
      <c r="KHF51" s="50"/>
      <c r="KHG51" s="50"/>
      <c r="KHH51" s="50"/>
      <c r="KHI51" s="50"/>
      <c r="KHJ51" s="50"/>
      <c r="KHK51" s="50"/>
      <c r="KHL51" s="50"/>
      <c r="KHM51" s="50"/>
      <c r="KHN51" s="50"/>
      <c r="KHO51" s="50"/>
      <c r="KHP51" s="50"/>
      <c r="KHQ51" s="50"/>
      <c r="KHR51" s="50"/>
      <c r="KHS51" s="50"/>
      <c r="KHT51" s="50"/>
      <c r="KHU51" s="50"/>
      <c r="KHV51" s="50"/>
      <c r="KHW51" s="50"/>
      <c r="KHX51" s="50"/>
      <c r="KHY51" s="50"/>
      <c r="KHZ51" s="50"/>
      <c r="KIA51" s="50"/>
      <c r="KIB51" s="50"/>
      <c r="KIC51" s="50"/>
      <c r="KID51" s="50"/>
      <c r="KIE51" s="50"/>
      <c r="KIF51" s="50"/>
      <c r="KIG51" s="50"/>
      <c r="KIH51" s="50"/>
      <c r="KII51" s="50"/>
      <c r="KIJ51" s="50"/>
      <c r="KIK51" s="50"/>
      <c r="KIL51" s="50"/>
      <c r="KIM51" s="50"/>
      <c r="KIN51" s="50"/>
      <c r="KIO51" s="50"/>
      <c r="KIP51" s="50"/>
      <c r="KIQ51" s="50"/>
      <c r="KIR51" s="50"/>
      <c r="KIS51" s="50"/>
      <c r="KIT51" s="50"/>
      <c r="KIU51" s="50"/>
      <c r="KIV51" s="50"/>
      <c r="KIW51" s="50"/>
      <c r="KIX51" s="50"/>
      <c r="KIY51" s="50"/>
      <c r="KIZ51" s="50"/>
      <c r="KJA51" s="50"/>
      <c r="KJB51" s="50"/>
      <c r="KJC51" s="50"/>
      <c r="KJD51" s="50"/>
      <c r="KJE51" s="50"/>
      <c r="KJF51" s="50"/>
      <c r="KJG51" s="50"/>
      <c r="KJH51" s="50"/>
      <c r="KJI51" s="50"/>
      <c r="KJJ51" s="50"/>
      <c r="KJK51" s="50"/>
      <c r="KJL51" s="50"/>
      <c r="KJM51" s="50"/>
      <c r="KJN51" s="50"/>
      <c r="KJO51" s="50"/>
      <c r="KJP51" s="50"/>
      <c r="KJQ51" s="50"/>
      <c r="KJR51" s="50"/>
      <c r="KJS51" s="50"/>
      <c r="KJT51" s="50"/>
      <c r="KJU51" s="50"/>
      <c r="KJV51" s="50"/>
      <c r="KJW51" s="50"/>
      <c r="KJX51" s="50"/>
      <c r="KJY51" s="50"/>
      <c r="KJZ51" s="50"/>
      <c r="KKA51" s="50"/>
      <c r="KKB51" s="50"/>
      <c r="KKC51" s="50"/>
      <c r="KKD51" s="50"/>
      <c r="KKE51" s="50"/>
      <c r="KKF51" s="50"/>
      <c r="KKG51" s="50"/>
      <c r="KKH51" s="50"/>
      <c r="KKI51" s="50"/>
      <c r="KKJ51" s="50"/>
      <c r="KKK51" s="50"/>
      <c r="KKL51" s="50"/>
      <c r="KKM51" s="50"/>
      <c r="KKN51" s="50"/>
      <c r="KKO51" s="50"/>
      <c r="KKP51" s="50"/>
      <c r="KKQ51" s="50"/>
      <c r="KKR51" s="50"/>
      <c r="KKS51" s="50"/>
      <c r="KKT51" s="50"/>
      <c r="KKU51" s="50"/>
      <c r="KKV51" s="50"/>
      <c r="KKW51" s="50"/>
      <c r="KKX51" s="50"/>
      <c r="KKY51" s="50"/>
      <c r="KKZ51" s="50"/>
      <c r="KLA51" s="50"/>
      <c r="KLB51" s="50"/>
      <c r="KLC51" s="50"/>
      <c r="KLD51" s="50"/>
      <c r="KLE51" s="50"/>
      <c r="KLF51" s="50"/>
      <c r="KLG51" s="50"/>
      <c r="KLH51" s="50"/>
      <c r="KLI51" s="50"/>
      <c r="KLJ51" s="50"/>
      <c r="KLK51" s="50"/>
      <c r="KLL51" s="50"/>
      <c r="KLM51" s="50"/>
      <c r="KLN51" s="50"/>
      <c r="KLO51" s="50"/>
      <c r="KLP51" s="50"/>
      <c r="KLQ51" s="50"/>
      <c r="KLR51" s="50"/>
      <c r="KLS51" s="50"/>
      <c r="KLT51" s="50"/>
      <c r="KLU51" s="50"/>
      <c r="KLV51" s="50"/>
      <c r="KLW51" s="50"/>
      <c r="KLX51" s="50"/>
      <c r="KLY51" s="50"/>
      <c r="KLZ51" s="50"/>
      <c r="KMA51" s="50"/>
      <c r="KMB51" s="50"/>
      <c r="KMC51" s="50"/>
      <c r="KMD51" s="50"/>
      <c r="KME51" s="50"/>
      <c r="KMF51" s="50"/>
      <c r="KMG51" s="50"/>
      <c r="KMH51" s="50"/>
      <c r="KMI51" s="50"/>
      <c r="KMJ51" s="50"/>
      <c r="KMK51" s="50"/>
      <c r="KML51" s="50"/>
      <c r="KMM51" s="50"/>
      <c r="KMN51" s="50"/>
      <c r="KMO51" s="50"/>
      <c r="KMP51" s="50"/>
      <c r="KMQ51" s="50"/>
      <c r="KMR51" s="50"/>
      <c r="KMS51" s="50"/>
      <c r="KMT51" s="50"/>
      <c r="KMU51" s="50"/>
      <c r="KMV51" s="50"/>
      <c r="KMW51" s="50"/>
      <c r="KMX51" s="50"/>
      <c r="KMY51" s="50"/>
      <c r="KMZ51" s="50"/>
      <c r="KNA51" s="50"/>
      <c r="KNB51" s="50"/>
      <c r="KNC51" s="50"/>
      <c r="KND51" s="50"/>
      <c r="KNE51" s="50"/>
      <c r="KNF51" s="50"/>
      <c r="KNG51" s="50"/>
      <c r="KNH51" s="50"/>
      <c r="KNI51" s="50"/>
      <c r="KNJ51" s="50"/>
      <c r="KNK51" s="50"/>
      <c r="KNL51" s="50"/>
      <c r="KNM51" s="50"/>
      <c r="KNN51" s="50"/>
      <c r="KNO51" s="50"/>
      <c r="KNP51" s="50"/>
      <c r="KNQ51" s="50"/>
      <c r="KNR51" s="50"/>
      <c r="KNS51" s="50"/>
      <c r="KNT51" s="50"/>
      <c r="KNU51" s="50"/>
      <c r="KNV51" s="50"/>
      <c r="KNW51" s="50"/>
      <c r="KNX51" s="50"/>
      <c r="KNY51" s="50"/>
      <c r="KNZ51" s="50"/>
      <c r="KOA51" s="50"/>
      <c r="KOB51" s="50"/>
      <c r="KOC51" s="50"/>
      <c r="KOD51" s="50"/>
      <c r="KOE51" s="50"/>
      <c r="KOF51" s="50"/>
      <c r="KOG51" s="50"/>
      <c r="KOH51" s="50"/>
      <c r="KOI51" s="50"/>
      <c r="KOJ51" s="50"/>
      <c r="KOK51" s="50"/>
      <c r="KOL51" s="50"/>
      <c r="KOM51" s="50"/>
      <c r="KON51" s="50"/>
      <c r="KOO51" s="50"/>
      <c r="KOP51" s="50"/>
      <c r="KOQ51" s="50"/>
      <c r="KOR51" s="50"/>
      <c r="KOS51" s="50"/>
      <c r="KOT51" s="50"/>
      <c r="KOU51" s="50"/>
      <c r="KOV51" s="50"/>
      <c r="KOW51" s="50"/>
      <c r="KOX51" s="50"/>
      <c r="KOY51" s="50"/>
      <c r="KOZ51" s="50"/>
      <c r="KPA51" s="50"/>
      <c r="KPB51" s="50"/>
      <c r="KPC51" s="50"/>
      <c r="KPD51" s="50"/>
      <c r="KPE51" s="50"/>
      <c r="KPF51" s="50"/>
      <c r="KPG51" s="50"/>
      <c r="KPH51" s="50"/>
      <c r="KPI51" s="50"/>
      <c r="KPJ51" s="50"/>
      <c r="KPK51" s="50"/>
      <c r="KPL51" s="50"/>
      <c r="KPM51" s="50"/>
      <c r="KPN51" s="50"/>
      <c r="KPO51" s="50"/>
      <c r="KPP51" s="50"/>
      <c r="KPQ51" s="50"/>
      <c r="KPR51" s="50"/>
      <c r="KPS51" s="50"/>
      <c r="KPT51" s="50"/>
      <c r="KPU51" s="50"/>
      <c r="KPV51" s="50"/>
      <c r="KPW51" s="50"/>
      <c r="KPX51" s="50"/>
      <c r="KPY51" s="50"/>
      <c r="KPZ51" s="50"/>
      <c r="KQA51" s="50"/>
      <c r="KQB51" s="50"/>
      <c r="KQC51" s="50"/>
      <c r="KQD51" s="50"/>
      <c r="KQE51" s="50"/>
      <c r="KQF51" s="50"/>
      <c r="KQG51" s="50"/>
      <c r="KQH51" s="50"/>
      <c r="KQI51" s="50"/>
      <c r="KQJ51" s="50"/>
      <c r="KQK51" s="50"/>
      <c r="KQL51" s="50"/>
      <c r="KQM51" s="50"/>
      <c r="KQN51" s="50"/>
      <c r="KQO51" s="50"/>
      <c r="KQP51" s="50"/>
      <c r="KQQ51" s="50"/>
      <c r="KQR51" s="50"/>
      <c r="KQS51" s="50"/>
      <c r="KQT51" s="50"/>
      <c r="KQU51" s="50"/>
      <c r="KQV51" s="50"/>
      <c r="KQW51" s="50"/>
      <c r="KQX51" s="50"/>
      <c r="KQY51" s="50"/>
      <c r="KQZ51" s="50"/>
      <c r="KRA51" s="50"/>
      <c r="KRB51" s="50"/>
      <c r="KRC51" s="50"/>
      <c r="KRD51" s="50"/>
      <c r="KRE51" s="50"/>
      <c r="KRF51" s="50"/>
      <c r="KRG51" s="50"/>
      <c r="KRH51" s="50"/>
      <c r="KRI51" s="50"/>
      <c r="KRJ51" s="50"/>
      <c r="KRK51" s="50"/>
      <c r="KRL51" s="50"/>
      <c r="KRM51" s="50"/>
      <c r="KRN51" s="50"/>
      <c r="KRO51" s="50"/>
      <c r="KRP51" s="50"/>
      <c r="KRQ51" s="50"/>
      <c r="KRR51" s="50"/>
      <c r="KRS51" s="50"/>
      <c r="KRT51" s="50"/>
      <c r="KRU51" s="50"/>
      <c r="KRV51" s="50"/>
      <c r="KRW51" s="50"/>
      <c r="KRX51" s="50"/>
      <c r="KRY51" s="50"/>
      <c r="KRZ51" s="50"/>
      <c r="KSA51" s="50"/>
      <c r="KSB51" s="50"/>
      <c r="KSC51" s="50"/>
      <c r="KSD51" s="50"/>
      <c r="KSE51" s="50"/>
      <c r="KSF51" s="50"/>
      <c r="KSG51" s="50"/>
      <c r="KSH51" s="50"/>
      <c r="KSI51" s="50"/>
      <c r="KSJ51" s="50"/>
      <c r="KSK51" s="50"/>
      <c r="KSL51" s="50"/>
      <c r="KSM51" s="50"/>
      <c r="KSN51" s="50"/>
      <c r="KSO51" s="50"/>
      <c r="KSP51" s="50"/>
      <c r="KSQ51" s="50"/>
      <c r="KSR51" s="50"/>
      <c r="KSS51" s="50"/>
      <c r="KST51" s="50"/>
      <c r="KSU51" s="50"/>
      <c r="KSV51" s="50"/>
      <c r="KSW51" s="50"/>
      <c r="KSX51" s="50"/>
      <c r="KSY51" s="50"/>
      <c r="KSZ51" s="50"/>
      <c r="KTA51" s="50"/>
      <c r="KTB51" s="50"/>
      <c r="KTC51" s="50"/>
      <c r="KTD51" s="50"/>
      <c r="KTE51" s="50"/>
      <c r="KTF51" s="50"/>
      <c r="KTG51" s="50"/>
      <c r="KTH51" s="50"/>
      <c r="KTI51" s="50"/>
      <c r="KTJ51" s="50"/>
      <c r="KTK51" s="50"/>
      <c r="KTL51" s="50"/>
      <c r="KTM51" s="50"/>
      <c r="KTN51" s="50"/>
      <c r="KTO51" s="50"/>
      <c r="KTP51" s="50"/>
      <c r="KTQ51" s="50"/>
      <c r="KTR51" s="50"/>
      <c r="KTS51" s="50"/>
      <c r="KTT51" s="50"/>
      <c r="KTU51" s="50"/>
      <c r="KTV51" s="50"/>
      <c r="KTW51" s="50"/>
      <c r="KTX51" s="50"/>
      <c r="KTY51" s="50"/>
      <c r="KTZ51" s="50"/>
      <c r="KUA51" s="50"/>
      <c r="KUB51" s="50"/>
      <c r="KUC51" s="50"/>
      <c r="KUD51" s="50"/>
      <c r="KUE51" s="50"/>
      <c r="KUF51" s="50"/>
      <c r="KUG51" s="50"/>
      <c r="KUH51" s="50"/>
      <c r="KUI51" s="50"/>
      <c r="KUJ51" s="50"/>
      <c r="KUK51" s="50"/>
      <c r="KUL51" s="50"/>
      <c r="KUM51" s="50"/>
      <c r="KUN51" s="50"/>
      <c r="KUO51" s="50"/>
      <c r="KUP51" s="50"/>
      <c r="KUQ51" s="50"/>
      <c r="KUR51" s="50"/>
      <c r="KUS51" s="50"/>
      <c r="KUT51" s="50"/>
      <c r="KUU51" s="50"/>
      <c r="KUV51" s="50"/>
      <c r="KUW51" s="50"/>
      <c r="KUX51" s="50"/>
      <c r="KUY51" s="50"/>
      <c r="KUZ51" s="50"/>
      <c r="KVA51" s="50"/>
      <c r="KVB51" s="50"/>
      <c r="KVC51" s="50"/>
      <c r="KVD51" s="50"/>
      <c r="KVE51" s="50"/>
      <c r="KVF51" s="50"/>
      <c r="KVG51" s="50"/>
      <c r="KVH51" s="50"/>
      <c r="KVI51" s="50"/>
      <c r="KVJ51" s="50"/>
      <c r="KVK51" s="50"/>
      <c r="KVL51" s="50"/>
      <c r="KVM51" s="50"/>
      <c r="KVN51" s="50"/>
      <c r="KVO51" s="50"/>
      <c r="KVP51" s="50"/>
      <c r="KVQ51" s="50"/>
      <c r="KVR51" s="50"/>
      <c r="KVS51" s="50"/>
      <c r="KVT51" s="50"/>
      <c r="KVU51" s="50"/>
      <c r="KVV51" s="50"/>
      <c r="KVW51" s="50"/>
      <c r="KVX51" s="50"/>
      <c r="KVY51" s="50"/>
      <c r="KVZ51" s="50"/>
      <c r="KWA51" s="50"/>
      <c r="KWB51" s="50"/>
      <c r="KWC51" s="50"/>
      <c r="KWD51" s="50"/>
      <c r="KWE51" s="50"/>
      <c r="KWF51" s="50"/>
      <c r="KWG51" s="50"/>
      <c r="KWH51" s="50"/>
      <c r="KWI51" s="50"/>
      <c r="KWJ51" s="50"/>
      <c r="KWK51" s="50"/>
      <c r="KWL51" s="50"/>
      <c r="KWM51" s="50"/>
      <c r="KWN51" s="50"/>
      <c r="KWO51" s="50"/>
      <c r="KWP51" s="50"/>
      <c r="KWQ51" s="50"/>
      <c r="KWR51" s="50"/>
      <c r="KWS51" s="50"/>
      <c r="KWT51" s="50"/>
      <c r="KWU51" s="50"/>
      <c r="KWV51" s="50"/>
      <c r="KWW51" s="50"/>
      <c r="KWX51" s="50"/>
      <c r="KWY51" s="50"/>
      <c r="KWZ51" s="50"/>
      <c r="KXA51" s="50"/>
      <c r="KXB51" s="50"/>
      <c r="KXC51" s="50"/>
      <c r="KXD51" s="50"/>
      <c r="KXE51" s="50"/>
      <c r="KXF51" s="50"/>
      <c r="KXG51" s="50"/>
      <c r="KXH51" s="50"/>
      <c r="KXI51" s="50"/>
      <c r="KXJ51" s="50"/>
      <c r="KXK51" s="50"/>
      <c r="KXL51" s="50"/>
      <c r="KXM51" s="50"/>
      <c r="KXN51" s="50"/>
      <c r="KXO51" s="50"/>
      <c r="KXP51" s="50"/>
      <c r="KXQ51" s="50"/>
      <c r="KXR51" s="50"/>
      <c r="KXS51" s="50"/>
      <c r="KXT51" s="50"/>
      <c r="KXU51" s="50"/>
      <c r="KXV51" s="50"/>
      <c r="KXW51" s="50"/>
      <c r="KXX51" s="50"/>
      <c r="KXY51" s="50"/>
      <c r="KXZ51" s="50"/>
      <c r="KYA51" s="50"/>
      <c r="KYB51" s="50"/>
      <c r="KYC51" s="50"/>
      <c r="KYD51" s="50"/>
      <c r="KYE51" s="50"/>
      <c r="KYF51" s="50"/>
      <c r="KYG51" s="50"/>
      <c r="KYH51" s="50"/>
      <c r="KYI51" s="50"/>
      <c r="KYJ51" s="50"/>
      <c r="KYK51" s="50"/>
      <c r="KYL51" s="50"/>
      <c r="KYM51" s="50"/>
      <c r="KYN51" s="50"/>
      <c r="KYO51" s="50"/>
      <c r="KYP51" s="50"/>
      <c r="KYQ51" s="50"/>
      <c r="KYR51" s="50"/>
      <c r="KYS51" s="50"/>
      <c r="KYT51" s="50"/>
      <c r="KYU51" s="50"/>
      <c r="KYV51" s="50"/>
      <c r="KYW51" s="50"/>
      <c r="KYX51" s="50"/>
      <c r="KYY51" s="50"/>
      <c r="KYZ51" s="50"/>
      <c r="KZA51" s="50"/>
      <c r="KZB51" s="50"/>
      <c r="KZC51" s="50"/>
      <c r="KZD51" s="50"/>
      <c r="KZE51" s="50"/>
      <c r="KZF51" s="50"/>
      <c r="KZG51" s="50"/>
      <c r="KZH51" s="50"/>
      <c r="KZI51" s="50"/>
      <c r="KZJ51" s="50"/>
      <c r="KZK51" s="50"/>
      <c r="KZL51" s="50"/>
      <c r="KZM51" s="50"/>
      <c r="KZN51" s="50"/>
      <c r="KZO51" s="50"/>
      <c r="KZP51" s="50"/>
      <c r="KZQ51" s="50"/>
      <c r="KZR51" s="50"/>
      <c r="KZS51" s="50"/>
      <c r="KZT51" s="50"/>
      <c r="KZU51" s="50"/>
      <c r="KZV51" s="50"/>
      <c r="KZW51" s="50"/>
      <c r="KZX51" s="50"/>
      <c r="KZY51" s="50"/>
      <c r="KZZ51" s="50"/>
      <c r="LAA51" s="50"/>
      <c r="LAB51" s="50"/>
      <c r="LAC51" s="50"/>
      <c r="LAD51" s="50"/>
      <c r="LAE51" s="50"/>
      <c r="LAF51" s="50"/>
      <c r="LAG51" s="50"/>
      <c r="LAH51" s="50"/>
      <c r="LAI51" s="50"/>
      <c r="LAJ51" s="50"/>
      <c r="LAK51" s="50"/>
      <c r="LAL51" s="50"/>
      <c r="LAM51" s="50"/>
      <c r="LAN51" s="50"/>
      <c r="LAO51" s="50"/>
      <c r="LAP51" s="50"/>
      <c r="LAQ51" s="50"/>
      <c r="LAR51" s="50"/>
      <c r="LAS51" s="50"/>
      <c r="LAT51" s="50"/>
      <c r="LAU51" s="50"/>
      <c r="LAV51" s="50"/>
      <c r="LAW51" s="50"/>
      <c r="LAX51" s="50"/>
      <c r="LAY51" s="50"/>
      <c r="LAZ51" s="50"/>
      <c r="LBA51" s="50"/>
      <c r="LBB51" s="50"/>
      <c r="LBC51" s="50"/>
      <c r="LBD51" s="50"/>
      <c r="LBE51" s="50"/>
      <c r="LBF51" s="50"/>
      <c r="LBG51" s="50"/>
      <c r="LBH51" s="50"/>
      <c r="LBI51" s="50"/>
      <c r="LBJ51" s="50"/>
      <c r="LBK51" s="50"/>
      <c r="LBL51" s="50"/>
      <c r="LBM51" s="50"/>
      <c r="LBN51" s="50"/>
      <c r="LBO51" s="50"/>
      <c r="LBP51" s="50"/>
      <c r="LBQ51" s="50"/>
      <c r="LBR51" s="50"/>
      <c r="LBS51" s="50"/>
      <c r="LBT51" s="50"/>
      <c r="LBU51" s="50"/>
      <c r="LBV51" s="50"/>
      <c r="LBW51" s="50"/>
      <c r="LBX51" s="50"/>
      <c r="LBY51" s="50"/>
      <c r="LBZ51" s="50"/>
      <c r="LCA51" s="50"/>
      <c r="LCB51" s="50"/>
      <c r="LCC51" s="50"/>
      <c r="LCD51" s="50"/>
      <c r="LCE51" s="50"/>
      <c r="LCF51" s="50"/>
      <c r="LCG51" s="50"/>
      <c r="LCH51" s="50"/>
      <c r="LCI51" s="50"/>
      <c r="LCJ51" s="50"/>
      <c r="LCK51" s="50"/>
      <c r="LCL51" s="50"/>
      <c r="LCM51" s="50"/>
      <c r="LCN51" s="50"/>
      <c r="LCO51" s="50"/>
      <c r="LCP51" s="50"/>
      <c r="LCQ51" s="50"/>
      <c r="LCR51" s="50"/>
      <c r="LCS51" s="50"/>
      <c r="LCT51" s="50"/>
      <c r="LCU51" s="50"/>
      <c r="LCV51" s="50"/>
      <c r="LCW51" s="50"/>
      <c r="LCX51" s="50"/>
      <c r="LCY51" s="50"/>
      <c r="LCZ51" s="50"/>
      <c r="LDA51" s="50"/>
      <c r="LDB51" s="50"/>
      <c r="LDC51" s="50"/>
      <c r="LDD51" s="50"/>
      <c r="LDE51" s="50"/>
      <c r="LDF51" s="50"/>
      <c r="LDG51" s="50"/>
      <c r="LDH51" s="50"/>
      <c r="LDI51" s="50"/>
      <c r="LDJ51" s="50"/>
      <c r="LDK51" s="50"/>
      <c r="LDL51" s="50"/>
      <c r="LDM51" s="50"/>
      <c r="LDN51" s="50"/>
      <c r="LDO51" s="50"/>
      <c r="LDP51" s="50"/>
      <c r="LDQ51" s="50"/>
      <c r="LDR51" s="50"/>
      <c r="LDS51" s="50"/>
      <c r="LDT51" s="50"/>
      <c r="LDU51" s="50"/>
      <c r="LDV51" s="50"/>
      <c r="LDW51" s="50"/>
      <c r="LDX51" s="50"/>
      <c r="LDY51" s="50"/>
      <c r="LDZ51" s="50"/>
      <c r="LEA51" s="50"/>
      <c r="LEB51" s="50"/>
      <c r="LEC51" s="50"/>
      <c r="LED51" s="50"/>
      <c r="LEE51" s="50"/>
      <c r="LEF51" s="50"/>
      <c r="LEG51" s="50"/>
      <c r="LEH51" s="50"/>
      <c r="LEI51" s="50"/>
      <c r="LEJ51" s="50"/>
      <c r="LEK51" s="50"/>
      <c r="LEL51" s="50"/>
      <c r="LEM51" s="50"/>
      <c r="LEN51" s="50"/>
      <c r="LEO51" s="50"/>
      <c r="LEP51" s="50"/>
      <c r="LEQ51" s="50"/>
      <c r="LER51" s="50"/>
      <c r="LES51" s="50"/>
      <c r="LET51" s="50"/>
      <c r="LEU51" s="50"/>
      <c r="LEV51" s="50"/>
      <c r="LEW51" s="50"/>
      <c r="LEX51" s="50"/>
      <c r="LEY51" s="50"/>
      <c r="LEZ51" s="50"/>
      <c r="LFA51" s="50"/>
      <c r="LFB51" s="50"/>
      <c r="LFC51" s="50"/>
      <c r="LFD51" s="50"/>
      <c r="LFE51" s="50"/>
      <c r="LFF51" s="50"/>
      <c r="LFG51" s="50"/>
      <c r="LFH51" s="50"/>
      <c r="LFI51" s="50"/>
      <c r="LFJ51" s="50"/>
      <c r="LFK51" s="50"/>
      <c r="LFL51" s="50"/>
      <c r="LFM51" s="50"/>
      <c r="LFN51" s="50"/>
      <c r="LFO51" s="50"/>
      <c r="LFP51" s="50"/>
      <c r="LFQ51" s="50"/>
      <c r="LFR51" s="50"/>
      <c r="LFS51" s="50"/>
      <c r="LFT51" s="50"/>
      <c r="LFU51" s="50"/>
      <c r="LFV51" s="50"/>
      <c r="LFW51" s="50"/>
      <c r="LFX51" s="50"/>
      <c r="LFY51" s="50"/>
      <c r="LFZ51" s="50"/>
      <c r="LGA51" s="50"/>
      <c r="LGB51" s="50"/>
      <c r="LGC51" s="50"/>
      <c r="LGD51" s="50"/>
      <c r="LGE51" s="50"/>
      <c r="LGF51" s="50"/>
      <c r="LGG51" s="50"/>
      <c r="LGH51" s="50"/>
      <c r="LGI51" s="50"/>
      <c r="LGJ51" s="50"/>
      <c r="LGK51" s="50"/>
      <c r="LGL51" s="50"/>
      <c r="LGM51" s="50"/>
      <c r="LGN51" s="50"/>
      <c r="LGO51" s="50"/>
      <c r="LGP51" s="50"/>
      <c r="LGQ51" s="50"/>
      <c r="LGR51" s="50"/>
      <c r="LGS51" s="50"/>
      <c r="LGT51" s="50"/>
      <c r="LGU51" s="50"/>
      <c r="LGV51" s="50"/>
      <c r="LGW51" s="50"/>
      <c r="LGX51" s="50"/>
      <c r="LGY51" s="50"/>
      <c r="LGZ51" s="50"/>
      <c r="LHA51" s="50"/>
      <c r="LHB51" s="50"/>
      <c r="LHC51" s="50"/>
      <c r="LHD51" s="50"/>
      <c r="LHE51" s="50"/>
      <c r="LHF51" s="50"/>
      <c r="LHG51" s="50"/>
      <c r="LHH51" s="50"/>
      <c r="LHI51" s="50"/>
      <c r="LHJ51" s="50"/>
      <c r="LHK51" s="50"/>
      <c r="LHL51" s="50"/>
      <c r="LHM51" s="50"/>
      <c r="LHN51" s="50"/>
      <c r="LHO51" s="50"/>
      <c r="LHP51" s="50"/>
      <c r="LHQ51" s="50"/>
      <c r="LHR51" s="50"/>
      <c r="LHS51" s="50"/>
      <c r="LHT51" s="50"/>
      <c r="LHU51" s="50"/>
      <c r="LHV51" s="50"/>
      <c r="LHW51" s="50"/>
      <c r="LHX51" s="50"/>
      <c r="LHY51" s="50"/>
      <c r="LHZ51" s="50"/>
      <c r="LIA51" s="50"/>
      <c r="LIB51" s="50"/>
      <c r="LIC51" s="50"/>
      <c r="LID51" s="50"/>
      <c r="LIE51" s="50"/>
      <c r="LIF51" s="50"/>
      <c r="LIG51" s="50"/>
      <c r="LIH51" s="50"/>
      <c r="LII51" s="50"/>
      <c r="LIJ51" s="50"/>
      <c r="LIK51" s="50"/>
      <c r="LIL51" s="50"/>
      <c r="LIM51" s="50"/>
      <c r="LIN51" s="50"/>
      <c r="LIO51" s="50"/>
      <c r="LIP51" s="50"/>
      <c r="LIQ51" s="50"/>
      <c r="LIR51" s="50"/>
      <c r="LIS51" s="50"/>
      <c r="LIT51" s="50"/>
      <c r="LIU51" s="50"/>
      <c r="LIV51" s="50"/>
      <c r="LIW51" s="50"/>
      <c r="LIX51" s="50"/>
      <c r="LIY51" s="50"/>
      <c r="LIZ51" s="50"/>
      <c r="LJA51" s="50"/>
      <c r="LJB51" s="50"/>
      <c r="LJC51" s="50"/>
      <c r="LJD51" s="50"/>
      <c r="LJE51" s="50"/>
      <c r="LJF51" s="50"/>
      <c r="LJG51" s="50"/>
      <c r="LJH51" s="50"/>
      <c r="LJI51" s="50"/>
      <c r="LJJ51" s="50"/>
      <c r="LJK51" s="50"/>
      <c r="LJL51" s="50"/>
      <c r="LJM51" s="50"/>
      <c r="LJN51" s="50"/>
      <c r="LJO51" s="50"/>
      <c r="LJP51" s="50"/>
      <c r="LJQ51" s="50"/>
      <c r="LJR51" s="50"/>
      <c r="LJS51" s="50"/>
      <c r="LJT51" s="50"/>
      <c r="LJU51" s="50"/>
      <c r="LJV51" s="50"/>
      <c r="LJW51" s="50"/>
      <c r="LJX51" s="50"/>
      <c r="LJY51" s="50"/>
      <c r="LJZ51" s="50"/>
      <c r="LKA51" s="50"/>
      <c r="LKB51" s="50"/>
      <c r="LKC51" s="50"/>
      <c r="LKD51" s="50"/>
      <c r="LKE51" s="50"/>
      <c r="LKF51" s="50"/>
      <c r="LKG51" s="50"/>
      <c r="LKH51" s="50"/>
      <c r="LKI51" s="50"/>
      <c r="LKJ51" s="50"/>
      <c r="LKK51" s="50"/>
      <c r="LKL51" s="50"/>
      <c r="LKM51" s="50"/>
      <c r="LKN51" s="50"/>
      <c r="LKO51" s="50"/>
      <c r="LKP51" s="50"/>
      <c r="LKQ51" s="50"/>
      <c r="LKR51" s="50"/>
      <c r="LKS51" s="50"/>
      <c r="LKT51" s="50"/>
      <c r="LKU51" s="50"/>
      <c r="LKV51" s="50"/>
      <c r="LKW51" s="50"/>
      <c r="LKX51" s="50"/>
      <c r="LKY51" s="50"/>
      <c r="LKZ51" s="50"/>
      <c r="LLA51" s="50"/>
      <c r="LLB51" s="50"/>
      <c r="LLC51" s="50"/>
      <c r="LLD51" s="50"/>
      <c r="LLE51" s="50"/>
      <c r="LLF51" s="50"/>
      <c r="LLG51" s="50"/>
      <c r="LLH51" s="50"/>
      <c r="LLI51" s="50"/>
      <c r="LLJ51" s="50"/>
      <c r="LLK51" s="50"/>
      <c r="LLL51" s="50"/>
      <c r="LLM51" s="50"/>
      <c r="LLN51" s="50"/>
      <c r="LLO51" s="50"/>
      <c r="LLP51" s="50"/>
      <c r="LLQ51" s="50"/>
      <c r="LLR51" s="50"/>
      <c r="LLS51" s="50"/>
      <c r="LLT51" s="50"/>
      <c r="LLU51" s="50"/>
      <c r="LLV51" s="50"/>
      <c r="LLW51" s="50"/>
      <c r="LLX51" s="50"/>
      <c r="LLY51" s="50"/>
      <c r="LLZ51" s="50"/>
      <c r="LMA51" s="50"/>
      <c r="LMB51" s="50"/>
      <c r="LMC51" s="50"/>
      <c r="LMD51" s="50"/>
      <c r="LME51" s="50"/>
      <c r="LMF51" s="50"/>
      <c r="LMG51" s="50"/>
      <c r="LMH51" s="50"/>
      <c r="LMI51" s="50"/>
      <c r="LMJ51" s="50"/>
      <c r="LMK51" s="50"/>
      <c r="LML51" s="50"/>
      <c r="LMM51" s="50"/>
      <c r="LMN51" s="50"/>
      <c r="LMO51" s="50"/>
      <c r="LMP51" s="50"/>
      <c r="LMQ51" s="50"/>
      <c r="LMR51" s="50"/>
      <c r="LMS51" s="50"/>
      <c r="LMT51" s="50"/>
      <c r="LMU51" s="50"/>
      <c r="LMV51" s="50"/>
      <c r="LMW51" s="50"/>
      <c r="LMX51" s="50"/>
      <c r="LMY51" s="50"/>
      <c r="LMZ51" s="50"/>
      <c r="LNA51" s="50"/>
      <c r="LNB51" s="50"/>
      <c r="LNC51" s="50"/>
      <c r="LND51" s="50"/>
      <c r="LNE51" s="50"/>
      <c r="LNF51" s="50"/>
      <c r="LNG51" s="50"/>
      <c r="LNH51" s="50"/>
      <c r="LNI51" s="50"/>
      <c r="LNJ51" s="50"/>
      <c r="LNK51" s="50"/>
      <c r="LNL51" s="50"/>
      <c r="LNM51" s="50"/>
      <c r="LNN51" s="50"/>
      <c r="LNO51" s="50"/>
      <c r="LNP51" s="50"/>
      <c r="LNQ51" s="50"/>
      <c r="LNR51" s="50"/>
      <c r="LNS51" s="50"/>
      <c r="LNT51" s="50"/>
      <c r="LNU51" s="50"/>
      <c r="LNV51" s="50"/>
      <c r="LNW51" s="50"/>
      <c r="LNX51" s="50"/>
      <c r="LNY51" s="50"/>
      <c r="LNZ51" s="50"/>
      <c r="LOA51" s="50"/>
      <c r="LOB51" s="50"/>
      <c r="LOC51" s="50"/>
      <c r="LOD51" s="50"/>
      <c r="LOE51" s="50"/>
      <c r="LOF51" s="50"/>
      <c r="LOG51" s="50"/>
      <c r="LOH51" s="50"/>
      <c r="LOI51" s="50"/>
      <c r="LOJ51" s="50"/>
      <c r="LOK51" s="50"/>
      <c r="LOL51" s="50"/>
      <c r="LOM51" s="50"/>
      <c r="LON51" s="50"/>
      <c r="LOO51" s="50"/>
      <c r="LOP51" s="50"/>
      <c r="LOQ51" s="50"/>
      <c r="LOR51" s="50"/>
      <c r="LOS51" s="50"/>
      <c r="LOT51" s="50"/>
      <c r="LOU51" s="50"/>
      <c r="LOV51" s="50"/>
      <c r="LOW51" s="50"/>
      <c r="LOX51" s="50"/>
      <c r="LOY51" s="50"/>
      <c r="LOZ51" s="50"/>
      <c r="LPA51" s="50"/>
      <c r="LPB51" s="50"/>
      <c r="LPC51" s="50"/>
      <c r="LPD51" s="50"/>
      <c r="LPE51" s="50"/>
      <c r="LPF51" s="50"/>
      <c r="LPG51" s="50"/>
      <c r="LPH51" s="50"/>
      <c r="LPI51" s="50"/>
      <c r="LPJ51" s="50"/>
      <c r="LPK51" s="50"/>
      <c r="LPL51" s="50"/>
      <c r="LPM51" s="50"/>
      <c r="LPN51" s="50"/>
      <c r="LPO51" s="50"/>
      <c r="LPP51" s="50"/>
      <c r="LPQ51" s="50"/>
      <c r="LPR51" s="50"/>
      <c r="LPS51" s="50"/>
      <c r="LPT51" s="50"/>
      <c r="LPU51" s="50"/>
      <c r="LPV51" s="50"/>
      <c r="LPW51" s="50"/>
      <c r="LPX51" s="50"/>
      <c r="LPY51" s="50"/>
      <c r="LPZ51" s="50"/>
      <c r="LQA51" s="50"/>
      <c r="LQB51" s="50"/>
      <c r="LQC51" s="50"/>
      <c r="LQD51" s="50"/>
      <c r="LQE51" s="50"/>
      <c r="LQF51" s="50"/>
      <c r="LQG51" s="50"/>
      <c r="LQH51" s="50"/>
      <c r="LQI51" s="50"/>
      <c r="LQJ51" s="50"/>
      <c r="LQK51" s="50"/>
      <c r="LQL51" s="50"/>
      <c r="LQM51" s="50"/>
      <c r="LQN51" s="50"/>
      <c r="LQO51" s="50"/>
      <c r="LQP51" s="50"/>
      <c r="LQQ51" s="50"/>
      <c r="LQR51" s="50"/>
      <c r="LQS51" s="50"/>
      <c r="LQT51" s="50"/>
      <c r="LQU51" s="50"/>
      <c r="LQV51" s="50"/>
      <c r="LQW51" s="50"/>
      <c r="LQX51" s="50"/>
      <c r="LQY51" s="50"/>
      <c r="LQZ51" s="50"/>
      <c r="LRA51" s="50"/>
      <c r="LRB51" s="50"/>
      <c r="LRC51" s="50"/>
      <c r="LRD51" s="50"/>
      <c r="LRE51" s="50"/>
      <c r="LRF51" s="50"/>
      <c r="LRG51" s="50"/>
      <c r="LRH51" s="50"/>
      <c r="LRI51" s="50"/>
      <c r="LRJ51" s="50"/>
      <c r="LRK51" s="50"/>
      <c r="LRL51" s="50"/>
      <c r="LRM51" s="50"/>
      <c r="LRN51" s="50"/>
      <c r="LRO51" s="50"/>
      <c r="LRP51" s="50"/>
      <c r="LRQ51" s="50"/>
      <c r="LRR51" s="50"/>
      <c r="LRS51" s="50"/>
      <c r="LRT51" s="50"/>
      <c r="LRU51" s="50"/>
      <c r="LRV51" s="50"/>
      <c r="LRW51" s="50"/>
      <c r="LRX51" s="50"/>
      <c r="LRY51" s="50"/>
      <c r="LRZ51" s="50"/>
      <c r="LSA51" s="50"/>
      <c r="LSB51" s="50"/>
      <c r="LSC51" s="50"/>
      <c r="LSD51" s="50"/>
      <c r="LSE51" s="50"/>
      <c r="LSF51" s="50"/>
      <c r="LSG51" s="50"/>
      <c r="LSH51" s="50"/>
      <c r="LSI51" s="50"/>
      <c r="LSJ51" s="50"/>
      <c r="LSK51" s="50"/>
      <c r="LSL51" s="50"/>
      <c r="LSM51" s="50"/>
      <c r="LSN51" s="50"/>
      <c r="LSO51" s="50"/>
      <c r="LSP51" s="50"/>
      <c r="LSQ51" s="50"/>
      <c r="LSR51" s="50"/>
      <c r="LSS51" s="50"/>
      <c r="LST51" s="50"/>
      <c r="LSU51" s="50"/>
      <c r="LSV51" s="50"/>
      <c r="LSW51" s="50"/>
      <c r="LSX51" s="50"/>
      <c r="LSY51" s="50"/>
      <c r="LSZ51" s="50"/>
      <c r="LTA51" s="50"/>
      <c r="LTB51" s="50"/>
      <c r="LTC51" s="50"/>
      <c r="LTD51" s="50"/>
      <c r="LTE51" s="50"/>
      <c r="LTF51" s="50"/>
      <c r="LTG51" s="50"/>
      <c r="LTH51" s="50"/>
      <c r="LTI51" s="50"/>
      <c r="LTJ51" s="50"/>
      <c r="LTK51" s="50"/>
      <c r="LTL51" s="50"/>
      <c r="LTM51" s="50"/>
      <c r="LTN51" s="50"/>
      <c r="LTO51" s="50"/>
      <c r="LTP51" s="50"/>
      <c r="LTQ51" s="50"/>
      <c r="LTR51" s="50"/>
      <c r="LTS51" s="50"/>
      <c r="LTT51" s="50"/>
      <c r="LTU51" s="50"/>
      <c r="LTV51" s="50"/>
      <c r="LTW51" s="50"/>
      <c r="LTX51" s="50"/>
      <c r="LTY51" s="50"/>
      <c r="LTZ51" s="50"/>
      <c r="LUA51" s="50"/>
      <c r="LUB51" s="50"/>
      <c r="LUC51" s="50"/>
      <c r="LUD51" s="50"/>
      <c r="LUE51" s="50"/>
      <c r="LUF51" s="50"/>
      <c r="LUG51" s="50"/>
      <c r="LUH51" s="50"/>
      <c r="LUI51" s="50"/>
      <c r="LUJ51" s="50"/>
      <c r="LUK51" s="50"/>
      <c r="LUL51" s="50"/>
      <c r="LUM51" s="50"/>
      <c r="LUN51" s="50"/>
      <c r="LUO51" s="50"/>
      <c r="LUP51" s="50"/>
      <c r="LUQ51" s="50"/>
      <c r="LUR51" s="50"/>
      <c r="LUS51" s="50"/>
      <c r="LUT51" s="50"/>
      <c r="LUU51" s="50"/>
      <c r="LUV51" s="50"/>
      <c r="LUW51" s="50"/>
      <c r="LUX51" s="50"/>
      <c r="LUY51" s="50"/>
      <c r="LUZ51" s="50"/>
      <c r="LVA51" s="50"/>
      <c r="LVB51" s="50"/>
      <c r="LVC51" s="50"/>
      <c r="LVD51" s="50"/>
      <c r="LVE51" s="50"/>
      <c r="LVF51" s="50"/>
      <c r="LVG51" s="50"/>
      <c r="LVH51" s="50"/>
      <c r="LVI51" s="50"/>
      <c r="LVJ51" s="50"/>
      <c r="LVK51" s="50"/>
      <c r="LVL51" s="50"/>
      <c r="LVM51" s="50"/>
      <c r="LVN51" s="50"/>
      <c r="LVO51" s="50"/>
      <c r="LVP51" s="50"/>
      <c r="LVQ51" s="50"/>
      <c r="LVR51" s="50"/>
      <c r="LVS51" s="50"/>
      <c r="LVT51" s="50"/>
      <c r="LVU51" s="50"/>
      <c r="LVV51" s="50"/>
      <c r="LVW51" s="50"/>
      <c r="LVX51" s="50"/>
      <c r="LVY51" s="50"/>
      <c r="LVZ51" s="50"/>
      <c r="LWA51" s="50"/>
      <c r="LWB51" s="50"/>
      <c r="LWC51" s="50"/>
      <c r="LWD51" s="50"/>
      <c r="LWE51" s="50"/>
      <c r="LWF51" s="50"/>
      <c r="LWG51" s="50"/>
      <c r="LWH51" s="50"/>
      <c r="LWI51" s="50"/>
      <c r="LWJ51" s="50"/>
      <c r="LWK51" s="50"/>
      <c r="LWL51" s="50"/>
      <c r="LWM51" s="50"/>
      <c r="LWN51" s="50"/>
      <c r="LWO51" s="50"/>
      <c r="LWP51" s="50"/>
      <c r="LWQ51" s="50"/>
      <c r="LWR51" s="50"/>
      <c r="LWS51" s="50"/>
      <c r="LWT51" s="50"/>
      <c r="LWU51" s="50"/>
      <c r="LWV51" s="50"/>
      <c r="LWW51" s="50"/>
      <c r="LWX51" s="50"/>
      <c r="LWY51" s="50"/>
      <c r="LWZ51" s="50"/>
      <c r="LXA51" s="50"/>
      <c r="LXB51" s="50"/>
      <c r="LXC51" s="50"/>
      <c r="LXD51" s="50"/>
      <c r="LXE51" s="50"/>
      <c r="LXF51" s="50"/>
      <c r="LXG51" s="50"/>
      <c r="LXH51" s="50"/>
      <c r="LXI51" s="50"/>
      <c r="LXJ51" s="50"/>
      <c r="LXK51" s="50"/>
      <c r="LXL51" s="50"/>
      <c r="LXM51" s="50"/>
      <c r="LXN51" s="50"/>
      <c r="LXO51" s="50"/>
      <c r="LXP51" s="50"/>
      <c r="LXQ51" s="50"/>
      <c r="LXR51" s="50"/>
      <c r="LXS51" s="50"/>
      <c r="LXT51" s="50"/>
      <c r="LXU51" s="50"/>
      <c r="LXV51" s="50"/>
      <c r="LXW51" s="50"/>
      <c r="LXX51" s="50"/>
      <c r="LXY51" s="50"/>
      <c r="LXZ51" s="50"/>
      <c r="LYA51" s="50"/>
      <c r="LYB51" s="50"/>
      <c r="LYC51" s="50"/>
      <c r="LYD51" s="50"/>
      <c r="LYE51" s="50"/>
      <c r="LYF51" s="50"/>
      <c r="LYG51" s="50"/>
      <c r="LYH51" s="50"/>
      <c r="LYI51" s="50"/>
      <c r="LYJ51" s="50"/>
      <c r="LYK51" s="50"/>
      <c r="LYL51" s="50"/>
      <c r="LYM51" s="50"/>
      <c r="LYN51" s="50"/>
      <c r="LYO51" s="50"/>
      <c r="LYP51" s="50"/>
      <c r="LYQ51" s="50"/>
      <c r="LYR51" s="50"/>
      <c r="LYS51" s="50"/>
      <c r="LYT51" s="50"/>
      <c r="LYU51" s="50"/>
      <c r="LYV51" s="50"/>
      <c r="LYW51" s="50"/>
      <c r="LYX51" s="50"/>
      <c r="LYY51" s="50"/>
      <c r="LYZ51" s="50"/>
      <c r="LZA51" s="50"/>
      <c r="LZB51" s="50"/>
      <c r="LZC51" s="50"/>
      <c r="LZD51" s="50"/>
      <c r="LZE51" s="50"/>
      <c r="LZF51" s="50"/>
      <c r="LZG51" s="50"/>
      <c r="LZH51" s="50"/>
      <c r="LZI51" s="50"/>
      <c r="LZJ51" s="50"/>
      <c r="LZK51" s="50"/>
      <c r="LZL51" s="50"/>
      <c r="LZM51" s="50"/>
      <c r="LZN51" s="50"/>
      <c r="LZO51" s="50"/>
      <c r="LZP51" s="50"/>
      <c r="LZQ51" s="50"/>
      <c r="LZR51" s="50"/>
      <c r="LZS51" s="50"/>
      <c r="LZT51" s="50"/>
      <c r="LZU51" s="50"/>
      <c r="LZV51" s="50"/>
      <c r="LZW51" s="50"/>
      <c r="LZX51" s="50"/>
      <c r="LZY51" s="50"/>
      <c r="LZZ51" s="50"/>
      <c r="MAA51" s="50"/>
      <c r="MAB51" s="50"/>
      <c r="MAC51" s="50"/>
      <c r="MAD51" s="50"/>
      <c r="MAE51" s="50"/>
      <c r="MAF51" s="50"/>
      <c r="MAG51" s="50"/>
      <c r="MAH51" s="50"/>
      <c r="MAI51" s="50"/>
      <c r="MAJ51" s="50"/>
      <c r="MAK51" s="50"/>
      <c r="MAL51" s="50"/>
      <c r="MAM51" s="50"/>
      <c r="MAN51" s="50"/>
      <c r="MAO51" s="50"/>
      <c r="MAP51" s="50"/>
      <c r="MAQ51" s="50"/>
      <c r="MAR51" s="50"/>
      <c r="MAS51" s="50"/>
      <c r="MAT51" s="50"/>
      <c r="MAU51" s="50"/>
      <c r="MAV51" s="50"/>
      <c r="MAW51" s="50"/>
      <c r="MAX51" s="50"/>
      <c r="MAY51" s="50"/>
      <c r="MAZ51" s="50"/>
      <c r="MBA51" s="50"/>
      <c r="MBB51" s="50"/>
      <c r="MBC51" s="50"/>
      <c r="MBD51" s="50"/>
      <c r="MBE51" s="50"/>
      <c r="MBF51" s="50"/>
      <c r="MBG51" s="50"/>
      <c r="MBH51" s="50"/>
      <c r="MBI51" s="50"/>
      <c r="MBJ51" s="50"/>
      <c r="MBK51" s="50"/>
      <c r="MBL51" s="50"/>
      <c r="MBM51" s="50"/>
      <c r="MBN51" s="50"/>
      <c r="MBO51" s="50"/>
      <c r="MBP51" s="50"/>
      <c r="MBQ51" s="50"/>
      <c r="MBR51" s="50"/>
      <c r="MBS51" s="50"/>
      <c r="MBT51" s="50"/>
      <c r="MBU51" s="50"/>
      <c r="MBV51" s="50"/>
      <c r="MBW51" s="50"/>
      <c r="MBX51" s="50"/>
      <c r="MBY51" s="50"/>
      <c r="MBZ51" s="50"/>
      <c r="MCA51" s="50"/>
      <c r="MCB51" s="50"/>
      <c r="MCC51" s="50"/>
      <c r="MCD51" s="50"/>
      <c r="MCE51" s="50"/>
      <c r="MCF51" s="50"/>
      <c r="MCG51" s="50"/>
      <c r="MCH51" s="50"/>
      <c r="MCI51" s="50"/>
      <c r="MCJ51" s="50"/>
      <c r="MCK51" s="50"/>
      <c r="MCL51" s="50"/>
      <c r="MCM51" s="50"/>
      <c r="MCN51" s="50"/>
      <c r="MCO51" s="50"/>
      <c r="MCP51" s="50"/>
      <c r="MCQ51" s="50"/>
      <c r="MCR51" s="50"/>
      <c r="MCS51" s="50"/>
      <c r="MCT51" s="50"/>
      <c r="MCU51" s="50"/>
      <c r="MCV51" s="50"/>
      <c r="MCW51" s="50"/>
      <c r="MCX51" s="50"/>
      <c r="MCY51" s="50"/>
      <c r="MCZ51" s="50"/>
      <c r="MDA51" s="50"/>
      <c r="MDB51" s="50"/>
      <c r="MDC51" s="50"/>
      <c r="MDD51" s="50"/>
      <c r="MDE51" s="50"/>
      <c r="MDF51" s="50"/>
      <c r="MDG51" s="50"/>
      <c r="MDH51" s="50"/>
      <c r="MDI51" s="50"/>
      <c r="MDJ51" s="50"/>
      <c r="MDK51" s="50"/>
      <c r="MDL51" s="50"/>
      <c r="MDM51" s="50"/>
      <c r="MDN51" s="50"/>
      <c r="MDO51" s="50"/>
      <c r="MDP51" s="50"/>
      <c r="MDQ51" s="50"/>
      <c r="MDR51" s="50"/>
      <c r="MDS51" s="50"/>
      <c r="MDT51" s="50"/>
      <c r="MDU51" s="50"/>
      <c r="MDV51" s="50"/>
      <c r="MDW51" s="50"/>
      <c r="MDX51" s="50"/>
      <c r="MDY51" s="50"/>
      <c r="MDZ51" s="50"/>
      <c r="MEA51" s="50"/>
      <c r="MEB51" s="50"/>
      <c r="MEC51" s="50"/>
      <c r="MED51" s="50"/>
      <c r="MEE51" s="50"/>
      <c r="MEF51" s="50"/>
      <c r="MEG51" s="50"/>
      <c r="MEH51" s="50"/>
      <c r="MEI51" s="50"/>
      <c r="MEJ51" s="50"/>
      <c r="MEK51" s="50"/>
      <c r="MEL51" s="50"/>
      <c r="MEM51" s="50"/>
      <c r="MEN51" s="50"/>
      <c r="MEO51" s="50"/>
      <c r="MEP51" s="50"/>
      <c r="MEQ51" s="50"/>
      <c r="MER51" s="50"/>
      <c r="MES51" s="50"/>
      <c r="MET51" s="50"/>
      <c r="MEU51" s="50"/>
      <c r="MEV51" s="50"/>
      <c r="MEW51" s="50"/>
      <c r="MEX51" s="50"/>
      <c r="MEY51" s="50"/>
      <c r="MEZ51" s="50"/>
      <c r="MFA51" s="50"/>
      <c r="MFB51" s="50"/>
      <c r="MFC51" s="50"/>
      <c r="MFD51" s="50"/>
      <c r="MFE51" s="50"/>
      <c r="MFF51" s="50"/>
      <c r="MFG51" s="50"/>
      <c r="MFH51" s="50"/>
      <c r="MFI51" s="50"/>
      <c r="MFJ51" s="50"/>
      <c r="MFK51" s="50"/>
      <c r="MFL51" s="50"/>
      <c r="MFM51" s="50"/>
      <c r="MFN51" s="50"/>
      <c r="MFO51" s="50"/>
      <c r="MFP51" s="50"/>
      <c r="MFQ51" s="50"/>
      <c r="MFR51" s="50"/>
      <c r="MFS51" s="50"/>
      <c r="MFT51" s="50"/>
      <c r="MFU51" s="50"/>
      <c r="MFV51" s="50"/>
      <c r="MFW51" s="50"/>
      <c r="MFX51" s="50"/>
      <c r="MFY51" s="50"/>
      <c r="MFZ51" s="50"/>
      <c r="MGA51" s="50"/>
      <c r="MGB51" s="50"/>
      <c r="MGC51" s="50"/>
      <c r="MGD51" s="50"/>
      <c r="MGE51" s="50"/>
      <c r="MGF51" s="50"/>
      <c r="MGG51" s="50"/>
      <c r="MGH51" s="50"/>
      <c r="MGI51" s="50"/>
      <c r="MGJ51" s="50"/>
      <c r="MGK51" s="50"/>
      <c r="MGL51" s="50"/>
      <c r="MGM51" s="50"/>
      <c r="MGN51" s="50"/>
      <c r="MGO51" s="50"/>
      <c r="MGP51" s="50"/>
      <c r="MGQ51" s="50"/>
      <c r="MGR51" s="50"/>
      <c r="MGS51" s="50"/>
      <c r="MGT51" s="50"/>
      <c r="MGU51" s="50"/>
      <c r="MGV51" s="50"/>
      <c r="MGW51" s="50"/>
      <c r="MGX51" s="50"/>
      <c r="MGY51" s="50"/>
      <c r="MGZ51" s="50"/>
      <c r="MHA51" s="50"/>
      <c r="MHB51" s="50"/>
      <c r="MHC51" s="50"/>
      <c r="MHD51" s="50"/>
      <c r="MHE51" s="50"/>
      <c r="MHF51" s="50"/>
      <c r="MHG51" s="50"/>
      <c r="MHH51" s="50"/>
      <c r="MHI51" s="50"/>
      <c r="MHJ51" s="50"/>
      <c r="MHK51" s="50"/>
      <c r="MHL51" s="50"/>
      <c r="MHM51" s="50"/>
      <c r="MHN51" s="50"/>
      <c r="MHO51" s="50"/>
      <c r="MHP51" s="50"/>
      <c r="MHQ51" s="50"/>
      <c r="MHR51" s="50"/>
      <c r="MHS51" s="50"/>
      <c r="MHT51" s="50"/>
      <c r="MHU51" s="50"/>
      <c r="MHV51" s="50"/>
      <c r="MHW51" s="50"/>
      <c r="MHX51" s="50"/>
      <c r="MHY51" s="50"/>
      <c r="MHZ51" s="50"/>
      <c r="MIA51" s="50"/>
      <c r="MIB51" s="50"/>
      <c r="MIC51" s="50"/>
      <c r="MID51" s="50"/>
      <c r="MIE51" s="50"/>
      <c r="MIF51" s="50"/>
      <c r="MIG51" s="50"/>
      <c r="MIH51" s="50"/>
      <c r="MII51" s="50"/>
      <c r="MIJ51" s="50"/>
      <c r="MIK51" s="50"/>
      <c r="MIL51" s="50"/>
      <c r="MIM51" s="50"/>
      <c r="MIN51" s="50"/>
      <c r="MIO51" s="50"/>
      <c r="MIP51" s="50"/>
      <c r="MIQ51" s="50"/>
      <c r="MIR51" s="50"/>
      <c r="MIS51" s="50"/>
      <c r="MIT51" s="50"/>
      <c r="MIU51" s="50"/>
      <c r="MIV51" s="50"/>
      <c r="MIW51" s="50"/>
      <c r="MIX51" s="50"/>
      <c r="MIY51" s="50"/>
      <c r="MIZ51" s="50"/>
      <c r="MJA51" s="50"/>
      <c r="MJB51" s="50"/>
      <c r="MJC51" s="50"/>
      <c r="MJD51" s="50"/>
      <c r="MJE51" s="50"/>
      <c r="MJF51" s="50"/>
      <c r="MJG51" s="50"/>
      <c r="MJH51" s="50"/>
      <c r="MJI51" s="50"/>
      <c r="MJJ51" s="50"/>
      <c r="MJK51" s="50"/>
      <c r="MJL51" s="50"/>
      <c r="MJM51" s="50"/>
      <c r="MJN51" s="50"/>
      <c r="MJO51" s="50"/>
      <c r="MJP51" s="50"/>
      <c r="MJQ51" s="50"/>
      <c r="MJR51" s="50"/>
      <c r="MJS51" s="50"/>
      <c r="MJT51" s="50"/>
      <c r="MJU51" s="50"/>
      <c r="MJV51" s="50"/>
      <c r="MJW51" s="50"/>
      <c r="MJX51" s="50"/>
      <c r="MJY51" s="50"/>
      <c r="MJZ51" s="50"/>
      <c r="MKA51" s="50"/>
      <c r="MKB51" s="50"/>
      <c r="MKC51" s="50"/>
      <c r="MKD51" s="50"/>
      <c r="MKE51" s="50"/>
      <c r="MKF51" s="50"/>
      <c r="MKG51" s="50"/>
      <c r="MKH51" s="50"/>
      <c r="MKI51" s="50"/>
      <c r="MKJ51" s="50"/>
      <c r="MKK51" s="50"/>
      <c r="MKL51" s="50"/>
      <c r="MKM51" s="50"/>
      <c r="MKN51" s="50"/>
      <c r="MKO51" s="50"/>
      <c r="MKP51" s="50"/>
      <c r="MKQ51" s="50"/>
      <c r="MKR51" s="50"/>
      <c r="MKS51" s="50"/>
      <c r="MKT51" s="50"/>
      <c r="MKU51" s="50"/>
      <c r="MKV51" s="50"/>
      <c r="MKW51" s="50"/>
      <c r="MKX51" s="50"/>
      <c r="MKY51" s="50"/>
      <c r="MKZ51" s="50"/>
      <c r="MLA51" s="50"/>
      <c r="MLB51" s="50"/>
      <c r="MLC51" s="50"/>
      <c r="MLD51" s="50"/>
      <c r="MLE51" s="50"/>
      <c r="MLF51" s="50"/>
      <c r="MLG51" s="50"/>
      <c r="MLH51" s="50"/>
      <c r="MLI51" s="50"/>
      <c r="MLJ51" s="50"/>
      <c r="MLK51" s="50"/>
      <c r="MLL51" s="50"/>
      <c r="MLM51" s="50"/>
      <c r="MLN51" s="50"/>
      <c r="MLO51" s="50"/>
      <c r="MLP51" s="50"/>
      <c r="MLQ51" s="50"/>
      <c r="MLR51" s="50"/>
      <c r="MLS51" s="50"/>
      <c r="MLT51" s="50"/>
      <c r="MLU51" s="50"/>
      <c r="MLV51" s="50"/>
      <c r="MLW51" s="50"/>
      <c r="MLX51" s="50"/>
      <c r="MLY51" s="50"/>
      <c r="MLZ51" s="50"/>
      <c r="MMA51" s="50"/>
      <c r="MMB51" s="50"/>
      <c r="MMC51" s="50"/>
      <c r="MMD51" s="50"/>
      <c r="MME51" s="50"/>
      <c r="MMF51" s="50"/>
      <c r="MMG51" s="50"/>
      <c r="MMH51" s="50"/>
      <c r="MMI51" s="50"/>
      <c r="MMJ51" s="50"/>
      <c r="MMK51" s="50"/>
      <c r="MML51" s="50"/>
      <c r="MMM51" s="50"/>
      <c r="MMN51" s="50"/>
      <c r="MMO51" s="50"/>
      <c r="MMP51" s="50"/>
      <c r="MMQ51" s="50"/>
      <c r="MMR51" s="50"/>
      <c r="MMS51" s="50"/>
      <c r="MMT51" s="50"/>
      <c r="MMU51" s="50"/>
      <c r="MMV51" s="50"/>
      <c r="MMW51" s="50"/>
      <c r="MMX51" s="50"/>
      <c r="MMY51" s="50"/>
      <c r="MMZ51" s="50"/>
      <c r="MNA51" s="50"/>
      <c r="MNB51" s="50"/>
      <c r="MNC51" s="50"/>
      <c r="MND51" s="50"/>
      <c r="MNE51" s="50"/>
      <c r="MNF51" s="50"/>
      <c r="MNG51" s="50"/>
      <c r="MNH51" s="50"/>
      <c r="MNI51" s="50"/>
      <c r="MNJ51" s="50"/>
      <c r="MNK51" s="50"/>
      <c r="MNL51" s="50"/>
      <c r="MNM51" s="50"/>
      <c r="MNN51" s="50"/>
      <c r="MNO51" s="50"/>
      <c r="MNP51" s="50"/>
      <c r="MNQ51" s="50"/>
      <c r="MNR51" s="50"/>
      <c r="MNS51" s="50"/>
      <c r="MNT51" s="50"/>
      <c r="MNU51" s="50"/>
      <c r="MNV51" s="50"/>
      <c r="MNW51" s="50"/>
      <c r="MNX51" s="50"/>
      <c r="MNY51" s="50"/>
      <c r="MNZ51" s="50"/>
      <c r="MOA51" s="50"/>
      <c r="MOB51" s="50"/>
      <c r="MOC51" s="50"/>
      <c r="MOD51" s="50"/>
      <c r="MOE51" s="50"/>
      <c r="MOF51" s="50"/>
      <c r="MOG51" s="50"/>
      <c r="MOH51" s="50"/>
      <c r="MOI51" s="50"/>
      <c r="MOJ51" s="50"/>
      <c r="MOK51" s="50"/>
      <c r="MOL51" s="50"/>
      <c r="MOM51" s="50"/>
      <c r="MON51" s="50"/>
      <c r="MOO51" s="50"/>
      <c r="MOP51" s="50"/>
      <c r="MOQ51" s="50"/>
      <c r="MOR51" s="50"/>
      <c r="MOS51" s="50"/>
      <c r="MOT51" s="50"/>
      <c r="MOU51" s="50"/>
      <c r="MOV51" s="50"/>
      <c r="MOW51" s="50"/>
      <c r="MOX51" s="50"/>
      <c r="MOY51" s="50"/>
      <c r="MOZ51" s="50"/>
      <c r="MPA51" s="50"/>
      <c r="MPB51" s="50"/>
      <c r="MPC51" s="50"/>
      <c r="MPD51" s="50"/>
      <c r="MPE51" s="50"/>
      <c r="MPF51" s="50"/>
      <c r="MPG51" s="50"/>
      <c r="MPH51" s="50"/>
      <c r="MPI51" s="50"/>
      <c r="MPJ51" s="50"/>
      <c r="MPK51" s="50"/>
      <c r="MPL51" s="50"/>
      <c r="MPM51" s="50"/>
      <c r="MPN51" s="50"/>
      <c r="MPO51" s="50"/>
      <c r="MPP51" s="50"/>
      <c r="MPQ51" s="50"/>
      <c r="MPR51" s="50"/>
      <c r="MPS51" s="50"/>
      <c r="MPT51" s="50"/>
      <c r="MPU51" s="50"/>
      <c r="MPV51" s="50"/>
      <c r="MPW51" s="50"/>
      <c r="MPX51" s="50"/>
      <c r="MPY51" s="50"/>
      <c r="MPZ51" s="50"/>
      <c r="MQA51" s="50"/>
      <c r="MQB51" s="50"/>
      <c r="MQC51" s="50"/>
      <c r="MQD51" s="50"/>
      <c r="MQE51" s="50"/>
      <c r="MQF51" s="50"/>
      <c r="MQG51" s="50"/>
      <c r="MQH51" s="50"/>
      <c r="MQI51" s="50"/>
      <c r="MQJ51" s="50"/>
      <c r="MQK51" s="50"/>
      <c r="MQL51" s="50"/>
      <c r="MQM51" s="50"/>
      <c r="MQN51" s="50"/>
      <c r="MQO51" s="50"/>
      <c r="MQP51" s="50"/>
      <c r="MQQ51" s="50"/>
      <c r="MQR51" s="50"/>
      <c r="MQS51" s="50"/>
      <c r="MQT51" s="50"/>
      <c r="MQU51" s="50"/>
      <c r="MQV51" s="50"/>
      <c r="MQW51" s="50"/>
      <c r="MQX51" s="50"/>
      <c r="MQY51" s="50"/>
      <c r="MQZ51" s="50"/>
      <c r="MRA51" s="50"/>
      <c r="MRB51" s="50"/>
      <c r="MRC51" s="50"/>
      <c r="MRD51" s="50"/>
      <c r="MRE51" s="50"/>
      <c r="MRF51" s="50"/>
      <c r="MRG51" s="50"/>
      <c r="MRH51" s="50"/>
      <c r="MRI51" s="50"/>
      <c r="MRJ51" s="50"/>
      <c r="MRK51" s="50"/>
      <c r="MRL51" s="50"/>
      <c r="MRM51" s="50"/>
      <c r="MRN51" s="50"/>
      <c r="MRO51" s="50"/>
      <c r="MRP51" s="50"/>
      <c r="MRQ51" s="50"/>
      <c r="MRR51" s="50"/>
      <c r="MRS51" s="50"/>
      <c r="MRT51" s="50"/>
      <c r="MRU51" s="50"/>
      <c r="MRV51" s="50"/>
      <c r="MRW51" s="50"/>
      <c r="MRX51" s="50"/>
      <c r="MRY51" s="50"/>
      <c r="MRZ51" s="50"/>
      <c r="MSA51" s="50"/>
      <c r="MSB51" s="50"/>
      <c r="MSC51" s="50"/>
      <c r="MSD51" s="50"/>
      <c r="MSE51" s="50"/>
      <c r="MSF51" s="50"/>
      <c r="MSG51" s="50"/>
      <c r="MSH51" s="50"/>
      <c r="MSI51" s="50"/>
      <c r="MSJ51" s="50"/>
      <c r="MSK51" s="50"/>
      <c r="MSL51" s="50"/>
      <c r="MSM51" s="50"/>
      <c r="MSN51" s="50"/>
      <c r="MSO51" s="50"/>
      <c r="MSP51" s="50"/>
      <c r="MSQ51" s="50"/>
      <c r="MSR51" s="50"/>
      <c r="MSS51" s="50"/>
      <c r="MST51" s="50"/>
      <c r="MSU51" s="50"/>
      <c r="MSV51" s="50"/>
      <c r="MSW51" s="50"/>
      <c r="MSX51" s="50"/>
      <c r="MSY51" s="50"/>
      <c r="MSZ51" s="50"/>
      <c r="MTA51" s="50"/>
      <c r="MTB51" s="50"/>
      <c r="MTC51" s="50"/>
      <c r="MTD51" s="50"/>
      <c r="MTE51" s="50"/>
      <c r="MTF51" s="50"/>
      <c r="MTG51" s="50"/>
      <c r="MTH51" s="50"/>
      <c r="MTI51" s="50"/>
      <c r="MTJ51" s="50"/>
      <c r="MTK51" s="50"/>
      <c r="MTL51" s="50"/>
      <c r="MTM51" s="50"/>
      <c r="MTN51" s="50"/>
      <c r="MTO51" s="50"/>
      <c r="MTP51" s="50"/>
      <c r="MTQ51" s="50"/>
      <c r="MTR51" s="50"/>
      <c r="MTS51" s="50"/>
      <c r="MTT51" s="50"/>
      <c r="MTU51" s="50"/>
      <c r="MTV51" s="50"/>
      <c r="MTW51" s="50"/>
      <c r="MTX51" s="50"/>
      <c r="MTY51" s="50"/>
      <c r="MTZ51" s="50"/>
      <c r="MUA51" s="50"/>
      <c r="MUB51" s="50"/>
      <c r="MUC51" s="50"/>
      <c r="MUD51" s="50"/>
      <c r="MUE51" s="50"/>
      <c r="MUF51" s="50"/>
      <c r="MUG51" s="50"/>
      <c r="MUH51" s="50"/>
      <c r="MUI51" s="50"/>
      <c r="MUJ51" s="50"/>
      <c r="MUK51" s="50"/>
      <c r="MUL51" s="50"/>
      <c r="MUM51" s="50"/>
      <c r="MUN51" s="50"/>
      <c r="MUO51" s="50"/>
      <c r="MUP51" s="50"/>
      <c r="MUQ51" s="50"/>
      <c r="MUR51" s="50"/>
      <c r="MUS51" s="50"/>
      <c r="MUT51" s="50"/>
      <c r="MUU51" s="50"/>
      <c r="MUV51" s="50"/>
      <c r="MUW51" s="50"/>
      <c r="MUX51" s="50"/>
      <c r="MUY51" s="50"/>
      <c r="MUZ51" s="50"/>
      <c r="MVA51" s="50"/>
      <c r="MVB51" s="50"/>
      <c r="MVC51" s="50"/>
      <c r="MVD51" s="50"/>
      <c r="MVE51" s="50"/>
      <c r="MVF51" s="50"/>
      <c r="MVG51" s="50"/>
      <c r="MVH51" s="50"/>
      <c r="MVI51" s="50"/>
      <c r="MVJ51" s="50"/>
      <c r="MVK51" s="50"/>
      <c r="MVL51" s="50"/>
      <c r="MVM51" s="50"/>
      <c r="MVN51" s="50"/>
      <c r="MVO51" s="50"/>
      <c r="MVP51" s="50"/>
      <c r="MVQ51" s="50"/>
      <c r="MVR51" s="50"/>
      <c r="MVS51" s="50"/>
      <c r="MVT51" s="50"/>
      <c r="MVU51" s="50"/>
      <c r="MVV51" s="50"/>
      <c r="MVW51" s="50"/>
      <c r="MVX51" s="50"/>
      <c r="MVY51" s="50"/>
      <c r="MVZ51" s="50"/>
      <c r="MWA51" s="50"/>
      <c r="MWB51" s="50"/>
      <c r="MWC51" s="50"/>
      <c r="MWD51" s="50"/>
      <c r="MWE51" s="50"/>
      <c r="MWF51" s="50"/>
      <c r="MWG51" s="50"/>
      <c r="MWH51" s="50"/>
      <c r="MWI51" s="50"/>
      <c r="MWJ51" s="50"/>
      <c r="MWK51" s="50"/>
      <c r="MWL51" s="50"/>
      <c r="MWM51" s="50"/>
      <c r="MWN51" s="50"/>
      <c r="MWO51" s="50"/>
      <c r="MWP51" s="50"/>
      <c r="MWQ51" s="50"/>
      <c r="MWR51" s="50"/>
      <c r="MWS51" s="50"/>
      <c r="MWT51" s="50"/>
      <c r="MWU51" s="50"/>
      <c r="MWV51" s="50"/>
      <c r="MWW51" s="50"/>
      <c r="MWX51" s="50"/>
      <c r="MWY51" s="50"/>
      <c r="MWZ51" s="50"/>
      <c r="MXA51" s="50"/>
      <c r="MXB51" s="50"/>
      <c r="MXC51" s="50"/>
      <c r="MXD51" s="50"/>
      <c r="MXE51" s="50"/>
      <c r="MXF51" s="50"/>
      <c r="MXG51" s="50"/>
      <c r="MXH51" s="50"/>
      <c r="MXI51" s="50"/>
      <c r="MXJ51" s="50"/>
      <c r="MXK51" s="50"/>
      <c r="MXL51" s="50"/>
      <c r="MXM51" s="50"/>
      <c r="MXN51" s="50"/>
      <c r="MXO51" s="50"/>
      <c r="MXP51" s="50"/>
      <c r="MXQ51" s="50"/>
      <c r="MXR51" s="50"/>
      <c r="MXS51" s="50"/>
      <c r="MXT51" s="50"/>
      <c r="MXU51" s="50"/>
      <c r="MXV51" s="50"/>
      <c r="MXW51" s="50"/>
      <c r="MXX51" s="50"/>
      <c r="MXY51" s="50"/>
      <c r="MXZ51" s="50"/>
      <c r="MYA51" s="50"/>
      <c r="MYB51" s="50"/>
      <c r="MYC51" s="50"/>
      <c r="MYD51" s="50"/>
      <c r="MYE51" s="50"/>
      <c r="MYF51" s="50"/>
      <c r="MYG51" s="50"/>
      <c r="MYH51" s="50"/>
      <c r="MYI51" s="50"/>
      <c r="MYJ51" s="50"/>
      <c r="MYK51" s="50"/>
      <c r="MYL51" s="50"/>
      <c r="MYM51" s="50"/>
      <c r="MYN51" s="50"/>
      <c r="MYO51" s="50"/>
      <c r="MYP51" s="50"/>
      <c r="MYQ51" s="50"/>
      <c r="MYR51" s="50"/>
      <c r="MYS51" s="50"/>
      <c r="MYT51" s="50"/>
      <c r="MYU51" s="50"/>
      <c r="MYV51" s="50"/>
      <c r="MYW51" s="50"/>
      <c r="MYX51" s="50"/>
      <c r="MYY51" s="50"/>
      <c r="MYZ51" s="50"/>
      <c r="MZA51" s="50"/>
      <c r="MZB51" s="50"/>
      <c r="MZC51" s="50"/>
      <c r="MZD51" s="50"/>
      <c r="MZE51" s="50"/>
      <c r="MZF51" s="50"/>
      <c r="MZG51" s="50"/>
      <c r="MZH51" s="50"/>
      <c r="MZI51" s="50"/>
      <c r="MZJ51" s="50"/>
      <c r="MZK51" s="50"/>
      <c r="MZL51" s="50"/>
      <c r="MZM51" s="50"/>
      <c r="MZN51" s="50"/>
      <c r="MZO51" s="50"/>
      <c r="MZP51" s="50"/>
      <c r="MZQ51" s="50"/>
      <c r="MZR51" s="50"/>
      <c r="MZS51" s="50"/>
      <c r="MZT51" s="50"/>
      <c r="MZU51" s="50"/>
      <c r="MZV51" s="50"/>
      <c r="MZW51" s="50"/>
      <c r="MZX51" s="50"/>
      <c r="MZY51" s="50"/>
      <c r="MZZ51" s="50"/>
      <c r="NAA51" s="50"/>
      <c r="NAB51" s="50"/>
      <c r="NAC51" s="50"/>
      <c r="NAD51" s="50"/>
      <c r="NAE51" s="50"/>
      <c r="NAF51" s="50"/>
      <c r="NAG51" s="50"/>
      <c r="NAH51" s="50"/>
      <c r="NAI51" s="50"/>
      <c r="NAJ51" s="50"/>
      <c r="NAK51" s="50"/>
      <c r="NAL51" s="50"/>
      <c r="NAM51" s="50"/>
      <c r="NAN51" s="50"/>
      <c r="NAO51" s="50"/>
      <c r="NAP51" s="50"/>
      <c r="NAQ51" s="50"/>
      <c r="NAR51" s="50"/>
      <c r="NAS51" s="50"/>
      <c r="NAT51" s="50"/>
      <c r="NAU51" s="50"/>
      <c r="NAV51" s="50"/>
      <c r="NAW51" s="50"/>
      <c r="NAX51" s="50"/>
      <c r="NAY51" s="50"/>
      <c r="NAZ51" s="50"/>
      <c r="NBA51" s="50"/>
      <c r="NBB51" s="50"/>
      <c r="NBC51" s="50"/>
      <c r="NBD51" s="50"/>
      <c r="NBE51" s="50"/>
      <c r="NBF51" s="50"/>
      <c r="NBG51" s="50"/>
      <c r="NBH51" s="50"/>
      <c r="NBI51" s="50"/>
      <c r="NBJ51" s="50"/>
      <c r="NBK51" s="50"/>
      <c r="NBL51" s="50"/>
      <c r="NBM51" s="50"/>
      <c r="NBN51" s="50"/>
      <c r="NBO51" s="50"/>
      <c r="NBP51" s="50"/>
      <c r="NBQ51" s="50"/>
      <c r="NBR51" s="50"/>
      <c r="NBS51" s="50"/>
      <c r="NBT51" s="50"/>
      <c r="NBU51" s="50"/>
      <c r="NBV51" s="50"/>
      <c r="NBW51" s="50"/>
      <c r="NBX51" s="50"/>
      <c r="NBY51" s="50"/>
      <c r="NBZ51" s="50"/>
      <c r="NCA51" s="50"/>
      <c r="NCB51" s="50"/>
      <c r="NCC51" s="50"/>
      <c r="NCD51" s="50"/>
      <c r="NCE51" s="50"/>
      <c r="NCF51" s="50"/>
      <c r="NCG51" s="50"/>
      <c r="NCH51" s="50"/>
      <c r="NCI51" s="50"/>
      <c r="NCJ51" s="50"/>
      <c r="NCK51" s="50"/>
      <c r="NCL51" s="50"/>
      <c r="NCM51" s="50"/>
      <c r="NCN51" s="50"/>
      <c r="NCO51" s="50"/>
      <c r="NCP51" s="50"/>
      <c r="NCQ51" s="50"/>
      <c r="NCR51" s="50"/>
      <c r="NCS51" s="50"/>
      <c r="NCT51" s="50"/>
      <c r="NCU51" s="50"/>
      <c r="NCV51" s="50"/>
      <c r="NCW51" s="50"/>
      <c r="NCX51" s="50"/>
      <c r="NCY51" s="50"/>
      <c r="NCZ51" s="50"/>
      <c r="NDA51" s="50"/>
      <c r="NDB51" s="50"/>
      <c r="NDC51" s="50"/>
      <c r="NDD51" s="50"/>
      <c r="NDE51" s="50"/>
      <c r="NDF51" s="50"/>
      <c r="NDG51" s="50"/>
      <c r="NDH51" s="50"/>
      <c r="NDI51" s="50"/>
      <c r="NDJ51" s="50"/>
      <c r="NDK51" s="50"/>
      <c r="NDL51" s="50"/>
      <c r="NDM51" s="50"/>
      <c r="NDN51" s="50"/>
      <c r="NDO51" s="50"/>
      <c r="NDP51" s="50"/>
      <c r="NDQ51" s="50"/>
      <c r="NDR51" s="50"/>
      <c r="NDS51" s="50"/>
      <c r="NDT51" s="50"/>
      <c r="NDU51" s="50"/>
      <c r="NDV51" s="50"/>
      <c r="NDW51" s="50"/>
      <c r="NDX51" s="50"/>
      <c r="NDY51" s="50"/>
      <c r="NDZ51" s="50"/>
      <c r="NEA51" s="50"/>
      <c r="NEB51" s="50"/>
      <c r="NEC51" s="50"/>
      <c r="NED51" s="50"/>
      <c r="NEE51" s="50"/>
      <c r="NEF51" s="50"/>
      <c r="NEG51" s="50"/>
      <c r="NEH51" s="50"/>
      <c r="NEI51" s="50"/>
      <c r="NEJ51" s="50"/>
      <c r="NEK51" s="50"/>
      <c r="NEL51" s="50"/>
      <c r="NEM51" s="50"/>
      <c r="NEN51" s="50"/>
      <c r="NEO51" s="50"/>
      <c r="NEP51" s="50"/>
      <c r="NEQ51" s="50"/>
      <c r="NER51" s="50"/>
      <c r="NES51" s="50"/>
      <c r="NET51" s="50"/>
      <c r="NEU51" s="50"/>
      <c r="NEV51" s="50"/>
      <c r="NEW51" s="50"/>
      <c r="NEX51" s="50"/>
      <c r="NEY51" s="50"/>
      <c r="NEZ51" s="50"/>
      <c r="NFA51" s="50"/>
      <c r="NFB51" s="50"/>
      <c r="NFC51" s="50"/>
      <c r="NFD51" s="50"/>
      <c r="NFE51" s="50"/>
      <c r="NFF51" s="50"/>
      <c r="NFG51" s="50"/>
      <c r="NFH51" s="50"/>
      <c r="NFI51" s="50"/>
      <c r="NFJ51" s="50"/>
      <c r="NFK51" s="50"/>
      <c r="NFL51" s="50"/>
      <c r="NFM51" s="50"/>
      <c r="NFN51" s="50"/>
      <c r="NFO51" s="50"/>
      <c r="NFP51" s="50"/>
      <c r="NFQ51" s="50"/>
      <c r="NFR51" s="50"/>
      <c r="NFS51" s="50"/>
      <c r="NFT51" s="50"/>
      <c r="NFU51" s="50"/>
      <c r="NFV51" s="50"/>
      <c r="NFW51" s="50"/>
      <c r="NFX51" s="50"/>
      <c r="NFY51" s="50"/>
      <c r="NFZ51" s="50"/>
      <c r="NGA51" s="50"/>
      <c r="NGB51" s="50"/>
      <c r="NGC51" s="50"/>
      <c r="NGD51" s="50"/>
      <c r="NGE51" s="50"/>
      <c r="NGF51" s="50"/>
      <c r="NGG51" s="50"/>
      <c r="NGH51" s="50"/>
      <c r="NGI51" s="50"/>
      <c r="NGJ51" s="50"/>
      <c r="NGK51" s="50"/>
      <c r="NGL51" s="50"/>
      <c r="NGM51" s="50"/>
      <c r="NGN51" s="50"/>
      <c r="NGO51" s="50"/>
      <c r="NGP51" s="50"/>
      <c r="NGQ51" s="50"/>
      <c r="NGR51" s="50"/>
      <c r="NGS51" s="50"/>
      <c r="NGT51" s="50"/>
      <c r="NGU51" s="50"/>
      <c r="NGV51" s="50"/>
      <c r="NGW51" s="50"/>
      <c r="NGX51" s="50"/>
      <c r="NGY51" s="50"/>
      <c r="NGZ51" s="50"/>
      <c r="NHA51" s="50"/>
      <c r="NHB51" s="50"/>
      <c r="NHC51" s="50"/>
      <c r="NHD51" s="50"/>
      <c r="NHE51" s="50"/>
      <c r="NHF51" s="50"/>
      <c r="NHG51" s="50"/>
      <c r="NHH51" s="50"/>
      <c r="NHI51" s="50"/>
      <c r="NHJ51" s="50"/>
      <c r="NHK51" s="50"/>
      <c r="NHL51" s="50"/>
      <c r="NHM51" s="50"/>
      <c r="NHN51" s="50"/>
      <c r="NHO51" s="50"/>
      <c r="NHP51" s="50"/>
      <c r="NHQ51" s="50"/>
      <c r="NHR51" s="50"/>
      <c r="NHS51" s="50"/>
      <c r="NHT51" s="50"/>
      <c r="NHU51" s="50"/>
      <c r="NHV51" s="50"/>
      <c r="NHW51" s="50"/>
      <c r="NHX51" s="50"/>
      <c r="NHY51" s="50"/>
      <c r="NHZ51" s="50"/>
      <c r="NIA51" s="50"/>
      <c r="NIB51" s="50"/>
      <c r="NIC51" s="50"/>
      <c r="NID51" s="50"/>
      <c r="NIE51" s="50"/>
      <c r="NIF51" s="50"/>
      <c r="NIG51" s="50"/>
      <c r="NIH51" s="50"/>
      <c r="NII51" s="50"/>
      <c r="NIJ51" s="50"/>
      <c r="NIK51" s="50"/>
      <c r="NIL51" s="50"/>
      <c r="NIM51" s="50"/>
      <c r="NIN51" s="50"/>
      <c r="NIO51" s="50"/>
      <c r="NIP51" s="50"/>
      <c r="NIQ51" s="50"/>
      <c r="NIR51" s="50"/>
      <c r="NIS51" s="50"/>
      <c r="NIT51" s="50"/>
      <c r="NIU51" s="50"/>
      <c r="NIV51" s="50"/>
      <c r="NIW51" s="50"/>
      <c r="NIX51" s="50"/>
      <c r="NIY51" s="50"/>
      <c r="NIZ51" s="50"/>
      <c r="NJA51" s="50"/>
      <c r="NJB51" s="50"/>
      <c r="NJC51" s="50"/>
      <c r="NJD51" s="50"/>
      <c r="NJE51" s="50"/>
      <c r="NJF51" s="50"/>
      <c r="NJG51" s="50"/>
      <c r="NJH51" s="50"/>
      <c r="NJI51" s="50"/>
      <c r="NJJ51" s="50"/>
      <c r="NJK51" s="50"/>
      <c r="NJL51" s="50"/>
      <c r="NJM51" s="50"/>
      <c r="NJN51" s="50"/>
      <c r="NJO51" s="50"/>
      <c r="NJP51" s="50"/>
      <c r="NJQ51" s="50"/>
      <c r="NJR51" s="50"/>
      <c r="NJS51" s="50"/>
      <c r="NJT51" s="50"/>
      <c r="NJU51" s="50"/>
      <c r="NJV51" s="50"/>
      <c r="NJW51" s="50"/>
      <c r="NJX51" s="50"/>
      <c r="NJY51" s="50"/>
      <c r="NJZ51" s="50"/>
      <c r="NKA51" s="50"/>
      <c r="NKB51" s="50"/>
      <c r="NKC51" s="50"/>
      <c r="NKD51" s="50"/>
      <c r="NKE51" s="50"/>
      <c r="NKF51" s="50"/>
      <c r="NKG51" s="50"/>
      <c r="NKH51" s="50"/>
      <c r="NKI51" s="50"/>
      <c r="NKJ51" s="50"/>
      <c r="NKK51" s="50"/>
      <c r="NKL51" s="50"/>
      <c r="NKM51" s="50"/>
      <c r="NKN51" s="50"/>
      <c r="NKO51" s="50"/>
      <c r="NKP51" s="50"/>
      <c r="NKQ51" s="50"/>
      <c r="NKR51" s="50"/>
      <c r="NKS51" s="50"/>
      <c r="NKT51" s="50"/>
      <c r="NKU51" s="50"/>
      <c r="NKV51" s="50"/>
      <c r="NKW51" s="50"/>
      <c r="NKX51" s="50"/>
      <c r="NKY51" s="50"/>
      <c r="NKZ51" s="50"/>
      <c r="NLA51" s="50"/>
      <c r="NLB51" s="50"/>
      <c r="NLC51" s="50"/>
      <c r="NLD51" s="50"/>
      <c r="NLE51" s="50"/>
      <c r="NLF51" s="50"/>
      <c r="NLG51" s="50"/>
      <c r="NLH51" s="50"/>
      <c r="NLI51" s="50"/>
      <c r="NLJ51" s="50"/>
      <c r="NLK51" s="50"/>
      <c r="NLL51" s="50"/>
      <c r="NLM51" s="50"/>
      <c r="NLN51" s="50"/>
      <c r="NLO51" s="50"/>
      <c r="NLP51" s="50"/>
      <c r="NLQ51" s="50"/>
      <c r="NLR51" s="50"/>
      <c r="NLS51" s="50"/>
      <c r="NLT51" s="50"/>
      <c r="NLU51" s="50"/>
      <c r="NLV51" s="50"/>
      <c r="NLW51" s="50"/>
      <c r="NLX51" s="50"/>
      <c r="NLY51" s="50"/>
      <c r="NLZ51" s="50"/>
      <c r="NMA51" s="50"/>
      <c r="NMB51" s="50"/>
      <c r="NMC51" s="50"/>
      <c r="NMD51" s="50"/>
      <c r="NME51" s="50"/>
      <c r="NMF51" s="50"/>
      <c r="NMG51" s="50"/>
      <c r="NMH51" s="50"/>
      <c r="NMI51" s="50"/>
      <c r="NMJ51" s="50"/>
      <c r="NMK51" s="50"/>
      <c r="NML51" s="50"/>
      <c r="NMM51" s="50"/>
      <c r="NMN51" s="50"/>
      <c r="NMO51" s="50"/>
      <c r="NMP51" s="50"/>
      <c r="NMQ51" s="50"/>
      <c r="NMR51" s="50"/>
      <c r="NMS51" s="50"/>
      <c r="NMT51" s="50"/>
      <c r="NMU51" s="50"/>
      <c r="NMV51" s="50"/>
      <c r="NMW51" s="50"/>
      <c r="NMX51" s="50"/>
      <c r="NMY51" s="50"/>
      <c r="NMZ51" s="50"/>
      <c r="NNA51" s="50"/>
      <c r="NNB51" s="50"/>
      <c r="NNC51" s="50"/>
      <c r="NND51" s="50"/>
      <c r="NNE51" s="50"/>
      <c r="NNF51" s="50"/>
      <c r="NNG51" s="50"/>
      <c r="NNH51" s="50"/>
      <c r="NNI51" s="50"/>
      <c r="NNJ51" s="50"/>
      <c r="NNK51" s="50"/>
      <c r="NNL51" s="50"/>
      <c r="NNM51" s="50"/>
      <c r="NNN51" s="50"/>
      <c r="NNO51" s="50"/>
      <c r="NNP51" s="50"/>
      <c r="NNQ51" s="50"/>
      <c r="NNR51" s="50"/>
      <c r="NNS51" s="50"/>
      <c r="NNT51" s="50"/>
      <c r="NNU51" s="50"/>
      <c r="NNV51" s="50"/>
      <c r="NNW51" s="50"/>
      <c r="NNX51" s="50"/>
      <c r="NNY51" s="50"/>
      <c r="NNZ51" s="50"/>
      <c r="NOA51" s="50"/>
      <c r="NOB51" s="50"/>
      <c r="NOC51" s="50"/>
      <c r="NOD51" s="50"/>
      <c r="NOE51" s="50"/>
      <c r="NOF51" s="50"/>
      <c r="NOG51" s="50"/>
      <c r="NOH51" s="50"/>
      <c r="NOI51" s="50"/>
      <c r="NOJ51" s="50"/>
      <c r="NOK51" s="50"/>
      <c r="NOL51" s="50"/>
      <c r="NOM51" s="50"/>
      <c r="NON51" s="50"/>
      <c r="NOO51" s="50"/>
      <c r="NOP51" s="50"/>
      <c r="NOQ51" s="50"/>
      <c r="NOR51" s="50"/>
      <c r="NOS51" s="50"/>
      <c r="NOT51" s="50"/>
      <c r="NOU51" s="50"/>
      <c r="NOV51" s="50"/>
      <c r="NOW51" s="50"/>
      <c r="NOX51" s="50"/>
      <c r="NOY51" s="50"/>
      <c r="NOZ51" s="50"/>
      <c r="NPA51" s="50"/>
      <c r="NPB51" s="50"/>
      <c r="NPC51" s="50"/>
      <c r="NPD51" s="50"/>
      <c r="NPE51" s="50"/>
      <c r="NPF51" s="50"/>
      <c r="NPG51" s="50"/>
      <c r="NPH51" s="50"/>
      <c r="NPI51" s="50"/>
      <c r="NPJ51" s="50"/>
      <c r="NPK51" s="50"/>
      <c r="NPL51" s="50"/>
      <c r="NPM51" s="50"/>
      <c r="NPN51" s="50"/>
      <c r="NPO51" s="50"/>
      <c r="NPP51" s="50"/>
      <c r="NPQ51" s="50"/>
      <c r="NPR51" s="50"/>
      <c r="NPS51" s="50"/>
      <c r="NPT51" s="50"/>
      <c r="NPU51" s="50"/>
      <c r="NPV51" s="50"/>
      <c r="NPW51" s="50"/>
      <c r="NPX51" s="50"/>
      <c r="NPY51" s="50"/>
      <c r="NPZ51" s="50"/>
      <c r="NQA51" s="50"/>
      <c r="NQB51" s="50"/>
      <c r="NQC51" s="50"/>
      <c r="NQD51" s="50"/>
      <c r="NQE51" s="50"/>
      <c r="NQF51" s="50"/>
      <c r="NQG51" s="50"/>
      <c r="NQH51" s="50"/>
      <c r="NQI51" s="50"/>
      <c r="NQJ51" s="50"/>
      <c r="NQK51" s="50"/>
      <c r="NQL51" s="50"/>
      <c r="NQM51" s="50"/>
      <c r="NQN51" s="50"/>
      <c r="NQO51" s="50"/>
      <c r="NQP51" s="50"/>
      <c r="NQQ51" s="50"/>
      <c r="NQR51" s="50"/>
      <c r="NQS51" s="50"/>
      <c r="NQT51" s="50"/>
      <c r="NQU51" s="50"/>
      <c r="NQV51" s="50"/>
      <c r="NQW51" s="50"/>
      <c r="NQX51" s="50"/>
      <c r="NQY51" s="50"/>
      <c r="NQZ51" s="50"/>
      <c r="NRA51" s="50"/>
      <c r="NRB51" s="50"/>
      <c r="NRC51" s="50"/>
      <c r="NRD51" s="50"/>
      <c r="NRE51" s="50"/>
      <c r="NRF51" s="50"/>
      <c r="NRG51" s="50"/>
      <c r="NRH51" s="50"/>
      <c r="NRI51" s="50"/>
      <c r="NRJ51" s="50"/>
      <c r="NRK51" s="50"/>
      <c r="NRL51" s="50"/>
      <c r="NRM51" s="50"/>
      <c r="NRN51" s="50"/>
      <c r="NRO51" s="50"/>
      <c r="NRP51" s="50"/>
      <c r="NRQ51" s="50"/>
      <c r="NRR51" s="50"/>
      <c r="NRS51" s="50"/>
      <c r="NRT51" s="50"/>
      <c r="NRU51" s="50"/>
      <c r="NRV51" s="50"/>
      <c r="NRW51" s="50"/>
      <c r="NRX51" s="50"/>
      <c r="NRY51" s="50"/>
      <c r="NRZ51" s="50"/>
      <c r="NSA51" s="50"/>
      <c r="NSB51" s="50"/>
      <c r="NSC51" s="50"/>
      <c r="NSD51" s="50"/>
      <c r="NSE51" s="50"/>
      <c r="NSF51" s="50"/>
      <c r="NSG51" s="50"/>
      <c r="NSH51" s="50"/>
      <c r="NSI51" s="50"/>
      <c r="NSJ51" s="50"/>
      <c r="NSK51" s="50"/>
      <c r="NSL51" s="50"/>
      <c r="NSM51" s="50"/>
      <c r="NSN51" s="50"/>
      <c r="NSO51" s="50"/>
      <c r="NSP51" s="50"/>
      <c r="NSQ51" s="50"/>
      <c r="NSR51" s="50"/>
      <c r="NSS51" s="50"/>
      <c r="NST51" s="50"/>
      <c r="NSU51" s="50"/>
      <c r="NSV51" s="50"/>
      <c r="NSW51" s="50"/>
      <c r="NSX51" s="50"/>
      <c r="NSY51" s="50"/>
      <c r="NSZ51" s="50"/>
      <c r="NTA51" s="50"/>
      <c r="NTB51" s="50"/>
      <c r="NTC51" s="50"/>
      <c r="NTD51" s="50"/>
      <c r="NTE51" s="50"/>
      <c r="NTF51" s="50"/>
      <c r="NTG51" s="50"/>
      <c r="NTH51" s="50"/>
      <c r="NTI51" s="50"/>
      <c r="NTJ51" s="50"/>
      <c r="NTK51" s="50"/>
      <c r="NTL51" s="50"/>
      <c r="NTM51" s="50"/>
      <c r="NTN51" s="50"/>
      <c r="NTO51" s="50"/>
      <c r="NTP51" s="50"/>
      <c r="NTQ51" s="50"/>
      <c r="NTR51" s="50"/>
      <c r="NTS51" s="50"/>
      <c r="NTT51" s="50"/>
      <c r="NTU51" s="50"/>
      <c r="NTV51" s="50"/>
      <c r="NTW51" s="50"/>
      <c r="NTX51" s="50"/>
      <c r="NTY51" s="50"/>
      <c r="NTZ51" s="50"/>
      <c r="NUA51" s="50"/>
      <c r="NUB51" s="50"/>
      <c r="NUC51" s="50"/>
      <c r="NUD51" s="50"/>
      <c r="NUE51" s="50"/>
      <c r="NUF51" s="50"/>
      <c r="NUG51" s="50"/>
      <c r="NUH51" s="50"/>
      <c r="NUI51" s="50"/>
      <c r="NUJ51" s="50"/>
      <c r="NUK51" s="50"/>
      <c r="NUL51" s="50"/>
      <c r="NUM51" s="50"/>
      <c r="NUN51" s="50"/>
      <c r="NUO51" s="50"/>
      <c r="NUP51" s="50"/>
      <c r="NUQ51" s="50"/>
      <c r="NUR51" s="50"/>
      <c r="NUS51" s="50"/>
      <c r="NUT51" s="50"/>
      <c r="NUU51" s="50"/>
      <c r="NUV51" s="50"/>
      <c r="NUW51" s="50"/>
      <c r="NUX51" s="50"/>
      <c r="NUY51" s="50"/>
      <c r="NUZ51" s="50"/>
      <c r="NVA51" s="50"/>
      <c r="NVB51" s="50"/>
      <c r="NVC51" s="50"/>
      <c r="NVD51" s="50"/>
      <c r="NVE51" s="50"/>
      <c r="NVF51" s="50"/>
      <c r="NVG51" s="50"/>
      <c r="NVH51" s="50"/>
      <c r="NVI51" s="50"/>
      <c r="NVJ51" s="50"/>
      <c r="NVK51" s="50"/>
      <c r="NVL51" s="50"/>
      <c r="NVM51" s="50"/>
      <c r="NVN51" s="50"/>
      <c r="NVO51" s="50"/>
      <c r="NVP51" s="50"/>
      <c r="NVQ51" s="50"/>
      <c r="NVR51" s="50"/>
      <c r="NVS51" s="50"/>
      <c r="NVT51" s="50"/>
      <c r="NVU51" s="50"/>
      <c r="NVV51" s="50"/>
      <c r="NVW51" s="50"/>
      <c r="NVX51" s="50"/>
      <c r="NVY51" s="50"/>
      <c r="NVZ51" s="50"/>
      <c r="NWA51" s="50"/>
      <c r="NWB51" s="50"/>
      <c r="NWC51" s="50"/>
      <c r="NWD51" s="50"/>
      <c r="NWE51" s="50"/>
      <c r="NWF51" s="50"/>
      <c r="NWG51" s="50"/>
      <c r="NWH51" s="50"/>
      <c r="NWI51" s="50"/>
      <c r="NWJ51" s="50"/>
      <c r="NWK51" s="50"/>
      <c r="NWL51" s="50"/>
      <c r="NWM51" s="50"/>
      <c r="NWN51" s="50"/>
      <c r="NWO51" s="50"/>
      <c r="NWP51" s="50"/>
      <c r="NWQ51" s="50"/>
      <c r="NWR51" s="50"/>
      <c r="NWS51" s="50"/>
      <c r="NWT51" s="50"/>
      <c r="NWU51" s="50"/>
      <c r="NWV51" s="50"/>
      <c r="NWW51" s="50"/>
      <c r="NWX51" s="50"/>
      <c r="NWY51" s="50"/>
      <c r="NWZ51" s="50"/>
      <c r="NXA51" s="50"/>
      <c r="NXB51" s="50"/>
      <c r="NXC51" s="50"/>
      <c r="NXD51" s="50"/>
      <c r="NXE51" s="50"/>
      <c r="NXF51" s="50"/>
      <c r="NXG51" s="50"/>
      <c r="NXH51" s="50"/>
      <c r="NXI51" s="50"/>
      <c r="NXJ51" s="50"/>
      <c r="NXK51" s="50"/>
      <c r="NXL51" s="50"/>
      <c r="NXM51" s="50"/>
      <c r="NXN51" s="50"/>
      <c r="NXO51" s="50"/>
      <c r="NXP51" s="50"/>
      <c r="NXQ51" s="50"/>
      <c r="NXR51" s="50"/>
      <c r="NXS51" s="50"/>
      <c r="NXT51" s="50"/>
      <c r="NXU51" s="50"/>
      <c r="NXV51" s="50"/>
      <c r="NXW51" s="50"/>
      <c r="NXX51" s="50"/>
      <c r="NXY51" s="50"/>
      <c r="NXZ51" s="50"/>
      <c r="NYA51" s="50"/>
      <c r="NYB51" s="50"/>
      <c r="NYC51" s="50"/>
      <c r="NYD51" s="50"/>
      <c r="NYE51" s="50"/>
      <c r="NYF51" s="50"/>
      <c r="NYG51" s="50"/>
      <c r="NYH51" s="50"/>
      <c r="NYI51" s="50"/>
      <c r="NYJ51" s="50"/>
      <c r="NYK51" s="50"/>
      <c r="NYL51" s="50"/>
      <c r="NYM51" s="50"/>
      <c r="NYN51" s="50"/>
      <c r="NYO51" s="50"/>
      <c r="NYP51" s="50"/>
      <c r="NYQ51" s="50"/>
      <c r="NYR51" s="50"/>
      <c r="NYS51" s="50"/>
      <c r="NYT51" s="50"/>
      <c r="NYU51" s="50"/>
      <c r="NYV51" s="50"/>
      <c r="NYW51" s="50"/>
      <c r="NYX51" s="50"/>
      <c r="NYY51" s="50"/>
      <c r="NYZ51" s="50"/>
      <c r="NZA51" s="50"/>
      <c r="NZB51" s="50"/>
      <c r="NZC51" s="50"/>
      <c r="NZD51" s="50"/>
      <c r="NZE51" s="50"/>
      <c r="NZF51" s="50"/>
      <c r="NZG51" s="50"/>
      <c r="NZH51" s="50"/>
      <c r="NZI51" s="50"/>
      <c r="NZJ51" s="50"/>
      <c r="NZK51" s="50"/>
      <c r="NZL51" s="50"/>
      <c r="NZM51" s="50"/>
      <c r="NZN51" s="50"/>
      <c r="NZO51" s="50"/>
      <c r="NZP51" s="50"/>
      <c r="NZQ51" s="50"/>
      <c r="NZR51" s="50"/>
      <c r="NZS51" s="50"/>
      <c r="NZT51" s="50"/>
      <c r="NZU51" s="50"/>
      <c r="NZV51" s="50"/>
      <c r="NZW51" s="50"/>
      <c r="NZX51" s="50"/>
      <c r="NZY51" s="50"/>
      <c r="NZZ51" s="50"/>
      <c r="OAA51" s="50"/>
      <c r="OAB51" s="50"/>
      <c r="OAC51" s="50"/>
      <c r="OAD51" s="50"/>
      <c r="OAE51" s="50"/>
      <c r="OAF51" s="50"/>
      <c r="OAG51" s="50"/>
      <c r="OAH51" s="50"/>
      <c r="OAI51" s="50"/>
      <c r="OAJ51" s="50"/>
      <c r="OAK51" s="50"/>
      <c r="OAL51" s="50"/>
      <c r="OAM51" s="50"/>
      <c r="OAN51" s="50"/>
      <c r="OAO51" s="50"/>
      <c r="OAP51" s="50"/>
      <c r="OAQ51" s="50"/>
      <c r="OAR51" s="50"/>
      <c r="OAS51" s="50"/>
      <c r="OAT51" s="50"/>
      <c r="OAU51" s="50"/>
      <c r="OAV51" s="50"/>
      <c r="OAW51" s="50"/>
      <c r="OAX51" s="50"/>
      <c r="OAY51" s="50"/>
      <c r="OAZ51" s="50"/>
      <c r="OBA51" s="50"/>
      <c r="OBB51" s="50"/>
      <c r="OBC51" s="50"/>
      <c r="OBD51" s="50"/>
      <c r="OBE51" s="50"/>
      <c r="OBF51" s="50"/>
      <c r="OBG51" s="50"/>
      <c r="OBH51" s="50"/>
      <c r="OBI51" s="50"/>
      <c r="OBJ51" s="50"/>
      <c r="OBK51" s="50"/>
      <c r="OBL51" s="50"/>
      <c r="OBM51" s="50"/>
      <c r="OBN51" s="50"/>
      <c r="OBO51" s="50"/>
      <c r="OBP51" s="50"/>
      <c r="OBQ51" s="50"/>
      <c r="OBR51" s="50"/>
      <c r="OBS51" s="50"/>
      <c r="OBT51" s="50"/>
      <c r="OBU51" s="50"/>
      <c r="OBV51" s="50"/>
      <c r="OBW51" s="50"/>
      <c r="OBX51" s="50"/>
      <c r="OBY51" s="50"/>
      <c r="OBZ51" s="50"/>
      <c r="OCA51" s="50"/>
      <c r="OCB51" s="50"/>
      <c r="OCC51" s="50"/>
      <c r="OCD51" s="50"/>
      <c r="OCE51" s="50"/>
      <c r="OCF51" s="50"/>
      <c r="OCG51" s="50"/>
      <c r="OCH51" s="50"/>
      <c r="OCI51" s="50"/>
      <c r="OCJ51" s="50"/>
      <c r="OCK51" s="50"/>
      <c r="OCL51" s="50"/>
      <c r="OCM51" s="50"/>
      <c r="OCN51" s="50"/>
      <c r="OCO51" s="50"/>
      <c r="OCP51" s="50"/>
      <c r="OCQ51" s="50"/>
      <c r="OCR51" s="50"/>
      <c r="OCS51" s="50"/>
      <c r="OCT51" s="50"/>
      <c r="OCU51" s="50"/>
      <c r="OCV51" s="50"/>
      <c r="OCW51" s="50"/>
      <c r="OCX51" s="50"/>
      <c r="OCY51" s="50"/>
      <c r="OCZ51" s="50"/>
      <c r="ODA51" s="50"/>
      <c r="ODB51" s="50"/>
      <c r="ODC51" s="50"/>
      <c r="ODD51" s="50"/>
      <c r="ODE51" s="50"/>
      <c r="ODF51" s="50"/>
      <c r="ODG51" s="50"/>
      <c r="ODH51" s="50"/>
      <c r="ODI51" s="50"/>
      <c r="ODJ51" s="50"/>
      <c r="ODK51" s="50"/>
      <c r="ODL51" s="50"/>
      <c r="ODM51" s="50"/>
      <c r="ODN51" s="50"/>
      <c r="ODO51" s="50"/>
      <c r="ODP51" s="50"/>
      <c r="ODQ51" s="50"/>
      <c r="ODR51" s="50"/>
      <c r="ODS51" s="50"/>
      <c r="ODT51" s="50"/>
      <c r="ODU51" s="50"/>
      <c r="ODV51" s="50"/>
      <c r="ODW51" s="50"/>
      <c r="ODX51" s="50"/>
      <c r="ODY51" s="50"/>
      <c r="ODZ51" s="50"/>
      <c r="OEA51" s="50"/>
      <c r="OEB51" s="50"/>
      <c r="OEC51" s="50"/>
      <c r="OED51" s="50"/>
      <c r="OEE51" s="50"/>
      <c r="OEF51" s="50"/>
      <c r="OEG51" s="50"/>
      <c r="OEH51" s="50"/>
      <c r="OEI51" s="50"/>
      <c r="OEJ51" s="50"/>
      <c r="OEK51" s="50"/>
      <c r="OEL51" s="50"/>
      <c r="OEM51" s="50"/>
      <c r="OEN51" s="50"/>
      <c r="OEO51" s="50"/>
      <c r="OEP51" s="50"/>
      <c r="OEQ51" s="50"/>
      <c r="OER51" s="50"/>
      <c r="OES51" s="50"/>
      <c r="OET51" s="50"/>
      <c r="OEU51" s="50"/>
      <c r="OEV51" s="50"/>
      <c r="OEW51" s="50"/>
      <c r="OEX51" s="50"/>
      <c r="OEY51" s="50"/>
      <c r="OEZ51" s="50"/>
      <c r="OFA51" s="50"/>
      <c r="OFB51" s="50"/>
      <c r="OFC51" s="50"/>
      <c r="OFD51" s="50"/>
      <c r="OFE51" s="50"/>
      <c r="OFF51" s="50"/>
      <c r="OFG51" s="50"/>
      <c r="OFH51" s="50"/>
      <c r="OFI51" s="50"/>
      <c r="OFJ51" s="50"/>
      <c r="OFK51" s="50"/>
      <c r="OFL51" s="50"/>
      <c r="OFM51" s="50"/>
      <c r="OFN51" s="50"/>
      <c r="OFO51" s="50"/>
      <c r="OFP51" s="50"/>
      <c r="OFQ51" s="50"/>
      <c r="OFR51" s="50"/>
      <c r="OFS51" s="50"/>
      <c r="OFT51" s="50"/>
      <c r="OFU51" s="50"/>
      <c r="OFV51" s="50"/>
      <c r="OFW51" s="50"/>
      <c r="OFX51" s="50"/>
      <c r="OFY51" s="50"/>
      <c r="OFZ51" s="50"/>
      <c r="OGA51" s="50"/>
      <c r="OGB51" s="50"/>
      <c r="OGC51" s="50"/>
      <c r="OGD51" s="50"/>
      <c r="OGE51" s="50"/>
      <c r="OGF51" s="50"/>
      <c r="OGG51" s="50"/>
      <c r="OGH51" s="50"/>
      <c r="OGI51" s="50"/>
      <c r="OGJ51" s="50"/>
      <c r="OGK51" s="50"/>
      <c r="OGL51" s="50"/>
      <c r="OGM51" s="50"/>
      <c r="OGN51" s="50"/>
      <c r="OGO51" s="50"/>
      <c r="OGP51" s="50"/>
      <c r="OGQ51" s="50"/>
      <c r="OGR51" s="50"/>
      <c r="OGS51" s="50"/>
      <c r="OGT51" s="50"/>
      <c r="OGU51" s="50"/>
      <c r="OGV51" s="50"/>
      <c r="OGW51" s="50"/>
      <c r="OGX51" s="50"/>
      <c r="OGY51" s="50"/>
      <c r="OGZ51" s="50"/>
      <c r="OHA51" s="50"/>
      <c r="OHB51" s="50"/>
      <c r="OHC51" s="50"/>
      <c r="OHD51" s="50"/>
      <c r="OHE51" s="50"/>
      <c r="OHF51" s="50"/>
      <c r="OHG51" s="50"/>
      <c r="OHH51" s="50"/>
      <c r="OHI51" s="50"/>
      <c r="OHJ51" s="50"/>
      <c r="OHK51" s="50"/>
      <c r="OHL51" s="50"/>
      <c r="OHM51" s="50"/>
      <c r="OHN51" s="50"/>
      <c r="OHO51" s="50"/>
      <c r="OHP51" s="50"/>
      <c r="OHQ51" s="50"/>
      <c r="OHR51" s="50"/>
      <c r="OHS51" s="50"/>
      <c r="OHT51" s="50"/>
      <c r="OHU51" s="50"/>
      <c r="OHV51" s="50"/>
      <c r="OHW51" s="50"/>
      <c r="OHX51" s="50"/>
      <c r="OHY51" s="50"/>
      <c r="OHZ51" s="50"/>
      <c r="OIA51" s="50"/>
      <c r="OIB51" s="50"/>
      <c r="OIC51" s="50"/>
      <c r="OID51" s="50"/>
      <c r="OIE51" s="50"/>
      <c r="OIF51" s="50"/>
      <c r="OIG51" s="50"/>
      <c r="OIH51" s="50"/>
      <c r="OII51" s="50"/>
      <c r="OIJ51" s="50"/>
      <c r="OIK51" s="50"/>
      <c r="OIL51" s="50"/>
      <c r="OIM51" s="50"/>
      <c r="OIN51" s="50"/>
      <c r="OIO51" s="50"/>
      <c r="OIP51" s="50"/>
      <c r="OIQ51" s="50"/>
      <c r="OIR51" s="50"/>
      <c r="OIS51" s="50"/>
      <c r="OIT51" s="50"/>
      <c r="OIU51" s="50"/>
      <c r="OIV51" s="50"/>
      <c r="OIW51" s="50"/>
      <c r="OIX51" s="50"/>
      <c r="OIY51" s="50"/>
      <c r="OIZ51" s="50"/>
      <c r="OJA51" s="50"/>
      <c r="OJB51" s="50"/>
      <c r="OJC51" s="50"/>
      <c r="OJD51" s="50"/>
      <c r="OJE51" s="50"/>
      <c r="OJF51" s="50"/>
      <c r="OJG51" s="50"/>
      <c r="OJH51" s="50"/>
      <c r="OJI51" s="50"/>
      <c r="OJJ51" s="50"/>
      <c r="OJK51" s="50"/>
      <c r="OJL51" s="50"/>
      <c r="OJM51" s="50"/>
      <c r="OJN51" s="50"/>
      <c r="OJO51" s="50"/>
      <c r="OJP51" s="50"/>
      <c r="OJQ51" s="50"/>
      <c r="OJR51" s="50"/>
      <c r="OJS51" s="50"/>
      <c r="OJT51" s="50"/>
      <c r="OJU51" s="50"/>
      <c r="OJV51" s="50"/>
      <c r="OJW51" s="50"/>
      <c r="OJX51" s="50"/>
      <c r="OJY51" s="50"/>
      <c r="OJZ51" s="50"/>
      <c r="OKA51" s="50"/>
      <c r="OKB51" s="50"/>
      <c r="OKC51" s="50"/>
      <c r="OKD51" s="50"/>
      <c r="OKE51" s="50"/>
      <c r="OKF51" s="50"/>
      <c r="OKG51" s="50"/>
      <c r="OKH51" s="50"/>
      <c r="OKI51" s="50"/>
      <c r="OKJ51" s="50"/>
      <c r="OKK51" s="50"/>
      <c r="OKL51" s="50"/>
      <c r="OKM51" s="50"/>
      <c r="OKN51" s="50"/>
      <c r="OKO51" s="50"/>
      <c r="OKP51" s="50"/>
      <c r="OKQ51" s="50"/>
      <c r="OKR51" s="50"/>
      <c r="OKS51" s="50"/>
      <c r="OKT51" s="50"/>
      <c r="OKU51" s="50"/>
      <c r="OKV51" s="50"/>
      <c r="OKW51" s="50"/>
      <c r="OKX51" s="50"/>
      <c r="OKY51" s="50"/>
      <c r="OKZ51" s="50"/>
      <c r="OLA51" s="50"/>
      <c r="OLB51" s="50"/>
      <c r="OLC51" s="50"/>
      <c r="OLD51" s="50"/>
      <c r="OLE51" s="50"/>
      <c r="OLF51" s="50"/>
      <c r="OLG51" s="50"/>
      <c r="OLH51" s="50"/>
      <c r="OLI51" s="50"/>
      <c r="OLJ51" s="50"/>
      <c r="OLK51" s="50"/>
      <c r="OLL51" s="50"/>
      <c r="OLM51" s="50"/>
      <c r="OLN51" s="50"/>
      <c r="OLO51" s="50"/>
      <c r="OLP51" s="50"/>
      <c r="OLQ51" s="50"/>
      <c r="OLR51" s="50"/>
      <c r="OLS51" s="50"/>
      <c r="OLT51" s="50"/>
      <c r="OLU51" s="50"/>
      <c r="OLV51" s="50"/>
      <c r="OLW51" s="50"/>
      <c r="OLX51" s="50"/>
      <c r="OLY51" s="50"/>
      <c r="OLZ51" s="50"/>
      <c r="OMA51" s="50"/>
      <c r="OMB51" s="50"/>
      <c r="OMC51" s="50"/>
      <c r="OMD51" s="50"/>
      <c r="OME51" s="50"/>
      <c r="OMF51" s="50"/>
      <c r="OMG51" s="50"/>
      <c r="OMH51" s="50"/>
      <c r="OMI51" s="50"/>
      <c r="OMJ51" s="50"/>
      <c r="OMK51" s="50"/>
      <c r="OML51" s="50"/>
      <c r="OMM51" s="50"/>
      <c r="OMN51" s="50"/>
      <c r="OMO51" s="50"/>
      <c r="OMP51" s="50"/>
      <c r="OMQ51" s="50"/>
      <c r="OMR51" s="50"/>
      <c r="OMS51" s="50"/>
      <c r="OMT51" s="50"/>
      <c r="OMU51" s="50"/>
      <c r="OMV51" s="50"/>
      <c r="OMW51" s="50"/>
      <c r="OMX51" s="50"/>
      <c r="OMY51" s="50"/>
      <c r="OMZ51" s="50"/>
      <c r="ONA51" s="50"/>
      <c r="ONB51" s="50"/>
      <c r="ONC51" s="50"/>
      <c r="OND51" s="50"/>
      <c r="ONE51" s="50"/>
      <c r="ONF51" s="50"/>
      <c r="ONG51" s="50"/>
      <c r="ONH51" s="50"/>
      <c r="ONI51" s="50"/>
      <c r="ONJ51" s="50"/>
      <c r="ONK51" s="50"/>
      <c r="ONL51" s="50"/>
      <c r="ONM51" s="50"/>
      <c r="ONN51" s="50"/>
      <c r="ONO51" s="50"/>
      <c r="ONP51" s="50"/>
      <c r="ONQ51" s="50"/>
      <c r="ONR51" s="50"/>
      <c r="ONS51" s="50"/>
      <c r="ONT51" s="50"/>
      <c r="ONU51" s="50"/>
      <c r="ONV51" s="50"/>
      <c r="ONW51" s="50"/>
      <c r="ONX51" s="50"/>
      <c r="ONY51" s="50"/>
      <c r="ONZ51" s="50"/>
      <c r="OOA51" s="50"/>
      <c r="OOB51" s="50"/>
      <c r="OOC51" s="50"/>
      <c r="OOD51" s="50"/>
      <c r="OOE51" s="50"/>
      <c r="OOF51" s="50"/>
      <c r="OOG51" s="50"/>
      <c r="OOH51" s="50"/>
      <c r="OOI51" s="50"/>
      <c r="OOJ51" s="50"/>
      <c r="OOK51" s="50"/>
      <c r="OOL51" s="50"/>
      <c r="OOM51" s="50"/>
      <c r="OON51" s="50"/>
      <c r="OOO51" s="50"/>
      <c r="OOP51" s="50"/>
      <c r="OOQ51" s="50"/>
      <c r="OOR51" s="50"/>
      <c r="OOS51" s="50"/>
      <c r="OOT51" s="50"/>
      <c r="OOU51" s="50"/>
      <c r="OOV51" s="50"/>
      <c r="OOW51" s="50"/>
      <c r="OOX51" s="50"/>
      <c r="OOY51" s="50"/>
      <c r="OOZ51" s="50"/>
      <c r="OPA51" s="50"/>
      <c r="OPB51" s="50"/>
      <c r="OPC51" s="50"/>
      <c r="OPD51" s="50"/>
      <c r="OPE51" s="50"/>
      <c r="OPF51" s="50"/>
      <c r="OPG51" s="50"/>
      <c r="OPH51" s="50"/>
      <c r="OPI51" s="50"/>
      <c r="OPJ51" s="50"/>
      <c r="OPK51" s="50"/>
      <c r="OPL51" s="50"/>
      <c r="OPM51" s="50"/>
      <c r="OPN51" s="50"/>
      <c r="OPO51" s="50"/>
      <c r="OPP51" s="50"/>
      <c r="OPQ51" s="50"/>
      <c r="OPR51" s="50"/>
      <c r="OPS51" s="50"/>
      <c r="OPT51" s="50"/>
      <c r="OPU51" s="50"/>
      <c r="OPV51" s="50"/>
      <c r="OPW51" s="50"/>
      <c r="OPX51" s="50"/>
      <c r="OPY51" s="50"/>
      <c r="OPZ51" s="50"/>
      <c r="OQA51" s="50"/>
      <c r="OQB51" s="50"/>
      <c r="OQC51" s="50"/>
      <c r="OQD51" s="50"/>
      <c r="OQE51" s="50"/>
      <c r="OQF51" s="50"/>
      <c r="OQG51" s="50"/>
      <c r="OQH51" s="50"/>
      <c r="OQI51" s="50"/>
      <c r="OQJ51" s="50"/>
      <c r="OQK51" s="50"/>
      <c r="OQL51" s="50"/>
      <c r="OQM51" s="50"/>
      <c r="OQN51" s="50"/>
      <c r="OQO51" s="50"/>
      <c r="OQP51" s="50"/>
      <c r="OQQ51" s="50"/>
      <c r="OQR51" s="50"/>
      <c r="OQS51" s="50"/>
      <c r="OQT51" s="50"/>
      <c r="OQU51" s="50"/>
      <c r="OQV51" s="50"/>
      <c r="OQW51" s="50"/>
      <c r="OQX51" s="50"/>
      <c r="OQY51" s="50"/>
      <c r="OQZ51" s="50"/>
      <c r="ORA51" s="50"/>
      <c r="ORB51" s="50"/>
      <c r="ORC51" s="50"/>
      <c r="ORD51" s="50"/>
      <c r="ORE51" s="50"/>
      <c r="ORF51" s="50"/>
      <c r="ORG51" s="50"/>
      <c r="ORH51" s="50"/>
      <c r="ORI51" s="50"/>
      <c r="ORJ51" s="50"/>
      <c r="ORK51" s="50"/>
      <c r="ORL51" s="50"/>
      <c r="ORM51" s="50"/>
      <c r="ORN51" s="50"/>
      <c r="ORO51" s="50"/>
      <c r="ORP51" s="50"/>
      <c r="ORQ51" s="50"/>
      <c r="ORR51" s="50"/>
      <c r="ORS51" s="50"/>
      <c r="ORT51" s="50"/>
      <c r="ORU51" s="50"/>
      <c r="ORV51" s="50"/>
      <c r="ORW51" s="50"/>
      <c r="ORX51" s="50"/>
      <c r="ORY51" s="50"/>
      <c r="ORZ51" s="50"/>
      <c r="OSA51" s="50"/>
      <c r="OSB51" s="50"/>
      <c r="OSC51" s="50"/>
      <c r="OSD51" s="50"/>
      <c r="OSE51" s="50"/>
      <c r="OSF51" s="50"/>
      <c r="OSG51" s="50"/>
      <c r="OSH51" s="50"/>
      <c r="OSI51" s="50"/>
      <c r="OSJ51" s="50"/>
      <c r="OSK51" s="50"/>
      <c r="OSL51" s="50"/>
      <c r="OSM51" s="50"/>
      <c r="OSN51" s="50"/>
      <c r="OSO51" s="50"/>
      <c r="OSP51" s="50"/>
      <c r="OSQ51" s="50"/>
      <c r="OSR51" s="50"/>
      <c r="OSS51" s="50"/>
      <c r="OST51" s="50"/>
      <c r="OSU51" s="50"/>
      <c r="OSV51" s="50"/>
      <c r="OSW51" s="50"/>
      <c r="OSX51" s="50"/>
      <c r="OSY51" s="50"/>
      <c r="OSZ51" s="50"/>
      <c r="OTA51" s="50"/>
      <c r="OTB51" s="50"/>
      <c r="OTC51" s="50"/>
      <c r="OTD51" s="50"/>
      <c r="OTE51" s="50"/>
      <c r="OTF51" s="50"/>
      <c r="OTG51" s="50"/>
      <c r="OTH51" s="50"/>
      <c r="OTI51" s="50"/>
      <c r="OTJ51" s="50"/>
      <c r="OTK51" s="50"/>
      <c r="OTL51" s="50"/>
      <c r="OTM51" s="50"/>
      <c r="OTN51" s="50"/>
      <c r="OTO51" s="50"/>
      <c r="OTP51" s="50"/>
      <c r="OTQ51" s="50"/>
      <c r="OTR51" s="50"/>
      <c r="OTS51" s="50"/>
      <c r="OTT51" s="50"/>
      <c r="OTU51" s="50"/>
      <c r="OTV51" s="50"/>
      <c r="OTW51" s="50"/>
      <c r="OTX51" s="50"/>
      <c r="OTY51" s="50"/>
      <c r="OTZ51" s="50"/>
      <c r="OUA51" s="50"/>
      <c r="OUB51" s="50"/>
      <c r="OUC51" s="50"/>
      <c r="OUD51" s="50"/>
      <c r="OUE51" s="50"/>
      <c r="OUF51" s="50"/>
      <c r="OUG51" s="50"/>
      <c r="OUH51" s="50"/>
      <c r="OUI51" s="50"/>
      <c r="OUJ51" s="50"/>
      <c r="OUK51" s="50"/>
      <c r="OUL51" s="50"/>
      <c r="OUM51" s="50"/>
      <c r="OUN51" s="50"/>
      <c r="OUO51" s="50"/>
      <c r="OUP51" s="50"/>
      <c r="OUQ51" s="50"/>
      <c r="OUR51" s="50"/>
      <c r="OUS51" s="50"/>
      <c r="OUT51" s="50"/>
      <c r="OUU51" s="50"/>
      <c r="OUV51" s="50"/>
      <c r="OUW51" s="50"/>
      <c r="OUX51" s="50"/>
      <c r="OUY51" s="50"/>
      <c r="OUZ51" s="50"/>
      <c r="OVA51" s="50"/>
      <c r="OVB51" s="50"/>
      <c r="OVC51" s="50"/>
      <c r="OVD51" s="50"/>
      <c r="OVE51" s="50"/>
      <c r="OVF51" s="50"/>
      <c r="OVG51" s="50"/>
      <c r="OVH51" s="50"/>
      <c r="OVI51" s="50"/>
      <c r="OVJ51" s="50"/>
      <c r="OVK51" s="50"/>
      <c r="OVL51" s="50"/>
      <c r="OVM51" s="50"/>
      <c r="OVN51" s="50"/>
      <c r="OVO51" s="50"/>
      <c r="OVP51" s="50"/>
      <c r="OVQ51" s="50"/>
      <c r="OVR51" s="50"/>
      <c r="OVS51" s="50"/>
      <c r="OVT51" s="50"/>
      <c r="OVU51" s="50"/>
      <c r="OVV51" s="50"/>
      <c r="OVW51" s="50"/>
      <c r="OVX51" s="50"/>
      <c r="OVY51" s="50"/>
      <c r="OVZ51" s="50"/>
      <c r="OWA51" s="50"/>
      <c r="OWB51" s="50"/>
      <c r="OWC51" s="50"/>
      <c r="OWD51" s="50"/>
      <c r="OWE51" s="50"/>
      <c r="OWF51" s="50"/>
      <c r="OWG51" s="50"/>
      <c r="OWH51" s="50"/>
      <c r="OWI51" s="50"/>
      <c r="OWJ51" s="50"/>
      <c r="OWK51" s="50"/>
      <c r="OWL51" s="50"/>
      <c r="OWM51" s="50"/>
      <c r="OWN51" s="50"/>
      <c r="OWO51" s="50"/>
      <c r="OWP51" s="50"/>
      <c r="OWQ51" s="50"/>
      <c r="OWR51" s="50"/>
      <c r="OWS51" s="50"/>
      <c r="OWT51" s="50"/>
      <c r="OWU51" s="50"/>
      <c r="OWV51" s="50"/>
      <c r="OWW51" s="50"/>
      <c r="OWX51" s="50"/>
      <c r="OWY51" s="50"/>
      <c r="OWZ51" s="50"/>
      <c r="OXA51" s="50"/>
      <c r="OXB51" s="50"/>
      <c r="OXC51" s="50"/>
      <c r="OXD51" s="50"/>
      <c r="OXE51" s="50"/>
      <c r="OXF51" s="50"/>
      <c r="OXG51" s="50"/>
      <c r="OXH51" s="50"/>
      <c r="OXI51" s="50"/>
      <c r="OXJ51" s="50"/>
      <c r="OXK51" s="50"/>
      <c r="OXL51" s="50"/>
      <c r="OXM51" s="50"/>
      <c r="OXN51" s="50"/>
      <c r="OXO51" s="50"/>
      <c r="OXP51" s="50"/>
      <c r="OXQ51" s="50"/>
      <c r="OXR51" s="50"/>
      <c r="OXS51" s="50"/>
      <c r="OXT51" s="50"/>
      <c r="OXU51" s="50"/>
      <c r="OXV51" s="50"/>
      <c r="OXW51" s="50"/>
      <c r="OXX51" s="50"/>
      <c r="OXY51" s="50"/>
      <c r="OXZ51" s="50"/>
      <c r="OYA51" s="50"/>
      <c r="OYB51" s="50"/>
      <c r="OYC51" s="50"/>
      <c r="OYD51" s="50"/>
      <c r="OYE51" s="50"/>
      <c r="OYF51" s="50"/>
      <c r="OYG51" s="50"/>
      <c r="OYH51" s="50"/>
      <c r="OYI51" s="50"/>
      <c r="OYJ51" s="50"/>
      <c r="OYK51" s="50"/>
      <c r="OYL51" s="50"/>
      <c r="OYM51" s="50"/>
      <c r="OYN51" s="50"/>
      <c r="OYO51" s="50"/>
      <c r="OYP51" s="50"/>
      <c r="OYQ51" s="50"/>
      <c r="OYR51" s="50"/>
      <c r="OYS51" s="50"/>
      <c r="OYT51" s="50"/>
      <c r="OYU51" s="50"/>
      <c r="OYV51" s="50"/>
      <c r="OYW51" s="50"/>
      <c r="OYX51" s="50"/>
      <c r="OYY51" s="50"/>
      <c r="OYZ51" s="50"/>
      <c r="OZA51" s="50"/>
      <c r="OZB51" s="50"/>
      <c r="OZC51" s="50"/>
      <c r="OZD51" s="50"/>
      <c r="OZE51" s="50"/>
      <c r="OZF51" s="50"/>
      <c r="OZG51" s="50"/>
      <c r="OZH51" s="50"/>
      <c r="OZI51" s="50"/>
      <c r="OZJ51" s="50"/>
      <c r="OZK51" s="50"/>
      <c r="OZL51" s="50"/>
      <c r="OZM51" s="50"/>
      <c r="OZN51" s="50"/>
      <c r="OZO51" s="50"/>
      <c r="OZP51" s="50"/>
      <c r="OZQ51" s="50"/>
      <c r="OZR51" s="50"/>
      <c r="OZS51" s="50"/>
      <c r="OZT51" s="50"/>
      <c r="OZU51" s="50"/>
      <c r="OZV51" s="50"/>
      <c r="OZW51" s="50"/>
      <c r="OZX51" s="50"/>
      <c r="OZY51" s="50"/>
      <c r="OZZ51" s="50"/>
      <c r="PAA51" s="50"/>
      <c r="PAB51" s="50"/>
      <c r="PAC51" s="50"/>
      <c r="PAD51" s="50"/>
      <c r="PAE51" s="50"/>
      <c r="PAF51" s="50"/>
      <c r="PAG51" s="50"/>
      <c r="PAH51" s="50"/>
      <c r="PAI51" s="50"/>
      <c r="PAJ51" s="50"/>
      <c r="PAK51" s="50"/>
      <c r="PAL51" s="50"/>
      <c r="PAM51" s="50"/>
      <c r="PAN51" s="50"/>
      <c r="PAO51" s="50"/>
      <c r="PAP51" s="50"/>
      <c r="PAQ51" s="50"/>
      <c r="PAR51" s="50"/>
      <c r="PAS51" s="50"/>
      <c r="PAT51" s="50"/>
      <c r="PAU51" s="50"/>
      <c r="PAV51" s="50"/>
      <c r="PAW51" s="50"/>
      <c r="PAX51" s="50"/>
      <c r="PAY51" s="50"/>
      <c r="PAZ51" s="50"/>
      <c r="PBA51" s="50"/>
      <c r="PBB51" s="50"/>
      <c r="PBC51" s="50"/>
      <c r="PBD51" s="50"/>
      <c r="PBE51" s="50"/>
      <c r="PBF51" s="50"/>
      <c r="PBG51" s="50"/>
      <c r="PBH51" s="50"/>
      <c r="PBI51" s="50"/>
      <c r="PBJ51" s="50"/>
      <c r="PBK51" s="50"/>
      <c r="PBL51" s="50"/>
      <c r="PBM51" s="50"/>
      <c r="PBN51" s="50"/>
      <c r="PBO51" s="50"/>
      <c r="PBP51" s="50"/>
      <c r="PBQ51" s="50"/>
      <c r="PBR51" s="50"/>
      <c r="PBS51" s="50"/>
      <c r="PBT51" s="50"/>
      <c r="PBU51" s="50"/>
      <c r="PBV51" s="50"/>
      <c r="PBW51" s="50"/>
      <c r="PBX51" s="50"/>
      <c r="PBY51" s="50"/>
      <c r="PBZ51" s="50"/>
      <c r="PCA51" s="50"/>
      <c r="PCB51" s="50"/>
      <c r="PCC51" s="50"/>
      <c r="PCD51" s="50"/>
      <c r="PCE51" s="50"/>
      <c r="PCF51" s="50"/>
      <c r="PCG51" s="50"/>
      <c r="PCH51" s="50"/>
      <c r="PCI51" s="50"/>
      <c r="PCJ51" s="50"/>
      <c r="PCK51" s="50"/>
      <c r="PCL51" s="50"/>
      <c r="PCM51" s="50"/>
      <c r="PCN51" s="50"/>
      <c r="PCO51" s="50"/>
      <c r="PCP51" s="50"/>
      <c r="PCQ51" s="50"/>
      <c r="PCR51" s="50"/>
      <c r="PCS51" s="50"/>
      <c r="PCT51" s="50"/>
      <c r="PCU51" s="50"/>
      <c r="PCV51" s="50"/>
      <c r="PCW51" s="50"/>
      <c r="PCX51" s="50"/>
      <c r="PCY51" s="50"/>
      <c r="PCZ51" s="50"/>
      <c r="PDA51" s="50"/>
      <c r="PDB51" s="50"/>
      <c r="PDC51" s="50"/>
      <c r="PDD51" s="50"/>
      <c r="PDE51" s="50"/>
      <c r="PDF51" s="50"/>
      <c r="PDG51" s="50"/>
      <c r="PDH51" s="50"/>
      <c r="PDI51" s="50"/>
      <c r="PDJ51" s="50"/>
      <c r="PDK51" s="50"/>
      <c r="PDL51" s="50"/>
      <c r="PDM51" s="50"/>
      <c r="PDN51" s="50"/>
      <c r="PDO51" s="50"/>
      <c r="PDP51" s="50"/>
      <c r="PDQ51" s="50"/>
      <c r="PDR51" s="50"/>
      <c r="PDS51" s="50"/>
      <c r="PDT51" s="50"/>
      <c r="PDU51" s="50"/>
      <c r="PDV51" s="50"/>
      <c r="PDW51" s="50"/>
      <c r="PDX51" s="50"/>
      <c r="PDY51" s="50"/>
      <c r="PDZ51" s="50"/>
      <c r="PEA51" s="50"/>
      <c r="PEB51" s="50"/>
      <c r="PEC51" s="50"/>
      <c r="PED51" s="50"/>
      <c r="PEE51" s="50"/>
      <c r="PEF51" s="50"/>
      <c r="PEG51" s="50"/>
      <c r="PEH51" s="50"/>
      <c r="PEI51" s="50"/>
      <c r="PEJ51" s="50"/>
      <c r="PEK51" s="50"/>
      <c r="PEL51" s="50"/>
      <c r="PEM51" s="50"/>
      <c r="PEN51" s="50"/>
      <c r="PEO51" s="50"/>
      <c r="PEP51" s="50"/>
      <c r="PEQ51" s="50"/>
      <c r="PER51" s="50"/>
      <c r="PES51" s="50"/>
      <c r="PET51" s="50"/>
      <c r="PEU51" s="50"/>
      <c r="PEV51" s="50"/>
      <c r="PEW51" s="50"/>
      <c r="PEX51" s="50"/>
      <c r="PEY51" s="50"/>
      <c r="PEZ51" s="50"/>
      <c r="PFA51" s="50"/>
      <c r="PFB51" s="50"/>
      <c r="PFC51" s="50"/>
      <c r="PFD51" s="50"/>
      <c r="PFE51" s="50"/>
      <c r="PFF51" s="50"/>
      <c r="PFG51" s="50"/>
      <c r="PFH51" s="50"/>
      <c r="PFI51" s="50"/>
      <c r="PFJ51" s="50"/>
      <c r="PFK51" s="50"/>
      <c r="PFL51" s="50"/>
      <c r="PFM51" s="50"/>
      <c r="PFN51" s="50"/>
      <c r="PFO51" s="50"/>
      <c r="PFP51" s="50"/>
      <c r="PFQ51" s="50"/>
      <c r="PFR51" s="50"/>
      <c r="PFS51" s="50"/>
      <c r="PFT51" s="50"/>
      <c r="PFU51" s="50"/>
      <c r="PFV51" s="50"/>
      <c r="PFW51" s="50"/>
      <c r="PFX51" s="50"/>
      <c r="PFY51" s="50"/>
      <c r="PFZ51" s="50"/>
      <c r="PGA51" s="50"/>
      <c r="PGB51" s="50"/>
      <c r="PGC51" s="50"/>
      <c r="PGD51" s="50"/>
      <c r="PGE51" s="50"/>
      <c r="PGF51" s="50"/>
      <c r="PGG51" s="50"/>
      <c r="PGH51" s="50"/>
      <c r="PGI51" s="50"/>
      <c r="PGJ51" s="50"/>
      <c r="PGK51" s="50"/>
      <c r="PGL51" s="50"/>
      <c r="PGM51" s="50"/>
      <c r="PGN51" s="50"/>
      <c r="PGO51" s="50"/>
      <c r="PGP51" s="50"/>
      <c r="PGQ51" s="50"/>
      <c r="PGR51" s="50"/>
      <c r="PGS51" s="50"/>
      <c r="PGT51" s="50"/>
      <c r="PGU51" s="50"/>
      <c r="PGV51" s="50"/>
      <c r="PGW51" s="50"/>
      <c r="PGX51" s="50"/>
      <c r="PGY51" s="50"/>
      <c r="PGZ51" s="50"/>
      <c r="PHA51" s="50"/>
      <c r="PHB51" s="50"/>
      <c r="PHC51" s="50"/>
      <c r="PHD51" s="50"/>
      <c r="PHE51" s="50"/>
      <c r="PHF51" s="50"/>
      <c r="PHG51" s="50"/>
      <c r="PHH51" s="50"/>
      <c r="PHI51" s="50"/>
      <c r="PHJ51" s="50"/>
      <c r="PHK51" s="50"/>
      <c r="PHL51" s="50"/>
      <c r="PHM51" s="50"/>
      <c r="PHN51" s="50"/>
      <c r="PHO51" s="50"/>
      <c r="PHP51" s="50"/>
      <c r="PHQ51" s="50"/>
      <c r="PHR51" s="50"/>
      <c r="PHS51" s="50"/>
      <c r="PHT51" s="50"/>
      <c r="PHU51" s="50"/>
      <c r="PHV51" s="50"/>
      <c r="PHW51" s="50"/>
      <c r="PHX51" s="50"/>
      <c r="PHY51" s="50"/>
      <c r="PHZ51" s="50"/>
      <c r="PIA51" s="50"/>
      <c r="PIB51" s="50"/>
      <c r="PIC51" s="50"/>
      <c r="PID51" s="50"/>
      <c r="PIE51" s="50"/>
      <c r="PIF51" s="50"/>
      <c r="PIG51" s="50"/>
      <c r="PIH51" s="50"/>
      <c r="PII51" s="50"/>
      <c r="PIJ51" s="50"/>
      <c r="PIK51" s="50"/>
      <c r="PIL51" s="50"/>
      <c r="PIM51" s="50"/>
      <c r="PIN51" s="50"/>
      <c r="PIO51" s="50"/>
      <c r="PIP51" s="50"/>
      <c r="PIQ51" s="50"/>
      <c r="PIR51" s="50"/>
      <c r="PIS51" s="50"/>
      <c r="PIT51" s="50"/>
      <c r="PIU51" s="50"/>
      <c r="PIV51" s="50"/>
      <c r="PIW51" s="50"/>
      <c r="PIX51" s="50"/>
      <c r="PIY51" s="50"/>
      <c r="PIZ51" s="50"/>
      <c r="PJA51" s="50"/>
      <c r="PJB51" s="50"/>
      <c r="PJC51" s="50"/>
      <c r="PJD51" s="50"/>
      <c r="PJE51" s="50"/>
      <c r="PJF51" s="50"/>
      <c r="PJG51" s="50"/>
      <c r="PJH51" s="50"/>
      <c r="PJI51" s="50"/>
      <c r="PJJ51" s="50"/>
      <c r="PJK51" s="50"/>
      <c r="PJL51" s="50"/>
      <c r="PJM51" s="50"/>
      <c r="PJN51" s="50"/>
      <c r="PJO51" s="50"/>
      <c r="PJP51" s="50"/>
      <c r="PJQ51" s="50"/>
      <c r="PJR51" s="50"/>
      <c r="PJS51" s="50"/>
      <c r="PJT51" s="50"/>
      <c r="PJU51" s="50"/>
      <c r="PJV51" s="50"/>
      <c r="PJW51" s="50"/>
      <c r="PJX51" s="50"/>
      <c r="PJY51" s="50"/>
      <c r="PJZ51" s="50"/>
      <c r="PKA51" s="50"/>
      <c r="PKB51" s="50"/>
      <c r="PKC51" s="50"/>
      <c r="PKD51" s="50"/>
      <c r="PKE51" s="50"/>
      <c r="PKF51" s="50"/>
      <c r="PKG51" s="50"/>
      <c r="PKH51" s="50"/>
      <c r="PKI51" s="50"/>
      <c r="PKJ51" s="50"/>
      <c r="PKK51" s="50"/>
      <c r="PKL51" s="50"/>
      <c r="PKM51" s="50"/>
      <c r="PKN51" s="50"/>
      <c r="PKO51" s="50"/>
      <c r="PKP51" s="50"/>
      <c r="PKQ51" s="50"/>
      <c r="PKR51" s="50"/>
      <c r="PKS51" s="50"/>
      <c r="PKT51" s="50"/>
      <c r="PKU51" s="50"/>
      <c r="PKV51" s="50"/>
      <c r="PKW51" s="50"/>
      <c r="PKX51" s="50"/>
      <c r="PKY51" s="50"/>
      <c r="PKZ51" s="50"/>
      <c r="PLA51" s="50"/>
      <c r="PLB51" s="50"/>
      <c r="PLC51" s="50"/>
      <c r="PLD51" s="50"/>
      <c r="PLE51" s="50"/>
      <c r="PLF51" s="50"/>
      <c r="PLG51" s="50"/>
      <c r="PLH51" s="50"/>
      <c r="PLI51" s="50"/>
      <c r="PLJ51" s="50"/>
      <c r="PLK51" s="50"/>
      <c r="PLL51" s="50"/>
      <c r="PLM51" s="50"/>
      <c r="PLN51" s="50"/>
      <c r="PLO51" s="50"/>
      <c r="PLP51" s="50"/>
      <c r="PLQ51" s="50"/>
      <c r="PLR51" s="50"/>
      <c r="PLS51" s="50"/>
      <c r="PLT51" s="50"/>
      <c r="PLU51" s="50"/>
      <c r="PLV51" s="50"/>
      <c r="PLW51" s="50"/>
      <c r="PLX51" s="50"/>
      <c r="PLY51" s="50"/>
      <c r="PLZ51" s="50"/>
      <c r="PMA51" s="50"/>
      <c r="PMB51" s="50"/>
      <c r="PMC51" s="50"/>
      <c r="PMD51" s="50"/>
      <c r="PME51" s="50"/>
      <c r="PMF51" s="50"/>
      <c r="PMG51" s="50"/>
      <c r="PMH51" s="50"/>
      <c r="PMI51" s="50"/>
      <c r="PMJ51" s="50"/>
      <c r="PMK51" s="50"/>
      <c r="PML51" s="50"/>
      <c r="PMM51" s="50"/>
      <c r="PMN51" s="50"/>
      <c r="PMO51" s="50"/>
      <c r="PMP51" s="50"/>
      <c r="PMQ51" s="50"/>
      <c r="PMR51" s="50"/>
      <c r="PMS51" s="50"/>
      <c r="PMT51" s="50"/>
      <c r="PMU51" s="50"/>
      <c r="PMV51" s="50"/>
      <c r="PMW51" s="50"/>
      <c r="PMX51" s="50"/>
      <c r="PMY51" s="50"/>
      <c r="PMZ51" s="50"/>
      <c r="PNA51" s="50"/>
      <c r="PNB51" s="50"/>
      <c r="PNC51" s="50"/>
      <c r="PND51" s="50"/>
      <c r="PNE51" s="50"/>
      <c r="PNF51" s="50"/>
      <c r="PNG51" s="50"/>
      <c r="PNH51" s="50"/>
      <c r="PNI51" s="50"/>
      <c r="PNJ51" s="50"/>
      <c r="PNK51" s="50"/>
      <c r="PNL51" s="50"/>
      <c r="PNM51" s="50"/>
      <c r="PNN51" s="50"/>
      <c r="PNO51" s="50"/>
      <c r="PNP51" s="50"/>
      <c r="PNQ51" s="50"/>
      <c r="PNR51" s="50"/>
      <c r="PNS51" s="50"/>
      <c r="PNT51" s="50"/>
      <c r="PNU51" s="50"/>
      <c r="PNV51" s="50"/>
      <c r="PNW51" s="50"/>
      <c r="PNX51" s="50"/>
      <c r="PNY51" s="50"/>
      <c r="PNZ51" s="50"/>
      <c r="POA51" s="50"/>
      <c r="POB51" s="50"/>
      <c r="POC51" s="50"/>
      <c r="POD51" s="50"/>
      <c r="POE51" s="50"/>
      <c r="POF51" s="50"/>
      <c r="POG51" s="50"/>
      <c r="POH51" s="50"/>
      <c r="POI51" s="50"/>
      <c r="POJ51" s="50"/>
      <c r="POK51" s="50"/>
      <c r="POL51" s="50"/>
      <c r="POM51" s="50"/>
      <c r="PON51" s="50"/>
      <c r="POO51" s="50"/>
      <c r="POP51" s="50"/>
      <c r="POQ51" s="50"/>
      <c r="POR51" s="50"/>
      <c r="POS51" s="50"/>
      <c r="POT51" s="50"/>
      <c r="POU51" s="50"/>
      <c r="POV51" s="50"/>
      <c r="POW51" s="50"/>
      <c r="POX51" s="50"/>
      <c r="POY51" s="50"/>
      <c r="POZ51" s="50"/>
      <c r="PPA51" s="50"/>
      <c r="PPB51" s="50"/>
      <c r="PPC51" s="50"/>
      <c r="PPD51" s="50"/>
      <c r="PPE51" s="50"/>
      <c r="PPF51" s="50"/>
      <c r="PPG51" s="50"/>
      <c r="PPH51" s="50"/>
      <c r="PPI51" s="50"/>
      <c r="PPJ51" s="50"/>
      <c r="PPK51" s="50"/>
      <c r="PPL51" s="50"/>
      <c r="PPM51" s="50"/>
      <c r="PPN51" s="50"/>
      <c r="PPO51" s="50"/>
      <c r="PPP51" s="50"/>
      <c r="PPQ51" s="50"/>
      <c r="PPR51" s="50"/>
      <c r="PPS51" s="50"/>
      <c r="PPT51" s="50"/>
      <c r="PPU51" s="50"/>
      <c r="PPV51" s="50"/>
      <c r="PPW51" s="50"/>
      <c r="PPX51" s="50"/>
      <c r="PPY51" s="50"/>
      <c r="PPZ51" s="50"/>
      <c r="PQA51" s="50"/>
      <c r="PQB51" s="50"/>
      <c r="PQC51" s="50"/>
      <c r="PQD51" s="50"/>
      <c r="PQE51" s="50"/>
      <c r="PQF51" s="50"/>
      <c r="PQG51" s="50"/>
      <c r="PQH51" s="50"/>
      <c r="PQI51" s="50"/>
      <c r="PQJ51" s="50"/>
      <c r="PQK51" s="50"/>
      <c r="PQL51" s="50"/>
      <c r="PQM51" s="50"/>
      <c r="PQN51" s="50"/>
      <c r="PQO51" s="50"/>
      <c r="PQP51" s="50"/>
      <c r="PQQ51" s="50"/>
      <c r="PQR51" s="50"/>
      <c r="PQS51" s="50"/>
      <c r="PQT51" s="50"/>
      <c r="PQU51" s="50"/>
      <c r="PQV51" s="50"/>
      <c r="PQW51" s="50"/>
      <c r="PQX51" s="50"/>
      <c r="PQY51" s="50"/>
      <c r="PQZ51" s="50"/>
      <c r="PRA51" s="50"/>
      <c r="PRB51" s="50"/>
      <c r="PRC51" s="50"/>
      <c r="PRD51" s="50"/>
      <c r="PRE51" s="50"/>
      <c r="PRF51" s="50"/>
      <c r="PRG51" s="50"/>
      <c r="PRH51" s="50"/>
      <c r="PRI51" s="50"/>
      <c r="PRJ51" s="50"/>
      <c r="PRK51" s="50"/>
      <c r="PRL51" s="50"/>
      <c r="PRM51" s="50"/>
      <c r="PRN51" s="50"/>
      <c r="PRO51" s="50"/>
      <c r="PRP51" s="50"/>
      <c r="PRQ51" s="50"/>
      <c r="PRR51" s="50"/>
      <c r="PRS51" s="50"/>
      <c r="PRT51" s="50"/>
      <c r="PRU51" s="50"/>
      <c r="PRV51" s="50"/>
      <c r="PRW51" s="50"/>
      <c r="PRX51" s="50"/>
      <c r="PRY51" s="50"/>
      <c r="PRZ51" s="50"/>
      <c r="PSA51" s="50"/>
      <c r="PSB51" s="50"/>
      <c r="PSC51" s="50"/>
      <c r="PSD51" s="50"/>
      <c r="PSE51" s="50"/>
      <c r="PSF51" s="50"/>
      <c r="PSG51" s="50"/>
      <c r="PSH51" s="50"/>
      <c r="PSI51" s="50"/>
      <c r="PSJ51" s="50"/>
      <c r="PSK51" s="50"/>
      <c r="PSL51" s="50"/>
      <c r="PSM51" s="50"/>
      <c r="PSN51" s="50"/>
      <c r="PSO51" s="50"/>
      <c r="PSP51" s="50"/>
      <c r="PSQ51" s="50"/>
      <c r="PSR51" s="50"/>
      <c r="PSS51" s="50"/>
      <c r="PST51" s="50"/>
      <c r="PSU51" s="50"/>
      <c r="PSV51" s="50"/>
      <c r="PSW51" s="50"/>
      <c r="PSX51" s="50"/>
      <c r="PSY51" s="50"/>
      <c r="PSZ51" s="50"/>
      <c r="PTA51" s="50"/>
      <c r="PTB51" s="50"/>
      <c r="PTC51" s="50"/>
      <c r="PTD51" s="50"/>
      <c r="PTE51" s="50"/>
      <c r="PTF51" s="50"/>
      <c r="PTG51" s="50"/>
      <c r="PTH51" s="50"/>
      <c r="PTI51" s="50"/>
      <c r="PTJ51" s="50"/>
      <c r="PTK51" s="50"/>
      <c r="PTL51" s="50"/>
      <c r="PTM51" s="50"/>
      <c r="PTN51" s="50"/>
      <c r="PTO51" s="50"/>
      <c r="PTP51" s="50"/>
      <c r="PTQ51" s="50"/>
      <c r="PTR51" s="50"/>
      <c r="PTS51" s="50"/>
      <c r="PTT51" s="50"/>
      <c r="PTU51" s="50"/>
      <c r="PTV51" s="50"/>
      <c r="PTW51" s="50"/>
      <c r="PTX51" s="50"/>
      <c r="PTY51" s="50"/>
      <c r="PTZ51" s="50"/>
      <c r="PUA51" s="50"/>
      <c r="PUB51" s="50"/>
      <c r="PUC51" s="50"/>
      <c r="PUD51" s="50"/>
      <c r="PUE51" s="50"/>
      <c r="PUF51" s="50"/>
      <c r="PUG51" s="50"/>
      <c r="PUH51" s="50"/>
      <c r="PUI51" s="50"/>
      <c r="PUJ51" s="50"/>
      <c r="PUK51" s="50"/>
      <c r="PUL51" s="50"/>
      <c r="PUM51" s="50"/>
      <c r="PUN51" s="50"/>
      <c r="PUO51" s="50"/>
      <c r="PUP51" s="50"/>
      <c r="PUQ51" s="50"/>
      <c r="PUR51" s="50"/>
      <c r="PUS51" s="50"/>
      <c r="PUT51" s="50"/>
      <c r="PUU51" s="50"/>
      <c r="PUV51" s="50"/>
      <c r="PUW51" s="50"/>
      <c r="PUX51" s="50"/>
      <c r="PUY51" s="50"/>
      <c r="PUZ51" s="50"/>
      <c r="PVA51" s="50"/>
      <c r="PVB51" s="50"/>
      <c r="PVC51" s="50"/>
      <c r="PVD51" s="50"/>
      <c r="PVE51" s="50"/>
      <c r="PVF51" s="50"/>
      <c r="PVG51" s="50"/>
      <c r="PVH51" s="50"/>
      <c r="PVI51" s="50"/>
      <c r="PVJ51" s="50"/>
      <c r="PVK51" s="50"/>
      <c r="PVL51" s="50"/>
      <c r="PVM51" s="50"/>
      <c r="PVN51" s="50"/>
      <c r="PVO51" s="50"/>
      <c r="PVP51" s="50"/>
      <c r="PVQ51" s="50"/>
      <c r="PVR51" s="50"/>
      <c r="PVS51" s="50"/>
      <c r="PVT51" s="50"/>
      <c r="PVU51" s="50"/>
      <c r="PVV51" s="50"/>
      <c r="PVW51" s="50"/>
      <c r="PVX51" s="50"/>
      <c r="PVY51" s="50"/>
      <c r="PVZ51" s="50"/>
      <c r="PWA51" s="50"/>
      <c r="PWB51" s="50"/>
      <c r="PWC51" s="50"/>
      <c r="PWD51" s="50"/>
      <c r="PWE51" s="50"/>
      <c r="PWF51" s="50"/>
      <c r="PWG51" s="50"/>
      <c r="PWH51" s="50"/>
      <c r="PWI51" s="50"/>
      <c r="PWJ51" s="50"/>
      <c r="PWK51" s="50"/>
      <c r="PWL51" s="50"/>
      <c r="PWM51" s="50"/>
      <c r="PWN51" s="50"/>
      <c r="PWO51" s="50"/>
      <c r="PWP51" s="50"/>
      <c r="PWQ51" s="50"/>
      <c r="PWR51" s="50"/>
      <c r="PWS51" s="50"/>
      <c r="PWT51" s="50"/>
      <c r="PWU51" s="50"/>
      <c r="PWV51" s="50"/>
      <c r="PWW51" s="50"/>
      <c r="PWX51" s="50"/>
      <c r="PWY51" s="50"/>
      <c r="PWZ51" s="50"/>
      <c r="PXA51" s="50"/>
      <c r="PXB51" s="50"/>
      <c r="PXC51" s="50"/>
      <c r="PXD51" s="50"/>
      <c r="PXE51" s="50"/>
      <c r="PXF51" s="50"/>
      <c r="PXG51" s="50"/>
      <c r="PXH51" s="50"/>
      <c r="PXI51" s="50"/>
      <c r="PXJ51" s="50"/>
      <c r="PXK51" s="50"/>
      <c r="PXL51" s="50"/>
      <c r="PXM51" s="50"/>
      <c r="PXN51" s="50"/>
      <c r="PXO51" s="50"/>
      <c r="PXP51" s="50"/>
      <c r="PXQ51" s="50"/>
      <c r="PXR51" s="50"/>
      <c r="PXS51" s="50"/>
      <c r="PXT51" s="50"/>
      <c r="PXU51" s="50"/>
      <c r="PXV51" s="50"/>
      <c r="PXW51" s="50"/>
      <c r="PXX51" s="50"/>
      <c r="PXY51" s="50"/>
      <c r="PXZ51" s="50"/>
      <c r="PYA51" s="50"/>
      <c r="PYB51" s="50"/>
      <c r="PYC51" s="50"/>
      <c r="PYD51" s="50"/>
      <c r="PYE51" s="50"/>
      <c r="PYF51" s="50"/>
      <c r="PYG51" s="50"/>
      <c r="PYH51" s="50"/>
      <c r="PYI51" s="50"/>
      <c r="PYJ51" s="50"/>
      <c r="PYK51" s="50"/>
      <c r="PYL51" s="50"/>
      <c r="PYM51" s="50"/>
      <c r="PYN51" s="50"/>
      <c r="PYO51" s="50"/>
      <c r="PYP51" s="50"/>
      <c r="PYQ51" s="50"/>
      <c r="PYR51" s="50"/>
      <c r="PYS51" s="50"/>
      <c r="PYT51" s="50"/>
      <c r="PYU51" s="50"/>
      <c r="PYV51" s="50"/>
      <c r="PYW51" s="50"/>
      <c r="PYX51" s="50"/>
      <c r="PYY51" s="50"/>
      <c r="PYZ51" s="50"/>
      <c r="PZA51" s="50"/>
      <c r="PZB51" s="50"/>
      <c r="PZC51" s="50"/>
      <c r="PZD51" s="50"/>
      <c r="PZE51" s="50"/>
      <c r="PZF51" s="50"/>
      <c r="PZG51" s="50"/>
      <c r="PZH51" s="50"/>
      <c r="PZI51" s="50"/>
      <c r="PZJ51" s="50"/>
      <c r="PZK51" s="50"/>
      <c r="PZL51" s="50"/>
      <c r="PZM51" s="50"/>
      <c r="PZN51" s="50"/>
      <c r="PZO51" s="50"/>
      <c r="PZP51" s="50"/>
      <c r="PZQ51" s="50"/>
      <c r="PZR51" s="50"/>
      <c r="PZS51" s="50"/>
      <c r="PZT51" s="50"/>
      <c r="PZU51" s="50"/>
      <c r="PZV51" s="50"/>
      <c r="PZW51" s="50"/>
      <c r="PZX51" s="50"/>
      <c r="PZY51" s="50"/>
      <c r="PZZ51" s="50"/>
      <c r="QAA51" s="50"/>
      <c r="QAB51" s="50"/>
      <c r="QAC51" s="50"/>
      <c r="QAD51" s="50"/>
      <c r="QAE51" s="50"/>
      <c r="QAF51" s="50"/>
      <c r="QAG51" s="50"/>
      <c r="QAH51" s="50"/>
      <c r="QAI51" s="50"/>
      <c r="QAJ51" s="50"/>
      <c r="QAK51" s="50"/>
      <c r="QAL51" s="50"/>
      <c r="QAM51" s="50"/>
      <c r="QAN51" s="50"/>
      <c r="QAO51" s="50"/>
      <c r="QAP51" s="50"/>
      <c r="QAQ51" s="50"/>
      <c r="QAR51" s="50"/>
      <c r="QAS51" s="50"/>
      <c r="QAT51" s="50"/>
      <c r="QAU51" s="50"/>
      <c r="QAV51" s="50"/>
      <c r="QAW51" s="50"/>
      <c r="QAX51" s="50"/>
      <c r="QAY51" s="50"/>
      <c r="QAZ51" s="50"/>
      <c r="QBA51" s="50"/>
      <c r="QBB51" s="50"/>
      <c r="QBC51" s="50"/>
      <c r="QBD51" s="50"/>
      <c r="QBE51" s="50"/>
      <c r="QBF51" s="50"/>
      <c r="QBG51" s="50"/>
      <c r="QBH51" s="50"/>
      <c r="QBI51" s="50"/>
      <c r="QBJ51" s="50"/>
      <c r="QBK51" s="50"/>
      <c r="QBL51" s="50"/>
      <c r="QBM51" s="50"/>
      <c r="QBN51" s="50"/>
      <c r="QBO51" s="50"/>
      <c r="QBP51" s="50"/>
      <c r="QBQ51" s="50"/>
      <c r="QBR51" s="50"/>
      <c r="QBS51" s="50"/>
      <c r="QBT51" s="50"/>
      <c r="QBU51" s="50"/>
      <c r="QBV51" s="50"/>
      <c r="QBW51" s="50"/>
      <c r="QBX51" s="50"/>
      <c r="QBY51" s="50"/>
      <c r="QBZ51" s="50"/>
      <c r="QCA51" s="50"/>
      <c r="QCB51" s="50"/>
      <c r="QCC51" s="50"/>
      <c r="QCD51" s="50"/>
      <c r="QCE51" s="50"/>
      <c r="QCF51" s="50"/>
      <c r="QCG51" s="50"/>
      <c r="QCH51" s="50"/>
      <c r="QCI51" s="50"/>
      <c r="QCJ51" s="50"/>
      <c r="QCK51" s="50"/>
      <c r="QCL51" s="50"/>
      <c r="QCM51" s="50"/>
      <c r="QCN51" s="50"/>
      <c r="QCO51" s="50"/>
      <c r="QCP51" s="50"/>
      <c r="QCQ51" s="50"/>
      <c r="QCR51" s="50"/>
      <c r="QCS51" s="50"/>
      <c r="QCT51" s="50"/>
      <c r="QCU51" s="50"/>
      <c r="QCV51" s="50"/>
      <c r="QCW51" s="50"/>
      <c r="QCX51" s="50"/>
      <c r="QCY51" s="50"/>
      <c r="QCZ51" s="50"/>
      <c r="QDA51" s="50"/>
      <c r="QDB51" s="50"/>
      <c r="QDC51" s="50"/>
      <c r="QDD51" s="50"/>
      <c r="QDE51" s="50"/>
      <c r="QDF51" s="50"/>
      <c r="QDG51" s="50"/>
      <c r="QDH51" s="50"/>
      <c r="QDI51" s="50"/>
      <c r="QDJ51" s="50"/>
      <c r="QDK51" s="50"/>
      <c r="QDL51" s="50"/>
      <c r="QDM51" s="50"/>
      <c r="QDN51" s="50"/>
      <c r="QDO51" s="50"/>
      <c r="QDP51" s="50"/>
      <c r="QDQ51" s="50"/>
      <c r="QDR51" s="50"/>
      <c r="QDS51" s="50"/>
      <c r="QDT51" s="50"/>
      <c r="QDU51" s="50"/>
      <c r="QDV51" s="50"/>
      <c r="QDW51" s="50"/>
      <c r="QDX51" s="50"/>
      <c r="QDY51" s="50"/>
      <c r="QDZ51" s="50"/>
      <c r="QEA51" s="50"/>
      <c r="QEB51" s="50"/>
      <c r="QEC51" s="50"/>
      <c r="QED51" s="50"/>
      <c r="QEE51" s="50"/>
      <c r="QEF51" s="50"/>
      <c r="QEG51" s="50"/>
      <c r="QEH51" s="50"/>
      <c r="QEI51" s="50"/>
      <c r="QEJ51" s="50"/>
      <c r="QEK51" s="50"/>
      <c r="QEL51" s="50"/>
      <c r="QEM51" s="50"/>
      <c r="QEN51" s="50"/>
      <c r="QEO51" s="50"/>
      <c r="QEP51" s="50"/>
      <c r="QEQ51" s="50"/>
      <c r="QER51" s="50"/>
      <c r="QES51" s="50"/>
      <c r="QET51" s="50"/>
      <c r="QEU51" s="50"/>
      <c r="QEV51" s="50"/>
      <c r="QEW51" s="50"/>
      <c r="QEX51" s="50"/>
      <c r="QEY51" s="50"/>
      <c r="QEZ51" s="50"/>
      <c r="QFA51" s="50"/>
      <c r="QFB51" s="50"/>
      <c r="QFC51" s="50"/>
      <c r="QFD51" s="50"/>
      <c r="QFE51" s="50"/>
      <c r="QFF51" s="50"/>
      <c r="QFG51" s="50"/>
      <c r="QFH51" s="50"/>
      <c r="QFI51" s="50"/>
      <c r="QFJ51" s="50"/>
      <c r="QFK51" s="50"/>
      <c r="QFL51" s="50"/>
      <c r="QFM51" s="50"/>
      <c r="QFN51" s="50"/>
      <c r="QFO51" s="50"/>
      <c r="QFP51" s="50"/>
      <c r="QFQ51" s="50"/>
      <c r="QFR51" s="50"/>
      <c r="QFS51" s="50"/>
      <c r="QFT51" s="50"/>
      <c r="QFU51" s="50"/>
      <c r="QFV51" s="50"/>
      <c r="QFW51" s="50"/>
      <c r="QFX51" s="50"/>
      <c r="QFY51" s="50"/>
      <c r="QFZ51" s="50"/>
      <c r="QGA51" s="50"/>
      <c r="QGB51" s="50"/>
      <c r="QGC51" s="50"/>
      <c r="QGD51" s="50"/>
      <c r="QGE51" s="50"/>
      <c r="QGF51" s="50"/>
      <c r="QGG51" s="50"/>
      <c r="QGH51" s="50"/>
      <c r="QGI51" s="50"/>
      <c r="QGJ51" s="50"/>
      <c r="QGK51" s="50"/>
      <c r="QGL51" s="50"/>
      <c r="QGM51" s="50"/>
      <c r="QGN51" s="50"/>
      <c r="QGO51" s="50"/>
      <c r="QGP51" s="50"/>
      <c r="QGQ51" s="50"/>
      <c r="QGR51" s="50"/>
      <c r="QGS51" s="50"/>
      <c r="QGT51" s="50"/>
      <c r="QGU51" s="50"/>
      <c r="QGV51" s="50"/>
      <c r="QGW51" s="50"/>
      <c r="QGX51" s="50"/>
      <c r="QGY51" s="50"/>
      <c r="QGZ51" s="50"/>
      <c r="QHA51" s="50"/>
      <c r="QHB51" s="50"/>
      <c r="QHC51" s="50"/>
      <c r="QHD51" s="50"/>
      <c r="QHE51" s="50"/>
      <c r="QHF51" s="50"/>
      <c r="QHG51" s="50"/>
      <c r="QHH51" s="50"/>
      <c r="QHI51" s="50"/>
      <c r="QHJ51" s="50"/>
      <c r="QHK51" s="50"/>
      <c r="QHL51" s="50"/>
      <c r="QHM51" s="50"/>
      <c r="QHN51" s="50"/>
      <c r="QHO51" s="50"/>
      <c r="QHP51" s="50"/>
      <c r="QHQ51" s="50"/>
      <c r="QHR51" s="50"/>
      <c r="QHS51" s="50"/>
      <c r="QHT51" s="50"/>
      <c r="QHU51" s="50"/>
      <c r="QHV51" s="50"/>
      <c r="QHW51" s="50"/>
      <c r="QHX51" s="50"/>
      <c r="QHY51" s="50"/>
      <c r="QHZ51" s="50"/>
      <c r="QIA51" s="50"/>
      <c r="QIB51" s="50"/>
      <c r="QIC51" s="50"/>
      <c r="QID51" s="50"/>
      <c r="QIE51" s="50"/>
      <c r="QIF51" s="50"/>
      <c r="QIG51" s="50"/>
      <c r="QIH51" s="50"/>
      <c r="QII51" s="50"/>
      <c r="QIJ51" s="50"/>
      <c r="QIK51" s="50"/>
      <c r="QIL51" s="50"/>
      <c r="QIM51" s="50"/>
      <c r="QIN51" s="50"/>
      <c r="QIO51" s="50"/>
      <c r="QIP51" s="50"/>
      <c r="QIQ51" s="50"/>
      <c r="QIR51" s="50"/>
      <c r="QIS51" s="50"/>
      <c r="QIT51" s="50"/>
      <c r="QIU51" s="50"/>
      <c r="QIV51" s="50"/>
      <c r="QIW51" s="50"/>
      <c r="QIX51" s="50"/>
      <c r="QIY51" s="50"/>
      <c r="QIZ51" s="50"/>
      <c r="QJA51" s="50"/>
      <c r="QJB51" s="50"/>
      <c r="QJC51" s="50"/>
      <c r="QJD51" s="50"/>
      <c r="QJE51" s="50"/>
      <c r="QJF51" s="50"/>
      <c r="QJG51" s="50"/>
      <c r="QJH51" s="50"/>
      <c r="QJI51" s="50"/>
      <c r="QJJ51" s="50"/>
      <c r="QJK51" s="50"/>
      <c r="QJL51" s="50"/>
      <c r="QJM51" s="50"/>
      <c r="QJN51" s="50"/>
      <c r="QJO51" s="50"/>
      <c r="QJP51" s="50"/>
      <c r="QJQ51" s="50"/>
      <c r="QJR51" s="50"/>
      <c r="QJS51" s="50"/>
      <c r="QJT51" s="50"/>
      <c r="QJU51" s="50"/>
      <c r="QJV51" s="50"/>
      <c r="QJW51" s="50"/>
      <c r="QJX51" s="50"/>
      <c r="QJY51" s="50"/>
      <c r="QJZ51" s="50"/>
      <c r="QKA51" s="50"/>
      <c r="QKB51" s="50"/>
      <c r="QKC51" s="50"/>
      <c r="QKD51" s="50"/>
      <c r="QKE51" s="50"/>
      <c r="QKF51" s="50"/>
      <c r="QKG51" s="50"/>
      <c r="QKH51" s="50"/>
      <c r="QKI51" s="50"/>
      <c r="QKJ51" s="50"/>
      <c r="QKK51" s="50"/>
      <c r="QKL51" s="50"/>
      <c r="QKM51" s="50"/>
      <c r="QKN51" s="50"/>
      <c r="QKO51" s="50"/>
      <c r="QKP51" s="50"/>
      <c r="QKQ51" s="50"/>
      <c r="QKR51" s="50"/>
      <c r="QKS51" s="50"/>
      <c r="QKT51" s="50"/>
      <c r="QKU51" s="50"/>
      <c r="QKV51" s="50"/>
      <c r="QKW51" s="50"/>
      <c r="QKX51" s="50"/>
      <c r="QKY51" s="50"/>
      <c r="QKZ51" s="50"/>
      <c r="QLA51" s="50"/>
      <c r="QLB51" s="50"/>
      <c r="QLC51" s="50"/>
      <c r="QLD51" s="50"/>
      <c r="QLE51" s="50"/>
      <c r="QLF51" s="50"/>
      <c r="QLG51" s="50"/>
      <c r="QLH51" s="50"/>
      <c r="QLI51" s="50"/>
      <c r="QLJ51" s="50"/>
      <c r="QLK51" s="50"/>
      <c r="QLL51" s="50"/>
      <c r="QLM51" s="50"/>
      <c r="QLN51" s="50"/>
      <c r="QLO51" s="50"/>
      <c r="QLP51" s="50"/>
      <c r="QLQ51" s="50"/>
      <c r="QLR51" s="50"/>
      <c r="QLS51" s="50"/>
      <c r="QLT51" s="50"/>
      <c r="QLU51" s="50"/>
      <c r="QLV51" s="50"/>
      <c r="QLW51" s="50"/>
      <c r="QLX51" s="50"/>
      <c r="QLY51" s="50"/>
      <c r="QLZ51" s="50"/>
      <c r="QMA51" s="50"/>
      <c r="QMB51" s="50"/>
      <c r="QMC51" s="50"/>
      <c r="QMD51" s="50"/>
      <c r="QME51" s="50"/>
      <c r="QMF51" s="50"/>
      <c r="QMG51" s="50"/>
      <c r="QMH51" s="50"/>
      <c r="QMI51" s="50"/>
      <c r="QMJ51" s="50"/>
      <c r="QMK51" s="50"/>
      <c r="QML51" s="50"/>
      <c r="QMM51" s="50"/>
      <c r="QMN51" s="50"/>
      <c r="QMO51" s="50"/>
      <c r="QMP51" s="50"/>
      <c r="QMQ51" s="50"/>
      <c r="QMR51" s="50"/>
      <c r="QMS51" s="50"/>
      <c r="QMT51" s="50"/>
      <c r="QMU51" s="50"/>
      <c r="QMV51" s="50"/>
      <c r="QMW51" s="50"/>
      <c r="QMX51" s="50"/>
      <c r="QMY51" s="50"/>
      <c r="QMZ51" s="50"/>
      <c r="QNA51" s="50"/>
      <c r="QNB51" s="50"/>
      <c r="QNC51" s="50"/>
      <c r="QND51" s="50"/>
      <c r="QNE51" s="50"/>
      <c r="QNF51" s="50"/>
      <c r="QNG51" s="50"/>
      <c r="QNH51" s="50"/>
      <c r="QNI51" s="50"/>
      <c r="QNJ51" s="50"/>
      <c r="QNK51" s="50"/>
      <c r="QNL51" s="50"/>
      <c r="QNM51" s="50"/>
      <c r="QNN51" s="50"/>
      <c r="QNO51" s="50"/>
      <c r="QNP51" s="50"/>
      <c r="QNQ51" s="50"/>
      <c r="QNR51" s="50"/>
      <c r="QNS51" s="50"/>
      <c r="QNT51" s="50"/>
      <c r="QNU51" s="50"/>
      <c r="QNV51" s="50"/>
      <c r="QNW51" s="50"/>
      <c r="QNX51" s="50"/>
      <c r="QNY51" s="50"/>
      <c r="QNZ51" s="50"/>
      <c r="QOA51" s="50"/>
      <c r="QOB51" s="50"/>
      <c r="QOC51" s="50"/>
      <c r="QOD51" s="50"/>
      <c r="QOE51" s="50"/>
      <c r="QOF51" s="50"/>
      <c r="QOG51" s="50"/>
      <c r="QOH51" s="50"/>
      <c r="QOI51" s="50"/>
      <c r="QOJ51" s="50"/>
      <c r="QOK51" s="50"/>
      <c r="QOL51" s="50"/>
      <c r="QOM51" s="50"/>
      <c r="QON51" s="50"/>
      <c r="QOO51" s="50"/>
      <c r="QOP51" s="50"/>
      <c r="QOQ51" s="50"/>
      <c r="QOR51" s="50"/>
      <c r="QOS51" s="50"/>
      <c r="QOT51" s="50"/>
      <c r="QOU51" s="50"/>
      <c r="QOV51" s="50"/>
      <c r="QOW51" s="50"/>
      <c r="QOX51" s="50"/>
      <c r="QOY51" s="50"/>
      <c r="QOZ51" s="50"/>
      <c r="QPA51" s="50"/>
      <c r="QPB51" s="50"/>
      <c r="QPC51" s="50"/>
      <c r="QPD51" s="50"/>
      <c r="QPE51" s="50"/>
      <c r="QPF51" s="50"/>
      <c r="QPG51" s="50"/>
      <c r="QPH51" s="50"/>
      <c r="QPI51" s="50"/>
      <c r="QPJ51" s="50"/>
      <c r="QPK51" s="50"/>
      <c r="QPL51" s="50"/>
      <c r="QPM51" s="50"/>
      <c r="QPN51" s="50"/>
      <c r="QPO51" s="50"/>
      <c r="QPP51" s="50"/>
      <c r="QPQ51" s="50"/>
      <c r="QPR51" s="50"/>
      <c r="QPS51" s="50"/>
      <c r="QPT51" s="50"/>
      <c r="QPU51" s="50"/>
      <c r="QPV51" s="50"/>
      <c r="QPW51" s="50"/>
      <c r="QPX51" s="50"/>
      <c r="QPY51" s="50"/>
      <c r="QPZ51" s="50"/>
      <c r="QQA51" s="50"/>
      <c r="QQB51" s="50"/>
      <c r="QQC51" s="50"/>
      <c r="QQD51" s="50"/>
      <c r="QQE51" s="50"/>
      <c r="QQF51" s="50"/>
      <c r="QQG51" s="50"/>
      <c r="QQH51" s="50"/>
      <c r="QQI51" s="50"/>
      <c r="QQJ51" s="50"/>
      <c r="QQK51" s="50"/>
      <c r="QQL51" s="50"/>
      <c r="QQM51" s="50"/>
      <c r="QQN51" s="50"/>
      <c r="QQO51" s="50"/>
      <c r="QQP51" s="50"/>
      <c r="QQQ51" s="50"/>
      <c r="QQR51" s="50"/>
      <c r="QQS51" s="50"/>
      <c r="QQT51" s="50"/>
      <c r="QQU51" s="50"/>
      <c r="QQV51" s="50"/>
      <c r="QQW51" s="50"/>
      <c r="QQX51" s="50"/>
      <c r="QQY51" s="50"/>
      <c r="QQZ51" s="50"/>
      <c r="QRA51" s="50"/>
      <c r="QRB51" s="50"/>
      <c r="QRC51" s="50"/>
      <c r="QRD51" s="50"/>
      <c r="QRE51" s="50"/>
      <c r="QRF51" s="50"/>
      <c r="QRG51" s="50"/>
      <c r="QRH51" s="50"/>
      <c r="QRI51" s="50"/>
      <c r="QRJ51" s="50"/>
      <c r="QRK51" s="50"/>
      <c r="QRL51" s="50"/>
      <c r="QRM51" s="50"/>
      <c r="QRN51" s="50"/>
      <c r="QRO51" s="50"/>
      <c r="QRP51" s="50"/>
      <c r="QRQ51" s="50"/>
      <c r="QRR51" s="50"/>
      <c r="QRS51" s="50"/>
      <c r="QRT51" s="50"/>
      <c r="QRU51" s="50"/>
      <c r="QRV51" s="50"/>
      <c r="QRW51" s="50"/>
      <c r="QRX51" s="50"/>
      <c r="QRY51" s="50"/>
      <c r="QRZ51" s="50"/>
      <c r="QSA51" s="50"/>
      <c r="QSB51" s="50"/>
      <c r="QSC51" s="50"/>
      <c r="QSD51" s="50"/>
      <c r="QSE51" s="50"/>
      <c r="QSF51" s="50"/>
      <c r="QSG51" s="50"/>
      <c r="QSH51" s="50"/>
      <c r="QSI51" s="50"/>
      <c r="QSJ51" s="50"/>
      <c r="QSK51" s="50"/>
      <c r="QSL51" s="50"/>
      <c r="QSM51" s="50"/>
      <c r="QSN51" s="50"/>
      <c r="QSO51" s="50"/>
      <c r="QSP51" s="50"/>
      <c r="QSQ51" s="50"/>
      <c r="QSR51" s="50"/>
      <c r="QSS51" s="50"/>
      <c r="QST51" s="50"/>
      <c r="QSU51" s="50"/>
      <c r="QSV51" s="50"/>
      <c r="QSW51" s="50"/>
      <c r="QSX51" s="50"/>
      <c r="QSY51" s="50"/>
      <c r="QSZ51" s="50"/>
      <c r="QTA51" s="50"/>
      <c r="QTB51" s="50"/>
      <c r="QTC51" s="50"/>
      <c r="QTD51" s="50"/>
      <c r="QTE51" s="50"/>
      <c r="QTF51" s="50"/>
      <c r="QTG51" s="50"/>
      <c r="QTH51" s="50"/>
      <c r="QTI51" s="50"/>
      <c r="QTJ51" s="50"/>
      <c r="QTK51" s="50"/>
      <c r="QTL51" s="50"/>
      <c r="QTM51" s="50"/>
      <c r="QTN51" s="50"/>
      <c r="QTO51" s="50"/>
      <c r="QTP51" s="50"/>
      <c r="QTQ51" s="50"/>
      <c r="QTR51" s="50"/>
      <c r="QTS51" s="50"/>
      <c r="QTT51" s="50"/>
      <c r="QTU51" s="50"/>
      <c r="QTV51" s="50"/>
      <c r="QTW51" s="50"/>
      <c r="QTX51" s="50"/>
      <c r="QTY51" s="50"/>
      <c r="QTZ51" s="50"/>
      <c r="QUA51" s="50"/>
      <c r="QUB51" s="50"/>
      <c r="QUC51" s="50"/>
      <c r="QUD51" s="50"/>
      <c r="QUE51" s="50"/>
      <c r="QUF51" s="50"/>
      <c r="QUG51" s="50"/>
      <c r="QUH51" s="50"/>
      <c r="QUI51" s="50"/>
      <c r="QUJ51" s="50"/>
      <c r="QUK51" s="50"/>
      <c r="QUL51" s="50"/>
      <c r="QUM51" s="50"/>
      <c r="QUN51" s="50"/>
      <c r="QUO51" s="50"/>
      <c r="QUP51" s="50"/>
      <c r="QUQ51" s="50"/>
      <c r="QUR51" s="50"/>
      <c r="QUS51" s="50"/>
      <c r="QUT51" s="50"/>
      <c r="QUU51" s="50"/>
      <c r="QUV51" s="50"/>
      <c r="QUW51" s="50"/>
      <c r="QUX51" s="50"/>
      <c r="QUY51" s="50"/>
      <c r="QUZ51" s="50"/>
      <c r="QVA51" s="50"/>
      <c r="QVB51" s="50"/>
      <c r="QVC51" s="50"/>
      <c r="QVD51" s="50"/>
      <c r="QVE51" s="50"/>
      <c r="QVF51" s="50"/>
      <c r="QVG51" s="50"/>
      <c r="QVH51" s="50"/>
      <c r="QVI51" s="50"/>
      <c r="QVJ51" s="50"/>
      <c r="QVK51" s="50"/>
      <c r="QVL51" s="50"/>
      <c r="QVM51" s="50"/>
      <c r="QVN51" s="50"/>
      <c r="QVO51" s="50"/>
      <c r="QVP51" s="50"/>
      <c r="QVQ51" s="50"/>
      <c r="QVR51" s="50"/>
      <c r="QVS51" s="50"/>
      <c r="QVT51" s="50"/>
      <c r="QVU51" s="50"/>
      <c r="QVV51" s="50"/>
      <c r="QVW51" s="50"/>
      <c r="QVX51" s="50"/>
      <c r="QVY51" s="50"/>
      <c r="QVZ51" s="50"/>
      <c r="QWA51" s="50"/>
      <c r="QWB51" s="50"/>
      <c r="QWC51" s="50"/>
      <c r="QWD51" s="50"/>
      <c r="QWE51" s="50"/>
      <c r="QWF51" s="50"/>
      <c r="QWG51" s="50"/>
      <c r="QWH51" s="50"/>
      <c r="QWI51" s="50"/>
      <c r="QWJ51" s="50"/>
      <c r="QWK51" s="50"/>
      <c r="QWL51" s="50"/>
      <c r="QWM51" s="50"/>
      <c r="QWN51" s="50"/>
      <c r="QWO51" s="50"/>
      <c r="QWP51" s="50"/>
      <c r="QWQ51" s="50"/>
      <c r="QWR51" s="50"/>
      <c r="QWS51" s="50"/>
      <c r="QWT51" s="50"/>
      <c r="QWU51" s="50"/>
      <c r="QWV51" s="50"/>
      <c r="QWW51" s="50"/>
      <c r="QWX51" s="50"/>
      <c r="QWY51" s="50"/>
      <c r="QWZ51" s="50"/>
      <c r="QXA51" s="50"/>
      <c r="QXB51" s="50"/>
      <c r="QXC51" s="50"/>
      <c r="QXD51" s="50"/>
      <c r="QXE51" s="50"/>
      <c r="QXF51" s="50"/>
      <c r="QXG51" s="50"/>
      <c r="QXH51" s="50"/>
      <c r="QXI51" s="50"/>
      <c r="QXJ51" s="50"/>
      <c r="QXK51" s="50"/>
      <c r="QXL51" s="50"/>
      <c r="QXM51" s="50"/>
      <c r="QXN51" s="50"/>
      <c r="QXO51" s="50"/>
      <c r="QXP51" s="50"/>
      <c r="QXQ51" s="50"/>
      <c r="QXR51" s="50"/>
      <c r="QXS51" s="50"/>
      <c r="QXT51" s="50"/>
      <c r="QXU51" s="50"/>
      <c r="QXV51" s="50"/>
      <c r="QXW51" s="50"/>
      <c r="QXX51" s="50"/>
      <c r="QXY51" s="50"/>
      <c r="QXZ51" s="50"/>
      <c r="QYA51" s="50"/>
      <c r="QYB51" s="50"/>
      <c r="QYC51" s="50"/>
      <c r="QYD51" s="50"/>
      <c r="QYE51" s="50"/>
      <c r="QYF51" s="50"/>
      <c r="QYG51" s="50"/>
      <c r="QYH51" s="50"/>
      <c r="QYI51" s="50"/>
      <c r="QYJ51" s="50"/>
      <c r="QYK51" s="50"/>
      <c r="QYL51" s="50"/>
      <c r="QYM51" s="50"/>
      <c r="QYN51" s="50"/>
      <c r="QYO51" s="50"/>
      <c r="QYP51" s="50"/>
      <c r="QYQ51" s="50"/>
      <c r="QYR51" s="50"/>
      <c r="QYS51" s="50"/>
      <c r="QYT51" s="50"/>
      <c r="QYU51" s="50"/>
      <c r="QYV51" s="50"/>
      <c r="QYW51" s="50"/>
      <c r="QYX51" s="50"/>
      <c r="QYY51" s="50"/>
      <c r="QYZ51" s="50"/>
      <c r="QZA51" s="50"/>
      <c r="QZB51" s="50"/>
      <c r="QZC51" s="50"/>
      <c r="QZD51" s="50"/>
      <c r="QZE51" s="50"/>
      <c r="QZF51" s="50"/>
      <c r="QZG51" s="50"/>
      <c r="QZH51" s="50"/>
      <c r="QZI51" s="50"/>
      <c r="QZJ51" s="50"/>
      <c r="QZK51" s="50"/>
      <c r="QZL51" s="50"/>
      <c r="QZM51" s="50"/>
      <c r="QZN51" s="50"/>
      <c r="QZO51" s="50"/>
      <c r="QZP51" s="50"/>
      <c r="QZQ51" s="50"/>
      <c r="QZR51" s="50"/>
      <c r="QZS51" s="50"/>
      <c r="QZT51" s="50"/>
      <c r="QZU51" s="50"/>
      <c r="QZV51" s="50"/>
      <c r="QZW51" s="50"/>
      <c r="QZX51" s="50"/>
      <c r="QZY51" s="50"/>
      <c r="QZZ51" s="50"/>
      <c r="RAA51" s="50"/>
      <c r="RAB51" s="50"/>
      <c r="RAC51" s="50"/>
      <c r="RAD51" s="50"/>
      <c r="RAE51" s="50"/>
      <c r="RAF51" s="50"/>
      <c r="RAG51" s="50"/>
      <c r="RAH51" s="50"/>
      <c r="RAI51" s="50"/>
      <c r="RAJ51" s="50"/>
      <c r="RAK51" s="50"/>
      <c r="RAL51" s="50"/>
      <c r="RAM51" s="50"/>
      <c r="RAN51" s="50"/>
      <c r="RAO51" s="50"/>
      <c r="RAP51" s="50"/>
      <c r="RAQ51" s="50"/>
      <c r="RAR51" s="50"/>
      <c r="RAS51" s="50"/>
      <c r="RAT51" s="50"/>
      <c r="RAU51" s="50"/>
      <c r="RAV51" s="50"/>
      <c r="RAW51" s="50"/>
      <c r="RAX51" s="50"/>
      <c r="RAY51" s="50"/>
      <c r="RAZ51" s="50"/>
      <c r="RBA51" s="50"/>
      <c r="RBB51" s="50"/>
      <c r="RBC51" s="50"/>
      <c r="RBD51" s="50"/>
      <c r="RBE51" s="50"/>
      <c r="RBF51" s="50"/>
      <c r="RBG51" s="50"/>
      <c r="RBH51" s="50"/>
      <c r="RBI51" s="50"/>
      <c r="RBJ51" s="50"/>
      <c r="RBK51" s="50"/>
      <c r="RBL51" s="50"/>
      <c r="RBM51" s="50"/>
      <c r="RBN51" s="50"/>
      <c r="RBO51" s="50"/>
      <c r="RBP51" s="50"/>
      <c r="RBQ51" s="50"/>
      <c r="RBR51" s="50"/>
      <c r="RBS51" s="50"/>
      <c r="RBT51" s="50"/>
      <c r="RBU51" s="50"/>
      <c r="RBV51" s="50"/>
      <c r="RBW51" s="50"/>
      <c r="RBX51" s="50"/>
      <c r="RBY51" s="50"/>
      <c r="RBZ51" s="50"/>
      <c r="RCA51" s="50"/>
      <c r="RCB51" s="50"/>
      <c r="RCC51" s="50"/>
      <c r="RCD51" s="50"/>
      <c r="RCE51" s="50"/>
      <c r="RCF51" s="50"/>
      <c r="RCG51" s="50"/>
      <c r="RCH51" s="50"/>
      <c r="RCI51" s="50"/>
      <c r="RCJ51" s="50"/>
      <c r="RCK51" s="50"/>
      <c r="RCL51" s="50"/>
      <c r="RCM51" s="50"/>
      <c r="RCN51" s="50"/>
      <c r="RCO51" s="50"/>
      <c r="RCP51" s="50"/>
      <c r="RCQ51" s="50"/>
      <c r="RCR51" s="50"/>
      <c r="RCS51" s="50"/>
      <c r="RCT51" s="50"/>
      <c r="RCU51" s="50"/>
      <c r="RCV51" s="50"/>
      <c r="RCW51" s="50"/>
      <c r="RCX51" s="50"/>
      <c r="RCY51" s="50"/>
      <c r="RCZ51" s="50"/>
      <c r="RDA51" s="50"/>
      <c r="RDB51" s="50"/>
      <c r="RDC51" s="50"/>
      <c r="RDD51" s="50"/>
      <c r="RDE51" s="50"/>
      <c r="RDF51" s="50"/>
      <c r="RDG51" s="50"/>
      <c r="RDH51" s="50"/>
      <c r="RDI51" s="50"/>
      <c r="RDJ51" s="50"/>
      <c r="RDK51" s="50"/>
      <c r="RDL51" s="50"/>
      <c r="RDM51" s="50"/>
      <c r="RDN51" s="50"/>
      <c r="RDO51" s="50"/>
      <c r="RDP51" s="50"/>
      <c r="RDQ51" s="50"/>
      <c r="RDR51" s="50"/>
      <c r="RDS51" s="50"/>
      <c r="RDT51" s="50"/>
      <c r="RDU51" s="50"/>
      <c r="RDV51" s="50"/>
      <c r="RDW51" s="50"/>
      <c r="RDX51" s="50"/>
      <c r="RDY51" s="50"/>
      <c r="RDZ51" s="50"/>
      <c r="REA51" s="50"/>
      <c r="REB51" s="50"/>
      <c r="REC51" s="50"/>
      <c r="RED51" s="50"/>
      <c r="REE51" s="50"/>
      <c r="REF51" s="50"/>
      <c r="REG51" s="50"/>
      <c r="REH51" s="50"/>
      <c r="REI51" s="50"/>
      <c r="REJ51" s="50"/>
      <c r="REK51" s="50"/>
      <c r="REL51" s="50"/>
      <c r="REM51" s="50"/>
      <c r="REN51" s="50"/>
      <c r="REO51" s="50"/>
      <c r="REP51" s="50"/>
      <c r="REQ51" s="50"/>
      <c r="RER51" s="50"/>
      <c r="RES51" s="50"/>
      <c r="RET51" s="50"/>
      <c r="REU51" s="50"/>
      <c r="REV51" s="50"/>
      <c r="REW51" s="50"/>
      <c r="REX51" s="50"/>
      <c r="REY51" s="50"/>
      <c r="REZ51" s="50"/>
      <c r="RFA51" s="50"/>
      <c r="RFB51" s="50"/>
      <c r="RFC51" s="50"/>
      <c r="RFD51" s="50"/>
      <c r="RFE51" s="50"/>
      <c r="RFF51" s="50"/>
      <c r="RFG51" s="50"/>
      <c r="RFH51" s="50"/>
      <c r="RFI51" s="50"/>
      <c r="RFJ51" s="50"/>
      <c r="RFK51" s="50"/>
      <c r="RFL51" s="50"/>
      <c r="RFM51" s="50"/>
      <c r="RFN51" s="50"/>
      <c r="RFO51" s="50"/>
      <c r="RFP51" s="50"/>
      <c r="RFQ51" s="50"/>
      <c r="RFR51" s="50"/>
      <c r="RFS51" s="50"/>
      <c r="RFT51" s="50"/>
      <c r="RFU51" s="50"/>
      <c r="RFV51" s="50"/>
      <c r="RFW51" s="50"/>
      <c r="RFX51" s="50"/>
      <c r="RFY51" s="50"/>
      <c r="RFZ51" s="50"/>
      <c r="RGA51" s="50"/>
      <c r="RGB51" s="50"/>
      <c r="RGC51" s="50"/>
      <c r="RGD51" s="50"/>
      <c r="RGE51" s="50"/>
      <c r="RGF51" s="50"/>
      <c r="RGG51" s="50"/>
      <c r="RGH51" s="50"/>
      <c r="RGI51" s="50"/>
      <c r="RGJ51" s="50"/>
      <c r="RGK51" s="50"/>
      <c r="RGL51" s="50"/>
      <c r="RGM51" s="50"/>
      <c r="RGN51" s="50"/>
      <c r="RGO51" s="50"/>
      <c r="RGP51" s="50"/>
      <c r="RGQ51" s="50"/>
      <c r="RGR51" s="50"/>
      <c r="RGS51" s="50"/>
      <c r="RGT51" s="50"/>
      <c r="RGU51" s="50"/>
      <c r="RGV51" s="50"/>
      <c r="RGW51" s="50"/>
      <c r="RGX51" s="50"/>
      <c r="RGY51" s="50"/>
      <c r="RGZ51" s="50"/>
      <c r="RHA51" s="50"/>
      <c r="RHB51" s="50"/>
      <c r="RHC51" s="50"/>
      <c r="RHD51" s="50"/>
      <c r="RHE51" s="50"/>
      <c r="RHF51" s="50"/>
      <c r="RHG51" s="50"/>
      <c r="RHH51" s="50"/>
      <c r="RHI51" s="50"/>
      <c r="RHJ51" s="50"/>
      <c r="RHK51" s="50"/>
      <c r="RHL51" s="50"/>
      <c r="RHM51" s="50"/>
      <c r="RHN51" s="50"/>
      <c r="RHO51" s="50"/>
      <c r="RHP51" s="50"/>
      <c r="RHQ51" s="50"/>
      <c r="RHR51" s="50"/>
      <c r="RHS51" s="50"/>
      <c r="RHT51" s="50"/>
      <c r="RHU51" s="50"/>
      <c r="RHV51" s="50"/>
      <c r="RHW51" s="50"/>
      <c r="RHX51" s="50"/>
      <c r="RHY51" s="50"/>
      <c r="RHZ51" s="50"/>
      <c r="RIA51" s="50"/>
      <c r="RIB51" s="50"/>
      <c r="RIC51" s="50"/>
      <c r="RID51" s="50"/>
      <c r="RIE51" s="50"/>
      <c r="RIF51" s="50"/>
      <c r="RIG51" s="50"/>
      <c r="RIH51" s="50"/>
      <c r="RII51" s="50"/>
      <c r="RIJ51" s="50"/>
      <c r="RIK51" s="50"/>
      <c r="RIL51" s="50"/>
      <c r="RIM51" s="50"/>
      <c r="RIN51" s="50"/>
      <c r="RIO51" s="50"/>
      <c r="RIP51" s="50"/>
      <c r="RIQ51" s="50"/>
      <c r="RIR51" s="50"/>
      <c r="RIS51" s="50"/>
      <c r="RIT51" s="50"/>
      <c r="RIU51" s="50"/>
      <c r="RIV51" s="50"/>
      <c r="RIW51" s="50"/>
      <c r="RIX51" s="50"/>
      <c r="RIY51" s="50"/>
      <c r="RIZ51" s="50"/>
      <c r="RJA51" s="50"/>
      <c r="RJB51" s="50"/>
      <c r="RJC51" s="50"/>
      <c r="RJD51" s="50"/>
      <c r="RJE51" s="50"/>
      <c r="RJF51" s="50"/>
      <c r="RJG51" s="50"/>
      <c r="RJH51" s="50"/>
      <c r="RJI51" s="50"/>
      <c r="RJJ51" s="50"/>
      <c r="RJK51" s="50"/>
      <c r="RJL51" s="50"/>
      <c r="RJM51" s="50"/>
      <c r="RJN51" s="50"/>
      <c r="RJO51" s="50"/>
      <c r="RJP51" s="50"/>
      <c r="RJQ51" s="50"/>
      <c r="RJR51" s="50"/>
      <c r="RJS51" s="50"/>
      <c r="RJT51" s="50"/>
      <c r="RJU51" s="50"/>
      <c r="RJV51" s="50"/>
      <c r="RJW51" s="50"/>
      <c r="RJX51" s="50"/>
      <c r="RJY51" s="50"/>
      <c r="RJZ51" s="50"/>
      <c r="RKA51" s="50"/>
      <c r="RKB51" s="50"/>
      <c r="RKC51" s="50"/>
      <c r="RKD51" s="50"/>
      <c r="RKE51" s="50"/>
      <c r="RKF51" s="50"/>
      <c r="RKG51" s="50"/>
      <c r="RKH51" s="50"/>
      <c r="RKI51" s="50"/>
      <c r="RKJ51" s="50"/>
      <c r="RKK51" s="50"/>
      <c r="RKL51" s="50"/>
      <c r="RKM51" s="50"/>
      <c r="RKN51" s="50"/>
      <c r="RKO51" s="50"/>
      <c r="RKP51" s="50"/>
      <c r="RKQ51" s="50"/>
      <c r="RKR51" s="50"/>
      <c r="RKS51" s="50"/>
      <c r="RKT51" s="50"/>
      <c r="RKU51" s="50"/>
      <c r="RKV51" s="50"/>
      <c r="RKW51" s="50"/>
      <c r="RKX51" s="50"/>
      <c r="RKY51" s="50"/>
      <c r="RKZ51" s="50"/>
      <c r="RLA51" s="50"/>
      <c r="RLB51" s="50"/>
      <c r="RLC51" s="50"/>
      <c r="RLD51" s="50"/>
      <c r="RLE51" s="50"/>
      <c r="RLF51" s="50"/>
      <c r="RLG51" s="50"/>
      <c r="RLH51" s="50"/>
      <c r="RLI51" s="50"/>
      <c r="RLJ51" s="50"/>
      <c r="RLK51" s="50"/>
      <c r="RLL51" s="50"/>
      <c r="RLM51" s="50"/>
      <c r="RLN51" s="50"/>
      <c r="RLO51" s="50"/>
      <c r="RLP51" s="50"/>
      <c r="RLQ51" s="50"/>
      <c r="RLR51" s="50"/>
      <c r="RLS51" s="50"/>
      <c r="RLT51" s="50"/>
      <c r="RLU51" s="50"/>
      <c r="RLV51" s="50"/>
      <c r="RLW51" s="50"/>
      <c r="RLX51" s="50"/>
      <c r="RLY51" s="50"/>
      <c r="RLZ51" s="50"/>
      <c r="RMA51" s="50"/>
      <c r="RMB51" s="50"/>
      <c r="RMC51" s="50"/>
      <c r="RMD51" s="50"/>
      <c r="RME51" s="50"/>
      <c r="RMF51" s="50"/>
      <c r="RMG51" s="50"/>
      <c r="RMH51" s="50"/>
      <c r="RMI51" s="50"/>
      <c r="RMJ51" s="50"/>
      <c r="RMK51" s="50"/>
      <c r="RML51" s="50"/>
      <c r="RMM51" s="50"/>
      <c r="RMN51" s="50"/>
      <c r="RMO51" s="50"/>
      <c r="RMP51" s="50"/>
      <c r="RMQ51" s="50"/>
      <c r="RMR51" s="50"/>
      <c r="RMS51" s="50"/>
      <c r="RMT51" s="50"/>
      <c r="RMU51" s="50"/>
      <c r="RMV51" s="50"/>
      <c r="RMW51" s="50"/>
      <c r="RMX51" s="50"/>
      <c r="RMY51" s="50"/>
      <c r="RMZ51" s="50"/>
      <c r="RNA51" s="50"/>
      <c r="RNB51" s="50"/>
      <c r="RNC51" s="50"/>
      <c r="RND51" s="50"/>
      <c r="RNE51" s="50"/>
      <c r="RNF51" s="50"/>
      <c r="RNG51" s="50"/>
      <c r="RNH51" s="50"/>
      <c r="RNI51" s="50"/>
      <c r="RNJ51" s="50"/>
      <c r="RNK51" s="50"/>
      <c r="RNL51" s="50"/>
      <c r="RNM51" s="50"/>
      <c r="RNN51" s="50"/>
      <c r="RNO51" s="50"/>
      <c r="RNP51" s="50"/>
      <c r="RNQ51" s="50"/>
      <c r="RNR51" s="50"/>
      <c r="RNS51" s="50"/>
      <c r="RNT51" s="50"/>
      <c r="RNU51" s="50"/>
      <c r="RNV51" s="50"/>
      <c r="RNW51" s="50"/>
      <c r="RNX51" s="50"/>
      <c r="RNY51" s="50"/>
      <c r="RNZ51" s="50"/>
      <c r="ROA51" s="50"/>
      <c r="ROB51" s="50"/>
      <c r="ROC51" s="50"/>
      <c r="ROD51" s="50"/>
      <c r="ROE51" s="50"/>
      <c r="ROF51" s="50"/>
      <c r="ROG51" s="50"/>
      <c r="ROH51" s="50"/>
      <c r="ROI51" s="50"/>
      <c r="ROJ51" s="50"/>
      <c r="ROK51" s="50"/>
      <c r="ROL51" s="50"/>
      <c r="ROM51" s="50"/>
      <c r="RON51" s="50"/>
      <c r="ROO51" s="50"/>
      <c r="ROP51" s="50"/>
      <c r="ROQ51" s="50"/>
      <c r="ROR51" s="50"/>
      <c r="ROS51" s="50"/>
      <c r="ROT51" s="50"/>
      <c r="ROU51" s="50"/>
      <c r="ROV51" s="50"/>
      <c r="ROW51" s="50"/>
      <c r="ROX51" s="50"/>
      <c r="ROY51" s="50"/>
      <c r="ROZ51" s="50"/>
      <c r="RPA51" s="50"/>
      <c r="RPB51" s="50"/>
      <c r="RPC51" s="50"/>
      <c r="RPD51" s="50"/>
      <c r="RPE51" s="50"/>
      <c r="RPF51" s="50"/>
      <c r="RPG51" s="50"/>
      <c r="RPH51" s="50"/>
      <c r="RPI51" s="50"/>
      <c r="RPJ51" s="50"/>
      <c r="RPK51" s="50"/>
      <c r="RPL51" s="50"/>
      <c r="RPM51" s="50"/>
      <c r="RPN51" s="50"/>
      <c r="RPO51" s="50"/>
      <c r="RPP51" s="50"/>
      <c r="RPQ51" s="50"/>
      <c r="RPR51" s="50"/>
      <c r="RPS51" s="50"/>
      <c r="RPT51" s="50"/>
      <c r="RPU51" s="50"/>
      <c r="RPV51" s="50"/>
      <c r="RPW51" s="50"/>
      <c r="RPX51" s="50"/>
      <c r="RPY51" s="50"/>
      <c r="RPZ51" s="50"/>
      <c r="RQA51" s="50"/>
      <c r="RQB51" s="50"/>
      <c r="RQC51" s="50"/>
      <c r="RQD51" s="50"/>
      <c r="RQE51" s="50"/>
      <c r="RQF51" s="50"/>
      <c r="RQG51" s="50"/>
      <c r="RQH51" s="50"/>
      <c r="RQI51" s="50"/>
      <c r="RQJ51" s="50"/>
      <c r="RQK51" s="50"/>
      <c r="RQL51" s="50"/>
      <c r="RQM51" s="50"/>
      <c r="RQN51" s="50"/>
      <c r="RQO51" s="50"/>
      <c r="RQP51" s="50"/>
      <c r="RQQ51" s="50"/>
      <c r="RQR51" s="50"/>
      <c r="RQS51" s="50"/>
      <c r="RQT51" s="50"/>
      <c r="RQU51" s="50"/>
      <c r="RQV51" s="50"/>
      <c r="RQW51" s="50"/>
      <c r="RQX51" s="50"/>
      <c r="RQY51" s="50"/>
      <c r="RQZ51" s="50"/>
      <c r="RRA51" s="50"/>
      <c r="RRB51" s="50"/>
      <c r="RRC51" s="50"/>
      <c r="RRD51" s="50"/>
      <c r="RRE51" s="50"/>
      <c r="RRF51" s="50"/>
      <c r="RRG51" s="50"/>
      <c r="RRH51" s="50"/>
      <c r="RRI51" s="50"/>
      <c r="RRJ51" s="50"/>
      <c r="RRK51" s="50"/>
      <c r="RRL51" s="50"/>
      <c r="RRM51" s="50"/>
      <c r="RRN51" s="50"/>
      <c r="RRO51" s="50"/>
      <c r="RRP51" s="50"/>
      <c r="RRQ51" s="50"/>
      <c r="RRR51" s="50"/>
      <c r="RRS51" s="50"/>
      <c r="RRT51" s="50"/>
      <c r="RRU51" s="50"/>
      <c r="RRV51" s="50"/>
      <c r="RRW51" s="50"/>
      <c r="RRX51" s="50"/>
      <c r="RRY51" s="50"/>
      <c r="RRZ51" s="50"/>
      <c r="RSA51" s="50"/>
      <c r="RSB51" s="50"/>
      <c r="RSC51" s="50"/>
      <c r="RSD51" s="50"/>
      <c r="RSE51" s="50"/>
      <c r="RSF51" s="50"/>
      <c r="RSG51" s="50"/>
      <c r="RSH51" s="50"/>
      <c r="RSI51" s="50"/>
      <c r="RSJ51" s="50"/>
      <c r="RSK51" s="50"/>
      <c r="RSL51" s="50"/>
      <c r="RSM51" s="50"/>
      <c r="RSN51" s="50"/>
      <c r="RSO51" s="50"/>
      <c r="RSP51" s="50"/>
      <c r="RSQ51" s="50"/>
      <c r="RSR51" s="50"/>
      <c r="RSS51" s="50"/>
      <c r="RST51" s="50"/>
      <c r="RSU51" s="50"/>
      <c r="RSV51" s="50"/>
      <c r="RSW51" s="50"/>
      <c r="RSX51" s="50"/>
      <c r="RSY51" s="50"/>
      <c r="RSZ51" s="50"/>
      <c r="RTA51" s="50"/>
      <c r="RTB51" s="50"/>
      <c r="RTC51" s="50"/>
      <c r="RTD51" s="50"/>
      <c r="RTE51" s="50"/>
      <c r="RTF51" s="50"/>
      <c r="RTG51" s="50"/>
      <c r="RTH51" s="50"/>
      <c r="RTI51" s="50"/>
      <c r="RTJ51" s="50"/>
      <c r="RTK51" s="50"/>
      <c r="RTL51" s="50"/>
      <c r="RTM51" s="50"/>
      <c r="RTN51" s="50"/>
      <c r="RTO51" s="50"/>
      <c r="RTP51" s="50"/>
      <c r="RTQ51" s="50"/>
      <c r="RTR51" s="50"/>
      <c r="RTS51" s="50"/>
      <c r="RTT51" s="50"/>
      <c r="RTU51" s="50"/>
      <c r="RTV51" s="50"/>
      <c r="RTW51" s="50"/>
      <c r="RTX51" s="50"/>
      <c r="RTY51" s="50"/>
      <c r="RTZ51" s="50"/>
      <c r="RUA51" s="50"/>
      <c r="RUB51" s="50"/>
      <c r="RUC51" s="50"/>
      <c r="RUD51" s="50"/>
      <c r="RUE51" s="50"/>
      <c r="RUF51" s="50"/>
      <c r="RUG51" s="50"/>
      <c r="RUH51" s="50"/>
      <c r="RUI51" s="50"/>
      <c r="RUJ51" s="50"/>
      <c r="RUK51" s="50"/>
      <c r="RUL51" s="50"/>
      <c r="RUM51" s="50"/>
      <c r="RUN51" s="50"/>
      <c r="RUO51" s="50"/>
      <c r="RUP51" s="50"/>
      <c r="RUQ51" s="50"/>
      <c r="RUR51" s="50"/>
      <c r="RUS51" s="50"/>
      <c r="RUT51" s="50"/>
      <c r="RUU51" s="50"/>
      <c r="RUV51" s="50"/>
      <c r="RUW51" s="50"/>
      <c r="RUX51" s="50"/>
      <c r="RUY51" s="50"/>
      <c r="RUZ51" s="50"/>
      <c r="RVA51" s="50"/>
      <c r="RVB51" s="50"/>
      <c r="RVC51" s="50"/>
      <c r="RVD51" s="50"/>
      <c r="RVE51" s="50"/>
      <c r="RVF51" s="50"/>
      <c r="RVG51" s="50"/>
      <c r="RVH51" s="50"/>
      <c r="RVI51" s="50"/>
      <c r="RVJ51" s="50"/>
      <c r="RVK51" s="50"/>
      <c r="RVL51" s="50"/>
      <c r="RVM51" s="50"/>
      <c r="RVN51" s="50"/>
      <c r="RVO51" s="50"/>
      <c r="RVP51" s="50"/>
      <c r="RVQ51" s="50"/>
      <c r="RVR51" s="50"/>
      <c r="RVS51" s="50"/>
      <c r="RVT51" s="50"/>
      <c r="RVU51" s="50"/>
      <c r="RVV51" s="50"/>
      <c r="RVW51" s="50"/>
      <c r="RVX51" s="50"/>
      <c r="RVY51" s="50"/>
      <c r="RVZ51" s="50"/>
      <c r="RWA51" s="50"/>
      <c r="RWB51" s="50"/>
      <c r="RWC51" s="50"/>
      <c r="RWD51" s="50"/>
      <c r="RWE51" s="50"/>
      <c r="RWF51" s="50"/>
      <c r="RWG51" s="50"/>
      <c r="RWH51" s="50"/>
      <c r="RWI51" s="50"/>
      <c r="RWJ51" s="50"/>
      <c r="RWK51" s="50"/>
      <c r="RWL51" s="50"/>
      <c r="RWM51" s="50"/>
      <c r="RWN51" s="50"/>
      <c r="RWO51" s="50"/>
      <c r="RWP51" s="50"/>
      <c r="RWQ51" s="50"/>
      <c r="RWR51" s="50"/>
      <c r="RWS51" s="50"/>
      <c r="RWT51" s="50"/>
      <c r="RWU51" s="50"/>
      <c r="RWV51" s="50"/>
      <c r="RWW51" s="50"/>
      <c r="RWX51" s="50"/>
      <c r="RWY51" s="50"/>
      <c r="RWZ51" s="50"/>
      <c r="RXA51" s="50"/>
      <c r="RXB51" s="50"/>
      <c r="RXC51" s="50"/>
      <c r="RXD51" s="50"/>
      <c r="RXE51" s="50"/>
      <c r="RXF51" s="50"/>
      <c r="RXG51" s="50"/>
      <c r="RXH51" s="50"/>
      <c r="RXI51" s="50"/>
      <c r="RXJ51" s="50"/>
      <c r="RXK51" s="50"/>
      <c r="RXL51" s="50"/>
      <c r="RXM51" s="50"/>
      <c r="RXN51" s="50"/>
      <c r="RXO51" s="50"/>
      <c r="RXP51" s="50"/>
      <c r="RXQ51" s="50"/>
      <c r="RXR51" s="50"/>
      <c r="RXS51" s="50"/>
      <c r="RXT51" s="50"/>
      <c r="RXU51" s="50"/>
      <c r="RXV51" s="50"/>
      <c r="RXW51" s="50"/>
      <c r="RXX51" s="50"/>
      <c r="RXY51" s="50"/>
      <c r="RXZ51" s="50"/>
      <c r="RYA51" s="50"/>
      <c r="RYB51" s="50"/>
      <c r="RYC51" s="50"/>
      <c r="RYD51" s="50"/>
      <c r="RYE51" s="50"/>
      <c r="RYF51" s="50"/>
      <c r="RYG51" s="50"/>
      <c r="RYH51" s="50"/>
      <c r="RYI51" s="50"/>
      <c r="RYJ51" s="50"/>
      <c r="RYK51" s="50"/>
      <c r="RYL51" s="50"/>
      <c r="RYM51" s="50"/>
      <c r="RYN51" s="50"/>
      <c r="RYO51" s="50"/>
      <c r="RYP51" s="50"/>
      <c r="RYQ51" s="50"/>
      <c r="RYR51" s="50"/>
      <c r="RYS51" s="50"/>
      <c r="RYT51" s="50"/>
      <c r="RYU51" s="50"/>
      <c r="RYV51" s="50"/>
      <c r="RYW51" s="50"/>
      <c r="RYX51" s="50"/>
      <c r="RYY51" s="50"/>
      <c r="RYZ51" s="50"/>
      <c r="RZA51" s="50"/>
      <c r="RZB51" s="50"/>
      <c r="RZC51" s="50"/>
      <c r="RZD51" s="50"/>
      <c r="RZE51" s="50"/>
      <c r="RZF51" s="50"/>
      <c r="RZG51" s="50"/>
      <c r="RZH51" s="50"/>
      <c r="RZI51" s="50"/>
      <c r="RZJ51" s="50"/>
      <c r="RZK51" s="50"/>
      <c r="RZL51" s="50"/>
      <c r="RZM51" s="50"/>
      <c r="RZN51" s="50"/>
      <c r="RZO51" s="50"/>
      <c r="RZP51" s="50"/>
      <c r="RZQ51" s="50"/>
      <c r="RZR51" s="50"/>
      <c r="RZS51" s="50"/>
      <c r="RZT51" s="50"/>
      <c r="RZU51" s="50"/>
      <c r="RZV51" s="50"/>
      <c r="RZW51" s="50"/>
      <c r="RZX51" s="50"/>
      <c r="RZY51" s="50"/>
      <c r="RZZ51" s="50"/>
      <c r="SAA51" s="50"/>
      <c r="SAB51" s="50"/>
      <c r="SAC51" s="50"/>
      <c r="SAD51" s="50"/>
      <c r="SAE51" s="50"/>
      <c r="SAF51" s="50"/>
      <c r="SAG51" s="50"/>
      <c r="SAH51" s="50"/>
      <c r="SAI51" s="50"/>
      <c r="SAJ51" s="50"/>
      <c r="SAK51" s="50"/>
      <c r="SAL51" s="50"/>
      <c r="SAM51" s="50"/>
      <c r="SAN51" s="50"/>
      <c r="SAO51" s="50"/>
      <c r="SAP51" s="50"/>
      <c r="SAQ51" s="50"/>
      <c r="SAR51" s="50"/>
      <c r="SAS51" s="50"/>
      <c r="SAT51" s="50"/>
      <c r="SAU51" s="50"/>
      <c r="SAV51" s="50"/>
      <c r="SAW51" s="50"/>
      <c r="SAX51" s="50"/>
      <c r="SAY51" s="50"/>
      <c r="SAZ51" s="50"/>
      <c r="SBA51" s="50"/>
      <c r="SBB51" s="50"/>
      <c r="SBC51" s="50"/>
      <c r="SBD51" s="50"/>
      <c r="SBE51" s="50"/>
      <c r="SBF51" s="50"/>
      <c r="SBG51" s="50"/>
      <c r="SBH51" s="50"/>
      <c r="SBI51" s="50"/>
      <c r="SBJ51" s="50"/>
      <c r="SBK51" s="50"/>
      <c r="SBL51" s="50"/>
      <c r="SBM51" s="50"/>
      <c r="SBN51" s="50"/>
      <c r="SBO51" s="50"/>
      <c r="SBP51" s="50"/>
      <c r="SBQ51" s="50"/>
      <c r="SBR51" s="50"/>
      <c r="SBS51" s="50"/>
      <c r="SBT51" s="50"/>
      <c r="SBU51" s="50"/>
      <c r="SBV51" s="50"/>
      <c r="SBW51" s="50"/>
      <c r="SBX51" s="50"/>
      <c r="SBY51" s="50"/>
      <c r="SBZ51" s="50"/>
      <c r="SCA51" s="50"/>
      <c r="SCB51" s="50"/>
      <c r="SCC51" s="50"/>
      <c r="SCD51" s="50"/>
      <c r="SCE51" s="50"/>
      <c r="SCF51" s="50"/>
      <c r="SCG51" s="50"/>
      <c r="SCH51" s="50"/>
      <c r="SCI51" s="50"/>
      <c r="SCJ51" s="50"/>
      <c r="SCK51" s="50"/>
      <c r="SCL51" s="50"/>
      <c r="SCM51" s="50"/>
      <c r="SCN51" s="50"/>
      <c r="SCO51" s="50"/>
      <c r="SCP51" s="50"/>
      <c r="SCQ51" s="50"/>
      <c r="SCR51" s="50"/>
      <c r="SCS51" s="50"/>
      <c r="SCT51" s="50"/>
      <c r="SCU51" s="50"/>
      <c r="SCV51" s="50"/>
      <c r="SCW51" s="50"/>
      <c r="SCX51" s="50"/>
      <c r="SCY51" s="50"/>
      <c r="SCZ51" s="50"/>
      <c r="SDA51" s="50"/>
      <c r="SDB51" s="50"/>
      <c r="SDC51" s="50"/>
      <c r="SDD51" s="50"/>
      <c r="SDE51" s="50"/>
      <c r="SDF51" s="50"/>
      <c r="SDG51" s="50"/>
      <c r="SDH51" s="50"/>
      <c r="SDI51" s="50"/>
      <c r="SDJ51" s="50"/>
      <c r="SDK51" s="50"/>
      <c r="SDL51" s="50"/>
      <c r="SDM51" s="50"/>
      <c r="SDN51" s="50"/>
      <c r="SDO51" s="50"/>
      <c r="SDP51" s="50"/>
      <c r="SDQ51" s="50"/>
      <c r="SDR51" s="50"/>
      <c r="SDS51" s="50"/>
      <c r="SDT51" s="50"/>
      <c r="SDU51" s="50"/>
      <c r="SDV51" s="50"/>
      <c r="SDW51" s="50"/>
      <c r="SDX51" s="50"/>
      <c r="SDY51" s="50"/>
      <c r="SDZ51" s="50"/>
      <c r="SEA51" s="50"/>
      <c r="SEB51" s="50"/>
      <c r="SEC51" s="50"/>
      <c r="SED51" s="50"/>
      <c r="SEE51" s="50"/>
      <c r="SEF51" s="50"/>
      <c r="SEG51" s="50"/>
      <c r="SEH51" s="50"/>
      <c r="SEI51" s="50"/>
      <c r="SEJ51" s="50"/>
      <c r="SEK51" s="50"/>
      <c r="SEL51" s="50"/>
      <c r="SEM51" s="50"/>
      <c r="SEN51" s="50"/>
      <c r="SEO51" s="50"/>
      <c r="SEP51" s="50"/>
      <c r="SEQ51" s="50"/>
      <c r="SER51" s="50"/>
      <c r="SES51" s="50"/>
      <c r="SET51" s="50"/>
      <c r="SEU51" s="50"/>
      <c r="SEV51" s="50"/>
      <c r="SEW51" s="50"/>
      <c r="SEX51" s="50"/>
      <c r="SEY51" s="50"/>
      <c r="SEZ51" s="50"/>
      <c r="SFA51" s="50"/>
      <c r="SFB51" s="50"/>
      <c r="SFC51" s="50"/>
      <c r="SFD51" s="50"/>
      <c r="SFE51" s="50"/>
      <c r="SFF51" s="50"/>
      <c r="SFG51" s="50"/>
      <c r="SFH51" s="50"/>
      <c r="SFI51" s="50"/>
      <c r="SFJ51" s="50"/>
      <c r="SFK51" s="50"/>
      <c r="SFL51" s="50"/>
      <c r="SFM51" s="50"/>
      <c r="SFN51" s="50"/>
      <c r="SFO51" s="50"/>
      <c r="SFP51" s="50"/>
      <c r="SFQ51" s="50"/>
      <c r="SFR51" s="50"/>
      <c r="SFS51" s="50"/>
      <c r="SFT51" s="50"/>
      <c r="SFU51" s="50"/>
      <c r="SFV51" s="50"/>
      <c r="SFW51" s="50"/>
      <c r="SFX51" s="50"/>
      <c r="SFY51" s="50"/>
      <c r="SFZ51" s="50"/>
      <c r="SGA51" s="50"/>
      <c r="SGB51" s="50"/>
      <c r="SGC51" s="50"/>
      <c r="SGD51" s="50"/>
      <c r="SGE51" s="50"/>
      <c r="SGF51" s="50"/>
      <c r="SGG51" s="50"/>
      <c r="SGH51" s="50"/>
      <c r="SGI51" s="50"/>
      <c r="SGJ51" s="50"/>
      <c r="SGK51" s="50"/>
      <c r="SGL51" s="50"/>
      <c r="SGM51" s="50"/>
      <c r="SGN51" s="50"/>
      <c r="SGO51" s="50"/>
      <c r="SGP51" s="50"/>
      <c r="SGQ51" s="50"/>
      <c r="SGR51" s="50"/>
      <c r="SGS51" s="50"/>
      <c r="SGT51" s="50"/>
      <c r="SGU51" s="50"/>
      <c r="SGV51" s="50"/>
      <c r="SGW51" s="50"/>
      <c r="SGX51" s="50"/>
      <c r="SGY51" s="50"/>
      <c r="SGZ51" s="50"/>
      <c r="SHA51" s="50"/>
      <c r="SHB51" s="50"/>
      <c r="SHC51" s="50"/>
      <c r="SHD51" s="50"/>
      <c r="SHE51" s="50"/>
      <c r="SHF51" s="50"/>
      <c r="SHG51" s="50"/>
      <c r="SHH51" s="50"/>
      <c r="SHI51" s="50"/>
      <c r="SHJ51" s="50"/>
      <c r="SHK51" s="50"/>
      <c r="SHL51" s="50"/>
      <c r="SHM51" s="50"/>
      <c r="SHN51" s="50"/>
      <c r="SHO51" s="50"/>
      <c r="SHP51" s="50"/>
      <c r="SHQ51" s="50"/>
      <c r="SHR51" s="50"/>
      <c r="SHS51" s="50"/>
      <c r="SHT51" s="50"/>
      <c r="SHU51" s="50"/>
      <c r="SHV51" s="50"/>
      <c r="SHW51" s="50"/>
      <c r="SHX51" s="50"/>
      <c r="SHY51" s="50"/>
      <c r="SHZ51" s="50"/>
      <c r="SIA51" s="50"/>
      <c r="SIB51" s="50"/>
      <c r="SIC51" s="50"/>
      <c r="SID51" s="50"/>
      <c r="SIE51" s="50"/>
      <c r="SIF51" s="50"/>
      <c r="SIG51" s="50"/>
      <c r="SIH51" s="50"/>
      <c r="SII51" s="50"/>
      <c r="SIJ51" s="50"/>
      <c r="SIK51" s="50"/>
      <c r="SIL51" s="50"/>
      <c r="SIM51" s="50"/>
      <c r="SIN51" s="50"/>
      <c r="SIO51" s="50"/>
      <c r="SIP51" s="50"/>
      <c r="SIQ51" s="50"/>
      <c r="SIR51" s="50"/>
      <c r="SIS51" s="50"/>
      <c r="SIT51" s="50"/>
      <c r="SIU51" s="50"/>
      <c r="SIV51" s="50"/>
      <c r="SIW51" s="50"/>
      <c r="SIX51" s="50"/>
      <c r="SIY51" s="50"/>
      <c r="SIZ51" s="50"/>
      <c r="SJA51" s="50"/>
      <c r="SJB51" s="50"/>
      <c r="SJC51" s="50"/>
      <c r="SJD51" s="50"/>
      <c r="SJE51" s="50"/>
      <c r="SJF51" s="50"/>
      <c r="SJG51" s="50"/>
      <c r="SJH51" s="50"/>
      <c r="SJI51" s="50"/>
      <c r="SJJ51" s="50"/>
      <c r="SJK51" s="50"/>
      <c r="SJL51" s="50"/>
      <c r="SJM51" s="50"/>
      <c r="SJN51" s="50"/>
      <c r="SJO51" s="50"/>
      <c r="SJP51" s="50"/>
      <c r="SJQ51" s="50"/>
      <c r="SJR51" s="50"/>
      <c r="SJS51" s="50"/>
      <c r="SJT51" s="50"/>
      <c r="SJU51" s="50"/>
      <c r="SJV51" s="50"/>
      <c r="SJW51" s="50"/>
      <c r="SJX51" s="50"/>
      <c r="SJY51" s="50"/>
      <c r="SJZ51" s="50"/>
      <c r="SKA51" s="50"/>
      <c r="SKB51" s="50"/>
      <c r="SKC51" s="50"/>
      <c r="SKD51" s="50"/>
      <c r="SKE51" s="50"/>
      <c r="SKF51" s="50"/>
      <c r="SKG51" s="50"/>
      <c r="SKH51" s="50"/>
      <c r="SKI51" s="50"/>
      <c r="SKJ51" s="50"/>
      <c r="SKK51" s="50"/>
      <c r="SKL51" s="50"/>
      <c r="SKM51" s="50"/>
      <c r="SKN51" s="50"/>
      <c r="SKO51" s="50"/>
      <c r="SKP51" s="50"/>
      <c r="SKQ51" s="50"/>
      <c r="SKR51" s="50"/>
      <c r="SKS51" s="50"/>
      <c r="SKT51" s="50"/>
      <c r="SKU51" s="50"/>
      <c r="SKV51" s="50"/>
      <c r="SKW51" s="50"/>
      <c r="SKX51" s="50"/>
      <c r="SKY51" s="50"/>
      <c r="SKZ51" s="50"/>
      <c r="SLA51" s="50"/>
      <c r="SLB51" s="50"/>
      <c r="SLC51" s="50"/>
      <c r="SLD51" s="50"/>
      <c r="SLE51" s="50"/>
      <c r="SLF51" s="50"/>
      <c r="SLG51" s="50"/>
      <c r="SLH51" s="50"/>
      <c r="SLI51" s="50"/>
      <c r="SLJ51" s="50"/>
      <c r="SLK51" s="50"/>
      <c r="SLL51" s="50"/>
      <c r="SLM51" s="50"/>
      <c r="SLN51" s="50"/>
      <c r="SLO51" s="50"/>
      <c r="SLP51" s="50"/>
      <c r="SLQ51" s="50"/>
      <c r="SLR51" s="50"/>
      <c r="SLS51" s="50"/>
      <c r="SLT51" s="50"/>
      <c r="SLU51" s="50"/>
      <c r="SLV51" s="50"/>
      <c r="SLW51" s="50"/>
      <c r="SLX51" s="50"/>
      <c r="SLY51" s="50"/>
      <c r="SLZ51" s="50"/>
      <c r="SMA51" s="50"/>
      <c r="SMB51" s="50"/>
      <c r="SMC51" s="50"/>
      <c r="SMD51" s="50"/>
      <c r="SME51" s="50"/>
      <c r="SMF51" s="50"/>
      <c r="SMG51" s="50"/>
      <c r="SMH51" s="50"/>
      <c r="SMI51" s="50"/>
      <c r="SMJ51" s="50"/>
      <c r="SMK51" s="50"/>
      <c r="SML51" s="50"/>
      <c r="SMM51" s="50"/>
      <c r="SMN51" s="50"/>
      <c r="SMO51" s="50"/>
      <c r="SMP51" s="50"/>
      <c r="SMQ51" s="50"/>
      <c r="SMR51" s="50"/>
      <c r="SMS51" s="50"/>
      <c r="SMT51" s="50"/>
      <c r="SMU51" s="50"/>
      <c r="SMV51" s="50"/>
      <c r="SMW51" s="50"/>
      <c r="SMX51" s="50"/>
      <c r="SMY51" s="50"/>
      <c r="SMZ51" s="50"/>
      <c r="SNA51" s="50"/>
      <c r="SNB51" s="50"/>
      <c r="SNC51" s="50"/>
      <c r="SND51" s="50"/>
      <c r="SNE51" s="50"/>
      <c r="SNF51" s="50"/>
      <c r="SNG51" s="50"/>
      <c r="SNH51" s="50"/>
      <c r="SNI51" s="50"/>
      <c r="SNJ51" s="50"/>
      <c r="SNK51" s="50"/>
      <c r="SNL51" s="50"/>
      <c r="SNM51" s="50"/>
      <c r="SNN51" s="50"/>
      <c r="SNO51" s="50"/>
      <c r="SNP51" s="50"/>
      <c r="SNQ51" s="50"/>
      <c r="SNR51" s="50"/>
      <c r="SNS51" s="50"/>
      <c r="SNT51" s="50"/>
      <c r="SNU51" s="50"/>
      <c r="SNV51" s="50"/>
      <c r="SNW51" s="50"/>
      <c r="SNX51" s="50"/>
      <c r="SNY51" s="50"/>
      <c r="SNZ51" s="50"/>
      <c r="SOA51" s="50"/>
      <c r="SOB51" s="50"/>
      <c r="SOC51" s="50"/>
      <c r="SOD51" s="50"/>
      <c r="SOE51" s="50"/>
      <c r="SOF51" s="50"/>
      <c r="SOG51" s="50"/>
      <c r="SOH51" s="50"/>
      <c r="SOI51" s="50"/>
      <c r="SOJ51" s="50"/>
      <c r="SOK51" s="50"/>
      <c r="SOL51" s="50"/>
      <c r="SOM51" s="50"/>
      <c r="SON51" s="50"/>
      <c r="SOO51" s="50"/>
      <c r="SOP51" s="50"/>
      <c r="SOQ51" s="50"/>
      <c r="SOR51" s="50"/>
      <c r="SOS51" s="50"/>
      <c r="SOT51" s="50"/>
      <c r="SOU51" s="50"/>
      <c r="SOV51" s="50"/>
      <c r="SOW51" s="50"/>
      <c r="SOX51" s="50"/>
      <c r="SOY51" s="50"/>
      <c r="SOZ51" s="50"/>
      <c r="SPA51" s="50"/>
      <c r="SPB51" s="50"/>
      <c r="SPC51" s="50"/>
      <c r="SPD51" s="50"/>
      <c r="SPE51" s="50"/>
      <c r="SPF51" s="50"/>
      <c r="SPG51" s="50"/>
      <c r="SPH51" s="50"/>
      <c r="SPI51" s="50"/>
      <c r="SPJ51" s="50"/>
      <c r="SPK51" s="50"/>
      <c r="SPL51" s="50"/>
      <c r="SPM51" s="50"/>
      <c r="SPN51" s="50"/>
      <c r="SPO51" s="50"/>
      <c r="SPP51" s="50"/>
      <c r="SPQ51" s="50"/>
      <c r="SPR51" s="50"/>
      <c r="SPS51" s="50"/>
      <c r="SPT51" s="50"/>
      <c r="SPU51" s="50"/>
      <c r="SPV51" s="50"/>
      <c r="SPW51" s="50"/>
      <c r="SPX51" s="50"/>
      <c r="SPY51" s="50"/>
      <c r="SPZ51" s="50"/>
      <c r="SQA51" s="50"/>
      <c r="SQB51" s="50"/>
      <c r="SQC51" s="50"/>
      <c r="SQD51" s="50"/>
      <c r="SQE51" s="50"/>
      <c r="SQF51" s="50"/>
      <c r="SQG51" s="50"/>
      <c r="SQH51" s="50"/>
      <c r="SQI51" s="50"/>
      <c r="SQJ51" s="50"/>
      <c r="SQK51" s="50"/>
      <c r="SQL51" s="50"/>
      <c r="SQM51" s="50"/>
      <c r="SQN51" s="50"/>
      <c r="SQO51" s="50"/>
      <c r="SQP51" s="50"/>
      <c r="SQQ51" s="50"/>
      <c r="SQR51" s="50"/>
      <c r="SQS51" s="50"/>
      <c r="SQT51" s="50"/>
      <c r="SQU51" s="50"/>
      <c r="SQV51" s="50"/>
      <c r="SQW51" s="50"/>
      <c r="SQX51" s="50"/>
      <c r="SQY51" s="50"/>
      <c r="SQZ51" s="50"/>
      <c r="SRA51" s="50"/>
      <c r="SRB51" s="50"/>
      <c r="SRC51" s="50"/>
      <c r="SRD51" s="50"/>
      <c r="SRE51" s="50"/>
      <c r="SRF51" s="50"/>
      <c r="SRG51" s="50"/>
      <c r="SRH51" s="50"/>
      <c r="SRI51" s="50"/>
      <c r="SRJ51" s="50"/>
      <c r="SRK51" s="50"/>
      <c r="SRL51" s="50"/>
      <c r="SRM51" s="50"/>
      <c r="SRN51" s="50"/>
      <c r="SRO51" s="50"/>
      <c r="SRP51" s="50"/>
      <c r="SRQ51" s="50"/>
      <c r="SRR51" s="50"/>
      <c r="SRS51" s="50"/>
      <c r="SRT51" s="50"/>
      <c r="SRU51" s="50"/>
      <c r="SRV51" s="50"/>
      <c r="SRW51" s="50"/>
      <c r="SRX51" s="50"/>
      <c r="SRY51" s="50"/>
      <c r="SRZ51" s="50"/>
      <c r="SSA51" s="50"/>
      <c r="SSB51" s="50"/>
      <c r="SSC51" s="50"/>
      <c r="SSD51" s="50"/>
      <c r="SSE51" s="50"/>
      <c r="SSF51" s="50"/>
      <c r="SSG51" s="50"/>
      <c r="SSH51" s="50"/>
      <c r="SSI51" s="50"/>
      <c r="SSJ51" s="50"/>
      <c r="SSK51" s="50"/>
      <c r="SSL51" s="50"/>
      <c r="SSM51" s="50"/>
      <c r="SSN51" s="50"/>
      <c r="SSO51" s="50"/>
      <c r="SSP51" s="50"/>
      <c r="SSQ51" s="50"/>
      <c r="SSR51" s="50"/>
      <c r="SSS51" s="50"/>
      <c r="SST51" s="50"/>
      <c r="SSU51" s="50"/>
      <c r="SSV51" s="50"/>
      <c r="SSW51" s="50"/>
      <c r="SSX51" s="50"/>
      <c r="SSY51" s="50"/>
      <c r="SSZ51" s="50"/>
      <c r="STA51" s="50"/>
      <c r="STB51" s="50"/>
      <c r="STC51" s="50"/>
      <c r="STD51" s="50"/>
      <c r="STE51" s="50"/>
      <c r="STF51" s="50"/>
      <c r="STG51" s="50"/>
      <c r="STH51" s="50"/>
      <c r="STI51" s="50"/>
      <c r="STJ51" s="50"/>
      <c r="STK51" s="50"/>
      <c r="STL51" s="50"/>
      <c r="STM51" s="50"/>
      <c r="STN51" s="50"/>
      <c r="STO51" s="50"/>
      <c r="STP51" s="50"/>
      <c r="STQ51" s="50"/>
      <c r="STR51" s="50"/>
      <c r="STS51" s="50"/>
      <c r="STT51" s="50"/>
      <c r="STU51" s="50"/>
      <c r="STV51" s="50"/>
      <c r="STW51" s="50"/>
      <c r="STX51" s="50"/>
      <c r="STY51" s="50"/>
      <c r="STZ51" s="50"/>
      <c r="SUA51" s="50"/>
      <c r="SUB51" s="50"/>
      <c r="SUC51" s="50"/>
      <c r="SUD51" s="50"/>
      <c r="SUE51" s="50"/>
      <c r="SUF51" s="50"/>
      <c r="SUG51" s="50"/>
      <c r="SUH51" s="50"/>
      <c r="SUI51" s="50"/>
      <c r="SUJ51" s="50"/>
      <c r="SUK51" s="50"/>
      <c r="SUL51" s="50"/>
      <c r="SUM51" s="50"/>
      <c r="SUN51" s="50"/>
      <c r="SUO51" s="50"/>
      <c r="SUP51" s="50"/>
      <c r="SUQ51" s="50"/>
      <c r="SUR51" s="50"/>
      <c r="SUS51" s="50"/>
      <c r="SUT51" s="50"/>
      <c r="SUU51" s="50"/>
      <c r="SUV51" s="50"/>
      <c r="SUW51" s="50"/>
      <c r="SUX51" s="50"/>
      <c r="SUY51" s="50"/>
      <c r="SUZ51" s="50"/>
      <c r="SVA51" s="50"/>
      <c r="SVB51" s="50"/>
      <c r="SVC51" s="50"/>
      <c r="SVD51" s="50"/>
      <c r="SVE51" s="50"/>
      <c r="SVF51" s="50"/>
      <c r="SVG51" s="50"/>
      <c r="SVH51" s="50"/>
      <c r="SVI51" s="50"/>
      <c r="SVJ51" s="50"/>
      <c r="SVK51" s="50"/>
      <c r="SVL51" s="50"/>
      <c r="SVM51" s="50"/>
      <c r="SVN51" s="50"/>
      <c r="SVO51" s="50"/>
      <c r="SVP51" s="50"/>
      <c r="SVQ51" s="50"/>
      <c r="SVR51" s="50"/>
      <c r="SVS51" s="50"/>
      <c r="SVT51" s="50"/>
      <c r="SVU51" s="50"/>
      <c r="SVV51" s="50"/>
      <c r="SVW51" s="50"/>
      <c r="SVX51" s="50"/>
      <c r="SVY51" s="50"/>
      <c r="SVZ51" s="50"/>
      <c r="SWA51" s="50"/>
      <c r="SWB51" s="50"/>
      <c r="SWC51" s="50"/>
      <c r="SWD51" s="50"/>
      <c r="SWE51" s="50"/>
      <c r="SWF51" s="50"/>
      <c r="SWG51" s="50"/>
      <c r="SWH51" s="50"/>
      <c r="SWI51" s="50"/>
      <c r="SWJ51" s="50"/>
      <c r="SWK51" s="50"/>
      <c r="SWL51" s="50"/>
      <c r="SWM51" s="50"/>
      <c r="SWN51" s="50"/>
      <c r="SWO51" s="50"/>
      <c r="SWP51" s="50"/>
      <c r="SWQ51" s="50"/>
      <c r="SWR51" s="50"/>
      <c r="SWS51" s="50"/>
      <c r="SWT51" s="50"/>
      <c r="SWU51" s="50"/>
      <c r="SWV51" s="50"/>
      <c r="SWW51" s="50"/>
      <c r="SWX51" s="50"/>
      <c r="SWY51" s="50"/>
      <c r="SWZ51" s="50"/>
      <c r="SXA51" s="50"/>
      <c r="SXB51" s="50"/>
      <c r="SXC51" s="50"/>
      <c r="SXD51" s="50"/>
      <c r="SXE51" s="50"/>
      <c r="SXF51" s="50"/>
      <c r="SXG51" s="50"/>
      <c r="SXH51" s="50"/>
      <c r="SXI51" s="50"/>
      <c r="SXJ51" s="50"/>
      <c r="SXK51" s="50"/>
      <c r="SXL51" s="50"/>
      <c r="SXM51" s="50"/>
      <c r="SXN51" s="50"/>
      <c r="SXO51" s="50"/>
      <c r="SXP51" s="50"/>
      <c r="SXQ51" s="50"/>
      <c r="SXR51" s="50"/>
      <c r="SXS51" s="50"/>
      <c r="SXT51" s="50"/>
      <c r="SXU51" s="50"/>
      <c r="SXV51" s="50"/>
      <c r="SXW51" s="50"/>
      <c r="SXX51" s="50"/>
      <c r="SXY51" s="50"/>
      <c r="SXZ51" s="50"/>
      <c r="SYA51" s="50"/>
      <c r="SYB51" s="50"/>
      <c r="SYC51" s="50"/>
      <c r="SYD51" s="50"/>
      <c r="SYE51" s="50"/>
      <c r="SYF51" s="50"/>
      <c r="SYG51" s="50"/>
      <c r="SYH51" s="50"/>
      <c r="SYI51" s="50"/>
      <c r="SYJ51" s="50"/>
      <c r="SYK51" s="50"/>
      <c r="SYL51" s="50"/>
      <c r="SYM51" s="50"/>
      <c r="SYN51" s="50"/>
      <c r="SYO51" s="50"/>
      <c r="SYP51" s="50"/>
      <c r="SYQ51" s="50"/>
      <c r="SYR51" s="50"/>
      <c r="SYS51" s="50"/>
      <c r="SYT51" s="50"/>
      <c r="SYU51" s="50"/>
      <c r="SYV51" s="50"/>
      <c r="SYW51" s="50"/>
      <c r="SYX51" s="50"/>
      <c r="SYY51" s="50"/>
      <c r="SYZ51" s="50"/>
      <c r="SZA51" s="50"/>
      <c r="SZB51" s="50"/>
      <c r="SZC51" s="50"/>
      <c r="SZD51" s="50"/>
      <c r="SZE51" s="50"/>
      <c r="SZF51" s="50"/>
      <c r="SZG51" s="50"/>
      <c r="SZH51" s="50"/>
      <c r="SZI51" s="50"/>
      <c r="SZJ51" s="50"/>
      <c r="SZK51" s="50"/>
      <c r="SZL51" s="50"/>
      <c r="SZM51" s="50"/>
      <c r="SZN51" s="50"/>
      <c r="SZO51" s="50"/>
      <c r="SZP51" s="50"/>
      <c r="SZQ51" s="50"/>
      <c r="SZR51" s="50"/>
      <c r="SZS51" s="50"/>
      <c r="SZT51" s="50"/>
      <c r="SZU51" s="50"/>
      <c r="SZV51" s="50"/>
      <c r="SZW51" s="50"/>
      <c r="SZX51" s="50"/>
      <c r="SZY51" s="50"/>
      <c r="SZZ51" s="50"/>
      <c r="TAA51" s="50"/>
      <c r="TAB51" s="50"/>
      <c r="TAC51" s="50"/>
      <c r="TAD51" s="50"/>
      <c r="TAE51" s="50"/>
      <c r="TAF51" s="50"/>
      <c r="TAG51" s="50"/>
      <c r="TAH51" s="50"/>
      <c r="TAI51" s="50"/>
      <c r="TAJ51" s="50"/>
      <c r="TAK51" s="50"/>
      <c r="TAL51" s="50"/>
      <c r="TAM51" s="50"/>
      <c r="TAN51" s="50"/>
      <c r="TAO51" s="50"/>
      <c r="TAP51" s="50"/>
      <c r="TAQ51" s="50"/>
      <c r="TAR51" s="50"/>
      <c r="TAS51" s="50"/>
      <c r="TAT51" s="50"/>
      <c r="TAU51" s="50"/>
      <c r="TAV51" s="50"/>
      <c r="TAW51" s="50"/>
      <c r="TAX51" s="50"/>
      <c r="TAY51" s="50"/>
      <c r="TAZ51" s="50"/>
      <c r="TBA51" s="50"/>
      <c r="TBB51" s="50"/>
      <c r="TBC51" s="50"/>
      <c r="TBD51" s="50"/>
      <c r="TBE51" s="50"/>
      <c r="TBF51" s="50"/>
      <c r="TBG51" s="50"/>
      <c r="TBH51" s="50"/>
      <c r="TBI51" s="50"/>
      <c r="TBJ51" s="50"/>
      <c r="TBK51" s="50"/>
      <c r="TBL51" s="50"/>
      <c r="TBM51" s="50"/>
      <c r="TBN51" s="50"/>
      <c r="TBO51" s="50"/>
      <c r="TBP51" s="50"/>
      <c r="TBQ51" s="50"/>
      <c r="TBR51" s="50"/>
      <c r="TBS51" s="50"/>
      <c r="TBT51" s="50"/>
      <c r="TBU51" s="50"/>
      <c r="TBV51" s="50"/>
      <c r="TBW51" s="50"/>
      <c r="TBX51" s="50"/>
      <c r="TBY51" s="50"/>
      <c r="TBZ51" s="50"/>
      <c r="TCA51" s="50"/>
      <c r="TCB51" s="50"/>
      <c r="TCC51" s="50"/>
      <c r="TCD51" s="50"/>
      <c r="TCE51" s="50"/>
      <c r="TCF51" s="50"/>
      <c r="TCG51" s="50"/>
      <c r="TCH51" s="50"/>
      <c r="TCI51" s="50"/>
      <c r="TCJ51" s="50"/>
      <c r="TCK51" s="50"/>
      <c r="TCL51" s="50"/>
      <c r="TCM51" s="50"/>
      <c r="TCN51" s="50"/>
      <c r="TCO51" s="50"/>
      <c r="TCP51" s="50"/>
      <c r="TCQ51" s="50"/>
      <c r="TCR51" s="50"/>
      <c r="TCS51" s="50"/>
      <c r="TCT51" s="50"/>
      <c r="TCU51" s="50"/>
      <c r="TCV51" s="50"/>
      <c r="TCW51" s="50"/>
      <c r="TCX51" s="50"/>
      <c r="TCY51" s="50"/>
      <c r="TCZ51" s="50"/>
      <c r="TDA51" s="50"/>
      <c r="TDB51" s="50"/>
      <c r="TDC51" s="50"/>
      <c r="TDD51" s="50"/>
      <c r="TDE51" s="50"/>
      <c r="TDF51" s="50"/>
      <c r="TDG51" s="50"/>
      <c r="TDH51" s="50"/>
      <c r="TDI51" s="50"/>
      <c r="TDJ51" s="50"/>
      <c r="TDK51" s="50"/>
      <c r="TDL51" s="50"/>
      <c r="TDM51" s="50"/>
      <c r="TDN51" s="50"/>
      <c r="TDO51" s="50"/>
      <c r="TDP51" s="50"/>
      <c r="TDQ51" s="50"/>
      <c r="TDR51" s="50"/>
      <c r="TDS51" s="50"/>
      <c r="TDT51" s="50"/>
      <c r="TDU51" s="50"/>
      <c r="TDV51" s="50"/>
      <c r="TDW51" s="50"/>
      <c r="TDX51" s="50"/>
      <c r="TDY51" s="50"/>
      <c r="TDZ51" s="50"/>
      <c r="TEA51" s="50"/>
      <c r="TEB51" s="50"/>
      <c r="TEC51" s="50"/>
      <c r="TED51" s="50"/>
      <c r="TEE51" s="50"/>
      <c r="TEF51" s="50"/>
      <c r="TEG51" s="50"/>
      <c r="TEH51" s="50"/>
      <c r="TEI51" s="50"/>
      <c r="TEJ51" s="50"/>
      <c r="TEK51" s="50"/>
      <c r="TEL51" s="50"/>
      <c r="TEM51" s="50"/>
      <c r="TEN51" s="50"/>
      <c r="TEO51" s="50"/>
      <c r="TEP51" s="50"/>
      <c r="TEQ51" s="50"/>
      <c r="TER51" s="50"/>
      <c r="TES51" s="50"/>
      <c r="TET51" s="50"/>
      <c r="TEU51" s="50"/>
      <c r="TEV51" s="50"/>
      <c r="TEW51" s="50"/>
      <c r="TEX51" s="50"/>
      <c r="TEY51" s="50"/>
      <c r="TEZ51" s="50"/>
      <c r="TFA51" s="50"/>
      <c r="TFB51" s="50"/>
      <c r="TFC51" s="50"/>
      <c r="TFD51" s="50"/>
      <c r="TFE51" s="50"/>
      <c r="TFF51" s="50"/>
      <c r="TFG51" s="50"/>
      <c r="TFH51" s="50"/>
      <c r="TFI51" s="50"/>
      <c r="TFJ51" s="50"/>
      <c r="TFK51" s="50"/>
      <c r="TFL51" s="50"/>
      <c r="TFM51" s="50"/>
      <c r="TFN51" s="50"/>
      <c r="TFO51" s="50"/>
      <c r="TFP51" s="50"/>
      <c r="TFQ51" s="50"/>
      <c r="TFR51" s="50"/>
      <c r="TFS51" s="50"/>
      <c r="TFT51" s="50"/>
      <c r="TFU51" s="50"/>
      <c r="TFV51" s="50"/>
      <c r="TFW51" s="50"/>
      <c r="TFX51" s="50"/>
      <c r="TFY51" s="50"/>
      <c r="TFZ51" s="50"/>
      <c r="TGA51" s="50"/>
      <c r="TGB51" s="50"/>
      <c r="TGC51" s="50"/>
      <c r="TGD51" s="50"/>
      <c r="TGE51" s="50"/>
      <c r="TGF51" s="50"/>
      <c r="TGG51" s="50"/>
      <c r="TGH51" s="50"/>
      <c r="TGI51" s="50"/>
      <c r="TGJ51" s="50"/>
      <c r="TGK51" s="50"/>
      <c r="TGL51" s="50"/>
      <c r="TGM51" s="50"/>
      <c r="TGN51" s="50"/>
      <c r="TGO51" s="50"/>
      <c r="TGP51" s="50"/>
      <c r="TGQ51" s="50"/>
      <c r="TGR51" s="50"/>
      <c r="TGS51" s="50"/>
      <c r="TGT51" s="50"/>
      <c r="TGU51" s="50"/>
      <c r="TGV51" s="50"/>
      <c r="TGW51" s="50"/>
      <c r="TGX51" s="50"/>
      <c r="TGY51" s="50"/>
      <c r="TGZ51" s="50"/>
      <c r="THA51" s="50"/>
      <c r="THB51" s="50"/>
      <c r="THC51" s="50"/>
      <c r="THD51" s="50"/>
      <c r="THE51" s="50"/>
      <c r="THF51" s="50"/>
      <c r="THG51" s="50"/>
      <c r="THH51" s="50"/>
      <c r="THI51" s="50"/>
      <c r="THJ51" s="50"/>
      <c r="THK51" s="50"/>
      <c r="THL51" s="50"/>
      <c r="THM51" s="50"/>
      <c r="THN51" s="50"/>
      <c r="THO51" s="50"/>
      <c r="THP51" s="50"/>
      <c r="THQ51" s="50"/>
      <c r="THR51" s="50"/>
      <c r="THS51" s="50"/>
      <c r="THT51" s="50"/>
      <c r="THU51" s="50"/>
      <c r="THV51" s="50"/>
      <c r="THW51" s="50"/>
      <c r="THX51" s="50"/>
      <c r="THY51" s="50"/>
      <c r="THZ51" s="50"/>
      <c r="TIA51" s="50"/>
      <c r="TIB51" s="50"/>
      <c r="TIC51" s="50"/>
      <c r="TID51" s="50"/>
      <c r="TIE51" s="50"/>
      <c r="TIF51" s="50"/>
      <c r="TIG51" s="50"/>
      <c r="TIH51" s="50"/>
      <c r="TII51" s="50"/>
      <c r="TIJ51" s="50"/>
      <c r="TIK51" s="50"/>
      <c r="TIL51" s="50"/>
      <c r="TIM51" s="50"/>
      <c r="TIN51" s="50"/>
      <c r="TIO51" s="50"/>
      <c r="TIP51" s="50"/>
      <c r="TIQ51" s="50"/>
      <c r="TIR51" s="50"/>
      <c r="TIS51" s="50"/>
      <c r="TIT51" s="50"/>
      <c r="TIU51" s="50"/>
      <c r="TIV51" s="50"/>
      <c r="TIW51" s="50"/>
      <c r="TIX51" s="50"/>
      <c r="TIY51" s="50"/>
      <c r="TIZ51" s="50"/>
      <c r="TJA51" s="50"/>
      <c r="TJB51" s="50"/>
      <c r="TJC51" s="50"/>
      <c r="TJD51" s="50"/>
      <c r="TJE51" s="50"/>
      <c r="TJF51" s="50"/>
      <c r="TJG51" s="50"/>
      <c r="TJH51" s="50"/>
      <c r="TJI51" s="50"/>
      <c r="TJJ51" s="50"/>
      <c r="TJK51" s="50"/>
      <c r="TJL51" s="50"/>
      <c r="TJM51" s="50"/>
      <c r="TJN51" s="50"/>
      <c r="TJO51" s="50"/>
      <c r="TJP51" s="50"/>
      <c r="TJQ51" s="50"/>
      <c r="TJR51" s="50"/>
      <c r="TJS51" s="50"/>
      <c r="TJT51" s="50"/>
      <c r="TJU51" s="50"/>
      <c r="TJV51" s="50"/>
      <c r="TJW51" s="50"/>
      <c r="TJX51" s="50"/>
      <c r="TJY51" s="50"/>
      <c r="TJZ51" s="50"/>
      <c r="TKA51" s="50"/>
      <c r="TKB51" s="50"/>
      <c r="TKC51" s="50"/>
      <c r="TKD51" s="50"/>
      <c r="TKE51" s="50"/>
      <c r="TKF51" s="50"/>
      <c r="TKG51" s="50"/>
      <c r="TKH51" s="50"/>
      <c r="TKI51" s="50"/>
      <c r="TKJ51" s="50"/>
      <c r="TKK51" s="50"/>
      <c r="TKL51" s="50"/>
      <c r="TKM51" s="50"/>
      <c r="TKN51" s="50"/>
      <c r="TKO51" s="50"/>
      <c r="TKP51" s="50"/>
      <c r="TKQ51" s="50"/>
      <c r="TKR51" s="50"/>
      <c r="TKS51" s="50"/>
      <c r="TKT51" s="50"/>
      <c r="TKU51" s="50"/>
      <c r="TKV51" s="50"/>
      <c r="TKW51" s="50"/>
      <c r="TKX51" s="50"/>
      <c r="TKY51" s="50"/>
      <c r="TKZ51" s="50"/>
      <c r="TLA51" s="50"/>
      <c r="TLB51" s="50"/>
      <c r="TLC51" s="50"/>
      <c r="TLD51" s="50"/>
      <c r="TLE51" s="50"/>
      <c r="TLF51" s="50"/>
      <c r="TLG51" s="50"/>
      <c r="TLH51" s="50"/>
      <c r="TLI51" s="50"/>
      <c r="TLJ51" s="50"/>
      <c r="TLK51" s="50"/>
      <c r="TLL51" s="50"/>
      <c r="TLM51" s="50"/>
      <c r="TLN51" s="50"/>
      <c r="TLO51" s="50"/>
      <c r="TLP51" s="50"/>
      <c r="TLQ51" s="50"/>
      <c r="TLR51" s="50"/>
      <c r="TLS51" s="50"/>
      <c r="TLT51" s="50"/>
      <c r="TLU51" s="50"/>
      <c r="TLV51" s="50"/>
      <c r="TLW51" s="50"/>
      <c r="TLX51" s="50"/>
      <c r="TLY51" s="50"/>
      <c r="TLZ51" s="50"/>
      <c r="TMA51" s="50"/>
      <c r="TMB51" s="50"/>
      <c r="TMC51" s="50"/>
      <c r="TMD51" s="50"/>
      <c r="TME51" s="50"/>
      <c r="TMF51" s="50"/>
      <c r="TMG51" s="50"/>
      <c r="TMH51" s="50"/>
      <c r="TMI51" s="50"/>
      <c r="TMJ51" s="50"/>
      <c r="TMK51" s="50"/>
      <c r="TML51" s="50"/>
      <c r="TMM51" s="50"/>
      <c r="TMN51" s="50"/>
      <c r="TMO51" s="50"/>
      <c r="TMP51" s="50"/>
      <c r="TMQ51" s="50"/>
      <c r="TMR51" s="50"/>
      <c r="TMS51" s="50"/>
      <c r="TMT51" s="50"/>
      <c r="TMU51" s="50"/>
      <c r="TMV51" s="50"/>
      <c r="TMW51" s="50"/>
      <c r="TMX51" s="50"/>
      <c r="TMY51" s="50"/>
      <c r="TMZ51" s="50"/>
      <c r="TNA51" s="50"/>
      <c r="TNB51" s="50"/>
      <c r="TNC51" s="50"/>
      <c r="TND51" s="50"/>
      <c r="TNE51" s="50"/>
      <c r="TNF51" s="50"/>
      <c r="TNG51" s="50"/>
      <c r="TNH51" s="50"/>
      <c r="TNI51" s="50"/>
      <c r="TNJ51" s="50"/>
      <c r="TNK51" s="50"/>
      <c r="TNL51" s="50"/>
      <c r="TNM51" s="50"/>
      <c r="TNN51" s="50"/>
      <c r="TNO51" s="50"/>
      <c r="TNP51" s="50"/>
      <c r="TNQ51" s="50"/>
      <c r="TNR51" s="50"/>
      <c r="TNS51" s="50"/>
      <c r="TNT51" s="50"/>
      <c r="TNU51" s="50"/>
      <c r="TNV51" s="50"/>
      <c r="TNW51" s="50"/>
      <c r="TNX51" s="50"/>
      <c r="TNY51" s="50"/>
      <c r="TNZ51" s="50"/>
      <c r="TOA51" s="50"/>
      <c r="TOB51" s="50"/>
      <c r="TOC51" s="50"/>
      <c r="TOD51" s="50"/>
      <c r="TOE51" s="50"/>
      <c r="TOF51" s="50"/>
      <c r="TOG51" s="50"/>
      <c r="TOH51" s="50"/>
      <c r="TOI51" s="50"/>
      <c r="TOJ51" s="50"/>
      <c r="TOK51" s="50"/>
      <c r="TOL51" s="50"/>
      <c r="TOM51" s="50"/>
      <c r="TON51" s="50"/>
      <c r="TOO51" s="50"/>
      <c r="TOP51" s="50"/>
      <c r="TOQ51" s="50"/>
      <c r="TOR51" s="50"/>
      <c r="TOS51" s="50"/>
      <c r="TOT51" s="50"/>
      <c r="TOU51" s="50"/>
      <c r="TOV51" s="50"/>
      <c r="TOW51" s="50"/>
      <c r="TOX51" s="50"/>
      <c r="TOY51" s="50"/>
      <c r="TOZ51" s="50"/>
      <c r="TPA51" s="50"/>
      <c r="TPB51" s="50"/>
      <c r="TPC51" s="50"/>
      <c r="TPD51" s="50"/>
      <c r="TPE51" s="50"/>
      <c r="TPF51" s="50"/>
      <c r="TPG51" s="50"/>
      <c r="TPH51" s="50"/>
      <c r="TPI51" s="50"/>
      <c r="TPJ51" s="50"/>
      <c r="TPK51" s="50"/>
      <c r="TPL51" s="50"/>
      <c r="TPM51" s="50"/>
      <c r="TPN51" s="50"/>
      <c r="TPO51" s="50"/>
      <c r="TPP51" s="50"/>
      <c r="TPQ51" s="50"/>
      <c r="TPR51" s="50"/>
      <c r="TPS51" s="50"/>
      <c r="TPT51" s="50"/>
      <c r="TPU51" s="50"/>
      <c r="TPV51" s="50"/>
      <c r="TPW51" s="50"/>
      <c r="TPX51" s="50"/>
      <c r="TPY51" s="50"/>
      <c r="TPZ51" s="50"/>
      <c r="TQA51" s="50"/>
      <c r="TQB51" s="50"/>
      <c r="TQC51" s="50"/>
      <c r="TQD51" s="50"/>
      <c r="TQE51" s="50"/>
      <c r="TQF51" s="50"/>
      <c r="TQG51" s="50"/>
      <c r="TQH51" s="50"/>
      <c r="TQI51" s="50"/>
      <c r="TQJ51" s="50"/>
      <c r="TQK51" s="50"/>
      <c r="TQL51" s="50"/>
      <c r="TQM51" s="50"/>
      <c r="TQN51" s="50"/>
      <c r="TQO51" s="50"/>
      <c r="TQP51" s="50"/>
      <c r="TQQ51" s="50"/>
      <c r="TQR51" s="50"/>
      <c r="TQS51" s="50"/>
      <c r="TQT51" s="50"/>
      <c r="TQU51" s="50"/>
      <c r="TQV51" s="50"/>
      <c r="TQW51" s="50"/>
      <c r="TQX51" s="50"/>
      <c r="TQY51" s="50"/>
      <c r="TQZ51" s="50"/>
      <c r="TRA51" s="50"/>
      <c r="TRB51" s="50"/>
      <c r="TRC51" s="50"/>
      <c r="TRD51" s="50"/>
      <c r="TRE51" s="50"/>
      <c r="TRF51" s="50"/>
      <c r="TRG51" s="50"/>
      <c r="TRH51" s="50"/>
      <c r="TRI51" s="50"/>
      <c r="TRJ51" s="50"/>
      <c r="TRK51" s="50"/>
      <c r="TRL51" s="50"/>
      <c r="TRM51" s="50"/>
      <c r="TRN51" s="50"/>
      <c r="TRO51" s="50"/>
      <c r="TRP51" s="50"/>
      <c r="TRQ51" s="50"/>
      <c r="TRR51" s="50"/>
      <c r="TRS51" s="50"/>
      <c r="TRT51" s="50"/>
      <c r="TRU51" s="50"/>
      <c r="TRV51" s="50"/>
      <c r="TRW51" s="50"/>
      <c r="TRX51" s="50"/>
      <c r="TRY51" s="50"/>
      <c r="TRZ51" s="50"/>
      <c r="TSA51" s="50"/>
      <c r="TSB51" s="50"/>
      <c r="TSC51" s="50"/>
      <c r="TSD51" s="50"/>
      <c r="TSE51" s="50"/>
      <c r="TSF51" s="50"/>
      <c r="TSG51" s="50"/>
      <c r="TSH51" s="50"/>
      <c r="TSI51" s="50"/>
      <c r="TSJ51" s="50"/>
      <c r="TSK51" s="50"/>
      <c r="TSL51" s="50"/>
      <c r="TSM51" s="50"/>
      <c r="TSN51" s="50"/>
      <c r="TSO51" s="50"/>
      <c r="TSP51" s="50"/>
      <c r="TSQ51" s="50"/>
      <c r="TSR51" s="50"/>
      <c r="TSS51" s="50"/>
      <c r="TST51" s="50"/>
      <c r="TSU51" s="50"/>
      <c r="TSV51" s="50"/>
      <c r="TSW51" s="50"/>
      <c r="TSX51" s="50"/>
      <c r="TSY51" s="50"/>
      <c r="TSZ51" s="50"/>
      <c r="TTA51" s="50"/>
      <c r="TTB51" s="50"/>
      <c r="TTC51" s="50"/>
      <c r="TTD51" s="50"/>
      <c r="TTE51" s="50"/>
      <c r="TTF51" s="50"/>
      <c r="TTG51" s="50"/>
      <c r="TTH51" s="50"/>
      <c r="TTI51" s="50"/>
      <c r="TTJ51" s="50"/>
      <c r="TTK51" s="50"/>
      <c r="TTL51" s="50"/>
      <c r="TTM51" s="50"/>
      <c r="TTN51" s="50"/>
      <c r="TTO51" s="50"/>
      <c r="TTP51" s="50"/>
      <c r="TTQ51" s="50"/>
      <c r="TTR51" s="50"/>
      <c r="TTS51" s="50"/>
      <c r="TTT51" s="50"/>
      <c r="TTU51" s="50"/>
      <c r="TTV51" s="50"/>
      <c r="TTW51" s="50"/>
      <c r="TTX51" s="50"/>
      <c r="TTY51" s="50"/>
      <c r="TTZ51" s="50"/>
      <c r="TUA51" s="50"/>
      <c r="TUB51" s="50"/>
      <c r="TUC51" s="50"/>
      <c r="TUD51" s="50"/>
      <c r="TUE51" s="50"/>
      <c r="TUF51" s="50"/>
      <c r="TUG51" s="50"/>
      <c r="TUH51" s="50"/>
      <c r="TUI51" s="50"/>
      <c r="TUJ51" s="50"/>
      <c r="TUK51" s="50"/>
      <c r="TUL51" s="50"/>
      <c r="TUM51" s="50"/>
      <c r="TUN51" s="50"/>
      <c r="TUO51" s="50"/>
      <c r="TUP51" s="50"/>
      <c r="TUQ51" s="50"/>
      <c r="TUR51" s="50"/>
      <c r="TUS51" s="50"/>
      <c r="TUT51" s="50"/>
      <c r="TUU51" s="50"/>
      <c r="TUV51" s="50"/>
      <c r="TUW51" s="50"/>
      <c r="TUX51" s="50"/>
      <c r="TUY51" s="50"/>
      <c r="TUZ51" s="50"/>
      <c r="TVA51" s="50"/>
      <c r="TVB51" s="50"/>
      <c r="TVC51" s="50"/>
      <c r="TVD51" s="50"/>
      <c r="TVE51" s="50"/>
      <c r="TVF51" s="50"/>
      <c r="TVG51" s="50"/>
      <c r="TVH51" s="50"/>
      <c r="TVI51" s="50"/>
      <c r="TVJ51" s="50"/>
      <c r="TVK51" s="50"/>
      <c r="TVL51" s="50"/>
      <c r="TVM51" s="50"/>
      <c r="TVN51" s="50"/>
      <c r="TVO51" s="50"/>
      <c r="TVP51" s="50"/>
      <c r="TVQ51" s="50"/>
      <c r="TVR51" s="50"/>
      <c r="TVS51" s="50"/>
      <c r="TVT51" s="50"/>
      <c r="TVU51" s="50"/>
      <c r="TVV51" s="50"/>
      <c r="TVW51" s="50"/>
      <c r="TVX51" s="50"/>
      <c r="TVY51" s="50"/>
      <c r="TVZ51" s="50"/>
      <c r="TWA51" s="50"/>
      <c r="TWB51" s="50"/>
      <c r="TWC51" s="50"/>
      <c r="TWD51" s="50"/>
      <c r="TWE51" s="50"/>
      <c r="TWF51" s="50"/>
      <c r="TWG51" s="50"/>
      <c r="TWH51" s="50"/>
      <c r="TWI51" s="50"/>
      <c r="TWJ51" s="50"/>
      <c r="TWK51" s="50"/>
      <c r="TWL51" s="50"/>
      <c r="TWM51" s="50"/>
      <c r="TWN51" s="50"/>
      <c r="TWO51" s="50"/>
      <c r="TWP51" s="50"/>
      <c r="TWQ51" s="50"/>
      <c r="TWR51" s="50"/>
      <c r="TWS51" s="50"/>
      <c r="TWT51" s="50"/>
      <c r="TWU51" s="50"/>
      <c r="TWV51" s="50"/>
      <c r="TWW51" s="50"/>
      <c r="TWX51" s="50"/>
      <c r="TWY51" s="50"/>
      <c r="TWZ51" s="50"/>
      <c r="TXA51" s="50"/>
      <c r="TXB51" s="50"/>
      <c r="TXC51" s="50"/>
      <c r="TXD51" s="50"/>
      <c r="TXE51" s="50"/>
      <c r="TXF51" s="50"/>
      <c r="TXG51" s="50"/>
      <c r="TXH51" s="50"/>
      <c r="TXI51" s="50"/>
      <c r="TXJ51" s="50"/>
      <c r="TXK51" s="50"/>
      <c r="TXL51" s="50"/>
      <c r="TXM51" s="50"/>
      <c r="TXN51" s="50"/>
      <c r="TXO51" s="50"/>
      <c r="TXP51" s="50"/>
      <c r="TXQ51" s="50"/>
      <c r="TXR51" s="50"/>
      <c r="TXS51" s="50"/>
      <c r="TXT51" s="50"/>
      <c r="TXU51" s="50"/>
      <c r="TXV51" s="50"/>
      <c r="TXW51" s="50"/>
      <c r="TXX51" s="50"/>
      <c r="TXY51" s="50"/>
      <c r="TXZ51" s="50"/>
      <c r="TYA51" s="50"/>
      <c r="TYB51" s="50"/>
      <c r="TYC51" s="50"/>
      <c r="TYD51" s="50"/>
      <c r="TYE51" s="50"/>
      <c r="TYF51" s="50"/>
      <c r="TYG51" s="50"/>
      <c r="TYH51" s="50"/>
      <c r="TYI51" s="50"/>
      <c r="TYJ51" s="50"/>
      <c r="TYK51" s="50"/>
      <c r="TYL51" s="50"/>
      <c r="TYM51" s="50"/>
      <c r="TYN51" s="50"/>
      <c r="TYO51" s="50"/>
      <c r="TYP51" s="50"/>
      <c r="TYQ51" s="50"/>
      <c r="TYR51" s="50"/>
      <c r="TYS51" s="50"/>
      <c r="TYT51" s="50"/>
      <c r="TYU51" s="50"/>
      <c r="TYV51" s="50"/>
      <c r="TYW51" s="50"/>
      <c r="TYX51" s="50"/>
      <c r="TYY51" s="50"/>
      <c r="TYZ51" s="50"/>
      <c r="TZA51" s="50"/>
      <c r="TZB51" s="50"/>
      <c r="TZC51" s="50"/>
      <c r="TZD51" s="50"/>
      <c r="TZE51" s="50"/>
      <c r="TZF51" s="50"/>
      <c r="TZG51" s="50"/>
      <c r="TZH51" s="50"/>
      <c r="TZI51" s="50"/>
      <c r="TZJ51" s="50"/>
      <c r="TZK51" s="50"/>
      <c r="TZL51" s="50"/>
      <c r="TZM51" s="50"/>
      <c r="TZN51" s="50"/>
      <c r="TZO51" s="50"/>
      <c r="TZP51" s="50"/>
      <c r="TZQ51" s="50"/>
      <c r="TZR51" s="50"/>
      <c r="TZS51" s="50"/>
      <c r="TZT51" s="50"/>
      <c r="TZU51" s="50"/>
      <c r="TZV51" s="50"/>
      <c r="TZW51" s="50"/>
      <c r="TZX51" s="50"/>
      <c r="TZY51" s="50"/>
      <c r="TZZ51" s="50"/>
      <c r="UAA51" s="50"/>
      <c r="UAB51" s="50"/>
      <c r="UAC51" s="50"/>
      <c r="UAD51" s="50"/>
      <c r="UAE51" s="50"/>
      <c r="UAF51" s="50"/>
      <c r="UAG51" s="50"/>
      <c r="UAH51" s="50"/>
      <c r="UAI51" s="50"/>
      <c r="UAJ51" s="50"/>
      <c r="UAK51" s="50"/>
      <c r="UAL51" s="50"/>
      <c r="UAM51" s="50"/>
      <c r="UAN51" s="50"/>
      <c r="UAO51" s="50"/>
      <c r="UAP51" s="50"/>
      <c r="UAQ51" s="50"/>
      <c r="UAR51" s="50"/>
      <c r="UAS51" s="50"/>
      <c r="UAT51" s="50"/>
      <c r="UAU51" s="50"/>
      <c r="UAV51" s="50"/>
      <c r="UAW51" s="50"/>
      <c r="UAX51" s="50"/>
      <c r="UAY51" s="50"/>
      <c r="UAZ51" s="50"/>
      <c r="UBA51" s="50"/>
      <c r="UBB51" s="50"/>
      <c r="UBC51" s="50"/>
      <c r="UBD51" s="50"/>
      <c r="UBE51" s="50"/>
      <c r="UBF51" s="50"/>
      <c r="UBG51" s="50"/>
      <c r="UBH51" s="50"/>
      <c r="UBI51" s="50"/>
      <c r="UBJ51" s="50"/>
      <c r="UBK51" s="50"/>
      <c r="UBL51" s="50"/>
      <c r="UBM51" s="50"/>
      <c r="UBN51" s="50"/>
      <c r="UBO51" s="50"/>
      <c r="UBP51" s="50"/>
      <c r="UBQ51" s="50"/>
      <c r="UBR51" s="50"/>
      <c r="UBS51" s="50"/>
      <c r="UBT51" s="50"/>
      <c r="UBU51" s="50"/>
      <c r="UBV51" s="50"/>
      <c r="UBW51" s="50"/>
      <c r="UBX51" s="50"/>
      <c r="UBY51" s="50"/>
      <c r="UBZ51" s="50"/>
      <c r="UCA51" s="50"/>
      <c r="UCB51" s="50"/>
      <c r="UCC51" s="50"/>
      <c r="UCD51" s="50"/>
      <c r="UCE51" s="50"/>
      <c r="UCF51" s="50"/>
      <c r="UCG51" s="50"/>
      <c r="UCH51" s="50"/>
      <c r="UCI51" s="50"/>
      <c r="UCJ51" s="50"/>
      <c r="UCK51" s="50"/>
      <c r="UCL51" s="50"/>
      <c r="UCM51" s="50"/>
      <c r="UCN51" s="50"/>
      <c r="UCO51" s="50"/>
      <c r="UCP51" s="50"/>
      <c r="UCQ51" s="50"/>
      <c r="UCR51" s="50"/>
      <c r="UCS51" s="50"/>
      <c r="UCT51" s="50"/>
      <c r="UCU51" s="50"/>
      <c r="UCV51" s="50"/>
      <c r="UCW51" s="50"/>
      <c r="UCX51" s="50"/>
      <c r="UCY51" s="50"/>
      <c r="UCZ51" s="50"/>
      <c r="UDA51" s="50"/>
      <c r="UDB51" s="50"/>
      <c r="UDC51" s="50"/>
      <c r="UDD51" s="50"/>
      <c r="UDE51" s="50"/>
      <c r="UDF51" s="50"/>
      <c r="UDG51" s="50"/>
      <c r="UDH51" s="50"/>
      <c r="UDI51" s="50"/>
      <c r="UDJ51" s="50"/>
      <c r="UDK51" s="50"/>
      <c r="UDL51" s="50"/>
      <c r="UDM51" s="50"/>
      <c r="UDN51" s="50"/>
      <c r="UDO51" s="50"/>
      <c r="UDP51" s="50"/>
      <c r="UDQ51" s="50"/>
      <c r="UDR51" s="50"/>
      <c r="UDS51" s="50"/>
      <c r="UDT51" s="50"/>
      <c r="UDU51" s="50"/>
      <c r="UDV51" s="50"/>
      <c r="UDW51" s="50"/>
      <c r="UDX51" s="50"/>
      <c r="UDY51" s="50"/>
      <c r="UDZ51" s="50"/>
      <c r="UEA51" s="50"/>
      <c r="UEB51" s="50"/>
      <c r="UEC51" s="50"/>
      <c r="UED51" s="50"/>
      <c r="UEE51" s="50"/>
      <c r="UEF51" s="50"/>
      <c r="UEG51" s="50"/>
      <c r="UEH51" s="50"/>
      <c r="UEI51" s="50"/>
      <c r="UEJ51" s="50"/>
      <c r="UEK51" s="50"/>
      <c r="UEL51" s="50"/>
      <c r="UEM51" s="50"/>
      <c r="UEN51" s="50"/>
      <c r="UEO51" s="50"/>
      <c r="UEP51" s="50"/>
      <c r="UEQ51" s="50"/>
      <c r="UER51" s="50"/>
      <c r="UES51" s="50"/>
      <c r="UET51" s="50"/>
      <c r="UEU51" s="50"/>
      <c r="UEV51" s="50"/>
      <c r="UEW51" s="50"/>
      <c r="UEX51" s="50"/>
      <c r="UEY51" s="50"/>
      <c r="UEZ51" s="50"/>
      <c r="UFA51" s="50"/>
      <c r="UFB51" s="50"/>
      <c r="UFC51" s="50"/>
      <c r="UFD51" s="50"/>
      <c r="UFE51" s="50"/>
      <c r="UFF51" s="50"/>
      <c r="UFG51" s="50"/>
      <c r="UFH51" s="50"/>
      <c r="UFI51" s="50"/>
      <c r="UFJ51" s="50"/>
      <c r="UFK51" s="50"/>
      <c r="UFL51" s="50"/>
      <c r="UFM51" s="50"/>
      <c r="UFN51" s="50"/>
      <c r="UFO51" s="50"/>
      <c r="UFP51" s="50"/>
      <c r="UFQ51" s="50"/>
      <c r="UFR51" s="50"/>
      <c r="UFS51" s="50"/>
      <c r="UFT51" s="50"/>
      <c r="UFU51" s="50"/>
      <c r="UFV51" s="50"/>
      <c r="UFW51" s="50"/>
      <c r="UFX51" s="50"/>
      <c r="UFY51" s="50"/>
      <c r="UFZ51" s="50"/>
      <c r="UGA51" s="50"/>
      <c r="UGB51" s="50"/>
      <c r="UGC51" s="50"/>
      <c r="UGD51" s="50"/>
      <c r="UGE51" s="50"/>
      <c r="UGF51" s="50"/>
      <c r="UGG51" s="50"/>
      <c r="UGH51" s="50"/>
      <c r="UGI51" s="50"/>
      <c r="UGJ51" s="50"/>
      <c r="UGK51" s="50"/>
      <c r="UGL51" s="50"/>
      <c r="UGM51" s="50"/>
      <c r="UGN51" s="50"/>
      <c r="UGO51" s="50"/>
      <c r="UGP51" s="50"/>
      <c r="UGQ51" s="50"/>
      <c r="UGR51" s="50"/>
      <c r="UGS51" s="50"/>
      <c r="UGT51" s="50"/>
      <c r="UGU51" s="50"/>
      <c r="UGV51" s="50"/>
      <c r="UGW51" s="50"/>
      <c r="UGX51" s="50"/>
      <c r="UGY51" s="50"/>
      <c r="UGZ51" s="50"/>
      <c r="UHA51" s="50"/>
      <c r="UHB51" s="50"/>
      <c r="UHC51" s="50"/>
      <c r="UHD51" s="50"/>
      <c r="UHE51" s="50"/>
      <c r="UHF51" s="50"/>
      <c r="UHG51" s="50"/>
      <c r="UHH51" s="50"/>
      <c r="UHI51" s="50"/>
      <c r="UHJ51" s="50"/>
      <c r="UHK51" s="50"/>
      <c r="UHL51" s="50"/>
      <c r="UHM51" s="50"/>
      <c r="UHN51" s="50"/>
      <c r="UHO51" s="50"/>
      <c r="UHP51" s="50"/>
      <c r="UHQ51" s="50"/>
      <c r="UHR51" s="50"/>
      <c r="UHS51" s="50"/>
      <c r="UHT51" s="50"/>
      <c r="UHU51" s="50"/>
      <c r="UHV51" s="50"/>
      <c r="UHW51" s="50"/>
      <c r="UHX51" s="50"/>
      <c r="UHY51" s="50"/>
      <c r="UHZ51" s="50"/>
      <c r="UIA51" s="50"/>
      <c r="UIB51" s="50"/>
      <c r="UIC51" s="50"/>
      <c r="UID51" s="50"/>
      <c r="UIE51" s="50"/>
      <c r="UIF51" s="50"/>
      <c r="UIG51" s="50"/>
      <c r="UIH51" s="50"/>
      <c r="UII51" s="50"/>
      <c r="UIJ51" s="50"/>
      <c r="UIK51" s="50"/>
      <c r="UIL51" s="50"/>
      <c r="UIM51" s="50"/>
      <c r="UIN51" s="50"/>
      <c r="UIO51" s="50"/>
      <c r="UIP51" s="50"/>
      <c r="UIQ51" s="50"/>
      <c r="UIR51" s="50"/>
      <c r="UIS51" s="50"/>
      <c r="UIT51" s="50"/>
      <c r="UIU51" s="50"/>
      <c r="UIV51" s="50"/>
      <c r="UIW51" s="50"/>
      <c r="UIX51" s="50"/>
      <c r="UIY51" s="50"/>
      <c r="UIZ51" s="50"/>
      <c r="UJA51" s="50"/>
      <c r="UJB51" s="50"/>
      <c r="UJC51" s="50"/>
      <c r="UJD51" s="50"/>
      <c r="UJE51" s="50"/>
      <c r="UJF51" s="50"/>
      <c r="UJG51" s="50"/>
      <c r="UJH51" s="50"/>
      <c r="UJI51" s="50"/>
      <c r="UJJ51" s="50"/>
      <c r="UJK51" s="50"/>
      <c r="UJL51" s="50"/>
      <c r="UJM51" s="50"/>
      <c r="UJN51" s="50"/>
      <c r="UJO51" s="50"/>
      <c r="UJP51" s="50"/>
      <c r="UJQ51" s="50"/>
      <c r="UJR51" s="50"/>
      <c r="UJS51" s="50"/>
      <c r="UJT51" s="50"/>
      <c r="UJU51" s="50"/>
      <c r="UJV51" s="50"/>
      <c r="UJW51" s="50"/>
      <c r="UJX51" s="50"/>
      <c r="UJY51" s="50"/>
      <c r="UJZ51" s="50"/>
      <c r="UKA51" s="50"/>
      <c r="UKB51" s="50"/>
      <c r="UKC51" s="50"/>
      <c r="UKD51" s="50"/>
      <c r="UKE51" s="50"/>
      <c r="UKF51" s="50"/>
      <c r="UKG51" s="50"/>
      <c r="UKH51" s="50"/>
      <c r="UKI51" s="50"/>
      <c r="UKJ51" s="50"/>
      <c r="UKK51" s="50"/>
      <c r="UKL51" s="50"/>
      <c r="UKM51" s="50"/>
      <c r="UKN51" s="50"/>
      <c r="UKO51" s="50"/>
      <c r="UKP51" s="50"/>
      <c r="UKQ51" s="50"/>
      <c r="UKR51" s="50"/>
      <c r="UKS51" s="50"/>
      <c r="UKT51" s="50"/>
      <c r="UKU51" s="50"/>
      <c r="UKV51" s="50"/>
      <c r="UKW51" s="50"/>
      <c r="UKX51" s="50"/>
      <c r="UKY51" s="50"/>
      <c r="UKZ51" s="50"/>
      <c r="ULA51" s="50"/>
      <c r="ULB51" s="50"/>
      <c r="ULC51" s="50"/>
      <c r="ULD51" s="50"/>
      <c r="ULE51" s="50"/>
      <c r="ULF51" s="50"/>
      <c r="ULG51" s="50"/>
      <c r="ULH51" s="50"/>
      <c r="ULI51" s="50"/>
      <c r="ULJ51" s="50"/>
      <c r="ULK51" s="50"/>
      <c r="ULL51" s="50"/>
      <c r="ULM51" s="50"/>
      <c r="ULN51" s="50"/>
      <c r="ULO51" s="50"/>
      <c r="ULP51" s="50"/>
      <c r="ULQ51" s="50"/>
      <c r="ULR51" s="50"/>
      <c r="ULS51" s="50"/>
      <c r="ULT51" s="50"/>
      <c r="ULU51" s="50"/>
      <c r="ULV51" s="50"/>
      <c r="ULW51" s="50"/>
      <c r="ULX51" s="50"/>
      <c r="ULY51" s="50"/>
      <c r="ULZ51" s="50"/>
      <c r="UMA51" s="50"/>
      <c r="UMB51" s="50"/>
      <c r="UMC51" s="50"/>
      <c r="UMD51" s="50"/>
      <c r="UME51" s="50"/>
      <c r="UMF51" s="50"/>
      <c r="UMG51" s="50"/>
      <c r="UMH51" s="50"/>
      <c r="UMI51" s="50"/>
      <c r="UMJ51" s="50"/>
      <c r="UMK51" s="50"/>
      <c r="UML51" s="50"/>
      <c r="UMM51" s="50"/>
      <c r="UMN51" s="50"/>
      <c r="UMO51" s="50"/>
      <c r="UMP51" s="50"/>
      <c r="UMQ51" s="50"/>
      <c r="UMR51" s="50"/>
      <c r="UMS51" s="50"/>
      <c r="UMT51" s="50"/>
      <c r="UMU51" s="50"/>
      <c r="UMV51" s="50"/>
      <c r="UMW51" s="50"/>
      <c r="UMX51" s="50"/>
      <c r="UMY51" s="50"/>
      <c r="UMZ51" s="50"/>
      <c r="UNA51" s="50"/>
      <c r="UNB51" s="50"/>
      <c r="UNC51" s="50"/>
      <c r="UND51" s="50"/>
      <c r="UNE51" s="50"/>
      <c r="UNF51" s="50"/>
      <c r="UNG51" s="50"/>
      <c r="UNH51" s="50"/>
      <c r="UNI51" s="50"/>
      <c r="UNJ51" s="50"/>
      <c r="UNK51" s="50"/>
      <c r="UNL51" s="50"/>
      <c r="UNM51" s="50"/>
      <c r="UNN51" s="50"/>
      <c r="UNO51" s="50"/>
      <c r="UNP51" s="50"/>
      <c r="UNQ51" s="50"/>
      <c r="UNR51" s="50"/>
      <c r="UNS51" s="50"/>
      <c r="UNT51" s="50"/>
      <c r="UNU51" s="50"/>
      <c r="UNV51" s="50"/>
      <c r="UNW51" s="50"/>
      <c r="UNX51" s="50"/>
      <c r="UNY51" s="50"/>
      <c r="UNZ51" s="50"/>
      <c r="UOA51" s="50"/>
      <c r="UOB51" s="50"/>
      <c r="UOC51" s="50"/>
      <c r="UOD51" s="50"/>
      <c r="UOE51" s="50"/>
      <c r="UOF51" s="50"/>
      <c r="UOG51" s="50"/>
      <c r="UOH51" s="50"/>
      <c r="UOI51" s="50"/>
      <c r="UOJ51" s="50"/>
      <c r="UOK51" s="50"/>
      <c r="UOL51" s="50"/>
      <c r="UOM51" s="50"/>
      <c r="UON51" s="50"/>
      <c r="UOO51" s="50"/>
      <c r="UOP51" s="50"/>
      <c r="UOQ51" s="50"/>
      <c r="UOR51" s="50"/>
      <c r="UOS51" s="50"/>
      <c r="UOT51" s="50"/>
      <c r="UOU51" s="50"/>
      <c r="UOV51" s="50"/>
      <c r="UOW51" s="50"/>
      <c r="UOX51" s="50"/>
      <c r="UOY51" s="50"/>
      <c r="UOZ51" s="50"/>
      <c r="UPA51" s="50"/>
      <c r="UPB51" s="50"/>
      <c r="UPC51" s="50"/>
      <c r="UPD51" s="50"/>
      <c r="UPE51" s="50"/>
      <c r="UPF51" s="50"/>
      <c r="UPG51" s="50"/>
      <c r="UPH51" s="50"/>
      <c r="UPI51" s="50"/>
      <c r="UPJ51" s="50"/>
      <c r="UPK51" s="50"/>
      <c r="UPL51" s="50"/>
      <c r="UPM51" s="50"/>
      <c r="UPN51" s="50"/>
      <c r="UPO51" s="50"/>
      <c r="UPP51" s="50"/>
      <c r="UPQ51" s="50"/>
      <c r="UPR51" s="50"/>
      <c r="UPS51" s="50"/>
      <c r="UPT51" s="50"/>
      <c r="UPU51" s="50"/>
      <c r="UPV51" s="50"/>
      <c r="UPW51" s="50"/>
      <c r="UPX51" s="50"/>
      <c r="UPY51" s="50"/>
      <c r="UPZ51" s="50"/>
      <c r="UQA51" s="50"/>
      <c r="UQB51" s="50"/>
      <c r="UQC51" s="50"/>
      <c r="UQD51" s="50"/>
      <c r="UQE51" s="50"/>
      <c r="UQF51" s="50"/>
      <c r="UQG51" s="50"/>
      <c r="UQH51" s="50"/>
      <c r="UQI51" s="50"/>
      <c r="UQJ51" s="50"/>
      <c r="UQK51" s="50"/>
      <c r="UQL51" s="50"/>
      <c r="UQM51" s="50"/>
      <c r="UQN51" s="50"/>
      <c r="UQO51" s="50"/>
      <c r="UQP51" s="50"/>
      <c r="UQQ51" s="50"/>
      <c r="UQR51" s="50"/>
      <c r="UQS51" s="50"/>
      <c r="UQT51" s="50"/>
      <c r="UQU51" s="50"/>
      <c r="UQV51" s="50"/>
      <c r="UQW51" s="50"/>
      <c r="UQX51" s="50"/>
      <c r="UQY51" s="50"/>
      <c r="UQZ51" s="50"/>
      <c r="URA51" s="50"/>
      <c r="URB51" s="50"/>
      <c r="URC51" s="50"/>
      <c r="URD51" s="50"/>
      <c r="URE51" s="50"/>
      <c r="URF51" s="50"/>
      <c r="URG51" s="50"/>
      <c r="URH51" s="50"/>
      <c r="URI51" s="50"/>
      <c r="URJ51" s="50"/>
      <c r="URK51" s="50"/>
      <c r="URL51" s="50"/>
      <c r="URM51" s="50"/>
      <c r="URN51" s="50"/>
      <c r="URO51" s="50"/>
      <c r="URP51" s="50"/>
      <c r="URQ51" s="50"/>
      <c r="URR51" s="50"/>
      <c r="URS51" s="50"/>
      <c r="URT51" s="50"/>
      <c r="URU51" s="50"/>
      <c r="URV51" s="50"/>
      <c r="URW51" s="50"/>
      <c r="URX51" s="50"/>
      <c r="URY51" s="50"/>
      <c r="URZ51" s="50"/>
      <c r="USA51" s="50"/>
      <c r="USB51" s="50"/>
      <c r="USC51" s="50"/>
      <c r="USD51" s="50"/>
      <c r="USE51" s="50"/>
      <c r="USF51" s="50"/>
      <c r="USG51" s="50"/>
      <c r="USH51" s="50"/>
      <c r="USI51" s="50"/>
      <c r="USJ51" s="50"/>
      <c r="USK51" s="50"/>
      <c r="USL51" s="50"/>
      <c r="USM51" s="50"/>
      <c r="USN51" s="50"/>
      <c r="USO51" s="50"/>
      <c r="USP51" s="50"/>
      <c r="USQ51" s="50"/>
      <c r="USR51" s="50"/>
      <c r="USS51" s="50"/>
      <c r="UST51" s="50"/>
      <c r="USU51" s="50"/>
      <c r="USV51" s="50"/>
      <c r="USW51" s="50"/>
      <c r="USX51" s="50"/>
      <c r="USY51" s="50"/>
      <c r="USZ51" s="50"/>
      <c r="UTA51" s="50"/>
      <c r="UTB51" s="50"/>
      <c r="UTC51" s="50"/>
      <c r="UTD51" s="50"/>
      <c r="UTE51" s="50"/>
      <c r="UTF51" s="50"/>
      <c r="UTG51" s="50"/>
      <c r="UTH51" s="50"/>
      <c r="UTI51" s="50"/>
      <c r="UTJ51" s="50"/>
      <c r="UTK51" s="50"/>
      <c r="UTL51" s="50"/>
      <c r="UTM51" s="50"/>
      <c r="UTN51" s="50"/>
      <c r="UTO51" s="50"/>
      <c r="UTP51" s="50"/>
      <c r="UTQ51" s="50"/>
      <c r="UTR51" s="50"/>
      <c r="UTS51" s="50"/>
      <c r="UTT51" s="50"/>
      <c r="UTU51" s="50"/>
      <c r="UTV51" s="50"/>
      <c r="UTW51" s="50"/>
      <c r="UTX51" s="50"/>
      <c r="UTY51" s="50"/>
      <c r="UTZ51" s="50"/>
      <c r="UUA51" s="50"/>
      <c r="UUB51" s="50"/>
      <c r="UUC51" s="50"/>
      <c r="UUD51" s="50"/>
      <c r="UUE51" s="50"/>
      <c r="UUF51" s="50"/>
      <c r="UUG51" s="50"/>
      <c r="UUH51" s="50"/>
      <c r="UUI51" s="50"/>
      <c r="UUJ51" s="50"/>
      <c r="UUK51" s="50"/>
      <c r="UUL51" s="50"/>
      <c r="UUM51" s="50"/>
      <c r="UUN51" s="50"/>
      <c r="UUO51" s="50"/>
      <c r="UUP51" s="50"/>
      <c r="UUQ51" s="50"/>
      <c r="UUR51" s="50"/>
      <c r="UUS51" s="50"/>
      <c r="UUT51" s="50"/>
      <c r="UUU51" s="50"/>
      <c r="UUV51" s="50"/>
      <c r="UUW51" s="50"/>
      <c r="UUX51" s="50"/>
      <c r="UUY51" s="50"/>
      <c r="UUZ51" s="50"/>
      <c r="UVA51" s="50"/>
      <c r="UVB51" s="50"/>
      <c r="UVC51" s="50"/>
      <c r="UVD51" s="50"/>
      <c r="UVE51" s="50"/>
      <c r="UVF51" s="50"/>
      <c r="UVG51" s="50"/>
      <c r="UVH51" s="50"/>
      <c r="UVI51" s="50"/>
      <c r="UVJ51" s="50"/>
      <c r="UVK51" s="50"/>
      <c r="UVL51" s="50"/>
      <c r="UVM51" s="50"/>
      <c r="UVN51" s="50"/>
      <c r="UVO51" s="50"/>
      <c r="UVP51" s="50"/>
      <c r="UVQ51" s="50"/>
      <c r="UVR51" s="50"/>
      <c r="UVS51" s="50"/>
      <c r="UVT51" s="50"/>
      <c r="UVU51" s="50"/>
      <c r="UVV51" s="50"/>
      <c r="UVW51" s="50"/>
      <c r="UVX51" s="50"/>
      <c r="UVY51" s="50"/>
      <c r="UVZ51" s="50"/>
      <c r="UWA51" s="50"/>
      <c r="UWB51" s="50"/>
      <c r="UWC51" s="50"/>
      <c r="UWD51" s="50"/>
      <c r="UWE51" s="50"/>
      <c r="UWF51" s="50"/>
      <c r="UWG51" s="50"/>
      <c r="UWH51" s="50"/>
      <c r="UWI51" s="50"/>
      <c r="UWJ51" s="50"/>
      <c r="UWK51" s="50"/>
      <c r="UWL51" s="50"/>
      <c r="UWM51" s="50"/>
      <c r="UWN51" s="50"/>
      <c r="UWO51" s="50"/>
      <c r="UWP51" s="50"/>
      <c r="UWQ51" s="50"/>
      <c r="UWR51" s="50"/>
      <c r="UWS51" s="50"/>
      <c r="UWT51" s="50"/>
      <c r="UWU51" s="50"/>
      <c r="UWV51" s="50"/>
      <c r="UWW51" s="50"/>
      <c r="UWX51" s="50"/>
      <c r="UWY51" s="50"/>
      <c r="UWZ51" s="50"/>
      <c r="UXA51" s="50"/>
      <c r="UXB51" s="50"/>
      <c r="UXC51" s="50"/>
      <c r="UXD51" s="50"/>
      <c r="UXE51" s="50"/>
      <c r="UXF51" s="50"/>
      <c r="UXG51" s="50"/>
      <c r="UXH51" s="50"/>
      <c r="UXI51" s="50"/>
      <c r="UXJ51" s="50"/>
      <c r="UXK51" s="50"/>
      <c r="UXL51" s="50"/>
      <c r="UXM51" s="50"/>
      <c r="UXN51" s="50"/>
      <c r="UXO51" s="50"/>
      <c r="UXP51" s="50"/>
      <c r="UXQ51" s="50"/>
      <c r="UXR51" s="50"/>
      <c r="UXS51" s="50"/>
      <c r="UXT51" s="50"/>
      <c r="UXU51" s="50"/>
      <c r="UXV51" s="50"/>
      <c r="UXW51" s="50"/>
      <c r="UXX51" s="50"/>
      <c r="UXY51" s="50"/>
      <c r="UXZ51" s="50"/>
      <c r="UYA51" s="50"/>
      <c r="UYB51" s="50"/>
      <c r="UYC51" s="50"/>
      <c r="UYD51" s="50"/>
      <c r="UYE51" s="50"/>
      <c r="UYF51" s="50"/>
      <c r="UYG51" s="50"/>
      <c r="UYH51" s="50"/>
      <c r="UYI51" s="50"/>
      <c r="UYJ51" s="50"/>
      <c r="UYK51" s="50"/>
      <c r="UYL51" s="50"/>
      <c r="UYM51" s="50"/>
      <c r="UYN51" s="50"/>
      <c r="UYO51" s="50"/>
      <c r="UYP51" s="50"/>
      <c r="UYQ51" s="50"/>
      <c r="UYR51" s="50"/>
      <c r="UYS51" s="50"/>
      <c r="UYT51" s="50"/>
      <c r="UYU51" s="50"/>
      <c r="UYV51" s="50"/>
      <c r="UYW51" s="50"/>
      <c r="UYX51" s="50"/>
      <c r="UYY51" s="50"/>
      <c r="UYZ51" s="50"/>
      <c r="UZA51" s="50"/>
      <c r="UZB51" s="50"/>
      <c r="UZC51" s="50"/>
      <c r="UZD51" s="50"/>
      <c r="UZE51" s="50"/>
      <c r="UZF51" s="50"/>
      <c r="UZG51" s="50"/>
      <c r="UZH51" s="50"/>
      <c r="UZI51" s="50"/>
      <c r="UZJ51" s="50"/>
      <c r="UZK51" s="50"/>
      <c r="UZL51" s="50"/>
      <c r="UZM51" s="50"/>
      <c r="UZN51" s="50"/>
      <c r="UZO51" s="50"/>
      <c r="UZP51" s="50"/>
      <c r="UZQ51" s="50"/>
      <c r="UZR51" s="50"/>
      <c r="UZS51" s="50"/>
      <c r="UZT51" s="50"/>
      <c r="UZU51" s="50"/>
      <c r="UZV51" s="50"/>
      <c r="UZW51" s="50"/>
      <c r="UZX51" s="50"/>
      <c r="UZY51" s="50"/>
      <c r="UZZ51" s="50"/>
      <c r="VAA51" s="50"/>
      <c r="VAB51" s="50"/>
      <c r="VAC51" s="50"/>
      <c r="VAD51" s="50"/>
      <c r="VAE51" s="50"/>
      <c r="VAF51" s="50"/>
      <c r="VAG51" s="50"/>
      <c r="VAH51" s="50"/>
      <c r="VAI51" s="50"/>
      <c r="VAJ51" s="50"/>
      <c r="VAK51" s="50"/>
      <c r="VAL51" s="50"/>
      <c r="VAM51" s="50"/>
      <c r="VAN51" s="50"/>
      <c r="VAO51" s="50"/>
      <c r="VAP51" s="50"/>
      <c r="VAQ51" s="50"/>
      <c r="VAR51" s="50"/>
      <c r="VAS51" s="50"/>
      <c r="VAT51" s="50"/>
      <c r="VAU51" s="50"/>
      <c r="VAV51" s="50"/>
      <c r="VAW51" s="50"/>
      <c r="VAX51" s="50"/>
      <c r="VAY51" s="50"/>
      <c r="VAZ51" s="50"/>
      <c r="VBA51" s="50"/>
      <c r="VBB51" s="50"/>
      <c r="VBC51" s="50"/>
      <c r="VBD51" s="50"/>
      <c r="VBE51" s="50"/>
      <c r="VBF51" s="50"/>
      <c r="VBG51" s="50"/>
      <c r="VBH51" s="50"/>
      <c r="VBI51" s="50"/>
      <c r="VBJ51" s="50"/>
      <c r="VBK51" s="50"/>
      <c r="VBL51" s="50"/>
      <c r="VBM51" s="50"/>
      <c r="VBN51" s="50"/>
      <c r="VBO51" s="50"/>
      <c r="VBP51" s="50"/>
      <c r="VBQ51" s="50"/>
      <c r="VBR51" s="50"/>
      <c r="VBS51" s="50"/>
      <c r="VBT51" s="50"/>
      <c r="VBU51" s="50"/>
      <c r="VBV51" s="50"/>
      <c r="VBW51" s="50"/>
      <c r="VBX51" s="50"/>
      <c r="VBY51" s="50"/>
      <c r="VBZ51" s="50"/>
      <c r="VCA51" s="50"/>
      <c r="VCB51" s="50"/>
      <c r="VCC51" s="50"/>
      <c r="VCD51" s="50"/>
      <c r="VCE51" s="50"/>
      <c r="VCF51" s="50"/>
      <c r="VCG51" s="50"/>
      <c r="VCH51" s="50"/>
      <c r="VCI51" s="50"/>
      <c r="VCJ51" s="50"/>
      <c r="VCK51" s="50"/>
      <c r="VCL51" s="50"/>
      <c r="VCM51" s="50"/>
      <c r="VCN51" s="50"/>
      <c r="VCO51" s="50"/>
      <c r="VCP51" s="50"/>
      <c r="VCQ51" s="50"/>
      <c r="VCR51" s="50"/>
      <c r="VCS51" s="50"/>
      <c r="VCT51" s="50"/>
      <c r="VCU51" s="50"/>
      <c r="VCV51" s="50"/>
      <c r="VCW51" s="50"/>
      <c r="VCX51" s="50"/>
      <c r="VCY51" s="50"/>
      <c r="VCZ51" s="50"/>
      <c r="VDA51" s="50"/>
      <c r="VDB51" s="50"/>
      <c r="VDC51" s="50"/>
      <c r="VDD51" s="50"/>
      <c r="VDE51" s="50"/>
      <c r="VDF51" s="50"/>
      <c r="VDG51" s="50"/>
      <c r="VDH51" s="50"/>
      <c r="VDI51" s="50"/>
      <c r="VDJ51" s="50"/>
      <c r="VDK51" s="50"/>
      <c r="VDL51" s="50"/>
      <c r="VDM51" s="50"/>
      <c r="VDN51" s="50"/>
      <c r="VDO51" s="50"/>
      <c r="VDP51" s="50"/>
      <c r="VDQ51" s="50"/>
      <c r="VDR51" s="50"/>
      <c r="VDS51" s="50"/>
      <c r="VDT51" s="50"/>
      <c r="VDU51" s="50"/>
      <c r="VDV51" s="50"/>
      <c r="VDW51" s="50"/>
      <c r="VDX51" s="50"/>
      <c r="VDY51" s="50"/>
      <c r="VDZ51" s="50"/>
      <c r="VEA51" s="50"/>
      <c r="VEB51" s="50"/>
      <c r="VEC51" s="50"/>
      <c r="VED51" s="50"/>
      <c r="VEE51" s="50"/>
      <c r="VEF51" s="50"/>
      <c r="VEG51" s="50"/>
      <c r="VEH51" s="50"/>
      <c r="VEI51" s="50"/>
      <c r="VEJ51" s="50"/>
      <c r="VEK51" s="50"/>
      <c r="VEL51" s="50"/>
      <c r="VEM51" s="50"/>
      <c r="VEN51" s="50"/>
      <c r="VEO51" s="50"/>
      <c r="VEP51" s="50"/>
      <c r="VEQ51" s="50"/>
      <c r="VER51" s="50"/>
      <c r="VES51" s="50"/>
      <c r="VET51" s="50"/>
      <c r="VEU51" s="50"/>
      <c r="VEV51" s="50"/>
      <c r="VEW51" s="50"/>
      <c r="VEX51" s="50"/>
      <c r="VEY51" s="50"/>
      <c r="VEZ51" s="50"/>
      <c r="VFA51" s="50"/>
      <c r="VFB51" s="50"/>
      <c r="VFC51" s="50"/>
      <c r="VFD51" s="50"/>
      <c r="VFE51" s="50"/>
      <c r="VFF51" s="50"/>
      <c r="VFG51" s="50"/>
      <c r="VFH51" s="50"/>
      <c r="VFI51" s="50"/>
      <c r="VFJ51" s="50"/>
      <c r="VFK51" s="50"/>
      <c r="VFL51" s="50"/>
      <c r="VFM51" s="50"/>
      <c r="VFN51" s="50"/>
      <c r="VFO51" s="50"/>
      <c r="VFP51" s="50"/>
      <c r="VFQ51" s="50"/>
      <c r="VFR51" s="50"/>
      <c r="VFS51" s="50"/>
      <c r="VFT51" s="50"/>
      <c r="VFU51" s="50"/>
      <c r="VFV51" s="50"/>
      <c r="VFW51" s="50"/>
      <c r="VFX51" s="50"/>
      <c r="VFY51" s="50"/>
      <c r="VFZ51" s="50"/>
      <c r="VGA51" s="50"/>
      <c r="VGB51" s="50"/>
      <c r="VGC51" s="50"/>
      <c r="VGD51" s="50"/>
      <c r="VGE51" s="50"/>
      <c r="VGF51" s="50"/>
      <c r="VGG51" s="50"/>
      <c r="VGH51" s="50"/>
      <c r="VGI51" s="50"/>
      <c r="VGJ51" s="50"/>
      <c r="VGK51" s="50"/>
      <c r="VGL51" s="50"/>
      <c r="VGM51" s="50"/>
      <c r="VGN51" s="50"/>
      <c r="VGO51" s="50"/>
      <c r="VGP51" s="50"/>
      <c r="VGQ51" s="50"/>
      <c r="VGR51" s="50"/>
      <c r="VGS51" s="50"/>
      <c r="VGT51" s="50"/>
      <c r="VGU51" s="50"/>
      <c r="VGV51" s="50"/>
      <c r="VGW51" s="50"/>
      <c r="VGX51" s="50"/>
      <c r="VGY51" s="50"/>
      <c r="VGZ51" s="50"/>
      <c r="VHA51" s="50"/>
      <c r="VHB51" s="50"/>
      <c r="VHC51" s="50"/>
      <c r="VHD51" s="50"/>
      <c r="VHE51" s="50"/>
      <c r="VHF51" s="50"/>
      <c r="VHG51" s="50"/>
      <c r="VHH51" s="50"/>
      <c r="VHI51" s="50"/>
      <c r="VHJ51" s="50"/>
      <c r="VHK51" s="50"/>
      <c r="VHL51" s="50"/>
      <c r="VHM51" s="50"/>
      <c r="VHN51" s="50"/>
      <c r="VHO51" s="50"/>
      <c r="VHP51" s="50"/>
      <c r="VHQ51" s="50"/>
      <c r="VHR51" s="50"/>
      <c r="VHS51" s="50"/>
      <c r="VHT51" s="50"/>
      <c r="VHU51" s="50"/>
      <c r="VHV51" s="50"/>
      <c r="VHW51" s="50"/>
      <c r="VHX51" s="50"/>
      <c r="VHY51" s="50"/>
      <c r="VHZ51" s="50"/>
      <c r="VIA51" s="50"/>
      <c r="VIB51" s="50"/>
      <c r="VIC51" s="50"/>
      <c r="VID51" s="50"/>
      <c r="VIE51" s="50"/>
      <c r="VIF51" s="50"/>
      <c r="VIG51" s="50"/>
      <c r="VIH51" s="50"/>
      <c r="VII51" s="50"/>
      <c r="VIJ51" s="50"/>
      <c r="VIK51" s="50"/>
      <c r="VIL51" s="50"/>
      <c r="VIM51" s="50"/>
      <c r="VIN51" s="50"/>
      <c r="VIO51" s="50"/>
      <c r="VIP51" s="50"/>
      <c r="VIQ51" s="50"/>
      <c r="VIR51" s="50"/>
      <c r="VIS51" s="50"/>
      <c r="VIT51" s="50"/>
      <c r="VIU51" s="50"/>
      <c r="VIV51" s="50"/>
      <c r="VIW51" s="50"/>
      <c r="VIX51" s="50"/>
      <c r="VIY51" s="50"/>
      <c r="VIZ51" s="50"/>
      <c r="VJA51" s="50"/>
      <c r="VJB51" s="50"/>
      <c r="VJC51" s="50"/>
      <c r="VJD51" s="50"/>
      <c r="VJE51" s="50"/>
      <c r="VJF51" s="50"/>
      <c r="VJG51" s="50"/>
      <c r="VJH51" s="50"/>
      <c r="VJI51" s="50"/>
      <c r="VJJ51" s="50"/>
      <c r="VJK51" s="50"/>
      <c r="VJL51" s="50"/>
      <c r="VJM51" s="50"/>
      <c r="VJN51" s="50"/>
      <c r="VJO51" s="50"/>
      <c r="VJP51" s="50"/>
      <c r="VJQ51" s="50"/>
      <c r="VJR51" s="50"/>
      <c r="VJS51" s="50"/>
      <c r="VJT51" s="50"/>
      <c r="VJU51" s="50"/>
      <c r="VJV51" s="50"/>
      <c r="VJW51" s="50"/>
      <c r="VJX51" s="50"/>
      <c r="VJY51" s="50"/>
      <c r="VJZ51" s="50"/>
      <c r="VKA51" s="50"/>
      <c r="VKB51" s="50"/>
      <c r="VKC51" s="50"/>
      <c r="VKD51" s="50"/>
      <c r="VKE51" s="50"/>
      <c r="VKF51" s="50"/>
      <c r="VKG51" s="50"/>
      <c r="VKH51" s="50"/>
      <c r="VKI51" s="50"/>
      <c r="VKJ51" s="50"/>
      <c r="VKK51" s="50"/>
      <c r="VKL51" s="50"/>
      <c r="VKM51" s="50"/>
      <c r="VKN51" s="50"/>
      <c r="VKO51" s="50"/>
      <c r="VKP51" s="50"/>
      <c r="VKQ51" s="50"/>
      <c r="VKR51" s="50"/>
      <c r="VKS51" s="50"/>
      <c r="VKT51" s="50"/>
      <c r="VKU51" s="50"/>
      <c r="VKV51" s="50"/>
      <c r="VKW51" s="50"/>
      <c r="VKX51" s="50"/>
      <c r="VKY51" s="50"/>
      <c r="VKZ51" s="50"/>
      <c r="VLA51" s="50"/>
      <c r="VLB51" s="50"/>
      <c r="VLC51" s="50"/>
      <c r="VLD51" s="50"/>
      <c r="VLE51" s="50"/>
      <c r="VLF51" s="50"/>
      <c r="VLG51" s="50"/>
      <c r="VLH51" s="50"/>
      <c r="VLI51" s="50"/>
      <c r="VLJ51" s="50"/>
      <c r="VLK51" s="50"/>
      <c r="VLL51" s="50"/>
      <c r="VLM51" s="50"/>
      <c r="VLN51" s="50"/>
      <c r="VLO51" s="50"/>
      <c r="VLP51" s="50"/>
      <c r="VLQ51" s="50"/>
      <c r="VLR51" s="50"/>
      <c r="VLS51" s="50"/>
      <c r="VLT51" s="50"/>
      <c r="VLU51" s="50"/>
      <c r="VLV51" s="50"/>
      <c r="VLW51" s="50"/>
      <c r="VLX51" s="50"/>
      <c r="VLY51" s="50"/>
      <c r="VLZ51" s="50"/>
      <c r="VMA51" s="50"/>
      <c r="VMB51" s="50"/>
      <c r="VMC51" s="50"/>
      <c r="VMD51" s="50"/>
      <c r="VME51" s="50"/>
      <c r="VMF51" s="50"/>
      <c r="VMG51" s="50"/>
      <c r="VMH51" s="50"/>
      <c r="VMI51" s="50"/>
      <c r="VMJ51" s="50"/>
      <c r="VMK51" s="50"/>
      <c r="VML51" s="50"/>
      <c r="VMM51" s="50"/>
      <c r="VMN51" s="50"/>
      <c r="VMO51" s="50"/>
      <c r="VMP51" s="50"/>
      <c r="VMQ51" s="50"/>
      <c r="VMR51" s="50"/>
      <c r="VMS51" s="50"/>
      <c r="VMT51" s="50"/>
      <c r="VMU51" s="50"/>
      <c r="VMV51" s="50"/>
      <c r="VMW51" s="50"/>
      <c r="VMX51" s="50"/>
      <c r="VMY51" s="50"/>
      <c r="VMZ51" s="50"/>
      <c r="VNA51" s="50"/>
      <c r="VNB51" s="50"/>
      <c r="VNC51" s="50"/>
      <c r="VND51" s="50"/>
      <c r="VNE51" s="50"/>
      <c r="VNF51" s="50"/>
      <c r="VNG51" s="50"/>
      <c r="VNH51" s="50"/>
      <c r="VNI51" s="50"/>
      <c r="VNJ51" s="50"/>
      <c r="VNK51" s="50"/>
      <c r="VNL51" s="50"/>
      <c r="VNM51" s="50"/>
      <c r="VNN51" s="50"/>
      <c r="VNO51" s="50"/>
      <c r="VNP51" s="50"/>
      <c r="VNQ51" s="50"/>
      <c r="VNR51" s="50"/>
      <c r="VNS51" s="50"/>
      <c r="VNT51" s="50"/>
      <c r="VNU51" s="50"/>
      <c r="VNV51" s="50"/>
      <c r="VNW51" s="50"/>
      <c r="VNX51" s="50"/>
      <c r="VNY51" s="50"/>
      <c r="VNZ51" s="50"/>
      <c r="VOA51" s="50"/>
      <c r="VOB51" s="50"/>
      <c r="VOC51" s="50"/>
      <c r="VOD51" s="50"/>
      <c r="VOE51" s="50"/>
      <c r="VOF51" s="50"/>
      <c r="VOG51" s="50"/>
      <c r="VOH51" s="50"/>
      <c r="VOI51" s="50"/>
      <c r="VOJ51" s="50"/>
      <c r="VOK51" s="50"/>
      <c r="VOL51" s="50"/>
      <c r="VOM51" s="50"/>
      <c r="VON51" s="50"/>
      <c r="VOO51" s="50"/>
      <c r="VOP51" s="50"/>
      <c r="VOQ51" s="50"/>
      <c r="VOR51" s="50"/>
      <c r="VOS51" s="50"/>
      <c r="VOT51" s="50"/>
      <c r="VOU51" s="50"/>
      <c r="VOV51" s="50"/>
      <c r="VOW51" s="50"/>
      <c r="VOX51" s="50"/>
      <c r="VOY51" s="50"/>
      <c r="VOZ51" s="50"/>
      <c r="VPA51" s="50"/>
      <c r="VPB51" s="50"/>
      <c r="VPC51" s="50"/>
      <c r="VPD51" s="50"/>
      <c r="VPE51" s="50"/>
      <c r="VPF51" s="50"/>
      <c r="VPG51" s="50"/>
      <c r="VPH51" s="50"/>
      <c r="VPI51" s="50"/>
      <c r="VPJ51" s="50"/>
      <c r="VPK51" s="50"/>
      <c r="VPL51" s="50"/>
      <c r="VPM51" s="50"/>
      <c r="VPN51" s="50"/>
      <c r="VPO51" s="50"/>
      <c r="VPP51" s="50"/>
      <c r="VPQ51" s="50"/>
      <c r="VPR51" s="50"/>
      <c r="VPS51" s="50"/>
      <c r="VPT51" s="50"/>
      <c r="VPU51" s="50"/>
      <c r="VPV51" s="50"/>
      <c r="VPW51" s="50"/>
      <c r="VPX51" s="50"/>
      <c r="VPY51" s="50"/>
      <c r="VPZ51" s="50"/>
      <c r="VQA51" s="50"/>
      <c r="VQB51" s="50"/>
      <c r="VQC51" s="50"/>
      <c r="VQD51" s="50"/>
      <c r="VQE51" s="50"/>
      <c r="VQF51" s="50"/>
      <c r="VQG51" s="50"/>
      <c r="VQH51" s="50"/>
      <c r="VQI51" s="50"/>
      <c r="VQJ51" s="50"/>
      <c r="VQK51" s="50"/>
      <c r="VQL51" s="50"/>
      <c r="VQM51" s="50"/>
      <c r="VQN51" s="50"/>
      <c r="VQO51" s="50"/>
      <c r="VQP51" s="50"/>
      <c r="VQQ51" s="50"/>
      <c r="VQR51" s="50"/>
      <c r="VQS51" s="50"/>
      <c r="VQT51" s="50"/>
      <c r="VQU51" s="50"/>
      <c r="VQV51" s="50"/>
      <c r="VQW51" s="50"/>
      <c r="VQX51" s="50"/>
      <c r="VQY51" s="50"/>
      <c r="VQZ51" s="50"/>
      <c r="VRA51" s="50"/>
      <c r="VRB51" s="50"/>
      <c r="VRC51" s="50"/>
      <c r="VRD51" s="50"/>
      <c r="VRE51" s="50"/>
      <c r="VRF51" s="50"/>
      <c r="VRG51" s="50"/>
      <c r="VRH51" s="50"/>
      <c r="VRI51" s="50"/>
      <c r="VRJ51" s="50"/>
      <c r="VRK51" s="50"/>
      <c r="VRL51" s="50"/>
      <c r="VRM51" s="50"/>
      <c r="VRN51" s="50"/>
      <c r="VRO51" s="50"/>
      <c r="VRP51" s="50"/>
      <c r="VRQ51" s="50"/>
      <c r="VRR51" s="50"/>
      <c r="VRS51" s="50"/>
      <c r="VRT51" s="50"/>
      <c r="VRU51" s="50"/>
      <c r="VRV51" s="50"/>
      <c r="VRW51" s="50"/>
      <c r="VRX51" s="50"/>
      <c r="VRY51" s="50"/>
      <c r="VRZ51" s="50"/>
      <c r="VSA51" s="50"/>
      <c r="VSB51" s="50"/>
      <c r="VSC51" s="50"/>
      <c r="VSD51" s="50"/>
      <c r="VSE51" s="50"/>
      <c r="VSF51" s="50"/>
      <c r="VSG51" s="50"/>
      <c r="VSH51" s="50"/>
      <c r="VSI51" s="50"/>
      <c r="VSJ51" s="50"/>
      <c r="VSK51" s="50"/>
      <c r="VSL51" s="50"/>
      <c r="VSM51" s="50"/>
      <c r="VSN51" s="50"/>
      <c r="VSO51" s="50"/>
      <c r="VSP51" s="50"/>
      <c r="VSQ51" s="50"/>
      <c r="VSR51" s="50"/>
      <c r="VSS51" s="50"/>
      <c r="VST51" s="50"/>
      <c r="VSU51" s="50"/>
      <c r="VSV51" s="50"/>
      <c r="VSW51" s="50"/>
      <c r="VSX51" s="50"/>
      <c r="VSY51" s="50"/>
      <c r="VSZ51" s="50"/>
      <c r="VTA51" s="50"/>
      <c r="VTB51" s="50"/>
      <c r="VTC51" s="50"/>
      <c r="VTD51" s="50"/>
      <c r="VTE51" s="50"/>
      <c r="VTF51" s="50"/>
      <c r="VTG51" s="50"/>
      <c r="VTH51" s="50"/>
      <c r="VTI51" s="50"/>
      <c r="VTJ51" s="50"/>
      <c r="VTK51" s="50"/>
      <c r="VTL51" s="50"/>
      <c r="VTM51" s="50"/>
      <c r="VTN51" s="50"/>
      <c r="VTO51" s="50"/>
      <c r="VTP51" s="50"/>
      <c r="VTQ51" s="50"/>
      <c r="VTR51" s="50"/>
      <c r="VTS51" s="50"/>
      <c r="VTT51" s="50"/>
      <c r="VTU51" s="50"/>
      <c r="VTV51" s="50"/>
      <c r="VTW51" s="50"/>
      <c r="VTX51" s="50"/>
      <c r="VTY51" s="50"/>
      <c r="VTZ51" s="50"/>
      <c r="VUA51" s="50"/>
      <c r="VUB51" s="50"/>
      <c r="VUC51" s="50"/>
      <c r="VUD51" s="50"/>
      <c r="VUE51" s="50"/>
      <c r="VUF51" s="50"/>
      <c r="VUG51" s="50"/>
      <c r="VUH51" s="50"/>
      <c r="VUI51" s="50"/>
      <c r="VUJ51" s="50"/>
      <c r="VUK51" s="50"/>
      <c r="VUL51" s="50"/>
      <c r="VUM51" s="50"/>
      <c r="VUN51" s="50"/>
      <c r="VUO51" s="50"/>
      <c r="VUP51" s="50"/>
      <c r="VUQ51" s="50"/>
      <c r="VUR51" s="50"/>
      <c r="VUS51" s="50"/>
      <c r="VUT51" s="50"/>
      <c r="VUU51" s="50"/>
      <c r="VUV51" s="50"/>
      <c r="VUW51" s="50"/>
      <c r="VUX51" s="50"/>
      <c r="VUY51" s="50"/>
      <c r="VUZ51" s="50"/>
      <c r="VVA51" s="50"/>
      <c r="VVB51" s="50"/>
      <c r="VVC51" s="50"/>
      <c r="VVD51" s="50"/>
      <c r="VVE51" s="50"/>
      <c r="VVF51" s="50"/>
      <c r="VVG51" s="50"/>
      <c r="VVH51" s="50"/>
      <c r="VVI51" s="50"/>
      <c r="VVJ51" s="50"/>
      <c r="VVK51" s="50"/>
      <c r="VVL51" s="50"/>
      <c r="VVM51" s="50"/>
      <c r="VVN51" s="50"/>
      <c r="VVO51" s="50"/>
      <c r="VVP51" s="50"/>
      <c r="VVQ51" s="50"/>
      <c r="VVR51" s="50"/>
      <c r="VVS51" s="50"/>
      <c r="VVT51" s="50"/>
      <c r="VVU51" s="50"/>
      <c r="VVV51" s="50"/>
      <c r="VVW51" s="50"/>
      <c r="VVX51" s="50"/>
      <c r="VVY51" s="50"/>
      <c r="VVZ51" s="50"/>
      <c r="VWA51" s="50"/>
      <c r="VWB51" s="50"/>
      <c r="VWC51" s="50"/>
      <c r="VWD51" s="50"/>
      <c r="VWE51" s="50"/>
      <c r="VWF51" s="50"/>
      <c r="VWG51" s="50"/>
      <c r="VWH51" s="50"/>
      <c r="VWI51" s="50"/>
      <c r="VWJ51" s="50"/>
      <c r="VWK51" s="50"/>
      <c r="VWL51" s="50"/>
      <c r="VWM51" s="50"/>
      <c r="VWN51" s="50"/>
      <c r="VWO51" s="50"/>
      <c r="VWP51" s="50"/>
      <c r="VWQ51" s="50"/>
      <c r="VWR51" s="50"/>
      <c r="VWS51" s="50"/>
      <c r="VWT51" s="50"/>
      <c r="VWU51" s="50"/>
      <c r="VWV51" s="50"/>
      <c r="VWW51" s="50"/>
      <c r="VWX51" s="50"/>
      <c r="VWY51" s="50"/>
      <c r="VWZ51" s="50"/>
      <c r="VXA51" s="50"/>
      <c r="VXB51" s="50"/>
      <c r="VXC51" s="50"/>
      <c r="VXD51" s="50"/>
      <c r="VXE51" s="50"/>
      <c r="VXF51" s="50"/>
      <c r="VXG51" s="50"/>
      <c r="VXH51" s="50"/>
      <c r="VXI51" s="50"/>
      <c r="VXJ51" s="50"/>
      <c r="VXK51" s="50"/>
      <c r="VXL51" s="50"/>
      <c r="VXM51" s="50"/>
      <c r="VXN51" s="50"/>
      <c r="VXO51" s="50"/>
      <c r="VXP51" s="50"/>
      <c r="VXQ51" s="50"/>
      <c r="VXR51" s="50"/>
      <c r="VXS51" s="50"/>
      <c r="VXT51" s="50"/>
      <c r="VXU51" s="50"/>
      <c r="VXV51" s="50"/>
      <c r="VXW51" s="50"/>
      <c r="VXX51" s="50"/>
      <c r="VXY51" s="50"/>
      <c r="VXZ51" s="50"/>
      <c r="VYA51" s="50"/>
      <c r="VYB51" s="50"/>
      <c r="VYC51" s="50"/>
      <c r="VYD51" s="50"/>
      <c r="VYE51" s="50"/>
      <c r="VYF51" s="50"/>
      <c r="VYG51" s="50"/>
      <c r="VYH51" s="50"/>
      <c r="VYI51" s="50"/>
      <c r="VYJ51" s="50"/>
      <c r="VYK51" s="50"/>
      <c r="VYL51" s="50"/>
      <c r="VYM51" s="50"/>
      <c r="VYN51" s="50"/>
      <c r="VYO51" s="50"/>
      <c r="VYP51" s="50"/>
      <c r="VYQ51" s="50"/>
      <c r="VYR51" s="50"/>
      <c r="VYS51" s="50"/>
      <c r="VYT51" s="50"/>
      <c r="VYU51" s="50"/>
      <c r="VYV51" s="50"/>
      <c r="VYW51" s="50"/>
      <c r="VYX51" s="50"/>
      <c r="VYY51" s="50"/>
      <c r="VYZ51" s="50"/>
      <c r="VZA51" s="50"/>
      <c r="VZB51" s="50"/>
      <c r="VZC51" s="50"/>
      <c r="VZD51" s="50"/>
      <c r="VZE51" s="50"/>
      <c r="VZF51" s="50"/>
      <c r="VZG51" s="50"/>
      <c r="VZH51" s="50"/>
      <c r="VZI51" s="50"/>
      <c r="VZJ51" s="50"/>
      <c r="VZK51" s="50"/>
      <c r="VZL51" s="50"/>
      <c r="VZM51" s="50"/>
      <c r="VZN51" s="50"/>
      <c r="VZO51" s="50"/>
      <c r="VZP51" s="50"/>
      <c r="VZQ51" s="50"/>
      <c r="VZR51" s="50"/>
      <c r="VZS51" s="50"/>
      <c r="VZT51" s="50"/>
      <c r="VZU51" s="50"/>
      <c r="VZV51" s="50"/>
      <c r="VZW51" s="50"/>
      <c r="VZX51" s="50"/>
      <c r="VZY51" s="50"/>
      <c r="VZZ51" s="50"/>
      <c r="WAA51" s="50"/>
      <c r="WAB51" s="50"/>
      <c r="WAC51" s="50"/>
      <c r="WAD51" s="50"/>
      <c r="WAE51" s="50"/>
      <c r="WAF51" s="50"/>
      <c r="WAG51" s="50"/>
      <c r="WAH51" s="50"/>
      <c r="WAI51" s="50"/>
      <c r="WAJ51" s="50"/>
      <c r="WAK51" s="50"/>
      <c r="WAL51" s="50"/>
      <c r="WAM51" s="50"/>
      <c r="WAN51" s="50"/>
      <c r="WAO51" s="50"/>
      <c r="WAP51" s="50"/>
      <c r="WAQ51" s="50"/>
      <c r="WAR51" s="50"/>
      <c r="WAS51" s="50"/>
      <c r="WAT51" s="50"/>
      <c r="WAU51" s="50"/>
      <c r="WAV51" s="50"/>
      <c r="WAW51" s="50"/>
      <c r="WAX51" s="50"/>
      <c r="WAY51" s="50"/>
      <c r="WAZ51" s="50"/>
      <c r="WBA51" s="50"/>
      <c r="WBB51" s="50"/>
      <c r="WBC51" s="50"/>
      <c r="WBD51" s="50"/>
      <c r="WBE51" s="50"/>
      <c r="WBF51" s="50"/>
      <c r="WBG51" s="50"/>
      <c r="WBH51" s="50"/>
      <c r="WBI51" s="50"/>
      <c r="WBJ51" s="50"/>
      <c r="WBK51" s="50"/>
      <c r="WBL51" s="50"/>
      <c r="WBM51" s="50"/>
      <c r="WBN51" s="50"/>
      <c r="WBO51" s="50"/>
      <c r="WBP51" s="50"/>
      <c r="WBQ51" s="50"/>
      <c r="WBR51" s="50"/>
      <c r="WBS51" s="50"/>
      <c r="WBT51" s="50"/>
      <c r="WBU51" s="50"/>
      <c r="WBV51" s="50"/>
      <c r="WBW51" s="50"/>
      <c r="WBX51" s="50"/>
      <c r="WBY51" s="50"/>
      <c r="WBZ51" s="50"/>
      <c r="WCA51" s="50"/>
      <c r="WCB51" s="50"/>
      <c r="WCC51" s="50"/>
      <c r="WCD51" s="50"/>
      <c r="WCE51" s="50"/>
      <c r="WCF51" s="50"/>
      <c r="WCG51" s="50"/>
      <c r="WCH51" s="50"/>
      <c r="WCI51" s="50"/>
      <c r="WCJ51" s="50"/>
      <c r="WCK51" s="50"/>
      <c r="WCL51" s="50"/>
      <c r="WCM51" s="50"/>
      <c r="WCN51" s="50"/>
      <c r="WCO51" s="50"/>
      <c r="WCP51" s="50"/>
      <c r="WCQ51" s="50"/>
      <c r="WCR51" s="50"/>
      <c r="WCS51" s="50"/>
      <c r="WCT51" s="50"/>
      <c r="WCU51" s="50"/>
      <c r="WCV51" s="50"/>
      <c r="WCW51" s="50"/>
      <c r="WCX51" s="50"/>
      <c r="WCY51" s="50"/>
      <c r="WCZ51" s="50"/>
      <c r="WDA51" s="50"/>
      <c r="WDB51" s="50"/>
      <c r="WDC51" s="50"/>
      <c r="WDD51" s="50"/>
      <c r="WDE51" s="50"/>
      <c r="WDF51" s="50"/>
      <c r="WDG51" s="50"/>
      <c r="WDH51" s="50"/>
      <c r="WDI51" s="50"/>
      <c r="WDJ51" s="50"/>
      <c r="WDK51" s="50"/>
      <c r="WDL51" s="50"/>
      <c r="WDM51" s="50"/>
      <c r="WDN51" s="50"/>
      <c r="WDO51" s="50"/>
      <c r="WDP51" s="50"/>
      <c r="WDQ51" s="50"/>
      <c r="WDR51" s="50"/>
      <c r="WDS51" s="50"/>
      <c r="WDT51" s="50"/>
      <c r="WDU51" s="50"/>
      <c r="WDV51" s="50"/>
      <c r="WDW51" s="50"/>
      <c r="WDX51" s="50"/>
      <c r="WDY51" s="50"/>
      <c r="WDZ51" s="50"/>
      <c r="WEA51" s="50"/>
      <c r="WEB51" s="50"/>
      <c r="WEC51" s="50"/>
      <c r="WED51" s="50"/>
      <c r="WEE51" s="50"/>
      <c r="WEF51" s="50"/>
      <c r="WEG51" s="50"/>
      <c r="WEH51" s="50"/>
      <c r="WEI51" s="50"/>
      <c r="WEJ51" s="50"/>
      <c r="WEK51" s="50"/>
      <c r="WEL51" s="50"/>
      <c r="WEM51" s="50"/>
      <c r="WEN51" s="50"/>
      <c r="WEO51" s="50"/>
      <c r="WEP51" s="50"/>
      <c r="WEQ51" s="50"/>
      <c r="WER51" s="50"/>
      <c r="WES51" s="50"/>
      <c r="WET51" s="50"/>
      <c r="WEU51" s="50"/>
      <c r="WEV51" s="50"/>
      <c r="WEW51" s="50"/>
      <c r="WEX51" s="50"/>
      <c r="WEY51" s="50"/>
      <c r="WEZ51" s="50"/>
      <c r="WFA51" s="50"/>
      <c r="WFB51" s="50"/>
      <c r="WFC51" s="50"/>
      <c r="WFD51" s="50"/>
      <c r="WFE51" s="50"/>
      <c r="WFF51" s="50"/>
      <c r="WFG51" s="50"/>
      <c r="WFH51" s="50"/>
      <c r="WFI51" s="50"/>
      <c r="WFJ51" s="50"/>
      <c r="WFK51" s="50"/>
      <c r="WFL51" s="50"/>
      <c r="WFM51" s="50"/>
      <c r="WFN51" s="50"/>
      <c r="WFO51" s="50"/>
      <c r="WFP51" s="50"/>
      <c r="WFQ51" s="50"/>
      <c r="WFR51" s="50"/>
      <c r="WFS51" s="50"/>
      <c r="WFT51" s="50"/>
      <c r="WFU51" s="50"/>
      <c r="WFV51" s="50"/>
      <c r="WFW51" s="50"/>
      <c r="WFX51" s="50"/>
      <c r="WFY51" s="50"/>
      <c r="WFZ51" s="50"/>
      <c r="WGA51" s="50"/>
      <c r="WGB51" s="50"/>
      <c r="WGC51" s="50"/>
      <c r="WGD51" s="50"/>
      <c r="WGE51" s="50"/>
      <c r="WGF51" s="50"/>
      <c r="WGG51" s="50"/>
      <c r="WGH51" s="50"/>
      <c r="WGI51" s="50"/>
      <c r="WGJ51" s="50"/>
      <c r="WGK51" s="50"/>
      <c r="WGL51" s="50"/>
      <c r="WGM51" s="50"/>
      <c r="WGN51" s="50"/>
      <c r="WGO51" s="50"/>
      <c r="WGP51" s="50"/>
      <c r="WGQ51" s="50"/>
      <c r="WGR51" s="50"/>
      <c r="WGS51" s="50"/>
      <c r="WGT51" s="50"/>
      <c r="WGU51" s="50"/>
      <c r="WGV51" s="50"/>
      <c r="WGW51" s="50"/>
      <c r="WGX51" s="50"/>
      <c r="WGY51" s="50"/>
      <c r="WGZ51" s="50"/>
      <c r="WHA51" s="50"/>
      <c r="WHB51" s="50"/>
      <c r="WHC51" s="50"/>
      <c r="WHD51" s="50"/>
      <c r="WHE51" s="50"/>
      <c r="WHF51" s="50"/>
      <c r="WHG51" s="50"/>
      <c r="WHH51" s="50"/>
      <c r="WHI51" s="50"/>
      <c r="WHJ51" s="50"/>
      <c r="WHK51" s="50"/>
      <c r="WHL51" s="50"/>
      <c r="WHM51" s="50"/>
      <c r="WHN51" s="50"/>
      <c r="WHO51" s="50"/>
      <c r="WHP51" s="50"/>
      <c r="WHQ51" s="50"/>
      <c r="WHR51" s="50"/>
      <c r="WHS51" s="50"/>
      <c r="WHT51" s="50"/>
      <c r="WHU51" s="50"/>
      <c r="WHV51" s="50"/>
      <c r="WHW51" s="50"/>
      <c r="WHX51" s="50"/>
      <c r="WHY51" s="50"/>
      <c r="WHZ51" s="50"/>
      <c r="WIA51" s="50"/>
      <c r="WIB51" s="50"/>
      <c r="WIC51" s="50"/>
      <c r="WID51" s="50"/>
      <c r="WIE51" s="50"/>
      <c r="WIF51" s="50"/>
      <c r="WIG51" s="50"/>
      <c r="WIH51" s="50"/>
      <c r="WII51" s="50"/>
      <c r="WIJ51" s="50"/>
      <c r="WIK51" s="50"/>
      <c r="WIL51" s="50"/>
      <c r="WIM51" s="50"/>
      <c r="WIN51" s="50"/>
      <c r="WIO51" s="50"/>
      <c r="WIP51" s="50"/>
      <c r="WIQ51" s="50"/>
      <c r="WIR51" s="50"/>
      <c r="WIS51" s="50"/>
      <c r="WIT51" s="50"/>
      <c r="WIU51" s="50"/>
      <c r="WIV51" s="50"/>
      <c r="WIW51" s="50"/>
      <c r="WIX51" s="50"/>
      <c r="WIY51" s="50"/>
      <c r="WIZ51" s="50"/>
      <c r="WJA51" s="50"/>
      <c r="WJB51" s="50"/>
      <c r="WJC51" s="50"/>
      <c r="WJD51" s="50"/>
      <c r="WJE51" s="50"/>
      <c r="WJF51" s="50"/>
      <c r="WJG51" s="50"/>
      <c r="WJH51" s="50"/>
      <c r="WJI51" s="50"/>
      <c r="WJJ51" s="50"/>
      <c r="WJK51" s="50"/>
      <c r="WJL51" s="50"/>
      <c r="WJM51" s="50"/>
      <c r="WJN51" s="50"/>
      <c r="WJO51" s="50"/>
      <c r="WJP51" s="50"/>
      <c r="WJQ51" s="50"/>
      <c r="WJR51" s="50"/>
      <c r="WJS51" s="50"/>
      <c r="WJT51" s="50"/>
      <c r="WJU51" s="50"/>
      <c r="WJV51" s="50"/>
      <c r="WJW51" s="50"/>
      <c r="WJX51" s="50"/>
      <c r="WJY51" s="50"/>
      <c r="WJZ51" s="50"/>
      <c r="WKA51" s="50"/>
      <c r="WKB51" s="50"/>
      <c r="WKC51" s="50"/>
      <c r="WKD51" s="50"/>
      <c r="WKE51" s="50"/>
      <c r="WKF51" s="50"/>
      <c r="WKG51" s="50"/>
      <c r="WKH51" s="50"/>
      <c r="WKI51" s="50"/>
      <c r="WKJ51" s="50"/>
      <c r="WKK51" s="50"/>
      <c r="WKL51" s="50"/>
      <c r="WKM51" s="50"/>
      <c r="WKN51" s="50"/>
      <c r="WKO51" s="50"/>
      <c r="WKP51" s="50"/>
      <c r="WKQ51" s="50"/>
      <c r="WKR51" s="50"/>
      <c r="WKS51" s="50"/>
      <c r="WKT51" s="50"/>
      <c r="WKU51" s="50"/>
      <c r="WKV51" s="50"/>
      <c r="WKW51" s="50"/>
      <c r="WKX51" s="50"/>
      <c r="WKY51" s="50"/>
      <c r="WKZ51" s="50"/>
      <c r="WLA51" s="50"/>
      <c r="WLB51" s="50"/>
      <c r="WLC51" s="50"/>
      <c r="WLD51" s="50"/>
      <c r="WLE51" s="50"/>
      <c r="WLF51" s="50"/>
      <c r="WLG51" s="50"/>
      <c r="WLH51" s="50"/>
      <c r="WLI51" s="50"/>
      <c r="WLJ51" s="50"/>
      <c r="WLK51" s="50"/>
      <c r="WLL51" s="50"/>
      <c r="WLM51" s="50"/>
      <c r="WLN51" s="50"/>
      <c r="WLO51" s="50"/>
      <c r="WLP51" s="50"/>
      <c r="WLQ51" s="50"/>
      <c r="WLR51" s="50"/>
      <c r="WLS51" s="50"/>
      <c r="WLT51" s="50"/>
      <c r="WLU51" s="50"/>
      <c r="WLV51" s="50"/>
      <c r="WLW51" s="50"/>
      <c r="WLX51" s="50"/>
      <c r="WLY51" s="50"/>
      <c r="WLZ51" s="50"/>
      <c r="WMA51" s="50"/>
      <c r="WMB51" s="50"/>
      <c r="WMC51" s="50"/>
      <c r="WMD51" s="50"/>
      <c r="WME51" s="50"/>
      <c r="WMF51" s="50"/>
      <c r="WMG51" s="50"/>
      <c r="WMH51" s="50"/>
      <c r="WMI51" s="50"/>
      <c r="WMJ51" s="50"/>
      <c r="WMK51" s="50"/>
      <c r="WML51" s="50"/>
      <c r="WMM51" s="50"/>
      <c r="WMN51" s="50"/>
      <c r="WMO51" s="50"/>
      <c r="WMP51" s="50"/>
      <c r="WMQ51" s="50"/>
      <c r="WMR51" s="50"/>
      <c r="WMS51" s="50"/>
      <c r="WMT51" s="50"/>
      <c r="WMU51" s="50"/>
      <c r="WMV51" s="50"/>
      <c r="WMW51" s="50"/>
      <c r="WMX51" s="50"/>
      <c r="WMY51" s="50"/>
      <c r="WMZ51" s="50"/>
      <c r="WNA51" s="50"/>
      <c r="WNB51" s="50"/>
      <c r="WNC51" s="50"/>
      <c r="WND51" s="50"/>
      <c r="WNE51" s="50"/>
      <c r="WNF51" s="50"/>
      <c r="WNG51" s="50"/>
      <c r="WNH51" s="50"/>
      <c r="WNI51" s="50"/>
      <c r="WNJ51" s="50"/>
      <c r="WNK51" s="50"/>
      <c r="WNL51" s="50"/>
      <c r="WNM51" s="50"/>
      <c r="WNN51" s="50"/>
      <c r="WNO51" s="50"/>
      <c r="WNP51" s="50"/>
      <c r="WNQ51" s="50"/>
      <c r="WNR51" s="50"/>
      <c r="WNS51" s="50"/>
      <c r="WNT51" s="50"/>
      <c r="WNU51" s="50"/>
      <c r="WNV51" s="50"/>
      <c r="WNW51" s="50"/>
      <c r="WNX51" s="50"/>
      <c r="WNY51" s="50"/>
      <c r="WNZ51" s="50"/>
      <c r="WOA51" s="50"/>
      <c r="WOB51" s="50"/>
      <c r="WOC51" s="50"/>
      <c r="WOD51" s="50"/>
      <c r="WOE51" s="50"/>
      <c r="WOF51" s="50"/>
      <c r="WOG51" s="50"/>
      <c r="WOH51" s="50"/>
      <c r="WOI51" s="50"/>
      <c r="WOJ51" s="50"/>
      <c r="WOK51" s="50"/>
      <c r="WOL51" s="50"/>
      <c r="WOM51" s="50"/>
      <c r="WON51" s="50"/>
      <c r="WOO51" s="50"/>
      <c r="WOP51" s="50"/>
      <c r="WOQ51" s="50"/>
      <c r="WOR51" s="50"/>
      <c r="WOS51" s="50"/>
      <c r="WOT51" s="50"/>
      <c r="WOU51" s="50"/>
      <c r="WOV51" s="50"/>
      <c r="WOW51" s="50"/>
      <c r="WOX51" s="50"/>
      <c r="WOY51" s="50"/>
      <c r="WOZ51" s="50"/>
      <c r="WPA51" s="50"/>
      <c r="WPB51" s="50"/>
      <c r="WPC51" s="50"/>
      <c r="WPD51" s="50"/>
      <c r="WPE51" s="50"/>
      <c r="WPF51" s="50"/>
      <c r="WPG51" s="50"/>
      <c r="WPH51" s="50"/>
      <c r="WPI51" s="50"/>
      <c r="WPJ51" s="50"/>
      <c r="WPK51" s="50"/>
      <c r="WPL51" s="50"/>
      <c r="WPM51" s="50"/>
      <c r="WPN51" s="50"/>
      <c r="WPO51" s="50"/>
      <c r="WPP51" s="50"/>
      <c r="WPQ51" s="50"/>
      <c r="WPR51" s="50"/>
      <c r="WPS51" s="50"/>
      <c r="WPT51" s="50"/>
      <c r="WPU51" s="50"/>
      <c r="WPV51" s="50"/>
      <c r="WPW51" s="50"/>
      <c r="WPX51" s="50"/>
      <c r="WPY51" s="50"/>
      <c r="WPZ51" s="50"/>
      <c r="WQA51" s="50"/>
      <c r="WQB51" s="50"/>
      <c r="WQC51" s="50"/>
      <c r="WQD51" s="50"/>
      <c r="WQE51" s="50"/>
      <c r="WQF51" s="50"/>
      <c r="WQG51" s="50"/>
      <c r="WQH51" s="50"/>
      <c r="WQI51" s="50"/>
      <c r="WQJ51" s="50"/>
      <c r="WQK51" s="50"/>
      <c r="WQL51" s="50"/>
      <c r="WQM51" s="50"/>
      <c r="WQN51" s="50"/>
      <c r="WQO51" s="50"/>
      <c r="WQP51" s="50"/>
      <c r="WQQ51" s="50"/>
      <c r="WQR51" s="50"/>
      <c r="WQS51" s="50"/>
      <c r="WQT51" s="50"/>
      <c r="WQU51" s="50"/>
      <c r="WQV51" s="50"/>
      <c r="WQW51" s="50"/>
      <c r="WQX51" s="50"/>
      <c r="WQY51" s="50"/>
      <c r="WQZ51" s="50"/>
      <c r="WRA51" s="50"/>
      <c r="WRB51" s="50"/>
      <c r="WRC51" s="50"/>
      <c r="WRD51" s="50"/>
      <c r="WRE51" s="50"/>
      <c r="WRF51" s="50"/>
      <c r="WRG51" s="50"/>
      <c r="WRH51" s="50"/>
      <c r="WRI51" s="50"/>
      <c r="WRJ51" s="50"/>
      <c r="WRK51" s="50"/>
      <c r="WRL51" s="50"/>
      <c r="WRM51" s="50"/>
      <c r="WRN51" s="50"/>
      <c r="WRO51" s="50"/>
      <c r="WRP51" s="50"/>
      <c r="WRQ51" s="50"/>
      <c r="WRR51" s="50"/>
      <c r="WRS51" s="50"/>
      <c r="WRT51" s="50"/>
      <c r="WRU51" s="50"/>
      <c r="WRV51" s="50"/>
      <c r="WRW51" s="50"/>
      <c r="WRX51" s="50"/>
      <c r="WRY51" s="50"/>
      <c r="WRZ51" s="50"/>
      <c r="WSA51" s="50"/>
      <c r="WSB51" s="50"/>
      <c r="WSC51" s="50"/>
      <c r="WSD51" s="50"/>
      <c r="WSE51" s="50"/>
      <c r="WSF51" s="50"/>
      <c r="WSG51" s="50"/>
      <c r="WSH51" s="50"/>
      <c r="WSI51" s="50"/>
      <c r="WSJ51" s="50"/>
      <c r="WSK51" s="50"/>
      <c r="WSL51" s="50"/>
      <c r="WSM51" s="50"/>
      <c r="WSN51" s="50"/>
      <c r="WSO51" s="50"/>
      <c r="WSP51" s="50"/>
      <c r="WSQ51" s="50"/>
      <c r="WSR51" s="50"/>
      <c r="WSS51" s="50"/>
      <c r="WST51" s="50"/>
      <c r="WSU51" s="50"/>
      <c r="WSV51" s="50"/>
      <c r="WSW51" s="50"/>
      <c r="WSX51" s="50"/>
      <c r="WSY51" s="50"/>
      <c r="WSZ51" s="50"/>
      <c r="WTA51" s="50"/>
      <c r="WTB51" s="50"/>
      <c r="WTC51" s="50"/>
      <c r="WTD51" s="50"/>
      <c r="WTE51" s="50"/>
      <c r="WTF51" s="50"/>
      <c r="WTG51" s="50"/>
      <c r="WTH51" s="50"/>
      <c r="WTI51" s="50"/>
      <c r="WTJ51" s="50"/>
      <c r="WTK51" s="50"/>
      <c r="WTL51" s="50"/>
      <c r="WTM51" s="50"/>
      <c r="WTN51" s="50"/>
      <c r="WTO51" s="50"/>
      <c r="WTP51" s="50"/>
      <c r="WTQ51" s="50"/>
      <c r="WTR51" s="50"/>
      <c r="WTS51" s="50"/>
      <c r="WTT51" s="50"/>
      <c r="WTU51" s="50"/>
      <c r="WTV51" s="50"/>
      <c r="WTW51" s="50"/>
      <c r="WTX51" s="50"/>
      <c r="WTY51" s="50"/>
      <c r="WTZ51" s="50"/>
      <c r="WUA51" s="50"/>
      <c r="WUB51" s="50"/>
      <c r="WUC51" s="50"/>
      <c r="WUD51" s="50"/>
      <c r="WUE51" s="50"/>
      <c r="WUF51" s="50"/>
      <c r="WUG51" s="50"/>
      <c r="WUH51" s="50"/>
      <c r="WUI51" s="50"/>
      <c r="WUJ51" s="50"/>
      <c r="WUK51" s="50"/>
      <c r="WUL51" s="50"/>
      <c r="WUM51" s="50"/>
      <c r="WUN51" s="50"/>
      <c r="WUO51" s="50"/>
      <c r="WUP51" s="50"/>
      <c r="WUQ51" s="50"/>
      <c r="WUR51" s="50"/>
      <c r="WUS51" s="50"/>
      <c r="WUT51" s="50"/>
      <c r="WUU51" s="50"/>
      <c r="WUV51" s="50"/>
      <c r="WUW51" s="50"/>
      <c r="WUX51" s="50"/>
      <c r="WUY51" s="50"/>
      <c r="WUZ51" s="50"/>
      <c r="WVA51" s="50"/>
      <c r="WVB51" s="50"/>
      <c r="WVC51" s="50"/>
      <c r="WVD51" s="50"/>
      <c r="WVE51" s="50"/>
      <c r="WVF51" s="50"/>
      <c r="WVG51" s="50"/>
      <c r="WVH51" s="50"/>
      <c r="WVI51" s="50"/>
      <c r="WVJ51" s="50"/>
      <c r="WVK51" s="50"/>
      <c r="WVL51" s="50"/>
      <c r="WVM51" s="50"/>
      <c r="WVN51" s="50"/>
      <c r="WVO51" s="50"/>
      <c r="WVP51" s="50"/>
      <c r="WVQ51" s="50"/>
      <c r="WVR51" s="50"/>
      <c r="WVS51" s="50"/>
      <c r="WVT51" s="50"/>
      <c r="WVU51" s="50"/>
      <c r="WVV51" s="50"/>
      <c r="WVW51" s="50"/>
      <c r="WVX51" s="50"/>
      <c r="WVY51" s="50"/>
      <c r="WVZ51" s="50"/>
      <c r="WWA51" s="50"/>
      <c r="WWB51" s="50"/>
      <c r="WWC51" s="50"/>
      <c r="WWD51" s="50"/>
      <c r="WWE51" s="50"/>
      <c r="WWF51" s="50"/>
      <c r="WWG51" s="50"/>
      <c r="WWH51" s="50"/>
      <c r="WWI51" s="50"/>
      <c r="WWJ51" s="50"/>
      <c r="WWK51" s="50"/>
      <c r="WWL51" s="50"/>
      <c r="WWM51" s="50"/>
      <c r="WWN51" s="50"/>
      <c r="WWO51" s="50"/>
      <c r="WWP51" s="50"/>
      <c r="WWQ51" s="50"/>
      <c r="WWR51" s="50"/>
      <c r="WWS51" s="50"/>
      <c r="WWT51" s="50"/>
      <c r="WWU51" s="50"/>
      <c r="WWV51" s="50"/>
      <c r="WWW51" s="50"/>
      <c r="WWX51" s="50"/>
      <c r="WWY51" s="50"/>
      <c r="WWZ51" s="50"/>
      <c r="WXA51" s="50"/>
      <c r="WXB51" s="50"/>
      <c r="WXC51" s="50"/>
      <c r="WXD51" s="50"/>
      <c r="WXE51" s="50"/>
      <c r="WXF51" s="50"/>
      <c r="WXG51" s="50"/>
      <c r="WXH51" s="50"/>
      <c r="WXI51" s="50"/>
      <c r="WXJ51" s="50"/>
      <c r="WXK51" s="50"/>
      <c r="WXL51" s="50"/>
      <c r="WXM51" s="50"/>
      <c r="WXN51" s="50"/>
      <c r="WXO51" s="50"/>
      <c r="WXP51" s="50"/>
      <c r="WXQ51" s="50"/>
      <c r="WXR51" s="50"/>
      <c r="WXS51" s="50"/>
      <c r="WXT51" s="50"/>
      <c r="WXU51" s="50"/>
      <c r="WXV51" s="50"/>
      <c r="WXW51" s="50"/>
      <c r="WXX51" s="50"/>
      <c r="WXY51" s="50"/>
      <c r="WXZ51" s="50"/>
      <c r="WYA51" s="50"/>
      <c r="WYB51" s="50"/>
      <c r="WYC51" s="50"/>
      <c r="WYD51" s="50"/>
      <c r="WYE51" s="50"/>
      <c r="WYF51" s="50"/>
      <c r="WYG51" s="50"/>
      <c r="WYH51" s="50"/>
      <c r="WYI51" s="50"/>
      <c r="WYJ51" s="50"/>
      <c r="WYK51" s="50"/>
      <c r="WYL51" s="50"/>
      <c r="WYM51" s="50"/>
      <c r="WYN51" s="50"/>
      <c r="WYO51" s="50"/>
      <c r="WYP51" s="50"/>
      <c r="WYQ51" s="50"/>
      <c r="WYR51" s="50"/>
      <c r="WYS51" s="50"/>
      <c r="WYT51" s="50"/>
      <c r="WYU51" s="50"/>
      <c r="WYV51" s="50"/>
      <c r="WYW51" s="50"/>
      <c r="WYX51" s="50"/>
      <c r="WYY51" s="50"/>
      <c r="WYZ51" s="50"/>
      <c r="WZA51" s="50"/>
      <c r="WZB51" s="50"/>
      <c r="WZC51" s="50"/>
      <c r="WZD51" s="50"/>
      <c r="WZE51" s="50"/>
      <c r="WZF51" s="50"/>
      <c r="WZG51" s="50"/>
      <c r="WZH51" s="50"/>
      <c r="WZI51" s="50"/>
      <c r="WZJ51" s="50"/>
      <c r="WZK51" s="50"/>
      <c r="WZL51" s="50"/>
      <c r="WZM51" s="50"/>
      <c r="WZN51" s="50"/>
      <c r="WZO51" s="50"/>
      <c r="WZP51" s="50"/>
      <c r="WZQ51" s="50"/>
      <c r="WZR51" s="50"/>
      <c r="WZS51" s="50"/>
      <c r="WZT51" s="50"/>
      <c r="WZU51" s="50"/>
      <c r="WZV51" s="50"/>
      <c r="WZW51" s="50"/>
      <c r="WZX51" s="50"/>
      <c r="WZY51" s="50"/>
      <c r="WZZ51" s="50"/>
      <c r="XAA51" s="50"/>
      <c r="XAB51" s="50"/>
      <c r="XAC51" s="50"/>
      <c r="XAD51" s="50"/>
      <c r="XAE51" s="50"/>
      <c r="XAF51" s="50"/>
      <c r="XAG51" s="50"/>
      <c r="XAH51" s="50"/>
      <c r="XAI51" s="50"/>
      <c r="XAJ51" s="50"/>
      <c r="XAK51" s="50"/>
      <c r="XAL51" s="50"/>
      <c r="XAM51" s="50"/>
      <c r="XAN51" s="50"/>
      <c r="XAO51" s="50"/>
      <c r="XAP51" s="50"/>
      <c r="XAQ51" s="50"/>
      <c r="XAR51" s="50"/>
      <c r="XAS51" s="50"/>
      <c r="XAT51" s="50"/>
      <c r="XAU51" s="50"/>
      <c r="XAV51" s="50"/>
      <c r="XAW51" s="50"/>
      <c r="XAX51" s="50"/>
      <c r="XAY51" s="50"/>
      <c r="XAZ51" s="50"/>
      <c r="XBA51" s="50"/>
      <c r="XBB51" s="50"/>
      <c r="XBC51" s="50"/>
      <c r="XBD51" s="50"/>
      <c r="XBE51" s="50"/>
      <c r="XBF51" s="50"/>
      <c r="XBG51" s="50"/>
      <c r="XBH51" s="50"/>
      <c r="XBI51" s="50"/>
      <c r="XBJ51" s="50"/>
      <c r="XBK51" s="50"/>
      <c r="XBL51" s="50"/>
      <c r="XBM51" s="50"/>
      <c r="XBN51" s="50"/>
      <c r="XBO51" s="50"/>
      <c r="XBP51" s="50"/>
      <c r="XBQ51" s="50"/>
      <c r="XBR51" s="50"/>
      <c r="XBS51" s="50"/>
      <c r="XBT51" s="50"/>
      <c r="XBU51" s="50"/>
      <c r="XBV51" s="50"/>
      <c r="XBW51" s="50"/>
      <c r="XBX51" s="50"/>
      <c r="XBY51" s="50"/>
      <c r="XBZ51" s="50"/>
      <c r="XCA51" s="50"/>
      <c r="XCB51" s="50"/>
      <c r="XCC51" s="50"/>
      <c r="XCD51" s="50"/>
      <c r="XCE51" s="50"/>
      <c r="XCF51" s="50"/>
      <c r="XCG51" s="50"/>
      <c r="XCH51" s="50"/>
      <c r="XCI51" s="50"/>
      <c r="XCJ51" s="50"/>
      <c r="XCK51" s="50"/>
      <c r="XCL51" s="50"/>
      <c r="XCM51" s="50"/>
      <c r="XCN51" s="50"/>
      <c r="XCO51" s="50"/>
      <c r="XCP51" s="50"/>
      <c r="XCQ51" s="50"/>
      <c r="XCR51" s="50"/>
      <c r="XCS51" s="50"/>
      <c r="XCT51" s="50"/>
      <c r="XCU51" s="50"/>
      <c r="XCV51" s="50"/>
      <c r="XCW51" s="50"/>
      <c r="XCX51" s="50"/>
      <c r="XCY51" s="50"/>
      <c r="XCZ51" s="50"/>
      <c r="XDA51" s="50"/>
      <c r="XDB51" s="50"/>
      <c r="XDC51" s="50"/>
      <c r="XDD51" s="50"/>
      <c r="XDE51" s="50"/>
      <c r="XDF51" s="50"/>
      <c r="XDG51" s="50"/>
      <c r="XDH51" s="50"/>
      <c r="XDI51" s="50"/>
      <c r="XDJ51" s="50"/>
      <c r="XDK51" s="50"/>
      <c r="XDL51" s="50"/>
      <c r="XDM51" s="50"/>
      <c r="XDN51" s="50"/>
      <c r="XDO51" s="50"/>
      <c r="XDP51" s="50"/>
      <c r="XDQ51" s="50"/>
      <c r="XDR51" s="50"/>
      <c r="XDS51" s="50"/>
      <c r="XDT51" s="50"/>
      <c r="XDU51" s="50"/>
      <c r="XDV51" s="50"/>
      <c r="XDW51" s="50"/>
      <c r="XDX51" s="50"/>
      <c r="XDY51" s="50"/>
      <c r="XDZ51" s="50"/>
      <c r="XEA51" s="50"/>
      <c r="XEB51" s="50"/>
      <c r="XEC51" s="50"/>
      <c r="XED51" s="50"/>
      <c r="XEE51" s="50"/>
      <c r="XEF51" s="50"/>
      <c r="XEG51" s="50"/>
      <c r="XEH51" s="50"/>
      <c r="XEI51" s="50"/>
      <c r="XEJ51" s="50"/>
      <c r="XEK51" s="50"/>
      <c r="XEL51" s="50"/>
      <c r="XEM51" s="50"/>
      <c r="XEN51" s="50"/>
      <c r="XEO51" s="50"/>
      <c r="XEP51" s="50"/>
      <c r="XEQ51" s="50"/>
      <c r="XER51" s="50"/>
      <c r="XES51" s="50"/>
      <c r="XET51" s="50"/>
      <c r="XEU51" s="50"/>
      <c r="XEV51" s="50"/>
      <c r="XEW51" s="50"/>
      <c r="XEX51" s="50"/>
      <c r="XEY51" s="50"/>
      <c r="XEZ51" s="50"/>
      <c r="XFA51" s="50"/>
      <c r="XFB51" s="50"/>
      <c r="XFC51" s="50"/>
      <c r="XFD51" s="50"/>
    </row>
    <row r="52" spans="1:16384" ht="18" x14ac:dyDescent="0.35">
      <c r="A52" s="50"/>
      <c r="B52" s="537" t="str">
        <f>Employeed!D15</f>
        <v>Chavez Derek 093</v>
      </c>
      <c r="C52" s="538"/>
      <c r="D52" s="539">
        <f t="shared" si="11"/>
        <v>39.000479999999996</v>
      </c>
      <c r="E52" s="540"/>
      <c r="F52" s="45">
        <f t="shared" si="4"/>
        <v>12.000160000000001</v>
      </c>
      <c r="G52" s="45">
        <f t="shared" si="5"/>
        <v>11.000159999999999</v>
      </c>
      <c r="H52" s="45">
        <f t="shared" si="6"/>
        <v>8.0000799999999987</v>
      </c>
      <c r="I52" s="45">
        <f t="shared" si="7"/>
        <v>8.0000799999999987</v>
      </c>
      <c r="J52" s="45">
        <f t="shared" si="8"/>
        <v>0</v>
      </c>
      <c r="K52" s="45">
        <f t="shared" si="9"/>
        <v>0</v>
      </c>
      <c r="L52" s="45">
        <f t="shared" si="10"/>
        <v>0</v>
      </c>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c r="ES52" s="50"/>
      <c r="ET52" s="50"/>
      <c r="EU52" s="50"/>
      <c r="EV52" s="50"/>
      <c r="EW52" s="50"/>
      <c r="EX52" s="50"/>
      <c r="EY52" s="50"/>
      <c r="EZ52" s="50"/>
      <c r="FA52" s="50"/>
      <c r="FB52" s="50"/>
      <c r="FC52" s="50"/>
      <c r="FD52" s="50"/>
      <c r="FE52" s="50"/>
      <c r="FF52" s="50"/>
      <c r="FG52" s="50"/>
      <c r="FH52" s="50"/>
      <c r="FI52" s="50"/>
      <c r="FJ52" s="50"/>
      <c r="FK52" s="50"/>
      <c r="FL52" s="50"/>
      <c r="FM52" s="50"/>
      <c r="FN52" s="50"/>
      <c r="FO52" s="50"/>
      <c r="FP52" s="50"/>
      <c r="FQ52" s="50"/>
      <c r="FR52" s="50"/>
      <c r="FS52" s="50"/>
      <c r="FT52" s="50"/>
      <c r="FU52" s="50"/>
      <c r="FV52" s="50"/>
      <c r="FW52" s="50"/>
      <c r="FX52" s="50"/>
      <c r="FY52" s="50"/>
      <c r="FZ52" s="50"/>
      <c r="GA52" s="50"/>
      <c r="GB52" s="50"/>
      <c r="GC52" s="50"/>
      <c r="GD52" s="50"/>
      <c r="GE52" s="50"/>
      <c r="GF52" s="50"/>
      <c r="GG52" s="50"/>
      <c r="GH52" s="50"/>
      <c r="GI52" s="50"/>
      <c r="GJ52" s="50"/>
      <c r="GK52" s="50"/>
      <c r="GL52" s="50"/>
      <c r="GM52" s="50"/>
      <c r="GN52" s="50"/>
      <c r="GO52" s="50"/>
      <c r="GP52" s="50"/>
      <c r="GQ52" s="50"/>
      <c r="GR52" s="50"/>
      <c r="GS52" s="50"/>
      <c r="GT52" s="50"/>
      <c r="GU52" s="50"/>
      <c r="GV52" s="50"/>
      <c r="GW52" s="50"/>
      <c r="GX52" s="50"/>
      <c r="GY52" s="50"/>
      <c r="GZ52" s="50"/>
      <c r="HA52" s="50"/>
      <c r="HB52" s="50"/>
      <c r="HC52" s="50"/>
      <c r="HD52" s="50"/>
      <c r="HE52" s="50"/>
      <c r="HF52" s="50"/>
      <c r="HG52" s="50"/>
      <c r="HH52" s="50"/>
      <c r="HI52" s="50"/>
      <c r="HJ52" s="50"/>
      <c r="HK52" s="50"/>
      <c r="HL52" s="50"/>
      <c r="HM52" s="50"/>
      <c r="HN52" s="50"/>
      <c r="HO52" s="50"/>
      <c r="HP52" s="50"/>
      <c r="HQ52" s="50"/>
      <c r="HR52" s="50"/>
      <c r="HS52" s="50"/>
      <c r="HT52" s="50"/>
      <c r="HU52" s="50"/>
      <c r="HV52" s="50"/>
      <c r="HW52" s="50"/>
      <c r="HX52" s="50"/>
      <c r="HY52" s="50"/>
      <c r="HZ52" s="50"/>
      <c r="IA52" s="50"/>
      <c r="IB52" s="50"/>
      <c r="IC52" s="50"/>
      <c r="ID52" s="50"/>
      <c r="IE52" s="50"/>
      <c r="IF52" s="50"/>
      <c r="IG52" s="50"/>
      <c r="IH52" s="50"/>
      <c r="II52" s="50"/>
      <c r="IJ52" s="50"/>
      <c r="IK52" s="50"/>
      <c r="IL52" s="50"/>
      <c r="IM52" s="50"/>
      <c r="IN52" s="50"/>
      <c r="IO52" s="50"/>
      <c r="IP52" s="50"/>
      <c r="IQ52" s="50"/>
      <c r="IR52" s="50"/>
      <c r="IS52" s="50"/>
      <c r="IT52" s="50"/>
      <c r="IU52" s="50"/>
      <c r="IV52" s="50"/>
      <c r="IW52" s="50"/>
      <c r="IX52" s="50"/>
      <c r="IY52" s="50"/>
      <c r="IZ52" s="50"/>
      <c r="JA52" s="50"/>
      <c r="JB52" s="50"/>
      <c r="JC52" s="50"/>
      <c r="JD52" s="50"/>
      <c r="JE52" s="50"/>
      <c r="JF52" s="50"/>
      <c r="JG52" s="50"/>
      <c r="JH52" s="50"/>
      <c r="JI52" s="50"/>
      <c r="JJ52" s="50"/>
      <c r="JK52" s="50"/>
      <c r="JL52" s="50"/>
      <c r="JM52" s="50"/>
      <c r="JN52" s="50"/>
      <c r="JO52" s="50"/>
      <c r="JP52" s="50"/>
      <c r="JQ52" s="50"/>
      <c r="JR52" s="50"/>
      <c r="JS52" s="50"/>
      <c r="JT52" s="50"/>
      <c r="JU52" s="50"/>
      <c r="JV52" s="50"/>
      <c r="JW52" s="50"/>
      <c r="JX52" s="50"/>
      <c r="JY52" s="50"/>
      <c r="JZ52" s="50"/>
      <c r="KA52" s="50"/>
      <c r="KB52" s="50"/>
      <c r="KC52" s="50"/>
      <c r="KD52" s="50"/>
      <c r="KE52" s="50"/>
      <c r="KF52" s="50"/>
      <c r="KG52" s="50"/>
      <c r="KH52" s="50"/>
      <c r="KI52" s="50"/>
      <c r="KJ52" s="50"/>
      <c r="KK52" s="50"/>
      <c r="KL52" s="50"/>
      <c r="KM52" s="50"/>
      <c r="KN52" s="50"/>
      <c r="KO52" s="50"/>
      <c r="KP52" s="50"/>
      <c r="KQ52" s="50"/>
      <c r="KR52" s="50"/>
      <c r="KS52" s="50"/>
      <c r="KT52" s="50"/>
      <c r="KU52" s="50"/>
      <c r="KV52" s="50"/>
      <c r="KW52" s="50"/>
      <c r="KX52" s="50"/>
      <c r="KY52" s="50"/>
      <c r="KZ52" s="50"/>
      <c r="LA52" s="50"/>
      <c r="LB52" s="50"/>
      <c r="LC52" s="50"/>
      <c r="LD52" s="50"/>
      <c r="LE52" s="50"/>
      <c r="LF52" s="50"/>
      <c r="LG52" s="50"/>
      <c r="LH52" s="50"/>
      <c r="LI52" s="50"/>
      <c r="LJ52" s="50"/>
      <c r="LK52" s="50"/>
      <c r="LL52" s="50"/>
      <c r="LM52" s="50"/>
      <c r="LN52" s="50"/>
      <c r="LO52" s="50"/>
      <c r="LP52" s="50"/>
      <c r="LQ52" s="50"/>
      <c r="LR52" s="50"/>
      <c r="LS52" s="50"/>
      <c r="LT52" s="50"/>
      <c r="LU52" s="50"/>
      <c r="LV52" s="50"/>
      <c r="LW52" s="50"/>
      <c r="LX52" s="50"/>
      <c r="LY52" s="50"/>
      <c r="LZ52" s="50"/>
      <c r="MA52" s="50"/>
      <c r="MB52" s="50"/>
      <c r="MC52" s="50"/>
      <c r="MD52" s="50"/>
      <c r="ME52" s="50"/>
      <c r="MF52" s="50"/>
      <c r="MG52" s="50"/>
      <c r="MH52" s="50"/>
      <c r="MI52" s="50"/>
      <c r="MJ52" s="50"/>
      <c r="MK52" s="50"/>
      <c r="ML52" s="50"/>
      <c r="MM52" s="50"/>
      <c r="MN52" s="50"/>
      <c r="MO52" s="50"/>
      <c r="MP52" s="50"/>
      <c r="MQ52" s="50"/>
      <c r="MR52" s="50"/>
      <c r="MS52" s="50"/>
      <c r="MT52" s="50"/>
      <c r="MU52" s="50"/>
      <c r="MV52" s="50"/>
      <c r="MW52" s="50"/>
      <c r="MX52" s="50"/>
      <c r="MY52" s="50"/>
      <c r="MZ52" s="50"/>
      <c r="NA52" s="50"/>
      <c r="NB52" s="50"/>
      <c r="NC52" s="50"/>
      <c r="ND52" s="50"/>
      <c r="NE52" s="50"/>
      <c r="NF52" s="50"/>
      <c r="NG52" s="50"/>
      <c r="NH52" s="50"/>
      <c r="NI52" s="50"/>
      <c r="NJ52" s="50"/>
      <c r="NK52" s="50"/>
      <c r="NL52" s="50"/>
      <c r="NM52" s="50"/>
      <c r="NN52" s="50"/>
      <c r="NO52" s="50"/>
      <c r="NP52" s="50"/>
      <c r="NQ52" s="50"/>
      <c r="NR52" s="50"/>
      <c r="NS52" s="50"/>
      <c r="NT52" s="50"/>
      <c r="NU52" s="50"/>
      <c r="NV52" s="50"/>
      <c r="NW52" s="50"/>
      <c r="NX52" s="50"/>
      <c r="NY52" s="50"/>
      <c r="NZ52" s="50"/>
      <c r="OA52" s="50"/>
      <c r="OB52" s="50"/>
      <c r="OC52" s="50"/>
      <c r="OD52" s="50"/>
      <c r="OE52" s="50"/>
      <c r="OF52" s="50"/>
      <c r="OG52" s="50"/>
      <c r="OH52" s="50"/>
      <c r="OI52" s="50"/>
      <c r="OJ52" s="50"/>
      <c r="OK52" s="50"/>
      <c r="OL52" s="50"/>
      <c r="OM52" s="50"/>
      <c r="ON52" s="50"/>
      <c r="OO52" s="50"/>
      <c r="OP52" s="50"/>
      <c r="OQ52" s="50"/>
      <c r="OR52" s="50"/>
      <c r="OS52" s="50"/>
      <c r="OT52" s="50"/>
      <c r="OU52" s="50"/>
      <c r="OV52" s="50"/>
      <c r="OW52" s="50"/>
      <c r="OX52" s="50"/>
      <c r="OY52" s="50"/>
      <c r="OZ52" s="50"/>
      <c r="PA52" s="50"/>
      <c r="PB52" s="50"/>
      <c r="PC52" s="50"/>
      <c r="PD52" s="50"/>
      <c r="PE52" s="50"/>
      <c r="PF52" s="50"/>
      <c r="PG52" s="50"/>
      <c r="PH52" s="50"/>
      <c r="PI52" s="50"/>
      <c r="PJ52" s="50"/>
      <c r="PK52" s="50"/>
      <c r="PL52" s="50"/>
      <c r="PM52" s="50"/>
      <c r="PN52" s="50"/>
      <c r="PO52" s="50"/>
      <c r="PP52" s="50"/>
      <c r="PQ52" s="50"/>
      <c r="PR52" s="50"/>
      <c r="PS52" s="50"/>
      <c r="PT52" s="50"/>
      <c r="PU52" s="50"/>
      <c r="PV52" s="50"/>
      <c r="PW52" s="50"/>
      <c r="PX52" s="50"/>
      <c r="PY52" s="50"/>
      <c r="PZ52" s="50"/>
      <c r="QA52" s="50"/>
      <c r="QB52" s="50"/>
      <c r="QC52" s="50"/>
      <c r="QD52" s="50"/>
      <c r="QE52" s="50"/>
      <c r="QF52" s="50"/>
      <c r="QG52" s="50"/>
      <c r="QH52" s="50"/>
      <c r="QI52" s="50"/>
      <c r="QJ52" s="50"/>
      <c r="QK52" s="50"/>
      <c r="QL52" s="50"/>
      <c r="QM52" s="50"/>
      <c r="QN52" s="50"/>
      <c r="QO52" s="50"/>
      <c r="QP52" s="50"/>
      <c r="QQ52" s="50"/>
      <c r="QR52" s="50"/>
      <c r="QS52" s="50"/>
      <c r="QT52" s="50"/>
      <c r="QU52" s="50"/>
      <c r="QV52" s="50"/>
      <c r="QW52" s="50"/>
      <c r="QX52" s="50"/>
      <c r="QY52" s="50"/>
      <c r="QZ52" s="50"/>
      <c r="RA52" s="50"/>
      <c r="RB52" s="50"/>
      <c r="RC52" s="50"/>
      <c r="RD52" s="50"/>
      <c r="RE52" s="50"/>
      <c r="RF52" s="50"/>
      <c r="RG52" s="50"/>
      <c r="RH52" s="50"/>
      <c r="RI52" s="50"/>
      <c r="RJ52" s="50"/>
      <c r="RK52" s="50"/>
      <c r="RL52" s="50"/>
      <c r="RM52" s="50"/>
      <c r="RN52" s="50"/>
      <c r="RO52" s="50"/>
      <c r="RP52" s="50"/>
      <c r="RQ52" s="50"/>
      <c r="RR52" s="50"/>
      <c r="RS52" s="50"/>
      <c r="RT52" s="50"/>
      <c r="RU52" s="50"/>
      <c r="RV52" s="50"/>
      <c r="RW52" s="50"/>
      <c r="RX52" s="50"/>
      <c r="RY52" s="50"/>
      <c r="RZ52" s="50"/>
      <c r="SA52" s="50"/>
      <c r="SB52" s="50"/>
      <c r="SC52" s="50"/>
      <c r="SD52" s="50"/>
      <c r="SE52" s="50"/>
      <c r="SF52" s="50"/>
      <c r="SG52" s="50"/>
      <c r="SH52" s="50"/>
      <c r="SI52" s="50"/>
      <c r="SJ52" s="50"/>
      <c r="SK52" s="50"/>
      <c r="SL52" s="50"/>
      <c r="SM52" s="50"/>
      <c r="SN52" s="50"/>
      <c r="SO52" s="50"/>
      <c r="SP52" s="50"/>
      <c r="SQ52" s="50"/>
      <c r="SR52" s="50"/>
      <c r="SS52" s="50"/>
      <c r="ST52" s="50"/>
      <c r="SU52" s="50"/>
      <c r="SV52" s="50"/>
      <c r="SW52" s="50"/>
      <c r="SX52" s="50"/>
      <c r="SY52" s="50"/>
      <c r="SZ52" s="50"/>
      <c r="TA52" s="50"/>
      <c r="TB52" s="50"/>
      <c r="TC52" s="50"/>
      <c r="TD52" s="50"/>
      <c r="TE52" s="50"/>
      <c r="TF52" s="50"/>
      <c r="TG52" s="50"/>
      <c r="TH52" s="50"/>
      <c r="TI52" s="50"/>
      <c r="TJ52" s="50"/>
      <c r="TK52" s="50"/>
      <c r="TL52" s="50"/>
      <c r="TM52" s="50"/>
      <c r="TN52" s="50"/>
      <c r="TO52" s="50"/>
      <c r="TP52" s="50"/>
      <c r="TQ52" s="50"/>
      <c r="TR52" s="50"/>
      <c r="TS52" s="50"/>
      <c r="TT52" s="50"/>
      <c r="TU52" s="50"/>
      <c r="TV52" s="50"/>
      <c r="TW52" s="50"/>
      <c r="TX52" s="50"/>
      <c r="TY52" s="50"/>
      <c r="TZ52" s="50"/>
      <c r="UA52" s="50"/>
      <c r="UB52" s="50"/>
      <c r="UC52" s="50"/>
      <c r="UD52" s="50"/>
      <c r="UE52" s="50"/>
      <c r="UF52" s="50"/>
      <c r="UG52" s="50"/>
      <c r="UH52" s="50"/>
      <c r="UI52" s="50"/>
      <c r="UJ52" s="50"/>
      <c r="UK52" s="50"/>
      <c r="UL52" s="50"/>
      <c r="UM52" s="50"/>
      <c r="UN52" s="50"/>
      <c r="UO52" s="50"/>
      <c r="UP52" s="50"/>
      <c r="UQ52" s="50"/>
      <c r="UR52" s="50"/>
      <c r="US52" s="50"/>
      <c r="UT52" s="50"/>
      <c r="UU52" s="50"/>
      <c r="UV52" s="50"/>
      <c r="UW52" s="50"/>
      <c r="UX52" s="50"/>
      <c r="UY52" s="50"/>
      <c r="UZ52" s="50"/>
      <c r="VA52" s="50"/>
      <c r="VB52" s="50"/>
      <c r="VC52" s="50"/>
      <c r="VD52" s="50"/>
      <c r="VE52" s="50"/>
      <c r="VF52" s="50"/>
      <c r="VG52" s="50"/>
      <c r="VH52" s="50"/>
      <c r="VI52" s="50"/>
      <c r="VJ52" s="50"/>
      <c r="VK52" s="50"/>
      <c r="VL52" s="50"/>
      <c r="VM52" s="50"/>
      <c r="VN52" s="50"/>
      <c r="VO52" s="50"/>
      <c r="VP52" s="50"/>
      <c r="VQ52" s="50"/>
      <c r="VR52" s="50"/>
      <c r="VS52" s="50"/>
      <c r="VT52" s="50"/>
      <c r="VU52" s="50"/>
      <c r="VV52" s="50"/>
      <c r="VW52" s="50"/>
      <c r="VX52" s="50"/>
      <c r="VY52" s="50"/>
      <c r="VZ52" s="50"/>
      <c r="WA52" s="50"/>
      <c r="WB52" s="50"/>
      <c r="WC52" s="50"/>
      <c r="WD52" s="50"/>
      <c r="WE52" s="50"/>
      <c r="WF52" s="50"/>
      <c r="WG52" s="50"/>
      <c r="WH52" s="50"/>
      <c r="WI52" s="50"/>
      <c r="WJ52" s="50"/>
      <c r="WK52" s="50"/>
      <c r="WL52" s="50"/>
      <c r="WM52" s="50"/>
      <c r="WN52" s="50"/>
      <c r="WO52" s="50"/>
      <c r="WP52" s="50"/>
      <c r="WQ52" s="50"/>
      <c r="WR52" s="50"/>
      <c r="WS52" s="50"/>
      <c r="WT52" s="50"/>
      <c r="WU52" s="50"/>
      <c r="WV52" s="50"/>
      <c r="WW52" s="50"/>
      <c r="WX52" s="50"/>
      <c r="WY52" s="50"/>
      <c r="WZ52" s="50"/>
      <c r="XA52" s="50"/>
      <c r="XB52" s="50"/>
      <c r="XC52" s="50"/>
      <c r="XD52" s="50"/>
      <c r="XE52" s="50"/>
      <c r="XF52" s="50"/>
      <c r="XG52" s="50"/>
      <c r="XH52" s="50"/>
      <c r="XI52" s="50"/>
      <c r="XJ52" s="50"/>
      <c r="XK52" s="50"/>
      <c r="XL52" s="50"/>
      <c r="XM52" s="50"/>
      <c r="XN52" s="50"/>
      <c r="XO52" s="50"/>
      <c r="XP52" s="50"/>
      <c r="XQ52" s="50"/>
      <c r="XR52" s="50"/>
      <c r="XS52" s="50"/>
      <c r="XT52" s="50"/>
      <c r="XU52" s="50"/>
      <c r="XV52" s="50"/>
      <c r="XW52" s="50"/>
      <c r="XX52" s="50"/>
      <c r="XY52" s="50"/>
      <c r="XZ52" s="50"/>
      <c r="YA52" s="50"/>
      <c r="YB52" s="50"/>
      <c r="YC52" s="50"/>
      <c r="YD52" s="50"/>
      <c r="YE52" s="50"/>
      <c r="YF52" s="50"/>
      <c r="YG52" s="50"/>
      <c r="YH52" s="50"/>
      <c r="YI52" s="50"/>
      <c r="YJ52" s="50"/>
      <c r="YK52" s="50"/>
      <c r="YL52" s="50"/>
      <c r="YM52" s="50"/>
      <c r="YN52" s="50"/>
      <c r="YO52" s="50"/>
      <c r="YP52" s="50"/>
      <c r="YQ52" s="50"/>
      <c r="YR52" s="50"/>
      <c r="YS52" s="50"/>
      <c r="YT52" s="50"/>
      <c r="YU52" s="50"/>
      <c r="YV52" s="50"/>
      <c r="YW52" s="50"/>
      <c r="YX52" s="50"/>
      <c r="YY52" s="50"/>
      <c r="YZ52" s="50"/>
      <c r="ZA52" s="50"/>
      <c r="ZB52" s="50"/>
      <c r="ZC52" s="50"/>
      <c r="ZD52" s="50"/>
      <c r="ZE52" s="50"/>
      <c r="ZF52" s="50"/>
      <c r="ZG52" s="50"/>
      <c r="ZH52" s="50"/>
      <c r="ZI52" s="50"/>
      <c r="ZJ52" s="50"/>
      <c r="ZK52" s="50"/>
      <c r="ZL52" s="50"/>
      <c r="ZM52" s="50"/>
      <c r="ZN52" s="50"/>
      <c r="ZO52" s="50"/>
      <c r="ZP52" s="50"/>
      <c r="ZQ52" s="50"/>
      <c r="ZR52" s="50"/>
      <c r="ZS52" s="50"/>
      <c r="ZT52" s="50"/>
      <c r="ZU52" s="50"/>
      <c r="ZV52" s="50"/>
      <c r="ZW52" s="50"/>
      <c r="ZX52" s="50"/>
      <c r="ZY52" s="50"/>
      <c r="ZZ52" s="50"/>
      <c r="AAA52" s="50"/>
      <c r="AAB52" s="50"/>
      <c r="AAC52" s="50"/>
      <c r="AAD52" s="50"/>
      <c r="AAE52" s="50"/>
      <c r="AAF52" s="50"/>
      <c r="AAG52" s="50"/>
      <c r="AAH52" s="50"/>
      <c r="AAI52" s="50"/>
      <c r="AAJ52" s="50"/>
      <c r="AAK52" s="50"/>
      <c r="AAL52" s="50"/>
      <c r="AAM52" s="50"/>
      <c r="AAN52" s="50"/>
      <c r="AAO52" s="50"/>
      <c r="AAP52" s="50"/>
      <c r="AAQ52" s="50"/>
      <c r="AAR52" s="50"/>
      <c r="AAS52" s="50"/>
      <c r="AAT52" s="50"/>
      <c r="AAU52" s="50"/>
      <c r="AAV52" s="50"/>
      <c r="AAW52" s="50"/>
      <c r="AAX52" s="50"/>
      <c r="AAY52" s="50"/>
      <c r="AAZ52" s="50"/>
      <c r="ABA52" s="50"/>
      <c r="ABB52" s="50"/>
      <c r="ABC52" s="50"/>
      <c r="ABD52" s="50"/>
      <c r="ABE52" s="50"/>
      <c r="ABF52" s="50"/>
      <c r="ABG52" s="50"/>
      <c r="ABH52" s="50"/>
      <c r="ABI52" s="50"/>
      <c r="ABJ52" s="50"/>
      <c r="ABK52" s="50"/>
      <c r="ABL52" s="50"/>
      <c r="ABM52" s="50"/>
      <c r="ABN52" s="50"/>
      <c r="ABO52" s="50"/>
      <c r="ABP52" s="50"/>
      <c r="ABQ52" s="50"/>
      <c r="ABR52" s="50"/>
      <c r="ABS52" s="50"/>
      <c r="ABT52" s="50"/>
      <c r="ABU52" s="50"/>
      <c r="ABV52" s="50"/>
      <c r="ABW52" s="50"/>
      <c r="ABX52" s="50"/>
      <c r="ABY52" s="50"/>
      <c r="ABZ52" s="50"/>
      <c r="ACA52" s="50"/>
      <c r="ACB52" s="50"/>
      <c r="ACC52" s="50"/>
      <c r="ACD52" s="50"/>
      <c r="ACE52" s="50"/>
      <c r="ACF52" s="50"/>
      <c r="ACG52" s="50"/>
      <c r="ACH52" s="50"/>
      <c r="ACI52" s="50"/>
      <c r="ACJ52" s="50"/>
      <c r="ACK52" s="50"/>
      <c r="ACL52" s="50"/>
      <c r="ACM52" s="50"/>
      <c r="ACN52" s="50"/>
      <c r="ACO52" s="50"/>
      <c r="ACP52" s="50"/>
      <c r="ACQ52" s="50"/>
      <c r="ACR52" s="50"/>
      <c r="ACS52" s="50"/>
      <c r="ACT52" s="50"/>
      <c r="ACU52" s="50"/>
      <c r="ACV52" s="50"/>
      <c r="ACW52" s="50"/>
      <c r="ACX52" s="50"/>
      <c r="ACY52" s="50"/>
      <c r="ACZ52" s="50"/>
      <c r="ADA52" s="50"/>
      <c r="ADB52" s="50"/>
      <c r="ADC52" s="50"/>
      <c r="ADD52" s="50"/>
      <c r="ADE52" s="50"/>
      <c r="ADF52" s="50"/>
      <c r="ADG52" s="50"/>
      <c r="ADH52" s="50"/>
      <c r="ADI52" s="50"/>
      <c r="ADJ52" s="50"/>
      <c r="ADK52" s="50"/>
      <c r="ADL52" s="50"/>
      <c r="ADM52" s="50"/>
      <c r="ADN52" s="50"/>
      <c r="ADO52" s="50"/>
      <c r="ADP52" s="50"/>
      <c r="ADQ52" s="50"/>
      <c r="ADR52" s="50"/>
      <c r="ADS52" s="50"/>
      <c r="ADT52" s="50"/>
      <c r="ADU52" s="50"/>
      <c r="ADV52" s="50"/>
      <c r="ADW52" s="50"/>
      <c r="ADX52" s="50"/>
      <c r="ADY52" s="50"/>
      <c r="ADZ52" s="50"/>
      <c r="AEA52" s="50"/>
      <c r="AEB52" s="50"/>
      <c r="AEC52" s="50"/>
      <c r="AED52" s="50"/>
      <c r="AEE52" s="50"/>
      <c r="AEF52" s="50"/>
      <c r="AEG52" s="50"/>
      <c r="AEH52" s="50"/>
      <c r="AEI52" s="50"/>
      <c r="AEJ52" s="50"/>
      <c r="AEK52" s="50"/>
      <c r="AEL52" s="50"/>
      <c r="AEM52" s="50"/>
      <c r="AEN52" s="50"/>
      <c r="AEO52" s="50"/>
      <c r="AEP52" s="50"/>
      <c r="AEQ52" s="50"/>
      <c r="AER52" s="50"/>
      <c r="AES52" s="50"/>
      <c r="AET52" s="50"/>
      <c r="AEU52" s="50"/>
      <c r="AEV52" s="50"/>
      <c r="AEW52" s="50"/>
      <c r="AEX52" s="50"/>
      <c r="AEY52" s="50"/>
      <c r="AEZ52" s="50"/>
      <c r="AFA52" s="50"/>
      <c r="AFB52" s="50"/>
      <c r="AFC52" s="50"/>
      <c r="AFD52" s="50"/>
      <c r="AFE52" s="50"/>
      <c r="AFF52" s="50"/>
      <c r="AFG52" s="50"/>
      <c r="AFH52" s="50"/>
      <c r="AFI52" s="50"/>
      <c r="AFJ52" s="50"/>
      <c r="AFK52" s="50"/>
      <c r="AFL52" s="50"/>
      <c r="AFM52" s="50"/>
      <c r="AFN52" s="50"/>
      <c r="AFO52" s="50"/>
      <c r="AFP52" s="50"/>
      <c r="AFQ52" s="50"/>
      <c r="AFR52" s="50"/>
      <c r="AFS52" s="50"/>
      <c r="AFT52" s="50"/>
      <c r="AFU52" s="50"/>
      <c r="AFV52" s="50"/>
      <c r="AFW52" s="50"/>
      <c r="AFX52" s="50"/>
      <c r="AFY52" s="50"/>
      <c r="AFZ52" s="50"/>
      <c r="AGA52" s="50"/>
      <c r="AGB52" s="50"/>
      <c r="AGC52" s="50"/>
      <c r="AGD52" s="50"/>
      <c r="AGE52" s="50"/>
      <c r="AGF52" s="50"/>
      <c r="AGG52" s="50"/>
      <c r="AGH52" s="50"/>
      <c r="AGI52" s="50"/>
      <c r="AGJ52" s="50"/>
      <c r="AGK52" s="50"/>
      <c r="AGL52" s="50"/>
      <c r="AGM52" s="50"/>
      <c r="AGN52" s="50"/>
      <c r="AGO52" s="50"/>
      <c r="AGP52" s="50"/>
      <c r="AGQ52" s="50"/>
      <c r="AGR52" s="50"/>
      <c r="AGS52" s="50"/>
      <c r="AGT52" s="50"/>
      <c r="AGU52" s="50"/>
      <c r="AGV52" s="50"/>
      <c r="AGW52" s="50"/>
      <c r="AGX52" s="50"/>
      <c r="AGY52" s="50"/>
      <c r="AGZ52" s="50"/>
      <c r="AHA52" s="50"/>
      <c r="AHB52" s="50"/>
      <c r="AHC52" s="50"/>
      <c r="AHD52" s="50"/>
      <c r="AHE52" s="50"/>
      <c r="AHF52" s="50"/>
      <c r="AHG52" s="50"/>
      <c r="AHH52" s="50"/>
      <c r="AHI52" s="50"/>
      <c r="AHJ52" s="50"/>
      <c r="AHK52" s="50"/>
      <c r="AHL52" s="50"/>
      <c r="AHM52" s="50"/>
      <c r="AHN52" s="50"/>
      <c r="AHO52" s="50"/>
      <c r="AHP52" s="50"/>
      <c r="AHQ52" s="50"/>
      <c r="AHR52" s="50"/>
      <c r="AHS52" s="50"/>
      <c r="AHT52" s="50"/>
      <c r="AHU52" s="50"/>
      <c r="AHV52" s="50"/>
      <c r="AHW52" s="50"/>
      <c r="AHX52" s="50"/>
      <c r="AHY52" s="50"/>
      <c r="AHZ52" s="50"/>
      <c r="AIA52" s="50"/>
      <c r="AIB52" s="50"/>
      <c r="AIC52" s="50"/>
      <c r="AID52" s="50"/>
      <c r="AIE52" s="50"/>
      <c r="AIF52" s="50"/>
      <c r="AIG52" s="50"/>
      <c r="AIH52" s="50"/>
      <c r="AII52" s="50"/>
      <c r="AIJ52" s="50"/>
      <c r="AIK52" s="50"/>
      <c r="AIL52" s="50"/>
      <c r="AIM52" s="50"/>
      <c r="AIN52" s="50"/>
      <c r="AIO52" s="50"/>
      <c r="AIP52" s="50"/>
      <c r="AIQ52" s="50"/>
      <c r="AIR52" s="50"/>
      <c r="AIS52" s="50"/>
      <c r="AIT52" s="50"/>
      <c r="AIU52" s="50"/>
      <c r="AIV52" s="50"/>
      <c r="AIW52" s="50"/>
      <c r="AIX52" s="50"/>
      <c r="AIY52" s="50"/>
      <c r="AIZ52" s="50"/>
      <c r="AJA52" s="50"/>
      <c r="AJB52" s="50"/>
      <c r="AJC52" s="50"/>
      <c r="AJD52" s="50"/>
      <c r="AJE52" s="50"/>
      <c r="AJF52" s="50"/>
      <c r="AJG52" s="50"/>
      <c r="AJH52" s="50"/>
      <c r="AJI52" s="50"/>
      <c r="AJJ52" s="50"/>
      <c r="AJK52" s="50"/>
      <c r="AJL52" s="50"/>
      <c r="AJM52" s="50"/>
      <c r="AJN52" s="50"/>
      <c r="AJO52" s="50"/>
      <c r="AJP52" s="50"/>
      <c r="AJQ52" s="50"/>
      <c r="AJR52" s="50"/>
      <c r="AJS52" s="50"/>
      <c r="AJT52" s="50"/>
      <c r="AJU52" s="50"/>
      <c r="AJV52" s="50"/>
      <c r="AJW52" s="50"/>
      <c r="AJX52" s="50"/>
      <c r="AJY52" s="50"/>
      <c r="AJZ52" s="50"/>
      <c r="AKA52" s="50"/>
      <c r="AKB52" s="50"/>
      <c r="AKC52" s="50"/>
      <c r="AKD52" s="50"/>
      <c r="AKE52" s="50"/>
      <c r="AKF52" s="50"/>
      <c r="AKG52" s="50"/>
      <c r="AKH52" s="50"/>
      <c r="AKI52" s="50"/>
      <c r="AKJ52" s="50"/>
      <c r="AKK52" s="50"/>
      <c r="AKL52" s="50"/>
      <c r="AKM52" s="50"/>
      <c r="AKN52" s="50"/>
      <c r="AKO52" s="50"/>
      <c r="AKP52" s="50"/>
      <c r="AKQ52" s="50"/>
      <c r="AKR52" s="50"/>
      <c r="AKS52" s="50"/>
      <c r="AKT52" s="50"/>
      <c r="AKU52" s="50"/>
      <c r="AKV52" s="50"/>
      <c r="AKW52" s="50"/>
      <c r="AKX52" s="50"/>
      <c r="AKY52" s="50"/>
      <c r="AKZ52" s="50"/>
      <c r="ALA52" s="50"/>
      <c r="ALB52" s="50"/>
      <c r="ALC52" s="50"/>
      <c r="ALD52" s="50"/>
      <c r="ALE52" s="50"/>
      <c r="ALF52" s="50"/>
      <c r="ALG52" s="50"/>
      <c r="ALH52" s="50"/>
      <c r="ALI52" s="50"/>
      <c r="ALJ52" s="50"/>
      <c r="ALK52" s="50"/>
      <c r="ALL52" s="50"/>
      <c r="ALM52" s="50"/>
      <c r="ALN52" s="50"/>
      <c r="ALO52" s="50"/>
      <c r="ALP52" s="50"/>
      <c r="ALQ52" s="50"/>
      <c r="ALR52" s="50"/>
      <c r="ALS52" s="50"/>
      <c r="ALT52" s="50"/>
      <c r="ALU52" s="50"/>
      <c r="ALV52" s="50"/>
      <c r="ALW52" s="50"/>
      <c r="ALX52" s="50"/>
      <c r="ALY52" s="50"/>
      <c r="ALZ52" s="50"/>
      <c r="AMA52" s="50"/>
      <c r="AMB52" s="50"/>
      <c r="AMC52" s="50"/>
      <c r="AMD52" s="50"/>
      <c r="AME52" s="50"/>
      <c r="AMF52" s="50"/>
      <c r="AMG52" s="50"/>
      <c r="AMH52" s="50"/>
      <c r="AMI52" s="50"/>
      <c r="AMJ52" s="50"/>
      <c r="AMK52" s="50"/>
      <c r="AML52" s="50"/>
      <c r="AMM52" s="50"/>
      <c r="AMN52" s="50"/>
      <c r="AMO52" s="50"/>
      <c r="AMP52" s="50"/>
      <c r="AMQ52" s="50"/>
      <c r="AMR52" s="50"/>
      <c r="AMS52" s="50"/>
      <c r="AMT52" s="50"/>
      <c r="AMU52" s="50"/>
      <c r="AMV52" s="50"/>
      <c r="AMW52" s="50"/>
      <c r="AMX52" s="50"/>
      <c r="AMY52" s="50"/>
      <c r="AMZ52" s="50"/>
      <c r="ANA52" s="50"/>
      <c r="ANB52" s="50"/>
      <c r="ANC52" s="50"/>
      <c r="AND52" s="50"/>
      <c r="ANE52" s="50"/>
      <c r="ANF52" s="50"/>
      <c r="ANG52" s="50"/>
      <c r="ANH52" s="50"/>
      <c r="ANI52" s="50"/>
      <c r="ANJ52" s="50"/>
      <c r="ANK52" s="50"/>
      <c r="ANL52" s="50"/>
      <c r="ANM52" s="50"/>
      <c r="ANN52" s="50"/>
      <c r="ANO52" s="50"/>
      <c r="ANP52" s="50"/>
      <c r="ANQ52" s="50"/>
      <c r="ANR52" s="50"/>
      <c r="ANS52" s="50"/>
      <c r="ANT52" s="50"/>
      <c r="ANU52" s="50"/>
      <c r="ANV52" s="50"/>
      <c r="ANW52" s="50"/>
      <c r="ANX52" s="50"/>
      <c r="ANY52" s="50"/>
      <c r="ANZ52" s="50"/>
      <c r="AOA52" s="50"/>
      <c r="AOB52" s="50"/>
      <c r="AOC52" s="50"/>
      <c r="AOD52" s="50"/>
      <c r="AOE52" s="50"/>
      <c r="AOF52" s="50"/>
      <c r="AOG52" s="50"/>
      <c r="AOH52" s="50"/>
      <c r="AOI52" s="50"/>
      <c r="AOJ52" s="50"/>
      <c r="AOK52" s="50"/>
      <c r="AOL52" s="50"/>
      <c r="AOM52" s="50"/>
      <c r="AON52" s="50"/>
      <c r="AOO52" s="50"/>
      <c r="AOP52" s="50"/>
      <c r="AOQ52" s="50"/>
      <c r="AOR52" s="50"/>
      <c r="AOS52" s="50"/>
      <c r="AOT52" s="50"/>
      <c r="AOU52" s="50"/>
      <c r="AOV52" s="50"/>
      <c r="AOW52" s="50"/>
      <c r="AOX52" s="50"/>
      <c r="AOY52" s="50"/>
      <c r="AOZ52" s="50"/>
      <c r="APA52" s="50"/>
      <c r="APB52" s="50"/>
      <c r="APC52" s="50"/>
      <c r="APD52" s="50"/>
      <c r="APE52" s="50"/>
      <c r="APF52" s="50"/>
      <c r="APG52" s="50"/>
      <c r="APH52" s="50"/>
      <c r="API52" s="50"/>
      <c r="APJ52" s="50"/>
      <c r="APK52" s="50"/>
      <c r="APL52" s="50"/>
      <c r="APM52" s="50"/>
      <c r="APN52" s="50"/>
      <c r="APO52" s="50"/>
      <c r="APP52" s="50"/>
      <c r="APQ52" s="50"/>
      <c r="APR52" s="50"/>
      <c r="APS52" s="50"/>
      <c r="APT52" s="50"/>
      <c r="APU52" s="50"/>
      <c r="APV52" s="50"/>
      <c r="APW52" s="50"/>
      <c r="APX52" s="50"/>
      <c r="APY52" s="50"/>
      <c r="APZ52" s="50"/>
      <c r="AQA52" s="50"/>
      <c r="AQB52" s="50"/>
      <c r="AQC52" s="50"/>
      <c r="AQD52" s="50"/>
      <c r="AQE52" s="50"/>
      <c r="AQF52" s="50"/>
      <c r="AQG52" s="50"/>
      <c r="AQH52" s="50"/>
      <c r="AQI52" s="50"/>
      <c r="AQJ52" s="50"/>
      <c r="AQK52" s="50"/>
      <c r="AQL52" s="50"/>
      <c r="AQM52" s="50"/>
      <c r="AQN52" s="50"/>
      <c r="AQO52" s="50"/>
      <c r="AQP52" s="50"/>
      <c r="AQQ52" s="50"/>
      <c r="AQR52" s="50"/>
      <c r="AQS52" s="50"/>
      <c r="AQT52" s="50"/>
      <c r="AQU52" s="50"/>
      <c r="AQV52" s="50"/>
      <c r="AQW52" s="50"/>
      <c r="AQX52" s="50"/>
      <c r="AQY52" s="50"/>
      <c r="AQZ52" s="50"/>
      <c r="ARA52" s="50"/>
      <c r="ARB52" s="50"/>
      <c r="ARC52" s="50"/>
      <c r="ARD52" s="50"/>
      <c r="ARE52" s="50"/>
      <c r="ARF52" s="50"/>
      <c r="ARG52" s="50"/>
      <c r="ARH52" s="50"/>
      <c r="ARI52" s="50"/>
      <c r="ARJ52" s="50"/>
      <c r="ARK52" s="50"/>
      <c r="ARL52" s="50"/>
      <c r="ARM52" s="50"/>
      <c r="ARN52" s="50"/>
      <c r="ARO52" s="50"/>
      <c r="ARP52" s="50"/>
      <c r="ARQ52" s="50"/>
      <c r="ARR52" s="50"/>
      <c r="ARS52" s="50"/>
      <c r="ART52" s="50"/>
      <c r="ARU52" s="50"/>
      <c r="ARV52" s="50"/>
      <c r="ARW52" s="50"/>
      <c r="ARX52" s="50"/>
      <c r="ARY52" s="50"/>
      <c r="ARZ52" s="50"/>
      <c r="ASA52" s="50"/>
      <c r="ASB52" s="50"/>
      <c r="ASC52" s="50"/>
      <c r="ASD52" s="50"/>
      <c r="ASE52" s="50"/>
      <c r="ASF52" s="50"/>
      <c r="ASG52" s="50"/>
      <c r="ASH52" s="50"/>
      <c r="ASI52" s="50"/>
      <c r="ASJ52" s="50"/>
      <c r="ASK52" s="50"/>
      <c r="ASL52" s="50"/>
      <c r="ASM52" s="50"/>
      <c r="ASN52" s="50"/>
      <c r="ASO52" s="50"/>
      <c r="ASP52" s="50"/>
      <c r="ASQ52" s="50"/>
      <c r="ASR52" s="50"/>
      <c r="ASS52" s="50"/>
      <c r="AST52" s="50"/>
      <c r="ASU52" s="50"/>
      <c r="ASV52" s="50"/>
      <c r="ASW52" s="50"/>
      <c r="ASX52" s="50"/>
      <c r="ASY52" s="50"/>
      <c r="ASZ52" s="50"/>
      <c r="ATA52" s="50"/>
      <c r="ATB52" s="50"/>
      <c r="ATC52" s="50"/>
      <c r="ATD52" s="50"/>
      <c r="ATE52" s="50"/>
      <c r="ATF52" s="50"/>
      <c r="ATG52" s="50"/>
      <c r="ATH52" s="50"/>
      <c r="ATI52" s="50"/>
      <c r="ATJ52" s="50"/>
      <c r="ATK52" s="50"/>
      <c r="ATL52" s="50"/>
      <c r="ATM52" s="50"/>
      <c r="ATN52" s="50"/>
      <c r="ATO52" s="50"/>
      <c r="ATP52" s="50"/>
      <c r="ATQ52" s="50"/>
      <c r="ATR52" s="50"/>
      <c r="ATS52" s="50"/>
      <c r="ATT52" s="50"/>
      <c r="ATU52" s="50"/>
      <c r="ATV52" s="50"/>
      <c r="ATW52" s="50"/>
      <c r="ATX52" s="50"/>
      <c r="ATY52" s="50"/>
      <c r="ATZ52" s="50"/>
      <c r="AUA52" s="50"/>
      <c r="AUB52" s="50"/>
      <c r="AUC52" s="50"/>
      <c r="AUD52" s="50"/>
      <c r="AUE52" s="50"/>
      <c r="AUF52" s="50"/>
      <c r="AUG52" s="50"/>
      <c r="AUH52" s="50"/>
      <c r="AUI52" s="50"/>
      <c r="AUJ52" s="50"/>
      <c r="AUK52" s="50"/>
      <c r="AUL52" s="50"/>
      <c r="AUM52" s="50"/>
      <c r="AUN52" s="50"/>
      <c r="AUO52" s="50"/>
      <c r="AUP52" s="50"/>
      <c r="AUQ52" s="50"/>
      <c r="AUR52" s="50"/>
      <c r="AUS52" s="50"/>
      <c r="AUT52" s="50"/>
      <c r="AUU52" s="50"/>
      <c r="AUV52" s="50"/>
      <c r="AUW52" s="50"/>
      <c r="AUX52" s="50"/>
      <c r="AUY52" s="50"/>
      <c r="AUZ52" s="50"/>
      <c r="AVA52" s="50"/>
      <c r="AVB52" s="50"/>
      <c r="AVC52" s="50"/>
      <c r="AVD52" s="50"/>
      <c r="AVE52" s="50"/>
      <c r="AVF52" s="50"/>
      <c r="AVG52" s="50"/>
      <c r="AVH52" s="50"/>
      <c r="AVI52" s="50"/>
      <c r="AVJ52" s="50"/>
      <c r="AVK52" s="50"/>
      <c r="AVL52" s="50"/>
      <c r="AVM52" s="50"/>
      <c r="AVN52" s="50"/>
      <c r="AVO52" s="50"/>
      <c r="AVP52" s="50"/>
      <c r="AVQ52" s="50"/>
      <c r="AVR52" s="50"/>
      <c r="AVS52" s="50"/>
      <c r="AVT52" s="50"/>
      <c r="AVU52" s="50"/>
      <c r="AVV52" s="50"/>
      <c r="AVW52" s="50"/>
      <c r="AVX52" s="50"/>
      <c r="AVY52" s="50"/>
      <c r="AVZ52" s="50"/>
      <c r="AWA52" s="50"/>
      <c r="AWB52" s="50"/>
      <c r="AWC52" s="50"/>
      <c r="AWD52" s="50"/>
      <c r="AWE52" s="50"/>
      <c r="AWF52" s="50"/>
      <c r="AWG52" s="50"/>
      <c r="AWH52" s="50"/>
      <c r="AWI52" s="50"/>
      <c r="AWJ52" s="50"/>
      <c r="AWK52" s="50"/>
      <c r="AWL52" s="50"/>
      <c r="AWM52" s="50"/>
      <c r="AWN52" s="50"/>
      <c r="AWO52" s="50"/>
      <c r="AWP52" s="50"/>
      <c r="AWQ52" s="50"/>
      <c r="AWR52" s="50"/>
      <c r="AWS52" s="50"/>
      <c r="AWT52" s="50"/>
      <c r="AWU52" s="50"/>
      <c r="AWV52" s="50"/>
      <c r="AWW52" s="50"/>
      <c r="AWX52" s="50"/>
      <c r="AWY52" s="50"/>
      <c r="AWZ52" s="50"/>
      <c r="AXA52" s="50"/>
      <c r="AXB52" s="50"/>
      <c r="AXC52" s="50"/>
      <c r="AXD52" s="50"/>
      <c r="AXE52" s="50"/>
      <c r="AXF52" s="50"/>
      <c r="AXG52" s="50"/>
      <c r="AXH52" s="50"/>
      <c r="AXI52" s="50"/>
      <c r="AXJ52" s="50"/>
      <c r="AXK52" s="50"/>
      <c r="AXL52" s="50"/>
      <c r="AXM52" s="50"/>
      <c r="AXN52" s="50"/>
      <c r="AXO52" s="50"/>
      <c r="AXP52" s="50"/>
      <c r="AXQ52" s="50"/>
      <c r="AXR52" s="50"/>
      <c r="AXS52" s="50"/>
      <c r="AXT52" s="50"/>
      <c r="AXU52" s="50"/>
      <c r="AXV52" s="50"/>
      <c r="AXW52" s="50"/>
      <c r="AXX52" s="50"/>
      <c r="AXY52" s="50"/>
      <c r="AXZ52" s="50"/>
      <c r="AYA52" s="50"/>
      <c r="AYB52" s="50"/>
      <c r="AYC52" s="50"/>
      <c r="AYD52" s="50"/>
      <c r="AYE52" s="50"/>
      <c r="AYF52" s="50"/>
      <c r="AYG52" s="50"/>
      <c r="AYH52" s="50"/>
      <c r="AYI52" s="50"/>
      <c r="AYJ52" s="50"/>
      <c r="AYK52" s="50"/>
      <c r="AYL52" s="50"/>
      <c r="AYM52" s="50"/>
      <c r="AYN52" s="50"/>
      <c r="AYO52" s="50"/>
      <c r="AYP52" s="50"/>
      <c r="AYQ52" s="50"/>
      <c r="AYR52" s="50"/>
      <c r="AYS52" s="50"/>
      <c r="AYT52" s="50"/>
      <c r="AYU52" s="50"/>
      <c r="AYV52" s="50"/>
      <c r="AYW52" s="50"/>
      <c r="AYX52" s="50"/>
      <c r="AYY52" s="50"/>
      <c r="AYZ52" s="50"/>
      <c r="AZA52" s="50"/>
      <c r="AZB52" s="50"/>
      <c r="AZC52" s="50"/>
      <c r="AZD52" s="50"/>
      <c r="AZE52" s="50"/>
      <c r="AZF52" s="50"/>
      <c r="AZG52" s="50"/>
      <c r="AZH52" s="50"/>
      <c r="AZI52" s="50"/>
      <c r="AZJ52" s="50"/>
      <c r="AZK52" s="50"/>
      <c r="AZL52" s="50"/>
      <c r="AZM52" s="50"/>
      <c r="AZN52" s="50"/>
      <c r="AZO52" s="50"/>
      <c r="AZP52" s="50"/>
      <c r="AZQ52" s="50"/>
      <c r="AZR52" s="50"/>
      <c r="AZS52" s="50"/>
      <c r="AZT52" s="50"/>
      <c r="AZU52" s="50"/>
      <c r="AZV52" s="50"/>
      <c r="AZW52" s="50"/>
      <c r="AZX52" s="50"/>
      <c r="AZY52" s="50"/>
      <c r="AZZ52" s="50"/>
      <c r="BAA52" s="50"/>
      <c r="BAB52" s="50"/>
      <c r="BAC52" s="50"/>
      <c r="BAD52" s="50"/>
      <c r="BAE52" s="50"/>
      <c r="BAF52" s="50"/>
      <c r="BAG52" s="50"/>
      <c r="BAH52" s="50"/>
      <c r="BAI52" s="50"/>
      <c r="BAJ52" s="50"/>
      <c r="BAK52" s="50"/>
      <c r="BAL52" s="50"/>
      <c r="BAM52" s="50"/>
      <c r="BAN52" s="50"/>
      <c r="BAO52" s="50"/>
      <c r="BAP52" s="50"/>
      <c r="BAQ52" s="50"/>
      <c r="BAR52" s="50"/>
      <c r="BAS52" s="50"/>
      <c r="BAT52" s="50"/>
      <c r="BAU52" s="50"/>
      <c r="BAV52" s="50"/>
      <c r="BAW52" s="50"/>
      <c r="BAX52" s="50"/>
      <c r="BAY52" s="50"/>
      <c r="BAZ52" s="50"/>
      <c r="BBA52" s="50"/>
      <c r="BBB52" s="50"/>
      <c r="BBC52" s="50"/>
      <c r="BBD52" s="50"/>
      <c r="BBE52" s="50"/>
      <c r="BBF52" s="50"/>
      <c r="BBG52" s="50"/>
      <c r="BBH52" s="50"/>
      <c r="BBI52" s="50"/>
      <c r="BBJ52" s="50"/>
      <c r="BBK52" s="50"/>
      <c r="BBL52" s="50"/>
      <c r="BBM52" s="50"/>
      <c r="BBN52" s="50"/>
      <c r="BBO52" s="50"/>
      <c r="BBP52" s="50"/>
      <c r="BBQ52" s="50"/>
      <c r="BBR52" s="50"/>
      <c r="BBS52" s="50"/>
      <c r="BBT52" s="50"/>
      <c r="BBU52" s="50"/>
      <c r="BBV52" s="50"/>
      <c r="BBW52" s="50"/>
      <c r="BBX52" s="50"/>
      <c r="BBY52" s="50"/>
      <c r="BBZ52" s="50"/>
      <c r="BCA52" s="50"/>
      <c r="BCB52" s="50"/>
      <c r="BCC52" s="50"/>
      <c r="BCD52" s="50"/>
      <c r="BCE52" s="50"/>
      <c r="BCF52" s="50"/>
      <c r="BCG52" s="50"/>
      <c r="BCH52" s="50"/>
      <c r="BCI52" s="50"/>
      <c r="BCJ52" s="50"/>
      <c r="BCK52" s="50"/>
      <c r="BCL52" s="50"/>
      <c r="BCM52" s="50"/>
      <c r="BCN52" s="50"/>
      <c r="BCO52" s="50"/>
      <c r="BCP52" s="50"/>
      <c r="BCQ52" s="50"/>
      <c r="BCR52" s="50"/>
      <c r="BCS52" s="50"/>
      <c r="BCT52" s="50"/>
      <c r="BCU52" s="50"/>
      <c r="BCV52" s="50"/>
      <c r="BCW52" s="50"/>
      <c r="BCX52" s="50"/>
      <c r="BCY52" s="50"/>
      <c r="BCZ52" s="50"/>
      <c r="BDA52" s="50"/>
      <c r="BDB52" s="50"/>
      <c r="BDC52" s="50"/>
      <c r="BDD52" s="50"/>
      <c r="BDE52" s="50"/>
      <c r="BDF52" s="50"/>
      <c r="BDG52" s="50"/>
      <c r="BDH52" s="50"/>
      <c r="BDI52" s="50"/>
      <c r="BDJ52" s="50"/>
      <c r="BDK52" s="50"/>
      <c r="BDL52" s="50"/>
      <c r="BDM52" s="50"/>
      <c r="BDN52" s="50"/>
      <c r="BDO52" s="50"/>
      <c r="BDP52" s="50"/>
      <c r="BDQ52" s="50"/>
      <c r="BDR52" s="50"/>
      <c r="BDS52" s="50"/>
      <c r="BDT52" s="50"/>
      <c r="BDU52" s="50"/>
      <c r="BDV52" s="50"/>
      <c r="BDW52" s="50"/>
      <c r="BDX52" s="50"/>
      <c r="BDY52" s="50"/>
      <c r="BDZ52" s="50"/>
      <c r="BEA52" s="50"/>
      <c r="BEB52" s="50"/>
      <c r="BEC52" s="50"/>
      <c r="BED52" s="50"/>
      <c r="BEE52" s="50"/>
      <c r="BEF52" s="50"/>
      <c r="BEG52" s="50"/>
      <c r="BEH52" s="50"/>
      <c r="BEI52" s="50"/>
      <c r="BEJ52" s="50"/>
      <c r="BEK52" s="50"/>
      <c r="BEL52" s="50"/>
      <c r="BEM52" s="50"/>
      <c r="BEN52" s="50"/>
      <c r="BEO52" s="50"/>
      <c r="BEP52" s="50"/>
      <c r="BEQ52" s="50"/>
      <c r="BER52" s="50"/>
      <c r="BES52" s="50"/>
      <c r="BET52" s="50"/>
      <c r="BEU52" s="50"/>
      <c r="BEV52" s="50"/>
      <c r="BEW52" s="50"/>
      <c r="BEX52" s="50"/>
      <c r="BEY52" s="50"/>
      <c r="BEZ52" s="50"/>
      <c r="BFA52" s="50"/>
      <c r="BFB52" s="50"/>
      <c r="BFC52" s="50"/>
      <c r="BFD52" s="50"/>
      <c r="BFE52" s="50"/>
      <c r="BFF52" s="50"/>
      <c r="BFG52" s="50"/>
      <c r="BFH52" s="50"/>
      <c r="BFI52" s="50"/>
      <c r="BFJ52" s="50"/>
      <c r="BFK52" s="50"/>
      <c r="BFL52" s="50"/>
      <c r="BFM52" s="50"/>
      <c r="BFN52" s="50"/>
      <c r="BFO52" s="50"/>
      <c r="BFP52" s="50"/>
      <c r="BFQ52" s="50"/>
      <c r="BFR52" s="50"/>
      <c r="BFS52" s="50"/>
      <c r="BFT52" s="50"/>
      <c r="BFU52" s="50"/>
      <c r="BFV52" s="50"/>
      <c r="BFW52" s="50"/>
      <c r="BFX52" s="50"/>
      <c r="BFY52" s="50"/>
      <c r="BFZ52" s="50"/>
      <c r="BGA52" s="50"/>
      <c r="BGB52" s="50"/>
      <c r="BGC52" s="50"/>
      <c r="BGD52" s="50"/>
      <c r="BGE52" s="50"/>
      <c r="BGF52" s="50"/>
      <c r="BGG52" s="50"/>
      <c r="BGH52" s="50"/>
      <c r="BGI52" s="50"/>
      <c r="BGJ52" s="50"/>
      <c r="BGK52" s="50"/>
      <c r="BGL52" s="50"/>
      <c r="BGM52" s="50"/>
      <c r="BGN52" s="50"/>
      <c r="BGO52" s="50"/>
      <c r="BGP52" s="50"/>
      <c r="BGQ52" s="50"/>
      <c r="BGR52" s="50"/>
      <c r="BGS52" s="50"/>
      <c r="BGT52" s="50"/>
      <c r="BGU52" s="50"/>
      <c r="BGV52" s="50"/>
      <c r="BGW52" s="50"/>
      <c r="BGX52" s="50"/>
      <c r="BGY52" s="50"/>
      <c r="BGZ52" s="50"/>
      <c r="BHA52" s="50"/>
      <c r="BHB52" s="50"/>
      <c r="BHC52" s="50"/>
      <c r="BHD52" s="50"/>
      <c r="BHE52" s="50"/>
      <c r="BHF52" s="50"/>
      <c r="BHG52" s="50"/>
      <c r="BHH52" s="50"/>
      <c r="BHI52" s="50"/>
      <c r="BHJ52" s="50"/>
      <c r="BHK52" s="50"/>
      <c r="BHL52" s="50"/>
      <c r="BHM52" s="50"/>
      <c r="BHN52" s="50"/>
      <c r="BHO52" s="50"/>
      <c r="BHP52" s="50"/>
      <c r="BHQ52" s="50"/>
      <c r="BHR52" s="50"/>
      <c r="BHS52" s="50"/>
      <c r="BHT52" s="50"/>
      <c r="BHU52" s="50"/>
      <c r="BHV52" s="50"/>
      <c r="BHW52" s="50"/>
      <c r="BHX52" s="50"/>
      <c r="BHY52" s="50"/>
      <c r="BHZ52" s="50"/>
      <c r="BIA52" s="50"/>
      <c r="BIB52" s="50"/>
      <c r="BIC52" s="50"/>
      <c r="BID52" s="50"/>
      <c r="BIE52" s="50"/>
      <c r="BIF52" s="50"/>
      <c r="BIG52" s="50"/>
      <c r="BIH52" s="50"/>
      <c r="BII52" s="50"/>
      <c r="BIJ52" s="50"/>
      <c r="BIK52" s="50"/>
      <c r="BIL52" s="50"/>
      <c r="BIM52" s="50"/>
      <c r="BIN52" s="50"/>
      <c r="BIO52" s="50"/>
      <c r="BIP52" s="50"/>
      <c r="BIQ52" s="50"/>
      <c r="BIR52" s="50"/>
      <c r="BIS52" s="50"/>
      <c r="BIT52" s="50"/>
      <c r="BIU52" s="50"/>
      <c r="BIV52" s="50"/>
      <c r="BIW52" s="50"/>
      <c r="BIX52" s="50"/>
      <c r="BIY52" s="50"/>
      <c r="BIZ52" s="50"/>
      <c r="BJA52" s="50"/>
      <c r="BJB52" s="50"/>
      <c r="BJC52" s="50"/>
      <c r="BJD52" s="50"/>
      <c r="BJE52" s="50"/>
      <c r="BJF52" s="50"/>
      <c r="BJG52" s="50"/>
      <c r="BJH52" s="50"/>
      <c r="BJI52" s="50"/>
      <c r="BJJ52" s="50"/>
      <c r="BJK52" s="50"/>
      <c r="BJL52" s="50"/>
      <c r="BJM52" s="50"/>
      <c r="BJN52" s="50"/>
      <c r="BJO52" s="50"/>
      <c r="BJP52" s="50"/>
      <c r="BJQ52" s="50"/>
      <c r="BJR52" s="50"/>
      <c r="BJS52" s="50"/>
      <c r="BJT52" s="50"/>
      <c r="BJU52" s="50"/>
      <c r="BJV52" s="50"/>
      <c r="BJW52" s="50"/>
      <c r="BJX52" s="50"/>
      <c r="BJY52" s="50"/>
      <c r="BJZ52" s="50"/>
      <c r="BKA52" s="50"/>
      <c r="BKB52" s="50"/>
      <c r="BKC52" s="50"/>
      <c r="BKD52" s="50"/>
      <c r="BKE52" s="50"/>
      <c r="BKF52" s="50"/>
      <c r="BKG52" s="50"/>
      <c r="BKH52" s="50"/>
      <c r="BKI52" s="50"/>
      <c r="BKJ52" s="50"/>
      <c r="BKK52" s="50"/>
      <c r="BKL52" s="50"/>
      <c r="BKM52" s="50"/>
      <c r="BKN52" s="50"/>
      <c r="BKO52" s="50"/>
      <c r="BKP52" s="50"/>
      <c r="BKQ52" s="50"/>
      <c r="BKR52" s="50"/>
      <c r="BKS52" s="50"/>
      <c r="BKT52" s="50"/>
      <c r="BKU52" s="50"/>
      <c r="BKV52" s="50"/>
      <c r="BKW52" s="50"/>
      <c r="BKX52" s="50"/>
      <c r="BKY52" s="50"/>
      <c r="BKZ52" s="50"/>
      <c r="BLA52" s="50"/>
      <c r="BLB52" s="50"/>
      <c r="BLC52" s="50"/>
      <c r="BLD52" s="50"/>
      <c r="BLE52" s="50"/>
      <c r="BLF52" s="50"/>
      <c r="BLG52" s="50"/>
      <c r="BLH52" s="50"/>
      <c r="BLI52" s="50"/>
      <c r="BLJ52" s="50"/>
      <c r="BLK52" s="50"/>
      <c r="BLL52" s="50"/>
      <c r="BLM52" s="50"/>
      <c r="BLN52" s="50"/>
      <c r="BLO52" s="50"/>
      <c r="BLP52" s="50"/>
      <c r="BLQ52" s="50"/>
      <c r="BLR52" s="50"/>
      <c r="BLS52" s="50"/>
      <c r="BLT52" s="50"/>
      <c r="BLU52" s="50"/>
      <c r="BLV52" s="50"/>
      <c r="BLW52" s="50"/>
      <c r="BLX52" s="50"/>
      <c r="BLY52" s="50"/>
      <c r="BLZ52" s="50"/>
      <c r="BMA52" s="50"/>
      <c r="BMB52" s="50"/>
      <c r="BMC52" s="50"/>
      <c r="BMD52" s="50"/>
      <c r="BME52" s="50"/>
      <c r="BMF52" s="50"/>
      <c r="BMG52" s="50"/>
      <c r="BMH52" s="50"/>
      <c r="BMI52" s="50"/>
      <c r="BMJ52" s="50"/>
      <c r="BMK52" s="50"/>
      <c r="BML52" s="50"/>
      <c r="BMM52" s="50"/>
      <c r="BMN52" s="50"/>
      <c r="BMO52" s="50"/>
      <c r="BMP52" s="50"/>
      <c r="BMQ52" s="50"/>
      <c r="BMR52" s="50"/>
      <c r="BMS52" s="50"/>
      <c r="BMT52" s="50"/>
      <c r="BMU52" s="50"/>
      <c r="BMV52" s="50"/>
      <c r="BMW52" s="50"/>
      <c r="BMX52" s="50"/>
      <c r="BMY52" s="50"/>
      <c r="BMZ52" s="50"/>
      <c r="BNA52" s="50"/>
      <c r="BNB52" s="50"/>
      <c r="BNC52" s="50"/>
      <c r="BND52" s="50"/>
      <c r="BNE52" s="50"/>
      <c r="BNF52" s="50"/>
      <c r="BNG52" s="50"/>
      <c r="BNH52" s="50"/>
      <c r="BNI52" s="50"/>
      <c r="BNJ52" s="50"/>
      <c r="BNK52" s="50"/>
      <c r="BNL52" s="50"/>
      <c r="BNM52" s="50"/>
      <c r="BNN52" s="50"/>
      <c r="BNO52" s="50"/>
      <c r="BNP52" s="50"/>
      <c r="BNQ52" s="50"/>
      <c r="BNR52" s="50"/>
      <c r="BNS52" s="50"/>
      <c r="BNT52" s="50"/>
      <c r="BNU52" s="50"/>
      <c r="BNV52" s="50"/>
      <c r="BNW52" s="50"/>
      <c r="BNX52" s="50"/>
      <c r="BNY52" s="50"/>
      <c r="BNZ52" s="50"/>
      <c r="BOA52" s="50"/>
      <c r="BOB52" s="50"/>
      <c r="BOC52" s="50"/>
      <c r="BOD52" s="50"/>
      <c r="BOE52" s="50"/>
      <c r="BOF52" s="50"/>
      <c r="BOG52" s="50"/>
      <c r="BOH52" s="50"/>
      <c r="BOI52" s="50"/>
      <c r="BOJ52" s="50"/>
      <c r="BOK52" s="50"/>
      <c r="BOL52" s="50"/>
      <c r="BOM52" s="50"/>
      <c r="BON52" s="50"/>
      <c r="BOO52" s="50"/>
      <c r="BOP52" s="50"/>
      <c r="BOQ52" s="50"/>
      <c r="BOR52" s="50"/>
      <c r="BOS52" s="50"/>
      <c r="BOT52" s="50"/>
      <c r="BOU52" s="50"/>
      <c r="BOV52" s="50"/>
      <c r="BOW52" s="50"/>
      <c r="BOX52" s="50"/>
      <c r="BOY52" s="50"/>
      <c r="BOZ52" s="50"/>
      <c r="BPA52" s="50"/>
      <c r="BPB52" s="50"/>
      <c r="BPC52" s="50"/>
      <c r="BPD52" s="50"/>
      <c r="BPE52" s="50"/>
      <c r="BPF52" s="50"/>
      <c r="BPG52" s="50"/>
      <c r="BPH52" s="50"/>
      <c r="BPI52" s="50"/>
      <c r="BPJ52" s="50"/>
      <c r="BPK52" s="50"/>
      <c r="BPL52" s="50"/>
      <c r="BPM52" s="50"/>
      <c r="BPN52" s="50"/>
      <c r="BPO52" s="50"/>
      <c r="BPP52" s="50"/>
      <c r="BPQ52" s="50"/>
      <c r="BPR52" s="50"/>
      <c r="BPS52" s="50"/>
      <c r="BPT52" s="50"/>
      <c r="BPU52" s="50"/>
      <c r="BPV52" s="50"/>
      <c r="BPW52" s="50"/>
      <c r="BPX52" s="50"/>
      <c r="BPY52" s="50"/>
      <c r="BPZ52" s="50"/>
      <c r="BQA52" s="50"/>
      <c r="BQB52" s="50"/>
      <c r="BQC52" s="50"/>
      <c r="BQD52" s="50"/>
      <c r="BQE52" s="50"/>
      <c r="BQF52" s="50"/>
      <c r="BQG52" s="50"/>
      <c r="BQH52" s="50"/>
      <c r="BQI52" s="50"/>
      <c r="BQJ52" s="50"/>
      <c r="BQK52" s="50"/>
      <c r="BQL52" s="50"/>
      <c r="BQM52" s="50"/>
      <c r="BQN52" s="50"/>
      <c r="BQO52" s="50"/>
      <c r="BQP52" s="50"/>
      <c r="BQQ52" s="50"/>
      <c r="BQR52" s="50"/>
      <c r="BQS52" s="50"/>
      <c r="BQT52" s="50"/>
      <c r="BQU52" s="50"/>
      <c r="BQV52" s="50"/>
      <c r="BQW52" s="50"/>
      <c r="BQX52" s="50"/>
      <c r="BQY52" s="50"/>
      <c r="BQZ52" s="50"/>
      <c r="BRA52" s="50"/>
      <c r="BRB52" s="50"/>
      <c r="BRC52" s="50"/>
      <c r="BRD52" s="50"/>
      <c r="BRE52" s="50"/>
      <c r="BRF52" s="50"/>
      <c r="BRG52" s="50"/>
      <c r="BRH52" s="50"/>
      <c r="BRI52" s="50"/>
      <c r="BRJ52" s="50"/>
      <c r="BRK52" s="50"/>
      <c r="BRL52" s="50"/>
      <c r="BRM52" s="50"/>
      <c r="BRN52" s="50"/>
      <c r="BRO52" s="50"/>
      <c r="BRP52" s="50"/>
      <c r="BRQ52" s="50"/>
      <c r="BRR52" s="50"/>
      <c r="BRS52" s="50"/>
      <c r="BRT52" s="50"/>
      <c r="BRU52" s="50"/>
      <c r="BRV52" s="50"/>
      <c r="BRW52" s="50"/>
      <c r="BRX52" s="50"/>
      <c r="BRY52" s="50"/>
      <c r="BRZ52" s="50"/>
      <c r="BSA52" s="50"/>
      <c r="BSB52" s="50"/>
      <c r="BSC52" s="50"/>
      <c r="BSD52" s="50"/>
      <c r="BSE52" s="50"/>
      <c r="BSF52" s="50"/>
      <c r="BSG52" s="50"/>
      <c r="BSH52" s="50"/>
      <c r="BSI52" s="50"/>
      <c r="BSJ52" s="50"/>
      <c r="BSK52" s="50"/>
      <c r="BSL52" s="50"/>
      <c r="BSM52" s="50"/>
      <c r="BSN52" s="50"/>
      <c r="BSO52" s="50"/>
      <c r="BSP52" s="50"/>
      <c r="BSQ52" s="50"/>
      <c r="BSR52" s="50"/>
      <c r="BSS52" s="50"/>
      <c r="BST52" s="50"/>
      <c r="BSU52" s="50"/>
      <c r="BSV52" s="50"/>
      <c r="BSW52" s="50"/>
      <c r="BSX52" s="50"/>
      <c r="BSY52" s="50"/>
      <c r="BSZ52" s="50"/>
      <c r="BTA52" s="50"/>
      <c r="BTB52" s="50"/>
      <c r="BTC52" s="50"/>
      <c r="BTD52" s="50"/>
      <c r="BTE52" s="50"/>
      <c r="BTF52" s="50"/>
      <c r="BTG52" s="50"/>
      <c r="BTH52" s="50"/>
      <c r="BTI52" s="50"/>
      <c r="BTJ52" s="50"/>
      <c r="BTK52" s="50"/>
      <c r="BTL52" s="50"/>
      <c r="BTM52" s="50"/>
      <c r="BTN52" s="50"/>
      <c r="BTO52" s="50"/>
      <c r="BTP52" s="50"/>
      <c r="BTQ52" s="50"/>
      <c r="BTR52" s="50"/>
      <c r="BTS52" s="50"/>
      <c r="BTT52" s="50"/>
      <c r="BTU52" s="50"/>
      <c r="BTV52" s="50"/>
      <c r="BTW52" s="50"/>
      <c r="BTX52" s="50"/>
      <c r="BTY52" s="50"/>
      <c r="BTZ52" s="50"/>
      <c r="BUA52" s="50"/>
      <c r="BUB52" s="50"/>
      <c r="BUC52" s="50"/>
      <c r="BUD52" s="50"/>
      <c r="BUE52" s="50"/>
      <c r="BUF52" s="50"/>
      <c r="BUG52" s="50"/>
      <c r="BUH52" s="50"/>
      <c r="BUI52" s="50"/>
      <c r="BUJ52" s="50"/>
      <c r="BUK52" s="50"/>
      <c r="BUL52" s="50"/>
      <c r="BUM52" s="50"/>
      <c r="BUN52" s="50"/>
      <c r="BUO52" s="50"/>
      <c r="BUP52" s="50"/>
      <c r="BUQ52" s="50"/>
      <c r="BUR52" s="50"/>
      <c r="BUS52" s="50"/>
      <c r="BUT52" s="50"/>
      <c r="BUU52" s="50"/>
      <c r="BUV52" s="50"/>
      <c r="BUW52" s="50"/>
      <c r="BUX52" s="50"/>
      <c r="BUY52" s="50"/>
      <c r="BUZ52" s="50"/>
      <c r="BVA52" s="50"/>
      <c r="BVB52" s="50"/>
      <c r="BVC52" s="50"/>
      <c r="BVD52" s="50"/>
      <c r="BVE52" s="50"/>
      <c r="BVF52" s="50"/>
      <c r="BVG52" s="50"/>
      <c r="BVH52" s="50"/>
      <c r="BVI52" s="50"/>
      <c r="BVJ52" s="50"/>
      <c r="BVK52" s="50"/>
      <c r="BVL52" s="50"/>
      <c r="BVM52" s="50"/>
      <c r="BVN52" s="50"/>
      <c r="BVO52" s="50"/>
      <c r="BVP52" s="50"/>
      <c r="BVQ52" s="50"/>
      <c r="BVR52" s="50"/>
      <c r="BVS52" s="50"/>
      <c r="BVT52" s="50"/>
      <c r="BVU52" s="50"/>
      <c r="BVV52" s="50"/>
      <c r="BVW52" s="50"/>
      <c r="BVX52" s="50"/>
      <c r="BVY52" s="50"/>
      <c r="BVZ52" s="50"/>
      <c r="BWA52" s="50"/>
      <c r="BWB52" s="50"/>
      <c r="BWC52" s="50"/>
      <c r="BWD52" s="50"/>
      <c r="BWE52" s="50"/>
      <c r="BWF52" s="50"/>
      <c r="BWG52" s="50"/>
      <c r="BWH52" s="50"/>
      <c r="BWI52" s="50"/>
      <c r="BWJ52" s="50"/>
      <c r="BWK52" s="50"/>
      <c r="BWL52" s="50"/>
      <c r="BWM52" s="50"/>
      <c r="BWN52" s="50"/>
      <c r="BWO52" s="50"/>
      <c r="BWP52" s="50"/>
      <c r="BWQ52" s="50"/>
      <c r="BWR52" s="50"/>
      <c r="BWS52" s="50"/>
      <c r="BWT52" s="50"/>
      <c r="BWU52" s="50"/>
      <c r="BWV52" s="50"/>
      <c r="BWW52" s="50"/>
      <c r="BWX52" s="50"/>
      <c r="BWY52" s="50"/>
      <c r="BWZ52" s="50"/>
      <c r="BXA52" s="50"/>
      <c r="BXB52" s="50"/>
      <c r="BXC52" s="50"/>
      <c r="BXD52" s="50"/>
      <c r="BXE52" s="50"/>
      <c r="BXF52" s="50"/>
      <c r="BXG52" s="50"/>
      <c r="BXH52" s="50"/>
      <c r="BXI52" s="50"/>
      <c r="BXJ52" s="50"/>
      <c r="BXK52" s="50"/>
      <c r="BXL52" s="50"/>
      <c r="BXM52" s="50"/>
      <c r="BXN52" s="50"/>
      <c r="BXO52" s="50"/>
      <c r="BXP52" s="50"/>
      <c r="BXQ52" s="50"/>
      <c r="BXR52" s="50"/>
      <c r="BXS52" s="50"/>
      <c r="BXT52" s="50"/>
      <c r="BXU52" s="50"/>
      <c r="BXV52" s="50"/>
      <c r="BXW52" s="50"/>
      <c r="BXX52" s="50"/>
      <c r="BXY52" s="50"/>
      <c r="BXZ52" s="50"/>
      <c r="BYA52" s="50"/>
      <c r="BYB52" s="50"/>
      <c r="BYC52" s="50"/>
      <c r="BYD52" s="50"/>
      <c r="BYE52" s="50"/>
      <c r="BYF52" s="50"/>
      <c r="BYG52" s="50"/>
      <c r="BYH52" s="50"/>
      <c r="BYI52" s="50"/>
      <c r="BYJ52" s="50"/>
      <c r="BYK52" s="50"/>
      <c r="BYL52" s="50"/>
      <c r="BYM52" s="50"/>
      <c r="BYN52" s="50"/>
      <c r="BYO52" s="50"/>
      <c r="BYP52" s="50"/>
      <c r="BYQ52" s="50"/>
      <c r="BYR52" s="50"/>
      <c r="BYS52" s="50"/>
      <c r="BYT52" s="50"/>
      <c r="BYU52" s="50"/>
      <c r="BYV52" s="50"/>
      <c r="BYW52" s="50"/>
      <c r="BYX52" s="50"/>
      <c r="BYY52" s="50"/>
      <c r="BYZ52" s="50"/>
      <c r="BZA52" s="50"/>
      <c r="BZB52" s="50"/>
      <c r="BZC52" s="50"/>
      <c r="BZD52" s="50"/>
      <c r="BZE52" s="50"/>
      <c r="BZF52" s="50"/>
      <c r="BZG52" s="50"/>
      <c r="BZH52" s="50"/>
      <c r="BZI52" s="50"/>
      <c r="BZJ52" s="50"/>
      <c r="BZK52" s="50"/>
      <c r="BZL52" s="50"/>
      <c r="BZM52" s="50"/>
      <c r="BZN52" s="50"/>
      <c r="BZO52" s="50"/>
      <c r="BZP52" s="50"/>
      <c r="BZQ52" s="50"/>
      <c r="BZR52" s="50"/>
      <c r="BZS52" s="50"/>
      <c r="BZT52" s="50"/>
      <c r="BZU52" s="50"/>
      <c r="BZV52" s="50"/>
      <c r="BZW52" s="50"/>
      <c r="BZX52" s="50"/>
      <c r="BZY52" s="50"/>
      <c r="BZZ52" s="50"/>
      <c r="CAA52" s="50"/>
      <c r="CAB52" s="50"/>
      <c r="CAC52" s="50"/>
      <c r="CAD52" s="50"/>
      <c r="CAE52" s="50"/>
      <c r="CAF52" s="50"/>
      <c r="CAG52" s="50"/>
      <c r="CAH52" s="50"/>
      <c r="CAI52" s="50"/>
      <c r="CAJ52" s="50"/>
      <c r="CAK52" s="50"/>
      <c r="CAL52" s="50"/>
      <c r="CAM52" s="50"/>
      <c r="CAN52" s="50"/>
      <c r="CAO52" s="50"/>
      <c r="CAP52" s="50"/>
      <c r="CAQ52" s="50"/>
      <c r="CAR52" s="50"/>
      <c r="CAS52" s="50"/>
      <c r="CAT52" s="50"/>
      <c r="CAU52" s="50"/>
      <c r="CAV52" s="50"/>
      <c r="CAW52" s="50"/>
      <c r="CAX52" s="50"/>
      <c r="CAY52" s="50"/>
      <c r="CAZ52" s="50"/>
      <c r="CBA52" s="50"/>
      <c r="CBB52" s="50"/>
      <c r="CBC52" s="50"/>
      <c r="CBD52" s="50"/>
      <c r="CBE52" s="50"/>
      <c r="CBF52" s="50"/>
      <c r="CBG52" s="50"/>
      <c r="CBH52" s="50"/>
      <c r="CBI52" s="50"/>
      <c r="CBJ52" s="50"/>
      <c r="CBK52" s="50"/>
      <c r="CBL52" s="50"/>
      <c r="CBM52" s="50"/>
      <c r="CBN52" s="50"/>
      <c r="CBO52" s="50"/>
      <c r="CBP52" s="50"/>
      <c r="CBQ52" s="50"/>
      <c r="CBR52" s="50"/>
      <c r="CBS52" s="50"/>
      <c r="CBT52" s="50"/>
      <c r="CBU52" s="50"/>
      <c r="CBV52" s="50"/>
      <c r="CBW52" s="50"/>
      <c r="CBX52" s="50"/>
      <c r="CBY52" s="50"/>
      <c r="CBZ52" s="50"/>
      <c r="CCA52" s="50"/>
      <c r="CCB52" s="50"/>
      <c r="CCC52" s="50"/>
      <c r="CCD52" s="50"/>
      <c r="CCE52" s="50"/>
      <c r="CCF52" s="50"/>
      <c r="CCG52" s="50"/>
      <c r="CCH52" s="50"/>
      <c r="CCI52" s="50"/>
      <c r="CCJ52" s="50"/>
      <c r="CCK52" s="50"/>
      <c r="CCL52" s="50"/>
      <c r="CCM52" s="50"/>
      <c r="CCN52" s="50"/>
      <c r="CCO52" s="50"/>
      <c r="CCP52" s="50"/>
      <c r="CCQ52" s="50"/>
      <c r="CCR52" s="50"/>
      <c r="CCS52" s="50"/>
      <c r="CCT52" s="50"/>
      <c r="CCU52" s="50"/>
      <c r="CCV52" s="50"/>
      <c r="CCW52" s="50"/>
      <c r="CCX52" s="50"/>
      <c r="CCY52" s="50"/>
      <c r="CCZ52" s="50"/>
      <c r="CDA52" s="50"/>
      <c r="CDB52" s="50"/>
      <c r="CDC52" s="50"/>
      <c r="CDD52" s="50"/>
      <c r="CDE52" s="50"/>
      <c r="CDF52" s="50"/>
      <c r="CDG52" s="50"/>
      <c r="CDH52" s="50"/>
      <c r="CDI52" s="50"/>
      <c r="CDJ52" s="50"/>
      <c r="CDK52" s="50"/>
      <c r="CDL52" s="50"/>
      <c r="CDM52" s="50"/>
      <c r="CDN52" s="50"/>
      <c r="CDO52" s="50"/>
      <c r="CDP52" s="50"/>
      <c r="CDQ52" s="50"/>
      <c r="CDR52" s="50"/>
      <c r="CDS52" s="50"/>
      <c r="CDT52" s="50"/>
      <c r="CDU52" s="50"/>
      <c r="CDV52" s="50"/>
      <c r="CDW52" s="50"/>
      <c r="CDX52" s="50"/>
      <c r="CDY52" s="50"/>
      <c r="CDZ52" s="50"/>
      <c r="CEA52" s="50"/>
      <c r="CEB52" s="50"/>
      <c r="CEC52" s="50"/>
      <c r="CED52" s="50"/>
      <c r="CEE52" s="50"/>
      <c r="CEF52" s="50"/>
      <c r="CEG52" s="50"/>
      <c r="CEH52" s="50"/>
      <c r="CEI52" s="50"/>
      <c r="CEJ52" s="50"/>
      <c r="CEK52" s="50"/>
      <c r="CEL52" s="50"/>
      <c r="CEM52" s="50"/>
      <c r="CEN52" s="50"/>
      <c r="CEO52" s="50"/>
      <c r="CEP52" s="50"/>
      <c r="CEQ52" s="50"/>
      <c r="CER52" s="50"/>
      <c r="CES52" s="50"/>
      <c r="CET52" s="50"/>
      <c r="CEU52" s="50"/>
      <c r="CEV52" s="50"/>
      <c r="CEW52" s="50"/>
      <c r="CEX52" s="50"/>
      <c r="CEY52" s="50"/>
      <c r="CEZ52" s="50"/>
      <c r="CFA52" s="50"/>
      <c r="CFB52" s="50"/>
      <c r="CFC52" s="50"/>
      <c r="CFD52" s="50"/>
      <c r="CFE52" s="50"/>
      <c r="CFF52" s="50"/>
      <c r="CFG52" s="50"/>
      <c r="CFH52" s="50"/>
      <c r="CFI52" s="50"/>
      <c r="CFJ52" s="50"/>
      <c r="CFK52" s="50"/>
      <c r="CFL52" s="50"/>
      <c r="CFM52" s="50"/>
      <c r="CFN52" s="50"/>
      <c r="CFO52" s="50"/>
      <c r="CFP52" s="50"/>
      <c r="CFQ52" s="50"/>
      <c r="CFR52" s="50"/>
      <c r="CFS52" s="50"/>
      <c r="CFT52" s="50"/>
      <c r="CFU52" s="50"/>
      <c r="CFV52" s="50"/>
      <c r="CFW52" s="50"/>
      <c r="CFX52" s="50"/>
      <c r="CFY52" s="50"/>
      <c r="CFZ52" s="50"/>
      <c r="CGA52" s="50"/>
      <c r="CGB52" s="50"/>
      <c r="CGC52" s="50"/>
      <c r="CGD52" s="50"/>
      <c r="CGE52" s="50"/>
      <c r="CGF52" s="50"/>
      <c r="CGG52" s="50"/>
      <c r="CGH52" s="50"/>
      <c r="CGI52" s="50"/>
      <c r="CGJ52" s="50"/>
      <c r="CGK52" s="50"/>
      <c r="CGL52" s="50"/>
      <c r="CGM52" s="50"/>
      <c r="CGN52" s="50"/>
      <c r="CGO52" s="50"/>
      <c r="CGP52" s="50"/>
      <c r="CGQ52" s="50"/>
      <c r="CGR52" s="50"/>
      <c r="CGS52" s="50"/>
      <c r="CGT52" s="50"/>
      <c r="CGU52" s="50"/>
      <c r="CGV52" s="50"/>
      <c r="CGW52" s="50"/>
      <c r="CGX52" s="50"/>
      <c r="CGY52" s="50"/>
      <c r="CGZ52" s="50"/>
      <c r="CHA52" s="50"/>
      <c r="CHB52" s="50"/>
      <c r="CHC52" s="50"/>
      <c r="CHD52" s="50"/>
      <c r="CHE52" s="50"/>
      <c r="CHF52" s="50"/>
      <c r="CHG52" s="50"/>
      <c r="CHH52" s="50"/>
      <c r="CHI52" s="50"/>
      <c r="CHJ52" s="50"/>
      <c r="CHK52" s="50"/>
      <c r="CHL52" s="50"/>
      <c r="CHM52" s="50"/>
      <c r="CHN52" s="50"/>
      <c r="CHO52" s="50"/>
      <c r="CHP52" s="50"/>
      <c r="CHQ52" s="50"/>
      <c r="CHR52" s="50"/>
      <c r="CHS52" s="50"/>
      <c r="CHT52" s="50"/>
      <c r="CHU52" s="50"/>
      <c r="CHV52" s="50"/>
      <c r="CHW52" s="50"/>
      <c r="CHX52" s="50"/>
      <c r="CHY52" s="50"/>
      <c r="CHZ52" s="50"/>
      <c r="CIA52" s="50"/>
      <c r="CIB52" s="50"/>
      <c r="CIC52" s="50"/>
      <c r="CID52" s="50"/>
      <c r="CIE52" s="50"/>
      <c r="CIF52" s="50"/>
      <c r="CIG52" s="50"/>
      <c r="CIH52" s="50"/>
      <c r="CII52" s="50"/>
      <c r="CIJ52" s="50"/>
      <c r="CIK52" s="50"/>
      <c r="CIL52" s="50"/>
      <c r="CIM52" s="50"/>
      <c r="CIN52" s="50"/>
      <c r="CIO52" s="50"/>
      <c r="CIP52" s="50"/>
      <c r="CIQ52" s="50"/>
      <c r="CIR52" s="50"/>
      <c r="CIS52" s="50"/>
      <c r="CIT52" s="50"/>
      <c r="CIU52" s="50"/>
      <c r="CIV52" s="50"/>
      <c r="CIW52" s="50"/>
      <c r="CIX52" s="50"/>
      <c r="CIY52" s="50"/>
      <c r="CIZ52" s="50"/>
      <c r="CJA52" s="50"/>
      <c r="CJB52" s="50"/>
      <c r="CJC52" s="50"/>
      <c r="CJD52" s="50"/>
      <c r="CJE52" s="50"/>
      <c r="CJF52" s="50"/>
      <c r="CJG52" s="50"/>
      <c r="CJH52" s="50"/>
      <c r="CJI52" s="50"/>
      <c r="CJJ52" s="50"/>
      <c r="CJK52" s="50"/>
      <c r="CJL52" s="50"/>
      <c r="CJM52" s="50"/>
      <c r="CJN52" s="50"/>
      <c r="CJO52" s="50"/>
      <c r="CJP52" s="50"/>
      <c r="CJQ52" s="50"/>
      <c r="CJR52" s="50"/>
      <c r="CJS52" s="50"/>
      <c r="CJT52" s="50"/>
      <c r="CJU52" s="50"/>
      <c r="CJV52" s="50"/>
      <c r="CJW52" s="50"/>
      <c r="CJX52" s="50"/>
      <c r="CJY52" s="50"/>
      <c r="CJZ52" s="50"/>
      <c r="CKA52" s="50"/>
      <c r="CKB52" s="50"/>
      <c r="CKC52" s="50"/>
      <c r="CKD52" s="50"/>
      <c r="CKE52" s="50"/>
      <c r="CKF52" s="50"/>
      <c r="CKG52" s="50"/>
      <c r="CKH52" s="50"/>
      <c r="CKI52" s="50"/>
      <c r="CKJ52" s="50"/>
      <c r="CKK52" s="50"/>
      <c r="CKL52" s="50"/>
      <c r="CKM52" s="50"/>
      <c r="CKN52" s="50"/>
      <c r="CKO52" s="50"/>
      <c r="CKP52" s="50"/>
      <c r="CKQ52" s="50"/>
      <c r="CKR52" s="50"/>
      <c r="CKS52" s="50"/>
      <c r="CKT52" s="50"/>
      <c r="CKU52" s="50"/>
      <c r="CKV52" s="50"/>
      <c r="CKW52" s="50"/>
      <c r="CKX52" s="50"/>
      <c r="CKY52" s="50"/>
      <c r="CKZ52" s="50"/>
      <c r="CLA52" s="50"/>
      <c r="CLB52" s="50"/>
      <c r="CLC52" s="50"/>
      <c r="CLD52" s="50"/>
      <c r="CLE52" s="50"/>
      <c r="CLF52" s="50"/>
      <c r="CLG52" s="50"/>
      <c r="CLH52" s="50"/>
      <c r="CLI52" s="50"/>
      <c r="CLJ52" s="50"/>
      <c r="CLK52" s="50"/>
      <c r="CLL52" s="50"/>
      <c r="CLM52" s="50"/>
      <c r="CLN52" s="50"/>
      <c r="CLO52" s="50"/>
      <c r="CLP52" s="50"/>
      <c r="CLQ52" s="50"/>
      <c r="CLR52" s="50"/>
      <c r="CLS52" s="50"/>
      <c r="CLT52" s="50"/>
      <c r="CLU52" s="50"/>
      <c r="CLV52" s="50"/>
      <c r="CLW52" s="50"/>
      <c r="CLX52" s="50"/>
      <c r="CLY52" s="50"/>
      <c r="CLZ52" s="50"/>
      <c r="CMA52" s="50"/>
      <c r="CMB52" s="50"/>
      <c r="CMC52" s="50"/>
      <c r="CMD52" s="50"/>
      <c r="CME52" s="50"/>
      <c r="CMF52" s="50"/>
      <c r="CMG52" s="50"/>
      <c r="CMH52" s="50"/>
      <c r="CMI52" s="50"/>
      <c r="CMJ52" s="50"/>
      <c r="CMK52" s="50"/>
      <c r="CML52" s="50"/>
      <c r="CMM52" s="50"/>
      <c r="CMN52" s="50"/>
      <c r="CMO52" s="50"/>
      <c r="CMP52" s="50"/>
      <c r="CMQ52" s="50"/>
      <c r="CMR52" s="50"/>
      <c r="CMS52" s="50"/>
      <c r="CMT52" s="50"/>
      <c r="CMU52" s="50"/>
      <c r="CMV52" s="50"/>
      <c r="CMW52" s="50"/>
      <c r="CMX52" s="50"/>
      <c r="CMY52" s="50"/>
      <c r="CMZ52" s="50"/>
      <c r="CNA52" s="50"/>
      <c r="CNB52" s="50"/>
      <c r="CNC52" s="50"/>
      <c r="CND52" s="50"/>
      <c r="CNE52" s="50"/>
      <c r="CNF52" s="50"/>
      <c r="CNG52" s="50"/>
      <c r="CNH52" s="50"/>
      <c r="CNI52" s="50"/>
      <c r="CNJ52" s="50"/>
      <c r="CNK52" s="50"/>
      <c r="CNL52" s="50"/>
      <c r="CNM52" s="50"/>
      <c r="CNN52" s="50"/>
      <c r="CNO52" s="50"/>
      <c r="CNP52" s="50"/>
      <c r="CNQ52" s="50"/>
      <c r="CNR52" s="50"/>
      <c r="CNS52" s="50"/>
      <c r="CNT52" s="50"/>
      <c r="CNU52" s="50"/>
      <c r="CNV52" s="50"/>
      <c r="CNW52" s="50"/>
      <c r="CNX52" s="50"/>
      <c r="CNY52" s="50"/>
      <c r="CNZ52" s="50"/>
      <c r="COA52" s="50"/>
      <c r="COB52" s="50"/>
      <c r="COC52" s="50"/>
      <c r="COD52" s="50"/>
      <c r="COE52" s="50"/>
      <c r="COF52" s="50"/>
      <c r="COG52" s="50"/>
      <c r="COH52" s="50"/>
      <c r="COI52" s="50"/>
      <c r="COJ52" s="50"/>
      <c r="COK52" s="50"/>
      <c r="COL52" s="50"/>
      <c r="COM52" s="50"/>
      <c r="CON52" s="50"/>
      <c r="COO52" s="50"/>
      <c r="COP52" s="50"/>
      <c r="COQ52" s="50"/>
      <c r="COR52" s="50"/>
      <c r="COS52" s="50"/>
      <c r="COT52" s="50"/>
      <c r="COU52" s="50"/>
      <c r="COV52" s="50"/>
      <c r="COW52" s="50"/>
      <c r="COX52" s="50"/>
      <c r="COY52" s="50"/>
      <c r="COZ52" s="50"/>
      <c r="CPA52" s="50"/>
      <c r="CPB52" s="50"/>
      <c r="CPC52" s="50"/>
      <c r="CPD52" s="50"/>
      <c r="CPE52" s="50"/>
      <c r="CPF52" s="50"/>
      <c r="CPG52" s="50"/>
      <c r="CPH52" s="50"/>
      <c r="CPI52" s="50"/>
      <c r="CPJ52" s="50"/>
      <c r="CPK52" s="50"/>
      <c r="CPL52" s="50"/>
      <c r="CPM52" s="50"/>
      <c r="CPN52" s="50"/>
      <c r="CPO52" s="50"/>
      <c r="CPP52" s="50"/>
      <c r="CPQ52" s="50"/>
      <c r="CPR52" s="50"/>
      <c r="CPS52" s="50"/>
      <c r="CPT52" s="50"/>
      <c r="CPU52" s="50"/>
      <c r="CPV52" s="50"/>
      <c r="CPW52" s="50"/>
      <c r="CPX52" s="50"/>
      <c r="CPY52" s="50"/>
      <c r="CPZ52" s="50"/>
      <c r="CQA52" s="50"/>
      <c r="CQB52" s="50"/>
      <c r="CQC52" s="50"/>
      <c r="CQD52" s="50"/>
      <c r="CQE52" s="50"/>
      <c r="CQF52" s="50"/>
      <c r="CQG52" s="50"/>
      <c r="CQH52" s="50"/>
      <c r="CQI52" s="50"/>
      <c r="CQJ52" s="50"/>
      <c r="CQK52" s="50"/>
      <c r="CQL52" s="50"/>
      <c r="CQM52" s="50"/>
      <c r="CQN52" s="50"/>
      <c r="CQO52" s="50"/>
      <c r="CQP52" s="50"/>
      <c r="CQQ52" s="50"/>
      <c r="CQR52" s="50"/>
      <c r="CQS52" s="50"/>
      <c r="CQT52" s="50"/>
      <c r="CQU52" s="50"/>
      <c r="CQV52" s="50"/>
      <c r="CQW52" s="50"/>
      <c r="CQX52" s="50"/>
      <c r="CQY52" s="50"/>
      <c r="CQZ52" s="50"/>
      <c r="CRA52" s="50"/>
      <c r="CRB52" s="50"/>
      <c r="CRC52" s="50"/>
      <c r="CRD52" s="50"/>
      <c r="CRE52" s="50"/>
      <c r="CRF52" s="50"/>
      <c r="CRG52" s="50"/>
      <c r="CRH52" s="50"/>
      <c r="CRI52" s="50"/>
      <c r="CRJ52" s="50"/>
      <c r="CRK52" s="50"/>
      <c r="CRL52" s="50"/>
      <c r="CRM52" s="50"/>
      <c r="CRN52" s="50"/>
      <c r="CRO52" s="50"/>
      <c r="CRP52" s="50"/>
      <c r="CRQ52" s="50"/>
      <c r="CRR52" s="50"/>
      <c r="CRS52" s="50"/>
      <c r="CRT52" s="50"/>
      <c r="CRU52" s="50"/>
      <c r="CRV52" s="50"/>
      <c r="CRW52" s="50"/>
      <c r="CRX52" s="50"/>
      <c r="CRY52" s="50"/>
      <c r="CRZ52" s="50"/>
      <c r="CSA52" s="50"/>
      <c r="CSB52" s="50"/>
      <c r="CSC52" s="50"/>
      <c r="CSD52" s="50"/>
      <c r="CSE52" s="50"/>
      <c r="CSF52" s="50"/>
      <c r="CSG52" s="50"/>
      <c r="CSH52" s="50"/>
      <c r="CSI52" s="50"/>
      <c r="CSJ52" s="50"/>
      <c r="CSK52" s="50"/>
      <c r="CSL52" s="50"/>
      <c r="CSM52" s="50"/>
      <c r="CSN52" s="50"/>
      <c r="CSO52" s="50"/>
      <c r="CSP52" s="50"/>
      <c r="CSQ52" s="50"/>
      <c r="CSR52" s="50"/>
      <c r="CSS52" s="50"/>
      <c r="CST52" s="50"/>
      <c r="CSU52" s="50"/>
      <c r="CSV52" s="50"/>
      <c r="CSW52" s="50"/>
      <c r="CSX52" s="50"/>
      <c r="CSY52" s="50"/>
      <c r="CSZ52" s="50"/>
      <c r="CTA52" s="50"/>
      <c r="CTB52" s="50"/>
      <c r="CTC52" s="50"/>
      <c r="CTD52" s="50"/>
      <c r="CTE52" s="50"/>
      <c r="CTF52" s="50"/>
      <c r="CTG52" s="50"/>
      <c r="CTH52" s="50"/>
      <c r="CTI52" s="50"/>
      <c r="CTJ52" s="50"/>
      <c r="CTK52" s="50"/>
      <c r="CTL52" s="50"/>
      <c r="CTM52" s="50"/>
      <c r="CTN52" s="50"/>
      <c r="CTO52" s="50"/>
      <c r="CTP52" s="50"/>
      <c r="CTQ52" s="50"/>
      <c r="CTR52" s="50"/>
      <c r="CTS52" s="50"/>
      <c r="CTT52" s="50"/>
      <c r="CTU52" s="50"/>
      <c r="CTV52" s="50"/>
      <c r="CTW52" s="50"/>
      <c r="CTX52" s="50"/>
      <c r="CTY52" s="50"/>
      <c r="CTZ52" s="50"/>
      <c r="CUA52" s="50"/>
      <c r="CUB52" s="50"/>
      <c r="CUC52" s="50"/>
      <c r="CUD52" s="50"/>
      <c r="CUE52" s="50"/>
      <c r="CUF52" s="50"/>
      <c r="CUG52" s="50"/>
      <c r="CUH52" s="50"/>
      <c r="CUI52" s="50"/>
      <c r="CUJ52" s="50"/>
      <c r="CUK52" s="50"/>
      <c r="CUL52" s="50"/>
      <c r="CUM52" s="50"/>
      <c r="CUN52" s="50"/>
      <c r="CUO52" s="50"/>
      <c r="CUP52" s="50"/>
      <c r="CUQ52" s="50"/>
      <c r="CUR52" s="50"/>
      <c r="CUS52" s="50"/>
      <c r="CUT52" s="50"/>
      <c r="CUU52" s="50"/>
      <c r="CUV52" s="50"/>
      <c r="CUW52" s="50"/>
      <c r="CUX52" s="50"/>
      <c r="CUY52" s="50"/>
      <c r="CUZ52" s="50"/>
      <c r="CVA52" s="50"/>
      <c r="CVB52" s="50"/>
      <c r="CVC52" s="50"/>
      <c r="CVD52" s="50"/>
      <c r="CVE52" s="50"/>
      <c r="CVF52" s="50"/>
      <c r="CVG52" s="50"/>
      <c r="CVH52" s="50"/>
      <c r="CVI52" s="50"/>
      <c r="CVJ52" s="50"/>
      <c r="CVK52" s="50"/>
      <c r="CVL52" s="50"/>
      <c r="CVM52" s="50"/>
      <c r="CVN52" s="50"/>
      <c r="CVO52" s="50"/>
      <c r="CVP52" s="50"/>
      <c r="CVQ52" s="50"/>
      <c r="CVR52" s="50"/>
      <c r="CVS52" s="50"/>
      <c r="CVT52" s="50"/>
      <c r="CVU52" s="50"/>
      <c r="CVV52" s="50"/>
      <c r="CVW52" s="50"/>
      <c r="CVX52" s="50"/>
      <c r="CVY52" s="50"/>
      <c r="CVZ52" s="50"/>
      <c r="CWA52" s="50"/>
      <c r="CWB52" s="50"/>
      <c r="CWC52" s="50"/>
      <c r="CWD52" s="50"/>
      <c r="CWE52" s="50"/>
      <c r="CWF52" s="50"/>
      <c r="CWG52" s="50"/>
      <c r="CWH52" s="50"/>
      <c r="CWI52" s="50"/>
      <c r="CWJ52" s="50"/>
      <c r="CWK52" s="50"/>
      <c r="CWL52" s="50"/>
      <c r="CWM52" s="50"/>
      <c r="CWN52" s="50"/>
      <c r="CWO52" s="50"/>
      <c r="CWP52" s="50"/>
      <c r="CWQ52" s="50"/>
      <c r="CWR52" s="50"/>
      <c r="CWS52" s="50"/>
      <c r="CWT52" s="50"/>
      <c r="CWU52" s="50"/>
      <c r="CWV52" s="50"/>
      <c r="CWW52" s="50"/>
      <c r="CWX52" s="50"/>
      <c r="CWY52" s="50"/>
      <c r="CWZ52" s="50"/>
      <c r="CXA52" s="50"/>
      <c r="CXB52" s="50"/>
      <c r="CXC52" s="50"/>
      <c r="CXD52" s="50"/>
      <c r="CXE52" s="50"/>
      <c r="CXF52" s="50"/>
      <c r="CXG52" s="50"/>
      <c r="CXH52" s="50"/>
      <c r="CXI52" s="50"/>
      <c r="CXJ52" s="50"/>
      <c r="CXK52" s="50"/>
      <c r="CXL52" s="50"/>
      <c r="CXM52" s="50"/>
      <c r="CXN52" s="50"/>
      <c r="CXO52" s="50"/>
      <c r="CXP52" s="50"/>
      <c r="CXQ52" s="50"/>
      <c r="CXR52" s="50"/>
      <c r="CXS52" s="50"/>
      <c r="CXT52" s="50"/>
      <c r="CXU52" s="50"/>
      <c r="CXV52" s="50"/>
      <c r="CXW52" s="50"/>
      <c r="CXX52" s="50"/>
      <c r="CXY52" s="50"/>
      <c r="CXZ52" s="50"/>
      <c r="CYA52" s="50"/>
      <c r="CYB52" s="50"/>
      <c r="CYC52" s="50"/>
      <c r="CYD52" s="50"/>
      <c r="CYE52" s="50"/>
      <c r="CYF52" s="50"/>
      <c r="CYG52" s="50"/>
      <c r="CYH52" s="50"/>
      <c r="CYI52" s="50"/>
      <c r="CYJ52" s="50"/>
      <c r="CYK52" s="50"/>
      <c r="CYL52" s="50"/>
      <c r="CYM52" s="50"/>
      <c r="CYN52" s="50"/>
      <c r="CYO52" s="50"/>
      <c r="CYP52" s="50"/>
      <c r="CYQ52" s="50"/>
      <c r="CYR52" s="50"/>
      <c r="CYS52" s="50"/>
      <c r="CYT52" s="50"/>
      <c r="CYU52" s="50"/>
      <c r="CYV52" s="50"/>
      <c r="CYW52" s="50"/>
      <c r="CYX52" s="50"/>
      <c r="CYY52" s="50"/>
      <c r="CYZ52" s="50"/>
      <c r="CZA52" s="50"/>
      <c r="CZB52" s="50"/>
      <c r="CZC52" s="50"/>
      <c r="CZD52" s="50"/>
      <c r="CZE52" s="50"/>
      <c r="CZF52" s="50"/>
      <c r="CZG52" s="50"/>
      <c r="CZH52" s="50"/>
      <c r="CZI52" s="50"/>
      <c r="CZJ52" s="50"/>
      <c r="CZK52" s="50"/>
      <c r="CZL52" s="50"/>
      <c r="CZM52" s="50"/>
      <c r="CZN52" s="50"/>
      <c r="CZO52" s="50"/>
      <c r="CZP52" s="50"/>
      <c r="CZQ52" s="50"/>
      <c r="CZR52" s="50"/>
      <c r="CZS52" s="50"/>
      <c r="CZT52" s="50"/>
      <c r="CZU52" s="50"/>
      <c r="CZV52" s="50"/>
      <c r="CZW52" s="50"/>
      <c r="CZX52" s="50"/>
      <c r="CZY52" s="50"/>
      <c r="CZZ52" s="50"/>
      <c r="DAA52" s="50"/>
      <c r="DAB52" s="50"/>
      <c r="DAC52" s="50"/>
      <c r="DAD52" s="50"/>
      <c r="DAE52" s="50"/>
      <c r="DAF52" s="50"/>
      <c r="DAG52" s="50"/>
      <c r="DAH52" s="50"/>
      <c r="DAI52" s="50"/>
      <c r="DAJ52" s="50"/>
      <c r="DAK52" s="50"/>
      <c r="DAL52" s="50"/>
      <c r="DAM52" s="50"/>
      <c r="DAN52" s="50"/>
      <c r="DAO52" s="50"/>
      <c r="DAP52" s="50"/>
      <c r="DAQ52" s="50"/>
      <c r="DAR52" s="50"/>
      <c r="DAS52" s="50"/>
      <c r="DAT52" s="50"/>
      <c r="DAU52" s="50"/>
      <c r="DAV52" s="50"/>
      <c r="DAW52" s="50"/>
      <c r="DAX52" s="50"/>
      <c r="DAY52" s="50"/>
      <c r="DAZ52" s="50"/>
      <c r="DBA52" s="50"/>
      <c r="DBB52" s="50"/>
      <c r="DBC52" s="50"/>
      <c r="DBD52" s="50"/>
      <c r="DBE52" s="50"/>
      <c r="DBF52" s="50"/>
      <c r="DBG52" s="50"/>
      <c r="DBH52" s="50"/>
      <c r="DBI52" s="50"/>
      <c r="DBJ52" s="50"/>
      <c r="DBK52" s="50"/>
      <c r="DBL52" s="50"/>
      <c r="DBM52" s="50"/>
      <c r="DBN52" s="50"/>
      <c r="DBO52" s="50"/>
      <c r="DBP52" s="50"/>
      <c r="DBQ52" s="50"/>
      <c r="DBR52" s="50"/>
      <c r="DBS52" s="50"/>
      <c r="DBT52" s="50"/>
      <c r="DBU52" s="50"/>
      <c r="DBV52" s="50"/>
      <c r="DBW52" s="50"/>
      <c r="DBX52" s="50"/>
      <c r="DBY52" s="50"/>
      <c r="DBZ52" s="50"/>
      <c r="DCA52" s="50"/>
      <c r="DCB52" s="50"/>
      <c r="DCC52" s="50"/>
      <c r="DCD52" s="50"/>
      <c r="DCE52" s="50"/>
      <c r="DCF52" s="50"/>
      <c r="DCG52" s="50"/>
      <c r="DCH52" s="50"/>
      <c r="DCI52" s="50"/>
      <c r="DCJ52" s="50"/>
      <c r="DCK52" s="50"/>
      <c r="DCL52" s="50"/>
      <c r="DCM52" s="50"/>
      <c r="DCN52" s="50"/>
      <c r="DCO52" s="50"/>
      <c r="DCP52" s="50"/>
      <c r="DCQ52" s="50"/>
      <c r="DCR52" s="50"/>
      <c r="DCS52" s="50"/>
      <c r="DCT52" s="50"/>
      <c r="DCU52" s="50"/>
      <c r="DCV52" s="50"/>
      <c r="DCW52" s="50"/>
      <c r="DCX52" s="50"/>
      <c r="DCY52" s="50"/>
      <c r="DCZ52" s="50"/>
      <c r="DDA52" s="50"/>
      <c r="DDB52" s="50"/>
      <c r="DDC52" s="50"/>
      <c r="DDD52" s="50"/>
      <c r="DDE52" s="50"/>
      <c r="DDF52" s="50"/>
      <c r="DDG52" s="50"/>
      <c r="DDH52" s="50"/>
      <c r="DDI52" s="50"/>
      <c r="DDJ52" s="50"/>
      <c r="DDK52" s="50"/>
      <c r="DDL52" s="50"/>
      <c r="DDM52" s="50"/>
      <c r="DDN52" s="50"/>
      <c r="DDO52" s="50"/>
      <c r="DDP52" s="50"/>
      <c r="DDQ52" s="50"/>
      <c r="DDR52" s="50"/>
      <c r="DDS52" s="50"/>
      <c r="DDT52" s="50"/>
      <c r="DDU52" s="50"/>
      <c r="DDV52" s="50"/>
      <c r="DDW52" s="50"/>
      <c r="DDX52" s="50"/>
      <c r="DDY52" s="50"/>
      <c r="DDZ52" s="50"/>
      <c r="DEA52" s="50"/>
      <c r="DEB52" s="50"/>
      <c r="DEC52" s="50"/>
      <c r="DED52" s="50"/>
      <c r="DEE52" s="50"/>
      <c r="DEF52" s="50"/>
      <c r="DEG52" s="50"/>
      <c r="DEH52" s="50"/>
      <c r="DEI52" s="50"/>
      <c r="DEJ52" s="50"/>
      <c r="DEK52" s="50"/>
      <c r="DEL52" s="50"/>
      <c r="DEM52" s="50"/>
      <c r="DEN52" s="50"/>
      <c r="DEO52" s="50"/>
      <c r="DEP52" s="50"/>
      <c r="DEQ52" s="50"/>
      <c r="DER52" s="50"/>
      <c r="DES52" s="50"/>
      <c r="DET52" s="50"/>
      <c r="DEU52" s="50"/>
      <c r="DEV52" s="50"/>
      <c r="DEW52" s="50"/>
      <c r="DEX52" s="50"/>
      <c r="DEY52" s="50"/>
      <c r="DEZ52" s="50"/>
      <c r="DFA52" s="50"/>
      <c r="DFB52" s="50"/>
      <c r="DFC52" s="50"/>
      <c r="DFD52" s="50"/>
      <c r="DFE52" s="50"/>
      <c r="DFF52" s="50"/>
      <c r="DFG52" s="50"/>
      <c r="DFH52" s="50"/>
      <c r="DFI52" s="50"/>
      <c r="DFJ52" s="50"/>
      <c r="DFK52" s="50"/>
      <c r="DFL52" s="50"/>
      <c r="DFM52" s="50"/>
      <c r="DFN52" s="50"/>
      <c r="DFO52" s="50"/>
      <c r="DFP52" s="50"/>
      <c r="DFQ52" s="50"/>
      <c r="DFR52" s="50"/>
      <c r="DFS52" s="50"/>
      <c r="DFT52" s="50"/>
      <c r="DFU52" s="50"/>
      <c r="DFV52" s="50"/>
      <c r="DFW52" s="50"/>
      <c r="DFX52" s="50"/>
      <c r="DFY52" s="50"/>
      <c r="DFZ52" s="50"/>
      <c r="DGA52" s="50"/>
      <c r="DGB52" s="50"/>
      <c r="DGC52" s="50"/>
      <c r="DGD52" s="50"/>
      <c r="DGE52" s="50"/>
      <c r="DGF52" s="50"/>
      <c r="DGG52" s="50"/>
      <c r="DGH52" s="50"/>
      <c r="DGI52" s="50"/>
      <c r="DGJ52" s="50"/>
      <c r="DGK52" s="50"/>
      <c r="DGL52" s="50"/>
      <c r="DGM52" s="50"/>
      <c r="DGN52" s="50"/>
      <c r="DGO52" s="50"/>
      <c r="DGP52" s="50"/>
      <c r="DGQ52" s="50"/>
      <c r="DGR52" s="50"/>
      <c r="DGS52" s="50"/>
      <c r="DGT52" s="50"/>
      <c r="DGU52" s="50"/>
      <c r="DGV52" s="50"/>
      <c r="DGW52" s="50"/>
      <c r="DGX52" s="50"/>
      <c r="DGY52" s="50"/>
      <c r="DGZ52" s="50"/>
      <c r="DHA52" s="50"/>
      <c r="DHB52" s="50"/>
      <c r="DHC52" s="50"/>
      <c r="DHD52" s="50"/>
      <c r="DHE52" s="50"/>
      <c r="DHF52" s="50"/>
      <c r="DHG52" s="50"/>
      <c r="DHH52" s="50"/>
      <c r="DHI52" s="50"/>
      <c r="DHJ52" s="50"/>
      <c r="DHK52" s="50"/>
      <c r="DHL52" s="50"/>
      <c r="DHM52" s="50"/>
      <c r="DHN52" s="50"/>
      <c r="DHO52" s="50"/>
      <c r="DHP52" s="50"/>
      <c r="DHQ52" s="50"/>
      <c r="DHR52" s="50"/>
      <c r="DHS52" s="50"/>
      <c r="DHT52" s="50"/>
      <c r="DHU52" s="50"/>
      <c r="DHV52" s="50"/>
      <c r="DHW52" s="50"/>
      <c r="DHX52" s="50"/>
      <c r="DHY52" s="50"/>
      <c r="DHZ52" s="50"/>
      <c r="DIA52" s="50"/>
      <c r="DIB52" s="50"/>
      <c r="DIC52" s="50"/>
      <c r="DID52" s="50"/>
      <c r="DIE52" s="50"/>
      <c r="DIF52" s="50"/>
      <c r="DIG52" s="50"/>
      <c r="DIH52" s="50"/>
      <c r="DII52" s="50"/>
      <c r="DIJ52" s="50"/>
      <c r="DIK52" s="50"/>
      <c r="DIL52" s="50"/>
      <c r="DIM52" s="50"/>
      <c r="DIN52" s="50"/>
      <c r="DIO52" s="50"/>
      <c r="DIP52" s="50"/>
      <c r="DIQ52" s="50"/>
      <c r="DIR52" s="50"/>
      <c r="DIS52" s="50"/>
      <c r="DIT52" s="50"/>
      <c r="DIU52" s="50"/>
      <c r="DIV52" s="50"/>
      <c r="DIW52" s="50"/>
      <c r="DIX52" s="50"/>
      <c r="DIY52" s="50"/>
      <c r="DIZ52" s="50"/>
      <c r="DJA52" s="50"/>
      <c r="DJB52" s="50"/>
      <c r="DJC52" s="50"/>
      <c r="DJD52" s="50"/>
      <c r="DJE52" s="50"/>
      <c r="DJF52" s="50"/>
      <c r="DJG52" s="50"/>
      <c r="DJH52" s="50"/>
      <c r="DJI52" s="50"/>
      <c r="DJJ52" s="50"/>
      <c r="DJK52" s="50"/>
      <c r="DJL52" s="50"/>
      <c r="DJM52" s="50"/>
      <c r="DJN52" s="50"/>
      <c r="DJO52" s="50"/>
      <c r="DJP52" s="50"/>
      <c r="DJQ52" s="50"/>
      <c r="DJR52" s="50"/>
      <c r="DJS52" s="50"/>
      <c r="DJT52" s="50"/>
      <c r="DJU52" s="50"/>
      <c r="DJV52" s="50"/>
      <c r="DJW52" s="50"/>
      <c r="DJX52" s="50"/>
      <c r="DJY52" s="50"/>
      <c r="DJZ52" s="50"/>
      <c r="DKA52" s="50"/>
      <c r="DKB52" s="50"/>
      <c r="DKC52" s="50"/>
      <c r="DKD52" s="50"/>
      <c r="DKE52" s="50"/>
      <c r="DKF52" s="50"/>
      <c r="DKG52" s="50"/>
      <c r="DKH52" s="50"/>
      <c r="DKI52" s="50"/>
      <c r="DKJ52" s="50"/>
      <c r="DKK52" s="50"/>
      <c r="DKL52" s="50"/>
      <c r="DKM52" s="50"/>
      <c r="DKN52" s="50"/>
      <c r="DKO52" s="50"/>
      <c r="DKP52" s="50"/>
      <c r="DKQ52" s="50"/>
      <c r="DKR52" s="50"/>
      <c r="DKS52" s="50"/>
      <c r="DKT52" s="50"/>
      <c r="DKU52" s="50"/>
      <c r="DKV52" s="50"/>
      <c r="DKW52" s="50"/>
      <c r="DKX52" s="50"/>
      <c r="DKY52" s="50"/>
      <c r="DKZ52" s="50"/>
      <c r="DLA52" s="50"/>
      <c r="DLB52" s="50"/>
      <c r="DLC52" s="50"/>
      <c r="DLD52" s="50"/>
      <c r="DLE52" s="50"/>
      <c r="DLF52" s="50"/>
      <c r="DLG52" s="50"/>
      <c r="DLH52" s="50"/>
      <c r="DLI52" s="50"/>
      <c r="DLJ52" s="50"/>
      <c r="DLK52" s="50"/>
      <c r="DLL52" s="50"/>
      <c r="DLM52" s="50"/>
      <c r="DLN52" s="50"/>
      <c r="DLO52" s="50"/>
      <c r="DLP52" s="50"/>
      <c r="DLQ52" s="50"/>
      <c r="DLR52" s="50"/>
      <c r="DLS52" s="50"/>
      <c r="DLT52" s="50"/>
      <c r="DLU52" s="50"/>
      <c r="DLV52" s="50"/>
      <c r="DLW52" s="50"/>
      <c r="DLX52" s="50"/>
      <c r="DLY52" s="50"/>
      <c r="DLZ52" s="50"/>
      <c r="DMA52" s="50"/>
      <c r="DMB52" s="50"/>
      <c r="DMC52" s="50"/>
      <c r="DMD52" s="50"/>
      <c r="DME52" s="50"/>
      <c r="DMF52" s="50"/>
      <c r="DMG52" s="50"/>
      <c r="DMH52" s="50"/>
      <c r="DMI52" s="50"/>
      <c r="DMJ52" s="50"/>
      <c r="DMK52" s="50"/>
      <c r="DML52" s="50"/>
      <c r="DMM52" s="50"/>
      <c r="DMN52" s="50"/>
      <c r="DMO52" s="50"/>
      <c r="DMP52" s="50"/>
      <c r="DMQ52" s="50"/>
      <c r="DMR52" s="50"/>
      <c r="DMS52" s="50"/>
      <c r="DMT52" s="50"/>
      <c r="DMU52" s="50"/>
      <c r="DMV52" s="50"/>
      <c r="DMW52" s="50"/>
      <c r="DMX52" s="50"/>
      <c r="DMY52" s="50"/>
      <c r="DMZ52" s="50"/>
      <c r="DNA52" s="50"/>
      <c r="DNB52" s="50"/>
      <c r="DNC52" s="50"/>
      <c r="DND52" s="50"/>
      <c r="DNE52" s="50"/>
      <c r="DNF52" s="50"/>
      <c r="DNG52" s="50"/>
      <c r="DNH52" s="50"/>
      <c r="DNI52" s="50"/>
      <c r="DNJ52" s="50"/>
      <c r="DNK52" s="50"/>
      <c r="DNL52" s="50"/>
      <c r="DNM52" s="50"/>
      <c r="DNN52" s="50"/>
      <c r="DNO52" s="50"/>
      <c r="DNP52" s="50"/>
      <c r="DNQ52" s="50"/>
      <c r="DNR52" s="50"/>
      <c r="DNS52" s="50"/>
      <c r="DNT52" s="50"/>
      <c r="DNU52" s="50"/>
      <c r="DNV52" s="50"/>
      <c r="DNW52" s="50"/>
      <c r="DNX52" s="50"/>
      <c r="DNY52" s="50"/>
      <c r="DNZ52" s="50"/>
      <c r="DOA52" s="50"/>
      <c r="DOB52" s="50"/>
      <c r="DOC52" s="50"/>
      <c r="DOD52" s="50"/>
      <c r="DOE52" s="50"/>
      <c r="DOF52" s="50"/>
      <c r="DOG52" s="50"/>
      <c r="DOH52" s="50"/>
      <c r="DOI52" s="50"/>
      <c r="DOJ52" s="50"/>
      <c r="DOK52" s="50"/>
      <c r="DOL52" s="50"/>
      <c r="DOM52" s="50"/>
      <c r="DON52" s="50"/>
      <c r="DOO52" s="50"/>
      <c r="DOP52" s="50"/>
      <c r="DOQ52" s="50"/>
      <c r="DOR52" s="50"/>
      <c r="DOS52" s="50"/>
      <c r="DOT52" s="50"/>
      <c r="DOU52" s="50"/>
      <c r="DOV52" s="50"/>
      <c r="DOW52" s="50"/>
      <c r="DOX52" s="50"/>
      <c r="DOY52" s="50"/>
      <c r="DOZ52" s="50"/>
      <c r="DPA52" s="50"/>
      <c r="DPB52" s="50"/>
      <c r="DPC52" s="50"/>
      <c r="DPD52" s="50"/>
      <c r="DPE52" s="50"/>
      <c r="DPF52" s="50"/>
      <c r="DPG52" s="50"/>
      <c r="DPH52" s="50"/>
      <c r="DPI52" s="50"/>
      <c r="DPJ52" s="50"/>
      <c r="DPK52" s="50"/>
      <c r="DPL52" s="50"/>
      <c r="DPM52" s="50"/>
      <c r="DPN52" s="50"/>
      <c r="DPO52" s="50"/>
      <c r="DPP52" s="50"/>
      <c r="DPQ52" s="50"/>
      <c r="DPR52" s="50"/>
      <c r="DPS52" s="50"/>
      <c r="DPT52" s="50"/>
      <c r="DPU52" s="50"/>
      <c r="DPV52" s="50"/>
      <c r="DPW52" s="50"/>
      <c r="DPX52" s="50"/>
      <c r="DPY52" s="50"/>
      <c r="DPZ52" s="50"/>
      <c r="DQA52" s="50"/>
      <c r="DQB52" s="50"/>
      <c r="DQC52" s="50"/>
      <c r="DQD52" s="50"/>
      <c r="DQE52" s="50"/>
      <c r="DQF52" s="50"/>
      <c r="DQG52" s="50"/>
      <c r="DQH52" s="50"/>
      <c r="DQI52" s="50"/>
      <c r="DQJ52" s="50"/>
      <c r="DQK52" s="50"/>
      <c r="DQL52" s="50"/>
      <c r="DQM52" s="50"/>
      <c r="DQN52" s="50"/>
      <c r="DQO52" s="50"/>
      <c r="DQP52" s="50"/>
      <c r="DQQ52" s="50"/>
      <c r="DQR52" s="50"/>
      <c r="DQS52" s="50"/>
      <c r="DQT52" s="50"/>
      <c r="DQU52" s="50"/>
      <c r="DQV52" s="50"/>
      <c r="DQW52" s="50"/>
      <c r="DQX52" s="50"/>
      <c r="DQY52" s="50"/>
      <c r="DQZ52" s="50"/>
      <c r="DRA52" s="50"/>
      <c r="DRB52" s="50"/>
      <c r="DRC52" s="50"/>
      <c r="DRD52" s="50"/>
      <c r="DRE52" s="50"/>
      <c r="DRF52" s="50"/>
      <c r="DRG52" s="50"/>
      <c r="DRH52" s="50"/>
      <c r="DRI52" s="50"/>
      <c r="DRJ52" s="50"/>
      <c r="DRK52" s="50"/>
      <c r="DRL52" s="50"/>
      <c r="DRM52" s="50"/>
      <c r="DRN52" s="50"/>
      <c r="DRO52" s="50"/>
      <c r="DRP52" s="50"/>
      <c r="DRQ52" s="50"/>
      <c r="DRR52" s="50"/>
      <c r="DRS52" s="50"/>
      <c r="DRT52" s="50"/>
      <c r="DRU52" s="50"/>
      <c r="DRV52" s="50"/>
      <c r="DRW52" s="50"/>
      <c r="DRX52" s="50"/>
      <c r="DRY52" s="50"/>
      <c r="DRZ52" s="50"/>
      <c r="DSA52" s="50"/>
      <c r="DSB52" s="50"/>
      <c r="DSC52" s="50"/>
      <c r="DSD52" s="50"/>
      <c r="DSE52" s="50"/>
      <c r="DSF52" s="50"/>
      <c r="DSG52" s="50"/>
      <c r="DSH52" s="50"/>
      <c r="DSI52" s="50"/>
      <c r="DSJ52" s="50"/>
      <c r="DSK52" s="50"/>
      <c r="DSL52" s="50"/>
      <c r="DSM52" s="50"/>
      <c r="DSN52" s="50"/>
      <c r="DSO52" s="50"/>
      <c r="DSP52" s="50"/>
      <c r="DSQ52" s="50"/>
      <c r="DSR52" s="50"/>
      <c r="DSS52" s="50"/>
      <c r="DST52" s="50"/>
      <c r="DSU52" s="50"/>
      <c r="DSV52" s="50"/>
      <c r="DSW52" s="50"/>
      <c r="DSX52" s="50"/>
      <c r="DSY52" s="50"/>
      <c r="DSZ52" s="50"/>
      <c r="DTA52" s="50"/>
      <c r="DTB52" s="50"/>
      <c r="DTC52" s="50"/>
      <c r="DTD52" s="50"/>
      <c r="DTE52" s="50"/>
      <c r="DTF52" s="50"/>
      <c r="DTG52" s="50"/>
      <c r="DTH52" s="50"/>
      <c r="DTI52" s="50"/>
      <c r="DTJ52" s="50"/>
      <c r="DTK52" s="50"/>
      <c r="DTL52" s="50"/>
      <c r="DTM52" s="50"/>
      <c r="DTN52" s="50"/>
      <c r="DTO52" s="50"/>
      <c r="DTP52" s="50"/>
      <c r="DTQ52" s="50"/>
      <c r="DTR52" s="50"/>
      <c r="DTS52" s="50"/>
      <c r="DTT52" s="50"/>
      <c r="DTU52" s="50"/>
      <c r="DTV52" s="50"/>
      <c r="DTW52" s="50"/>
      <c r="DTX52" s="50"/>
      <c r="DTY52" s="50"/>
      <c r="DTZ52" s="50"/>
      <c r="DUA52" s="50"/>
      <c r="DUB52" s="50"/>
      <c r="DUC52" s="50"/>
      <c r="DUD52" s="50"/>
      <c r="DUE52" s="50"/>
      <c r="DUF52" s="50"/>
      <c r="DUG52" s="50"/>
      <c r="DUH52" s="50"/>
      <c r="DUI52" s="50"/>
      <c r="DUJ52" s="50"/>
      <c r="DUK52" s="50"/>
      <c r="DUL52" s="50"/>
      <c r="DUM52" s="50"/>
      <c r="DUN52" s="50"/>
      <c r="DUO52" s="50"/>
      <c r="DUP52" s="50"/>
      <c r="DUQ52" s="50"/>
      <c r="DUR52" s="50"/>
      <c r="DUS52" s="50"/>
      <c r="DUT52" s="50"/>
      <c r="DUU52" s="50"/>
      <c r="DUV52" s="50"/>
      <c r="DUW52" s="50"/>
      <c r="DUX52" s="50"/>
      <c r="DUY52" s="50"/>
      <c r="DUZ52" s="50"/>
      <c r="DVA52" s="50"/>
      <c r="DVB52" s="50"/>
      <c r="DVC52" s="50"/>
      <c r="DVD52" s="50"/>
      <c r="DVE52" s="50"/>
      <c r="DVF52" s="50"/>
      <c r="DVG52" s="50"/>
      <c r="DVH52" s="50"/>
      <c r="DVI52" s="50"/>
      <c r="DVJ52" s="50"/>
      <c r="DVK52" s="50"/>
      <c r="DVL52" s="50"/>
      <c r="DVM52" s="50"/>
      <c r="DVN52" s="50"/>
      <c r="DVO52" s="50"/>
      <c r="DVP52" s="50"/>
      <c r="DVQ52" s="50"/>
      <c r="DVR52" s="50"/>
      <c r="DVS52" s="50"/>
      <c r="DVT52" s="50"/>
      <c r="DVU52" s="50"/>
      <c r="DVV52" s="50"/>
      <c r="DVW52" s="50"/>
      <c r="DVX52" s="50"/>
      <c r="DVY52" s="50"/>
      <c r="DVZ52" s="50"/>
      <c r="DWA52" s="50"/>
      <c r="DWB52" s="50"/>
      <c r="DWC52" s="50"/>
      <c r="DWD52" s="50"/>
      <c r="DWE52" s="50"/>
      <c r="DWF52" s="50"/>
      <c r="DWG52" s="50"/>
      <c r="DWH52" s="50"/>
      <c r="DWI52" s="50"/>
      <c r="DWJ52" s="50"/>
      <c r="DWK52" s="50"/>
      <c r="DWL52" s="50"/>
      <c r="DWM52" s="50"/>
      <c r="DWN52" s="50"/>
      <c r="DWO52" s="50"/>
      <c r="DWP52" s="50"/>
      <c r="DWQ52" s="50"/>
      <c r="DWR52" s="50"/>
      <c r="DWS52" s="50"/>
      <c r="DWT52" s="50"/>
      <c r="DWU52" s="50"/>
      <c r="DWV52" s="50"/>
      <c r="DWW52" s="50"/>
      <c r="DWX52" s="50"/>
      <c r="DWY52" s="50"/>
      <c r="DWZ52" s="50"/>
      <c r="DXA52" s="50"/>
      <c r="DXB52" s="50"/>
      <c r="DXC52" s="50"/>
      <c r="DXD52" s="50"/>
      <c r="DXE52" s="50"/>
      <c r="DXF52" s="50"/>
      <c r="DXG52" s="50"/>
      <c r="DXH52" s="50"/>
      <c r="DXI52" s="50"/>
      <c r="DXJ52" s="50"/>
      <c r="DXK52" s="50"/>
      <c r="DXL52" s="50"/>
      <c r="DXM52" s="50"/>
      <c r="DXN52" s="50"/>
      <c r="DXO52" s="50"/>
      <c r="DXP52" s="50"/>
      <c r="DXQ52" s="50"/>
      <c r="DXR52" s="50"/>
      <c r="DXS52" s="50"/>
      <c r="DXT52" s="50"/>
      <c r="DXU52" s="50"/>
      <c r="DXV52" s="50"/>
      <c r="DXW52" s="50"/>
      <c r="DXX52" s="50"/>
      <c r="DXY52" s="50"/>
      <c r="DXZ52" s="50"/>
      <c r="DYA52" s="50"/>
      <c r="DYB52" s="50"/>
      <c r="DYC52" s="50"/>
      <c r="DYD52" s="50"/>
      <c r="DYE52" s="50"/>
      <c r="DYF52" s="50"/>
      <c r="DYG52" s="50"/>
      <c r="DYH52" s="50"/>
      <c r="DYI52" s="50"/>
      <c r="DYJ52" s="50"/>
      <c r="DYK52" s="50"/>
      <c r="DYL52" s="50"/>
      <c r="DYM52" s="50"/>
      <c r="DYN52" s="50"/>
      <c r="DYO52" s="50"/>
      <c r="DYP52" s="50"/>
      <c r="DYQ52" s="50"/>
      <c r="DYR52" s="50"/>
      <c r="DYS52" s="50"/>
      <c r="DYT52" s="50"/>
      <c r="DYU52" s="50"/>
      <c r="DYV52" s="50"/>
      <c r="DYW52" s="50"/>
      <c r="DYX52" s="50"/>
      <c r="DYY52" s="50"/>
      <c r="DYZ52" s="50"/>
      <c r="DZA52" s="50"/>
      <c r="DZB52" s="50"/>
      <c r="DZC52" s="50"/>
      <c r="DZD52" s="50"/>
      <c r="DZE52" s="50"/>
      <c r="DZF52" s="50"/>
      <c r="DZG52" s="50"/>
      <c r="DZH52" s="50"/>
      <c r="DZI52" s="50"/>
      <c r="DZJ52" s="50"/>
      <c r="DZK52" s="50"/>
      <c r="DZL52" s="50"/>
      <c r="DZM52" s="50"/>
      <c r="DZN52" s="50"/>
      <c r="DZO52" s="50"/>
      <c r="DZP52" s="50"/>
      <c r="DZQ52" s="50"/>
      <c r="DZR52" s="50"/>
      <c r="DZS52" s="50"/>
      <c r="DZT52" s="50"/>
      <c r="DZU52" s="50"/>
      <c r="DZV52" s="50"/>
      <c r="DZW52" s="50"/>
      <c r="DZX52" s="50"/>
      <c r="DZY52" s="50"/>
      <c r="DZZ52" s="50"/>
      <c r="EAA52" s="50"/>
      <c r="EAB52" s="50"/>
      <c r="EAC52" s="50"/>
      <c r="EAD52" s="50"/>
      <c r="EAE52" s="50"/>
      <c r="EAF52" s="50"/>
      <c r="EAG52" s="50"/>
      <c r="EAH52" s="50"/>
      <c r="EAI52" s="50"/>
      <c r="EAJ52" s="50"/>
      <c r="EAK52" s="50"/>
      <c r="EAL52" s="50"/>
      <c r="EAM52" s="50"/>
      <c r="EAN52" s="50"/>
      <c r="EAO52" s="50"/>
      <c r="EAP52" s="50"/>
      <c r="EAQ52" s="50"/>
      <c r="EAR52" s="50"/>
      <c r="EAS52" s="50"/>
      <c r="EAT52" s="50"/>
      <c r="EAU52" s="50"/>
      <c r="EAV52" s="50"/>
      <c r="EAW52" s="50"/>
      <c r="EAX52" s="50"/>
      <c r="EAY52" s="50"/>
      <c r="EAZ52" s="50"/>
      <c r="EBA52" s="50"/>
      <c r="EBB52" s="50"/>
      <c r="EBC52" s="50"/>
      <c r="EBD52" s="50"/>
      <c r="EBE52" s="50"/>
      <c r="EBF52" s="50"/>
      <c r="EBG52" s="50"/>
      <c r="EBH52" s="50"/>
      <c r="EBI52" s="50"/>
      <c r="EBJ52" s="50"/>
      <c r="EBK52" s="50"/>
      <c r="EBL52" s="50"/>
      <c r="EBM52" s="50"/>
      <c r="EBN52" s="50"/>
      <c r="EBO52" s="50"/>
      <c r="EBP52" s="50"/>
      <c r="EBQ52" s="50"/>
      <c r="EBR52" s="50"/>
      <c r="EBS52" s="50"/>
      <c r="EBT52" s="50"/>
      <c r="EBU52" s="50"/>
      <c r="EBV52" s="50"/>
      <c r="EBW52" s="50"/>
      <c r="EBX52" s="50"/>
      <c r="EBY52" s="50"/>
      <c r="EBZ52" s="50"/>
      <c r="ECA52" s="50"/>
      <c r="ECB52" s="50"/>
      <c r="ECC52" s="50"/>
      <c r="ECD52" s="50"/>
      <c r="ECE52" s="50"/>
      <c r="ECF52" s="50"/>
      <c r="ECG52" s="50"/>
      <c r="ECH52" s="50"/>
      <c r="ECI52" s="50"/>
      <c r="ECJ52" s="50"/>
      <c r="ECK52" s="50"/>
      <c r="ECL52" s="50"/>
      <c r="ECM52" s="50"/>
      <c r="ECN52" s="50"/>
      <c r="ECO52" s="50"/>
      <c r="ECP52" s="50"/>
      <c r="ECQ52" s="50"/>
      <c r="ECR52" s="50"/>
      <c r="ECS52" s="50"/>
      <c r="ECT52" s="50"/>
      <c r="ECU52" s="50"/>
      <c r="ECV52" s="50"/>
      <c r="ECW52" s="50"/>
      <c r="ECX52" s="50"/>
      <c r="ECY52" s="50"/>
      <c r="ECZ52" s="50"/>
      <c r="EDA52" s="50"/>
      <c r="EDB52" s="50"/>
      <c r="EDC52" s="50"/>
      <c r="EDD52" s="50"/>
      <c r="EDE52" s="50"/>
      <c r="EDF52" s="50"/>
      <c r="EDG52" s="50"/>
      <c r="EDH52" s="50"/>
      <c r="EDI52" s="50"/>
      <c r="EDJ52" s="50"/>
      <c r="EDK52" s="50"/>
      <c r="EDL52" s="50"/>
      <c r="EDM52" s="50"/>
      <c r="EDN52" s="50"/>
      <c r="EDO52" s="50"/>
      <c r="EDP52" s="50"/>
      <c r="EDQ52" s="50"/>
      <c r="EDR52" s="50"/>
      <c r="EDS52" s="50"/>
      <c r="EDT52" s="50"/>
      <c r="EDU52" s="50"/>
      <c r="EDV52" s="50"/>
      <c r="EDW52" s="50"/>
      <c r="EDX52" s="50"/>
      <c r="EDY52" s="50"/>
      <c r="EDZ52" s="50"/>
      <c r="EEA52" s="50"/>
      <c r="EEB52" s="50"/>
      <c r="EEC52" s="50"/>
      <c r="EED52" s="50"/>
      <c r="EEE52" s="50"/>
      <c r="EEF52" s="50"/>
      <c r="EEG52" s="50"/>
      <c r="EEH52" s="50"/>
      <c r="EEI52" s="50"/>
      <c r="EEJ52" s="50"/>
      <c r="EEK52" s="50"/>
      <c r="EEL52" s="50"/>
      <c r="EEM52" s="50"/>
      <c r="EEN52" s="50"/>
      <c r="EEO52" s="50"/>
      <c r="EEP52" s="50"/>
      <c r="EEQ52" s="50"/>
      <c r="EER52" s="50"/>
      <c r="EES52" s="50"/>
      <c r="EET52" s="50"/>
      <c r="EEU52" s="50"/>
      <c r="EEV52" s="50"/>
      <c r="EEW52" s="50"/>
      <c r="EEX52" s="50"/>
      <c r="EEY52" s="50"/>
      <c r="EEZ52" s="50"/>
      <c r="EFA52" s="50"/>
      <c r="EFB52" s="50"/>
      <c r="EFC52" s="50"/>
      <c r="EFD52" s="50"/>
      <c r="EFE52" s="50"/>
      <c r="EFF52" s="50"/>
      <c r="EFG52" s="50"/>
      <c r="EFH52" s="50"/>
      <c r="EFI52" s="50"/>
      <c r="EFJ52" s="50"/>
      <c r="EFK52" s="50"/>
      <c r="EFL52" s="50"/>
      <c r="EFM52" s="50"/>
      <c r="EFN52" s="50"/>
      <c r="EFO52" s="50"/>
      <c r="EFP52" s="50"/>
      <c r="EFQ52" s="50"/>
      <c r="EFR52" s="50"/>
      <c r="EFS52" s="50"/>
      <c r="EFT52" s="50"/>
      <c r="EFU52" s="50"/>
      <c r="EFV52" s="50"/>
      <c r="EFW52" s="50"/>
      <c r="EFX52" s="50"/>
      <c r="EFY52" s="50"/>
      <c r="EFZ52" s="50"/>
      <c r="EGA52" s="50"/>
      <c r="EGB52" s="50"/>
      <c r="EGC52" s="50"/>
      <c r="EGD52" s="50"/>
      <c r="EGE52" s="50"/>
      <c r="EGF52" s="50"/>
      <c r="EGG52" s="50"/>
      <c r="EGH52" s="50"/>
      <c r="EGI52" s="50"/>
      <c r="EGJ52" s="50"/>
      <c r="EGK52" s="50"/>
      <c r="EGL52" s="50"/>
      <c r="EGM52" s="50"/>
      <c r="EGN52" s="50"/>
      <c r="EGO52" s="50"/>
      <c r="EGP52" s="50"/>
      <c r="EGQ52" s="50"/>
      <c r="EGR52" s="50"/>
      <c r="EGS52" s="50"/>
      <c r="EGT52" s="50"/>
      <c r="EGU52" s="50"/>
      <c r="EGV52" s="50"/>
      <c r="EGW52" s="50"/>
      <c r="EGX52" s="50"/>
      <c r="EGY52" s="50"/>
      <c r="EGZ52" s="50"/>
      <c r="EHA52" s="50"/>
      <c r="EHB52" s="50"/>
      <c r="EHC52" s="50"/>
      <c r="EHD52" s="50"/>
      <c r="EHE52" s="50"/>
      <c r="EHF52" s="50"/>
      <c r="EHG52" s="50"/>
      <c r="EHH52" s="50"/>
      <c r="EHI52" s="50"/>
      <c r="EHJ52" s="50"/>
      <c r="EHK52" s="50"/>
      <c r="EHL52" s="50"/>
      <c r="EHM52" s="50"/>
      <c r="EHN52" s="50"/>
      <c r="EHO52" s="50"/>
      <c r="EHP52" s="50"/>
      <c r="EHQ52" s="50"/>
      <c r="EHR52" s="50"/>
      <c r="EHS52" s="50"/>
      <c r="EHT52" s="50"/>
      <c r="EHU52" s="50"/>
      <c r="EHV52" s="50"/>
      <c r="EHW52" s="50"/>
      <c r="EHX52" s="50"/>
      <c r="EHY52" s="50"/>
      <c r="EHZ52" s="50"/>
      <c r="EIA52" s="50"/>
      <c r="EIB52" s="50"/>
      <c r="EIC52" s="50"/>
      <c r="EID52" s="50"/>
      <c r="EIE52" s="50"/>
      <c r="EIF52" s="50"/>
      <c r="EIG52" s="50"/>
      <c r="EIH52" s="50"/>
      <c r="EII52" s="50"/>
      <c r="EIJ52" s="50"/>
      <c r="EIK52" s="50"/>
      <c r="EIL52" s="50"/>
      <c r="EIM52" s="50"/>
      <c r="EIN52" s="50"/>
      <c r="EIO52" s="50"/>
      <c r="EIP52" s="50"/>
      <c r="EIQ52" s="50"/>
      <c r="EIR52" s="50"/>
      <c r="EIS52" s="50"/>
      <c r="EIT52" s="50"/>
      <c r="EIU52" s="50"/>
      <c r="EIV52" s="50"/>
      <c r="EIW52" s="50"/>
      <c r="EIX52" s="50"/>
      <c r="EIY52" s="50"/>
      <c r="EIZ52" s="50"/>
      <c r="EJA52" s="50"/>
      <c r="EJB52" s="50"/>
      <c r="EJC52" s="50"/>
      <c r="EJD52" s="50"/>
      <c r="EJE52" s="50"/>
      <c r="EJF52" s="50"/>
      <c r="EJG52" s="50"/>
      <c r="EJH52" s="50"/>
      <c r="EJI52" s="50"/>
      <c r="EJJ52" s="50"/>
      <c r="EJK52" s="50"/>
      <c r="EJL52" s="50"/>
      <c r="EJM52" s="50"/>
      <c r="EJN52" s="50"/>
      <c r="EJO52" s="50"/>
      <c r="EJP52" s="50"/>
      <c r="EJQ52" s="50"/>
      <c r="EJR52" s="50"/>
      <c r="EJS52" s="50"/>
      <c r="EJT52" s="50"/>
      <c r="EJU52" s="50"/>
      <c r="EJV52" s="50"/>
      <c r="EJW52" s="50"/>
      <c r="EJX52" s="50"/>
      <c r="EJY52" s="50"/>
      <c r="EJZ52" s="50"/>
      <c r="EKA52" s="50"/>
      <c r="EKB52" s="50"/>
      <c r="EKC52" s="50"/>
      <c r="EKD52" s="50"/>
      <c r="EKE52" s="50"/>
      <c r="EKF52" s="50"/>
      <c r="EKG52" s="50"/>
      <c r="EKH52" s="50"/>
      <c r="EKI52" s="50"/>
      <c r="EKJ52" s="50"/>
      <c r="EKK52" s="50"/>
      <c r="EKL52" s="50"/>
      <c r="EKM52" s="50"/>
      <c r="EKN52" s="50"/>
      <c r="EKO52" s="50"/>
      <c r="EKP52" s="50"/>
      <c r="EKQ52" s="50"/>
      <c r="EKR52" s="50"/>
      <c r="EKS52" s="50"/>
      <c r="EKT52" s="50"/>
      <c r="EKU52" s="50"/>
      <c r="EKV52" s="50"/>
      <c r="EKW52" s="50"/>
      <c r="EKX52" s="50"/>
      <c r="EKY52" s="50"/>
      <c r="EKZ52" s="50"/>
      <c r="ELA52" s="50"/>
      <c r="ELB52" s="50"/>
      <c r="ELC52" s="50"/>
      <c r="ELD52" s="50"/>
      <c r="ELE52" s="50"/>
      <c r="ELF52" s="50"/>
      <c r="ELG52" s="50"/>
      <c r="ELH52" s="50"/>
      <c r="ELI52" s="50"/>
      <c r="ELJ52" s="50"/>
      <c r="ELK52" s="50"/>
      <c r="ELL52" s="50"/>
      <c r="ELM52" s="50"/>
      <c r="ELN52" s="50"/>
      <c r="ELO52" s="50"/>
      <c r="ELP52" s="50"/>
      <c r="ELQ52" s="50"/>
      <c r="ELR52" s="50"/>
      <c r="ELS52" s="50"/>
      <c r="ELT52" s="50"/>
      <c r="ELU52" s="50"/>
      <c r="ELV52" s="50"/>
      <c r="ELW52" s="50"/>
      <c r="ELX52" s="50"/>
      <c r="ELY52" s="50"/>
      <c r="ELZ52" s="50"/>
      <c r="EMA52" s="50"/>
      <c r="EMB52" s="50"/>
      <c r="EMC52" s="50"/>
      <c r="EMD52" s="50"/>
      <c r="EME52" s="50"/>
      <c r="EMF52" s="50"/>
      <c r="EMG52" s="50"/>
      <c r="EMH52" s="50"/>
      <c r="EMI52" s="50"/>
      <c r="EMJ52" s="50"/>
      <c r="EMK52" s="50"/>
      <c r="EML52" s="50"/>
      <c r="EMM52" s="50"/>
      <c r="EMN52" s="50"/>
      <c r="EMO52" s="50"/>
      <c r="EMP52" s="50"/>
      <c r="EMQ52" s="50"/>
      <c r="EMR52" s="50"/>
      <c r="EMS52" s="50"/>
      <c r="EMT52" s="50"/>
      <c r="EMU52" s="50"/>
      <c r="EMV52" s="50"/>
      <c r="EMW52" s="50"/>
      <c r="EMX52" s="50"/>
      <c r="EMY52" s="50"/>
      <c r="EMZ52" s="50"/>
      <c r="ENA52" s="50"/>
      <c r="ENB52" s="50"/>
      <c r="ENC52" s="50"/>
      <c r="END52" s="50"/>
      <c r="ENE52" s="50"/>
      <c r="ENF52" s="50"/>
      <c r="ENG52" s="50"/>
      <c r="ENH52" s="50"/>
      <c r="ENI52" s="50"/>
      <c r="ENJ52" s="50"/>
      <c r="ENK52" s="50"/>
      <c r="ENL52" s="50"/>
      <c r="ENM52" s="50"/>
      <c r="ENN52" s="50"/>
      <c r="ENO52" s="50"/>
      <c r="ENP52" s="50"/>
      <c r="ENQ52" s="50"/>
      <c r="ENR52" s="50"/>
      <c r="ENS52" s="50"/>
      <c r="ENT52" s="50"/>
      <c r="ENU52" s="50"/>
      <c r="ENV52" s="50"/>
      <c r="ENW52" s="50"/>
      <c r="ENX52" s="50"/>
      <c r="ENY52" s="50"/>
      <c r="ENZ52" s="50"/>
      <c r="EOA52" s="50"/>
      <c r="EOB52" s="50"/>
      <c r="EOC52" s="50"/>
      <c r="EOD52" s="50"/>
      <c r="EOE52" s="50"/>
      <c r="EOF52" s="50"/>
      <c r="EOG52" s="50"/>
      <c r="EOH52" s="50"/>
      <c r="EOI52" s="50"/>
      <c r="EOJ52" s="50"/>
      <c r="EOK52" s="50"/>
      <c r="EOL52" s="50"/>
      <c r="EOM52" s="50"/>
      <c r="EON52" s="50"/>
      <c r="EOO52" s="50"/>
      <c r="EOP52" s="50"/>
      <c r="EOQ52" s="50"/>
      <c r="EOR52" s="50"/>
      <c r="EOS52" s="50"/>
      <c r="EOT52" s="50"/>
      <c r="EOU52" s="50"/>
      <c r="EOV52" s="50"/>
      <c r="EOW52" s="50"/>
      <c r="EOX52" s="50"/>
      <c r="EOY52" s="50"/>
      <c r="EOZ52" s="50"/>
      <c r="EPA52" s="50"/>
      <c r="EPB52" s="50"/>
      <c r="EPC52" s="50"/>
      <c r="EPD52" s="50"/>
      <c r="EPE52" s="50"/>
      <c r="EPF52" s="50"/>
      <c r="EPG52" s="50"/>
      <c r="EPH52" s="50"/>
      <c r="EPI52" s="50"/>
      <c r="EPJ52" s="50"/>
      <c r="EPK52" s="50"/>
      <c r="EPL52" s="50"/>
      <c r="EPM52" s="50"/>
      <c r="EPN52" s="50"/>
      <c r="EPO52" s="50"/>
      <c r="EPP52" s="50"/>
      <c r="EPQ52" s="50"/>
      <c r="EPR52" s="50"/>
      <c r="EPS52" s="50"/>
      <c r="EPT52" s="50"/>
      <c r="EPU52" s="50"/>
      <c r="EPV52" s="50"/>
      <c r="EPW52" s="50"/>
      <c r="EPX52" s="50"/>
      <c r="EPY52" s="50"/>
      <c r="EPZ52" s="50"/>
      <c r="EQA52" s="50"/>
      <c r="EQB52" s="50"/>
      <c r="EQC52" s="50"/>
      <c r="EQD52" s="50"/>
      <c r="EQE52" s="50"/>
      <c r="EQF52" s="50"/>
      <c r="EQG52" s="50"/>
      <c r="EQH52" s="50"/>
      <c r="EQI52" s="50"/>
      <c r="EQJ52" s="50"/>
      <c r="EQK52" s="50"/>
      <c r="EQL52" s="50"/>
      <c r="EQM52" s="50"/>
      <c r="EQN52" s="50"/>
      <c r="EQO52" s="50"/>
      <c r="EQP52" s="50"/>
      <c r="EQQ52" s="50"/>
      <c r="EQR52" s="50"/>
      <c r="EQS52" s="50"/>
      <c r="EQT52" s="50"/>
      <c r="EQU52" s="50"/>
      <c r="EQV52" s="50"/>
      <c r="EQW52" s="50"/>
      <c r="EQX52" s="50"/>
      <c r="EQY52" s="50"/>
      <c r="EQZ52" s="50"/>
      <c r="ERA52" s="50"/>
      <c r="ERB52" s="50"/>
      <c r="ERC52" s="50"/>
      <c r="ERD52" s="50"/>
      <c r="ERE52" s="50"/>
      <c r="ERF52" s="50"/>
      <c r="ERG52" s="50"/>
      <c r="ERH52" s="50"/>
      <c r="ERI52" s="50"/>
      <c r="ERJ52" s="50"/>
      <c r="ERK52" s="50"/>
      <c r="ERL52" s="50"/>
      <c r="ERM52" s="50"/>
      <c r="ERN52" s="50"/>
      <c r="ERO52" s="50"/>
      <c r="ERP52" s="50"/>
      <c r="ERQ52" s="50"/>
      <c r="ERR52" s="50"/>
      <c r="ERS52" s="50"/>
      <c r="ERT52" s="50"/>
      <c r="ERU52" s="50"/>
      <c r="ERV52" s="50"/>
      <c r="ERW52" s="50"/>
      <c r="ERX52" s="50"/>
      <c r="ERY52" s="50"/>
      <c r="ERZ52" s="50"/>
      <c r="ESA52" s="50"/>
      <c r="ESB52" s="50"/>
      <c r="ESC52" s="50"/>
      <c r="ESD52" s="50"/>
      <c r="ESE52" s="50"/>
      <c r="ESF52" s="50"/>
      <c r="ESG52" s="50"/>
      <c r="ESH52" s="50"/>
      <c r="ESI52" s="50"/>
      <c r="ESJ52" s="50"/>
      <c r="ESK52" s="50"/>
      <c r="ESL52" s="50"/>
      <c r="ESM52" s="50"/>
      <c r="ESN52" s="50"/>
      <c r="ESO52" s="50"/>
      <c r="ESP52" s="50"/>
      <c r="ESQ52" s="50"/>
      <c r="ESR52" s="50"/>
      <c r="ESS52" s="50"/>
      <c r="EST52" s="50"/>
      <c r="ESU52" s="50"/>
      <c r="ESV52" s="50"/>
      <c r="ESW52" s="50"/>
      <c r="ESX52" s="50"/>
      <c r="ESY52" s="50"/>
      <c r="ESZ52" s="50"/>
      <c r="ETA52" s="50"/>
      <c r="ETB52" s="50"/>
      <c r="ETC52" s="50"/>
      <c r="ETD52" s="50"/>
      <c r="ETE52" s="50"/>
      <c r="ETF52" s="50"/>
      <c r="ETG52" s="50"/>
      <c r="ETH52" s="50"/>
      <c r="ETI52" s="50"/>
      <c r="ETJ52" s="50"/>
      <c r="ETK52" s="50"/>
      <c r="ETL52" s="50"/>
      <c r="ETM52" s="50"/>
      <c r="ETN52" s="50"/>
      <c r="ETO52" s="50"/>
      <c r="ETP52" s="50"/>
      <c r="ETQ52" s="50"/>
      <c r="ETR52" s="50"/>
      <c r="ETS52" s="50"/>
      <c r="ETT52" s="50"/>
      <c r="ETU52" s="50"/>
      <c r="ETV52" s="50"/>
      <c r="ETW52" s="50"/>
      <c r="ETX52" s="50"/>
      <c r="ETY52" s="50"/>
      <c r="ETZ52" s="50"/>
      <c r="EUA52" s="50"/>
      <c r="EUB52" s="50"/>
      <c r="EUC52" s="50"/>
      <c r="EUD52" s="50"/>
      <c r="EUE52" s="50"/>
      <c r="EUF52" s="50"/>
      <c r="EUG52" s="50"/>
      <c r="EUH52" s="50"/>
      <c r="EUI52" s="50"/>
      <c r="EUJ52" s="50"/>
      <c r="EUK52" s="50"/>
      <c r="EUL52" s="50"/>
      <c r="EUM52" s="50"/>
      <c r="EUN52" s="50"/>
      <c r="EUO52" s="50"/>
      <c r="EUP52" s="50"/>
      <c r="EUQ52" s="50"/>
      <c r="EUR52" s="50"/>
      <c r="EUS52" s="50"/>
      <c r="EUT52" s="50"/>
      <c r="EUU52" s="50"/>
      <c r="EUV52" s="50"/>
      <c r="EUW52" s="50"/>
      <c r="EUX52" s="50"/>
      <c r="EUY52" s="50"/>
      <c r="EUZ52" s="50"/>
      <c r="EVA52" s="50"/>
      <c r="EVB52" s="50"/>
      <c r="EVC52" s="50"/>
      <c r="EVD52" s="50"/>
      <c r="EVE52" s="50"/>
      <c r="EVF52" s="50"/>
      <c r="EVG52" s="50"/>
      <c r="EVH52" s="50"/>
      <c r="EVI52" s="50"/>
      <c r="EVJ52" s="50"/>
      <c r="EVK52" s="50"/>
      <c r="EVL52" s="50"/>
      <c r="EVM52" s="50"/>
      <c r="EVN52" s="50"/>
      <c r="EVO52" s="50"/>
      <c r="EVP52" s="50"/>
      <c r="EVQ52" s="50"/>
      <c r="EVR52" s="50"/>
      <c r="EVS52" s="50"/>
      <c r="EVT52" s="50"/>
      <c r="EVU52" s="50"/>
      <c r="EVV52" s="50"/>
      <c r="EVW52" s="50"/>
      <c r="EVX52" s="50"/>
      <c r="EVY52" s="50"/>
      <c r="EVZ52" s="50"/>
      <c r="EWA52" s="50"/>
      <c r="EWB52" s="50"/>
      <c r="EWC52" s="50"/>
      <c r="EWD52" s="50"/>
      <c r="EWE52" s="50"/>
      <c r="EWF52" s="50"/>
      <c r="EWG52" s="50"/>
      <c r="EWH52" s="50"/>
      <c r="EWI52" s="50"/>
      <c r="EWJ52" s="50"/>
      <c r="EWK52" s="50"/>
      <c r="EWL52" s="50"/>
      <c r="EWM52" s="50"/>
      <c r="EWN52" s="50"/>
      <c r="EWO52" s="50"/>
      <c r="EWP52" s="50"/>
      <c r="EWQ52" s="50"/>
      <c r="EWR52" s="50"/>
      <c r="EWS52" s="50"/>
      <c r="EWT52" s="50"/>
      <c r="EWU52" s="50"/>
      <c r="EWV52" s="50"/>
      <c r="EWW52" s="50"/>
      <c r="EWX52" s="50"/>
      <c r="EWY52" s="50"/>
      <c r="EWZ52" s="50"/>
      <c r="EXA52" s="50"/>
      <c r="EXB52" s="50"/>
      <c r="EXC52" s="50"/>
      <c r="EXD52" s="50"/>
      <c r="EXE52" s="50"/>
      <c r="EXF52" s="50"/>
      <c r="EXG52" s="50"/>
      <c r="EXH52" s="50"/>
      <c r="EXI52" s="50"/>
      <c r="EXJ52" s="50"/>
      <c r="EXK52" s="50"/>
      <c r="EXL52" s="50"/>
      <c r="EXM52" s="50"/>
      <c r="EXN52" s="50"/>
      <c r="EXO52" s="50"/>
      <c r="EXP52" s="50"/>
      <c r="EXQ52" s="50"/>
      <c r="EXR52" s="50"/>
      <c r="EXS52" s="50"/>
      <c r="EXT52" s="50"/>
      <c r="EXU52" s="50"/>
      <c r="EXV52" s="50"/>
      <c r="EXW52" s="50"/>
      <c r="EXX52" s="50"/>
      <c r="EXY52" s="50"/>
      <c r="EXZ52" s="50"/>
      <c r="EYA52" s="50"/>
      <c r="EYB52" s="50"/>
      <c r="EYC52" s="50"/>
      <c r="EYD52" s="50"/>
      <c r="EYE52" s="50"/>
      <c r="EYF52" s="50"/>
      <c r="EYG52" s="50"/>
      <c r="EYH52" s="50"/>
      <c r="EYI52" s="50"/>
      <c r="EYJ52" s="50"/>
      <c r="EYK52" s="50"/>
      <c r="EYL52" s="50"/>
      <c r="EYM52" s="50"/>
      <c r="EYN52" s="50"/>
      <c r="EYO52" s="50"/>
      <c r="EYP52" s="50"/>
      <c r="EYQ52" s="50"/>
      <c r="EYR52" s="50"/>
      <c r="EYS52" s="50"/>
      <c r="EYT52" s="50"/>
      <c r="EYU52" s="50"/>
      <c r="EYV52" s="50"/>
      <c r="EYW52" s="50"/>
      <c r="EYX52" s="50"/>
      <c r="EYY52" s="50"/>
      <c r="EYZ52" s="50"/>
      <c r="EZA52" s="50"/>
      <c r="EZB52" s="50"/>
      <c r="EZC52" s="50"/>
      <c r="EZD52" s="50"/>
      <c r="EZE52" s="50"/>
      <c r="EZF52" s="50"/>
      <c r="EZG52" s="50"/>
      <c r="EZH52" s="50"/>
      <c r="EZI52" s="50"/>
      <c r="EZJ52" s="50"/>
      <c r="EZK52" s="50"/>
      <c r="EZL52" s="50"/>
      <c r="EZM52" s="50"/>
      <c r="EZN52" s="50"/>
      <c r="EZO52" s="50"/>
      <c r="EZP52" s="50"/>
      <c r="EZQ52" s="50"/>
      <c r="EZR52" s="50"/>
      <c r="EZS52" s="50"/>
      <c r="EZT52" s="50"/>
      <c r="EZU52" s="50"/>
      <c r="EZV52" s="50"/>
      <c r="EZW52" s="50"/>
      <c r="EZX52" s="50"/>
      <c r="EZY52" s="50"/>
      <c r="EZZ52" s="50"/>
      <c r="FAA52" s="50"/>
      <c r="FAB52" s="50"/>
      <c r="FAC52" s="50"/>
      <c r="FAD52" s="50"/>
      <c r="FAE52" s="50"/>
      <c r="FAF52" s="50"/>
      <c r="FAG52" s="50"/>
      <c r="FAH52" s="50"/>
      <c r="FAI52" s="50"/>
      <c r="FAJ52" s="50"/>
      <c r="FAK52" s="50"/>
      <c r="FAL52" s="50"/>
      <c r="FAM52" s="50"/>
      <c r="FAN52" s="50"/>
      <c r="FAO52" s="50"/>
      <c r="FAP52" s="50"/>
      <c r="FAQ52" s="50"/>
      <c r="FAR52" s="50"/>
      <c r="FAS52" s="50"/>
      <c r="FAT52" s="50"/>
      <c r="FAU52" s="50"/>
      <c r="FAV52" s="50"/>
      <c r="FAW52" s="50"/>
      <c r="FAX52" s="50"/>
      <c r="FAY52" s="50"/>
      <c r="FAZ52" s="50"/>
      <c r="FBA52" s="50"/>
      <c r="FBB52" s="50"/>
      <c r="FBC52" s="50"/>
      <c r="FBD52" s="50"/>
      <c r="FBE52" s="50"/>
      <c r="FBF52" s="50"/>
      <c r="FBG52" s="50"/>
      <c r="FBH52" s="50"/>
      <c r="FBI52" s="50"/>
      <c r="FBJ52" s="50"/>
      <c r="FBK52" s="50"/>
      <c r="FBL52" s="50"/>
      <c r="FBM52" s="50"/>
      <c r="FBN52" s="50"/>
      <c r="FBO52" s="50"/>
      <c r="FBP52" s="50"/>
      <c r="FBQ52" s="50"/>
      <c r="FBR52" s="50"/>
      <c r="FBS52" s="50"/>
      <c r="FBT52" s="50"/>
      <c r="FBU52" s="50"/>
      <c r="FBV52" s="50"/>
      <c r="FBW52" s="50"/>
      <c r="FBX52" s="50"/>
      <c r="FBY52" s="50"/>
      <c r="FBZ52" s="50"/>
      <c r="FCA52" s="50"/>
      <c r="FCB52" s="50"/>
      <c r="FCC52" s="50"/>
      <c r="FCD52" s="50"/>
      <c r="FCE52" s="50"/>
      <c r="FCF52" s="50"/>
      <c r="FCG52" s="50"/>
      <c r="FCH52" s="50"/>
      <c r="FCI52" s="50"/>
      <c r="FCJ52" s="50"/>
      <c r="FCK52" s="50"/>
      <c r="FCL52" s="50"/>
      <c r="FCM52" s="50"/>
      <c r="FCN52" s="50"/>
      <c r="FCO52" s="50"/>
      <c r="FCP52" s="50"/>
      <c r="FCQ52" s="50"/>
      <c r="FCR52" s="50"/>
      <c r="FCS52" s="50"/>
      <c r="FCT52" s="50"/>
      <c r="FCU52" s="50"/>
      <c r="FCV52" s="50"/>
      <c r="FCW52" s="50"/>
      <c r="FCX52" s="50"/>
      <c r="FCY52" s="50"/>
      <c r="FCZ52" s="50"/>
      <c r="FDA52" s="50"/>
      <c r="FDB52" s="50"/>
      <c r="FDC52" s="50"/>
      <c r="FDD52" s="50"/>
      <c r="FDE52" s="50"/>
      <c r="FDF52" s="50"/>
      <c r="FDG52" s="50"/>
      <c r="FDH52" s="50"/>
      <c r="FDI52" s="50"/>
      <c r="FDJ52" s="50"/>
      <c r="FDK52" s="50"/>
      <c r="FDL52" s="50"/>
      <c r="FDM52" s="50"/>
      <c r="FDN52" s="50"/>
      <c r="FDO52" s="50"/>
      <c r="FDP52" s="50"/>
      <c r="FDQ52" s="50"/>
      <c r="FDR52" s="50"/>
      <c r="FDS52" s="50"/>
      <c r="FDT52" s="50"/>
      <c r="FDU52" s="50"/>
      <c r="FDV52" s="50"/>
      <c r="FDW52" s="50"/>
      <c r="FDX52" s="50"/>
      <c r="FDY52" s="50"/>
      <c r="FDZ52" s="50"/>
      <c r="FEA52" s="50"/>
      <c r="FEB52" s="50"/>
      <c r="FEC52" s="50"/>
      <c r="FED52" s="50"/>
      <c r="FEE52" s="50"/>
      <c r="FEF52" s="50"/>
      <c r="FEG52" s="50"/>
      <c r="FEH52" s="50"/>
      <c r="FEI52" s="50"/>
      <c r="FEJ52" s="50"/>
      <c r="FEK52" s="50"/>
      <c r="FEL52" s="50"/>
      <c r="FEM52" s="50"/>
      <c r="FEN52" s="50"/>
      <c r="FEO52" s="50"/>
      <c r="FEP52" s="50"/>
      <c r="FEQ52" s="50"/>
      <c r="FER52" s="50"/>
      <c r="FES52" s="50"/>
      <c r="FET52" s="50"/>
      <c r="FEU52" s="50"/>
      <c r="FEV52" s="50"/>
      <c r="FEW52" s="50"/>
      <c r="FEX52" s="50"/>
      <c r="FEY52" s="50"/>
      <c r="FEZ52" s="50"/>
      <c r="FFA52" s="50"/>
      <c r="FFB52" s="50"/>
      <c r="FFC52" s="50"/>
      <c r="FFD52" s="50"/>
      <c r="FFE52" s="50"/>
      <c r="FFF52" s="50"/>
      <c r="FFG52" s="50"/>
      <c r="FFH52" s="50"/>
      <c r="FFI52" s="50"/>
      <c r="FFJ52" s="50"/>
      <c r="FFK52" s="50"/>
      <c r="FFL52" s="50"/>
      <c r="FFM52" s="50"/>
      <c r="FFN52" s="50"/>
      <c r="FFO52" s="50"/>
      <c r="FFP52" s="50"/>
      <c r="FFQ52" s="50"/>
      <c r="FFR52" s="50"/>
      <c r="FFS52" s="50"/>
      <c r="FFT52" s="50"/>
      <c r="FFU52" s="50"/>
      <c r="FFV52" s="50"/>
      <c r="FFW52" s="50"/>
      <c r="FFX52" s="50"/>
      <c r="FFY52" s="50"/>
      <c r="FFZ52" s="50"/>
      <c r="FGA52" s="50"/>
      <c r="FGB52" s="50"/>
      <c r="FGC52" s="50"/>
      <c r="FGD52" s="50"/>
      <c r="FGE52" s="50"/>
      <c r="FGF52" s="50"/>
      <c r="FGG52" s="50"/>
      <c r="FGH52" s="50"/>
      <c r="FGI52" s="50"/>
      <c r="FGJ52" s="50"/>
      <c r="FGK52" s="50"/>
      <c r="FGL52" s="50"/>
      <c r="FGM52" s="50"/>
      <c r="FGN52" s="50"/>
      <c r="FGO52" s="50"/>
      <c r="FGP52" s="50"/>
      <c r="FGQ52" s="50"/>
      <c r="FGR52" s="50"/>
      <c r="FGS52" s="50"/>
      <c r="FGT52" s="50"/>
      <c r="FGU52" s="50"/>
      <c r="FGV52" s="50"/>
      <c r="FGW52" s="50"/>
      <c r="FGX52" s="50"/>
      <c r="FGY52" s="50"/>
      <c r="FGZ52" s="50"/>
      <c r="FHA52" s="50"/>
      <c r="FHB52" s="50"/>
      <c r="FHC52" s="50"/>
      <c r="FHD52" s="50"/>
      <c r="FHE52" s="50"/>
      <c r="FHF52" s="50"/>
      <c r="FHG52" s="50"/>
      <c r="FHH52" s="50"/>
      <c r="FHI52" s="50"/>
      <c r="FHJ52" s="50"/>
      <c r="FHK52" s="50"/>
      <c r="FHL52" s="50"/>
      <c r="FHM52" s="50"/>
      <c r="FHN52" s="50"/>
      <c r="FHO52" s="50"/>
      <c r="FHP52" s="50"/>
      <c r="FHQ52" s="50"/>
      <c r="FHR52" s="50"/>
      <c r="FHS52" s="50"/>
      <c r="FHT52" s="50"/>
      <c r="FHU52" s="50"/>
      <c r="FHV52" s="50"/>
      <c r="FHW52" s="50"/>
      <c r="FHX52" s="50"/>
      <c r="FHY52" s="50"/>
      <c r="FHZ52" s="50"/>
      <c r="FIA52" s="50"/>
      <c r="FIB52" s="50"/>
      <c r="FIC52" s="50"/>
      <c r="FID52" s="50"/>
      <c r="FIE52" s="50"/>
      <c r="FIF52" s="50"/>
      <c r="FIG52" s="50"/>
      <c r="FIH52" s="50"/>
      <c r="FII52" s="50"/>
      <c r="FIJ52" s="50"/>
      <c r="FIK52" s="50"/>
      <c r="FIL52" s="50"/>
      <c r="FIM52" s="50"/>
      <c r="FIN52" s="50"/>
      <c r="FIO52" s="50"/>
      <c r="FIP52" s="50"/>
      <c r="FIQ52" s="50"/>
      <c r="FIR52" s="50"/>
      <c r="FIS52" s="50"/>
      <c r="FIT52" s="50"/>
      <c r="FIU52" s="50"/>
      <c r="FIV52" s="50"/>
      <c r="FIW52" s="50"/>
      <c r="FIX52" s="50"/>
      <c r="FIY52" s="50"/>
      <c r="FIZ52" s="50"/>
      <c r="FJA52" s="50"/>
      <c r="FJB52" s="50"/>
      <c r="FJC52" s="50"/>
      <c r="FJD52" s="50"/>
      <c r="FJE52" s="50"/>
      <c r="FJF52" s="50"/>
      <c r="FJG52" s="50"/>
      <c r="FJH52" s="50"/>
      <c r="FJI52" s="50"/>
      <c r="FJJ52" s="50"/>
      <c r="FJK52" s="50"/>
      <c r="FJL52" s="50"/>
      <c r="FJM52" s="50"/>
      <c r="FJN52" s="50"/>
      <c r="FJO52" s="50"/>
      <c r="FJP52" s="50"/>
      <c r="FJQ52" s="50"/>
      <c r="FJR52" s="50"/>
      <c r="FJS52" s="50"/>
      <c r="FJT52" s="50"/>
      <c r="FJU52" s="50"/>
      <c r="FJV52" s="50"/>
      <c r="FJW52" s="50"/>
      <c r="FJX52" s="50"/>
      <c r="FJY52" s="50"/>
      <c r="FJZ52" s="50"/>
      <c r="FKA52" s="50"/>
      <c r="FKB52" s="50"/>
      <c r="FKC52" s="50"/>
      <c r="FKD52" s="50"/>
      <c r="FKE52" s="50"/>
      <c r="FKF52" s="50"/>
      <c r="FKG52" s="50"/>
      <c r="FKH52" s="50"/>
      <c r="FKI52" s="50"/>
      <c r="FKJ52" s="50"/>
      <c r="FKK52" s="50"/>
      <c r="FKL52" s="50"/>
      <c r="FKM52" s="50"/>
      <c r="FKN52" s="50"/>
      <c r="FKO52" s="50"/>
      <c r="FKP52" s="50"/>
      <c r="FKQ52" s="50"/>
      <c r="FKR52" s="50"/>
      <c r="FKS52" s="50"/>
      <c r="FKT52" s="50"/>
      <c r="FKU52" s="50"/>
      <c r="FKV52" s="50"/>
      <c r="FKW52" s="50"/>
      <c r="FKX52" s="50"/>
      <c r="FKY52" s="50"/>
      <c r="FKZ52" s="50"/>
      <c r="FLA52" s="50"/>
      <c r="FLB52" s="50"/>
      <c r="FLC52" s="50"/>
      <c r="FLD52" s="50"/>
      <c r="FLE52" s="50"/>
      <c r="FLF52" s="50"/>
      <c r="FLG52" s="50"/>
      <c r="FLH52" s="50"/>
      <c r="FLI52" s="50"/>
      <c r="FLJ52" s="50"/>
      <c r="FLK52" s="50"/>
      <c r="FLL52" s="50"/>
      <c r="FLM52" s="50"/>
      <c r="FLN52" s="50"/>
      <c r="FLO52" s="50"/>
      <c r="FLP52" s="50"/>
      <c r="FLQ52" s="50"/>
      <c r="FLR52" s="50"/>
      <c r="FLS52" s="50"/>
      <c r="FLT52" s="50"/>
      <c r="FLU52" s="50"/>
      <c r="FLV52" s="50"/>
      <c r="FLW52" s="50"/>
      <c r="FLX52" s="50"/>
      <c r="FLY52" s="50"/>
      <c r="FLZ52" s="50"/>
      <c r="FMA52" s="50"/>
      <c r="FMB52" s="50"/>
      <c r="FMC52" s="50"/>
      <c r="FMD52" s="50"/>
      <c r="FME52" s="50"/>
      <c r="FMF52" s="50"/>
      <c r="FMG52" s="50"/>
      <c r="FMH52" s="50"/>
      <c r="FMI52" s="50"/>
      <c r="FMJ52" s="50"/>
      <c r="FMK52" s="50"/>
      <c r="FML52" s="50"/>
      <c r="FMM52" s="50"/>
      <c r="FMN52" s="50"/>
      <c r="FMO52" s="50"/>
      <c r="FMP52" s="50"/>
      <c r="FMQ52" s="50"/>
      <c r="FMR52" s="50"/>
      <c r="FMS52" s="50"/>
      <c r="FMT52" s="50"/>
      <c r="FMU52" s="50"/>
      <c r="FMV52" s="50"/>
      <c r="FMW52" s="50"/>
      <c r="FMX52" s="50"/>
      <c r="FMY52" s="50"/>
      <c r="FMZ52" s="50"/>
      <c r="FNA52" s="50"/>
      <c r="FNB52" s="50"/>
      <c r="FNC52" s="50"/>
      <c r="FND52" s="50"/>
      <c r="FNE52" s="50"/>
      <c r="FNF52" s="50"/>
      <c r="FNG52" s="50"/>
      <c r="FNH52" s="50"/>
      <c r="FNI52" s="50"/>
      <c r="FNJ52" s="50"/>
      <c r="FNK52" s="50"/>
      <c r="FNL52" s="50"/>
      <c r="FNM52" s="50"/>
      <c r="FNN52" s="50"/>
      <c r="FNO52" s="50"/>
      <c r="FNP52" s="50"/>
      <c r="FNQ52" s="50"/>
      <c r="FNR52" s="50"/>
      <c r="FNS52" s="50"/>
      <c r="FNT52" s="50"/>
      <c r="FNU52" s="50"/>
      <c r="FNV52" s="50"/>
      <c r="FNW52" s="50"/>
      <c r="FNX52" s="50"/>
      <c r="FNY52" s="50"/>
      <c r="FNZ52" s="50"/>
      <c r="FOA52" s="50"/>
      <c r="FOB52" s="50"/>
      <c r="FOC52" s="50"/>
      <c r="FOD52" s="50"/>
      <c r="FOE52" s="50"/>
      <c r="FOF52" s="50"/>
      <c r="FOG52" s="50"/>
      <c r="FOH52" s="50"/>
      <c r="FOI52" s="50"/>
      <c r="FOJ52" s="50"/>
      <c r="FOK52" s="50"/>
      <c r="FOL52" s="50"/>
      <c r="FOM52" s="50"/>
      <c r="FON52" s="50"/>
      <c r="FOO52" s="50"/>
      <c r="FOP52" s="50"/>
      <c r="FOQ52" s="50"/>
      <c r="FOR52" s="50"/>
      <c r="FOS52" s="50"/>
      <c r="FOT52" s="50"/>
      <c r="FOU52" s="50"/>
      <c r="FOV52" s="50"/>
      <c r="FOW52" s="50"/>
      <c r="FOX52" s="50"/>
      <c r="FOY52" s="50"/>
      <c r="FOZ52" s="50"/>
      <c r="FPA52" s="50"/>
      <c r="FPB52" s="50"/>
      <c r="FPC52" s="50"/>
      <c r="FPD52" s="50"/>
      <c r="FPE52" s="50"/>
      <c r="FPF52" s="50"/>
      <c r="FPG52" s="50"/>
      <c r="FPH52" s="50"/>
      <c r="FPI52" s="50"/>
      <c r="FPJ52" s="50"/>
      <c r="FPK52" s="50"/>
      <c r="FPL52" s="50"/>
      <c r="FPM52" s="50"/>
      <c r="FPN52" s="50"/>
      <c r="FPO52" s="50"/>
      <c r="FPP52" s="50"/>
      <c r="FPQ52" s="50"/>
      <c r="FPR52" s="50"/>
      <c r="FPS52" s="50"/>
      <c r="FPT52" s="50"/>
      <c r="FPU52" s="50"/>
      <c r="FPV52" s="50"/>
      <c r="FPW52" s="50"/>
      <c r="FPX52" s="50"/>
      <c r="FPY52" s="50"/>
      <c r="FPZ52" s="50"/>
      <c r="FQA52" s="50"/>
      <c r="FQB52" s="50"/>
      <c r="FQC52" s="50"/>
      <c r="FQD52" s="50"/>
      <c r="FQE52" s="50"/>
      <c r="FQF52" s="50"/>
      <c r="FQG52" s="50"/>
      <c r="FQH52" s="50"/>
      <c r="FQI52" s="50"/>
      <c r="FQJ52" s="50"/>
      <c r="FQK52" s="50"/>
      <c r="FQL52" s="50"/>
      <c r="FQM52" s="50"/>
      <c r="FQN52" s="50"/>
      <c r="FQO52" s="50"/>
      <c r="FQP52" s="50"/>
      <c r="FQQ52" s="50"/>
      <c r="FQR52" s="50"/>
      <c r="FQS52" s="50"/>
      <c r="FQT52" s="50"/>
      <c r="FQU52" s="50"/>
      <c r="FQV52" s="50"/>
      <c r="FQW52" s="50"/>
      <c r="FQX52" s="50"/>
      <c r="FQY52" s="50"/>
      <c r="FQZ52" s="50"/>
      <c r="FRA52" s="50"/>
      <c r="FRB52" s="50"/>
      <c r="FRC52" s="50"/>
      <c r="FRD52" s="50"/>
      <c r="FRE52" s="50"/>
      <c r="FRF52" s="50"/>
      <c r="FRG52" s="50"/>
      <c r="FRH52" s="50"/>
      <c r="FRI52" s="50"/>
      <c r="FRJ52" s="50"/>
      <c r="FRK52" s="50"/>
      <c r="FRL52" s="50"/>
      <c r="FRM52" s="50"/>
      <c r="FRN52" s="50"/>
      <c r="FRO52" s="50"/>
      <c r="FRP52" s="50"/>
      <c r="FRQ52" s="50"/>
      <c r="FRR52" s="50"/>
      <c r="FRS52" s="50"/>
      <c r="FRT52" s="50"/>
      <c r="FRU52" s="50"/>
      <c r="FRV52" s="50"/>
      <c r="FRW52" s="50"/>
      <c r="FRX52" s="50"/>
      <c r="FRY52" s="50"/>
      <c r="FRZ52" s="50"/>
      <c r="FSA52" s="50"/>
      <c r="FSB52" s="50"/>
      <c r="FSC52" s="50"/>
      <c r="FSD52" s="50"/>
      <c r="FSE52" s="50"/>
      <c r="FSF52" s="50"/>
      <c r="FSG52" s="50"/>
      <c r="FSH52" s="50"/>
      <c r="FSI52" s="50"/>
      <c r="FSJ52" s="50"/>
      <c r="FSK52" s="50"/>
      <c r="FSL52" s="50"/>
      <c r="FSM52" s="50"/>
      <c r="FSN52" s="50"/>
      <c r="FSO52" s="50"/>
      <c r="FSP52" s="50"/>
      <c r="FSQ52" s="50"/>
      <c r="FSR52" s="50"/>
      <c r="FSS52" s="50"/>
      <c r="FST52" s="50"/>
      <c r="FSU52" s="50"/>
      <c r="FSV52" s="50"/>
      <c r="FSW52" s="50"/>
      <c r="FSX52" s="50"/>
      <c r="FSY52" s="50"/>
      <c r="FSZ52" s="50"/>
      <c r="FTA52" s="50"/>
      <c r="FTB52" s="50"/>
      <c r="FTC52" s="50"/>
      <c r="FTD52" s="50"/>
      <c r="FTE52" s="50"/>
      <c r="FTF52" s="50"/>
      <c r="FTG52" s="50"/>
      <c r="FTH52" s="50"/>
      <c r="FTI52" s="50"/>
      <c r="FTJ52" s="50"/>
      <c r="FTK52" s="50"/>
      <c r="FTL52" s="50"/>
      <c r="FTM52" s="50"/>
      <c r="FTN52" s="50"/>
      <c r="FTO52" s="50"/>
      <c r="FTP52" s="50"/>
      <c r="FTQ52" s="50"/>
      <c r="FTR52" s="50"/>
      <c r="FTS52" s="50"/>
      <c r="FTT52" s="50"/>
      <c r="FTU52" s="50"/>
      <c r="FTV52" s="50"/>
      <c r="FTW52" s="50"/>
      <c r="FTX52" s="50"/>
      <c r="FTY52" s="50"/>
      <c r="FTZ52" s="50"/>
      <c r="FUA52" s="50"/>
      <c r="FUB52" s="50"/>
      <c r="FUC52" s="50"/>
      <c r="FUD52" s="50"/>
      <c r="FUE52" s="50"/>
      <c r="FUF52" s="50"/>
      <c r="FUG52" s="50"/>
      <c r="FUH52" s="50"/>
      <c r="FUI52" s="50"/>
      <c r="FUJ52" s="50"/>
      <c r="FUK52" s="50"/>
      <c r="FUL52" s="50"/>
      <c r="FUM52" s="50"/>
      <c r="FUN52" s="50"/>
      <c r="FUO52" s="50"/>
      <c r="FUP52" s="50"/>
      <c r="FUQ52" s="50"/>
      <c r="FUR52" s="50"/>
      <c r="FUS52" s="50"/>
      <c r="FUT52" s="50"/>
      <c r="FUU52" s="50"/>
      <c r="FUV52" s="50"/>
      <c r="FUW52" s="50"/>
      <c r="FUX52" s="50"/>
      <c r="FUY52" s="50"/>
      <c r="FUZ52" s="50"/>
      <c r="FVA52" s="50"/>
      <c r="FVB52" s="50"/>
      <c r="FVC52" s="50"/>
      <c r="FVD52" s="50"/>
      <c r="FVE52" s="50"/>
      <c r="FVF52" s="50"/>
      <c r="FVG52" s="50"/>
      <c r="FVH52" s="50"/>
      <c r="FVI52" s="50"/>
      <c r="FVJ52" s="50"/>
      <c r="FVK52" s="50"/>
      <c r="FVL52" s="50"/>
      <c r="FVM52" s="50"/>
      <c r="FVN52" s="50"/>
      <c r="FVO52" s="50"/>
      <c r="FVP52" s="50"/>
      <c r="FVQ52" s="50"/>
      <c r="FVR52" s="50"/>
      <c r="FVS52" s="50"/>
      <c r="FVT52" s="50"/>
      <c r="FVU52" s="50"/>
      <c r="FVV52" s="50"/>
      <c r="FVW52" s="50"/>
      <c r="FVX52" s="50"/>
      <c r="FVY52" s="50"/>
      <c r="FVZ52" s="50"/>
      <c r="FWA52" s="50"/>
      <c r="FWB52" s="50"/>
      <c r="FWC52" s="50"/>
      <c r="FWD52" s="50"/>
      <c r="FWE52" s="50"/>
      <c r="FWF52" s="50"/>
      <c r="FWG52" s="50"/>
      <c r="FWH52" s="50"/>
      <c r="FWI52" s="50"/>
      <c r="FWJ52" s="50"/>
      <c r="FWK52" s="50"/>
      <c r="FWL52" s="50"/>
      <c r="FWM52" s="50"/>
      <c r="FWN52" s="50"/>
      <c r="FWO52" s="50"/>
      <c r="FWP52" s="50"/>
      <c r="FWQ52" s="50"/>
      <c r="FWR52" s="50"/>
      <c r="FWS52" s="50"/>
      <c r="FWT52" s="50"/>
      <c r="FWU52" s="50"/>
      <c r="FWV52" s="50"/>
      <c r="FWW52" s="50"/>
      <c r="FWX52" s="50"/>
      <c r="FWY52" s="50"/>
      <c r="FWZ52" s="50"/>
      <c r="FXA52" s="50"/>
      <c r="FXB52" s="50"/>
      <c r="FXC52" s="50"/>
      <c r="FXD52" s="50"/>
      <c r="FXE52" s="50"/>
      <c r="FXF52" s="50"/>
      <c r="FXG52" s="50"/>
      <c r="FXH52" s="50"/>
      <c r="FXI52" s="50"/>
      <c r="FXJ52" s="50"/>
      <c r="FXK52" s="50"/>
      <c r="FXL52" s="50"/>
      <c r="FXM52" s="50"/>
      <c r="FXN52" s="50"/>
      <c r="FXO52" s="50"/>
      <c r="FXP52" s="50"/>
      <c r="FXQ52" s="50"/>
      <c r="FXR52" s="50"/>
      <c r="FXS52" s="50"/>
      <c r="FXT52" s="50"/>
      <c r="FXU52" s="50"/>
      <c r="FXV52" s="50"/>
      <c r="FXW52" s="50"/>
      <c r="FXX52" s="50"/>
      <c r="FXY52" s="50"/>
      <c r="FXZ52" s="50"/>
      <c r="FYA52" s="50"/>
      <c r="FYB52" s="50"/>
      <c r="FYC52" s="50"/>
      <c r="FYD52" s="50"/>
      <c r="FYE52" s="50"/>
      <c r="FYF52" s="50"/>
      <c r="FYG52" s="50"/>
      <c r="FYH52" s="50"/>
      <c r="FYI52" s="50"/>
      <c r="FYJ52" s="50"/>
      <c r="FYK52" s="50"/>
      <c r="FYL52" s="50"/>
      <c r="FYM52" s="50"/>
      <c r="FYN52" s="50"/>
      <c r="FYO52" s="50"/>
      <c r="FYP52" s="50"/>
      <c r="FYQ52" s="50"/>
      <c r="FYR52" s="50"/>
      <c r="FYS52" s="50"/>
      <c r="FYT52" s="50"/>
      <c r="FYU52" s="50"/>
      <c r="FYV52" s="50"/>
      <c r="FYW52" s="50"/>
      <c r="FYX52" s="50"/>
      <c r="FYY52" s="50"/>
      <c r="FYZ52" s="50"/>
      <c r="FZA52" s="50"/>
      <c r="FZB52" s="50"/>
      <c r="FZC52" s="50"/>
      <c r="FZD52" s="50"/>
      <c r="FZE52" s="50"/>
      <c r="FZF52" s="50"/>
      <c r="FZG52" s="50"/>
      <c r="FZH52" s="50"/>
      <c r="FZI52" s="50"/>
      <c r="FZJ52" s="50"/>
      <c r="FZK52" s="50"/>
      <c r="FZL52" s="50"/>
      <c r="FZM52" s="50"/>
      <c r="FZN52" s="50"/>
      <c r="FZO52" s="50"/>
      <c r="FZP52" s="50"/>
      <c r="FZQ52" s="50"/>
      <c r="FZR52" s="50"/>
      <c r="FZS52" s="50"/>
      <c r="FZT52" s="50"/>
      <c r="FZU52" s="50"/>
      <c r="FZV52" s="50"/>
      <c r="FZW52" s="50"/>
      <c r="FZX52" s="50"/>
      <c r="FZY52" s="50"/>
      <c r="FZZ52" s="50"/>
      <c r="GAA52" s="50"/>
      <c r="GAB52" s="50"/>
      <c r="GAC52" s="50"/>
      <c r="GAD52" s="50"/>
      <c r="GAE52" s="50"/>
      <c r="GAF52" s="50"/>
      <c r="GAG52" s="50"/>
      <c r="GAH52" s="50"/>
      <c r="GAI52" s="50"/>
      <c r="GAJ52" s="50"/>
      <c r="GAK52" s="50"/>
      <c r="GAL52" s="50"/>
      <c r="GAM52" s="50"/>
      <c r="GAN52" s="50"/>
      <c r="GAO52" s="50"/>
      <c r="GAP52" s="50"/>
      <c r="GAQ52" s="50"/>
      <c r="GAR52" s="50"/>
      <c r="GAS52" s="50"/>
      <c r="GAT52" s="50"/>
      <c r="GAU52" s="50"/>
      <c r="GAV52" s="50"/>
      <c r="GAW52" s="50"/>
      <c r="GAX52" s="50"/>
      <c r="GAY52" s="50"/>
      <c r="GAZ52" s="50"/>
      <c r="GBA52" s="50"/>
      <c r="GBB52" s="50"/>
      <c r="GBC52" s="50"/>
      <c r="GBD52" s="50"/>
      <c r="GBE52" s="50"/>
      <c r="GBF52" s="50"/>
      <c r="GBG52" s="50"/>
      <c r="GBH52" s="50"/>
      <c r="GBI52" s="50"/>
      <c r="GBJ52" s="50"/>
      <c r="GBK52" s="50"/>
      <c r="GBL52" s="50"/>
      <c r="GBM52" s="50"/>
      <c r="GBN52" s="50"/>
      <c r="GBO52" s="50"/>
      <c r="GBP52" s="50"/>
      <c r="GBQ52" s="50"/>
      <c r="GBR52" s="50"/>
      <c r="GBS52" s="50"/>
      <c r="GBT52" s="50"/>
      <c r="GBU52" s="50"/>
      <c r="GBV52" s="50"/>
      <c r="GBW52" s="50"/>
      <c r="GBX52" s="50"/>
      <c r="GBY52" s="50"/>
      <c r="GBZ52" s="50"/>
      <c r="GCA52" s="50"/>
      <c r="GCB52" s="50"/>
      <c r="GCC52" s="50"/>
      <c r="GCD52" s="50"/>
      <c r="GCE52" s="50"/>
      <c r="GCF52" s="50"/>
      <c r="GCG52" s="50"/>
      <c r="GCH52" s="50"/>
      <c r="GCI52" s="50"/>
      <c r="GCJ52" s="50"/>
      <c r="GCK52" s="50"/>
      <c r="GCL52" s="50"/>
      <c r="GCM52" s="50"/>
      <c r="GCN52" s="50"/>
      <c r="GCO52" s="50"/>
      <c r="GCP52" s="50"/>
      <c r="GCQ52" s="50"/>
      <c r="GCR52" s="50"/>
      <c r="GCS52" s="50"/>
      <c r="GCT52" s="50"/>
      <c r="GCU52" s="50"/>
      <c r="GCV52" s="50"/>
      <c r="GCW52" s="50"/>
      <c r="GCX52" s="50"/>
      <c r="GCY52" s="50"/>
      <c r="GCZ52" s="50"/>
      <c r="GDA52" s="50"/>
      <c r="GDB52" s="50"/>
      <c r="GDC52" s="50"/>
      <c r="GDD52" s="50"/>
      <c r="GDE52" s="50"/>
      <c r="GDF52" s="50"/>
      <c r="GDG52" s="50"/>
      <c r="GDH52" s="50"/>
      <c r="GDI52" s="50"/>
      <c r="GDJ52" s="50"/>
      <c r="GDK52" s="50"/>
      <c r="GDL52" s="50"/>
      <c r="GDM52" s="50"/>
      <c r="GDN52" s="50"/>
      <c r="GDO52" s="50"/>
      <c r="GDP52" s="50"/>
      <c r="GDQ52" s="50"/>
      <c r="GDR52" s="50"/>
      <c r="GDS52" s="50"/>
      <c r="GDT52" s="50"/>
      <c r="GDU52" s="50"/>
      <c r="GDV52" s="50"/>
      <c r="GDW52" s="50"/>
      <c r="GDX52" s="50"/>
      <c r="GDY52" s="50"/>
      <c r="GDZ52" s="50"/>
      <c r="GEA52" s="50"/>
      <c r="GEB52" s="50"/>
      <c r="GEC52" s="50"/>
      <c r="GED52" s="50"/>
      <c r="GEE52" s="50"/>
      <c r="GEF52" s="50"/>
      <c r="GEG52" s="50"/>
      <c r="GEH52" s="50"/>
      <c r="GEI52" s="50"/>
      <c r="GEJ52" s="50"/>
      <c r="GEK52" s="50"/>
      <c r="GEL52" s="50"/>
      <c r="GEM52" s="50"/>
      <c r="GEN52" s="50"/>
      <c r="GEO52" s="50"/>
      <c r="GEP52" s="50"/>
      <c r="GEQ52" s="50"/>
      <c r="GER52" s="50"/>
      <c r="GES52" s="50"/>
      <c r="GET52" s="50"/>
      <c r="GEU52" s="50"/>
      <c r="GEV52" s="50"/>
      <c r="GEW52" s="50"/>
      <c r="GEX52" s="50"/>
      <c r="GEY52" s="50"/>
      <c r="GEZ52" s="50"/>
      <c r="GFA52" s="50"/>
      <c r="GFB52" s="50"/>
      <c r="GFC52" s="50"/>
      <c r="GFD52" s="50"/>
      <c r="GFE52" s="50"/>
      <c r="GFF52" s="50"/>
      <c r="GFG52" s="50"/>
      <c r="GFH52" s="50"/>
      <c r="GFI52" s="50"/>
      <c r="GFJ52" s="50"/>
      <c r="GFK52" s="50"/>
      <c r="GFL52" s="50"/>
      <c r="GFM52" s="50"/>
      <c r="GFN52" s="50"/>
      <c r="GFO52" s="50"/>
      <c r="GFP52" s="50"/>
      <c r="GFQ52" s="50"/>
      <c r="GFR52" s="50"/>
      <c r="GFS52" s="50"/>
      <c r="GFT52" s="50"/>
      <c r="GFU52" s="50"/>
      <c r="GFV52" s="50"/>
      <c r="GFW52" s="50"/>
      <c r="GFX52" s="50"/>
      <c r="GFY52" s="50"/>
      <c r="GFZ52" s="50"/>
      <c r="GGA52" s="50"/>
      <c r="GGB52" s="50"/>
      <c r="GGC52" s="50"/>
      <c r="GGD52" s="50"/>
      <c r="GGE52" s="50"/>
      <c r="GGF52" s="50"/>
      <c r="GGG52" s="50"/>
      <c r="GGH52" s="50"/>
      <c r="GGI52" s="50"/>
      <c r="GGJ52" s="50"/>
      <c r="GGK52" s="50"/>
      <c r="GGL52" s="50"/>
      <c r="GGM52" s="50"/>
      <c r="GGN52" s="50"/>
      <c r="GGO52" s="50"/>
      <c r="GGP52" s="50"/>
      <c r="GGQ52" s="50"/>
      <c r="GGR52" s="50"/>
      <c r="GGS52" s="50"/>
      <c r="GGT52" s="50"/>
      <c r="GGU52" s="50"/>
      <c r="GGV52" s="50"/>
      <c r="GGW52" s="50"/>
      <c r="GGX52" s="50"/>
      <c r="GGY52" s="50"/>
      <c r="GGZ52" s="50"/>
      <c r="GHA52" s="50"/>
      <c r="GHB52" s="50"/>
      <c r="GHC52" s="50"/>
      <c r="GHD52" s="50"/>
      <c r="GHE52" s="50"/>
      <c r="GHF52" s="50"/>
      <c r="GHG52" s="50"/>
      <c r="GHH52" s="50"/>
      <c r="GHI52" s="50"/>
      <c r="GHJ52" s="50"/>
      <c r="GHK52" s="50"/>
      <c r="GHL52" s="50"/>
      <c r="GHM52" s="50"/>
      <c r="GHN52" s="50"/>
      <c r="GHO52" s="50"/>
      <c r="GHP52" s="50"/>
      <c r="GHQ52" s="50"/>
      <c r="GHR52" s="50"/>
      <c r="GHS52" s="50"/>
      <c r="GHT52" s="50"/>
      <c r="GHU52" s="50"/>
      <c r="GHV52" s="50"/>
      <c r="GHW52" s="50"/>
      <c r="GHX52" s="50"/>
      <c r="GHY52" s="50"/>
      <c r="GHZ52" s="50"/>
      <c r="GIA52" s="50"/>
      <c r="GIB52" s="50"/>
      <c r="GIC52" s="50"/>
      <c r="GID52" s="50"/>
      <c r="GIE52" s="50"/>
      <c r="GIF52" s="50"/>
      <c r="GIG52" s="50"/>
      <c r="GIH52" s="50"/>
      <c r="GII52" s="50"/>
      <c r="GIJ52" s="50"/>
      <c r="GIK52" s="50"/>
      <c r="GIL52" s="50"/>
      <c r="GIM52" s="50"/>
      <c r="GIN52" s="50"/>
      <c r="GIO52" s="50"/>
      <c r="GIP52" s="50"/>
      <c r="GIQ52" s="50"/>
      <c r="GIR52" s="50"/>
      <c r="GIS52" s="50"/>
      <c r="GIT52" s="50"/>
      <c r="GIU52" s="50"/>
      <c r="GIV52" s="50"/>
      <c r="GIW52" s="50"/>
      <c r="GIX52" s="50"/>
      <c r="GIY52" s="50"/>
      <c r="GIZ52" s="50"/>
      <c r="GJA52" s="50"/>
      <c r="GJB52" s="50"/>
      <c r="GJC52" s="50"/>
      <c r="GJD52" s="50"/>
      <c r="GJE52" s="50"/>
      <c r="GJF52" s="50"/>
      <c r="GJG52" s="50"/>
      <c r="GJH52" s="50"/>
      <c r="GJI52" s="50"/>
      <c r="GJJ52" s="50"/>
      <c r="GJK52" s="50"/>
      <c r="GJL52" s="50"/>
      <c r="GJM52" s="50"/>
      <c r="GJN52" s="50"/>
      <c r="GJO52" s="50"/>
      <c r="GJP52" s="50"/>
      <c r="GJQ52" s="50"/>
      <c r="GJR52" s="50"/>
      <c r="GJS52" s="50"/>
      <c r="GJT52" s="50"/>
      <c r="GJU52" s="50"/>
      <c r="GJV52" s="50"/>
      <c r="GJW52" s="50"/>
      <c r="GJX52" s="50"/>
      <c r="GJY52" s="50"/>
      <c r="GJZ52" s="50"/>
      <c r="GKA52" s="50"/>
      <c r="GKB52" s="50"/>
      <c r="GKC52" s="50"/>
      <c r="GKD52" s="50"/>
      <c r="GKE52" s="50"/>
      <c r="GKF52" s="50"/>
      <c r="GKG52" s="50"/>
      <c r="GKH52" s="50"/>
      <c r="GKI52" s="50"/>
      <c r="GKJ52" s="50"/>
      <c r="GKK52" s="50"/>
      <c r="GKL52" s="50"/>
      <c r="GKM52" s="50"/>
      <c r="GKN52" s="50"/>
      <c r="GKO52" s="50"/>
      <c r="GKP52" s="50"/>
      <c r="GKQ52" s="50"/>
      <c r="GKR52" s="50"/>
      <c r="GKS52" s="50"/>
      <c r="GKT52" s="50"/>
      <c r="GKU52" s="50"/>
      <c r="GKV52" s="50"/>
      <c r="GKW52" s="50"/>
      <c r="GKX52" s="50"/>
      <c r="GKY52" s="50"/>
      <c r="GKZ52" s="50"/>
      <c r="GLA52" s="50"/>
      <c r="GLB52" s="50"/>
      <c r="GLC52" s="50"/>
      <c r="GLD52" s="50"/>
      <c r="GLE52" s="50"/>
      <c r="GLF52" s="50"/>
      <c r="GLG52" s="50"/>
      <c r="GLH52" s="50"/>
      <c r="GLI52" s="50"/>
      <c r="GLJ52" s="50"/>
      <c r="GLK52" s="50"/>
      <c r="GLL52" s="50"/>
      <c r="GLM52" s="50"/>
      <c r="GLN52" s="50"/>
      <c r="GLO52" s="50"/>
      <c r="GLP52" s="50"/>
      <c r="GLQ52" s="50"/>
      <c r="GLR52" s="50"/>
      <c r="GLS52" s="50"/>
      <c r="GLT52" s="50"/>
      <c r="GLU52" s="50"/>
      <c r="GLV52" s="50"/>
      <c r="GLW52" s="50"/>
      <c r="GLX52" s="50"/>
      <c r="GLY52" s="50"/>
      <c r="GLZ52" s="50"/>
      <c r="GMA52" s="50"/>
      <c r="GMB52" s="50"/>
      <c r="GMC52" s="50"/>
      <c r="GMD52" s="50"/>
      <c r="GME52" s="50"/>
      <c r="GMF52" s="50"/>
      <c r="GMG52" s="50"/>
      <c r="GMH52" s="50"/>
      <c r="GMI52" s="50"/>
      <c r="GMJ52" s="50"/>
      <c r="GMK52" s="50"/>
      <c r="GML52" s="50"/>
      <c r="GMM52" s="50"/>
      <c r="GMN52" s="50"/>
      <c r="GMO52" s="50"/>
      <c r="GMP52" s="50"/>
      <c r="GMQ52" s="50"/>
      <c r="GMR52" s="50"/>
      <c r="GMS52" s="50"/>
      <c r="GMT52" s="50"/>
      <c r="GMU52" s="50"/>
      <c r="GMV52" s="50"/>
      <c r="GMW52" s="50"/>
      <c r="GMX52" s="50"/>
      <c r="GMY52" s="50"/>
      <c r="GMZ52" s="50"/>
      <c r="GNA52" s="50"/>
      <c r="GNB52" s="50"/>
      <c r="GNC52" s="50"/>
      <c r="GND52" s="50"/>
      <c r="GNE52" s="50"/>
      <c r="GNF52" s="50"/>
      <c r="GNG52" s="50"/>
      <c r="GNH52" s="50"/>
      <c r="GNI52" s="50"/>
      <c r="GNJ52" s="50"/>
      <c r="GNK52" s="50"/>
      <c r="GNL52" s="50"/>
      <c r="GNM52" s="50"/>
      <c r="GNN52" s="50"/>
      <c r="GNO52" s="50"/>
      <c r="GNP52" s="50"/>
      <c r="GNQ52" s="50"/>
      <c r="GNR52" s="50"/>
      <c r="GNS52" s="50"/>
      <c r="GNT52" s="50"/>
      <c r="GNU52" s="50"/>
      <c r="GNV52" s="50"/>
      <c r="GNW52" s="50"/>
      <c r="GNX52" s="50"/>
      <c r="GNY52" s="50"/>
      <c r="GNZ52" s="50"/>
      <c r="GOA52" s="50"/>
      <c r="GOB52" s="50"/>
      <c r="GOC52" s="50"/>
      <c r="GOD52" s="50"/>
      <c r="GOE52" s="50"/>
      <c r="GOF52" s="50"/>
      <c r="GOG52" s="50"/>
      <c r="GOH52" s="50"/>
      <c r="GOI52" s="50"/>
      <c r="GOJ52" s="50"/>
      <c r="GOK52" s="50"/>
      <c r="GOL52" s="50"/>
      <c r="GOM52" s="50"/>
      <c r="GON52" s="50"/>
      <c r="GOO52" s="50"/>
      <c r="GOP52" s="50"/>
      <c r="GOQ52" s="50"/>
      <c r="GOR52" s="50"/>
      <c r="GOS52" s="50"/>
      <c r="GOT52" s="50"/>
      <c r="GOU52" s="50"/>
      <c r="GOV52" s="50"/>
      <c r="GOW52" s="50"/>
      <c r="GOX52" s="50"/>
      <c r="GOY52" s="50"/>
      <c r="GOZ52" s="50"/>
      <c r="GPA52" s="50"/>
      <c r="GPB52" s="50"/>
      <c r="GPC52" s="50"/>
      <c r="GPD52" s="50"/>
      <c r="GPE52" s="50"/>
      <c r="GPF52" s="50"/>
      <c r="GPG52" s="50"/>
      <c r="GPH52" s="50"/>
      <c r="GPI52" s="50"/>
      <c r="GPJ52" s="50"/>
      <c r="GPK52" s="50"/>
      <c r="GPL52" s="50"/>
      <c r="GPM52" s="50"/>
      <c r="GPN52" s="50"/>
      <c r="GPO52" s="50"/>
      <c r="GPP52" s="50"/>
      <c r="GPQ52" s="50"/>
      <c r="GPR52" s="50"/>
      <c r="GPS52" s="50"/>
      <c r="GPT52" s="50"/>
      <c r="GPU52" s="50"/>
      <c r="GPV52" s="50"/>
      <c r="GPW52" s="50"/>
      <c r="GPX52" s="50"/>
      <c r="GPY52" s="50"/>
      <c r="GPZ52" s="50"/>
      <c r="GQA52" s="50"/>
      <c r="GQB52" s="50"/>
      <c r="GQC52" s="50"/>
      <c r="GQD52" s="50"/>
      <c r="GQE52" s="50"/>
      <c r="GQF52" s="50"/>
      <c r="GQG52" s="50"/>
      <c r="GQH52" s="50"/>
      <c r="GQI52" s="50"/>
      <c r="GQJ52" s="50"/>
      <c r="GQK52" s="50"/>
      <c r="GQL52" s="50"/>
      <c r="GQM52" s="50"/>
      <c r="GQN52" s="50"/>
      <c r="GQO52" s="50"/>
      <c r="GQP52" s="50"/>
      <c r="GQQ52" s="50"/>
      <c r="GQR52" s="50"/>
      <c r="GQS52" s="50"/>
      <c r="GQT52" s="50"/>
      <c r="GQU52" s="50"/>
      <c r="GQV52" s="50"/>
      <c r="GQW52" s="50"/>
      <c r="GQX52" s="50"/>
      <c r="GQY52" s="50"/>
      <c r="GQZ52" s="50"/>
      <c r="GRA52" s="50"/>
      <c r="GRB52" s="50"/>
      <c r="GRC52" s="50"/>
      <c r="GRD52" s="50"/>
      <c r="GRE52" s="50"/>
      <c r="GRF52" s="50"/>
      <c r="GRG52" s="50"/>
      <c r="GRH52" s="50"/>
      <c r="GRI52" s="50"/>
      <c r="GRJ52" s="50"/>
      <c r="GRK52" s="50"/>
      <c r="GRL52" s="50"/>
      <c r="GRM52" s="50"/>
      <c r="GRN52" s="50"/>
      <c r="GRO52" s="50"/>
      <c r="GRP52" s="50"/>
      <c r="GRQ52" s="50"/>
      <c r="GRR52" s="50"/>
      <c r="GRS52" s="50"/>
      <c r="GRT52" s="50"/>
      <c r="GRU52" s="50"/>
      <c r="GRV52" s="50"/>
      <c r="GRW52" s="50"/>
      <c r="GRX52" s="50"/>
      <c r="GRY52" s="50"/>
      <c r="GRZ52" s="50"/>
      <c r="GSA52" s="50"/>
      <c r="GSB52" s="50"/>
      <c r="GSC52" s="50"/>
      <c r="GSD52" s="50"/>
      <c r="GSE52" s="50"/>
      <c r="GSF52" s="50"/>
      <c r="GSG52" s="50"/>
      <c r="GSH52" s="50"/>
      <c r="GSI52" s="50"/>
      <c r="GSJ52" s="50"/>
      <c r="GSK52" s="50"/>
      <c r="GSL52" s="50"/>
      <c r="GSM52" s="50"/>
      <c r="GSN52" s="50"/>
      <c r="GSO52" s="50"/>
      <c r="GSP52" s="50"/>
      <c r="GSQ52" s="50"/>
      <c r="GSR52" s="50"/>
      <c r="GSS52" s="50"/>
      <c r="GST52" s="50"/>
      <c r="GSU52" s="50"/>
      <c r="GSV52" s="50"/>
      <c r="GSW52" s="50"/>
      <c r="GSX52" s="50"/>
      <c r="GSY52" s="50"/>
      <c r="GSZ52" s="50"/>
      <c r="GTA52" s="50"/>
      <c r="GTB52" s="50"/>
      <c r="GTC52" s="50"/>
      <c r="GTD52" s="50"/>
      <c r="GTE52" s="50"/>
      <c r="GTF52" s="50"/>
      <c r="GTG52" s="50"/>
      <c r="GTH52" s="50"/>
      <c r="GTI52" s="50"/>
      <c r="GTJ52" s="50"/>
      <c r="GTK52" s="50"/>
      <c r="GTL52" s="50"/>
      <c r="GTM52" s="50"/>
      <c r="GTN52" s="50"/>
      <c r="GTO52" s="50"/>
      <c r="GTP52" s="50"/>
      <c r="GTQ52" s="50"/>
      <c r="GTR52" s="50"/>
      <c r="GTS52" s="50"/>
      <c r="GTT52" s="50"/>
      <c r="GTU52" s="50"/>
      <c r="GTV52" s="50"/>
      <c r="GTW52" s="50"/>
      <c r="GTX52" s="50"/>
      <c r="GTY52" s="50"/>
      <c r="GTZ52" s="50"/>
      <c r="GUA52" s="50"/>
      <c r="GUB52" s="50"/>
      <c r="GUC52" s="50"/>
      <c r="GUD52" s="50"/>
      <c r="GUE52" s="50"/>
      <c r="GUF52" s="50"/>
      <c r="GUG52" s="50"/>
      <c r="GUH52" s="50"/>
      <c r="GUI52" s="50"/>
      <c r="GUJ52" s="50"/>
      <c r="GUK52" s="50"/>
      <c r="GUL52" s="50"/>
      <c r="GUM52" s="50"/>
      <c r="GUN52" s="50"/>
      <c r="GUO52" s="50"/>
      <c r="GUP52" s="50"/>
      <c r="GUQ52" s="50"/>
      <c r="GUR52" s="50"/>
      <c r="GUS52" s="50"/>
      <c r="GUT52" s="50"/>
      <c r="GUU52" s="50"/>
      <c r="GUV52" s="50"/>
      <c r="GUW52" s="50"/>
      <c r="GUX52" s="50"/>
      <c r="GUY52" s="50"/>
      <c r="GUZ52" s="50"/>
      <c r="GVA52" s="50"/>
      <c r="GVB52" s="50"/>
      <c r="GVC52" s="50"/>
      <c r="GVD52" s="50"/>
      <c r="GVE52" s="50"/>
      <c r="GVF52" s="50"/>
      <c r="GVG52" s="50"/>
      <c r="GVH52" s="50"/>
      <c r="GVI52" s="50"/>
      <c r="GVJ52" s="50"/>
      <c r="GVK52" s="50"/>
      <c r="GVL52" s="50"/>
      <c r="GVM52" s="50"/>
      <c r="GVN52" s="50"/>
      <c r="GVO52" s="50"/>
      <c r="GVP52" s="50"/>
      <c r="GVQ52" s="50"/>
      <c r="GVR52" s="50"/>
      <c r="GVS52" s="50"/>
      <c r="GVT52" s="50"/>
      <c r="GVU52" s="50"/>
      <c r="GVV52" s="50"/>
      <c r="GVW52" s="50"/>
      <c r="GVX52" s="50"/>
      <c r="GVY52" s="50"/>
      <c r="GVZ52" s="50"/>
      <c r="GWA52" s="50"/>
      <c r="GWB52" s="50"/>
      <c r="GWC52" s="50"/>
      <c r="GWD52" s="50"/>
      <c r="GWE52" s="50"/>
      <c r="GWF52" s="50"/>
      <c r="GWG52" s="50"/>
      <c r="GWH52" s="50"/>
      <c r="GWI52" s="50"/>
      <c r="GWJ52" s="50"/>
      <c r="GWK52" s="50"/>
      <c r="GWL52" s="50"/>
      <c r="GWM52" s="50"/>
      <c r="GWN52" s="50"/>
      <c r="GWO52" s="50"/>
      <c r="GWP52" s="50"/>
      <c r="GWQ52" s="50"/>
      <c r="GWR52" s="50"/>
      <c r="GWS52" s="50"/>
      <c r="GWT52" s="50"/>
      <c r="GWU52" s="50"/>
      <c r="GWV52" s="50"/>
      <c r="GWW52" s="50"/>
      <c r="GWX52" s="50"/>
      <c r="GWY52" s="50"/>
      <c r="GWZ52" s="50"/>
      <c r="GXA52" s="50"/>
      <c r="GXB52" s="50"/>
      <c r="GXC52" s="50"/>
      <c r="GXD52" s="50"/>
      <c r="GXE52" s="50"/>
      <c r="GXF52" s="50"/>
      <c r="GXG52" s="50"/>
      <c r="GXH52" s="50"/>
      <c r="GXI52" s="50"/>
      <c r="GXJ52" s="50"/>
      <c r="GXK52" s="50"/>
      <c r="GXL52" s="50"/>
      <c r="GXM52" s="50"/>
      <c r="GXN52" s="50"/>
      <c r="GXO52" s="50"/>
      <c r="GXP52" s="50"/>
      <c r="GXQ52" s="50"/>
      <c r="GXR52" s="50"/>
      <c r="GXS52" s="50"/>
      <c r="GXT52" s="50"/>
      <c r="GXU52" s="50"/>
      <c r="GXV52" s="50"/>
      <c r="GXW52" s="50"/>
      <c r="GXX52" s="50"/>
      <c r="GXY52" s="50"/>
      <c r="GXZ52" s="50"/>
      <c r="GYA52" s="50"/>
      <c r="GYB52" s="50"/>
      <c r="GYC52" s="50"/>
      <c r="GYD52" s="50"/>
      <c r="GYE52" s="50"/>
      <c r="GYF52" s="50"/>
      <c r="GYG52" s="50"/>
      <c r="GYH52" s="50"/>
      <c r="GYI52" s="50"/>
      <c r="GYJ52" s="50"/>
      <c r="GYK52" s="50"/>
      <c r="GYL52" s="50"/>
      <c r="GYM52" s="50"/>
      <c r="GYN52" s="50"/>
      <c r="GYO52" s="50"/>
      <c r="GYP52" s="50"/>
      <c r="GYQ52" s="50"/>
      <c r="GYR52" s="50"/>
      <c r="GYS52" s="50"/>
      <c r="GYT52" s="50"/>
      <c r="GYU52" s="50"/>
      <c r="GYV52" s="50"/>
      <c r="GYW52" s="50"/>
      <c r="GYX52" s="50"/>
      <c r="GYY52" s="50"/>
      <c r="GYZ52" s="50"/>
      <c r="GZA52" s="50"/>
      <c r="GZB52" s="50"/>
      <c r="GZC52" s="50"/>
      <c r="GZD52" s="50"/>
      <c r="GZE52" s="50"/>
      <c r="GZF52" s="50"/>
      <c r="GZG52" s="50"/>
      <c r="GZH52" s="50"/>
      <c r="GZI52" s="50"/>
      <c r="GZJ52" s="50"/>
      <c r="GZK52" s="50"/>
      <c r="GZL52" s="50"/>
      <c r="GZM52" s="50"/>
      <c r="GZN52" s="50"/>
      <c r="GZO52" s="50"/>
      <c r="GZP52" s="50"/>
      <c r="GZQ52" s="50"/>
      <c r="GZR52" s="50"/>
      <c r="GZS52" s="50"/>
      <c r="GZT52" s="50"/>
      <c r="GZU52" s="50"/>
      <c r="GZV52" s="50"/>
      <c r="GZW52" s="50"/>
      <c r="GZX52" s="50"/>
      <c r="GZY52" s="50"/>
      <c r="GZZ52" s="50"/>
      <c r="HAA52" s="50"/>
      <c r="HAB52" s="50"/>
      <c r="HAC52" s="50"/>
      <c r="HAD52" s="50"/>
      <c r="HAE52" s="50"/>
      <c r="HAF52" s="50"/>
      <c r="HAG52" s="50"/>
      <c r="HAH52" s="50"/>
      <c r="HAI52" s="50"/>
      <c r="HAJ52" s="50"/>
      <c r="HAK52" s="50"/>
      <c r="HAL52" s="50"/>
      <c r="HAM52" s="50"/>
      <c r="HAN52" s="50"/>
      <c r="HAO52" s="50"/>
      <c r="HAP52" s="50"/>
      <c r="HAQ52" s="50"/>
      <c r="HAR52" s="50"/>
      <c r="HAS52" s="50"/>
      <c r="HAT52" s="50"/>
      <c r="HAU52" s="50"/>
      <c r="HAV52" s="50"/>
      <c r="HAW52" s="50"/>
      <c r="HAX52" s="50"/>
      <c r="HAY52" s="50"/>
      <c r="HAZ52" s="50"/>
      <c r="HBA52" s="50"/>
      <c r="HBB52" s="50"/>
      <c r="HBC52" s="50"/>
      <c r="HBD52" s="50"/>
      <c r="HBE52" s="50"/>
      <c r="HBF52" s="50"/>
      <c r="HBG52" s="50"/>
      <c r="HBH52" s="50"/>
      <c r="HBI52" s="50"/>
      <c r="HBJ52" s="50"/>
      <c r="HBK52" s="50"/>
      <c r="HBL52" s="50"/>
      <c r="HBM52" s="50"/>
      <c r="HBN52" s="50"/>
      <c r="HBO52" s="50"/>
      <c r="HBP52" s="50"/>
      <c r="HBQ52" s="50"/>
      <c r="HBR52" s="50"/>
      <c r="HBS52" s="50"/>
      <c r="HBT52" s="50"/>
      <c r="HBU52" s="50"/>
      <c r="HBV52" s="50"/>
      <c r="HBW52" s="50"/>
      <c r="HBX52" s="50"/>
      <c r="HBY52" s="50"/>
      <c r="HBZ52" s="50"/>
      <c r="HCA52" s="50"/>
      <c r="HCB52" s="50"/>
      <c r="HCC52" s="50"/>
      <c r="HCD52" s="50"/>
      <c r="HCE52" s="50"/>
      <c r="HCF52" s="50"/>
      <c r="HCG52" s="50"/>
      <c r="HCH52" s="50"/>
      <c r="HCI52" s="50"/>
      <c r="HCJ52" s="50"/>
      <c r="HCK52" s="50"/>
      <c r="HCL52" s="50"/>
      <c r="HCM52" s="50"/>
      <c r="HCN52" s="50"/>
      <c r="HCO52" s="50"/>
      <c r="HCP52" s="50"/>
      <c r="HCQ52" s="50"/>
      <c r="HCR52" s="50"/>
      <c r="HCS52" s="50"/>
      <c r="HCT52" s="50"/>
      <c r="HCU52" s="50"/>
      <c r="HCV52" s="50"/>
      <c r="HCW52" s="50"/>
      <c r="HCX52" s="50"/>
      <c r="HCY52" s="50"/>
      <c r="HCZ52" s="50"/>
      <c r="HDA52" s="50"/>
      <c r="HDB52" s="50"/>
      <c r="HDC52" s="50"/>
      <c r="HDD52" s="50"/>
      <c r="HDE52" s="50"/>
      <c r="HDF52" s="50"/>
      <c r="HDG52" s="50"/>
      <c r="HDH52" s="50"/>
      <c r="HDI52" s="50"/>
      <c r="HDJ52" s="50"/>
      <c r="HDK52" s="50"/>
      <c r="HDL52" s="50"/>
      <c r="HDM52" s="50"/>
      <c r="HDN52" s="50"/>
      <c r="HDO52" s="50"/>
      <c r="HDP52" s="50"/>
      <c r="HDQ52" s="50"/>
      <c r="HDR52" s="50"/>
      <c r="HDS52" s="50"/>
      <c r="HDT52" s="50"/>
      <c r="HDU52" s="50"/>
      <c r="HDV52" s="50"/>
      <c r="HDW52" s="50"/>
      <c r="HDX52" s="50"/>
      <c r="HDY52" s="50"/>
      <c r="HDZ52" s="50"/>
      <c r="HEA52" s="50"/>
      <c r="HEB52" s="50"/>
      <c r="HEC52" s="50"/>
      <c r="HED52" s="50"/>
      <c r="HEE52" s="50"/>
      <c r="HEF52" s="50"/>
      <c r="HEG52" s="50"/>
      <c r="HEH52" s="50"/>
      <c r="HEI52" s="50"/>
      <c r="HEJ52" s="50"/>
      <c r="HEK52" s="50"/>
      <c r="HEL52" s="50"/>
      <c r="HEM52" s="50"/>
      <c r="HEN52" s="50"/>
      <c r="HEO52" s="50"/>
      <c r="HEP52" s="50"/>
      <c r="HEQ52" s="50"/>
      <c r="HER52" s="50"/>
      <c r="HES52" s="50"/>
      <c r="HET52" s="50"/>
      <c r="HEU52" s="50"/>
      <c r="HEV52" s="50"/>
      <c r="HEW52" s="50"/>
      <c r="HEX52" s="50"/>
      <c r="HEY52" s="50"/>
      <c r="HEZ52" s="50"/>
      <c r="HFA52" s="50"/>
      <c r="HFB52" s="50"/>
      <c r="HFC52" s="50"/>
      <c r="HFD52" s="50"/>
      <c r="HFE52" s="50"/>
      <c r="HFF52" s="50"/>
      <c r="HFG52" s="50"/>
      <c r="HFH52" s="50"/>
      <c r="HFI52" s="50"/>
      <c r="HFJ52" s="50"/>
      <c r="HFK52" s="50"/>
      <c r="HFL52" s="50"/>
      <c r="HFM52" s="50"/>
      <c r="HFN52" s="50"/>
      <c r="HFO52" s="50"/>
      <c r="HFP52" s="50"/>
      <c r="HFQ52" s="50"/>
      <c r="HFR52" s="50"/>
      <c r="HFS52" s="50"/>
      <c r="HFT52" s="50"/>
      <c r="HFU52" s="50"/>
      <c r="HFV52" s="50"/>
      <c r="HFW52" s="50"/>
      <c r="HFX52" s="50"/>
      <c r="HFY52" s="50"/>
      <c r="HFZ52" s="50"/>
      <c r="HGA52" s="50"/>
      <c r="HGB52" s="50"/>
      <c r="HGC52" s="50"/>
      <c r="HGD52" s="50"/>
      <c r="HGE52" s="50"/>
      <c r="HGF52" s="50"/>
      <c r="HGG52" s="50"/>
      <c r="HGH52" s="50"/>
      <c r="HGI52" s="50"/>
      <c r="HGJ52" s="50"/>
      <c r="HGK52" s="50"/>
      <c r="HGL52" s="50"/>
      <c r="HGM52" s="50"/>
      <c r="HGN52" s="50"/>
      <c r="HGO52" s="50"/>
      <c r="HGP52" s="50"/>
      <c r="HGQ52" s="50"/>
      <c r="HGR52" s="50"/>
      <c r="HGS52" s="50"/>
      <c r="HGT52" s="50"/>
      <c r="HGU52" s="50"/>
      <c r="HGV52" s="50"/>
      <c r="HGW52" s="50"/>
      <c r="HGX52" s="50"/>
      <c r="HGY52" s="50"/>
      <c r="HGZ52" s="50"/>
      <c r="HHA52" s="50"/>
      <c r="HHB52" s="50"/>
      <c r="HHC52" s="50"/>
      <c r="HHD52" s="50"/>
      <c r="HHE52" s="50"/>
      <c r="HHF52" s="50"/>
      <c r="HHG52" s="50"/>
      <c r="HHH52" s="50"/>
      <c r="HHI52" s="50"/>
      <c r="HHJ52" s="50"/>
      <c r="HHK52" s="50"/>
      <c r="HHL52" s="50"/>
      <c r="HHM52" s="50"/>
      <c r="HHN52" s="50"/>
      <c r="HHO52" s="50"/>
      <c r="HHP52" s="50"/>
      <c r="HHQ52" s="50"/>
      <c r="HHR52" s="50"/>
      <c r="HHS52" s="50"/>
      <c r="HHT52" s="50"/>
      <c r="HHU52" s="50"/>
      <c r="HHV52" s="50"/>
      <c r="HHW52" s="50"/>
      <c r="HHX52" s="50"/>
      <c r="HHY52" s="50"/>
      <c r="HHZ52" s="50"/>
      <c r="HIA52" s="50"/>
      <c r="HIB52" s="50"/>
      <c r="HIC52" s="50"/>
      <c r="HID52" s="50"/>
      <c r="HIE52" s="50"/>
      <c r="HIF52" s="50"/>
      <c r="HIG52" s="50"/>
      <c r="HIH52" s="50"/>
      <c r="HII52" s="50"/>
      <c r="HIJ52" s="50"/>
      <c r="HIK52" s="50"/>
      <c r="HIL52" s="50"/>
      <c r="HIM52" s="50"/>
      <c r="HIN52" s="50"/>
      <c r="HIO52" s="50"/>
      <c r="HIP52" s="50"/>
      <c r="HIQ52" s="50"/>
      <c r="HIR52" s="50"/>
      <c r="HIS52" s="50"/>
      <c r="HIT52" s="50"/>
      <c r="HIU52" s="50"/>
      <c r="HIV52" s="50"/>
      <c r="HIW52" s="50"/>
      <c r="HIX52" s="50"/>
      <c r="HIY52" s="50"/>
      <c r="HIZ52" s="50"/>
      <c r="HJA52" s="50"/>
      <c r="HJB52" s="50"/>
      <c r="HJC52" s="50"/>
      <c r="HJD52" s="50"/>
      <c r="HJE52" s="50"/>
      <c r="HJF52" s="50"/>
      <c r="HJG52" s="50"/>
      <c r="HJH52" s="50"/>
      <c r="HJI52" s="50"/>
      <c r="HJJ52" s="50"/>
      <c r="HJK52" s="50"/>
      <c r="HJL52" s="50"/>
      <c r="HJM52" s="50"/>
      <c r="HJN52" s="50"/>
      <c r="HJO52" s="50"/>
      <c r="HJP52" s="50"/>
      <c r="HJQ52" s="50"/>
      <c r="HJR52" s="50"/>
      <c r="HJS52" s="50"/>
      <c r="HJT52" s="50"/>
      <c r="HJU52" s="50"/>
      <c r="HJV52" s="50"/>
      <c r="HJW52" s="50"/>
      <c r="HJX52" s="50"/>
      <c r="HJY52" s="50"/>
      <c r="HJZ52" s="50"/>
      <c r="HKA52" s="50"/>
      <c r="HKB52" s="50"/>
      <c r="HKC52" s="50"/>
      <c r="HKD52" s="50"/>
      <c r="HKE52" s="50"/>
      <c r="HKF52" s="50"/>
      <c r="HKG52" s="50"/>
      <c r="HKH52" s="50"/>
      <c r="HKI52" s="50"/>
      <c r="HKJ52" s="50"/>
      <c r="HKK52" s="50"/>
      <c r="HKL52" s="50"/>
      <c r="HKM52" s="50"/>
      <c r="HKN52" s="50"/>
      <c r="HKO52" s="50"/>
      <c r="HKP52" s="50"/>
      <c r="HKQ52" s="50"/>
      <c r="HKR52" s="50"/>
      <c r="HKS52" s="50"/>
      <c r="HKT52" s="50"/>
      <c r="HKU52" s="50"/>
      <c r="HKV52" s="50"/>
      <c r="HKW52" s="50"/>
      <c r="HKX52" s="50"/>
      <c r="HKY52" s="50"/>
      <c r="HKZ52" s="50"/>
      <c r="HLA52" s="50"/>
      <c r="HLB52" s="50"/>
      <c r="HLC52" s="50"/>
      <c r="HLD52" s="50"/>
      <c r="HLE52" s="50"/>
      <c r="HLF52" s="50"/>
      <c r="HLG52" s="50"/>
      <c r="HLH52" s="50"/>
      <c r="HLI52" s="50"/>
      <c r="HLJ52" s="50"/>
      <c r="HLK52" s="50"/>
      <c r="HLL52" s="50"/>
      <c r="HLM52" s="50"/>
      <c r="HLN52" s="50"/>
      <c r="HLO52" s="50"/>
      <c r="HLP52" s="50"/>
      <c r="HLQ52" s="50"/>
      <c r="HLR52" s="50"/>
      <c r="HLS52" s="50"/>
      <c r="HLT52" s="50"/>
      <c r="HLU52" s="50"/>
      <c r="HLV52" s="50"/>
      <c r="HLW52" s="50"/>
      <c r="HLX52" s="50"/>
      <c r="HLY52" s="50"/>
      <c r="HLZ52" s="50"/>
      <c r="HMA52" s="50"/>
      <c r="HMB52" s="50"/>
      <c r="HMC52" s="50"/>
      <c r="HMD52" s="50"/>
      <c r="HME52" s="50"/>
      <c r="HMF52" s="50"/>
      <c r="HMG52" s="50"/>
      <c r="HMH52" s="50"/>
      <c r="HMI52" s="50"/>
      <c r="HMJ52" s="50"/>
      <c r="HMK52" s="50"/>
      <c r="HML52" s="50"/>
      <c r="HMM52" s="50"/>
      <c r="HMN52" s="50"/>
      <c r="HMO52" s="50"/>
      <c r="HMP52" s="50"/>
      <c r="HMQ52" s="50"/>
      <c r="HMR52" s="50"/>
      <c r="HMS52" s="50"/>
      <c r="HMT52" s="50"/>
      <c r="HMU52" s="50"/>
      <c r="HMV52" s="50"/>
      <c r="HMW52" s="50"/>
      <c r="HMX52" s="50"/>
      <c r="HMY52" s="50"/>
      <c r="HMZ52" s="50"/>
      <c r="HNA52" s="50"/>
      <c r="HNB52" s="50"/>
      <c r="HNC52" s="50"/>
      <c r="HND52" s="50"/>
      <c r="HNE52" s="50"/>
      <c r="HNF52" s="50"/>
      <c r="HNG52" s="50"/>
      <c r="HNH52" s="50"/>
      <c r="HNI52" s="50"/>
      <c r="HNJ52" s="50"/>
      <c r="HNK52" s="50"/>
      <c r="HNL52" s="50"/>
      <c r="HNM52" s="50"/>
      <c r="HNN52" s="50"/>
      <c r="HNO52" s="50"/>
      <c r="HNP52" s="50"/>
      <c r="HNQ52" s="50"/>
      <c r="HNR52" s="50"/>
      <c r="HNS52" s="50"/>
      <c r="HNT52" s="50"/>
      <c r="HNU52" s="50"/>
      <c r="HNV52" s="50"/>
      <c r="HNW52" s="50"/>
      <c r="HNX52" s="50"/>
      <c r="HNY52" s="50"/>
      <c r="HNZ52" s="50"/>
      <c r="HOA52" s="50"/>
      <c r="HOB52" s="50"/>
      <c r="HOC52" s="50"/>
      <c r="HOD52" s="50"/>
      <c r="HOE52" s="50"/>
      <c r="HOF52" s="50"/>
      <c r="HOG52" s="50"/>
      <c r="HOH52" s="50"/>
      <c r="HOI52" s="50"/>
      <c r="HOJ52" s="50"/>
      <c r="HOK52" s="50"/>
      <c r="HOL52" s="50"/>
      <c r="HOM52" s="50"/>
      <c r="HON52" s="50"/>
      <c r="HOO52" s="50"/>
      <c r="HOP52" s="50"/>
      <c r="HOQ52" s="50"/>
      <c r="HOR52" s="50"/>
      <c r="HOS52" s="50"/>
      <c r="HOT52" s="50"/>
      <c r="HOU52" s="50"/>
      <c r="HOV52" s="50"/>
      <c r="HOW52" s="50"/>
      <c r="HOX52" s="50"/>
      <c r="HOY52" s="50"/>
      <c r="HOZ52" s="50"/>
      <c r="HPA52" s="50"/>
      <c r="HPB52" s="50"/>
      <c r="HPC52" s="50"/>
      <c r="HPD52" s="50"/>
      <c r="HPE52" s="50"/>
      <c r="HPF52" s="50"/>
      <c r="HPG52" s="50"/>
      <c r="HPH52" s="50"/>
      <c r="HPI52" s="50"/>
      <c r="HPJ52" s="50"/>
      <c r="HPK52" s="50"/>
      <c r="HPL52" s="50"/>
      <c r="HPM52" s="50"/>
      <c r="HPN52" s="50"/>
      <c r="HPO52" s="50"/>
      <c r="HPP52" s="50"/>
      <c r="HPQ52" s="50"/>
      <c r="HPR52" s="50"/>
      <c r="HPS52" s="50"/>
      <c r="HPT52" s="50"/>
      <c r="HPU52" s="50"/>
      <c r="HPV52" s="50"/>
      <c r="HPW52" s="50"/>
      <c r="HPX52" s="50"/>
      <c r="HPY52" s="50"/>
      <c r="HPZ52" s="50"/>
      <c r="HQA52" s="50"/>
      <c r="HQB52" s="50"/>
      <c r="HQC52" s="50"/>
      <c r="HQD52" s="50"/>
      <c r="HQE52" s="50"/>
      <c r="HQF52" s="50"/>
      <c r="HQG52" s="50"/>
      <c r="HQH52" s="50"/>
      <c r="HQI52" s="50"/>
      <c r="HQJ52" s="50"/>
      <c r="HQK52" s="50"/>
      <c r="HQL52" s="50"/>
      <c r="HQM52" s="50"/>
      <c r="HQN52" s="50"/>
      <c r="HQO52" s="50"/>
      <c r="HQP52" s="50"/>
      <c r="HQQ52" s="50"/>
      <c r="HQR52" s="50"/>
      <c r="HQS52" s="50"/>
      <c r="HQT52" s="50"/>
      <c r="HQU52" s="50"/>
      <c r="HQV52" s="50"/>
      <c r="HQW52" s="50"/>
      <c r="HQX52" s="50"/>
      <c r="HQY52" s="50"/>
      <c r="HQZ52" s="50"/>
      <c r="HRA52" s="50"/>
      <c r="HRB52" s="50"/>
      <c r="HRC52" s="50"/>
      <c r="HRD52" s="50"/>
      <c r="HRE52" s="50"/>
      <c r="HRF52" s="50"/>
      <c r="HRG52" s="50"/>
      <c r="HRH52" s="50"/>
      <c r="HRI52" s="50"/>
      <c r="HRJ52" s="50"/>
      <c r="HRK52" s="50"/>
      <c r="HRL52" s="50"/>
      <c r="HRM52" s="50"/>
      <c r="HRN52" s="50"/>
      <c r="HRO52" s="50"/>
      <c r="HRP52" s="50"/>
      <c r="HRQ52" s="50"/>
      <c r="HRR52" s="50"/>
      <c r="HRS52" s="50"/>
      <c r="HRT52" s="50"/>
      <c r="HRU52" s="50"/>
      <c r="HRV52" s="50"/>
      <c r="HRW52" s="50"/>
      <c r="HRX52" s="50"/>
      <c r="HRY52" s="50"/>
      <c r="HRZ52" s="50"/>
      <c r="HSA52" s="50"/>
      <c r="HSB52" s="50"/>
      <c r="HSC52" s="50"/>
      <c r="HSD52" s="50"/>
      <c r="HSE52" s="50"/>
      <c r="HSF52" s="50"/>
      <c r="HSG52" s="50"/>
      <c r="HSH52" s="50"/>
      <c r="HSI52" s="50"/>
      <c r="HSJ52" s="50"/>
      <c r="HSK52" s="50"/>
      <c r="HSL52" s="50"/>
      <c r="HSM52" s="50"/>
      <c r="HSN52" s="50"/>
      <c r="HSO52" s="50"/>
      <c r="HSP52" s="50"/>
      <c r="HSQ52" s="50"/>
      <c r="HSR52" s="50"/>
      <c r="HSS52" s="50"/>
      <c r="HST52" s="50"/>
      <c r="HSU52" s="50"/>
      <c r="HSV52" s="50"/>
      <c r="HSW52" s="50"/>
      <c r="HSX52" s="50"/>
      <c r="HSY52" s="50"/>
      <c r="HSZ52" s="50"/>
      <c r="HTA52" s="50"/>
      <c r="HTB52" s="50"/>
      <c r="HTC52" s="50"/>
      <c r="HTD52" s="50"/>
      <c r="HTE52" s="50"/>
      <c r="HTF52" s="50"/>
      <c r="HTG52" s="50"/>
      <c r="HTH52" s="50"/>
      <c r="HTI52" s="50"/>
      <c r="HTJ52" s="50"/>
      <c r="HTK52" s="50"/>
      <c r="HTL52" s="50"/>
      <c r="HTM52" s="50"/>
      <c r="HTN52" s="50"/>
      <c r="HTO52" s="50"/>
      <c r="HTP52" s="50"/>
      <c r="HTQ52" s="50"/>
      <c r="HTR52" s="50"/>
      <c r="HTS52" s="50"/>
      <c r="HTT52" s="50"/>
      <c r="HTU52" s="50"/>
      <c r="HTV52" s="50"/>
      <c r="HTW52" s="50"/>
      <c r="HTX52" s="50"/>
      <c r="HTY52" s="50"/>
      <c r="HTZ52" s="50"/>
      <c r="HUA52" s="50"/>
      <c r="HUB52" s="50"/>
      <c r="HUC52" s="50"/>
      <c r="HUD52" s="50"/>
      <c r="HUE52" s="50"/>
      <c r="HUF52" s="50"/>
      <c r="HUG52" s="50"/>
      <c r="HUH52" s="50"/>
      <c r="HUI52" s="50"/>
      <c r="HUJ52" s="50"/>
      <c r="HUK52" s="50"/>
      <c r="HUL52" s="50"/>
      <c r="HUM52" s="50"/>
      <c r="HUN52" s="50"/>
      <c r="HUO52" s="50"/>
      <c r="HUP52" s="50"/>
      <c r="HUQ52" s="50"/>
      <c r="HUR52" s="50"/>
      <c r="HUS52" s="50"/>
      <c r="HUT52" s="50"/>
      <c r="HUU52" s="50"/>
      <c r="HUV52" s="50"/>
      <c r="HUW52" s="50"/>
      <c r="HUX52" s="50"/>
      <c r="HUY52" s="50"/>
      <c r="HUZ52" s="50"/>
      <c r="HVA52" s="50"/>
      <c r="HVB52" s="50"/>
      <c r="HVC52" s="50"/>
      <c r="HVD52" s="50"/>
      <c r="HVE52" s="50"/>
      <c r="HVF52" s="50"/>
      <c r="HVG52" s="50"/>
      <c r="HVH52" s="50"/>
      <c r="HVI52" s="50"/>
      <c r="HVJ52" s="50"/>
      <c r="HVK52" s="50"/>
      <c r="HVL52" s="50"/>
      <c r="HVM52" s="50"/>
      <c r="HVN52" s="50"/>
      <c r="HVO52" s="50"/>
      <c r="HVP52" s="50"/>
      <c r="HVQ52" s="50"/>
      <c r="HVR52" s="50"/>
      <c r="HVS52" s="50"/>
      <c r="HVT52" s="50"/>
      <c r="HVU52" s="50"/>
      <c r="HVV52" s="50"/>
      <c r="HVW52" s="50"/>
      <c r="HVX52" s="50"/>
      <c r="HVY52" s="50"/>
      <c r="HVZ52" s="50"/>
      <c r="HWA52" s="50"/>
      <c r="HWB52" s="50"/>
      <c r="HWC52" s="50"/>
      <c r="HWD52" s="50"/>
      <c r="HWE52" s="50"/>
      <c r="HWF52" s="50"/>
      <c r="HWG52" s="50"/>
      <c r="HWH52" s="50"/>
      <c r="HWI52" s="50"/>
      <c r="HWJ52" s="50"/>
      <c r="HWK52" s="50"/>
      <c r="HWL52" s="50"/>
      <c r="HWM52" s="50"/>
      <c r="HWN52" s="50"/>
      <c r="HWO52" s="50"/>
      <c r="HWP52" s="50"/>
      <c r="HWQ52" s="50"/>
      <c r="HWR52" s="50"/>
      <c r="HWS52" s="50"/>
      <c r="HWT52" s="50"/>
      <c r="HWU52" s="50"/>
      <c r="HWV52" s="50"/>
      <c r="HWW52" s="50"/>
      <c r="HWX52" s="50"/>
      <c r="HWY52" s="50"/>
      <c r="HWZ52" s="50"/>
      <c r="HXA52" s="50"/>
      <c r="HXB52" s="50"/>
      <c r="HXC52" s="50"/>
      <c r="HXD52" s="50"/>
      <c r="HXE52" s="50"/>
      <c r="HXF52" s="50"/>
      <c r="HXG52" s="50"/>
      <c r="HXH52" s="50"/>
      <c r="HXI52" s="50"/>
      <c r="HXJ52" s="50"/>
      <c r="HXK52" s="50"/>
      <c r="HXL52" s="50"/>
      <c r="HXM52" s="50"/>
      <c r="HXN52" s="50"/>
      <c r="HXO52" s="50"/>
      <c r="HXP52" s="50"/>
      <c r="HXQ52" s="50"/>
      <c r="HXR52" s="50"/>
      <c r="HXS52" s="50"/>
      <c r="HXT52" s="50"/>
      <c r="HXU52" s="50"/>
      <c r="HXV52" s="50"/>
      <c r="HXW52" s="50"/>
      <c r="HXX52" s="50"/>
      <c r="HXY52" s="50"/>
      <c r="HXZ52" s="50"/>
      <c r="HYA52" s="50"/>
      <c r="HYB52" s="50"/>
      <c r="HYC52" s="50"/>
      <c r="HYD52" s="50"/>
      <c r="HYE52" s="50"/>
      <c r="HYF52" s="50"/>
      <c r="HYG52" s="50"/>
      <c r="HYH52" s="50"/>
      <c r="HYI52" s="50"/>
      <c r="HYJ52" s="50"/>
      <c r="HYK52" s="50"/>
      <c r="HYL52" s="50"/>
      <c r="HYM52" s="50"/>
      <c r="HYN52" s="50"/>
      <c r="HYO52" s="50"/>
      <c r="HYP52" s="50"/>
      <c r="HYQ52" s="50"/>
      <c r="HYR52" s="50"/>
      <c r="HYS52" s="50"/>
      <c r="HYT52" s="50"/>
      <c r="HYU52" s="50"/>
      <c r="HYV52" s="50"/>
      <c r="HYW52" s="50"/>
      <c r="HYX52" s="50"/>
      <c r="HYY52" s="50"/>
      <c r="HYZ52" s="50"/>
      <c r="HZA52" s="50"/>
      <c r="HZB52" s="50"/>
      <c r="HZC52" s="50"/>
      <c r="HZD52" s="50"/>
      <c r="HZE52" s="50"/>
      <c r="HZF52" s="50"/>
      <c r="HZG52" s="50"/>
      <c r="HZH52" s="50"/>
      <c r="HZI52" s="50"/>
      <c r="HZJ52" s="50"/>
      <c r="HZK52" s="50"/>
      <c r="HZL52" s="50"/>
      <c r="HZM52" s="50"/>
      <c r="HZN52" s="50"/>
      <c r="HZO52" s="50"/>
      <c r="HZP52" s="50"/>
      <c r="HZQ52" s="50"/>
      <c r="HZR52" s="50"/>
      <c r="HZS52" s="50"/>
      <c r="HZT52" s="50"/>
      <c r="HZU52" s="50"/>
      <c r="HZV52" s="50"/>
      <c r="HZW52" s="50"/>
      <c r="HZX52" s="50"/>
      <c r="HZY52" s="50"/>
      <c r="HZZ52" s="50"/>
      <c r="IAA52" s="50"/>
      <c r="IAB52" s="50"/>
      <c r="IAC52" s="50"/>
      <c r="IAD52" s="50"/>
      <c r="IAE52" s="50"/>
      <c r="IAF52" s="50"/>
      <c r="IAG52" s="50"/>
      <c r="IAH52" s="50"/>
      <c r="IAI52" s="50"/>
      <c r="IAJ52" s="50"/>
      <c r="IAK52" s="50"/>
      <c r="IAL52" s="50"/>
      <c r="IAM52" s="50"/>
      <c r="IAN52" s="50"/>
      <c r="IAO52" s="50"/>
      <c r="IAP52" s="50"/>
      <c r="IAQ52" s="50"/>
      <c r="IAR52" s="50"/>
      <c r="IAS52" s="50"/>
      <c r="IAT52" s="50"/>
      <c r="IAU52" s="50"/>
      <c r="IAV52" s="50"/>
      <c r="IAW52" s="50"/>
      <c r="IAX52" s="50"/>
      <c r="IAY52" s="50"/>
      <c r="IAZ52" s="50"/>
      <c r="IBA52" s="50"/>
      <c r="IBB52" s="50"/>
      <c r="IBC52" s="50"/>
      <c r="IBD52" s="50"/>
      <c r="IBE52" s="50"/>
      <c r="IBF52" s="50"/>
      <c r="IBG52" s="50"/>
      <c r="IBH52" s="50"/>
      <c r="IBI52" s="50"/>
      <c r="IBJ52" s="50"/>
      <c r="IBK52" s="50"/>
      <c r="IBL52" s="50"/>
      <c r="IBM52" s="50"/>
      <c r="IBN52" s="50"/>
      <c r="IBO52" s="50"/>
      <c r="IBP52" s="50"/>
      <c r="IBQ52" s="50"/>
      <c r="IBR52" s="50"/>
      <c r="IBS52" s="50"/>
      <c r="IBT52" s="50"/>
      <c r="IBU52" s="50"/>
      <c r="IBV52" s="50"/>
      <c r="IBW52" s="50"/>
      <c r="IBX52" s="50"/>
      <c r="IBY52" s="50"/>
      <c r="IBZ52" s="50"/>
      <c r="ICA52" s="50"/>
      <c r="ICB52" s="50"/>
      <c r="ICC52" s="50"/>
      <c r="ICD52" s="50"/>
      <c r="ICE52" s="50"/>
      <c r="ICF52" s="50"/>
      <c r="ICG52" s="50"/>
      <c r="ICH52" s="50"/>
      <c r="ICI52" s="50"/>
      <c r="ICJ52" s="50"/>
      <c r="ICK52" s="50"/>
      <c r="ICL52" s="50"/>
      <c r="ICM52" s="50"/>
      <c r="ICN52" s="50"/>
      <c r="ICO52" s="50"/>
      <c r="ICP52" s="50"/>
      <c r="ICQ52" s="50"/>
      <c r="ICR52" s="50"/>
      <c r="ICS52" s="50"/>
      <c r="ICT52" s="50"/>
      <c r="ICU52" s="50"/>
      <c r="ICV52" s="50"/>
      <c r="ICW52" s="50"/>
      <c r="ICX52" s="50"/>
      <c r="ICY52" s="50"/>
      <c r="ICZ52" s="50"/>
      <c r="IDA52" s="50"/>
      <c r="IDB52" s="50"/>
      <c r="IDC52" s="50"/>
      <c r="IDD52" s="50"/>
      <c r="IDE52" s="50"/>
      <c r="IDF52" s="50"/>
      <c r="IDG52" s="50"/>
      <c r="IDH52" s="50"/>
      <c r="IDI52" s="50"/>
      <c r="IDJ52" s="50"/>
      <c r="IDK52" s="50"/>
      <c r="IDL52" s="50"/>
      <c r="IDM52" s="50"/>
      <c r="IDN52" s="50"/>
      <c r="IDO52" s="50"/>
      <c r="IDP52" s="50"/>
      <c r="IDQ52" s="50"/>
      <c r="IDR52" s="50"/>
      <c r="IDS52" s="50"/>
      <c r="IDT52" s="50"/>
      <c r="IDU52" s="50"/>
      <c r="IDV52" s="50"/>
      <c r="IDW52" s="50"/>
      <c r="IDX52" s="50"/>
      <c r="IDY52" s="50"/>
      <c r="IDZ52" s="50"/>
      <c r="IEA52" s="50"/>
      <c r="IEB52" s="50"/>
      <c r="IEC52" s="50"/>
      <c r="IED52" s="50"/>
      <c r="IEE52" s="50"/>
      <c r="IEF52" s="50"/>
      <c r="IEG52" s="50"/>
      <c r="IEH52" s="50"/>
      <c r="IEI52" s="50"/>
      <c r="IEJ52" s="50"/>
      <c r="IEK52" s="50"/>
      <c r="IEL52" s="50"/>
      <c r="IEM52" s="50"/>
      <c r="IEN52" s="50"/>
      <c r="IEO52" s="50"/>
      <c r="IEP52" s="50"/>
      <c r="IEQ52" s="50"/>
      <c r="IER52" s="50"/>
      <c r="IES52" s="50"/>
      <c r="IET52" s="50"/>
      <c r="IEU52" s="50"/>
      <c r="IEV52" s="50"/>
      <c r="IEW52" s="50"/>
      <c r="IEX52" s="50"/>
      <c r="IEY52" s="50"/>
      <c r="IEZ52" s="50"/>
      <c r="IFA52" s="50"/>
      <c r="IFB52" s="50"/>
      <c r="IFC52" s="50"/>
      <c r="IFD52" s="50"/>
      <c r="IFE52" s="50"/>
      <c r="IFF52" s="50"/>
      <c r="IFG52" s="50"/>
      <c r="IFH52" s="50"/>
      <c r="IFI52" s="50"/>
      <c r="IFJ52" s="50"/>
      <c r="IFK52" s="50"/>
      <c r="IFL52" s="50"/>
      <c r="IFM52" s="50"/>
      <c r="IFN52" s="50"/>
      <c r="IFO52" s="50"/>
      <c r="IFP52" s="50"/>
      <c r="IFQ52" s="50"/>
      <c r="IFR52" s="50"/>
      <c r="IFS52" s="50"/>
      <c r="IFT52" s="50"/>
      <c r="IFU52" s="50"/>
      <c r="IFV52" s="50"/>
      <c r="IFW52" s="50"/>
      <c r="IFX52" s="50"/>
      <c r="IFY52" s="50"/>
      <c r="IFZ52" s="50"/>
      <c r="IGA52" s="50"/>
      <c r="IGB52" s="50"/>
      <c r="IGC52" s="50"/>
      <c r="IGD52" s="50"/>
      <c r="IGE52" s="50"/>
      <c r="IGF52" s="50"/>
      <c r="IGG52" s="50"/>
      <c r="IGH52" s="50"/>
      <c r="IGI52" s="50"/>
      <c r="IGJ52" s="50"/>
      <c r="IGK52" s="50"/>
      <c r="IGL52" s="50"/>
      <c r="IGM52" s="50"/>
      <c r="IGN52" s="50"/>
      <c r="IGO52" s="50"/>
      <c r="IGP52" s="50"/>
      <c r="IGQ52" s="50"/>
      <c r="IGR52" s="50"/>
      <c r="IGS52" s="50"/>
      <c r="IGT52" s="50"/>
      <c r="IGU52" s="50"/>
      <c r="IGV52" s="50"/>
      <c r="IGW52" s="50"/>
      <c r="IGX52" s="50"/>
      <c r="IGY52" s="50"/>
      <c r="IGZ52" s="50"/>
      <c r="IHA52" s="50"/>
      <c r="IHB52" s="50"/>
      <c r="IHC52" s="50"/>
      <c r="IHD52" s="50"/>
      <c r="IHE52" s="50"/>
      <c r="IHF52" s="50"/>
      <c r="IHG52" s="50"/>
      <c r="IHH52" s="50"/>
      <c r="IHI52" s="50"/>
      <c r="IHJ52" s="50"/>
      <c r="IHK52" s="50"/>
      <c r="IHL52" s="50"/>
      <c r="IHM52" s="50"/>
      <c r="IHN52" s="50"/>
      <c r="IHO52" s="50"/>
      <c r="IHP52" s="50"/>
      <c r="IHQ52" s="50"/>
      <c r="IHR52" s="50"/>
      <c r="IHS52" s="50"/>
      <c r="IHT52" s="50"/>
      <c r="IHU52" s="50"/>
      <c r="IHV52" s="50"/>
      <c r="IHW52" s="50"/>
      <c r="IHX52" s="50"/>
      <c r="IHY52" s="50"/>
      <c r="IHZ52" s="50"/>
      <c r="IIA52" s="50"/>
      <c r="IIB52" s="50"/>
      <c r="IIC52" s="50"/>
      <c r="IID52" s="50"/>
      <c r="IIE52" s="50"/>
      <c r="IIF52" s="50"/>
      <c r="IIG52" s="50"/>
      <c r="IIH52" s="50"/>
      <c r="III52" s="50"/>
      <c r="IIJ52" s="50"/>
      <c r="IIK52" s="50"/>
      <c r="IIL52" s="50"/>
      <c r="IIM52" s="50"/>
      <c r="IIN52" s="50"/>
      <c r="IIO52" s="50"/>
      <c r="IIP52" s="50"/>
      <c r="IIQ52" s="50"/>
      <c r="IIR52" s="50"/>
      <c r="IIS52" s="50"/>
      <c r="IIT52" s="50"/>
      <c r="IIU52" s="50"/>
      <c r="IIV52" s="50"/>
      <c r="IIW52" s="50"/>
      <c r="IIX52" s="50"/>
      <c r="IIY52" s="50"/>
      <c r="IIZ52" s="50"/>
      <c r="IJA52" s="50"/>
      <c r="IJB52" s="50"/>
      <c r="IJC52" s="50"/>
      <c r="IJD52" s="50"/>
      <c r="IJE52" s="50"/>
      <c r="IJF52" s="50"/>
      <c r="IJG52" s="50"/>
      <c r="IJH52" s="50"/>
      <c r="IJI52" s="50"/>
      <c r="IJJ52" s="50"/>
      <c r="IJK52" s="50"/>
      <c r="IJL52" s="50"/>
      <c r="IJM52" s="50"/>
      <c r="IJN52" s="50"/>
      <c r="IJO52" s="50"/>
      <c r="IJP52" s="50"/>
      <c r="IJQ52" s="50"/>
      <c r="IJR52" s="50"/>
      <c r="IJS52" s="50"/>
      <c r="IJT52" s="50"/>
      <c r="IJU52" s="50"/>
      <c r="IJV52" s="50"/>
      <c r="IJW52" s="50"/>
      <c r="IJX52" s="50"/>
      <c r="IJY52" s="50"/>
      <c r="IJZ52" s="50"/>
      <c r="IKA52" s="50"/>
      <c r="IKB52" s="50"/>
      <c r="IKC52" s="50"/>
      <c r="IKD52" s="50"/>
      <c r="IKE52" s="50"/>
      <c r="IKF52" s="50"/>
      <c r="IKG52" s="50"/>
      <c r="IKH52" s="50"/>
      <c r="IKI52" s="50"/>
      <c r="IKJ52" s="50"/>
      <c r="IKK52" s="50"/>
      <c r="IKL52" s="50"/>
      <c r="IKM52" s="50"/>
      <c r="IKN52" s="50"/>
      <c r="IKO52" s="50"/>
      <c r="IKP52" s="50"/>
      <c r="IKQ52" s="50"/>
      <c r="IKR52" s="50"/>
      <c r="IKS52" s="50"/>
      <c r="IKT52" s="50"/>
      <c r="IKU52" s="50"/>
      <c r="IKV52" s="50"/>
      <c r="IKW52" s="50"/>
      <c r="IKX52" s="50"/>
      <c r="IKY52" s="50"/>
      <c r="IKZ52" s="50"/>
      <c r="ILA52" s="50"/>
      <c r="ILB52" s="50"/>
      <c r="ILC52" s="50"/>
      <c r="ILD52" s="50"/>
      <c r="ILE52" s="50"/>
      <c r="ILF52" s="50"/>
      <c r="ILG52" s="50"/>
      <c r="ILH52" s="50"/>
      <c r="ILI52" s="50"/>
      <c r="ILJ52" s="50"/>
      <c r="ILK52" s="50"/>
      <c r="ILL52" s="50"/>
      <c r="ILM52" s="50"/>
      <c r="ILN52" s="50"/>
      <c r="ILO52" s="50"/>
      <c r="ILP52" s="50"/>
      <c r="ILQ52" s="50"/>
      <c r="ILR52" s="50"/>
      <c r="ILS52" s="50"/>
      <c r="ILT52" s="50"/>
      <c r="ILU52" s="50"/>
      <c r="ILV52" s="50"/>
      <c r="ILW52" s="50"/>
      <c r="ILX52" s="50"/>
      <c r="ILY52" s="50"/>
      <c r="ILZ52" s="50"/>
      <c r="IMA52" s="50"/>
      <c r="IMB52" s="50"/>
      <c r="IMC52" s="50"/>
      <c r="IMD52" s="50"/>
      <c r="IME52" s="50"/>
      <c r="IMF52" s="50"/>
      <c r="IMG52" s="50"/>
      <c r="IMH52" s="50"/>
      <c r="IMI52" s="50"/>
      <c r="IMJ52" s="50"/>
      <c r="IMK52" s="50"/>
      <c r="IML52" s="50"/>
      <c r="IMM52" s="50"/>
      <c r="IMN52" s="50"/>
      <c r="IMO52" s="50"/>
      <c r="IMP52" s="50"/>
      <c r="IMQ52" s="50"/>
      <c r="IMR52" s="50"/>
      <c r="IMS52" s="50"/>
      <c r="IMT52" s="50"/>
      <c r="IMU52" s="50"/>
      <c r="IMV52" s="50"/>
      <c r="IMW52" s="50"/>
      <c r="IMX52" s="50"/>
      <c r="IMY52" s="50"/>
      <c r="IMZ52" s="50"/>
      <c r="INA52" s="50"/>
      <c r="INB52" s="50"/>
      <c r="INC52" s="50"/>
      <c r="IND52" s="50"/>
      <c r="INE52" s="50"/>
      <c r="INF52" s="50"/>
      <c r="ING52" s="50"/>
      <c r="INH52" s="50"/>
      <c r="INI52" s="50"/>
      <c r="INJ52" s="50"/>
      <c r="INK52" s="50"/>
      <c r="INL52" s="50"/>
      <c r="INM52" s="50"/>
      <c r="INN52" s="50"/>
      <c r="INO52" s="50"/>
      <c r="INP52" s="50"/>
      <c r="INQ52" s="50"/>
      <c r="INR52" s="50"/>
      <c r="INS52" s="50"/>
      <c r="INT52" s="50"/>
      <c r="INU52" s="50"/>
      <c r="INV52" s="50"/>
      <c r="INW52" s="50"/>
      <c r="INX52" s="50"/>
      <c r="INY52" s="50"/>
      <c r="INZ52" s="50"/>
      <c r="IOA52" s="50"/>
      <c r="IOB52" s="50"/>
      <c r="IOC52" s="50"/>
      <c r="IOD52" s="50"/>
      <c r="IOE52" s="50"/>
      <c r="IOF52" s="50"/>
      <c r="IOG52" s="50"/>
      <c r="IOH52" s="50"/>
      <c r="IOI52" s="50"/>
      <c r="IOJ52" s="50"/>
      <c r="IOK52" s="50"/>
      <c r="IOL52" s="50"/>
      <c r="IOM52" s="50"/>
      <c r="ION52" s="50"/>
      <c r="IOO52" s="50"/>
      <c r="IOP52" s="50"/>
      <c r="IOQ52" s="50"/>
      <c r="IOR52" s="50"/>
      <c r="IOS52" s="50"/>
      <c r="IOT52" s="50"/>
      <c r="IOU52" s="50"/>
      <c r="IOV52" s="50"/>
      <c r="IOW52" s="50"/>
      <c r="IOX52" s="50"/>
      <c r="IOY52" s="50"/>
      <c r="IOZ52" s="50"/>
      <c r="IPA52" s="50"/>
      <c r="IPB52" s="50"/>
      <c r="IPC52" s="50"/>
      <c r="IPD52" s="50"/>
      <c r="IPE52" s="50"/>
      <c r="IPF52" s="50"/>
      <c r="IPG52" s="50"/>
      <c r="IPH52" s="50"/>
      <c r="IPI52" s="50"/>
      <c r="IPJ52" s="50"/>
      <c r="IPK52" s="50"/>
      <c r="IPL52" s="50"/>
      <c r="IPM52" s="50"/>
      <c r="IPN52" s="50"/>
      <c r="IPO52" s="50"/>
      <c r="IPP52" s="50"/>
      <c r="IPQ52" s="50"/>
      <c r="IPR52" s="50"/>
      <c r="IPS52" s="50"/>
      <c r="IPT52" s="50"/>
      <c r="IPU52" s="50"/>
      <c r="IPV52" s="50"/>
      <c r="IPW52" s="50"/>
      <c r="IPX52" s="50"/>
      <c r="IPY52" s="50"/>
      <c r="IPZ52" s="50"/>
      <c r="IQA52" s="50"/>
      <c r="IQB52" s="50"/>
      <c r="IQC52" s="50"/>
      <c r="IQD52" s="50"/>
      <c r="IQE52" s="50"/>
      <c r="IQF52" s="50"/>
      <c r="IQG52" s="50"/>
      <c r="IQH52" s="50"/>
      <c r="IQI52" s="50"/>
      <c r="IQJ52" s="50"/>
      <c r="IQK52" s="50"/>
      <c r="IQL52" s="50"/>
      <c r="IQM52" s="50"/>
      <c r="IQN52" s="50"/>
      <c r="IQO52" s="50"/>
      <c r="IQP52" s="50"/>
      <c r="IQQ52" s="50"/>
      <c r="IQR52" s="50"/>
      <c r="IQS52" s="50"/>
      <c r="IQT52" s="50"/>
      <c r="IQU52" s="50"/>
      <c r="IQV52" s="50"/>
      <c r="IQW52" s="50"/>
      <c r="IQX52" s="50"/>
      <c r="IQY52" s="50"/>
      <c r="IQZ52" s="50"/>
      <c r="IRA52" s="50"/>
      <c r="IRB52" s="50"/>
      <c r="IRC52" s="50"/>
      <c r="IRD52" s="50"/>
      <c r="IRE52" s="50"/>
      <c r="IRF52" s="50"/>
      <c r="IRG52" s="50"/>
      <c r="IRH52" s="50"/>
      <c r="IRI52" s="50"/>
      <c r="IRJ52" s="50"/>
      <c r="IRK52" s="50"/>
      <c r="IRL52" s="50"/>
      <c r="IRM52" s="50"/>
      <c r="IRN52" s="50"/>
      <c r="IRO52" s="50"/>
      <c r="IRP52" s="50"/>
      <c r="IRQ52" s="50"/>
      <c r="IRR52" s="50"/>
      <c r="IRS52" s="50"/>
      <c r="IRT52" s="50"/>
      <c r="IRU52" s="50"/>
      <c r="IRV52" s="50"/>
      <c r="IRW52" s="50"/>
      <c r="IRX52" s="50"/>
      <c r="IRY52" s="50"/>
      <c r="IRZ52" s="50"/>
      <c r="ISA52" s="50"/>
      <c r="ISB52" s="50"/>
      <c r="ISC52" s="50"/>
      <c r="ISD52" s="50"/>
      <c r="ISE52" s="50"/>
      <c r="ISF52" s="50"/>
      <c r="ISG52" s="50"/>
      <c r="ISH52" s="50"/>
      <c r="ISI52" s="50"/>
      <c r="ISJ52" s="50"/>
      <c r="ISK52" s="50"/>
      <c r="ISL52" s="50"/>
      <c r="ISM52" s="50"/>
      <c r="ISN52" s="50"/>
      <c r="ISO52" s="50"/>
      <c r="ISP52" s="50"/>
      <c r="ISQ52" s="50"/>
      <c r="ISR52" s="50"/>
      <c r="ISS52" s="50"/>
      <c r="IST52" s="50"/>
      <c r="ISU52" s="50"/>
      <c r="ISV52" s="50"/>
      <c r="ISW52" s="50"/>
      <c r="ISX52" s="50"/>
      <c r="ISY52" s="50"/>
      <c r="ISZ52" s="50"/>
      <c r="ITA52" s="50"/>
      <c r="ITB52" s="50"/>
      <c r="ITC52" s="50"/>
      <c r="ITD52" s="50"/>
      <c r="ITE52" s="50"/>
      <c r="ITF52" s="50"/>
      <c r="ITG52" s="50"/>
      <c r="ITH52" s="50"/>
      <c r="ITI52" s="50"/>
      <c r="ITJ52" s="50"/>
      <c r="ITK52" s="50"/>
      <c r="ITL52" s="50"/>
      <c r="ITM52" s="50"/>
      <c r="ITN52" s="50"/>
      <c r="ITO52" s="50"/>
      <c r="ITP52" s="50"/>
      <c r="ITQ52" s="50"/>
      <c r="ITR52" s="50"/>
      <c r="ITS52" s="50"/>
      <c r="ITT52" s="50"/>
      <c r="ITU52" s="50"/>
      <c r="ITV52" s="50"/>
      <c r="ITW52" s="50"/>
      <c r="ITX52" s="50"/>
      <c r="ITY52" s="50"/>
      <c r="ITZ52" s="50"/>
      <c r="IUA52" s="50"/>
      <c r="IUB52" s="50"/>
      <c r="IUC52" s="50"/>
      <c r="IUD52" s="50"/>
      <c r="IUE52" s="50"/>
      <c r="IUF52" s="50"/>
      <c r="IUG52" s="50"/>
      <c r="IUH52" s="50"/>
      <c r="IUI52" s="50"/>
      <c r="IUJ52" s="50"/>
      <c r="IUK52" s="50"/>
      <c r="IUL52" s="50"/>
      <c r="IUM52" s="50"/>
      <c r="IUN52" s="50"/>
      <c r="IUO52" s="50"/>
      <c r="IUP52" s="50"/>
      <c r="IUQ52" s="50"/>
      <c r="IUR52" s="50"/>
      <c r="IUS52" s="50"/>
      <c r="IUT52" s="50"/>
      <c r="IUU52" s="50"/>
      <c r="IUV52" s="50"/>
      <c r="IUW52" s="50"/>
      <c r="IUX52" s="50"/>
      <c r="IUY52" s="50"/>
      <c r="IUZ52" s="50"/>
      <c r="IVA52" s="50"/>
      <c r="IVB52" s="50"/>
      <c r="IVC52" s="50"/>
      <c r="IVD52" s="50"/>
      <c r="IVE52" s="50"/>
      <c r="IVF52" s="50"/>
      <c r="IVG52" s="50"/>
      <c r="IVH52" s="50"/>
      <c r="IVI52" s="50"/>
      <c r="IVJ52" s="50"/>
      <c r="IVK52" s="50"/>
      <c r="IVL52" s="50"/>
      <c r="IVM52" s="50"/>
      <c r="IVN52" s="50"/>
      <c r="IVO52" s="50"/>
      <c r="IVP52" s="50"/>
      <c r="IVQ52" s="50"/>
      <c r="IVR52" s="50"/>
      <c r="IVS52" s="50"/>
      <c r="IVT52" s="50"/>
      <c r="IVU52" s="50"/>
      <c r="IVV52" s="50"/>
      <c r="IVW52" s="50"/>
      <c r="IVX52" s="50"/>
      <c r="IVY52" s="50"/>
      <c r="IVZ52" s="50"/>
      <c r="IWA52" s="50"/>
      <c r="IWB52" s="50"/>
      <c r="IWC52" s="50"/>
      <c r="IWD52" s="50"/>
      <c r="IWE52" s="50"/>
      <c r="IWF52" s="50"/>
      <c r="IWG52" s="50"/>
      <c r="IWH52" s="50"/>
      <c r="IWI52" s="50"/>
      <c r="IWJ52" s="50"/>
      <c r="IWK52" s="50"/>
      <c r="IWL52" s="50"/>
      <c r="IWM52" s="50"/>
      <c r="IWN52" s="50"/>
      <c r="IWO52" s="50"/>
      <c r="IWP52" s="50"/>
      <c r="IWQ52" s="50"/>
      <c r="IWR52" s="50"/>
      <c r="IWS52" s="50"/>
      <c r="IWT52" s="50"/>
      <c r="IWU52" s="50"/>
      <c r="IWV52" s="50"/>
      <c r="IWW52" s="50"/>
      <c r="IWX52" s="50"/>
      <c r="IWY52" s="50"/>
      <c r="IWZ52" s="50"/>
      <c r="IXA52" s="50"/>
      <c r="IXB52" s="50"/>
      <c r="IXC52" s="50"/>
      <c r="IXD52" s="50"/>
      <c r="IXE52" s="50"/>
      <c r="IXF52" s="50"/>
      <c r="IXG52" s="50"/>
      <c r="IXH52" s="50"/>
      <c r="IXI52" s="50"/>
      <c r="IXJ52" s="50"/>
      <c r="IXK52" s="50"/>
      <c r="IXL52" s="50"/>
      <c r="IXM52" s="50"/>
      <c r="IXN52" s="50"/>
      <c r="IXO52" s="50"/>
      <c r="IXP52" s="50"/>
      <c r="IXQ52" s="50"/>
      <c r="IXR52" s="50"/>
      <c r="IXS52" s="50"/>
      <c r="IXT52" s="50"/>
      <c r="IXU52" s="50"/>
      <c r="IXV52" s="50"/>
      <c r="IXW52" s="50"/>
      <c r="IXX52" s="50"/>
      <c r="IXY52" s="50"/>
      <c r="IXZ52" s="50"/>
      <c r="IYA52" s="50"/>
      <c r="IYB52" s="50"/>
      <c r="IYC52" s="50"/>
      <c r="IYD52" s="50"/>
      <c r="IYE52" s="50"/>
      <c r="IYF52" s="50"/>
      <c r="IYG52" s="50"/>
      <c r="IYH52" s="50"/>
      <c r="IYI52" s="50"/>
      <c r="IYJ52" s="50"/>
      <c r="IYK52" s="50"/>
      <c r="IYL52" s="50"/>
      <c r="IYM52" s="50"/>
      <c r="IYN52" s="50"/>
      <c r="IYO52" s="50"/>
      <c r="IYP52" s="50"/>
      <c r="IYQ52" s="50"/>
      <c r="IYR52" s="50"/>
      <c r="IYS52" s="50"/>
      <c r="IYT52" s="50"/>
      <c r="IYU52" s="50"/>
      <c r="IYV52" s="50"/>
      <c r="IYW52" s="50"/>
      <c r="IYX52" s="50"/>
      <c r="IYY52" s="50"/>
      <c r="IYZ52" s="50"/>
      <c r="IZA52" s="50"/>
      <c r="IZB52" s="50"/>
      <c r="IZC52" s="50"/>
      <c r="IZD52" s="50"/>
      <c r="IZE52" s="50"/>
      <c r="IZF52" s="50"/>
      <c r="IZG52" s="50"/>
      <c r="IZH52" s="50"/>
      <c r="IZI52" s="50"/>
      <c r="IZJ52" s="50"/>
      <c r="IZK52" s="50"/>
      <c r="IZL52" s="50"/>
      <c r="IZM52" s="50"/>
      <c r="IZN52" s="50"/>
      <c r="IZO52" s="50"/>
      <c r="IZP52" s="50"/>
      <c r="IZQ52" s="50"/>
      <c r="IZR52" s="50"/>
      <c r="IZS52" s="50"/>
      <c r="IZT52" s="50"/>
      <c r="IZU52" s="50"/>
      <c r="IZV52" s="50"/>
      <c r="IZW52" s="50"/>
      <c r="IZX52" s="50"/>
      <c r="IZY52" s="50"/>
      <c r="IZZ52" s="50"/>
      <c r="JAA52" s="50"/>
      <c r="JAB52" s="50"/>
      <c r="JAC52" s="50"/>
      <c r="JAD52" s="50"/>
      <c r="JAE52" s="50"/>
      <c r="JAF52" s="50"/>
      <c r="JAG52" s="50"/>
      <c r="JAH52" s="50"/>
      <c r="JAI52" s="50"/>
      <c r="JAJ52" s="50"/>
      <c r="JAK52" s="50"/>
      <c r="JAL52" s="50"/>
      <c r="JAM52" s="50"/>
      <c r="JAN52" s="50"/>
      <c r="JAO52" s="50"/>
      <c r="JAP52" s="50"/>
      <c r="JAQ52" s="50"/>
      <c r="JAR52" s="50"/>
      <c r="JAS52" s="50"/>
      <c r="JAT52" s="50"/>
      <c r="JAU52" s="50"/>
      <c r="JAV52" s="50"/>
      <c r="JAW52" s="50"/>
      <c r="JAX52" s="50"/>
      <c r="JAY52" s="50"/>
      <c r="JAZ52" s="50"/>
      <c r="JBA52" s="50"/>
      <c r="JBB52" s="50"/>
      <c r="JBC52" s="50"/>
      <c r="JBD52" s="50"/>
      <c r="JBE52" s="50"/>
      <c r="JBF52" s="50"/>
      <c r="JBG52" s="50"/>
      <c r="JBH52" s="50"/>
      <c r="JBI52" s="50"/>
      <c r="JBJ52" s="50"/>
      <c r="JBK52" s="50"/>
      <c r="JBL52" s="50"/>
      <c r="JBM52" s="50"/>
      <c r="JBN52" s="50"/>
      <c r="JBO52" s="50"/>
      <c r="JBP52" s="50"/>
      <c r="JBQ52" s="50"/>
      <c r="JBR52" s="50"/>
      <c r="JBS52" s="50"/>
      <c r="JBT52" s="50"/>
      <c r="JBU52" s="50"/>
      <c r="JBV52" s="50"/>
      <c r="JBW52" s="50"/>
      <c r="JBX52" s="50"/>
      <c r="JBY52" s="50"/>
      <c r="JBZ52" s="50"/>
      <c r="JCA52" s="50"/>
      <c r="JCB52" s="50"/>
      <c r="JCC52" s="50"/>
      <c r="JCD52" s="50"/>
      <c r="JCE52" s="50"/>
      <c r="JCF52" s="50"/>
      <c r="JCG52" s="50"/>
      <c r="JCH52" s="50"/>
      <c r="JCI52" s="50"/>
      <c r="JCJ52" s="50"/>
      <c r="JCK52" s="50"/>
      <c r="JCL52" s="50"/>
      <c r="JCM52" s="50"/>
      <c r="JCN52" s="50"/>
      <c r="JCO52" s="50"/>
      <c r="JCP52" s="50"/>
      <c r="JCQ52" s="50"/>
      <c r="JCR52" s="50"/>
      <c r="JCS52" s="50"/>
      <c r="JCT52" s="50"/>
      <c r="JCU52" s="50"/>
      <c r="JCV52" s="50"/>
      <c r="JCW52" s="50"/>
      <c r="JCX52" s="50"/>
      <c r="JCY52" s="50"/>
      <c r="JCZ52" s="50"/>
      <c r="JDA52" s="50"/>
      <c r="JDB52" s="50"/>
      <c r="JDC52" s="50"/>
      <c r="JDD52" s="50"/>
      <c r="JDE52" s="50"/>
      <c r="JDF52" s="50"/>
      <c r="JDG52" s="50"/>
      <c r="JDH52" s="50"/>
      <c r="JDI52" s="50"/>
      <c r="JDJ52" s="50"/>
      <c r="JDK52" s="50"/>
      <c r="JDL52" s="50"/>
      <c r="JDM52" s="50"/>
      <c r="JDN52" s="50"/>
      <c r="JDO52" s="50"/>
      <c r="JDP52" s="50"/>
      <c r="JDQ52" s="50"/>
      <c r="JDR52" s="50"/>
      <c r="JDS52" s="50"/>
      <c r="JDT52" s="50"/>
      <c r="JDU52" s="50"/>
      <c r="JDV52" s="50"/>
      <c r="JDW52" s="50"/>
      <c r="JDX52" s="50"/>
      <c r="JDY52" s="50"/>
      <c r="JDZ52" s="50"/>
      <c r="JEA52" s="50"/>
      <c r="JEB52" s="50"/>
      <c r="JEC52" s="50"/>
      <c r="JED52" s="50"/>
      <c r="JEE52" s="50"/>
      <c r="JEF52" s="50"/>
      <c r="JEG52" s="50"/>
      <c r="JEH52" s="50"/>
      <c r="JEI52" s="50"/>
      <c r="JEJ52" s="50"/>
      <c r="JEK52" s="50"/>
      <c r="JEL52" s="50"/>
      <c r="JEM52" s="50"/>
      <c r="JEN52" s="50"/>
      <c r="JEO52" s="50"/>
      <c r="JEP52" s="50"/>
      <c r="JEQ52" s="50"/>
      <c r="JER52" s="50"/>
      <c r="JES52" s="50"/>
      <c r="JET52" s="50"/>
      <c r="JEU52" s="50"/>
      <c r="JEV52" s="50"/>
      <c r="JEW52" s="50"/>
      <c r="JEX52" s="50"/>
      <c r="JEY52" s="50"/>
      <c r="JEZ52" s="50"/>
      <c r="JFA52" s="50"/>
      <c r="JFB52" s="50"/>
      <c r="JFC52" s="50"/>
      <c r="JFD52" s="50"/>
      <c r="JFE52" s="50"/>
      <c r="JFF52" s="50"/>
      <c r="JFG52" s="50"/>
      <c r="JFH52" s="50"/>
      <c r="JFI52" s="50"/>
      <c r="JFJ52" s="50"/>
      <c r="JFK52" s="50"/>
      <c r="JFL52" s="50"/>
      <c r="JFM52" s="50"/>
      <c r="JFN52" s="50"/>
      <c r="JFO52" s="50"/>
      <c r="JFP52" s="50"/>
      <c r="JFQ52" s="50"/>
      <c r="JFR52" s="50"/>
      <c r="JFS52" s="50"/>
      <c r="JFT52" s="50"/>
      <c r="JFU52" s="50"/>
      <c r="JFV52" s="50"/>
      <c r="JFW52" s="50"/>
      <c r="JFX52" s="50"/>
      <c r="JFY52" s="50"/>
      <c r="JFZ52" s="50"/>
      <c r="JGA52" s="50"/>
      <c r="JGB52" s="50"/>
      <c r="JGC52" s="50"/>
      <c r="JGD52" s="50"/>
      <c r="JGE52" s="50"/>
      <c r="JGF52" s="50"/>
      <c r="JGG52" s="50"/>
      <c r="JGH52" s="50"/>
      <c r="JGI52" s="50"/>
      <c r="JGJ52" s="50"/>
      <c r="JGK52" s="50"/>
      <c r="JGL52" s="50"/>
      <c r="JGM52" s="50"/>
      <c r="JGN52" s="50"/>
      <c r="JGO52" s="50"/>
      <c r="JGP52" s="50"/>
      <c r="JGQ52" s="50"/>
      <c r="JGR52" s="50"/>
      <c r="JGS52" s="50"/>
      <c r="JGT52" s="50"/>
      <c r="JGU52" s="50"/>
      <c r="JGV52" s="50"/>
      <c r="JGW52" s="50"/>
      <c r="JGX52" s="50"/>
      <c r="JGY52" s="50"/>
      <c r="JGZ52" s="50"/>
      <c r="JHA52" s="50"/>
      <c r="JHB52" s="50"/>
      <c r="JHC52" s="50"/>
      <c r="JHD52" s="50"/>
      <c r="JHE52" s="50"/>
      <c r="JHF52" s="50"/>
      <c r="JHG52" s="50"/>
      <c r="JHH52" s="50"/>
      <c r="JHI52" s="50"/>
      <c r="JHJ52" s="50"/>
      <c r="JHK52" s="50"/>
      <c r="JHL52" s="50"/>
      <c r="JHM52" s="50"/>
      <c r="JHN52" s="50"/>
      <c r="JHO52" s="50"/>
      <c r="JHP52" s="50"/>
      <c r="JHQ52" s="50"/>
      <c r="JHR52" s="50"/>
      <c r="JHS52" s="50"/>
      <c r="JHT52" s="50"/>
      <c r="JHU52" s="50"/>
      <c r="JHV52" s="50"/>
      <c r="JHW52" s="50"/>
      <c r="JHX52" s="50"/>
      <c r="JHY52" s="50"/>
      <c r="JHZ52" s="50"/>
      <c r="JIA52" s="50"/>
      <c r="JIB52" s="50"/>
      <c r="JIC52" s="50"/>
      <c r="JID52" s="50"/>
      <c r="JIE52" s="50"/>
      <c r="JIF52" s="50"/>
      <c r="JIG52" s="50"/>
      <c r="JIH52" s="50"/>
      <c r="JII52" s="50"/>
      <c r="JIJ52" s="50"/>
      <c r="JIK52" s="50"/>
      <c r="JIL52" s="50"/>
      <c r="JIM52" s="50"/>
      <c r="JIN52" s="50"/>
      <c r="JIO52" s="50"/>
      <c r="JIP52" s="50"/>
      <c r="JIQ52" s="50"/>
      <c r="JIR52" s="50"/>
      <c r="JIS52" s="50"/>
      <c r="JIT52" s="50"/>
      <c r="JIU52" s="50"/>
      <c r="JIV52" s="50"/>
      <c r="JIW52" s="50"/>
      <c r="JIX52" s="50"/>
      <c r="JIY52" s="50"/>
      <c r="JIZ52" s="50"/>
      <c r="JJA52" s="50"/>
      <c r="JJB52" s="50"/>
      <c r="JJC52" s="50"/>
      <c r="JJD52" s="50"/>
      <c r="JJE52" s="50"/>
      <c r="JJF52" s="50"/>
      <c r="JJG52" s="50"/>
      <c r="JJH52" s="50"/>
      <c r="JJI52" s="50"/>
      <c r="JJJ52" s="50"/>
      <c r="JJK52" s="50"/>
      <c r="JJL52" s="50"/>
      <c r="JJM52" s="50"/>
      <c r="JJN52" s="50"/>
      <c r="JJO52" s="50"/>
      <c r="JJP52" s="50"/>
      <c r="JJQ52" s="50"/>
      <c r="JJR52" s="50"/>
      <c r="JJS52" s="50"/>
      <c r="JJT52" s="50"/>
      <c r="JJU52" s="50"/>
      <c r="JJV52" s="50"/>
      <c r="JJW52" s="50"/>
      <c r="JJX52" s="50"/>
      <c r="JJY52" s="50"/>
      <c r="JJZ52" s="50"/>
      <c r="JKA52" s="50"/>
      <c r="JKB52" s="50"/>
      <c r="JKC52" s="50"/>
      <c r="JKD52" s="50"/>
      <c r="JKE52" s="50"/>
      <c r="JKF52" s="50"/>
      <c r="JKG52" s="50"/>
      <c r="JKH52" s="50"/>
      <c r="JKI52" s="50"/>
      <c r="JKJ52" s="50"/>
      <c r="JKK52" s="50"/>
      <c r="JKL52" s="50"/>
      <c r="JKM52" s="50"/>
      <c r="JKN52" s="50"/>
      <c r="JKO52" s="50"/>
      <c r="JKP52" s="50"/>
      <c r="JKQ52" s="50"/>
      <c r="JKR52" s="50"/>
      <c r="JKS52" s="50"/>
      <c r="JKT52" s="50"/>
      <c r="JKU52" s="50"/>
      <c r="JKV52" s="50"/>
      <c r="JKW52" s="50"/>
      <c r="JKX52" s="50"/>
      <c r="JKY52" s="50"/>
      <c r="JKZ52" s="50"/>
      <c r="JLA52" s="50"/>
      <c r="JLB52" s="50"/>
      <c r="JLC52" s="50"/>
      <c r="JLD52" s="50"/>
      <c r="JLE52" s="50"/>
      <c r="JLF52" s="50"/>
      <c r="JLG52" s="50"/>
      <c r="JLH52" s="50"/>
      <c r="JLI52" s="50"/>
      <c r="JLJ52" s="50"/>
      <c r="JLK52" s="50"/>
      <c r="JLL52" s="50"/>
      <c r="JLM52" s="50"/>
      <c r="JLN52" s="50"/>
      <c r="JLO52" s="50"/>
      <c r="JLP52" s="50"/>
      <c r="JLQ52" s="50"/>
      <c r="JLR52" s="50"/>
      <c r="JLS52" s="50"/>
      <c r="JLT52" s="50"/>
      <c r="JLU52" s="50"/>
      <c r="JLV52" s="50"/>
      <c r="JLW52" s="50"/>
      <c r="JLX52" s="50"/>
      <c r="JLY52" s="50"/>
      <c r="JLZ52" s="50"/>
      <c r="JMA52" s="50"/>
      <c r="JMB52" s="50"/>
      <c r="JMC52" s="50"/>
      <c r="JMD52" s="50"/>
      <c r="JME52" s="50"/>
      <c r="JMF52" s="50"/>
      <c r="JMG52" s="50"/>
      <c r="JMH52" s="50"/>
      <c r="JMI52" s="50"/>
      <c r="JMJ52" s="50"/>
      <c r="JMK52" s="50"/>
      <c r="JML52" s="50"/>
      <c r="JMM52" s="50"/>
      <c r="JMN52" s="50"/>
      <c r="JMO52" s="50"/>
      <c r="JMP52" s="50"/>
      <c r="JMQ52" s="50"/>
      <c r="JMR52" s="50"/>
      <c r="JMS52" s="50"/>
      <c r="JMT52" s="50"/>
      <c r="JMU52" s="50"/>
      <c r="JMV52" s="50"/>
      <c r="JMW52" s="50"/>
      <c r="JMX52" s="50"/>
      <c r="JMY52" s="50"/>
      <c r="JMZ52" s="50"/>
      <c r="JNA52" s="50"/>
      <c r="JNB52" s="50"/>
      <c r="JNC52" s="50"/>
      <c r="JND52" s="50"/>
      <c r="JNE52" s="50"/>
      <c r="JNF52" s="50"/>
      <c r="JNG52" s="50"/>
      <c r="JNH52" s="50"/>
      <c r="JNI52" s="50"/>
      <c r="JNJ52" s="50"/>
      <c r="JNK52" s="50"/>
      <c r="JNL52" s="50"/>
      <c r="JNM52" s="50"/>
      <c r="JNN52" s="50"/>
      <c r="JNO52" s="50"/>
      <c r="JNP52" s="50"/>
      <c r="JNQ52" s="50"/>
      <c r="JNR52" s="50"/>
      <c r="JNS52" s="50"/>
      <c r="JNT52" s="50"/>
      <c r="JNU52" s="50"/>
      <c r="JNV52" s="50"/>
      <c r="JNW52" s="50"/>
      <c r="JNX52" s="50"/>
      <c r="JNY52" s="50"/>
      <c r="JNZ52" s="50"/>
      <c r="JOA52" s="50"/>
      <c r="JOB52" s="50"/>
      <c r="JOC52" s="50"/>
      <c r="JOD52" s="50"/>
      <c r="JOE52" s="50"/>
      <c r="JOF52" s="50"/>
      <c r="JOG52" s="50"/>
      <c r="JOH52" s="50"/>
      <c r="JOI52" s="50"/>
      <c r="JOJ52" s="50"/>
      <c r="JOK52" s="50"/>
      <c r="JOL52" s="50"/>
      <c r="JOM52" s="50"/>
      <c r="JON52" s="50"/>
      <c r="JOO52" s="50"/>
      <c r="JOP52" s="50"/>
      <c r="JOQ52" s="50"/>
      <c r="JOR52" s="50"/>
      <c r="JOS52" s="50"/>
      <c r="JOT52" s="50"/>
      <c r="JOU52" s="50"/>
      <c r="JOV52" s="50"/>
      <c r="JOW52" s="50"/>
      <c r="JOX52" s="50"/>
      <c r="JOY52" s="50"/>
      <c r="JOZ52" s="50"/>
      <c r="JPA52" s="50"/>
      <c r="JPB52" s="50"/>
      <c r="JPC52" s="50"/>
      <c r="JPD52" s="50"/>
      <c r="JPE52" s="50"/>
      <c r="JPF52" s="50"/>
      <c r="JPG52" s="50"/>
      <c r="JPH52" s="50"/>
      <c r="JPI52" s="50"/>
      <c r="JPJ52" s="50"/>
      <c r="JPK52" s="50"/>
      <c r="JPL52" s="50"/>
      <c r="JPM52" s="50"/>
      <c r="JPN52" s="50"/>
      <c r="JPO52" s="50"/>
      <c r="JPP52" s="50"/>
      <c r="JPQ52" s="50"/>
      <c r="JPR52" s="50"/>
      <c r="JPS52" s="50"/>
      <c r="JPT52" s="50"/>
      <c r="JPU52" s="50"/>
      <c r="JPV52" s="50"/>
      <c r="JPW52" s="50"/>
      <c r="JPX52" s="50"/>
      <c r="JPY52" s="50"/>
      <c r="JPZ52" s="50"/>
      <c r="JQA52" s="50"/>
      <c r="JQB52" s="50"/>
      <c r="JQC52" s="50"/>
      <c r="JQD52" s="50"/>
      <c r="JQE52" s="50"/>
      <c r="JQF52" s="50"/>
      <c r="JQG52" s="50"/>
      <c r="JQH52" s="50"/>
      <c r="JQI52" s="50"/>
      <c r="JQJ52" s="50"/>
      <c r="JQK52" s="50"/>
      <c r="JQL52" s="50"/>
      <c r="JQM52" s="50"/>
      <c r="JQN52" s="50"/>
      <c r="JQO52" s="50"/>
      <c r="JQP52" s="50"/>
      <c r="JQQ52" s="50"/>
      <c r="JQR52" s="50"/>
      <c r="JQS52" s="50"/>
      <c r="JQT52" s="50"/>
      <c r="JQU52" s="50"/>
      <c r="JQV52" s="50"/>
      <c r="JQW52" s="50"/>
      <c r="JQX52" s="50"/>
      <c r="JQY52" s="50"/>
      <c r="JQZ52" s="50"/>
      <c r="JRA52" s="50"/>
      <c r="JRB52" s="50"/>
      <c r="JRC52" s="50"/>
      <c r="JRD52" s="50"/>
      <c r="JRE52" s="50"/>
      <c r="JRF52" s="50"/>
      <c r="JRG52" s="50"/>
      <c r="JRH52" s="50"/>
      <c r="JRI52" s="50"/>
      <c r="JRJ52" s="50"/>
      <c r="JRK52" s="50"/>
      <c r="JRL52" s="50"/>
      <c r="JRM52" s="50"/>
      <c r="JRN52" s="50"/>
      <c r="JRO52" s="50"/>
      <c r="JRP52" s="50"/>
      <c r="JRQ52" s="50"/>
      <c r="JRR52" s="50"/>
      <c r="JRS52" s="50"/>
      <c r="JRT52" s="50"/>
      <c r="JRU52" s="50"/>
      <c r="JRV52" s="50"/>
      <c r="JRW52" s="50"/>
      <c r="JRX52" s="50"/>
      <c r="JRY52" s="50"/>
      <c r="JRZ52" s="50"/>
      <c r="JSA52" s="50"/>
      <c r="JSB52" s="50"/>
      <c r="JSC52" s="50"/>
      <c r="JSD52" s="50"/>
      <c r="JSE52" s="50"/>
      <c r="JSF52" s="50"/>
      <c r="JSG52" s="50"/>
      <c r="JSH52" s="50"/>
      <c r="JSI52" s="50"/>
      <c r="JSJ52" s="50"/>
      <c r="JSK52" s="50"/>
      <c r="JSL52" s="50"/>
      <c r="JSM52" s="50"/>
      <c r="JSN52" s="50"/>
      <c r="JSO52" s="50"/>
      <c r="JSP52" s="50"/>
      <c r="JSQ52" s="50"/>
      <c r="JSR52" s="50"/>
      <c r="JSS52" s="50"/>
      <c r="JST52" s="50"/>
      <c r="JSU52" s="50"/>
      <c r="JSV52" s="50"/>
      <c r="JSW52" s="50"/>
      <c r="JSX52" s="50"/>
      <c r="JSY52" s="50"/>
      <c r="JSZ52" s="50"/>
      <c r="JTA52" s="50"/>
      <c r="JTB52" s="50"/>
      <c r="JTC52" s="50"/>
      <c r="JTD52" s="50"/>
      <c r="JTE52" s="50"/>
      <c r="JTF52" s="50"/>
      <c r="JTG52" s="50"/>
      <c r="JTH52" s="50"/>
      <c r="JTI52" s="50"/>
      <c r="JTJ52" s="50"/>
      <c r="JTK52" s="50"/>
      <c r="JTL52" s="50"/>
      <c r="JTM52" s="50"/>
      <c r="JTN52" s="50"/>
      <c r="JTO52" s="50"/>
      <c r="JTP52" s="50"/>
      <c r="JTQ52" s="50"/>
      <c r="JTR52" s="50"/>
      <c r="JTS52" s="50"/>
      <c r="JTT52" s="50"/>
      <c r="JTU52" s="50"/>
      <c r="JTV52" s="50"/>
      <c r="JTW52" s="50"/>
      <c r="JTX52" s="50"/>
      <c r="JTY52" s="50"/>
      <c r="JTZ52" s="50"/>
      <c r="JUA52" s="50"/>
      <c r="JUB52" s="50"/>
      <c r="JUC52" s="50"/>
      <c r="JUD52" s="50"/>
      <c r="JUE52" s="50"/>
      <c r="JUF52" s="50"/>
      <c r="JUG52" s="50"/>
      <c r="JUH52" s="50"/>
      <c r="JUI52" s="50"/>
      <c r="JUJ52" s="50"/>
      <c r="JUK52" s="50"/>
      <c r="JUL52" s="50"/>
      <c r="JUM52" s="50"/>
      <c r="JUN52" s="50"/>
      <c r="JUO52" s="50"/>
      <c r="JUP52" s="50"/>
      <c r="JUQ52" s="50"/>
      <c r="JUR52" s="50"/>
      <c r="JUS52" s="50"/>
      <c r="JUT52" s="50"/>
      <c r="JUU52" s="50"/>
      <c r="JUV52" s="50"/>
      <c r="JUW52" s="50"/>
      <c r="JUX52" s="50"/>
      <c r="JUY52" s="50"/>
      <c r="JUZ52" s="50"/>
      <c r="JVA52" s="50"/>
      <c r="JVB52" s="50"/>
      <c r="JVC52" s="50"/>
      <c r="JVD52" s="50"/>
      <c r="JVE52" s="50"/>
      <c r="JVF52" s="50"/>
      <c r="JVG52" s="50"/>
      <c r="JVH52" s="50"/>
      <c r="JVI52" s="50"/>
      <c r="JVJ52" s="50"/>
      <c r="JVK52" s="50"/>
      <c r="JVL52" s="50"/>
      <c r="JVM52" s="50"/>
      <c r="JVN52" s="50"/>
      <c r="JVO52" s="50"/>
      <c r="JVP52" s="50"/>
      <c r="JVQ52" s="50"/>
      <c r="JVR52" s="50"/>
      <c r="JVS52" s="50"/>
      <c r="JVT52" s="50"/>
      <c r="JVU52" s="50"/>
      <c r="JVV52" s="50"/>
      <c r="JVW52" s="50"/>
      <c r="JVX52" s="50"/>
      <c r="JVY52" s="50"/>
      <c r="JVZ52" s="50"/>
      <c r="JWA52" s="50"/>
      <c r="JWB52" s="50"/>
      <c r="JWC52" s="50"/>
      <c r="JWD52" s="50"/>
      <c r="JWE52" s="50"/>
      <c r="JWF52" s="50"/>
      <c r="JWG52" s="50"/>
      <c r="JWH52" s="50"/>
      <c r="JWI52" s="50"/>
      <c r="JWJ52" s="50"/>
      <c r="JWK52" s="50"/>
      <c r="JWL52" s="50"/>
      <c r="JWM52" s="50"/>
      <c r="JWN52" s="50"/>
      <c r="JWO52" s="50"/>
      <c r="JWP52" s="50"/>
      <c r="JWQ52" s="50"/>
      <c r="JWR52" s="50"/>
      <c r="JWS52" s="50"/>
      <c r="JWT52" s="50"/>
      <c r="JWU52" s="50"/>
      <c r="JWV52" s="50"/>
      <c r="JWW52" s="50"/>
      <c r="JWX52" s="50"/>
      <c r="JWY52" s="50"/>
      <c r="JWZ52" s="50"/>
      <c r="JXA52" s="50"/>
      <c r="JXB52" s="50"/>
      <c r="JXC52" s="50"/>
      <c r="JXD52" s="50"/>
      <c r="JXE52" s="50"/>
      <c r="JXF52" s="50"/>
      <c r="JXG52" s="50"/>
      <c r="JXH52" s="50"/>
      <c r="JXI52" s="50"/>
      <c r="JXJ52" s="50"/>
      <c r="JXK52" s="50"/>
      <c r="JXL52" s="50"/>
      <c r="JXM52" s="50"/>
      <c r="JXN52" s="50"/>
      <c r="JXO52" s="50"/>
      <c r="JXP52" s="50"/>
      <c r="JXQ52" s="50"/>
      <c r="JXR52" s="50"/>
      <c r="JXS52" s="50"/>
      <c r="JXT52" s="50"/>
      <c r="JXU52" s="50"/>
      <c r="JXV52" s="50"/>
      <c r="JXW52" s="50"/>
      <c r="JXX52" s="50"/>
      <c r="JXY52" s="50"/>
      <c r="JXZ52" s="50"/>
      <c r="JYA52" s="50"/>
      <c r="JYB52" s="50"/>
      <c r="JYC52" s="50"/>
      <c r="JYD52" s="50"/>
      <c r="JYE52" s="50"/>
      <c r="JYF52" s="50"/>
      <c r="JYG52" s="50"/>
      <c r="JYH52" s="50"/>
      <c r="JYI52" s="50"/>
      <c r="JYJ52" s="50"/>
      <c r="JYK52" s="50"/>
      <c r="JYL52" s="50"/>
      <c r="JYM52" s="50"/>
      <c r="JYN52" s="50"/>
      <c r="JYO52" s="50"/>
      <c r="JYP52" s="50"/>
      <c r="JYQ52" s="50"/>
      <c r="JYR52" s="50"/>
      <c r="JYS52" s="50"/>
      <c r="JYT52" s="50"/>
      <c r="JYU52" s="50"/>
      <c r="JYV52" s="50"/>
      <c r="JYW52" s="50"/>
      <c r="JYX52" s="50"/>
      <c r="JYY52" s="50"/>
      <c r="JYZ52" s="50"/>
      <c r="JZA52" s="50"/>
      <c r="JZB52" s="50"/>
      <c r="JZC52" s="50"/>
      <c r="JZD52" s="50"/>
      <c r="JZE52" s="50"/>
      <c r="JZF52" s="50"/>
      <c r="JZG52" s="50"/>
      <c r="JZH52" s="50"/>
      <c r="JZI52" s="50"/>
      <c r="JZJ52" s="50"/>
      <c r="JZK52" s="50"/>
      <c r="JZL52" s="50"/>
      <c r="JZM52" s="50"/>
      <c r="JZN52" s="50"/>
      <c r="JZO52" s="50"/>
      <c r="JZP52" s="50"/>
      <c r="JZQ52" s="50"/>
      <c r="JZR52" s="50"/>
      <c r="JZS52" s="50"/>
      <c r="JZT52" s="50"/>
      <c r="JZU52" s="50"/>
      <c r="JZV52" s="50"/>
      <c r="JZW52" s="50"/>
      <c r="JZX52" s="50"/>
      <c r="JZY52" s="50"/>
      <c r="JZZ52" s="50"/>
      <c r="KAA52" s="50"/>
      <c r="KAB52" s="50"/>
      <c r="KAC52" s="50"/>
      <c r="KAD52" s="50"/>
      <c r="KAE52" s="50"/>
      <c r="KAF52" s="50"/>
      <c r="KAG52" s="50"/>
      <c r="KAH52" s="50"/>
      <c r="KAI52" s="50"/>
      <c r="KAJ52" s="50"/>
      <c r="KAK52" s="50"/>
      <c r="KAL52" s="50"/>
      <c r="KAM52" s="50"/>
      <c r="KAN52" s="50"/>
      <c r="KAO52" s="50"/>
      <c r="KAP52" s="50"/>
      <c r="KAQ52" s="50"/>
      <c r="KAR52" s="50"/>
      <c r="KAS52" s="50"/>
      <c r="KAT52" s="50"/>
      <c r="KAU52" s="50"/>
      <c r="KAV52" s="50"/>
      <c r="KAW52" s="50"/>
      <c r="KAX52" s="50"/>
      <c r="KAY52" s="50"/>
      <c r="KAZ52" s="50"/>
      <c r="KBA52" s="50"/>
      <c r="KBB52" s="50"/>
      <c r="KBC52" s="50"/>
      <c r="KBD52" s="50"/>
      <c r="KBE52" s="50"/>
      <c r="KBF52" s="50"/>
      <c r="KBG52" s="50"/>
      <c r="KBH52" s="50"/>
      <c r="KBI52" s="50"/>
      <c r="KBJ52" s="50"/>
      <c r="KBK52" s="50"/>
      <c r="KBL52" s="50"/>
      <c r="KBM52" s="50"/>
      <c r="KBN52" s="50"/>
      <c r="KBO52" s="50"/>
      <c r="KBP52" s="50"/>
      <c r="KBQ52" s="50"/>
      <c r="KBR52" s="50"/>
      <c r="KBS52" s="50"/>
      <c r="KBT52" s="50"/>
      <c r="KBU52" s="50"/>
      <c r="KBV52" s="50"/>
      <c r="KBW52" s="50"/>
      <c r="KBX52" s="50"/>
      <c r="KBY52" s="50"/>
      <c r="KBZ52" s="50"/>
      <c r="KCA52" s="50"/>
      <c r="KCB52" s="50"/>
      <c r="KCC52" s="50"/>
      <c r="KCD52" s="50"/>
      <c r="KCE52" s="50"/>
      <c r="KCF52" s="50"/>
      <c r="KCG52" s="50"/>
      <c r="KCH52" s="50"/>
      <c r="KCI52" s="50"/>
      <c r="KCJ52" s="50"/>
      <c r="KCK52" s="50"/>
      <c r="KCL52" s="50"/>
      <c r="KCM52" s="50"/>
      <c r="KCN52" s="50"/>
      <c r="KCO52" s="50"/>
      <c r="KCP52" s="50"/>
      <c r="KCQ52" s="50"/>
      <c r="KCR52" s="50"/>
      <c r="KCS52" s="50"/>
      <c r="KCT52" s="50"/>
      <c r="KCU52" s="50"/>
      <c r="KCV52" s="50"/>
      <c r="KCW52" s="50"/>
      <c r="KCX52" s="50"/>
      <c r="KCY52" s="50"/>
      <c r="KCZ52" s="50"/>
      <c r="KDA52" s="50"/>
      <c r="KDB52" s="50"/>
      <c r="KDC52" s="50"/>
      <c r="KDD52" s="50"/>
      <c r="KDE52" s="50"/>
      <c r="KDF52" s="50"/>
      <c r="KDG52" s="50"/>
      <c r="KDH52" s="50"/>
      <c r="KDI52" s="50"/>
      <c r="KDJ52" s="50"/>
      <c r="KDK52" s="50"/>
      <c r="KDL52" s="50"/>
      <c r="KDM52" s="50"/>
      <c r="KDN52" s="50"/>
      <c r="KDO52" s="50"/>
      <c r="KDP52" s="50"/>
      <c r="KDQ52" s="50"/>
      <c r="KDR52" s="50"/>
      <c r="KDS52" s="50"/>
      <c r="KDT52" s="50"/>
      <c r="KDU52" s="50"/>
      <c r="KDV52" s="50"/>
      <c r="KDW52" s="50"/>
      <c r="KDX52" s="50"/>
      <c r="KDY52" s="50"/>
      <c r="KDZ52" s="50"/>
      <c r="KEA52" s="50"/>
      <c r="KEB52" s="50"/>
      <c r="KEC52" s="50"/>
      <c r="KED52" s="50"/>
      <c r="KEE52" s="50"/>
      <c r="KEF52" s="50"/>
      <c r="KEG52" s="50"/>
      <c r="KEH52" s="50"/>
      <c r="KEI52" s="50"/>
      <c r="KEJ52" s="50"/>
      <c r="KEK52" s="50"/>
      <c r="KEL52" s="50"/>
      <c r="KEM52" s="50"/>
      <c r="KEN52" s="50"/>
      <c r="KEO52" s="50"/>
      <c r="KEP52" s="50"/>
      <c r="KEQ52" s="50"/>
      <c r="KER52" s="50"/>
      <c r="KES52" s="50"/>
      <c r="KET52" s="50"/>
      <c r="KEU52" s="50"/>
      <c r="KEV52" s="50"/>
      <c r="KEW52" s="50"/>
      <c r="KEX52" s="50"/>
      <c r="KEY52" s="50"/>
      <c r="KEZ52" s="50"/>
      <c r="KFA52" s="50"/>
      <c r="KFB52" s="50"/>
      <c r="KFC52" s="50"/>
      <c r="KFD52" s="50"/>
      <c r="KFE52" s="50"/>
      <c r="KFF52" s="50"/>
      <c r="KFG52" s="50"/>
      <c r="KFH52" s="50"/>
      <c r="KFI52" s="50"/>
      <c r="KFJ52" s="50"/>
      <c r="KFK52" s="50"/>
      <c r="KFL52" s="50"/>
      <c r="KFM52" s="50"/>
      <c r="KFN52" s="50"/>
      <c r="KFO52" s="50"/>
      <c r="KFP52" s="50"/>
      <c r="KFQ52" s="50"/>
      <c r="KFR52" s="50"/>
      <c r="KFS52" s="50"/>
      <c r="KFT52" s="50"/>
      <c r="KFU52" s="50"/>
      <c r="KFV52" s="50"/>
      <c r="KFW52" s="50"/>
      <c r="KFX52" s="50"/>
      <c r="KFY52" s="50"/>
      <c r="KFZ52" s="50"/>
      <c r="KGA52" s="50"/>
      <c r="KGB52" s="50"/>
      <c r="KGC52" s="50"/>
      <c r="KGD52" s="50"/>
      <c r="KGE52" s="50"/>
      <c r="KGF52" s="50"/>
      <c r="KGG52" s="50"/>
      <c r="KGH52" s="50"/>
      <c r="KGI52" s="50"/>
      <c r="KGJ52" s="50"/>
      <c r="KGK52" s="50"/>
      <c r="KGL52" s="50"/>
      <c r="KGM52" s="50"/>
      <c r="KGN52" s="50"/>
      <c r="KGO52" s="50"/>
      <c r="KGP52" s="50"/>
      <c r="KGQ52" s="50"/>
      <c r="KGR52" s="50"/>
      <c r="KGS52" s="50"/>
      <c r="KGT52" s="50"/>
      <c r="KGU52" s="50"/>
      <c r="KGV52" s="50"/>
      <c r="KGW52" s="50"/>
      <c r="KGX52" s="50"/>
      <c r="KGY52" s="50"/>
      <c r="KGZ52" s="50"/>
      <c r="KHA52" s="50"/>
      <c r="KHB52" s="50"/>
      <c r="KHC52" s="50"/>
      <c r="KHD52" s="50"/>
      <c r="KHE52" s="50"/>
      <c r="KHF52" s="50"/>
      <c r="KHG52" s="50"/>
      <c r="KHH52" s="50"/>
      <c r="KHI52" s="50"/>
      <c r="KHJ52" s="50"/>
      <c r="KHK52" s="50"/>
      <c r="KHL52" s="50"/>
      <c r="KHM52" s="50"/>
      <c r="KHN52" s="50"/>
      <c r="KHO52" s="50"/>
      <c r="KHP52" s="50"/>
      <c r="KHQ52" s="50"/>
      <c r="KHR52" s="50"/>
      <c r="KHS52" s="50"/>
      <c r="KHT52" s="50"/>
      <c r="KHU52" s="50"/>
      <c r="KHV52" s="50"/>
      <c r="KHW52" s="50"/>
      <c r="KHX52" s="50"/>
      <c r="KHY52" s="50"/>
      <c r="KHZ52" s="50"/>
      <c r="KIA52" s="50"/>
      <c r="KIB52" s="50"/>
      <c r="KIC52" s="50"/>
      <c r="KID52" s="50"/>
      <c r="KIE52" s="50"/>
      <c r="KIF52" s="50"/>
      <c r="KIG52" s="50"/>
      <c r="KIH52" s="50"/>
      <c r="KII52" s="50"/>
      <c r="KIJ52" s="50"/>
      <c r="KIK52" s="50"/>
      <c r="KIL52" s="50"/>
      <c r="KIM52" s="50"/>
      <c r="KIN52" s="50"/>
      <c r="KIO52" s="50"/>
      <c r="KIP52" s="50"/>
      <c r="KIQ52" s="50"/>
      <c r="KIR52" s="50"/>
      <c r="KIS52" s="50"/>
      <c r="KIT52" s="50"/>
      <c r="KIU52" s="50"/>
      <c r="KIV52" s="50"/>
      <c r="KIW52" s="50"/>
      <c r="KIX52" s="50"/>
      <c r="KIY52" s="50"/>
      <c r="KIZ52" s="50"/>
      <c r="KJA52" s="50"/>
      <c r="KJB52" s="50"/>
      <c r="KJC52" s="50"/>
      <c r="KJD52" s="50"/>
      <c r="KJE52" s="50"/>
      <c r="KJF52" s="50"/>
      <c r="KJG52" s="50"/>
      <c r="KJH52" s="50"/>
      <c r="KJI52" s="50"/>
      <c r="KJJ52" s="50"/>
      <c r="KJK52" s="50"/>
      <c r="KJL52" s="50"/>
      <c r="KJM52" s="50"/>
      <c r="KJN52" s="50"/>
      <c r="KJO52" s="50"/>
      <c r="KJP52" s="50"/>
      <c r="KJQ52" s="50"/>
      <c r="KJR52" s="50"/>
      <c r="KJS52" s="50"/>
      <c r="KJT52" s="50"/>
      <c r="KJU52" s="50"/>
      <c r="KJV52" s="50"/>
      <c r="KJW52" s="50"/>
      <c r="KJX52" s="50"/>
      <c r="KJY52" s="50"/>
      <c r="KJZ52" s="50"/>
      <c r="KKA52" s="50"/>
      <c r="KKB52" s="50"/>
      <c r="KKC52" s="50"/>
      <c r="KKD52" s="50"/>
      <c r="KKE52" s="50"/>
      <c r="KKF52" s="50"/>
      <c r="KKG52" s="50"/>
      <c r="KKH52" s="50"/>
      <c r="KKI52" s="50"/>
      <c r="KKJ52" s="50"/>
      <c r="KKK52" s="50"/>
      <c r="KKL52" s="50"/>
      <c r="KKM52" s="50"/>
      <c r="KKN52" s="50"/>
      <c r="KKO52" s="50"/>
      <c r="KKP52" s="50"/>
      <c r="KKQ52" s="50"/>
      <c r="KKR52" s="50"/>
      <c r="KKS52" s="50"/>
      <c r="KKT52" s="50"/>
      <c r="KKU52" s="50"/>
      <c r="KKV52" s="50"/>
      <c r="KKW52" s="50"/>
      <c r="KKX52" s="50"/>
      <c r="KKY52" s="50"/>
      <c r="KKZ52" s="50"/>
      <c r="KLA52" s="50"/>
      <c r="KLB52" s="50"/>
      <c r="KLC52" s="50"/>
      <c r="KLD52" s="50"/>
      <c r="KLE52" s="50"/>
      <c r="KLF52" s="50"/>
      <c r="KLG52" s="50"/>
      <c r="KLH52" s="50"/>
      <c r="KLI52" s="50"/>
      <c r="KLJ52" s="50"/>
      <c r="KLK52" s="50"/>
      <c r="KLL52" s="50"/>
      <c r="KLM52" s="50"/>
      <c r="KLN52" s="50"/>
      <c r="KLO52" s="50"/>
      <c r="KLP52" s="50"/>
      <c r="KLQ52" s="50"/>
      <c r="KLR52" s="50"/>
      <c r="KLS52" s="50"/>
      <c r="KLT52" s="50"/>
      <c r="KLU52" s="50"/>
      <c r="KLV52" s="50"/>
      <c r="KLW52" s="50"/>
      <c r="KLX52" s="50"/>
      <c r="KLY52" s="50"/>
      <c r="KLZ52" s="50"/>
      <c r="KMA52" s="50"/>
      <c r="KMB52" s="50"/>
      <c r="KMC52" s="50"/>
      <c r="KMD52" s="50"/>
      <c r="KME52" s="50"/>
      <c r="KMF52" s="50"/>
      <c r="KMG52" s="50"/>
      <c r="KMH52" s="50"/>
      <c r="KMI52" s="50"/>
      <c r="KMJ52" s="50"/>
      <c r="KMK52" s="50"/>
      <c r="KML52" s="50"/>
      <c r="KMM52" s="50"/>
      <c r="KMN52" s="50"/>
      <c r="KMO52" s="50"/>
      <c r="KMP52" s="50"/>
      <c r="KMQ52" s="50"/>
      <c r="KMR52" s="50"/>
      <c r="KMS52" s="50"/>
      <c r="KMT52" s="50"/>
      <c r="KMU52" s="50"/>
      <c r="KMV52" s="50"/>
      <c r="KMW52" s="50"/>
      <c r="KMX52" s="50"/>
      <c r="KMY52" s="50"/>
      <c r="KMZ52" s="50"/>
      <c r="KNA52" s="50"/>
      <c r="KNB52" s="50"/>
      <c r="KNC52" s="50"/>
      <c r="KND52" s="50"/>
      <c r="KNE52" s="50"/>
      <c r="KNF52" s="50"/>
      <c r="KNG52" s="50"/>
      <c r="KNH52" s="50"/>
      <c r="KNI52" s="50"/>
      <c r="KNJ52" s="50"/>
      <c r="KNK52" s="50"/>
      <c r="KNL52" s="50"/>
      <c r="KNM52" s="50"/>
      <c r="KNN52" s="50"/>
      <c r="KNO52" s="50"/>
      <c r="KNP52" s="50"/>
      <c r="KNQ52" s="50"/>
      <c r="KNR52" s="50"/>
      <c r="KNS52" s="50"/>
      <c r="KNT52" s="50"/>
      <c r="KNU52" s="50"/>
      <c r="KNV52" s="50"/>
      <c r="KNW52" s="50"/>
      <c r="KNX52" s="50"/>
      <c r="KNY52" s="50"/>
      <c r="KNZ52" s="50"/>
      <c r="KOA52" s="50"/>
      <c r="KOB52" s="50"/>
      <c r="KOC52" s="50"/>
      <c r="KOD52" s="50"/>
      <c r="KOE52" s="50"/>
      <c r="KOF52" s="50"/>
      <c r="KOG52" s="50"/>
      <c r="KOH52" s="50"/>
      <c r="KOI52" s="50"/>
      <c r="KOJ52" s="50"/>
      <c r="KOK52" s="50"/>
      <c r="KOL52" s="50"/>
      <c r="KOM52" s="50"/>
      <c r="KON52" s="50"/>
      <c r="KOO52" s="50"/>
      <c r="KOP52" s="50"/>
      <c r="KOQ52" s="50"/>
      <c r="KOR52" s="50"/>
      <c r="KOS52" s="50"/>
      <c r="KOT52" s="50"/>
      <c r="KOU52" s="50"/>
      <c r="KOV52" s="50"/>
      <c r="KOW52" s="50"/>
      <c r="KOX52" s="50"/>
      <c r="KOY52" s="50"/>
      <c r="KOZ52" s="50"/>
      <c r="KPA52" s="50"/>
      <c r="KPB52" s="50"/>
      <c r="KPC52" s="50"/>
      <c r="KPD52" s="50"/>
      <c r="KPE52" s="50"/>
      <c r="KPF52" s="50"/>
      <c r="KPG52" s="50"/>
      <c r="KPH52" s="50"/>
      <c r="KPI52" s="50"/>
      <c r="KPJ52" s="50"/>
      <c r="KPK52" s="50"/>
      <c r="KPL52" s="50"/>
      <c r="KPM52" s="50"/>
      <c r="KPN52" s="50"/>
      <c r="KPO52" s="50"/>
      <c r="KPP52" s="50"/>
      <c r="KPQ52" s="50"/>
      <c r="KPR52" s="50"/>
      <c r="KPS52" s="50"/>
      <c r="KPT52" s="50"/>
      <c r="KPU52" s="50"/>
      <c r="KPV52" s="50"/>
      <c r="KPW52" s="50"/>
      <c r="KPX52" s="50"/>
      <c r="KPY52" s="50"/>
      <c r="KPZ52" s="50"/>
      <c r="KQA52" s="50"/>
      <c r="KQB52" s="50"/>
      <c r="KQC52" s="50"/>
      <c r="KQD52" s="50"/>
      <c r="KQE52" s="50"/>
      <c r="KQF52" s="50"/>
      <c r="KQG52" s="50"/>
      <c r="KQH52" s="50"/>
      <c r="KQI52" s="50"/>
      <c r="KQJ52" s="50"/>
      <c r="KQK52" s="50"/>
      <c r="KQL52" s="50"/>
      <c r="KQM52" s="50"/>
      <c r="KQN52" s="50"/>
      <c r="KQO52" s="50"/>
      <c r="KQP52" s="50"/>
      <c r="KQQ52" s="50"/>
      <c r="KQR52" s="50"/>
      <c r="KQS52" s="50"/>
      <c r="KQT52" s="50"/>
      <c r="KQU52" s="50"/>
      <c r="KQV52" s="50"/>
      <c r="KQW52" s="50"/>
      <c r="KQX52" s="50"/>
      <c r="KQY52" s="50"/>
      <c r="KQZ52" s="50"/>
      <c r="KRA52" s="50"/>
      <c r="KRB52" s="50"/>
      <c r="KRC52" s="50"/>
      <c r="KRD52" s="50"/>
      <c r="KRE52" s="50"/>
      <c r="KRF52" s="50"/>
      <c r="KRG52" s="50"/>
      <c r="KRH52" s="50"/>
      <c r="KRI52" s="50"/>
      <c r="KRJ52" s="50"/>
      <c r="KRK52" s="50"/>
      <c r="KRL52" s="50"/>
      <c r="KRM52" s="50"/>
      <c r="KRN52" s="50"/>
      <c r="KRO52" s="50"/>
      <c r="KRP52" s="50"/>
      <c r="KRQ52" s="50"/>
      <c r="KRR52" s="50"/>
      <c r="KRS52" s="50"/>
      <c r="KRT52" s="50"/>
      <c r="KRU52" s="50"/>
      <c r="KRV52" s="50"/>
      <c r="KRW52" s="50"/>
      <c r="KRX52" s="50"/>
      <c r="KRY52" s="50"/>
      <c r="KRZ52" s="50"/>
      <c r="KSA52" s="50"/>
      <c r="KSB52" s="50"/>
      <c r="KSC52" s="50"/>
      <c r="KSD52" s="50"/>
      <c r="KSE52" s="50"/>
      <c r="KSF52" s="50"/>
      <c r="KSG52" s="50"/>
      <c r="KSH52" s="50"/>
      <c r="KSI52" s="50"/>
      <c r="KSJ52" s="50"/>
      <c r="KSK52" s="50"/>
      <c r="KSL52" s="50"/>
      <c r="KSM52" s="50"/>
      <c r="KSN52" s="50"/>
      <c r="KSO52" s="50"/>
      <c r="KSP52" s="50"/>
      <c r="KSQ52" s="50"/>
      <c r="KSR52" s="50"/>
      <c r="KSS52" s="50"/>
      <c r="KST52" s="50"/>
      <c r="KSU52" s="50"/>
      <c r="KSV52" s="50"/>
      <c r="KSW52" s="50"/>
      <c r="KSX52" s="50"/>
      <c r="KSY52" s="50"/>
      <c r="KSZ52" s="50"/>
      <c r="KTA52" s="50"/>
      <c r="KTB52" s="50"/>
      <c r="KTC52" s="50"/>
      <c r="KTD52" s="50"/>
      <c r="KTE52" s="50"/>
      <c r="KTF52" s="50"/>
      <c r="KTG52" s="50"/>
      <c r="KTH52" s="50"/>
      <c r="KTI52" s="50"/>
      <c r="KTJ52" s="50"/>
      <c r="KTK52" s="50"/>
      <c r="KTL52" s="50"/>
      <c r="KTM52" s="50"/>
      <c r="KTN52" s="50"/>
      <c r="KTO52" s="50"/>
      <c r="KTP52" s="50"/>
      <c r="KTQ52" s="50"/>
      <c r="KTR52" s="50"/>
      <c r="KTS52" s="50"/>
      <c r="KTT52" s="50"/>
      <c r="KTU52" s="50"/>
      <c r="KTV52" s="50"/>
      <c r="KTW52" s="50"/>
      <c r="KTX52" s="50"/>
      <c r="KTY52" s="50"/>
      <c r="KTZ52" s="50"/>
      <c r="KUA52" s="50"/>
      <c r="KUB52" s="50"/>
      <c r="KUC52" s="50"/>
      <c r="KUD52" s="50"/>
      <c r="KUE52" s="50"/>
      <c r="KUF52" s="50"/>
      <c r="KUG52" s="50"/>
      <c r="KUH52" s="50"/>
      <c r="KUI52" s="50"/>
      <c r="KUJ52" s="50"/>
      <c r="KUK52" s="50"/>
      <c r="KUL52" s="50"/>
      <c r="KUM52" s="50"/>
      <c r="KUN52" s="50"/>
      <c r="KUO52" s="50"/>
      <c r="KUP52" s="50"/>
      <c r="KUQ52" s="50"/>
      <c r="KUR52" s="50"/>
      <c r="KUS52" s="50"/>
      <c r="KUT52" s="50"/>
      <c r="KUU52" s="50"/>
      <c r="KUV52" s="50"/>
      <c r="KUW52" s="50"/>
      <c r="KUX52" s="50"/>
      <c r="KUY52" s="50"/>
      <c r="KUZ52" s="50"/>
      <c r="KVA52" s="50"/>
      <c r="KVB52" s="50"/>
      <c r="KVC52" s="50"/>
      <c r="KVD52" s="50"/>
      <c r="KVE52" s="50"/>
      <c r="KVF52" s="50"/>
      <c r="KVG52" s="50"/>
      <c r="KVH52" s="50"/>
      <c r="KVI52" s="50"/>
      <c r="KVJ52" s="50"/>
      <c r="KVK52" s="50"/>
      <c r="KVL52" s="50"/>
      <c r="KVM52" s="50"/>
      <c r="KVN52" s="50"/>
      <c r="KVO52" s="50"/>
      <c r="KVP52" s="50"/>
      <c r="KVQ52" s="50"/>
      <c r="KVR52" s="50"/>
      <c r="KVS52" s="50"/>
      <c r="KVT52" s="50"/>
      <c r="KVU52" s="50"/>
      <c r="KVV52" s="50"/>
      <c r="KVW52" s="50"/>
      <c r="KVX52" s="50"/>
      <c r="KVY52" s="50"/>
      <c r="KVZ52" s="50"/>
      <c r="KWA52" s="50"/>
      <c r="KWB52" s="50"/>
      <c r="KWC52" s="50"/>
      <c r="KWD52" s="50"/>
      <c r="KWE52" s="50"/>
      <c r="KWF52" s="50"/>
      <c r="KWG52" s="50"/>
      <c r="KWH52" s="50"/>
      <c r="KWI52" s="50"/>
      <c r="KWJ52" s="50"/>
      <c r="KWK52" s="50"/>
      <c r="KWL52" s="50"/>
      <c r="KWM52" s="50"/>
      <c r="KWN52" s="50"/>
      <c r="KWO52" s="50"/>
      <c r="KWP52" s="50"/>
      <c r="KWQ52" s="50"/>
      <c r="KWR52" s="50"/>
      <c r="KWS52" s="50"/>
      <c r="KWT52" s="50"/>
      <c r="KWU52" s="50"/>
      <c r="KWV52" s="50"/>
      <c r="KWW52" s="50"/>
      <c r="KWX52" s="50"/>
      <c r="KWY52" s="50"/>
      <c r="KWZ52" s="50"/>
      <c r="KXA52" s="50"/>
      <c r="KXB52" s="50"/>
      <c r="KXC52" s="50"/>
      <c r="KXD52" s="50"/>
      <c r="KXE52" s="50"/>
      <c r="KXF52" s="50"/>
      <c r="KXG52" s="50"/>
      <c r="KXH52" s="50"/>
      <c r="KXI52" s="50"/>
      <c r="KXJ52" s="50"/>
      <c r="KXK52" s="50"/>
      <c r="KXL52" s="50"/>
      <c r="KXM52" s="50"/>
      <c r="KXN52" s="50"/>
      <c r="KXO52" s="50"/>
      <c r="KXP52" s="50"/>
      <c r="KXQ52" s="50"/>
      <c r="KXR52" s="50"/>
      <c r="KXS52" s="50"/>
      <c r="KXT52" s="50"/>
      <c r="KXU52" s="50"/>
      <c r="KXV52" s="50"/>
      <c r="KXW52" s="50"/>
      <c r="KXX52" s="50"/>
      <c r="KXY52" s="50"/>
      <c r="KXZ52" s="50"/>
      <c r="KYA52" s="50"/>
      <c r="KYB52" s="50"/>
      <c r="KYC52" s="50"/>
      <c r="KYD52" s="50"/>
      <c r="KYE52" s="50"/>
      <c r="KYF52" s="50"/>
      <c r="KYG52" s="50"/>
      <c r="KYH52" s="50"/>
      <c r="KYI52" s="50"/>
      <c r="KYJ52" s="50"/>
      <c r="KYK52" s="50"/>
      <c r="KYL52" s="50"/>
      <c r="KYM52" s="50"/>
      <c r="KYN52" s="50"/>
      <c r="KYO52" s="50"/>
      <c r="KYP52" s="50"/>
      <c r="KYQ52" s="50"/>
      <c r="KYR52" s="50"/>
      <c r="KYS52" s="50"/>
      <c r="KYT52" s="50"/>
      <c r="KYU52" s="50"/>
      <c r="KYV52" s="50"/>
      <c r="KYW52" s="50"/>
      <c r="KYX52" s="50"/>
      <c r="KYY52" s="50"/>
      <c r="KYZ52" s="50"/>
      <c r="KZA52" s="50"/>
      <c r="KZB52" s="50"/>
      <c r="KZC52" s="50"/>
      <c r="KZD52" s="50"/>
      <c r="KZE52" s="50"/>
      <c r="KZF52" s="50"/>
      <c r="KZG52" s="50"/>
      <c r="KZH52" s="50"/>
      <c r="KZI52" s="50"/>
      <c r="KZJ52" s="50"/>
      <c r="KZK52" s="50"/>
      <c r="KZL52" s="50"/>
      <c r="KZM52" s="50"/>
      <c r="KZN52" s="50"/>
      <c r="KZO52" s="50"/>
      <c r="KZP52" s="50"/>
      <c r="KZQ52" s="50"/>
      <c r="KZR52" s="50"/>
      <c r="KZS52" s="50"/>
      <c r="KZT52" s="50"/>
      <c r="KZU52" s="50"/>
      <c r="KZV52" s="50"/>
      <c r="KZW52" s="50"/>
      <c r="KZX52" s="50"/>
      <c r="KZY52" s="50"/>
      <c r="KZZ52" s="50"/>
      <c r="LAA52" s="50"/>
      <c r="LAB52" s="50"/>
      <c r="LAC52" s="50"/>
      <c r="LAD52" s="50"/>
      <c r="LAE52" s="50"/>
      <c r="LAF52" s="50"/>
      <c r="LAG52" s="50"/>
      <c r="LAH52" s="50"/>
      <c r="LAI52" s="50"/>
      <c r="LAJ52" s="50"/>
      <c r="LAK52" s="50"/>
      <c r="LAL52" s="50"/>
      <c r="LAM52" s="50"/>
      <c r="LAN52" s="50"/>
      <c r="LAO52" s="50"/>
      <c r="LAP52" s="50"/>
      <c r="LAQ52" s="50"/>
      <c r="LAR52" s="50"/>
      <c r="LAS52" s="50"/>
      <c r="LAT52" s="50"/>
      <c r="LAU52" s="50"/>
      <c r="LAV52" s="50"/>
      <c r="LAW52" s="50"/>
      <c r="LAX52" s="50"/>
      <c r="LAY52" s="50"/>
      <c r="LAZ52" s="50"/>
      <c r="LBA52" s="50"/>
      <c r="LBB52" s="50"/>
      <c r="LBC52" s="50"/>
      <c r="LBD52" s="50"/>
      <c r="LBE52" s="50"/>
      <c r="LBF52" s="50"/>
      <c r="LBG52" s="50"/>
      <c r="LBH52" s="50"/>
      <c r="LBI52" s="50"/>
      <c r="LBJ52" s="50"/>
      <c r="LBK52" s="50"/>
      <c r="LBL52" s="50"/>
      <c r="LBM52" s="50"/>
      <c r="LBN52" s="50"/>
      <c r="LBO52" s="50"/>
      <c r="LBP52" s="50"/>
      <c r="LBQ52" s="50"/>
      <c r="LBR52" s="50"/>
      <c r="LBS52" s="50"/>
      <c r="LBT52" s="50"/>
      <c r="LBU52" s="50"/>
      <c r="LBV52" s="50"/>
      <c r="LBW52" s="50"/>
      <c r="LBX52" s="50"/>
      <c r="LBY52" s="50"/>
      <c r="LBZ52" s="50"/>
      <c r="LCA52" s="50"/>
      <c r="LCB52" s="50"/>
      <c r="LCC52" s="50"/>
      <c r="LCD52" s="50"/>
      <c r="LCE52" s="50"/>
      <c r="LCF52" s="50"/>
      <c r="LCG52" s="50"/>
      <c r="LCH52" s="50"/>
      <c r="LCI52" s="50"/>
      <c r="LCJ52" s="50"/>
      <c r="LCK52" s="50"/>
      <c r="LCL52" s="50"/>
      <c r="LCM52" s="50"/>
      <c r="LCN52" s="50"/>
      <c r="LCO52" s="50"/>
      <c r="LCP52" s="50"/>
      <c r="LCQ52" s="50"/>
      <c r="LCR52" s="50"/>
      <c r="LCS52" s="50"/>
      <c r="LCT52" s="50"/>
      <c r="LCU52" s="50"/>
      <c r="LCV52" s="50"/>
      <c r="LCW52" s="50"/>
      <c r="LCX52" s="50"/>
      <c r="LCY52" s="50"/>
      <c r="LCZ52" s="50"/>
      <c r="LDA52" s="50"/>
      <c r="LDB52" s="50"/>
      <c r="LDC52" s="50"/>
      <c r="LDD52" s="50"/>
      <c r="LDE52" s="50"/>
      <c r="LDF52" s="50"/>
      <c r="LDG52" s="50"/>
      <c r="LDH52" s="50"/>
      <c r="LDI52" s="50"/>
      <c r="LDJ52" s="50"/>
      <c r="LDK52" s="50"/>
      <c r="LDL52" s="50"/>
      <c r="LDM52" s="50"/>
      <c r="LDN52" s="50"/>
      <c r="LDO52" s="50"/>
      <c r="LDP52" s="50"/>
      <c r="LDQ52" s="50"/>
      <c r="LDR52" s="50"/>
      <c r="LDS52" s="50"/>
      <c r="LDT52" s="50"/>
      <c r="LDU52" s="50"/>
      <c r="LDV52" s="50"/>
      <c r="LDW52" s="50"/>
      <c r="LDX52" s="50"/>
      <c r="LDY52" s="50"/>
      <c r="LDZ52" s="50"/>
      <c r="LEA52" s="50"/>
      <c r="LEB52" s="50"/>
      <c r="LEC52" s="50"/>
      <c r="LED52" s="50"/>
      <c r="LEE52" s="50"/>
      <c r="LEF52" s="50"/>
      <c r="LEG52" s="50"/>
      <c r="LEH52" s="50"/>
      <c r="LEI52" s="50"/>
      <c r="LEJ52" s="50"/>
      <c r="LEK52" s="50"/>
      <c r="LEL52" s="50"/>
      <c r="LEM52" s="50"/>
      <c r="LEN52" s="50"/>
      <c r="LEO52" s="50"/>
      <c r="LEP52" s="50"/>
      <c r="LEQ52" s="50"/>
      <c r="LER52" s="50"/>
      <c r="LES52" s="50"/>
      <c r="LET52" s="50"/>
      <c r="LEU52" s="50"/>
      <c r="LEV52" s="50"/>
      <c r="LEW52" s="50"/>
      <c r="LEX52" s="50"/>
      <c r="LEY52" s="50"/>
      <c r="LEZ52" s="50"/>
      <c r="LFA52" s="50"/>
      <c r="LFB52" s="50"/>
      <c r="LFC52" s="50"/>
      <c r="LFD52" s="50"/>
      <c r="LFE52" s="50"/>
      <c r="LFF52" s="50"/>
      <c r="LFG52" s="50"/>
      <c r="LFH52" s="50"/>
      <c r="LFI52" s="50"/>
      <c r="LFJ52" s="50"/>
      <c r="LFK52" s="50"/>
      <c r="LFL52" s="50"/>
      <c r="LFM52" s="50"/>
      <c r="LFN52" s="50"/>
      <c r="LFO52" s="50"/>
      <c r="LFP52" s="50"/>
      <c r="LFQ52" s="50"/>
      <c r="LFR52" s="50"/>
      <c r="LFS52" s="50"/>
      <c r="LFT52" s="50"/>
      <c r="LFU52" s="50"/>
      <c r="LFV52" s="50"/>
      <c r="LFW52" s="50"/>
      <c r="LFX52" s="50"/>
      <c r="LFY52" s="50"/>
      <c r="LFZ52" s="50"/>
      <c r="LGA52" s="50"/>
      <c r="LGB52" s="50"/>
      <c r="LGC52" s="50"/>
      <c r="LGD52" s="50"/>
      <c r="LGE52" s="50"/>
      <c r="LGF52" s="50"/>
      <c r="LGG52" s="50"/>
      <c r="LGH52" s="50"/>
      <c r="LGI52" s="50"/>
      <c r="LGJ52" s="50"/>
      <c r="LGK52" s="50"/>
      <c r="LGL52" s="50"/>
      <c r="LGM52" s="50"/>
      <c r="LGN52" s="50"/>
      <c r="LGO52" s="50"/>
      <c r="LGP52" s="50"/>
      <c r="LGQ52" s="50"/>
      <c r="LGR52" s="50"/>
      <c r="LGS52" s="50"/>
      <c r="LGT52" s="50"/>
      <c r="LGU52" s="50"/>
      <c r="LGV52" s="50"/>
      <c r="LGW52" s="50"/>
      <c r="LGX52" s="50"/>
      <c r="LGY52" s="50"/>
      <c r="LGZ52" s="50"/>
      <c r="LHA52" s="50"/>
      <c r="LHB52" s="50"/>
      <c r="LHC52" s="50"/>
      <c r="LHD52" s="50"/>
      <c r="LHE52" s="50"/>
      <c r="LHF52" s="50"/>
      <c r="LHG52" s="50"/>
      <c r="LHH52" s="50"/>
      <c r="LHI52" s="50"/>
      <c r="LHJ52" s="50"/>
      <c r="LHK52" s="50"/>
      <c r="LHL52" s="50"/>
      <c r="LHM52" s="50"/>
      <c r="LHN52" s="50"/>
      <c r="LHO52" s="50"/>
      <c r="LHP52" s="50"/>
      <c r="LHQ52" s="50"/>
      <c r="LHR52" s="50"/>
      <c r="LHS52" s="50"/>
      <c r="LHT52" s="50"/>
      <c r="LHU52" s="50"/>
      <c r="LHV52" s="50"/>
      <c r="LHW52" s="50"/>
      <c r="LHX52" s="50"/>
      <c r="LHY52" s="50"/>
      <c r="LHZ52" s="50"/>
      <c r="LIA52" s="50"/>
      <c r="LIB52" s="50"/>
      <c r="LIC52" s="50"/>
      <c r="LID52" s="50"/>
      <c r="LIE52" s="50"/>
      <c r="LIF52" s="50"/>
      <c r="LIG52" s="50"/>
      <c r="LIH52" s="50"/>
      <c r="LII52" s="50"/>
      <c r="LIJ52" s="50"/>
      <c r="LIK52" s="50"/>
      <c r="LIL52" s="50"/>
      <c r="LIM52" s="50"/>
      <c r="LIN52" s="50"/>
      <c r="LIO52" s="50"/>
      <c r="LIP52" s="50"/>
      <c r="LIQ52" s="50"/>
      <c r="LIR52" s="50"/>
      <c r="LIS52" s="50"/>
      <c r="LIT52" s="50"/>
      <c r="LIU52" s="50"/>
      <c r="LIV52" s="50"/>
      <c r="LIW52" s="50"/>
      <c r="LIX52" s="50"/>
      <c r="LIY52" s="50"/>
      <c r="LIZ52" s="50"/>
      <c r="LJA52" s="50"/>
      <c r="LJB52" s="50"/>
      <c r="LJC52" s="50"/>
      <c r="LJD52" s="50"/>
      <c r="LJE52" s="50"/>
      <c r="LJF52" s="50"/>
      <c r="LJG52" s="50"/>
      <c r="LJH52" s="50"/>
      <c r="LJI52" s="50"/>
      <c r="LJJ52" s="50"/>
      <c r="LJK52" s="50"/>
      <c r="LJL52" s="50"/>
      <c r="LJM52" s="50"/>
      <c r="LJN52" s="50"/>
      <c r="LJO52" s="50"/>
      <c r="LJP52" s="50"/>
      <c r="LJQ52" s="50"/>
      <c r="LJR52" s="50"/>
      <c r="LJS52" s="50"/>
      <c r="LJT52" s="50"/>
      <c r="LJU52" s="50"/>
      <c r="LJV52" s="50"/>
      <c r="LJW52" s="50"/>
      <c r="LJX52" s="50"/>
      <c r="LJY52" s="50"/>
      <c r="LJZ52" s="50"/>
      <c r="LKA52" s="50"/>
      <c r="LKB52" s="50"/>
      <c r="LKC52" s="50"/>
      <c r="LKD52" s="50"/>
      <c r="LKE52" s="50"/>
      <c r="LKF52" s="50"/>
      <c r="LKG52" s="50"/>
      <c r="LKH52" s="50"/>
      <c r="LKI52" s="50"/>
      <c r="LKJ52" s="50"/>
      <c r="LKK52" s="50"/>
      <c r="LKL52" s="50"/>
      <c r="LKM52" s="50"/>
      <c r="LKN52" s="50"/>
      <c r="LKO52" s="50"/>
      <c r="LKP52" s="50"/>
      <c r="LKQ52" s="50"/>
      <c r="LKR52" s="50"/>
      <c r="LKS52" s="50"/>
      <c r="LKT52" s="50"/>
      <c r="LKU52" s="50"/>
      <c r="LKV52" s="50"/>
      <c r="LKW52" s="50"/>
      <c r="LKX52" s="50"/>
      <c r="LKY52" s="50"/>
      <c r="LKZ52" s="50"/>
      <c r="LLA52" s="50"/>
      <c r="LLB52" s="50"/>
      <c r="LLC52" s="50"/>
      <c r="LLD52" s="50"/>
      <c r="LLE52" s="50"/>
      <c r="LLF52" s="50"/>
      <c r="LLG52" s="50"/>
      <c r="LLH52" s="50"/>
      <c r="LLI52" s="50"/>
      <c r="LLJ52" s="50"/>
      <c r="LLK52" s="50"/>
      <c r="LLL52" s="50"/>
      <c r="LLM52" s="50"/>
      <c r="LLN52" s="50"/>
      <c r="LLO52" s="50"/>
      <c r="LLP52" s="50"/>
      <c r="LLQ52" s="50"/>
      <c r="LLR52" s="50"/>
      <c r="LLS52" s="50"/>
      <c r="LLT52" s="50"/>
      <c r="LLU52" s="50"/>
      <c r="LLV52" s="50"/>
      <c r="LLW52" s="50"/>
      <c r="LLX52" s="50"/>
      <c r="LLY52" s="50"/>
      <c r="LLZ52" s="50"/>
      <c r="LMA52" s="50"/>
      <c r="LMB52" s="50"/>
      <c r="LMC52" s="50"/>
      <c r="LMD52" s="50"/>
      <c r="LME52" s="50"/>
      <c r="LMF52" s="50"/>
      <c r="LMG52" s="50"/>
      <c r="LMH52" s="50"/>
      <c r="LMI52" s="50"/>
      <c r="LMJ52" s="50"/>
      <c r="LMK52" s="50"/>
      <c r="LML52" s="50"/>
      <c r="LMM52" s="50"/>
      <c r="LMN52" s="50"/>
      <c r="LMO52" s="50"/>
      <c r="LMP52" s="50"/>
      <c r="LMQ52" s="50"/>
      <c r="LMR52" s="50"/>
      <c r="LMS52" s="50"/>
      <c r="LMT52" s="50"/>
      <c r="LMU52" s="50"/>
      <c r="LMV52" s="50"/>
      <c r="LMW52" s="50"/>
      <c r="LMX52" s="50"/>
      <c r="LMY52" s="50"/>
      <c r="LMZ52" s="50"/>
      <c r="LNA52" s="50"/>
      <c r="LNB52" s="50"/>
      <c r="LNC52" s="50"/>
      <c r="LND52" s="50"/>
      <c r="LNE52" s="50"/>
      <c r="LNF52" s="50"/>
      <c r="LNG52" s="50"/>
      <c r="LNH52" s="50"/>
      <c r="LNI52" s="50"/>
      <c r="LNJ52" s="50"/>
      <c r="LNK52" s="50"/>
      <c r="LNL52" s="50"/>
      <c r="LNM52" s="50"/>
      <c r="LNN52" s="50"/>
      <c r="LNO52" s="50"/>
      <c r="LNP52" s="50"/>
      <c r="LNQ52" s="50"/>
      <c r="LNR52" s="50"/>
      <c r="LNS52" s="50"/>
      <c r="LNT52" s="50"/>
      <c r="LNU52" s="50"/>
      <c r="LNV52" s="50"/>
      <c r="LNW52" s="50"/>
      <c r="LNX52" s="50"/>
      <c r="LNY52" s="50"/>
      <c r="LNZ52" s="50"/>
      <c r="LOA52" s="50"/>
      <c r="LOB52" s="50"/>
      <c r="LOC52" s="50"/>
      <c r="LOD52" s="50"/>
      <c r="LOE52" s="50"/>
      <c r="LOF52" s="50"/>
      <c r="LOG52" s="50"/>
      <c r="LOH52" s="50"/>
      <c r="LOI52" s="50"/>
      <c r="LOJ52" s="50"/>
      <c r="LOK52" s="50"/>
      <c r="LOL52" s="50"/>
      <c r="LOM52" s="50"/>
      <c r="LON52" s="50"/>
      <c r="LOO52" s="50"/>
      <c r="LOP52" s="50"/>
      <c r="LOQ52" s="50"/>
      <c r="LOR52" s="50"/>
      <c r="LOS52" s="50"/>
      <c r="LOT52" s="50"/>
      <c r="LOU52" s="50"/>
      <c r="LOV52" s="50"/>
      <c r="LOW52" s="50"/>
      <c r="LOX52" s="50"/>
      <c r="LOY52" s="50"/>
      <c r="LOZ52" s="50"/>
      <c r="LPA52" s="50"/>
      <c r="LPB52" s="50"/>
      <c r="LPC52" s="50"/>
      <c r="LPD52" s="50"/>
      <c r="LPE52" s="50"/>
      <c r="LPF52" s="50"/>
      <c r="LPG52" s="50"/>
      <c r="LPH52" s="50"/>
      <c r="LPI52" s="50"/>
      <c r="LPJ52" s="50"/>
      <c r="LPK52" s="50"/>
      <c r="LPL52" s="50"/>
      <c r="LPM52" s="50"/>
      <c r="LPN52" s="50"/>
      <c r="LPO52" s="50"/>
      <c r="LPP52" s="50"/>
      <c r="LPQ52" s="50"/>
      <c r="LPR52" s="50"/>
      <c r="LPS52" s="50"/>
      <c r="LPT52" s="50"/>
      <c r="LPU52" s="50"/>
      <c r="LPV52" s="50"/>
      <c r="LPW52" s="50"/>
      <c r="LPX52" s="50"/>
      <c r="LPY52" s="50"/>
      <c r="LPZ52" s="50"/>
      <c r="LQA52" s="50"/>
      <c r="LQB52" s="50"/>
      <c r="LQC52" s="50"/>
      <c r="LQD52" s="50"/>
      <c r="LQE52" s="50"/>
      <c r="LQF52" s="50"/>
      <c r="LQG52" s="50"/>
      <c r="LQH52" s="50"/>
      <c r="LQI52" s="50"/>
      <c r="LQJ52" s="50"/>
      <c r="LQK52" s="50"/>
      <c r="LQL52" s="50"/>
      <c r="LQM52" s="50"/>
      <c r="LQN52" s="50"/>
      <c r="LQO52" s="50"/>
      <c r="LQP52" s="50"/>
      <c r="LQQ52" s="50"/>
      <c r="LQR52" s="50"/>
      <c r="LQS52" s="50"/>
      <c r="LQT52" s="50"/>
      <c r="LQU52" s="50"/>
      <c r="LQV52" s="50"/>
      <c r="LQW52" s="50"/>
      <c r="LQX52" s="50"/>
      <c r="LQY52" s="50"/>
      <c r="LQZ52" s="50"/>
      <c r="LRA52" s="50"/>
      <c r="LRB52" s="50"/>
      <c r="LRC52" s="50"/>
      <c r="LRD52" s="50"/>
      <c r="LRE52" s="50"/>
      <c r="LRF52" s="50"/>
      <c r="LRG52" s="50"/>
      <c r="LRH52" s="50"/>
      <c r="LRI52" s="50"/>
      <c r="LRJ52" s="50"/>
      <c r="LRK52" s="50"/>
      <c r="LRL52" s="50"/>
      <c r="LRM52" s="50"/>
      <c r="LRN52" s="50"/>
      <c r="LRO52" s="50"/>
      <c r="LRP52" s="50"/>
      <c r="LRQ52" s="50"/>
      <c r="LRR52" s="50"/>
      <c r="LRS52" s="50"/>
      <c r="LRT52" s="50"/>
      <c r="LRU52" s="50"/>
      <c r="LRV52" s="50"/>
      <c r="LRW52" s="50"/>
      <c r="LRX52" s="50"/>
      <c r="LRY52" s="50"/>
      <c r="LRZ52" s="50"/>
      <c r="LSA52" s="50"/>
      <c r="LSB52" s="50"/>
      <c r="LSC52" s="50"/>
      <c r="LSD52" s="50"/>
      <c r="LSE52" s="50"/>
      <c r="LSF52" s="50"/>
      <c r="LSG52" s="50"/>
      <c r="LSH52" s="50"/>
      <c r="LSI52" s="50"/>
      <c r="LSJ52" s="50"/>
      <c r="LSK52" s="50"/>
      <c r="LSL52" s="50"/>
      <c r="LSM52" s="50"/>
      <c r="LSN52" s="50"/>
      <c r="LSO52" s="50"/>
      <c r="LSP52" s="50"/>
      <c r="LSQ52" s="50"/>
      <c r="LSR52" s="50"/>
      <c r="LSS52" s="50"/>
      <c r="LST52" s="50"/>
      <c r="LSU52" s="50"/>
      <c r="LSV52" s="50"/>
      <c r="LSW52" s="50"/>
      <c r="LSX52" s="50"/>
      <c r="LSY52" s="50"/>
      <c r="LSZ52" s="50"/>
      <c r="LTA52" s="50"/>
      <c r="LTB52" s="50"/>
      <c r="LTC52" s="50"/>
      <c r="LTD52" s="50"/>
      <c r="LTE52" s="50"/>
      <c r="LTF52" s="50"/>
      <c r="LTG52" s="50"/>
      <c r="LTH52" s="50"/>
      <c r="LTI52" s="50"/>
      <c r="LTJ52" s="50"/>
      <c r="LTK52" s="50"/>
      <c r="LTL52" s="50"/>
      <c r="LTM52" s="50"/>
      <c r="LTN52" s="50"/>
      <c r="LTO52" s="50"/>
      <c r="LTP52" s="50"/>
      <c r="LTQ52" s="50"/>
      <c r="LTR52" s="50"/>
      <c r="LTS52" s="50"/>
      <c r="LTT52" s="50"/>
      <c r="LTU52" s="50"/>
      <c r="LTV52" s="50"/>
      <c r="LTW52" s="50"/>
      <c r="LTX52" s="50"/>
      <c r="LTY52" s="50"/>
      <c r="LTZ52" s="50"/>
      <c r="LUA52" s="50"/>
      <c r="LUB52" s="50"/>
      <c r="LUC52" s="50"/>
      <c r="LUD52" s="50"/>
      <c r="LUE52" s="50"/>
      <c r="LUF52" s="50"/>
      <c r="LUG52" s="50"/>
      <c r="LUH52" s="50"/>
      <c r="LUI52" s="50"/>
      <c r="LUJ52" s="50"/>
      <c r="LUK52" s="50"/>
      <c r="LUL52" s="50"/>
      <c r="LUM52" s="50"/>
      <c r="LUN52" s="50"/>
      <c r="LUO52" s="50"/>
      <c r="LUP52" s="50"/>
      <c r="LUQ52" s="50"/>
      <c r="LUR52" s="50"/>
      <c r="LUS52" s="50"/>
      <c r="LUT52" s="50"/>
      <c r="LUU52" s="50"/>
      <c r="LUV52" s="50"/>
      <c r="LUW52" s="50"/>
      <c r="LUX52" s="50"/>
      <c r="LUY52" s="50"/>
      <c r="LUZ52" s="50"/>
      <c r="LVA52" s="50"/>
      <c r="LVB52" s="50"/>
      <c r="LVC52" s="50"/>
      <c r="LVD52" s="50"/>
      <c r="LVE52" s="50"/>
      <c r="LVF52" s="50"/>
      <c r="LVG52" s="50"/>
      <c r="LVH52" s="50"/>
      <c r="LVI52" s="50"/>
      <c r="LVJ52" s="50"/>
      <c r="LVK52" s="50"/>
      <c r="LVL52" s="50"/>
      <c r="LVM52" s="50"/>
      <c r="LVN52" s="50"/>
      <c r="LVO52" s="50"/>
      <c r="LVP52" s="50"/>
      <c r="LVQ52" s="50"/>
      <c r="LVR52" s="50"/>
      <c r="LVS52" s="50"/>
      <c r="LVT52" s="50"/>
      <c r="LVU52" s="50"/>
      <c r="LVV52" s="50"/>
      <c r="LVW52" s="50"/>
      <c r="LVX52" s="50"/>
      <c r="LVY52" s="50"/>
      <c r="LVZ52" s="50"/>
      <c r="LWA52" s="50"/>
      <c r="LWB52" s="50"/>
      <c r="LWC52" s="50"/>
      <c r="LWD52" s="50"/>
      <c r="LWE52" s="50"/>
      <c r="LWF52" s="50"/>
      <c r="LWG52" s="50"/>
      <c r="LWH52" s="50"/>
      <c r="LWI52" s="50"/>
      <c r="LWJ52" s="50"/>
      <c r="LWK52" s="50"/>
      <c r="LWL52" s="50"/>
      <c r="LWM52" s="50"/>
      <c r="LWN52" s="50"/>
      <c r="LWO52" s="50"/>
      <c r="LWP52" s="50"/>
      <c r="LWQ52" s="50"/>
      <c r="LWR52" s="50"/>
      <c r="LWS52" s="50"/>
      <c r="LWT52" s="50"/>
      <c r="LWU52" s="50"/>
      <c r="LWV52" s="50"/>
      <c r="LWW52" s="50"/>
      <c r="LWX52" s="50"/>
      <c r="LWY52" s="50"/>
      <c r="LWZ52" s="50"/>
      <c r="LXA52" s="50"/>
      <c r="LXB52" s="50"/>
      <c r="LXC52" s="50"/>
      <c r="LXD52" s="50"/>
      <c r="LXE52" s="50"/>
      <c r="LXF52" s="50"/>
      <c r="LXG52" s="50"/>
      <c r="LXH52" s="50"/>
      <c r="LXI52" s="50"/>
      <c r="LXJ52" s="50"/>
      <c r="LXK52" s="50"/>
      <c r="LXL52" s="50"/>
      <c r="LXM52" s="50"/>
      <c r="LXN52" s="50"/>
      <c r="LXO52" s="50"/>
      <c r="LXP52" s="50"/>
      <c r="LXQ52" s="50"/>
      <c r="LXR52" s="50"/>
      <c r="LXS52" s="50"/>
      <c r="LXT52" s="50"/>
      <c r="LXU52" s="50"/>
      <c r="LXV52" s="50"/>
      <c r="LXW52" s="50"/>
      <c r="LXX52" s="50"/>
      <c r="LXY52" s="50"/>
      <c r="LXZ52" s="50"/>
      <c r="LYA52" s="50"/>
      <c r="LYB52" s="50"/>
      <c r="LYC52" s="50"/>
      <c r="LYD52" s="50"/>
      <c r="LYE52" s="50"/>
      <c r="LYF52" s="50"/>
      <c r="LYG52" s="50"/>
      <c r="LYH52" s="50"/>
      <c r="LYI52" s="50"/>
      <c r="LYJ52" s="50"/>
      <c r="LYK52" s="50"/>
      <c r="LYL52" s="50"/>
      <c r="LYM52" s="50"/>
      <c r="LYN52" s="50"/>
      <c r="LYO52" s="50"/>
      <c r="LYP52" s="50"/>
      <c r="LYQ52" s="50"/>
      <c r="LYR52" s="50"/>
      <c r="LYS52" s="50"/>
      <c r="LYT52" s="50"/>
      <c r="LYU52" s="50"/>
      <c r="LYV52" s="50"/>
      <c r="LYW52" s="50"/>
      <c r="LYX52" s="50"/>
      <c r="LYY52" s="50"/>
      <c r="LYZ52" s="50"/>
      <c r="LZA52" s="50"/>
      <c r="LZB52" s="50"/>
      <c r="LZC52" s="50"/>
      <c r="LZD52" s="50"/>
      <c r="LZE52" s="50"/>
      <c r="LZF52" s="50"/>
      <c r="LZG52" s="50"/>
      <c r="LZH52" s="50"/>
      <c r="LZI52" s="50"/>
      <c r="LZJ52" s="50"/>
      <c r="LZK52" s="50"/>
      <c r="LZL52" s="50"/>
      <c r="LZM52" s="50"/>
      <c r="LZN52" s="50"/>
      <c r="LZO52" s="50"/>
      <c r="LZP52" s="50"/>
      <c r="LZQ52" s="50"/>
      <c r="LZR52" s="50"/>
      <c r="LZS52" s="50"/>
      <c r="LZT52" s="50"/>
      <c r="LZU52" s="50"/>
      <c r="LZV52" s="50"/>
      <c r="LZW52" s="50"/>
      <c r="LZX52" s="50"/>
      <c r="LZY52" s="50"/>
      <c r="LZZ52" s="50"/>
      <c r="MAA52" s="50"/>
      <c r="MAB52" s="50"/>
      <c r="MAC52" s="50"/>
      <c r="MAD52" s="50"/>
      <c r="MAE52" s="50"/>
      <c r="MAF52" s="50"/>
      <c r="MAG52" s="50"/>
      <c r="MAH52" s="50"/>
      <c r="MAI52" s="50"/>
      <c r="MAJ52" s="50"/>
      <c r="MAK52" s="50"/>
      <c r="MAL52" s="50"/>
      <c r="MAM52" s="50"/>
      <c r="MAN52" s="50"/>
      <c r="MAO52" s="50"/>
      <c r="MAP52" s="50"/>
      <c r="MAQ52" s="50"/>
      <c r="MAR52" s="50"/>
      <c r="MAS52" s="50"/>
      <c r="MAT52" s="50"/>
      <c r="MAU52" s="50"/>
      <c r="MAV52" s="50"/>
      <c r="MAW52" s="50"/>
      <c r="MAX52" s="50"/>
      <c r="MAY52" s="50"/>
      <c r="MAZ52" s="50"/>
      <c r="MBA52" s="50"/>
      <c r="MBB52" s="50"/>
      <c r="MBC52" s="50"/>
      <c r="MBD52" s="50"/>
      <c r="MBE52" s="50"/>
      <c r="MBF52" s="50"/>
      <c r="MBG52" s="50"/>
      <c r="MBH52" s="50"/>
      <c r="MBI52" s="50"/>
      <c r="MBJ52" s="50"/>
      <c r="MBK52" s="50"/>
      <c r="MBL52" s="50"/>
      <c r="MBM52" s="50"/>
      <c r="MBN52" s="50"/>
      <c r="MBO52" s="50"/>
      <c r="MBP52" s="50"/>
      <c r="MBQ52" s="50"/>
      <c r="MBR52" s="50"/>
      <c r="MBS52" s="50"/>
      <c r="MBT52" s="50"/>
      <c r="MBU52" s="50"/>
      <c r="MBV52" s="50"/>
      <c r="MBW52" s="50"/>
      <c r="MBX52" s="50"/>
      <c r="MBY52" s="50"/>
      <c r="MBZ52" s="50"/>
      <c r="MCA52" s="50"/>
      <c r="MCB52" s="50"/>
      <c r="MCC52" s="50"/>
      <c r="MCD52" s="50"/>
      <c r="MCE52" s="50"/>
      <c r="MCF52" s="50"/>
      <c r="MCG52" s="50"/>
      <c r="MCH52" s="50"/>
      <c r="MCI52" s="50"/>
      <c r="MCJ52" s="50"/>
      <c r="MCK52" s="50"/>
      <c r="MCL52" s="50"/>
      <c r="MCM52" s="50"/>
      <c r="MCN52" s="50"/>
      <c r="MCO52" s="50"/>
      <c r="MCP52" s="50"/>
      <c r="MCQ52" s="50"/>
      <c r="MCR52" s="50"/>
      <c r="MCS52" s="50"/>
      <c r="MCT52" s="50"/>
      <c r="MCU52" s="50"/>
      <c r="MCV52" s="50"/>
      <c r="MCW52" s="50"/>
      <c r="MCX52" s="50"/>
      <c r="MCY52" s="50"/>
      <c r="MCZ52" s="50"/>
      <c r="MDA52" s="50"/>
      <c r="MDB52" s="50"/>
      <c r="MDC52" s="50"/>
      <c r="MDD52" s="50"/>
      <c r="MDE52" s="50"/>
      <c r="MDF52" s="50"/>
      <c r="MDG52" s="50"/>
      <c r="MDH52" s="50"/>
      <c r="MDI52" s="50"/>
      <c r="MDJ52" s="50"/>
      <c r="MDK52" s="50"/>
      <c r="MDL52" s="50"/>
      <c r="MDM52" s="50"/>
      <c r="MDN52" s="50"/>
      <c r="MDO52" s="50"/>
      <c r="MDP52" s="50"/>
      <c r="MDQ52" s="50"/>
      <c r="MDR52" s="50"/>
      <c r="MDS52" s="50"/>
      <c r="MDT52" s="50"/>
      <c r="MDU52" s="50"/>
      <c r="MDV52" s="50"/>
      <c r="MDW52" s="50"/>
      <c r="MDX52" s="50"/>
      <c r="MDY52" s="50"/>
      <c r="MDZ52" s="50"/>
      <c r="MEA52" s="50"/>
      <c r="MEB52" s="50"/>
      <c r="MEC52" s="50"/>
      <c r="MED52" s="50"/>
      <c r="MEE52" s="50"/>
      <c r="MEF52" s="50"/>
      <c r="MEG52" s="50"/>
      <c r="MEH52" s="50"/>
      <c r="MEI52" s="50"/>
      <c r="MEJ52" s="50"/>
      <c r="MEK52" s="50"/>
      <c r="MEL52" s="50"/>
      <c r="MEM52" s="50"/>
      <c r="MEN52" s="50"/>
      <c r="MEO52" s="50"/>
      <c r="MEP52" s="50"/>
      <c r="MEQ52" s="50"/>
      <c r="MER52" s="50"/>
      <c r="MES52" s="50"/>
      <c r="MET52" s="50"/>
      <c r="MEU52" s="50"/>
      <c r="MEV52" s="50"/>
      <c r="MEW52" s="50"/>
      <c r="MEX52" s="50"/>
      <c r="MEY52" s="50"/>
      <c r="MEZ52" s="50"/>
      <c r="MFA52" s="50"/>
      <c r="MFB52" s="50"/>
      <c r="MFC52" s="50"/>
      <c r="MFD52" s="50"/>
      <c r="MFE52" s="50"/>
      <c r="MFF52" s="50"/>
      <c r="MFG52" s="50"/>
      <c r="MFH52" s="50"/>
      <c r="MFI52" s="50"/>
      <c r="MFJ52" s="50"/>
      <c r="MFK52" s="50"/>
      <c r="MFL52" s="50"/>
      <c r="MFM52" s="50"/>
      <c r="MFN52" s="50"/>
      <c r="MFO52" s="50"/>
      <c r="MFP52" s="50"/>
      <c r="MFQ52" s="50"/>
      <c r="MFR52" s="50"/>
      <c r="MFS52" s="50"/>
      <c r="MFT52" s="50"/>
      <c r="MFU52" s="50"/>
      <c r="MFV52" s="50"/>
      <c r="MFW52" s="50"/>
      <c r="MFX52" s="50"/>
      <c r="MFY52" s="50"/>
      <c r="MFZ52" s="50"/>
      <c r="MGA52" s="50"/>
      <c r="MGB52" s="50"/>
      <c r="MGC52" s="50"/>
      <c r="MGD52" s="50"/>
      <c r="MGE52" s="50"/>
      <c r="MGF52" s="50"/>
      <c r="MGG52" s="50"/>
      <c r="MGH52" s="50"/>
      <c r="MGI52" s="50"/>
      <c r="MGJ52" s="50"/>
      <c r="MGK52" s="50"/>
      <c r="MGL52" s="50"/>
      <c r="MGM52" s="50"/>
      <c r="MGN52" s="50"/>
      <c r="MGO52" s="50"/>
      <c r="MGP52" s="50"/>
      <c r="MGQ52" s="50"/>
      <c r="MGR52" s="50"/>
      <c r="MGS52" s="50"/>
      <c r="MGT52" s="50"/>
      <c r="MGU52" s="50"/>
      <c r="MGV52" s="50"/>
      <c r="MGW52" s="50"/>
      <c r="MGX52" s="50"/>
      <c r="MGY52" s="50"/>
      <c r="MGZ52" s="50"/>
      <c r="MHA52" s="50"/>
      <c r="MHB52" s="50"/>
      <c r="MHC52" s="50"/>
      <c r="MHD52" s="50"/>
      <c r="MHE52" s="50"/>
      <c r="MHF52" s="50"/>
      <c r="MHG52" s="50"/>
      <c r="MHH52" s="50"/>
      <c r="MHI52" s="50"/>
      <c r="MHJ52" s="50"/>
      <c r="MHK52" s="50"/>
      <c r="MHL52" s="50"/>
      <c r="MHM52" s="50"/>
      <c r="MHN52" s="50"/>
      <c r="MHO52" s="50"/>
      <c r="MHP52" s="50"/>
      <c r="MHQ52" s="50"/>
      <c r="MHR52" s="50"/>
      <c r="MHS52" s="50"/>
      <c r="MHT52" s="50"/>
      <c r="MHU52" s="50"/>
      <c r="MHV52" s="50"/>
      <c r="MHW52" s="50"/>
      <c r="MHX52" s="50"/>
      <c r="MHY52" s="50"/>
      <c r="MHZ52" s="50"/>
      <c r="MIA52" s="50"/>
      <c r="MIB52" s="50"/>
      <c r="MIC52" s="50"/>
      <c r="MID52" s="50"/>
      <c r="MIE52" s="50"/>
      <c r="MIF52" s="50"/>
      <c r="MIG52" s="50"/>
      <c r="MIH52" s="50"/>
      <c r="MII52" s="50"/>
      <c r="MIJ52" s="50"/>
      <c r="MIK52" s="50"/>
      <c r="MIL52" s="50"/>
      <c r="MIM52" s="50"/>
      <c r="MIN52" s="50"/>
      <c r="MIO52" s="50"/>
      <c r="MIP52" s="50"/>
      <c r="MIQ52" s="50"/>
      <c r="MIR52" s="50"/>
      <c r="MIS52" s="50"/>
      <c r="MIT52" s="50"/>
      <c r="MIU52" s="50"/>
      <c r="MIV52" s="50"/>
      <c r="MIW52" s="50"/>
      <c r="MIX52" s="50"/>
      <c r="MIY52" s="50"/>
      <c r="MIZ52" s="50"/>
      <c r="MJA52" s="50"/>
      <c r="MJB52" s="50"/>
      <c r="MJC52" s="50"/>
      <c r="MJD52" s="50"/>
      <c r="MJE52" s="50"/>
      <c r="MJF52" s="50"/>
      <c r="MJG52" s="50"/>
      <c r="MJH52" s="50"/>
      <c r="MJI52" s="50"/>
      <c r="MJJ52" s="50"/>
      <c r="MJK52" s="50"/>
      <c r="MJL52" s="50"/>
      <c r="MJM52" s="50"/>
      <c r="MJN52" s="50"/>
      <c r="MJO52" s="50"/>
      <c r="MJP52" s="50"/>
      <c r="MJQ52" s="50"/>
      <c r="MJR52" s="50"/>
      <c r="MJS52" s="50"/>
      <c r="MJT52" s="50"/>
      <c r="MJU52" s="50"/>
      <c r="MJV52" s="50"/>
      <c r="MJW52" s="50"/>
      <c r="MJX52" s="50"/>
      <c r="MJY52" s="50"/>
      <c r="MJZ52" s="50"/>
      <c r="MKA52" s="50"/>
      <c r="MKB52" s="50"/>
      <c r="MKC52" s="50"/>
      <c r="MKD52" s="50"/>
      <c r="MKE52" s="50"/>
      <c r="MKF52" s="50"/>
      <c r="MKG52" s="50"/>
      <c r="MKH52" s="50"/>
      <c r="MKI52" s="50"/>
      <c r="MKJ52" s="50"/>
      <c r="MKK52" s="50"/>
      <c r="MKL52" s="50"/>
      <c r="MKM52" s="50"/>
      <c r="MKN52" s="50"/>
      <c r="MKO52" s="50"/>
      <c r="MKP52" s="50"/>
      <c r="MKQ52" s="50"/>
      <c r="MKR52" s="50"/>
      <c r="MKS52" s="50"/>
      <c r="MKT52" s="50"/>
      <c r="MKU52" s="50"/>
      <c r="MKV52" s="50"/>
      <c r="MKW52" s="50"/>
      <c r="MKX52" s="50"/>
      <c r="MKY52" s="50"/>
      <c r="MKZ52" s="50"/>
      <c r="MLA52" s="50"/>
      <c r="MLB52" s="50"/>
      <c r="MLC52" s="50"/>
      <c r="MLD52" s="50"/>
      <c r="MLE52" s="50"/>
      <c r="MLF52" s="50"/>
      <c r="MLG52" s="50"/>
      <c r="MLH52" s="50"/>
      <c r="MLI52" s="50"/>
      <c r="MLJ52" s="50"/>
      <c r="MLK52" s="50"/>
      <c r="MLL52" s="50"/>
      <c r="MLM52" s="50"/>
      <c r="MLN52" s="50"/>
      <c r="MLO52" s="50"/>
      <c r="MLP52" s="50"/>
      <c r="MLQ52" s="50"/>
      <c r="MLR52" s="50"/>
      <c r="MLS52" s="50"/>
      <c r="MLT52" s="50"/>
      <c r="MLU52" s="50"/>
      <c r="MLV52" s="50"/>
      <c r="MLW52" s="50"/>
      <c r="MLX52" s="50"/>
      <c r="MLY52" s="50"/>
      <c r="MLZ52" s="50"/>
      <c r="MMA52" s="50"/>
      <c r="MMB52" s="50"/>
      <c r="MMC52" s="50"/>
      <c r="MMD52" s="50"/>
      <c r="MME52" s="50"/>
      <c r="MMF52" s="50"/>
      <c r="MMG52" s="50"/>
      <c r="MMH52" s="50"/>
      <c r="MMI52" s="50"/>
      <c r="MMJ52" s="50"/>
      <c r="MMK52" s="50"/>
      <c r="MML52" s="50"/>
      <c r="MMM52" s="50"/>
      <c r="MMN52" s="50"/>
      <c r="MMO52" s="50"/>
      <c r="MMP52" s="50"/>
      <c r="MMQ52" s="50"/>
      <c r="MMR52" s="50"/>
      <c r="MMS52" s="50"/>
      <c r="MMT52" s="50"/>
      <c r="MMU52" s="50"/>
      <c r="MMV52" s="50"/>
      <c r="MMW52" s="50"/>
      <c r="MMX52" s="50"/>
      <c r="MMY52" s="50"/>
      <c r="MMZ52" s="50"/>
      <c r="MNA52" s="50"/>
      <c r="MNB52" s="50"/>
      <c r="MNC52" s="50"/>
      <c r="MND52" s="50"/>
      <c r="MNE52" s="50"/>
      <c r="MNF52" s="50"/>
      <c r="MNG52" s="50"/>
      <c r="MNH52" s="50"/>
      <c r="MNI52" s="50"/>
      <c r="MNJ52" s="50"/>
      <c r="MNK52" s="50"/>
      <c r="MNL52" s="50"/>
      <c r="MNM52" s="50"/>
      <c r="MNN52" s="50"/>
      <c r="MNO52" s="50"/>
      <c r="MNP52" s="50"/>
      <c r="MNQ52" s="50"/>
      <c r="MNR52" s="50"/>
      <c r="MNS52" s="50"/>
      <c r="MNT52" s="50"/>
      <c r="MNU52" s="50"/>
      <c r="MNV52" s="50"/>
      <c r="MNW52" s="50"/>
      <c r="MNX52" s="50"/>
      <c r="MNY52" s="50"/>
      <c r="MNZ52" s="50"/>
      <c r="MOA52" s="50"/>
      <c r="MOB52" s="50"/>
      <c r="MOC52" s="50"/>
      <c r="MOD52" s="50"/>
      <c r="MOE52" s="50"/>
      <c r="MOF52" s="50"/>
      <c r="MOG52" s="50"/>
      <c r="MOH52" s="50"/>
      <c r="MOI52" s="50"/>
      <c r="MOJ52" s="50"/>
      <c r="MOK52" s="50"/>
      <c r="MOL52" s="50"/>
      <c r="MOM52" s="50"/>
      <c r="MON52" s="50"/>
      <c r="MOO52" s="50"/>
      <c r="MOP52" s="50"/>
      <c r="MOQ52" s="50"/>
      <c r="MOR52" s="50"/>
      <c r="MOS52" s="50"/>
      <c r="MOT52" s="50"/>
      <c r="MOU52" s="50"/>
      <c r="MOV52" s="50"/>
      <c r="MOW52" s="50"/>
      <c r="MOX52" s="50"/>
      <c r="MOY52" s="50"/>
      <c r="MOZ52" s="50"/>
      <c r="MPA52" s="50"/>
      <c r="MPB52" s="50"/>
      <c r="MPC52" s="50"/>
      <c r="MPD52" s="50"/>
      <c r="MPE52" s="50"/>
      <c r="MPF52" s="50"/>
      <c r="MPG52" s="50"/>
      <c r="MPH52" s="50"/>
      <c r="MPI52" s="50"/>
      <c r="MPJ52" s="50"/>
      <c r="MPK52" s="50"/>
      <c r="MPL52" s="50"/>
      <c r="MPM52" s="50"/>
      <c r="MPN52" s="50"/>
      <c r="MPO52" s="50"/>
      <c r="MPP52" s="50"/>
      <c r="MPQ52" s="50"/>
      <c r="MPR52" s="50"/>
      <c r="MPS52" s="50"/>
      <c r="MPT52" s="50"/>
      <c r="MPU52" s="50"/>
      <c r="MPV52" s="50"/>
      <c r="MPW52" s="50"/>
      <c r="MPX52" s="50"/>
      <c r="MPY52" s="50"/>
      <c r="MPZ52" s="50"/>
      <c r="MQA52" s="50"/>
      <c r="MQB52" s="50"/>
      <c r="MQC52" s="50"/>
      <c r="MQD52" s="50"/>
      <c r="MQE52" s="50"/>
      <c r="MQF52" s="50"/>
      <c r="MQG52" s="50"/>
      <c r="MQH52" s="50"/>
      <c r="MQI52" s="50"/>
      <c r="MQJ52" s="50"/>
      <c r="MQK52" s="50"/>
      <c r="MQL52" s="50"/>
      <c r="MQM52" s="50"/>
      <c r="MQN52" s="50"/>
      <c r="MQO52" s="50"/>
      <c r="MQP52" s="50"/>
      <c r="MQQ52" s="50"/>
      <c r="MQR52" s="50"/>
      <c r="MQS52" s="50"/>
      <c r="MQT52" s="50"/>
      <c r="MQU52" s="50"/>
      <c r="MQV52" s="50"/>
      <c r="MQW52" s="50"/>
      <c r="MQX52" s="50"/>
      <c r="MQY52" s="50"/>
      <c r="MQZ52" s="50"/>
      <c r="MRA52" s="50"/>
      <c r="MRB52" s="50"/>
      <c r="MRC52" s="50"/>
      <c r="MRD52" s="50"/>
      <c r="MRE52" s="50"/>
      <c r="MRF52" s="50"/>
      <c r="MRG52" s="50"/>
      <c r="MRH52" s="50"/>
      <c r="MRI52" s="50"/>
      <c r="MRJ52" s="50"/>
      <c r="MRK52" s="50"/>
      <c r="MRL52" s="50"/>
      <c r="MRM52" s="50"/>
      <c r="MRN52" s="50"/>
      <c r="MRO52" s="50"/>
      <c r="MRP52" s="50"/>
      <c r="MRQ52" s="50"/>
      <c r="MRR52" s="50"/>
      <c r="MRS52" s="50"/>
      <c r="MRT52" s="50"/>
      <c r="MRU52" s="50"/>
      <c r="MRV52" s="50"/>
      <c r="MRW52" s="50"/>
      <c r="MRX52" s="50"/>
      <c r="MRY52" s="50"/>
      <c r="MRZ52" s="50"/>
      <c r="MSA52" s="50"/>
      <c r="MSB52" s="50"/>
      <c r="MSC52" s="50"/>
      <c r="MSD52" s="50"/>
      <c r="MSE52" s="50"/>
      <c r="MSF52" s="50"/>
      <c r="MSG52" s="50"/>
      <c r="MSH52" s="50"/>
      <c r="MSI52" s="50"/>
      <c r="MSJ52" s="50"/>
      <c r="MSK52" s="50"/>
      <c r="MSL52" s="50"/>
      <c r="MSM52" s="50"/>
      <c r="MSN52" s="50"/>
      <c r="MSO52" s="50"/>
      <c r="MSP52" s="50"/>
      <c r="MSQ52" s="50"/>
      <c r="MSR52" s="50"/>
      <c r="MSS52" s="50"/>
      <c r="MST52" s="50"/>
      <c r="MSU52" s="50"/>
      <c r="MSV52" s="50"/>
      <c r="MSW52" s="50"/>
      <c r="MSX52" s="50"/>
      <c r="MSY52" s="50"/>
      <c r="MSZ52" s="50"/>
      <c r="MTA52" s="50"/>
      <c r="MTB52" s="50"/>
      <c r="MTC52" s="50"/>
      <c r="MTD52" s="50"/>
      <c r="MTE52" s="50"/>
      <c r="MTF52" s="50"/>
      <c r="MTG52" s="50"/>
      <c r="MTH52" s="50"/>
      <c r="MTI52" s="50"/>
      <c r="MTJ52" s="50"/>
      <c r="MTK52" s="50"/>
      <c r="MTL52" s="50"/>
      <c r="MTM52" s="50"/>
      <c r="MTN52" s="50"/>
      <c r="MTO52" s="50"/>
      <c r="MTP52" s="50"/>
      <c r="MTQ52" s="50"/>
      <c r="MTR52" s="50"/>
      <c r="MTS52" s="50"/>
      <c r="MTT52" s="50"/>
      <c r="MTU52" s="50"/>
      <c r="MTV52" s="50"/>
      <c r="MTW52" s="50"/>
      <c r="MTX52" s="50"/>
      <c r="MTY52" s="50"/>
      <c r="MTZ52" s="50"/>
      <c r="MUA52" s="50"/>
      <c r="MUB52" s="50"/>
      <c r="MUC52" s="50"/>
      <c r="MUD52" s="50"/>
      <c r="MUE52" s="50"/>
      <c r="MUF52" s="50"/>
      <c r="MUG52" s="50"/>
      <c r="MUH52" s="50"/>
      <c r="MUI52" s="50"/>
      <c r="MUJ52" s="50"/>
      <c r="MUK52" s="50"/>
      <c r="MUL52" s="50"/>
      <c r="MUM52" s="50"/>
      <c r="MUN52" s="50"/>
      <c r="MUO52" s="50"/>
      <c r="MUP52" s="50"/>
      <c r="MUQ52" s="50"/>
      <c r="MUR52" s="50"/>
      <c r="MUS52" s="50"/>
      <c r="MUT52" s="50"/>
      <c r="MUU52" s="50"/>
      <c r="MUV52" s="50"/>
      <c r="MUW52" s="50"/>
      <c r="MUX52" s="50"/>
      <c r="MUY52" s="50"/>
      <c r="MUZ52" s="50"/>
      <c r="MVA52" s="50"/>
      <c r="MVB52" s="50"/>
      <c r="MVC52" s="50"/>
      <c r="MVD52" s="50"/>
      <c r="MVE52" s="50"/>
      <c r="MVF52" s="50"/>
      <c r="MVG52" s="50"/>
      <c r="MVH52" s="50"/>
      <c r="MVI52" s="50"/>
      <c r="MVJ52" s="50"/>
      <c r="MVK52" s="50"/>
      <c r="MVL52" s="50"/>
      <c r="MVM52" s="50"/>
      <c r="MVN52" s="50"/>
      <c r="MVO52" s="50"/>
      <c r="MVP52" s="50"/>
      <c r="MVQ52" s="50"/>
      <c r="MVR52" s="50"/>
      <c r="MVS52" s="50"/>
      <c r="MVT52" s="50"/>
      <c r="MVU52" s="50"/>
      <c r="MVV52" s="50"/>
      <c r="MVW52" s="50"/>
      <c r="MVX52" s="50"/>
      <c r="MVY52" s="50"/>
      <c r="MVZ52" s="50"/>
      <c r="MWA52" s="50"/>
      <c r="MWB52" s="50"/>
      <c r="MWC52" s="50"/>
      <c r="MWD52" s="50"/>
      <c r="MWE52" s="50"/>
      <c r="MWF52" s="50"/>
      <c r="MWG52" s="50"/>
      <c r="MWH52" s="50"/>
      <c r="MWI52" s="50"/>
      <c r="MWJ52" s="50"/>
      <c r="MWK52" s="50"/>
      <c r="MWL52" s="50"/>
      <c r="MWM52" s="50"/>
      <c r="MWN52" s="50"/>
      <c r="MWO52" s="50"/>
      <c r="MWP52" s="50"/>
      <c r="MWQ52" s="50"/>
      <c r="MWR52" s="50"/>
      <c r="MWS52" s="50"/>
      <c r="MWT52" s="50"/>
      <c r="MWU52" s="50"/>
      <c r="MWV52" s="50"/>
      <c r="MWW52" s="50"/>
      <c r="MWX52" s="50"/>
      <c r="MWY52" s="50"/>
      <c r="MWZ52" s="50"/>
      <c r="MXA52" s="50"/>
      <c r="MXB52" s="50"/>
      <c r="MXC52" s="50"/>
      <c r="MXD52" s="50"/>
      <c r="MXE52" s="50"/>
      <c r="MXF52" s="50"/>
      <c r="MXG52" s="50"/>
      <c r="MXH52" s="50"/>
      <c r="MXI52" s="50"/>
      <c r="MXJ52" s="50"/>
      <c r="MXK52" s="50"/>
      <c r="MXL52" s="50"/>
      <c r="MXM52" s="50"/>
      <c r="MXN52" s="50"/>
      <c r="MXO52" s="50"/>
      <c r="MXP52" s="50"/>
      <c r="MXQ52" s="50"/>
      <c r="MXR52" s="50"/>
      <c r="MXS52" s="50"/>
      <c r="MXT52" s="50"/>
      <c r="MXU52" s="50"/>
      <c r="MXV52" s="50"/>
      <c r="MXW52" s="50"/>
      <c r="MXX52" s="50"/>
      <c r="MXY52" s="50"/>
      <c r="MXZ52" s="50"/>
      <c r="MYA52" s="50"/>
      <c r="MYB52" s="50"/>
      <c r="MYC52" s="50"/>
      <c r="MYD52" s="50"/>
      <c r="MYE52" s="50"/>
      <c r="MYF52" s="50"/>
      <c r="MYG52" s="50"/>
      <c r="MYH52" s="50"/>
      <c r="MYI52" s="50"/>
      <c r="MYJ52" s="50"/>
      <c r="MYK52" s="50"/>
      <c r="MYL52" s="50"/>
      <c r="MYM52" s="50"/>
      <c r="MYN52" s="50"/>
      <c r="MYO52" s="50"/>
      <c r="MYP52" s="50"/>
      <c r="MYQ52" s="50"/>
      <c r="MYR52" s="50"/>
      <c r="MYS52" s="50"/>
      <c r="MYT52" s="50"/>
      <c r="MYU52" s="50"/>
      <c r="MYV52" s="50"/>
      <c r="MYW52" s="50"/>
      <c r="MYX52" s="50"/>
      <c r="MYY52" s="50"/>
      <c r="MYZ52" s="50"/>
      <c r="MZA52" s="50"/>
      <c r="MZB52" s="50"/>
      <c r="MZC52" s="50"/>
      <c r="MZD52" s="50"/>
      <c r="MZE52" s="50"/>
      <c r="MZF52" s="50"/>
      <c r="MZG52" s="50"/>
      <c r="MZH52" s="50"/>
      <c r="MZI52" s="50"/>
      <c r="MZJ52" s="50"/>
      <c r="MZK52" s="50"/>
      <c r="MZL52" s="50"/>
      <c r="MZM52" s="50"/>
      <c r="MZN52" s="50"/>
      <c r="MZO52" s="50"/>
      <c r="MZP52" s="50"/>
      <c r="MZQ52" s="50"/>
      <c r="MZR52" s="50"/>
      <c r="MZS52" s="50"/>
      <c r="MZT52" s="50"/>
      <c r="MZU52" s="50"/>
      <c r="MZV52" s="50"/>
      <c r="MZW52" s="50"/>
      <c r="MZX52" s="50"/>
      <c r="MZY52" s="50"/>
      <c r="MZZ52" s="50"/>
      <c r="NAA52" s="50"/>
      <c r="NAB52" s="50"/>
      <c r="NAC52" s="50"/>
      <c r="NAD52" s="50"/>
      <c r="NAE52" s="50"/>
      <c r="NAF52" s="50"/>
      <c r="NAG52" s="50"/>
      <c r="NAH52" s="50"/>
      <c r="NAI52" s="50"/>
      <c r="NAJ52" s="50"/>
      <c r="NAK52" s="50"/>
      <c r="NAL52" s="50"/>
      <c r="NAM52" s="50"/>
      <c r="NAN52" s="50"/>
      <c r="NAO52" s="50"/>
      <c r="NAP52" s="50"/>
      <c r="NAQ52" s="50"/>
      <c r="NAR52" s="50"/>
      <c r="NAS52" s="50"/>
      <c r="NAT52" s="50"/>
      <c r="NAU52" s="50"/>
      <c r="NAV52" s="50"/>
      <c r="NAW52" s="50"/>
      <c r="NAX52" s="50"/>
      <c r="NAY52" s="50"/>
      <c r="NAZ52" s="50"/>
      <c r="NBA52" s="50"/>
      <c r="NBB52" s="50"/>
      <c r="NBC52" s="50"/>
      <c r="NBD52" s="50"/>
      <c r="NBE52" s="50"/>
      <c r="NBF52" s="50"/>
      <c r="NBG52" s="50"/>
      <c r="NBH52" s="50"/>
      <c r="NBI52" s="50"/>
      <c r="NBJ52" s="50"/>
      <c r="NBK52" s="50"/>
      <c r="NBL52" s="50"/>
      <c r="NBM52" s="50"/>
      <c r="NBN52" s="50"/>
      <c r="NBO52" s="50"/>
      <c r="NBP52" s="50"/>
      <c r="NBQ52" s="50"/>
      <c r="NBR52" s="50"/>
      <c r="NBS52" s="50"/>
      <c r="NBT52" s="50"/>
      <c r="NBU52" s="50"/>
      <c r="NBV52" s="50"/>
      <c r="NBW52" s="50"/>
      <c r="NBX52" s="50"/>
      <c r="NBY52" s="50"/>
      <c r="NBZ52" s="50"/>
      <c r="NCA52" s="50"/>
      <c r="NCB52" s="50"/>
      <c r="NCC52" s="50"/>
      <c r="NCD52" s="50"/>
      <c r="NCE52" s="50"/>
      <c r="NCF52" s="50"/>
      <c r="NCG52" s="50"/>
      <c r="NCH52" s="50"/>
      <c r="NCI52" s="50"/>
      <c r="NCJ52" s="50"/>
      <c r="NCK52" s="50"/>
      <c r="NCL52" s="50"/>
      <c r="NCM52" s="50"/>
      <c r="NCN52" s="50"/>
      <c r="NCO52" s="50"/>
      <c r="NCP52" s="50"/>
      <c r="NCQ52" s="50"/>
      <c r="NCR52" s="50"/>
      <c r="NCS52" s="50"/>
      <c r="NCT52" s="50"/>
      <c r="NCU52" s="50"/>
      <c r="NCV52" s="50"/>
      <c r="NCW52" s="50"/>
      <c r="NCX52" s="50"/>
      <c r="NCY52" s="50"/>
      <c r="NCZ52" s="50"/>
      <c r="NDA52" s="50"/>
      <c r="NDB52" s="50"/>
      <c r="NDC52" s="50"/>
      <c r="NDD52" s="50"/>
      <c r="NDE52" s="50"/>
      <c r="NDF52" s="50"/>
      <c r="NDG52" s="50"/>
      <c r="NDH52" s="50"/>
      <c r="NDI52" s="50"/>
      <c r="NDJ52" s="50"/>
      <c r="NDK52" s="50"/>
      <c r="NDL52" s="50"/>
      <c r="NDM52" s="50"/>
      <c r="NDN52" s="50"/>
      <c r="NDO52" s="50"/>
      <c r="NDP52" s="50"/>
      <c r="NDQ52" s="50"/>
      <c r="NDR52" s="50"/>
      <c r="NDS52" s="50"/>
      <c r="NDT52" s="50"/>
      <c r="NDU52" s="50"/>
      <c r="NDV52" s="50"/>
      <c r="NDW52" s="50"/>
      <c r="NDX52" s="50"/>
      <c r="NDY52" s="50"/>
      <c r="NDZ52" s="50"/>
      <c r="NEA52" s="50"/>
      <c r="NEB52" s="50"/>
      <c r="NEC52" s="50"/>
      <c r="NED52" s="50"/>
      <c r="NEE52" s="50"/>
      <c r="NEF52" s="50"/>
      <c r="NEG52" s="50"/>
      <c r="NEH52" s="50"/>
      <c r="NEI52" s="50"/>
      <c r="NEJ52" s="50"/>
      <c r="NEK52" s="50"/>
      <c r="NEL52" s="50"/>
      <c r="NEM52" s="50"/>
      <c r="NEN52" s="50"/>
      <c r="NEO52" s="50"/>
      <c r="NEP52" s="50"/>
      <c r="NEQ52" s="50"/>
      <c r="NER52" s="50"/>
      <c r="NES52" s="50"/>
      <c r="NET52" s="50"/>
      <c r="NEU52" s="50"/>
      <c r="NEV52" s="50"/>
      <c r="NEW52" s="50"/>
      <c r="NEX52" s="50"/>
      <c r="NEY52" s="50"/>
      <c r="NEZ52" s="50"/>
      <c r="NFA52" s="50"/>
      <c r="NFB52" s="50"/>
      <c r="NFC52" s="50"/>
      <c r="NFD52" s="50"/>
      <c r="NFE52" s="50"/>
      <c r="NFF52" s="50"/>
      <c r="NFG52" s="50"/>
      <c r="NFH52" s="50"/>
      <c r="NFI52" s="50"/>
      <c r="NFJ52" s="50"/>
      <c r="NFK52" s="50"/>
      <c r="NFL52" s="50"/>
      <c r="NFM52" s="50"/>
      <c r="NFN52" s="50"/>
      <c r="NFO52" s="50"/>
      <c r="NFP52" s="50"/>
      <c r="NFQ52" s="50"/>
      <c r="NFR52" s="50"/>
      <c r="NFS52" s="50"/>
      <c r="NFT52" s="50"/>
      <c r="NFU52" s="50"/>
      <c r="NFV52" s="50"/>
      <c r="NFW52" s="50"/>
      <c r="NFX52" s="50"/>
      <c r="NFY52" s="50"/>
      <c r="NFZ52" s="50"/>
      <c r="NGA52" s="50"/>
      <c r="NGB52" s="50"/>
      <c r="NGC52" s="50"/>
      <c r="NGD52" s="50"/>
      <c r="NGE52" s="50"/>
      <c r="NGF52" s="50"/>
      <c r="NGG52" s="50"/>
      <c r="NGH52" s="50"/>
      <c r="NGI52" s="50"/>
      <c r="NGJ52" s="50"/>
      <c r="NGK52" s="50"/>
      <c r="NGL52" s="50"/>
      <c r="NGM52" s="50"/>
      <c r="NGN52" s="50"/>
      <c r="NGO52" s="50"/>
      <c r="NGP52" s="50"/>
      <c r="NGQ52" s="50"/>
      <c r="NGR52" s="50"/>
      <c r="NGS52" s="50"/>
      <c r="NGT52" s="50"/>
      <c r="NGU52" s="50"/>
      <c r="NGV52" s="50"/>
      <c r="NGW52" s="50"/>
      <c r="NGX52" s="50"/>
      <c r="NGY52" s="50"/>
      <c r="NGZ52" s="50"/>
      <c r="NHA52" s="50"/>
      <c r="NHB52" s="50"/>
      <c r="NHC52" s="50"/>
      <c r="NHD52" s="50"/>
      <c r="NHE52" s="50"/>
      <c r="NHF52" s="50"/>
      <c r="NHG52" s="50"/>
      <c r="NHH52" s="50"/>
      <c r="NHI52" s="50"/>
      <c r="NHJ52" s="50"/>
      <c r="NHK52" s="50"/>
      <c r="NHL52" s="50"/>
      <c r="NHM52" s="50"/>
      <c r="NHN52" s="50"/>
      <c r="NHO52" s="50"/>
      <c r="NHP52" s="50"/>
      <c r="NHQ52" s="50"/>
      <c r="NHR52" s="50"/>
      <c r="NHS52" s="50"/>
      <c r="NHT52" s="50"/>
      <c r="NHU52" s="50"/>
      <c r="NHV52" s="50"/>
      <c r="NHW52" s="50"/>
      <c r="NHX52" s="50"/>
      <c r="NHY52" s="50"/>
      <c r="NHZ52" s="50"/>
      <c r="NIA52" s="50"/>
      <c r="NIB52" s="50"/>
      <c r="NIC52" s="50"/>
      <c r="NID52" s="50"/>
      <c r="NIE52" s="50"/>
      <c r="NIF52" s="50"/>
      <c r="NIG52" s="50"/>
      <c r="NIH52" s="50"/>
      <c r="NII52" s="50"/>
      <c r="NIJ52" s="50"/>
      <c r="NIK52" s="50"/>
      <c r="NIL52" s="50"/>
      <c r="NIM52" s="50"/>
      <c r="NIN52" s="50"/>
      <c r="NIO52" s="50"/>
      <c r="NIP52" s="50"/>
      <c r="NIQ52" s="50"/>
      <c r="NIR52" s="50"/>
      <c r="NIS52" s="50"/>
      <c r="NIT52" s="50"/>
      <c r="NIU52" s="50"/>
      <c r="NIV52" s="50"/>
      <c r="NIW52" s="50"/>
      <c r="NIX52" s="50"/>
      <c r="NIY52" s="50"/>
      <c r="NIZ52" s="50"/>
      <c r="NJA52" s="50"/>
      <c r="NJB52" s="50"/>
      <c r="NJC52" s="50"/>
      <c r="NJD52" s="50"/>
      <c r="NJE52" s="50"/>
      <c r="NJF52" s="50"/>
      <c r="NJG52" s="50"/>
      <c r="NJH52" s="50"/>
      <c r="NJI52" s="50"/>
      <c r="NJJ52" s="50"/>
      <c r="NJK52" s="50"/>
      <c r="NJL52" s="50"/>
      <c r="NJM52" s="50"/>
      <c r="NJN52" s="50"/>
      <c r="NJO52" s="50"/>
      <c r="NJP52" s="50"/>
      <c r="NJQ52" s="50"/>
      <c r="NJR52" s="50"/>
      <c r="NJS52" s="50"/>
      <c r="NJT52" s="50"/>
      <c r="NJU52" s="50"/>
      <c r="NJV52" s="50"/>
      <c r="NJW52" s="50"/>
      <c r="NJX52" s="50"/>
      <c r="NJY52" s="50"/>
      <c r="NJZ52" s="50"/>
      <c r="NKA52" s="50"/>
      <c r="NKB52" s="50"/>
      <c r="NKC52" s="50"/>
      <c r="NKD52" s="50"/>
      <c r="NKE52" s="50"/>
      <c r="NKF52" s="50"/>
      <c r="NKG52" s="50"/>
      <c r="NKH52" s="50"/>
      <c r="NKI52" s="50"/>
      <c r="NKJ52" s="50"/>
      <c r="NKK52" s="50"/>
      <c r="NKL52" s="50"/>
      <c r="NKM52" s="50"/>
      <c r="NKN52" s="50"/>
      <c r="NKO52" s="50"/>
      <c r="NKP52" s="50"/>
      <c r="NKQ52" s="50"/>
      <c r="NKR52" s="50"/>
      <c r="NKS52" s="50"/>
      <c r="NKT52" s="50"/>
      <c r="NKU52" s="50"/>
      <c r="NKV52" s="50"/>
      <c r="NKW52" s="50"/>
      <c r="NKX52" s="50"/>
      <c r="NKY52" s="50"/>
      <c r="NKZ52" s="50"/>
      <c r="NLA52" s="50"/>
      <c r="NLB52" s="50"/>
      <c r="NLC52" s="50"/>
      <c r="NLD52" s="50"/>
      <c r="NLE52" s="50"/>
      <c r="NLF52" s="50"/>
      <c r="NLG52" s="50"/>
      <c r="NLH52" s="50"/>
      <c r="NLI52" s="50"/>
      <c r="NLJ52" s="50"/>
      <c r="NLK52" s="50"/>
      <c r="NLL52" s="50"/>
      <c r="NLM52" s="50"/>
      <c r="NLN52" s="50"/>
      <c r="NLO52" s="50"/>
      <c r="NLP52" s="50"/>
      <c r="NLQ52" s="50"/>
      <c r="NLR52" s="50"/>
      <c r="NLS52" s="50"/>
      <c r="NLT52" s="50"/>
      <c r="NLU52" s="50"/>
      <c r="NLV52" s="50"/>
      <c r="NLW52" s="50"/>
      <c r="NLX52" s="50"/>
      <c r="NLY52" s="50"/>
      <c r="NLZ52" s="50"/>
      <c r="NMA52" s="50"/>
      <c r="NMB52" s="50"/>
      <c r="NMC52" s="50"/>
      <c r="NMD52" s="50"/>
      <c r="NME52" s="50"/>
      <c r="NMF52" s="50"/>
      <c r="NMG52" s="50"/>
      <c r="NMH52" s="50"/>
      <c r="NMI52" s="50"/>
      <c r="NMJ52" s="50"/>
      <c r="NMK52" s="50"/>
      <c r="NML52" s="50"/>
      <c r="NMM52" s="50"/>
      <c r="NMN52" s="50"/>
      <c r="NMO52" s="50"/>
      <c r="NMP52" s="50"/>
      <c r="NMQ52" s="50"/>
      <c r="NMR52" s="50"/>
      <c r="NMS52" s="50"/>
      <c r="NMT52" s="50"/>
      <c r="NMU52" s="50"/>
      <c r="NMV52" s="50"/>
      <c r="NMW52" s="50"/>
      <c r="NMX52" s="50"/>
      <c r="NMY52" s="50"/>
      <c r="NMZ52" s="50"/>
      <c r="NNA52" s="50"/>
      <c r="NNB52" s="50"/>
      <c r="NNC52" s="50"/>
      <c r="NND52" s="50"/>
      <c r="NNE52" s="50"/>
      <c r="NNF52" s="50"/>
      <c r="NNG52" s="50"/>
      <c r="NNH52" s="50"/>
      <c r="NNI52" s="50"/>
      <c r="NNJ52" s="50"/>
      <c r="NNK52" s="50"/>
      <c r="NNL52" s="50"/>
      <c r="NNM52" s="50"/>
      <c r="NNN52" s="50"/>
      <c r="NNO52" s="50"/>
      <c r="NNP52" s="50"/>
      <c r="NNQ52" s="50"/>
      <c r="NNR52" s="50"/>
      <c r="NNS52" s="50"/>
      <c r="NNT52" s="50"/>
      <c r="NNU52" s="50"/>
      <c r="NNV52" s="50"/>
      <c r="NNW52" s="50"/>
      <c r="NNX52" s="50"/>
      <c r="NNY52" s="50"/>
      <c r="NNZ52" s="50"/>
      <c r="NOA52" s="50"/>
      <c r="NOB52" s="50"/>
      <c r="NOC52" s="50"/>
      <c r="NOD52" s="50"/>
      <c r="NOE52" s="50"/>
      <c r="NOF52" s="50"/>
      <c r="NOG52" s="50"/>
      <c r="NOH52" s="50"/>
      <c r="NOI52" s="50"/>
      <c r="NOJ52" s="50"/>
      <c r="NOK52" s="50"/>
      <c r="NOL52" s="50"/>
      <c r="NOM52" s="50"/>
      <c r="NON52" s="50"/>
      <c r="NOO52" s="50"/>
      <c r="NOP52" s="50"/>
      <c r="NOQ52" s="50"/>
      <c r="NOR52" s="50"/>
      <c r="NOS52" s="50"/>
      <c r="NOT52" s="50"/>
      <c r="NOU52" s="50"/>
      <c r="NOV52" s="50"/>
      <c r="NOW52" s="50"/>
      <c r="NOX52" s="50"/>
      <c r="NOY52" s="50"/>
      <c r="NOZ52" s="50"/>
      <c r="NPA52" s="50"/>
      <c r="NPB52" s="50"/>
      <c r="NPC52" s="50"/>
      <c r="NPD52" s="50"/>
      <c r="NPE52" s="50"/>
      <c r="NPF52" s="50"/>
      <c r="NPG52" s="50"/>
      <c r="NPH52" s="50"/>
      <c r="NPI52" s="50"/>
      <c r="NPJ52" s="50"/>
      <c r="NPK52" s="50"/>
      <c r="NPL52" s="50"/>
      <c r="NPM52" s="50"/>
      <c r="NPN52" s="50"/>
      <c r="NPO52" s="50"/>
      <c r="NPP52" s="50"/>
      <c r="NPQ52" s="50"/>
      <c r="NPR52" s="50"/>
      <c r="NPS52" s="50"/>
      <c r="NPT52" s="50"/>
      <c r="NPU52" s="50"/>
      <c r="NPV52" s="50"/>
      <c r="NPW52" s="50"/>
      <c r="NPX52" s="50"/>
      <c r="NPY52" s="50"/>
      <c r="NPZ52" s="50"/>
      <c r="NQA52" s="50"/>
      <c r="NQB52" s="50"/>
      <c r="NQC52" s="50"/>
      <c r="NQD52" s="50"/>
      <c r="NQE52" s="50"/>
      <c r="NQF52" s="50"/>
      <c r="NQG52" s="50"/>
      <c r="NQH52" s="50"/>
      <c r="NQI52" s="50"/>
      <c r="NQJ52" s="50"/>
      <c r="NQK52" s="50"/>
      <c r="NQL52" s="50"/>
      <c r="NQM52" s="50"/>
      <c r="NQN52" s="50"/>
      <c r="NQO52" s="50"/>
      <c r="NQP52" s="50"/>
      <c r="NQQ52" s="50"/>
      <c r="NQR52" s="50"/>
      <c r="NQS52" s="50"/>
      <c r="NQT52" s="50"/>
      <c r="NQU52" s="50"/>
      <c r="NQV52" s="50"/>
      <c r="NQW52" s="50"/>
      <c r="NQX52" s="50"/>
      <c r="NQY52" s="50"/>
      <c r="NQZ52" s="50"/>
      <c r="NRA52" s="50"/>
      <c r="NRB52" s="50"/>
      <c r="NRC52" s="50"/>
      <c r="NRD52" s="50"/>
      <c r="NRE52" s="50"/>
      <c r="NRF52" s="50"/>
      <c r="NRG52" s="50"/>
      <c r="NRH52" s="50"/>
      <c r="NRI52" s="50"/>
      <c r="NRJ52" s="50"/>
      <c r="NRK52" s="50"/>
      <c r="NRL52" s="50"/>
      <c r="NRM52" s="50"/>
      <c r="NRN52" s="50"/>
      <c r="NRO52" s="50"/>
      <c r="NRP52" s="50"/>
      <c r="NRQ52" s="50"/>
      <c r="NRR52" s="50"/>
      <c r="NRS52" s="50"/>
      <c r="NRT52" s="50"/>
      <c r="NRU52" s="50"/>
      <c r="NRV52" s="50"/>
      <c r="NRW52" s="50"/>
      <c r="NRX52" s="50"/>
      <c r="NRY52" s="50"/>
      <c r="NRZ52" s="50"/>
      <c r="NSA52" s="50"/>
      <c r="NSB52" s="50"/>
      <c r="NSC52" s="50"/>
      <c r="NSD52" s="50"/>
      <c r="NSE52" s="50"/>
      <c r="NSF52" s="50"/>
      <c r="NSG52" s="50"/>
      <c r="NSH52" s="50"/>
      <c r="NSI52" s="50"/>
      <c r="NSJ52" s="50"/>
      <c r="NSK52" s="50"/>
      <c r="NSL52" s="50"/>
      <c r="NSM52" s="50"/>
      <c r="NSN52" s="50"/>
      <c r="NSO52" s="50"/>
      <c r="NSP52" s="50"/>
      <c r="NSQ52" s="50"/>
      <c r="NSR52" s="50"/>
      <c r="NSS52" s="50"/>
      <c r="NST52" s="50"/>
      <c r="NSU52" s="50"/>
      <c r="NSV52" s="50"/>
      <c r="NSW52" s="50"/>
      <c r="NSX52" s="50"/>
      <c r="NSY52" s="50"/>
      <c r="NSZ52" s="50"/>
      <c r="NTA52" s="50"/>
      <c r="NTB52" s="50"/>
      <c r="NTC52" s="50"/>
      <c r="NTD52" s="50"/>
      <c r="NTE52" s="50"/>
      <c r="NTF52" s="50"/>
      <c r="NTG52" s="50"/>
      <c r="NTH52" s="50"/>
      <c r="NTI52" s="50"/>
      <c r="NTJ52" s="50"/>
      <c r="NTK52" s="50"/>
      <c r="NTL52" s="50"/>
      <c r="NTM52" s="50"/>
      <c r="NTN52" s="50"/>
      <c r="NTO52" s="50"/>
      <c r="NTP52" s="50"/>
      <c r="NTQ52" s="50"/>
      <c r="NTR52" s="50"/>
      <c r="NTS52" s="50"/>
      <c r="NTT52" s="50"/>
      <c r="NTU52" s="50"/>
      <c r="NTV52" s="50"/>
      <c r="NTW52" s="50"/>
      <c r="NTX52" s="50"/>
      <c r="NTY52" s="50"/>
      <c r="NTZ52" s="50"/>
      <c r="NUA52" s="50"/>
      <c r="NUB52" s="50"/>
      <c r="NUC52" s="50"/>
      <c r="NUD52" s="50"/>
      <c r="NUE52" s="50"/>
      <c r="NUF52" s="50"/>
      <c r="NUG52" s="50"/>
      <c r="NUH52" s="50"/>
      <c r="NUI52" s="50"/>
      <c r="NUJ52" s="50"/>
      <c r="NUK52" s="50"/>
      <c r="NUL52" s="50"/>
      <c r="NUM52" s="50"/>
      <c r="NUN52" s="50"/>
      <c r="NUO52" s="50"/>
      <c r="NUP52" s="50"/>
      <c r="NUQ52" s="50"/>
      <c r="NUR52" s="50"/>
      <c r="NUS52" s="50"/>
      <c r="NUT52" s="50"/>
      <c r="NUU52" s="50"/>
      <c r="NUV52" s="50"/>
      <c r="NUW52" s="50"/>
      <c r="NUX52" s="50"/>
      <c r="NUY52" s="50"/>
      <c r="NUZ52" s="50"/>
      <c r="NVA52" s="50"/>
      <c r="NVB52" s="50"/>
      <c r="NVC52" s="50"/>
      <c r="NVD52" s="50"/>
      <c r="NVE52" s="50"/>
      <c r="NVF52" s="50"/>
      <c r="NVG52" s="50"/>
      <c r="NVH52" s="50"/>
      <c r="NVI52" s="50"/>
      <c r="NVJ52" s="50"/>
      <c r="NVK52" s="50"/>
      <c r="NVL52" s="50"/>
      <c r="NVM52" s="50"/>
      <c r="NVN52" s="50"/>
      <c r="NVO52" s="50"/>
      <c r="NVP52" s="50"/>
      <c r="NVQ52" s="50"/>
      <c r="NVR52" s="50"/>
      <c r="NVS52" s="50"/>
      <c r="NVT52" s="50"/>
      <c r="NVU52" s="50"/>
      <c r="NVV52" s="50"/>
      <c r="NVW52" s="50"/>
      <c r="NVX52" s="50"/>
      <c r="NVY52" s="50"/>
      <c r="NVZ52" s="50"/>
      <c r="NWA52" s="50"/>
      <c r="NWB52" s="50"/>
      <c r="NWC52" s="50"/>
      <c r="NWD52" s="50"/>
      <c r="NWE52" s="50"/>
      <c r="NWF52" s="50"/>
      <c r="NWG52" s="50"/>
      <c r="NWH52" s="50"/>
      <c r="NWI52" s="50"/>
      <c r="NWJ52" s="50"/>
      <c r="NWK52" s="50"/>
      <c r="NWL52" s="50"/>
      <c r="NWM52" s="50"/>
      <c r="NWN52" s="50"/>
      <c r="NWO52" s="50"/>
      <c r="NWP52" s="50"/>
      <c r="NWQ52" s="50"/>
      <c r="NWR52" s="50"/>
      <c r="NWS52" s="50"/>
      <c r="NWT52" s="50"/>
      <c r="NWU52" s="50"/>
      <c r="NWV52" s="50"/>
      <c r="NWW52" s="50"/>
      <c r="NWX52" s="50"/>
      <c r="NWY52" s="50"/>
      <c r="NWZ52" s="50"/>
      <c r="NXA52" s="50"/>
      <c r="NXB52" s="50"/>
      <c r="NXC52" s="50"/>
      <c r="NXD52" s="50"/>
      <c r="NXE52" s="50"/>
      <c r="NXF52" s="50"/>
      <c r="NXG52" s="50"/>
      <c r="NXH52" s="50"/>
      <c r="NXI52" s="50"/>
      <c r="NXJ52" s="50"/>
      <c r="NXK52" s="50"/>
      <c r="NXL52" s="50"/>
      <c r="NXM52" s="50"/>
      <c r="NXN52" s="50"/>
      <c r="NXO52" s="50"/>
      <c r="NXP52" s="50"/>
      <c r="NXQ52" s="50"/>
      <c r="NXR52" s="50"/>
      <c r="NXS52" s="50"/>
      <c r="NXT52" s="50"/>
      <c r="NXU52" s="50"/>
      <c r="NXV52" s="50"/>
      <c r="NXW52" s="50"/>
      <c r="NXX52" s="50"/>
      <c r="NXY52" s="50"/>
      <c r="NXZ52" s="50"/>
      <c r="NYA52" s="50"/>
      <c r="NYB52" s="50"/>
      <c r="NYC52" s="50"/>
      <c r="NYD52" s="50"/>
      <c r="NYE52" s="50"/>
      <c r="NYF52" s="50"/>
      <c r="NYG52" s="50"/>
      <c r="NYH52" s="50"/>
      <c r="NYI52" s="50"/>
      <c r="NYJ52" s="50"/>
      <c r="NYK52" s="50"/>
      <c r="NYL52" s="50"/>
      <c r="NYM52" s="50"/>
      <c r="NYN52" s="50"/>
      <c r="NYO52" s="50"/>
      <c r="NYP52" s="50"/>
      <c r="NYQ52" s="50"/>
      <c r="NYR52" s="50"/>
      <c r="NYS52" s="50"/>
      <c r="NYT52" s="50"/>
      <c r="NYU52" s="50"/>
      <c r="NYV52" s="50"/>
      <c r="NYW52" s="50"/>
      <c r="NYX52" s="50"/>
      <c r="NYY52" s="50"/>
      <c r="NYZ52" s="50"/>
      <c r="NZA52" s="50"/>
      <c r="NZB52" s="50"/>
      <c r="NZC52" s="50"/>
      <c r="NZD52" s="50"/>
      <c r="NZE52" s="50"/>
      <c r="NZF52" s="50"/>
      <c r="NZG52" s="50"/>
      <c r="NZH52" s="50"/>
      <c r="NZI52" s="50"/>
      <c r="NZJ52" s="50"/>
      <c r="NZK52" s="50"/>
      <c r="NZL52" s="50"/>
      <c r="NZM52" s="50"/>
      <c r="NZN52" s="50"/>
      <c r="NZO52" s="50"/>
      <c r="NZP52" s="50"/>
      <c r="NZQ52" s="50"/>
      <c r="NZR52" s="50"/>
      <c r="NZS52" s="50"/>
      <c r="NZT52" s="50"/>
      <c r="NZU52" s="50"/>
      <c r="NZV52" s="50"/>
      <c r="NZW52" s="50"/>
      <c r="NZX52" s="50"/>
      <c r="NZY52" s="50"/>
      <c r="NZZ52" s="50"/>
      <c r="OAA52" s="50"/>
      <c r="OAB52" s="50"/>
      <c r="OAC52" s="50"/>
      <c r="OAD52" s="50"/>
      <c r="OAE52" s="50"/>
      <c r="OAF52" s="50"/>
      <c r="OAG52" s="50"/>
      <c r="OAH52" s="50"/>
      <c r="OAI52" s="50"/>
      <c r="OAJ52" s="50"/>
      <c r="OAK52" s="50"/>
      <c r="OAL52" s="50"/>
      <c r="OAM52" s="50"/>
      <c r="OAN52" s="50"/>
      <c r="OAO52" s="50"/>
      <c r="OAP52" s="50"/>
      <c r="OAQ52" s="50"/>
      <c r="OAR52" s="50"/>
      <c r="OAS52" s="50"/>
      <c r="OAT52" s="50"/>
      <c r="OAU52" s="50"/>
      <c r="OAV52" s="50"/>
      <c r="OAW52" s="50"/>
      <c r="OAX52" s="50"/>
      <c r="OAY52" s="50"/>
      <c r="OAZ52" s="50"/>
      <c r="OBA52" s="50"/>
      <c r="OBB52" s="50"/>
      <c r="OBC52" s="50"/>
      <c r="OBD52" s="50"/>
      <c r="OBE52" s="50"/>
      <c r="OBF52" s="50"/>
      <c r="OBG52" s="50"/>
      <c r="OBH52" s="50"/>
      <c r="OBI52" s="50"/>
      <c r="OBJ52" s="50"/>
      <c r="OBK52" s="50"/>
      <c r="OBL52" s="50"/>
      <c r="OBM52" s="50"/>
      <c r="OBN52" s="50"/>
      <c r="OBO52" s="50"/>
      <c r="OBP52" s="50"/>
      <c r="OBQ52" s="50"/>
      <c r="OBR52" s="50"/>
      <c r="OBS52" s="50"/>
      <c r="OBT52" s="50"/>
      <c r="OBU52" s="50"/>
      <c r="OBV52" s="50"/>
      <c r="OBW52" s="50"/>
      <c r="OBX52" s="50"/>
      <c r="OBY52" s="50"/>
      <c r="OBZ52" s="50"/>
      <c r="OCA52" s="50"/>
      <c r="OCB52" s="50"/>
      <c r="OCC52" s="50"/>
      <c r="OCD52" s="50"/>
      <c r="OCE52" s="50"/>
      <c r="OCF52" s="50"/>
      <c r="OCG52" s="50"/>
      <c r="OCH52" s="50"/>
      <c r="OCI52" s="50"/>
      <c r="OCJ52" s="50"/>
      <c r="OCK52" s="50"/>
      <c r="OCL52" s="50"/>
      <c r="OCM52" s="50"/>
      <c r="OCN52" s="50"/>
      <c r="OCO52" s="50"/>
      <c r="OCP52" s="50"/>
      <c r="OCQ52" s="50"/>
      <c r="OCR52" s="50"/>
      <c r="OCS52" s="50"/>
      <c r="OCT52" s="50"/>
      <c r="OCU52" s="50"/>
      <c r="OCV52" s="50"/>
      <c r="OCW52" s="50"/>
      <c r="OCX52" s="50"/>
      <c r="OCY52" s="50"/>
      <c r="OCZ52" s="50"/>
      <c r="ODA52" s="50"/>
      <c r="ODB52" s="50"/>
      <c r="ODC52" s="50"/>
      <c r="ODD52" s="50"/>
      <c r="ODE52" s="50"/>
      <c r="ODF52" s="50"/>
      <c r="ODG52" s="50"/>
      <c r="ODH52" s="50"/>
      <c r="ODI52" s="50"/>
      <c r="ODJ52" s="50"/>
      <c r="ODK52" s="50"/>
      <c r="ODL52" s="50"/>
      <c r="ODM52" s="50"/>
      <c r="ODN52" s="50"/>
      <c r="ODO52" s="50"/>
      <c r="ODP52" s="50"/>
      <c r="ODQ52" s="50"/>
      <c r="ODR52" s="50"/>
      <c r="ODS52" s="50"/>
      <c r="ODT52" s="50"/>
      <c r="ODU52" s="50"/>
      <c r="ODV52" s="50"/>
      <c r="ODW52" s="50"/>
      <c r="ODX52" s="50"/>
      <c r="ODY52" s="50"/>
      <c r="ODZ52" s="50"/>
      <c r="OEA52" s="50"/>
      <c r="OEB52" s="50"/>
      <c r="OEC52" s="50"/>
      <c r="OED52" s="50"/>
      <c r="OEE52" s="50"/>
      <c r="OEF52" s="50"/>
      <c r="OEG52" s="50"/>
      <c r="OEH52" s="50"/>
      <c r="OEI52" s="50"/>
      <c r="OEJ52" s="50"/>
      <c r="OEK52" s="50"/>
      <c r="OEL52" s="50"/>
      <c r="OEM52" s="50"/>
      <c r="OEN52" s="50"/>
      <c r="OEO52" s="50"/>
      <c r="OEP52" s="50"/>
      <c r="OEQ52" s="50"/>
      <c r="OER52" s="50"/>
      <c r="OES52" s="50"/>
      <c r="OET52" s="50"/>
      <c r="OEU52" s="50"/>
      <c r="OEV52" s="50"/>
      <c r="OEW52" s="50"/>
      <c r="OEX52" s="50"/>
      <c r="OEY52" s="50"/>
      <c r="OEZ52" s="50"/>
      <c r="OFA52" s="50"/>
      <c r="OFB52" s="50"/>
      <c r="OFC52" s="50"/>
      <c r="OFD52" s="50"/>
      <c r="OFE52" s="50"/>
      <c r="OFF52" s="50"/>
      <c r="OFG52" s="50"/>
      <c r="OFH52" s="50"/>
      <c r="OFI52" s="50"/>
      <c r="OFJ52" s="50"/>
      <c r="OFK52" s="50"/>
      <c r="OFL52" s="50"/>
      <c r="OFM52" s="50"/>
      <c r="OFN52" s="50"/>
      <c r="OFO52" s="50"/>
      <c r="OFP52" s="50"/>
      <c r="OFQ52" s="50"/>
      <c r="OFR52" s="50"/>
      <c r="OFS52" s="50"/>
      <c r="OFT52" s="50"/>
      <c r="OFU52" s="50"/>
      <c r="OFV52" s="50"/>
      <c r="OFW52" s="50"/>
      <c r="OFX52" s="50"/>
      <c r="OFY52" s="50"/>
      <c r="OFZ52" s="50"/>
      <c r="OGA52" s="50"/>
      <c r="OGB52" s="50"/>
      <c r="OGC52" s="50"/>
      <c r="OGD52" s="50"/>
      <c r="OGE52" s="50"/>
      <c r="OGF52" s="50"/>
      <c r="OGG52" s="50"/>
      <c r="OGH52" s="50"/>
      <c r="OGI52" s="50"/>
      <c r="OGJ52" s="50"/>
      <c r="OGK52" s="50"/>
      <c r="OGL52" s="50"/>
      <c r="OGM52" s="50"/>
      <c r="OGN52" s="50"/>
      <c r="OGO52" s="50"/>
      <c r="OGP52" s="50"/>
      <c r="OGQ52" s="50"/>
      <c r="OGR52" s="50"/>
      <c r="OGS52" s="50"/>
      <c r="OGT52" s="50"/>
      <c r="OGU52" s="50"/>
      <c r="OGV52" s="50"/>
      <c r="OGW52" s="50"/>
      <c r="OGX52" s="50"/>
      <c r="OGY52" s="50"/>
      <c r="OGZ52" s="50"/>
      <c r="OHA52" s="50"/>
      <c r="OHB52" s="50"/>
      <c r="OHC52" s="50"/>
      <c r="OHD52" s="50"/>
      <c r="OHE52" s="50"/>
      <c r="OHF52" s="50"/>
      <c r="OHG52" s="50"/>
      <c r="OHH52" s="50"/>
      <c r="OHI52" s="50"/>
      <c r="OHJ52" s="50"/>
      <c r="OHK52" s="50"/>
      <c r="OHL52" s="50"/>
      <c r="OHM52" s="50"/>
      <c r="OHN52" s="50"/>
      <c r="OHO52" s="50"/>
      <c r="OHP52" s="50"/>
      <c r="OHQ52" s="50"/>
      <c r="OHR52" s="50"/>
      <c r="OHS52" s="50"/>
      <c r="OHT52" s="50"/>
      <c r="OHU52" s="50"/>
      <c r="OHV52" s="50"/>
      <c r="OHW52" s="50"/>
      <c r="OHX52" s="50"/>
      <c r="OHY52" s="50"/>
      <c r="OHZ52" s="50"/>
      <c r="OIA52" s="50"/>
      <c r="OIB52" s="50"/>
      <c r="OIC52" s="50"/>
      <c r="OID52" s="50"/>
      <c r="OIE52" s="50"/>
      <c r="OIF52" s="50"/>
      <c r="OIG52" s="50"/>
      <c r="OIH52" s="50"/>
      <c r="OII52" s="50"/>
      <c r="OIJ52" s="50"/>
      <c r="OIK52" s="50"/>
      <c r="OIL52" s="50"/>
      <c r="OIM52" s="50"/>
      <c r="OIN52" s="50"/>
      <c r="OIO52" s="50"/>
      <c r="OIP52" s="50"/>
      <c r="OIQ52" s="50"/>
      <c r="OIR52" s="50"/>
      <c r="OIS52" s="50"/>
      <c r="OIT52" s="50"/>
      <c r="OIU52" s="50"/>
      <c r="OIV52" s="50"/>
      <c r="OIW52" s="50"/>
      <c r="OIX52" s="50"/>
      <c r="OIY52" s="50"/>
      <c r="OIZ52" s="50"/>
      <c r="OJA52" s="50"/>
      <c r="OJB52" s="50"/>
      <c r="OJC52" s="50"/>
      <c r="OJD52" s="50"/>
      <c r="OJE52" s="50"/>
      <c r="OJF52" s="50"/>
      <c r="OJG52" s="50"/>
      <c r="OJH52" s="50"/>
      <c r="OJI52" s="50"/>
      <c r="OJJ52" s="50"/>
      <c r="OJK52" s="50"/>
      <c r="OJL52" s="50"/>
      <c r="OJM52" s="50"/>
      <c r="OJN52" s="50"/>
      <c r="OJO52" s="50"/>
      <c r="OJP52" s="50"/>
      <c r="OJQ52" s="50"/>
      <c r="OJR52" s="50"/>
      <c r="OJS52" s="50"/>
      <c r="OJT52" s="50"/>
      <c r="OJU52" s="50"/>
      <c r="OJV52" s="50"/>
      <c r="OJW52" s="50"/>
      <c r="OJX52" s="50"/>
      <c r="OJY52" s="50"/>
      <c r="OJZ52" s="50"/>
      <c r="OKA52" s="50"/>
      <c r="OKB52" s="50"/>
      <c r="OKC52" s="50"/>
      <c r="OKD52" s="50"/>
      <c r="OKE52" s="50"/>
      <c r="OKF52" s="50"/>
      <c r="OKG52" s="50"/>
      <c r="OKH52" s="50"/>
      <c r="OKI52" s="50"/>
      <c r="OKJ52" s="50"/>
      <c r="OKK52" s="50"/>
      <c r="OKL52" s="50"/>
      <c r="OKM52" s="50"/>
      <c r="OKN52" s="50"/>
      <c r="OKO52" s="50"/>
      <c r="OKP52" s="50"/>
      <c r="OKQ52" s="50"/>
      <c r="OKR52" s="50"/>
      <c r="OKS52" s="50"/>
      <c r="OKT52" s="50"/>
      <c r="OKU52" s="50"/>
      <c r="OKV52" s="50"/>
      <c r="OKW52" s="50"/>
      <c r="OKX52" s="50"/>
      <c r="OKY52" s="50"/>
      <c r="OKZ52" s="50"/>
      <c r="OLA52" s="50"/>
      <c r="OLB52" s="50"/>
      <c r="OLC52" s="50"/>
      <c r="OLD52" s="50"/>
      <c r="OLE52" s="50"/>
      <c r="OLF52" s="50"/>
      <c r="OLG52" s="50"/>
      <c r="OLH52" s="50"/>
      <c r="OLI52" s="50"/>
      <c r="OLJ52" s="50"/>
      <c r="OLK52" s="50"/>
      <c r="OLL52" s="50"/>
      <c r="OLM52" s="50"/>
      <c r="OLN52" s="50"/>
      <c r="OLO52" s="50"/>
      <c r="OLP52" s="50"/>
      <c r="OLQ52" s="50"/>
      <c r="OLR52" s="50"/>
      <c r="OLS52" s="50"/>
      <c r="OLT52" s="50"/>
      <c r="OLU52" s="50"/>
      <c r="OLV52" s="50"/>
      <c r="OLW52" s="50"/>
      <c r="OLX52" s="50"/>
      <c r="OLY52" s="50"/>
      <c r="OLZ52" s="50"/>
      <c r="OMA52" s="50"/>
      <c r="OMB52" s="50"/>
      <c r="OMC52" s="50"/>
      <c r="OMD52" s="50"/>
      <c r="OME52" s="50"/>
      <c r="OMF52" s="50"/>
      <c r="OMG52" s="50"/>
      <c r="OMH52" s="50"/>
      <c r="OMI52" s="50"/>
      <c r="OMJ52" s="50"/>
      <c r="OMK52" s="50"/>
      <c r="OML52" s="50"/>
      <c r="OMM52" s="50"/>
      <c r="OMN52" s="50"/>
      <c r="OMO52" s="50"/>
      <c r="OMP52" s="50"/>
      <c r="OMQ52" s="50"/>
      <c r="OMR52" s="50"/>
      <c r="OMS52" s="50"/>
      <c r="OMT52" s="50"/>
      <c r="OMU52" s="50"/>
      <c r="OMV52" s="50"/>
      <c r="OMW52" s="50"/>
      <c r="OMX52" s="50"/>
      <c r="OMY52" s="50"/>
      <c r="OMZ52" s="50"/>
      <c r="ONA52" s="50"/>
      <c r="ONB52" s="50"/>
      <c r="ONC52" s="50"/>
      <c r="OND52" s="50"/>
      <c r="ONE52" s="50"/>
      <c r="ONF52" s="50"/>
      <c r="ONG52" s="50"/>
      <c r="ONH52" s="50"/>
      <c r="ONI52" s="50"/>
      <c r="ONJ52" s="50"/>
      <c r="ONK52" s="50"/>
      <c r="ONL52" s="50"/>
      <c r="ONM52" s="50"/>
      <c r="ONN52" s="50"/>
      <c r="ONO52" s="50"/>
      <c r="ONP52" s="50"/>
      <c r="ONQ52" s="50"/>
      <c r="ONR52" s="50"/>
      <c r="ONS52" s="50"/>
      <c r="ONT52" s="50"/>
      <c r="ONU52" s="50"/>
      <c r="ONV52" s="50"/>
      <c r="ONW52" s="50"/>
      <c r="ONX52" s="50"/>
      <c r="ONY52" s="50"/>
      <c r="ONZ52" s="50"/>
      <c r="OOA52" s="50"/>
      <c r="OOB52" s="50"/>
      <c r="OOC52" s="50"/>
      <c r="OOD52" s="50"/>
      <c r="OOE52" s="50"/>
      <c r="OOF52" s="50"/>
      <c r="OOG52" s="50"/>
      <c r="OOH52" s="50"/>
      <c r="OOI52" s="50"/>
      <c r="OOJ52" s="50"/>
      <c r="OOK52" s="50"/>
      <c r="OOL52" s="50"/>
      <c r="OOM52" s="50"/>
      <c r="OON52" s="50"/>
      <c r="OOO52" s="50"/>
      <c r="OOP52" s="50"/>
      <c r="OOQ52" s="50"/>
      <c r="OOR52" s="50"/>
      <c r="OOS52" s="50"/>
      <c r="OOT52" s="50"/>
      <c r="OOU52" s="50"/>
      <c r="OOV52" s="50"/>
      <c r="OOW52" s="50"/>
      <c r="OOX52" s="50"/>
      <c r="OOY52" s="50"/>
      <c r="OOZ52" s="50"/>
      <c r="OPA52" s="50"/>
      <c r="OPB52" s="50"/>
      <c r="OPC52" s="50"/>
      <c r="OPD52" s="50"/>
      <c r="OPE52" s="50"/>
      <c r="OPF52" s="50"/>
      <c r="OPG52" s="50"/>
      <c r="OPH52" s="50"/>
      <c r="OPI52" s="50"/>
      <c r="OPJ52" s="50"/>
      <c r="OPK52" s="50"/>
      <c r="OPL52" s="50"/>
      <c r="OPM52" s="50"/>
      <c r="OPN52" s="50"/>
      <c r="OPO52" s="50"/>
      <c r="OPP52" s="50"/>
      <c r="OPQ52" s="50"/>
      <c r="OPR52" s="50"/>
      <c r="OPS52" s="50"/>
      <c r="OPT52" s="50"/>
      <c r="OPU52" s="50"/>
      <c r="OPV52" s="50"/>
      <c r="OPW52" s="50"/>
      <c r="OPX52" s="50"/>
      <c r="OPY52" s="50"/>
      <c r="OPZ52" s="50"/>
      <c r="OQA52" s="50"/>
      <c r="OQB52" s="50"/>
      <c r="OQC52" s="50"/>
      <c r="OQD52" s="50"/>
      <c r="OQE52" s="50"/>
      <c r="OQF52" s="50"/>
      <c r="OQG52" s="50"/>
      <c r="OQH52" s="50"/>
      <c r="OQI52" s="50"/>
      <c r="OQJ52" s="50"/>
      <c r="OQK52" s="50"/>
      <c r="OQL52" s="50"/>
      <c r="OQM52" s="50"/>
      <c r="OQN52" s="50"/>
      <c r="OQO52" s="50"/>
      <c r="OQP52" s="50"/>
      <c r="OQQ52" s="50"/>
      <c r="OQR52" s="50"/>
      <c r="OQS52" s="50"/>
      <c r="OQT52" s="50"/>
      <c r="OQU52" s="50"/>
      <c r="OQV52" s="50"/>
      <c r="OQW52" s="50"/>
      <c r="OQX52" s="50"/>
      <c r="OQY52" s="50"/>
      <c r="OQZ52" s="50"/>
      <c r="ORA52" s="50"/>
      <c r="ORB52" s="50"/>
      <c r="ORC52" s="50"/>
      <c r="ORD52" s="50"/>
      <c r="ORE52" s="50"/>
      <c r="ORF52" s="50"/>
      <c r="ORG52" s="50"/>
      <c r="ORH52" s="50"/>
      <c r="ORI52" s="50"/>
      <c r="ORJ52" s="50"/>
      <c r="ORK52" s="50"/>
      <c r="ORL52" s="50"/>
      <c r="ORM52" s="50"/>
      <c r="ORN52" s="50"/>
      <c r="ORO52" s="50"/>
      <c r="ORP52" s="50"/>
      <c r="ORQ52" s="50"/>
      <c r="ORR52" s="50"/>
      <c r="ORS52" s="50"/>
      <c r="ORT52" s="50"/>
      <c r="ORU52" s="50"/>
      <c r="ORV52" s="50"/>
      <c r="ORW52" s="50"/>
      <c r="ORX52" s="50"/>
      <c r="ORY52" s="50"/>
      <c r="ORZ52" s="50"/>
      <c r="OSA52" s="50"/>
      <c r="OSB52" s="50"/>
      <c r="OSC52" s="50"/>
      <c r="OSD52" s="50"/>
      <c r="OSE52" s="50"/>
      <c r="OSF52" s="50"/>
      <c r="OSG52" s="50"/>
      <c r="OSH52" s="50"/>
      <c r="OSI52" s="50"/>
      <c r="OSJ52" s="50"/>
      <c r="OSK52" s="50"/>
      <c r="OSL52" s="50"/>
      <c r="OSM52" s="50"/>
      <c r="OSN52" s="50"/>
      <c r="OSO52" s="50"/>
      <c r="OSP52" s="50"/>
      <c r="OSQ52" s="50"/>
      <c r="OSR52" s="50"/>
      <c r="OSS52" s="50"/>
      <c r="OST52" s="50"/>
      <c r="OSU52" s="50"/>
      <c r="OSV52" s="50"/>
      <c r="OSW52" s="50"/>
      <c r="OSX52" s="50"/>
      <c r="OSY52" s="50"/>
      <c r="OSZ52" s="50"/>
      <c r="OTA52" s="50"/>
      <c r="OTB52" s="50"/>
      <c r="OTC52" s="50"/>
      <c r="OTD52" s="50"/>
      <c r="OTE52" s="50"/>
      <c r="OTF52" s="50"/>
      <c r="OTG52" s="50"/>
      <c r="OTH52" s="50"/>
      <c r="OTI52" s="50"/>
      <c r="OTJ52" s="50"/>
      <c r="OTK52" s="50"/>
      <c r="OTL52" s="50"/>
      <c r="OTM52" s="50"/>
      <c r="OTN52" s="50"/>
      <c r="OTO52" s="50"/>
      <c r="OTP52" s="50"/>
      <c r="OTQ52" s="50"/>
      <c r="OTR52" s="50"/>
      <c r="OTS52" s="50"/>
      <c r="OTT52" s="50"/>
      <c r="OTU52" s="50"/>
      <c r="OTV52" s="50"/>
      <c r="OTW52" s="50"/>
      <c r="OTX52" s="50"/>
      <c r="OTY52" s="50"/>
      <c r="OTZ52" s="50"/>
      <c r="OUA52" s="50"/>
      <c r="OUB52" s="50"/>
      <c r="OUC52" s="50"/>
      <c r="OUD52" s="50"/>
      <c r="OUE52" s="50"/>
      <c r="OUF52" s="50"/>
      <c r="OUG52" s="50"/>
      <c r="OUH52" s="50"/>
      <c r="OUI52" s="50"/>
      <c r="OUJ52" s="50"/>
      <c r="OUK52" s="50"/>
      <c r="OUL52" s="50"/>
      <c r="OUM52" s="50"/>
      <c r="OUN52" s="50"/>
      <c r="OUO52" s="50"/>
      <c r="OUP52" s="50"/>
      <c r="OUQ52" s="50"/>
      <c r="OUR52" s="50"/>
      <c r="OUS52" s="50"/>
      <c r="OUT52" s="50"/>
      <c r="OUU52" s="50"/>
      <c r="OUV52" s="50"/>
      <c r="OUW52" s="50"/>
      <c r="OUX52" s="50"/>
      <c r="OUY52" s="50"/>
      <c r="OUZ52" s="50"/>
      <c r="OVA52" s="50"/>
      <c r="OVB52" s="50"/>
      <c r="OVC52" s="50"/>
      <c r="OVD52" s="50"/>
      <c r="OVE52" s="50"/>
      <c r="OVF52" s="50"/>
      <c r="OVG52" s="50"/>
      <c r="OVH52" s="50"/>
      <c r="OVI52" s="50"/>
      <c r="OVJ52" s="50"/>
      <c r="OVK52" s="50"/>
      <c r="OVL52" s="50"/>
      <c r="OVM52" s="50"/>
      <c r="OVN52" s="50"/>
      <c r="OVO52" s="50"/>
      <c r="OVP52" s="50"/>
      <c r="OVQ52" s="50"/>
      <c r="OVR52" s="50"/>
      <c r="OVS52" s="50"/>
      <c r="OVT52" s="50"/>
      <c r="OVU52" s="50"/>
      <c r="OVV52" s="50"/>
      <c r="OVW52" s="50"/>
      <c r="OVX52" s="50"/>
      <c r="OVY52" s="50"/>
      <c r="OVZ52" s="50"/>
      <c r="OWA52" s="50"/>
      <c r="OWB52" s="50"/>
      <c r="OWC52" s="50"/>
      <c r="OWD52" s="50"/>
      <c r="OWE52" s="50"/>
      <c r="OWF52" s="50"/>
      <c r="OWG52" s="50"/>
      <c r="OWH52" s="50"/>
      <c r="OWI52" s="50"/>
      <c r="OWJ52" s="50"/>
      <c r="OWK52" s="50"/>
      <c r="OWL52" s="50"/>
      <c r="OWM52" s="50"/>
      <c r="OWN52" s="50"/>
      <c r="OWO52" s="50"/>
      <c r="OWP52" s="50"/>
      <c r="OWQ52" s="50"/>
      <c r="OWR52" s="50"/>
      <c r="OWS52" s="50"/>
      <c r="OWT52" s="50"/>
      <c r="OWU52" s="50"/>
      <c r="OWV52" s="50"/>
      <c r="OWW52" s="50"/>
      <c r="OWX52" s="50"/>
      <c r="OWY52" s="50"/>
      <c r="OWZ52" s="50"/>
      <c r="OXA52" s="50"/>
      <c r="OXB52" s="50"/>
      <c r="OXC52" s="50"/>
      <c r="OXD52" s="50"/>
      <c r="OXE52" s="50"/>
      <c r="OXF52" s="50"/>
      <c r="OXG52" s="50"/>
      <c r="OXH52" s="50"/>
      <c r="OXI52" s="50"/>
      <c r="OXJ52" s="50"/>
      <c r="OXK52" s="50"/>
      <c r="OXL52" s="50"/>
      <c r="OXM52" s="50"/>
      <c r="OXN52" s="50"/>
      <c r="OXO52" s="50"/>
      <c r="OXP52" s="50"/>
      <c r="OXQ52" s="50"/>
      <c r="OXR52" s="50"/>
      <c r="OXS52" s="50"/>
      <c r="OXT52" s="50"/>
      <c r="OXU52" s="50"/>
      <c r="OXV52" s="50"/>
      <c r="OXW52" s="50"/>
      <c r="OXX52" s="50"/>
      <c r="OXY52" s="50"/>
      <c r="OXZ52" s="50"/>
      <c r="OYA52" s="50"/>
      <c r="OYB52" s="50"/>
      <c r="OYC52" s="50"/>
      <c r="OYD52" s="50"/>
      <c r="OYE52" s="50"/>
      <c r="OYF52" s="50"/>
      <c r="OYG52" s="50"/>
      <c r="OYH52" s="50"/>
      <c r="OYI52" s="50"/>
      <c r="OYJ52" s="50"/>
      <c r="OYK52" s="50"/>
      <c r="OYL52" s="50"/>
      <c r="OYM52" s="50"/>
      <c r="OYN52" s="50"/>
      <c r="OYO52" s="50"/>
      <c r="OYP52" s="50"/>
      <c r="OYQ52" s="50"/>
      <c r="OYR52" s="50"/>
      <c r="OYS52" s="50"/>
      <c r="OYT52" s="50"/>
      <c r="OYU52" s="50"/>
      <c r="OYV52" s="50"/>
      <c r="OYW52" s="50"/>
      <c r="OYX52" s="50"/>
      <c r="OYY52" s="50"/>
      <c r="OYZ52" s="50"/>
      <c r="OZA52" s="50"/>
      <c r="OZB52" s="50"/>
      <c r="OZC52" s="50"/>
      <c r="OZD52" s="50"/>
      <c r="OZE52" s="50"/>
      <c r="OZF52" s="50"/>
      <c r="OZG52" s="50"/>
      <c r="OZH52" s="50"/>
      <c r="OZI52" s="50"/>
      <c r="OZJ52" s="50"/>
      <c r="OZK52" s="50"/>
      <c r="OZL52" s="50"/>
      <c r="OZM52" s="50"/>
      <c r="OZN52" s="50"/>
      <c r="OZO52" s="50"/>
      <c r="OZP52" s="50"/>
      <c r="OZQ52" s="50"/>
      <c r="OZR52" s="50"/>
      <c r="OZS52" s="50"/>
      <c r="OZT52" s="50"/>
      <c r="OZU52" s="50"/>
      <c r="OZV52" s="50"/>
      <c r="OZW52" s="50"/>
      <c r="OZX52" s="50"/>
      <c r="OZY52" s="50"/>
      <c r="OZZ52" s="50"/>
      <c r="PAA52" s="50"/>
      <c r="PAB52" s="50"/>
      <c r="PAC52" s="50"/>
      <c r="PAD52" s="50"/>
      <c r="PAE52" s="50"/>
      <c r="PAF52" s="50"/>
      <c r="PAG52" s="50"/>
      <c r="PAH52" s="50"/>
      <c r="PAI52" s="50"/>
      <c r="PAJ52" s="50"/>
      <c r="PAK52" s="50"/>
      <c r="PAL52" s="50"/>
      <c r="PAM52" s="50"/>
      <c r="PAN52" s="50"/>
      <c r="PAO52" s="50"/>
      <c r="PAP52" s="50"/>
      <c r="PAQ52" s="50"/>
      <c r="PAR52" s="50"/>
      <c r="PAS52" s="50"/>
      <c r="PAT52" s="50"/>
      <c r="PAU52" s="50"/>
      <c r="PAV52" s="50"/>
      <c r="PAW52" s="50"/>
      <c r="PAX52" s="50"/>
      <c r="PAY52" s="50"/>
      <c r="PAZ52" s="50"/>
      <c r="PBA52" s="50"/>
      <c r="PBB52" s="50"/>
      <c r="PBC52" s="50"/>
      <c r="PBD52" s="50"/>
      <c r="PBE52" s="50"/>
      <c r="PBF52" s="50"/>
      <c r="PBG52" s="50"/>
      <c r="PBH52" s="50"/>
      <c r="PBI52" s="50"/>
      <c r="PBJ52" s="50"/>
      <c r="PBK52" s="50"/>
      <c r="PBL52" s="50"/>
      <c r="PBM52" s="50"/>
      <c r="PBN52" s="50"/>
      <c r="PBO52" s="50"/>
      <c r="PBP52" s="50"/>
      <c r="PBQ52" s="50"/>
      <c r="PBR52" s="50"/>
      <c r="PBS52" s="50"/>
      <c r="PBT52" s="50"/>
      <c r="PBU52" s="50"/>
      <c r="PBV52" s="50"/>
      <c r="PBW52" s="50"/>
      <c r="PBX52" s="50"/>
      <c r="PBY52" s="50"/>
      <c r="PBZ52" s="50"/>
      <c r="PCA52" s="50"/>
      <c r="PCB52" s="50"/>
      <c r="PCC52" s="50"/>
      <c r="PCD52" s="50"/>
      <c r="PCE52" s="50"/>
      <c r="PCF52" s="50"/>
      <c r="PCG52" s="50"/>
      <c r="PCH52" s="50"/>
      <c r="PCI52" s="50"/>
      <c r="PCJ52" s="50"/>
      <c r="PCK52" s="50"/>
      <c r="PCL52" s="50"/>
      <c r="PCM52" s="50"/>
      <c r="PCN52" s="50"/>
      <c r="PCO52" s="50"/>
      <c r="PCP52" s="50"/>
      <c r="PCQ52" s="50"/>
      <c r="PCR52" s="50"/>
      <c r="PCS52" s="50"/>
      <c r="PCT52" s="50"/>
      <c r="PCU52" s="50"/>
      <c r="PCV52" s="50"/>
      <c r="PCW52" s="50"/>
      <c r="PCX52" s="50"/>
      <c r="PCY52" s="50"/>
      <c r="PCZ52" s="50"/>
      <c r="PDA52" s="50"/>
      <c r="PDB52" s="50"/>
      <c r="PDC52" s="50"/>
      <c r="PDD52" s="50"/>
      <c r="PDE52" s="50"/>
      <c r="PDF52" s="50"/>
      <c r="PDG52" s="50"/>
      <c r="PDH52" s="50"/>
      <c r="PDI52" s="50"/>
      <c r="PDJ52" s="50"/>
      <c r="PDK52" s="50"/>
      <c r="PDL52" s="50"/>
      <c r="PDM52" s="50"/>
      <c r="PDN52" s="50"/>
      <c r="PDO52" s="50"/>
      <c r="PDP52" s="50"/>
      <c r="PDQ52" s="50"/>
      <c r="PDR52" s="50"/>
      <c r="PDS52" s="50"/>
      <c r="PDT52" s="50"/>
      <c r="PDU52" s="50"/>
      <c r="PDV52" s="50"/>
      <c r="PDW52" s="50"/>
      <c r="PDX52" s="50"/>
      <c r="PDY52" s="50"/>
      <c r="PDZ52" s="50"/>
      <c r="PEA52" s="50"/>
      <c r="PEB52" s="50"/>
      <c r="PEC52" s="50"/>
      <c r="PED52" s="50"/>
      <c r="PEE52" s="50"/>
      <c r="PEF52" s="50"/>
      <c r="PEG52" s="50"/>
      <c r="PEH52" s="50"/>
      <c r="PEI52" s="50"/>
      <c r="PEJ52" s="50"/>
      <c r="PEK52" s="50"/>
      <c r="PEL52" s="50"/>
      <c r="PEM52" s="50"/>
      <c r="PEN52" s="50"/>
      <c r="PEO52" s="50"/>
      <c r="PEP52" s="50"/>
      <c r="PEQ52" s="50"/>
      <c r="PER52" s="50"/>
      <c r="PES52" s="50"/>
      <c r="PET52" s="50"/>
      <c r="PEU52" s="50"/>
      <c r="PEV52" s="50"/>
      <c r="PEW52" s="50"/>
      <c r="PEX52" s="50"/>
      <c r="PEY52" s="50"/>
      <c r="PEZ52" s="50"/>
      <c r="PFA52" s="50"/>
      <c r="PFB52" s="50"/>
      <c r="PFC52" s="50"/>
      <c r="PFD52" s="50"/>
      <c r="PFE52" s="50"/>
      <c r="PFF52" s="50"/>
      <c r="PFG52" s="50"/>
      <c r="PFH52" s="50"/>
      <c r="PFI52" s="50"/>
      <c r="PFJ52" s="50"/>
      <c r="PFK52" s="50"/>
      <c r="PFL52" s="50"/>
      <c r="PFM52" s="50"/>
      <c r="PFN52" s="50"/>
      <c r="PFO52" s="50"/>
      <c r="PFP52" s="50"/>
      <c r="PFQ52" s="50"/>
      <c r="PFR52" s="50"/>
      <c r="PFS52" s="50"/>
      <c r="PFT52" s="50"/>
      <c r="PFU52" s="50"/>
      <c r="PFV52" s="50"/>
      <c r="PFW52" s="50"/>
      <c r="PFX52" s="50"/>
      <c r="PFY52" s="50"/>
      <c r="PFZ52" s="50"/>
      <c r="PGA52" s="50"/>
      <c r="PGB52" s="50"/>
      <c r="PGC52" s="50"/>
      <c r="PGD52" s="50"/>
      <c r="PGE52" s="50"/>
      <c r="PGF52" s="50"/>
      <c r="PGG52" s="50"/>
      <c r="PGH52" s="50"/>
      <c r="PGI52" s="50"/>
      <c r="PGJ52" s="50"/>
      <c r="PGK52" s="50"/>
      <c r="PGL52" s="50"/>
      <c r="PGM52" s="50"/>
      <c r="PGN52" s="50"/>
      <c r="PGO52" s="50"/>
      <c r="PGP52" s="50"/>
      <c r="PGQ52" s="50"/>
      <c r="PGR52" s="50"/>
      <c r="PGS52" s="50"/>
      <c r="PGT52" s="50"/>
      <c r="PGU52" s="50"/>
      <c r="PGV52" s="50"/>
      <c r="PGW52" s="50"/>
      <c r="PGX52" s="50"/>
      <c r="PGY52" s="50"/>
      <c r="PGZ52" s="50"/>
      <c r="PHA52" s="50"/>
      <c r="PHB52" s="50"/>
      <c r="PHC52" s="50"/>
      <c r="PHD52" s="50"/>
      <c r="PHE52" s="50"/>
      <c r="PHF52" s="50"/>
      <c r="PHG52" s="50"/>
      <c r="PHH52" s="50"/>
      <c r="PHI52" s="50"/>
      <c r="PHJ52" s="50"/>
      <c r="PHK52" s="50"/>
      <c r="PHL52" s="50"/>
      <c r="PHM52" s="50"/>
      <c r="PHN52" s="50"/>
      <c r="PHO52" s="50"/>
      <c r="PHP52" s="50"/>
      <c r="PHQ52" s="50"/>
      <c r="PHR52" s="50"/>
      <c r="PHS52" s="50"/>
      <c r="PHT52" s="50"/>
      <c r="PHU52" s="50"/>
      <c r="PHV52" s="50"/>
      <c r="PHW52" s="50"/>
      <c r="PHX52" s="50"/>
      <c r="PHY52" s="50"/>
      <c r="PHZ52" s="50"/>
      <c r="PIA52" s="50"/>
      <c r="PIB52" s="50"/>
      <c r="PIC52" s="50"/>
      <c r="PID52" s="50"/>
      <c r="PIE52" s="50"/>
      <c r="PIF52" s="50"/>
      <c r="PIG52" s="50"/>
      <c r="PIH52" s="50"/>
      <c r="PII52" s="50"/>
      <c r="PIJ52" s="50"/>
      <c r="PIK52" s="50"/>
      <c r="PIL52" s="50"/>
      <c r="PIM52" s="50"/>
      <c r="PIN52" s="50"/>
      <c r="PIO52" s="50"/>
      <c r="PIP52" s="50"/>
      <c r="PIQ52" s="50"/>
      <c r="PIR52" s="50"/>
      <c r="PIS52" s="50"/>
      <c r="PIT52" s="50"/>
      <c r="PIU52" s="50"/>
      <c r="PIV52" s="50"/>
      <c r="PIW52" s="50"/>
      <c r="PIX52" s="50"/>
      <c r="PIY52" s="50"/>
      <c r="PIZ52" s="50"/>
      <c r="PJA52" s="50"/>
      <c r="PJB52" s="50"/>
      <c r="PJC52" s="50"/>
      <c r="PJD52" s="50"/>
      <c r="PJE52" s="50"/>
      <c r="PJF52" s="50"/>
      <c r="PJG52" s="50"/>
      <c r="PJH52" s="50"/>
      <c r="PJI52" s="50"/>
      <c r="PJJ52" s="50"/>
      <c r="PJK52" s="50"/>
      <c r="PJL52" s="50"/>
      <c r="PJM52" s="50"/>
      <c r="PJN52" s="50"/>
      <c r="PJO52" s="50"/>
      <c r="PJP52" s="50"/>
      <c r="PJQ52" s="50"/>
      <c r="PJR52" s="50"/>
      <c r="PJS52" s="50"/>
      <c r="PJT52" s="50"/>
      <c r="PJU52" s="50"/>
      <c r="PJV52" s="50"/>
      <c r="PJW52" s="50"/>
      <c r="PJX52" s="50"/>
      <c r="PJY52" s="50"/>
      <c r="PJZ52" s="50"/>
      <c r="PKA52" s="50"/>
      <c r="PKB52" s="50"/>
      <c r="PKC52" s="50"/>
      <c r="PKD52" s="50"/>
      <c r="PKE52" s="50"/>
      <c r="PKF52" s="50"/>
      <c r="PKG52" s="50"/>
      <c r="PKH52" s="50"/>
      <c r="PKI52" s="50"/>
      <c r="PKJ52" s="50"/>
      <c r="PKK52" s="50"/>
      <c r="PKL52" s="50"/>
      <c r="PKM52" s="50"/>
      <c r="PKN52" s="50"/>
      <c r="PKO52" s="50"/>
      <c r="PKP52" s="50"/>
      <c r="PKQ52" s="50"/>
      <c r="PKR52" s="50"/>
      <c r="PKS52" s="50"/>
      <c r="PKT52" s="50"/>
      <c r="PKU52" s="50"/>
      <c r="PKV52" s="50"/>
      <c r="PKW52" s="50"/>
      <c r="PKX52" s="50"/>
      <c r="PKY52" s="50"/>
      <c r="PKZ52" s="50"/>
      <c r="PLA52" s="50"/>
      <c r="PLB52" s="50"/>
      <c r="PLC52" s="50"/>
      <c r="PLD52" s="50"/>
      <c r="PLE52" s="50"/>
      <c r="PLF52" s="50"/>
      <c r="PLG52" s="50"/>
      <c r="PLH52" s="50"/>
      <c r="PLI52" s="50"/>
      <c r="PLJ52" s="50"/>
      <c r="PLK52" s="50"/>
      <c r="PLL52" s="50"/>
      <c r="PLM52" s="50"/>
      <c r="PLN52" s="50"/>
      <c r="PLO52" s="50"/>
      <c r="PLP52" s="50"/>
      <c r="PLQ52" s="50"/>
      <c r="PLR52" s="50"/>
      <c r="PLS52" s="50"/>
      <c r="PLT52" s="50"/>
      <c r="PLU52" s="50"/>
      <c r="PLV52" s="50"/>
      <c r="PLW52" s="50"/>
      <c r="PLX52" s="50"/>
      <c r="PLY52" s="50"/>
      <c r="PLZ52" s="50"/>
      <c r="PMA52" s="50"/>
      <c r="PMB52" s="50"/>
      <c r="PMC52" s="50"/>
      <c r="PMD52" s="50"/>
      <c r="PME52" s="50"/>
      <c r="PMF52" s="50"/>
      <c r="PMG52" s="50"/>
      <c r="PMH52" s="50"/>
      <c r="PMI52" s="50"/>
      <c r="PMJ52" s="50"/>
      <c r="PMK52" s="50"/>
      <c r="PML52" s="50"/>
      <c r="PMM52" s="50"/>
      <c r="PMN52" s="50"/>
      <c r="PMO52" s="50"/>
      <c r="PMP52" s="50"/>
      <c r="PMQ52" s="50"/>
      <c r="PMR52" s="50"/>
      <c r="PMS52" s="50"/>
      <c r="PMT52" s="50"/>
      <c r="PMU52" s="50"/>
      <c r="PMV52" s="50"/>
      <c r="PMW52" s="50"/>
      <c r="PMX52" s="50"/>
      <c r="PMY52" s="50"/>
      <c r="PMZ52" s="50"/>
      <c r="PNA52" s="50"/>
      <c r="PNB52" s="50"/>
      <c r="PNC52" s="50"/>
      <c r="PND52" s="50"/>
      <c r="PNE52" s="50"/>
      <c r="PNF52" s="50"/>
      <c r="PNG52" s="50"/>
      <c r="PNH52" s="50"/>
      <c r="PNI52" s="50"/>
      <c r="PNJ52" s="50"/>
      <c r="PNK52" s="50"/>
      <c r="PNL52" s="50"/>
      <c r="PNM52" s="50"/>
      <c r="PNN52" s="50"/>
      <c r="PNO52" s="50"/>
      <c r="PNP52" s="50"/>
      <c r="PNQ52" s="50"/>
      <c r="PNR52" s="50"/>
      <c r="PNS52" s="50"/>
      <c r="PNT52" s="50"/>
      <c r="PNU52" s="50"/>
      <c r="PNV52" s="50"/>
      <c r="PNW52" s="50"/>
      <c r="PNX52" s="50"/>
      <c r="PNY52" s="50"/>
      <c r="PNZ52" s="50"/>
      <c r="POA52" s="50"/>
      <c r="POB52" s="50"/>
      <c r="POC52" s="50"/>
      <c r="POD52" s="50"/>
      <c r="POE52" s="50"/>
      <c r="POF52" s="50"/>
      <c r="POG52" s="50"/>
      <c r="POH52" s="50"/>
      <c r="POI52" s="50"/>
      <c r="POJ52" s="50"/>
      <c r="POK52" s="50"/>
      <c r="POL52" s="50"/>
      <c r="POM52" s="50"/>
      <c r="PON52" s="50"/>
      <c r="POO52" s="50"/>
      <c r="POP52" s="50"/>
      <c r="POQ52" s="50"/>
      <c r="POR52" s="50"/>
      <c r="POS52" s="50"/>
      <c r="POT52" s="50"/>
      <c r="POU52" s="50"/>
      <c r="POV52" s="50"/>
      <c r="POW52" s="50"/>
      <c r="POX52" s="50"/>
      <c r="POY52" s="50"/>
      <c r="POZ52" s="50"/>
      <c r="PPA52" s="50"/>
      <c r="PPB52" s="50"/>
      <c r="PPC52" s="50"/>
      <c r="PPD52" s="50"/>
      <c r="PPE52" s="50"/>
      <c r="PPF52" s="50"/>
      <c r="PPG52" s="50"/>
      <c r="PPH52" s="50"/>
      <c r="PPI52" s="50"/>
      <c r="PPJ52" s="50"/>
      <c r="PPK52" s="50"/>
      <c r="PPL52" s="50"/>
      <c r="PPM52" s="50"/>
      <c r="PPN52" s="50"/>
      <c r="PPO52" s="50"/>
      <c r="PPP52" s="50"/>
      <c r="PPQ52" s="50"/>
      <c r="PPR52" s="50"/>
      <c r="PPS52" s="50"/>
      <c r="PPT52" s="50"/>
      <c r="PPU52" s="50"/>
      <c r="PPV52" s="50"/>
      <c r="PPW52" s="50"/>
      <c r="PPX52" s="50"/>
      <c r="PPY52" s="50"/>
      <c r="PPZ52" s="50"/>
      <c r="PQA52" s="50"/>
      <c r="PQB52" s="50"/>
      <c r="PQC52" s="50"/>
      <c r="PQD52" s="50"/>
      <c r="PQE52" s="50"/>
      <c r="PQF52" s="50"/>
      <c r="PQG52" s="50"/>
      <c r="PQH52" s="50"/>
      <c r="PQI52" s="50"/>
      <c r="PQJ52" s="50"/>
      <c r="PQK52" s="50"/>
      <c r="PQL52" s="50"/>
      <c r="PQM52" s="50"/>
      <c r="PQN52" s="50"/>
      <c r="PQO52" s="50"/>
      <c r="PQP52" s="50"/>
      <c r="PQQ52" s="50"/>
      <c r="PQR52" s="50"/>
      <c r="PQS52" s="50"/>
      <c r="PQT52" s="50"/>
      <c r="PQU52" s="50"/>
      <c r="PQV52" s="50"/>
      <c r="PQW52" s="50"/>
      <c r="PQX52" s="50"/>
      <c r="PQY52" s="50"/>
      <c r="PQZ52" s="50"/>
      <c r="PRA52" s="50"/>
      <c r="PRB52" s="50"/>
      <c r="PRC52" s="50"/>
      <c r="PRD52" s="50"/>
      <c r="PRE52" s="50"/>
      <c r="PRF52" s="50"/>
      <c r="PRG52" s="50"/>
      <c r="PRH52" s="50"/>
      <c r="PRI52" s="50"/>
      <c r="PRJ52" s="50"/>
      <c r="PRK52" s="50"/>
      <c r="PRL52" s="50"/>
      <c r="PRM52" s="50"/>
      <c r="PRN52" s="50"/>
      <c r="PRO52" s="50"/>
      <c r="PRP52" s="50"/>
      <c r="PRQ52" s="50"/>
      <c r="PRR52" s="50"/>
      <c r="PRS52" s="50"/>
      <c r="PRT52" s="50"/>
      <c r="PRU52" s="50"/>
      <c r="PRV52" s="50"/>
      <c r="PRW52" s="50"/>
      <c r="PRX52" s="50"/>
      <c r="PRY52" s="50"/>
      <c r="PRZ52" s="50"/>
      <c r="PSA52" s="50"/>
      <c r="PSB52" s="50"/>
      <c r="PSC52" s="50"/>
      <c r="PSD52" s="50"/>
      <c r="PSE52" s="50"/>
      <c r="PSF52" s="50"/>
      <c r="PSG52" s="50"/>
      <c r="PSH52" s="50"/>
      <c r="PSI52" s="50"/>
      <c r="PSJ52" s="50"/>
      <c r="PSK52" s="50"/>
      <c r="PSL52" s="50"/>
      <c r="PSM52" s="50"/>
      <c r="PSN52" s="50"/>
      <c r="PSO52" s="50"/>
      <c r="PSP52" s="50"/>
      <c r="PSQ52" s="50"/>
      <c r="PSR52" s="50"/>
      <c r="PSS52" s="50"/>
      <c r="PST52" s="50"/>
      <c r="PSU52" s="50"/>
      <c r="PSV52" s="50"/>
      <c r="PSW52" s="50"/>
      <c r="PSX52" s="50"/>
      <c r="PSY52" s="50"/>
      <c r="PSZ52" s="50"/>
      <c r="PTA52" s="50"/>
      <c r="PTB52" s="50"/>
      <c r="PTC52" s="50"/>
      <c r="PTD52" s="50"/>
      <c r="PTE52" s="50"/>
      <c r="PTF52" s="50"/>
      <c r="PTG52" s="50"/>
      <c r="PTH52" s="50"/>
      <c r="PTI52" s="50"/>
      <c r="PTJ52" s="50"/>
      <c r="PTK52" s="50"/>
      <c r="PTL52" s="50"/>
      <c r="PTM52" s="50"/>
      <c r="PTN52" s="50"/>
      <c r="PTO52" s="50"/>
      <c r="PTP52" s="50"/>
      <c r="PTQ52" s="50"/>
      <c r="PTR52" s="50"/>
      <c r="PTS52" s="50"/>
      <c r="PTT52" s="50"/>
      <c r="PTU52" s="50"/>
      <c r="PTV52" s="50"/>
      <c r="PTW52" s="50"/>
      <c r="PTX52" s="50"/>
      <c r="PTY52" s="50"/>
      <c r="PTZ52" s="50"/>
      <c r="PUA52" s="50"/>
      <c r="PUB52" s="50"/>
      <c r="PUC52" s="50"/>
      <c r="PUD52" s="50"/>
      <c r="PUE52" s="50"/>
      <c r="PUF52" s="50"/>
      <c r="PUG52" s="50"/>
      <c r="PUH52" s="50"/>
      <c r="PUI52" s="50"/>
      <c r="PUJ52" s="50"/>
      <c r="PUK52" s="50"/>
      <c r="PUL52" s="50"/>
      <c r="PUM52" s="50"/>
      <c r="PUN52" s="50"/>
      <c r="PUO52" s="50"/>
      <c r="PUP52" s="50"/>
      <c r="PUQ52" s="50"/>
      <c r="PUR52" s="50"/>
      <c r="PUS52" s="50"/>
      <c r="PUT52" s="50"/>
      <c r="PUU52" s="50"/>
      <c r="PUV52" s="50"/>
      <c r="PUW52" s="50"/>
      <c r="PUX52" s="50"/>
      <c r="PUY52" s="50"/>
      <c r="PUZ52" s="50"/>
      <c r="PVA52" s="50"/>
      <c r="PVB52" s="50"/>
      <c r="PVC52" s="50"/>
      <c r="PVD52" s="50"/>
      <c r="PVE52" s="50"/>
      <c r="PVF52" s="50"/>
      <c r="PVG52" s="50"/>
      <c r="PVH52" s="50"/>
      <c r="PVI52" s="50"/>
      <c r="PVJ52" s="50"/>
      <c r="PVK52" s="50"/>
      <c r="PVL52" s="50"/>
      <c r="PVM52" s="50"/>
      <c r="PVN52" s="50"/>
      <c r="PVO52" s="50"/>
      <c r="PVP52" s="50"/>
      <c r="PVQ52" s="50"/>
      <c r="PVR52" s="50"/>
      <c r="PVS52" s="50"/>
      <c r="PVT52" s="50"/>
      <c r="PVU52" s="50"/>
      <c r="PVV52" s="50"/>
      <c r="PVW52" s="50"/>
      <c r="PVX52" s="50"/>
      <c r="PVY52" s="50"/>
      <c r="PVZ52" s="50"/>
      <c r="PWA52" s="50"/>
      <c r="PWB52" s="50"/>
      <c r="PWC52" s="50"/>
      <c r="PWD52" s="50"/>
      <c r="PWE52" s="50"/>
      <c r="PWF52" s="50"/>
      <c r="PWG52" s="50"/>
      <c r="PWH52" s="50"/>
      <c r="PWI52" s="50"/>
      <c r="PWJ52" s="50"/>
      <c r="PWK52" s="50"/>
      <c r="PWL52" s="50"/>
      <c r="PWM52" s="50"/>
      <c r="PWN52" s="50"/>
      <c r="PWO52" s="50"/>
      <c r="PWP52" s="50"/>
      <c r="PWQ52" s="50"/>
      <c r="PWR52" s="50"/>
      <c r="PWS52" s="50"/>
      <c r="PWT52" s="50"/>
      <c r="PWU52" s="50"/>
      <c r="PWV52" s="50"/>
      <c r="PWW52" s="50"/>
      <c r="PWX52" s="50"/>
      <c r="PWY52" s="50"/>
      <c r="PWZ52" s="50"/>
      <c r="PXA52" s="50"/>
      <c r="PXB52" s="50"/>
      <c r="PXC52" s="50"/>
      <c r="PXD52" s="50"/>
      <c r="PXE52" s="50"/>
      <c r="PXF52" s="50"/>
      <c r="PXG52" s="50"/>
      <c r="PXH52" s="50"/>
      <c r="PXI52" s="50"/>
      <c r="PXJ52" s="50"/>
      <c r="PXK52" s="50"/>
      <c r="PXL52" s="50"/>
      <c r="PXM52" s="50"/>
      <c r="PXN52" s="50"/>
      <c r="PXO52" s="50"/>
      <c r="PXP52" s="50"/>
      <c r="PXQ52" s="50"/>
      <c r="PXR52" s="50"/>
      <c r="PXS52" s="50"/>
      <c r="PXT52" s="50"/>
      <c r="PXU52" s="50"/>
      <c r="PXV52" s="50"/>
      <c r="PXW52" s="50"/>
      <c r="PXX52" s="50"/>
      <c r="PXY52" s="50"/>
      <c r="PXZ52" s="50"/>
      <c r="PYA52" s="50"/>
      <c r="PYB52" s="50"/>
      <c r="PYC52" s="50"/>
      <c r="PYD52" s="50"/>
      <c r="PYE52" s="50"/>
      <c r="PYF52" s="50"/>
      <c r="PYG52" s="50"/>
      <c r="PYH52" s="50"/>
      <c r="PYI52" s="50"/>
      <c r="PYJ52" s="50"/>
      <c r="PYK52" s="50"/>
      <c r="PYL52" s="50"/>
      <c r="PYM52" s="50"/>
      <c r="PYN52" s="50"/>
      <c r="PYO52" s="50"/>
      <c r="PYP52" s="50"/>
      <c r="PYQ52" s="50"/>
      <c r="PYR52" s="50"/>
      <c r="PYS52" s="50"/>
      <c r="PYT52" s="50"/>
      <c r="PYU52" s="50"/>
      <c r="PYV52" s="50"/>
      <c r="PYW52" s="50"/>
      <c r="PYX52" s="50"/>
      <c r="PYY52" s="50"/>
      <c r="PYZ52" s="50"/>
      <c r="PZA52" s="50"/>
      <c r="PZB52" s="50"/>
      <c r="PZC52" s="50"/>
      <c r="PZD52" s="50"/>
      <c r="PZE52" s="50"/>
      <c r="PZF52" s="50"/>
      <c r="PZG52" s="50"/>
      <c r="PZH52" s="50"/>
      <c r="PZI52" s="50"/>
      <c r="PZJ52" s="50"/>
      <c r="PZK52" s="50"/>
      <c r="PZL52" s="50"/>
      <c r="PZM52" s="50"/>
      <c r="PZN52" s="50"/>
      <c r="PZO52" s="50"/>
      <c r="PZP52" s="50"/>
      <c r="PZQ52" s="50"/>
      <c r="PZR52" s="50"/>
      <c r="PZS52" s="50"/>
      <c r="PZT52" s="50"/>
      <c r="PZU52" s="50"/>
      <c r="PZV52" s="50"/>
      <c r="PZW52" s="50"/>
      <c r="PZX52" s="50"/>
      <c r="PZY52" s="50"/>
      <c r="PZZ52" s="50"/>
      <c r="QAA52" s="50"/>
      <c r="QAB52" s="50"/>
      <c r="QAC52" s="50"/>
      <c r="QAD52" s="50"/>
      <c r="QAE52" s="50"/>
      <c r="QAF52" s="50"/>
      <c r="QAG52" s="50"/>
      <c r="QAH52" s="50"/>
      <c r="QAI52" s="50"/>
      <c r="QAJ52" s="50"/>
      <c r="QAK52" s="50"/>
      <c r="QAL52" s="50"/>
      <c r="QAM52" s="50"/>
      <c r="QAN52" s="50"/>
      <c r="QAO52" s="50"/>
      <c r="QAP52" s="50"/>
      <c r="QAQ52" s="50"/>
      <c r="QAR52" s="50"/>
      <c r="QAS52" s="50"/>
      <c r="QAT52" s="50"/>
      <c r="QAU52" s="50"/>
      <c r="QAV52" s="50"/>
      <c r="QAW52" s="50"/>
      <c r="QAX52" s="50"/>
      <c r="QAY52" s="50"/>
      <c r="QAZ52" s="50"/>
      <c r="QBA52" s="50"/>
      <c r="QBB52" s="50"/>
      <c r="QBC52" s="50"/>
      <c r="QBD52" s="50"/>
      <c r="QBE52" s="50"/>
      <c r="QBF52" s="50"/>
      <c r="QBG52" s="50"/>
      <c r="QBH52" s="50"/>
      <c r="QBI52" s="50"/>
      <c r="QBJ52" s="50"/>
      <c r="QBK52" s="50"/>
      <c r="QBL52" s="50"/>
      <c r="QBM52" s="50"/>
      <c r="QBN52" s="50"/>
      <c r="QBO52" s="50"/>
      <c r="QBP52" s="50"/>
      <c r="QBQ52" s="50"/>
      <c r="QBR52" s="50"/>
      <c r="QBS52" s="50"/>
      <c r="QBT52" s="50"/>
      <c r="QBU52" s="50"/>
      <c r="QBV52" s="50"/>
      <c r="QBW52" s="50"/>
      <c r="QBX52" s="50"/>
      <c r="QBY52" s="50"/>
      <c r="QBZ52" s="50"/>
      <c r="QCA52" s="50"/>
      <c r="QCB52" s="50"/>
      <c r="QCC52" s="50"/>
      <c r="QCD52" s="50"/>
      <c r="QCE52" s="50"/>
      <c r="QCF52" s="50"/>
      <c r="QCG52" s="50"/>
      <c r="QCH52" s="50"/>
      <c r="QCI52" s="50"/>
      <c r="QCJ52" s="50"/>
      <c r="QCK52" s="50"/>
      <c r="QCL52" s="50"/>
      <c r="QCM52" s="50"/>
      <c r="QCN52" s="50"/>
      <c r="QCO52" s="50"/>
      <c r="QCP52" s="50"/>
      <c r="QCQ52" s="50"/>
      <c r="QCR52" s="50"/>
      <c r="QCS52" s="50"/>
      <c r="QCT52" s="50"/>
      <c r="QCU52" s="50"/>
      <c r="QCV52" s="50"/>
      <c r="QCW52" s="50"/>
      <c r="QCX52" s="50"/>
      <c r="QCY52" s="50"/>
      <c r="QCZ52" s="50"/>
      <c r="QDA52" s="50"/>
      <c r="QDB52" s="50"/>
      <c r="QDC52" s="50"/>
      <c r="QDD52" s="50"/>
      <c r="QDE52" s="50"/>
      <c r="QDF52" s="50"/>
      <c r="QDG52" s="50"/>
      <c r="QDH52" s="50"/>
      <c r="QDI52" s="50"/>
      <c r="QDJ52" s="50"/>
      <c r="QDK52" s="50"/>
      <c r="QDL52" s="50"/>
      <c r="QDM52" s="50"/>
      <c r="QDN52" s="50"/>
      <c r="QDO52" s="50"/>
      <c r="QDP52" s="50"/>
      <c r="QDQ52" s="50"/>
      <c r="QDR52" s="50"/>
      <c r="QDS52" s="50"/>
      <c r="QDT52" s="50"/>
      <c r="QDU52" s="50"/>
      <c r="QDV52" s="50"/>
      <c r="QDW52" s="50"/>
      <c r="QDX52" s="50"/>
      <c r="QDY52" s="50"/>
      <c r="QDZ52" s="50"/>
      <c r="QEA52" s="50"/>
      <c r="QEB52" s="50"/>
      <c r="QEC52" s="50"/>
      <c r="QED52" s="50"/>
      <c r="QEE52" s="50"/>
      <c r="QEF52" s="50"/>
      <c r="QEG52" s="50"/>
      <c r="QEH52" s="50"/>
      <c r="QEI52" s="50"/>
      <c r="QEJ52" s="50"/>
      <c r="QEK52" s="50"/>
      <c r="QEL52" s="50"/>
      <c r="QEM52" s="50"/>
      <c r="QEN52" s="50"/>
      <c r="QEO52" s="50"/>
      <c r="QEP52" s="50"/>
      <c r="QEQ52" s="50"/>
      <c r="QER52" s="50"/>
      <c r="QES52" s="50"/>
      <c r="QET52" s="50"/>
      <c r="QEU52" s="50"/>
      <c r="QEV52" s="50"/>
      <c r="QEW52" s="50"/>
      <c r="QEX52" s="50"/>
      <c r="QEY52" s="50"/>
      <c r="QEZ52" s="50"/>
      <c r="QFA52" s="50"/>
      <c r="QFB52" s="50"/>
      <c r="QFC52" s="50"/>
      <c r="QFD52" s="50"/>
      <c r="QFE52" s="50"/>
      <c r="QFF52" s="50"/>
      <c r="QFG52" s="50"/>
      <c r="QFH52" s="50"/>
      <c r="QFI52" s="50"/>
      <c r="QFJ52" s="50"/>
      <c r="QFK52" s="50"/>
      <c r="QFL52" s="50"/>
      <c r="QFM52" s="50"/>
      <c r="QFN52" s="50"/>
      <c r="QFO52" s="50"/>
      <c r="QFP52" s="50"/>
      <c r="QFQ52" s="50"/>
      <c r="QFR52" s="50"/>
      <c r="QFS52" s="50"/>
      <c r="QFT52" s="50"/>
      <c r="QFU52" s="50"/>
      <c r="QFV52" s="50"/>
      <c r="QFW52" s="50"/>
      <c r="QFX52" s="50"/>
      <c r="QFY52" s="50"/>
      <c r="QFZ52" s="50"/>
      <c r="QGA52" s="50"/>
      <c r="QGB52" s="50"/>
      <c r="QGC52" s="50"/>
      <c r="QGD52" s="50"/>
      <c r="QGE52" s="50"/>
      <c r="QGF52" s="50"/>
      <c r="QGG52" s="50"/>
      <c r="QGH52" s="50"/>
      <c r="QGI52" s="50"/>
      <c r="QGJ52" s="50"/>
      <c r="QGK52" s="50"/>
      <c r="QGL52" s="50"/>
      <c r="QGM52" s="50"/>
      <c r="QGN52" s="50"/>
      <c r="QGO52" s="50"/>
      <c r="QGP52" s="50"/>
      <c r="QGQ52" s="50"/>
      <c r="QGR52" s="50"/>
      <c r="QGS52" s="50"/>
      <c r="QGT52" s="50"/>
      <c r="QGU52" s="50"/>
      <c r="QGV52" s="50"/>
      <c r="QGW52" s="50"/>
      <c r="QGX52" s="50"/>
      <c r="QGY52" s="50"/>
      <c r="QGZ52" s="50"/>
      <c r="QHA52" s="50"/>
      <c r="QHB52" s="50"/>
      <c r="QHC52" s="50"/>
      <c r="QHD52" s="50"/>
      <c r="QHE52" s="50"/>
      <c r="QHF52" s="50"/>
      <c r="QHG52" s="50"/>
      <c r="QHH52" s="50"/>
      <c r="QHI52" s="50"/>
      <c r="QHJ52" s="50"/>
      <c r="QHK52" s="50"/>
      <c r="QHL52" s="50"/>
      <c r="QHM52" s="50"/>
      <c r="QHN52" s="50"/>
      <c r="QHO52" s="50"/>
      <c r="QHP52" s="50"/>
      <c r="QHQ52" s="50"/>
      <c r="QHR52" s="50"/>
      <c r="QHS52" s="50"/>
      <c r="QHT52" s="50"/>
      <c r="QHU52" s="50"/>
      <c r="QHV52" s="50"/>
      <c r="QHW52" s="50"/>
      <c r="QHX52" s="50"/>
      <c r="QHY52" s="50"/>
      <c r="QHZ52" s="50"/>
      <c r="QIA52" s="50"/>
      <c r="QIB52" s="50"/>
      <c r="QIC52" s="50"/>
      <c r="QID52" s="50"/>
      <c r="QIE52" s="50"/>
      <c r="QIF52" s="50"/>
      <c r="QIG52" s="50"/>
      <c r="QIH52" s="50"/>
      <c r="QII52" s="50"/>
      <c r="QIJ52" s="50"/>
      <c r="QIK52" s="50"/>
      <c r="QIL52" s="50"/>
      <c r="QIM52" s="50"/>
      <c r="QIN52" s="50"/>
      <c r="QIO52" s="50"/>
      <c r="QIP52" s="50"/>
      <c r="QIQ52" s="50"/>
      <c r="QIR52" s="50"/>
      <c r="QIS52" s="50"/>
      <c r="QIT52" s="50"/>
      <c r="QIU52" s="50"/>
      <c r="QIV52" s="50"/>
      <c r="QIW52" s="50"/>
      <c r="QIX52" s="50"/>
      <c r="QIY52" s="50"/>
      <c r="QIZ52" s="50"/>
      <c r="QJA52" s="50"/>
      <c r="QJB52" s="50"/>
      <c r="QJC52" s="50"/>
      <c r="QJD52" s="50"/>
      <c r="QJE52" s="50"/>
      <c r="QJF52" s="50"/>
      <c r="QJG52" s="50"/>
      <c r="QJH52" s="50"/>
      <c r="QJI52" s="50"/>
      <c r="QJJ52" s="50"/>
      <c r="QJK52" s="50"/>
      <c r="QJL52" s="50"/>
      <c r="QJM52" s="50"/>
      <c r="QJN52" s="50"/>
      <c r="QJO52" s="50"/>
      <c r="QJP52" s="50"/>
      <c r="QJQ52" s="50"/>
      <c r="QJR52" s="50"/>
      <c r="QJS52" s="50"/>
      <c r="QJT52" s="50"/>
      <c r="QJU52" s="50"/>
      <c r="QJV52" s="50"/>
      <c r="QJW52" s="50"/>
      <c r="QJX52" s="50"/>
      <c r="QJY52" s="50"/>
      <c r="QJZ52" s="50"/>
      <c r="QKA52" s="50"/>
      <c r="QKB52" s="50"/>
      <c r="QKC52" s="50"/>
      <c r="QKD52" s="50"/>
      <c r="QKE52" s="50"/>
      <c r="QKF52" s="50"/>
      <c r="QKG52" s="50"/>
      <c r="QKH52" s="50"/>
      <c r="QKI52" s="50"/>
      <c r="QKJ52" s="50"/>
      <c r="QKK52" s="50"/>
      <c r="QKL52" s="50"/>
      <c r="QKM52" s="50"/>
      <c r="QKN52" s="50"/>
      <c r="QKO52" s="50"/>
      <c r="QKP52" s="50"/>
      <c r="QKQ52" s="50"/>
      <c r="QKR52" s="50"/>
      <c r="QKS52" s="50"/>
      <c r="QKT52" s="50"/>
      <c r="QKU52" s="50"/>
      <c r="QKV52" s="50"/>
      <c r="QKW52" s="50"/>
      <c r="QKX52" s="50"/>
      <c r="QKY52" s="50"/>
      <c r="QKZ52" s="50"/>
      <c r="QLA52" s="50"/>
      <c r="QLB52" s="50"/>
      <c r="QLC52" s="50"/>
      <c r="QLD52" s="50"/>
      <c r="QLE52" s="50"/>
      <c r="QLF52" s="50"/>
      <c r="QLG52" s="50"/>
      <c r="QLH52" s="50"/>
      <c r="QLI52" s="50"/>
      <c r="QLJ52" s="50"/>
      <c r="QLK52" s="50"/>
      <c r="QLL52" s="50"/>
      <c r="QLM52" s="50"/>
      <c r="QLN52" s="50"/>
      <c r="QLO52" s="50"/>
      <c r="QLP52" s="50"/>
      <c r="QLQ52" s="50"/>
      <c r="QLR52" s="50"/>
      <c r="QLS52" s="50"/>
      <c r="QLT52" s="50"/>
      <c r="QLU52" s="50"/>
      <c r="QLV52" s="50"/>
      <c r="QLW52" s="50"/>
      <c r="QLX52" s="50"/>
      <c r="QLY52" s="50"/>
      <c r="QLZ52" s="50"/>
      <c r="QMA52" s="50"/>
      <c r="QMB52" s="50"/>
      <c r="QMC52" s="50"/>
      <c r="QMD52" s="50"/>
      <c r="QME52" s="50"/>
      <c r="QMF52" s="50"/>
      <c r="QMG52" s="50"/>
      <c r="QMH52" s="50"/>
      <c r="QMI52" s="50"/>
      <c r="QMJ52" s="50"/>
      <c r="QMK52" s="50"/>
      <c r="QML52" s="50"/>
      <c r="QMM52" s="50"/>
      <c r="QMN52" s="50"/>
      <c r="QMO52" s="50"/>
      <c r="QMP52" s="50"/>
      <c r="QMQ52" s="50"/>
      <c r="QMR52" s="50"/>
      <c r="QMS52" s="50"/>
      <c r="QMT52" s="50"/>
      <c r="QMU52" s="50"/>
      <c r="QMV52" s="50"/>
      <c r="QMW52" s="50"/>
      <c r="QMX52" s="50"/>
      <c r="QMY52" s="50"/>
      <c r="QMZ52" s="50"/>
      <c r="QNA52" s="50"/>
      <c r="QNB52" s="50"/>
      <c r="QNC52" s="50"/>
      <c r="QND52" s="50"/>
      <c r="QNE52" s="50"/>
      <c r="QNF52" s="50"/>
      <c r="QNG52" s="50"/>
      <c r="QNH52" s="50"/>
      <c r="QNI52" s="50"/>
      <c r="QNJ52" s="50"/>
      <c r="QNK52" s="50"/>
      <c r="QNL52" s="50"/>
      <c r="QNM52" s="50"/>
      <c r="QNN52" s="50"/>
      <c r="QNO52" s="50"/>
      <c r="QNP52" s="50"/>
      <c r="QNQ52" s="50"/>
      <c r="QNR52" s="50"/>
      <c r="QNS52" s="50"/>
      <c r="QNT52" s="50"/>
      <c r="QNU52" s="50"/>
      <c r="QNV52" s="50"/>
      <c r="QNW52" s="50"/>
      <c r="QNX52" s="50"/>
      <c r="QNY52" s="50"/>
      <c r="QNZ52" s="50"/>
      <c r="QOA52" s="50"/>
      <c r="QOB52" s="50"/>
      <c r="QOC52" s="50"/>
      <c r="QOD52" s="50"/>
      <c r="QOE52" s="50"/>
      <c r="QOF52" s="50"/>
      <c r="QOG52" s="50"/>
      <c r="QOH52" s="50"/>
      <c r="QOI52" s="50"/>
      <c r="QOJ52" s="50"/>
      <c r="QOK52" s="50"/>
      <c r="QOL52" s="50"/>
      <c r="QOM52" s="50"/>
      <c r="QON52" s="50"/>
      <c r="QOO52" s="50"/>
      <c r="QOP52" s="50"/>
      <c r="QOQ52" s="50"/>
      <c r="QOR52" s="50"/>
      <c r="QOS52" s="50"/>
      <c r="QOT52" s="50"/>
      <c r="QOU52" s="50"/>
      <c r="QOV52" s="50"/>
      <c r="QOW52" s="50"/>
      <c r="QOX52" s="50"/>
      <c r="QOY52" s="50"/>
      <c r="QOZ52" s="50"/>
      <c r="QPA52" s="50"/>
      <c r="QPB52" s="50"/>
      <c r="QPC52" s="50"/>
      <c r="QPD52" s="50"/>
      <c r="QPE52" s="50"/>
      <c r="QPF52" s="50"/>
      <c r="QPG52" s="50"/>
      <c r="QPH52" s="50"/>
      <c r="QPI52" s="50"/>
      <c r="QPJ52" s="50"/>
      <c r="QPK52" s="50"/>
      <c r="QPL52" s="50"/>
      <c r="QPM52" s="50"/>
      <c r="QPN52" s="50"/>
      <c r="QPO52" s="50"/>
      <c r="QPP52" s="50"/>
      <c r="QPQ52" s="50"/>
      <c r="QPR52" s="50"/>
      <c r="QPS52" s="50"/>
      <c r="QPT52" s="50"/>
      <c r="QPU52" s="50"/>
      <c r="QPV52" s="50"/>
      <c r="QPW52" s="50"/>
      <c r="QPX52" s="50"/>
      <c r="QPY52" s="50"/>
      <c r="QPZ52" s="50"/>
      <c r="QQA52" s="50"/>
      <c r="QQB52" s="50"/>
      <c r="QQC52" s="50"/>
      <c r="QQD52" s="50"/>
      <c r="QQE52" s="50"/>
      <c r="QQF52" s="50"/>
      <c r="QQG52" s="50"/>
      <c r="QQH52" s="50"/>
      <c r="QQI52" s="50"/>
      <c r="QQJ52" s="50"/>
      <c r="QQK52" s="50"/>
      <c r="QQL52" s="50"/>
      <c r="QQM52" s="50"/>
      <c r="QQN52" s="50"/>
      <c r="QQO52" s="50"/>
      <c r="QQP52" s="50"/>
      <c r="QQQ52" s="50"/>
      <c r="QQR52" s="50"/>
      <c r="QQS52" s="50"/>
      <c r="QQT52" s="50"/>
      <c r="QQU52" s="50"/>
      <c r="QQV52" s="50"/>
      <c r="QQW52" s="50"/>
      <c r="QQX52" s="50"/>
      <c r="QQY52" s="50"/>
      <c r="QQZ52" s="50"/>
      <c r="QRA52" s="50"/>
      <c r="QRB52" s="50"/>
      <c r="QRC52" s="50"/>
      <c r="QRD52" s="50"/>
      <c r="QRE52" s="50"/>
      <c r="QRF52" s="50"/>
      <c r="QRG52" s="50"/>
      <c r="QRH52" s="50"/>
      <c r="QRI52" s="50"/>
      <c r="QRJ52" s="50"/>
      <c r="QRK52" s="50"/>
      <c r="QRL52" s="50"/>
      <c r="QRM52" s="50"/>
      <c r="QRN52" s="50"/>
      <c r="QRO52" s="50"/>
      <c r="QRP52" s="50"/>
      <c r="QRQ52" s="50"/>
      <c r="QRR52" s="50"/>
      <c r="QRS52" s="50"/>
      <c r="QRT52" s="50"/>
      <c r="QRU52" s="50"/>
      <c r="QRV52" s="50"/>
      <c r="QRW52" s="50"/>
      <c r="QRX52" s="50"/>
      <c r="QRY52" s="50"/>
      <c r="QRZ52" s="50"/>
      <c r="QSA52" s="50"/>
      <c r="QSB52" s="50"/>
      <c r="QSC52" s="50"/>
      <c r="QSD52" s="50"/>
      <c r="QSE52" s="50"/>
      <c r="QSF52" s="50"/>
      <c r="QSG52" s="50"/>
      <c r="QSH52" s="50"/>
      <c r="QSI52" s="50"/>
      <c r="QSJ52" s="50"/>
      <c r="QSK52" s="50"/>
      <c r="QSL52" s="50"/>
      <c r="QSM52" s="50"/>
      <c r="QSN52" s="50"/>
      <c r="QSO52" s="50"/>
      <c r="QSP52" s="50"/>
      <c r="QSQ52" s="50"/>
      <c r="QSR52" s="50"/>
      <c r="QSS52" s="50"/>
      <c r="QST52" s="50"/>
      <c r="QSU52" s="50"/>
      <c r="QSV52" s="50"/>
      <c r="QSW52" s="50"/>
      <c r="QSX52" s="50"/>
      <c r="QSY52" s="50"/>
      <c r="QSZ52" s="50"/>
      <c r="QTA52" s="50"/>
      <c r="QTB52" s="50"/>
      <c r="QTC52" s="50"/>
      <c r="QTD52" s="50"/>
      <c r="QTE52" s="50"/>
      <c r="QTF52" s="50"/>
      <c r="QTG52" s="50"/>
      <c r="QTH52" s="50"/>
      <c r="QTI52" s="50"/>
      <c r="QTJ52" s="50"/>
      <c r="QTK52" s="50"/>
      <c r="QTL52" s="50"/>
      <c r="QTM52" s="50"/>
      <c r="QTN52" s="50"/>
      <c r="QTO52" s="50"/>
      <c r="QTP52" s="50"/>
      <c r="QTQ52" s="50"/>
      <c r="QTR52" s="50"/>
      <c r="QTS52" s="50"/>
      <c r="QTT52" s="50"/>
      <c r="QTU52" s="50"/>
      <c r="QTV52" s="50"/>
      <c r="QTW52" s="50"/>
      <c r="QTX52" s="50"/>
      <c r="QTY52" s="50"/>
      <c r="QTZ52" s="50"/>
      <c r="QUA52" s="50"/>
      <c r="QUB52" s="50"/>
      <c r="QUC52" s="50"/>
      <c r="QUD52" s="50"/>
      <c r="QUE52" s="50"/>
      <c r="QUF52" s="50"/>
      <c r="QUG52" s="50"/>
      <c r="QUH52" s="50"/>
      <c r="QUI52" s="50"/>
      <c r="QUJ52" s="50"/>
      <c r="QUK52" s="50"/>
      <c r="QUL52" s="50"/>
      <c r="QUM52" s="50"/>
      <c r="QUN52" s="50"/>
      <c r="QUO52" s="50"/>
      <c r="QUP52" s="50"/>
      <c r="QUQ52" s="50"/>
      <c r="QUR52" s="50"/>
      <c r="QUS52" s="50"/>
      <c r="QUT52" s="50"/>
      <c r="QUU52" s="50"/>
      <c r="QUV52" s="50"/>
      <c r="QUW52" s="50"/>
      <c r="QUX52" s="50"/>
      <c r="QUY52" s="50"/>
      <c r="QUZ52" s="50"/>
      <c r="QVA52" s="50"/>
      <c r="QVB52" s="50"/>
      <c r="QVC52" s="50"/>
      <c r="QVD52" s="50"/>
      <c r="QVE52" s="50"/>
      <c r="QVF52" s="50"/>
      <c r="QVG52" s="50"/>
      <c r="QVH52" s="50"/>
      <c r="QVI52" s="50"/>
      <c r="QVJ52" s="50"/>
      <c r="QVK52" s="50"/>
      <c r="QVL52" s="50"/>
      <c r="QVM52" s="50"/>
      <c r="QVN52" s="50"/>
      <c r="QVO52" s="50"/>
      <c r="QVP52" s="50"/>
      <c r="QVQ52" s="50"/>
      <c r="QVR52" s="50"/>
      <c r="QVS52" s="50"/>
      <c r="QVT52" s="50"/>
      <c r="QVU52" s="50"/>
      <c r="QVV52" s="50"/>
      <c r="QVW52" s="50"/>
      <c r="QVX52" s="50"/>
      <c r="QVY52" s="50"/>
      <c r="QVZ52" s="50"/>
      <c r="QWA52" s="50"/>
      <c r="QWB52" s="50"/>
      <c r="QWC52" s="50"/>
      <c r="QWD52" s="50"/>
      <c r="QWE52" s="50"/>
      <c r="QWF52" s="50"/>
      <c r="QWG52" s="50"/>
      <c r="QWH52" s="50"/>
      <c r="QWI52" s="50"/>
      <c r="QWJ52" s="50"/>
      <c r="QWK52" s="50"/>
      <c r="QWL52" s="50"/>
      <c r="QWM52" s="50"/>
      <c r="QWN52" s="50"/>
      <c r="QWO52" s="50"/>
      <c r="QWP52" s="50"/>
      <c r="QWQ52" s="50"/>
      <c r="QWR52" s="50"/>
      <c r="QWS52" s="50"/>
      <c r="QWT52" s="50"/>
      <c r="QWU52" s="50"/>
      <c r="QWV52" s="50"/>
      <c r="QWW52" s="50"/>
      <c r="QWX52" s="50"/>
      <c r="QWY52" s="50"/>
      <c r="QWZ52" s="50"/>
      <c r="QXA52" s="50"/>
      <c r="QXB52" s="50"/>
      <c r="QXC52" s="50"/>
      <c r="QXD52" s="50"/>
      <c r="QXE52" s="50"/>
      <c r="QXF52" s="50"/>
      <c r="QXG52" s="50"/>
      <c r="QXH52" s="50"/>
      <c r="QXI52" s="50"/>
      <c r="QXJ52" s="50"/>
      <c r="QXK52" s="50"/>
      <c r="QXL52" s="50"/>
      <c r="QXM52" s="50"/>
      <c r="QXN52" s="50"/>
      <c r="QXO52" s="50"/>
      <c r="QXP52" s="50"/>
      <c r="QXQ52" s="50"/>
      <c r="QXR52" s="50"/>
      <c r="QXS52" s="50"/>
      <c r="QXT52" s="50"/>
      <c r="QXU52" s="50"/>
      <c r="QXV52" s="50"/>
      <c r="QXW52" s="50"/>
      <c r="QXX52" s="50"/>
      <c r="QXY52" s="50"/>
      <c r="QXZ52" s="50"/>
      <c r="QYA52" s="50"/>
      <c r="QYB52" s="50"/>
      <c r="QYC52" s="50"/>
      <c r="QYD52" s="50"/>
      <c r="QYE52" s="50"/>
      <c r="QYF52" s="50"/>
      <c r="QYG52" s="50"/>
      <c r="QYH52" s="50"/>
      <c r="QYI52" s="50"/>
      <c r="QYJ52" s="50"/>
      <c r="QYK52" s="50"/>
      <c r="QYL52" s="50"/>
      <c r="QYM52" s="50"/>
      <c r="QYN52" s="50"/>
      <c r="QYO52" s="50"/>
      <c r="QYP52" s="50"/>
      <c r="QYQ52" s="50"/>
      <c r="QYR52" s="50"/>
      <c r="QYS52" s="50"/>
      <c r="QYT52" s="50"/>
      <c r="QYU52" s="50"/>
      <c r="QYV52" s="50"/>
      <c r="QYW52" s="50"/>
      <c r="QYX52" s="50"/>
      <c r="QYY52" s="50"/>
      <c r="QYZ52" s="50"/>
      <c r="QZA52" s="50"/>
      <c r="QZB52" s="50"/>
      <c r="QZC52" s="50"/>
      <c r="QZD52" s="50"/>
      <c r="QZE52" s="50"/>
      <c r="QZF52" s="50"/>
      <c r="QZG52" s="50"/>
      <c r="QZH52" s="50"/>
      <c r="QZI52" s="50"/>
      <c r="QZJ52" s="50"/>
      <c r="QZK52" s="50"/>
      <c r="QZL52" s="50"/>
      <c r="QZM52" s="50"/>
      <c r="QZN52" s="50"/>
      <c r="QZO52" s="50"/>
      <c r="QZP52" s="50"/>
      <c r="QZQ52" s="50"/>
      <c r="QZR52" s="50"/>
      <c r="QZS52" s="50"/>
      <c r="QZT52" s="50"/>
      <c r="QZU52" s="50"/>
      <c r="QZV52" s="50"/>
      <c r="QZW52" s="50"/>
      <c r="QZX52" s="50"/>
      <c r="QZY52" s="50"/>
      <c r="QZZ52" s="50"/>
      <c r="RAA52" s="50"/>
      <c r="RAB52" s="50"/>
      <c r="RAC52" s="50"/>
      <c r="RAD52" s="50"/>
      <c r="RAE52" s="50"/>
      <c r="RAF52" s="50"/>
      <c r="RAG52" s="50"/>
      <c r="RAH52" s="50"/>
      <c r="RAI52" s="50"/>
      <c r="RAJ52" s="50"/>
      <c r="RAK52" s="50"/>
      <c r="RAL52" s="50"/>
      <c r="RAM52" s="50"/>
      <c r="RAN52" s="50"/>
      <c r="RAO52" s="50"/>
      <c r="RAP52" s="50"/>
      <c r="RAQ52" s="50"/>
      <c r="RAR52" s="50"/>
      <c r="RAS52" s="50"/>
      <c r="RAT52" s="50"/>
      <c r="RAU52" s="50"/>
      <c r="RAV52" s="50"/>
      <c r="RAW52" s="50"/>
      <c r="RAX52" s="50"/>
      <c r="RAY52" s="50"/>
      <c r="RAZ52" s="50"/>
      <c r="RBA52" s="50"/>
      <c r="RBB52" s="50"/>
      <c r="RBC52" s="50"/>
      <c r="RBD52" s="50"/>
      <c r="RBE52" s="50"/>
      <c r="RBF52" s="50"/>
      <c r="RBG52" s="50"/>
      <c r="RBH52" s="50"/>
      <c r="RBI52" s="50"/>
      <c r="RBJ52" s="50"/>
      <c r="RBK52" s="50"/>
      <c r="RBL52" s="50"/>
      <c r="RBM52" s="50"/>
      <c r="RBN52" s="50"/>
      <c r="RBO52" s="50"/>
      <c r="RBP52" s="50"/>
      <c r="RBQ52" s="50"/>
      <c r="RBR52" s="50"/>
      <c r="RBS52" s="50"/>
      <c r="RBT52" s="50"/>
      <c r="RBU52" s="50"/>
      <c r="RBV52" s="50"/>
      <c r="RBW52" s="50"/>
      <c r="RBX52" s="50"/>
      <c r="RBY52" s="50"/>
      <c r="RBZ52" s="50"/>
      <c r="RCA52" s="50"/>
      <c r="RCB52" s="50"/>
      <c r="RCC52" s="50"/>
      <c r="RCD52" s="50"/>
      <c r="RCE52" s="50"/>
      <c r="RCF52" s="50"/>
      <c r="RCG52" s="50"/>
      <c r="RCH52" s="50"/>
      <c r="RCI52" s="50"/>
      <c r="RCJ52" s="50"/>
      <c r="RCK52" s="50"/>
      <c r="RCL52" s="50"/>
      <c r="RCM52" s="50"/>
      <c r="RCN52" s="50"/>
      <c r="RCO52" s="50"/>
      <c r="RCP52" s="50"/>
      <c r="RCQ52" s="50"/>
      <c r="RCR52" s="50"/>
      <c r="RCS52" s="50"/>
      <c r="RCT52" s="50"/>
      <c r="RCU52" s="50"/>
      <c r="RCV52" s="50"/>
      <c r="RCW52" s="50"/>
      <c r="RCX52" s="50"/>
      <c r="RCY52" s="50"/>
      <c r="RCZ52" s="50"/>
      <c r="RDA52" s="50"/>
      <c r="RDB52" s="50"/>
      <c r="RDC52" s="50"/>
      <c r="RDD52" s="50"/>
      <c r="RDE52" s="50"/>
      <c r="RDF52" s="50"/>
      <c r="RDG52" s="50"/>
      <c r="RDH52" s="50"/>
      <c r="RDI52" s="50"/>
      <c r="RDJ52" s="50"/>
      <c r="RDK52" s="50"/>
      <c r="RDL52" s="50"/>
      <c r="RDM52" s="50"/>
      <c r="RDN52" s="50"/>
      <c r="RDO52" s="50"/>
      <c r="RDP52" s="50"/>
      <c r="RDQ52" s="50"/>
      <c r="RDR52" s="50"/>
      <c r="RDS52" s="50"/>
      <c r="RDT52" s="50"/>
      <c r="RDU52" s="50"/>
      <c r="RDV52" s="50"/>
      <c r="RDW52" s="50"/>
      <c r="RDX52" s="50"/>
      <c r="RDY52" s="50"/>
      <c r="RDZ52" s="50"/>
      <c r="REA52" s="50"/>
      <c r="REB52" s="50"/>
      <c r="REC52" s="50"/>
      <c r="RED52" s="50"/>
      <c r="REE52" s="50"/>
      <c r="REF52" s="50"/>
      <c r="REG52" s="50"/>
      <c r="REH52" s="50"/>
      <c r="REI52" s="50"/>
      <c r="REJ52" s="50"/>
      <c r="REK52" s="50"/>
      <c r="REL52" s="50"/>
      <c r="REM52" s="50"/>
      <c r="REN52" s="50"/>
      <c r="REO52" s="50"/>
      <c r="REP52" s="50"/>
      <c r="REQ52" s="50"/>
      <c r="RER52" s="50"/>
      <c r="RES52" s="50"/>
      <c r="RET52" s="50"/>
      <c r="REU52" s="50"/>
      <c r="REV52" s="50"/>
      <c r="REW52" s="50"/>
      <c r="REX52" s="50"/>
      <c r="REY52" s="50"/>
      <c r="REZ52" s="50"/>
      <c r="RFA52" s="50"/>
      <c r="RFB52" s="50"/>
      <c r="RFC52" s="50"/>
      <c r="RFD52" s="50"/>
      <c r="RFE52" s="50"/>
      <c r="RFF52" s="50"/>
      <c r="RFG52" s="50"/>
      <c r="RFH52" s="50"/>
      <c r="RFI52" s="50"/>
      <c r="RFJ52" s="50"/>
      <c r="RFK52" s="50"/>
      <c r="RFL52" s="50"/>
      <c r="RFM52" s="50"/>
      <c r="RFN52" s="50"/>
      <c r="RFO52" s="50"/>
      <c r="RFP52" s="50"/>
      <c r="RFQ52" s="50"/>
      <c r="RFR52" s="50"/>
      <c r="RFS52" s="50"/>
      <c r="RFT52" s="50"/>
      <c r="RFU52" s="50"/>
      <c r="RFV52" s="50"/>
      <c r="RFW52" s="50"/>
      <c r="RFX52" s="50"/>
      <c r="RFY52" s="50"/>
      <c r="RFZ52" s="50"/>
      <c r="RGA52" s="50"/>
      <c r="RGB52" s="50"/>
      <c r="RGC52" s="50"/>
      <c r="RGD52" s="50"/>
      <c r="RGE52" s="50"/>
      <c r="RGF52" s="50"/>
      <c r="RGG52" s="50"/>
      <c r="RGH52" s="50"/>
      <c r="RGI52" s="50"/>
      <c r="RGJ52" s="50"/>
      <c r="RGK52" s="50"/>
      <c r="RGL52" s="50"/>
      <c r="RGM52" s="50"/>
      <c r="RGN52" s="50"/>
      <c r="RGO52" s="50"/>
      <c r="RGP52" s="50"/>
      <c r="RGQ52" s="50"/>
      <c r="RGR52" s="50"/>
      <c r="RGS52" s="50"/>
      <c r="RGT52" s="50"/>
      <c r="RGU52" s="50"/>
      <c r="RGV52" s="50"/>
      <c r="RGW52" s="50"/>
      <c r="RGX52" s="50"/>
      <c r="RGY52" s="50"/>
      <c r="RGZ52" s="50"/>
      <c r="RHA52" s="50"/>
      <c r="RHB52" s="50"/>
      <c r="RHC52" s="50"/>
      <c r="RHD52" s="50"/>
      <c r="RHE52" s="50"/>
      <c r="RHF52" s="50"/>
      <c r="RHG52" s="50"/>
      <c r="RHH52" s="50"/>
      <c r="RHI52" s="50"/>
      <c r="RHJ52" s="50"/>
      <c r="RHK52" s="50"/>
      <c r="RHL52" s="50"/>
      <c r="RHM52" s="50"/>
      <c r="RHN52" s="50"/>
      <c r="RHO52" s="50"/>
      <c r="RHP52" s="50"/>
      <c r="RHQ52" s="50"/>
      <c r="RHR52" s="50"/>
      <c r="RHS52" s="50"/>
      <c r="RHT52" s="50"/>
      <c r="RHU52" s="50"/>
      <c r="RHV52" s="50"/>
      <c r="RHW52" s="50"/>
      <c r="RHX52" s="50"/>
      <c r="RHY52" s="50"/>
      <c r="RHZ52" s="50"/>
      <c r="RIA52" s="50"/>
      <c r="RIB52" s="50"/>
      <c r="RIC52" s="50"/>
      <c r="RID52" s="50"/>
      <c r="RIE52" s="50"/>
      <c r="RIF52" s="50"/>
      <c r="RIG52" s="50"/>
      <c r="RIH52" s="50"/>
      <c r="RII52" s="50"/>
      <c r="RIJ52" s="50"/>
      <c r="RIK52" s="50"/>
      <c r="RIL52" s="50"/>
      <c r="RIM52" s="50"/>
      <c r="RIN52" s="50"/>
      <c r="RIO52" s="50"/>
      <c r="RIP52" s="50"/>
      <c r="RIQ52" s="50"/>
      <c r="RIR52" s="50"/>
      <c r="RIS52" s="50"/>
      <c r="RIT52" s="50"/>
      <c r="RIU52" s="50"/>
      <c r="RIV52" s="50"/>
      <c r="RIW52" s="50"/>
      <c r="RIX52" s="50"/>
      <c r="RIY52" s="50"/>
      <c r="RIZ52" s="50"/>
      <c r="RJA52" s="50"/>
      <c r="RJB52" s="50"/>
      <c r="RJC52" s="50"/>
      <c r="RJD52" s="50"/>
      <c r="RJE52" s="50"/>
      <c r="RJF52" s="50"/>
      <c r="RJG52" s="50"/>
      <c r="RJH52" s="50"/>
      <c r="RJI52" s="50"/>
      <c r="RJJ52" s="50"/>
      <c r="RJK52" s="50"/>
      <c r="RJL52" s="50"/>
      <c r="RJM52" s="50"/>
      <c r="RJN52" s="50"/>
      <c r="RJO52" s="50"/>
      <c r="RJP52" s="50"/>
      <c r="RJQ52" s="50"/>
      <c r="RJR52" s="50"/>
      <c r="RJS52" s="50"/>
      <c r="RJT52" s="50"/>
      <c r="RJU52" s="50"/>
      <c r="RJV52" s="50"/>
      <c r="RJW52" s="50"/>
      <c r="RJX52" s="50"/>
      <c r="RJY52" s="50"/>
      <c r="RJZ52" s="50"/>
      <c r="RKA52" s="50"/>
      <c r="RKB52" s="50"/>
      <c r="RKC52" s="50"/>
      <c r="RKD52" s="50"/>
      <c r="RKE52" s="50"/>
      <c r="RKF52" s="50"/>
      <c r="RKG52" s="50"/>
      <c r="RKH52" s="50"/>
      <c r="RKI52" s="50"/>
      <c r="RKJ52" s="50"/>
      <c r="RKK52" s="50"/>
      <c r="RKL52" s="50"/>
      <c r="RKM52" s="50"/>
      <c r="RKN52" s="50"/>
      <c r="RKO52" s="50"/>
      <c r="RKP52" s="50"/>
      <c r="RKQ52" s="50"/>
      <c r="RKR52" s="50"/>
      <c r="RKS52" s="50"/>
      <c r="RKT52" s="50"/>
      <c r="RKU52" s="50"/>
      <c r="RKV52" s="50"/>
      <c r="RKW52" s="50"/>
      <c r="RKX52" s="50"/>
      <c r="RKY52" s="50"/>
      <c r="RKZ52" s="50"/>
      <c r="RLA52" s="50"/>
      <c r="RLB52" s="50"/>
      <c r="RLC52" s="50"/>
      <c r="RLD52" s="50"/>
      <c r="RLE52" s="50"/>
      <c r="RLF52" s="50"/>
      <c r="RLG52" s="50"/>
      <c r="RLH52" s="50"/>
      <c r="RLI52" s="50"/>
      <c r="RLJ52" s="50"/>
      <c r="RLK52" s="50"/>
      <c r="RLL52" s="50"/>
      <c r="RLM52" s="50"/>
      <c r="RLN52" s="50"/>
      <c r="RLO52" s="50"/>
      <c r="RLP52" s="50"/>
      <c r="RLQ52" s="50"/>
      <c r="RLR52" s="50"/>
      <c r="RLS52" s="50"/>
      <c r="RLT52" s="50"/>
      <c r="RLU52" s="50"/>
      <c r="RLV52" s="50"/>
      <c r="RLW52" s="50"/>
      <c r="RLX52" s="50"/>
      <c r="RLY52" s="50"/>
      <c r="RLZ52" s="50"/>
      <c r="RMA52" s="50"/>
      <c r="RMB52" s="50"/>
      <c r="RMC52" s="50"/>
      <c r="RMD52" s="50"/>
      <c r="RME52" s="50"/>
      <c r="RMF52" s="50"/>
      <c r="RMG52" s="50"/>
      <c r="RMH52" s="50"/>
      <c r="RMI52" s="50"/>
      <c r="RMJ52" s="50"/>
      <c r="RMK52" s="50"/>
      <c r="RML52" s="50"/>
      <c r="RMM52" s="50"/>
      <c r="RMN52" s="50"/>
      <c r="RMO52" s="50"/>
      <c r="RMP52" s="50"/>
      <c r="RMQ52" s="50"/>
      <c r="RMR52" s="50"/>
      <c r="RMS52" s="50"/>
      <c r="RMT52" s="50"/>
      <c r="RMU52" s="50"/>
      <c r="RMV52" s="50"/>
      <c r="RMW52" s="50"/>
      <c r="RMX52" s="50"/>
      <c r="RMY52" s="50"/>
      <c r="RMZ52" s="50"/>
      <c r="RNA52" s="50"/>
      <c r="RNB52" s="50"/>
      <c r="RNC52" s="50"/>
      <c r="RND52" s="50"/>
      <c r="RNE52" s="50"/>
      <c r="RNF52" s="50"/>
      <c r="RNG52" s="50"/>
      <c r="RNH52" s="50"/>
      <c r="RNI52" s="50"/>
      <c r="RNJ52" s="50"/>
      <c r="RNK52" s="50"/>
      <c r="RNL52" s="50"/>
      <c r="RNM52" s="50"/>
      <c r="RNN52" s="50"/>
      <c r="RNO52" s="50"/>
      <c r="RNP52" s="50"/>
      <c r="RNQ52" s="50"/>
      <c r="RNR52" s="50"/>
      <c r="RNS52" s="50"/>
      <c r="RNT52" s="50"/>
      <c r="RNU52" s="50"/>
      <c r="RNV52" s="50"/>
      <c r="RNW52" s="50"/>
      <c r="RNX52" s="50"/>
      <c r="RNY52" s="50"/>
      <c r="RNZ52" s="50"/>
      <c r="ROA52" s="50"/>
      <c r="ROB52" s="50"/>
      <c r="ROC52" s="50"/>
      <c r="ROD52" s="50"/>
      <c r="ROE52" s="50"/>
      <c r="ROF52" s="50"/>
      <c r="ROG52" s="50"/>
      <c r="ROH52" s="50"/>
      <c r="ROI52" s="50"/>
      <c r="ROJ52" s="50"/>
      <c r="ROK52" s="50"/>
      <c r="ROL52" s="50"/>
      <c r="ROM52" s="50"/>
      <c r="RON52" s="50"/>
      <c r="ROO52" s="50"/>
      <c r="ROP52" s="50"/>
      <c r="ROQ52" s="50"/>
      <c r="ROR52" s="50"/>
      <c r="ROS52" s="50"/>
      <c r="ROT52" s="50"/>
      <c r="ROU52" s="50"/>
      <c r="ROV52" s="50"/>
      <c r="ROW52" s="50"/>
      <c r="ROX52" s="50"/>
      <c r="ROY52" s="50"/>
      <c r="ROZ52" s="50"/>
      <c r="RPA52" s="50"/>
      <c r="RPB52" s="50"/>
      <c r="RPC52" s="50"/>
      <c r="RPD52" s="50"/>
      <c r="RPE52" s="50"/>
      <c r="RPF52" s="50"/>
      <c r="RPG52" s="50"/>
      <c r="RPH52" s="50"/>
      <c r="RPI52" s="50"/>
      <c r="RPJ52" s="50"/>
      <c r="RPK52" s="50"/>
      <c r="RPL52" s="50"/>
      <c r="RPM52" s="50"/>
      <c r="RPN52" s="50"/>
      <c r="RPO52" s="50"/>
      <c r="RPP52" s="50"/>
      <c r="RPQ52" s="50"/>
      <c r="RPR52" s="50"/>
      <c r="RPS52" s="50"/>
      <c r="RPT52" s="50"/>
      <c r="RPU52" s="50"/>
      <c r="RPV52" s="50"/>
      <c r="RPW52" s="50"/>
      <c r="RPX52" s="50"/>
      <c r="RPY52" s="50"/>
      <c r="RPZ52" s="50"/>
      <c r="RQA52" s="50"/>
      <c r="RQB52" s="50"/>
      <c r="RQC52" s="50"/>
      <c r="RQD52" s="50"/>
      <c r="RQE52" s="50"/>
      <c r="RQF52" s="50"/>
      <c r="RQG52" s="50"/>
      <c r="RQH52" s="50"/>
      <c r="RQI52" s="50"/>
      <c r="RQJ52" s="50"/>
      <c r="RQK52" s="50"/>
      <c r="RQL52" s="50"/>
      <c r="RQM52" s="50"/>
      <c r="RQN52" s="50"/>
      <c r="RQO52" s="50"/>
      <c r="RQP52" s="50"/>
      <c r="RQQ52" s="50"/>
      <c r="RQR52" s="50"/>
      <c r="RQS52" s="50"/>
      <c r="RQT52" s="50"/>
      <c r="RQU52" s="50"/>
      <c r="RQV52" s="50"/>
      <c r="RQW52" s="50"/>
      <c r="RQX52" s="50"/>
      <c r="RQY52" s="50"/>
      <c r="RQZ52" s="50"/>
      <c r="RRA52" s="50"/>
      <c r="RRB52" s="50"/>
      <c r="RRC52" s="50"/>
      <c r="RRD52" s="50"/>
      <c r="RRE52" s="50"/>
      <c r="RRF52" s="50"/>
      <c r="RRG52" s="50"/>
      <c r="RRH52" s="50"/>
      <c r="RRI52" s="50"/>
      <c r="RRJ52" s="50"/>
      <c r="RRK52" s="50"/>
      <c r="RRL52" s="50"/>
      <c r="RRM52" s="50"/>
      <c r="RRN52" s="50"/>
      <c r="RRO52" s="50"/>
      <c r="RRP52" s="50"/>
      <c r="RRQ52" s="50"/>
      <c r="RRR52" s="50"/>
      <c r="RRS52" s="50"/>
      <c r="RRT52" s="50"/>
      <c r="RRU52" s="50"/>
      <c r="RRV52" s="50"/>
      <c r="RRW52" s="50"/>
      <c r="RRX52" s="50"/>
      <c r="RRY52" s="50"/>
      <c r="RRZ52" s="50"/>
      <c r="RSA52" s="50"/>
      <c r="RSB52" s="50"/>
      <c r="RSC52" s="50"/>
      <c r="RSD52" s="50"/>
      <c r="RSE52" s="50"/>
      <c r="RSF52" s="50"/>
      <c r="RSG52" s="50"/>
      <c r="RSH52" s="50"/>
      <c r="RSI52" s="50"/>
      <c r="RSJ52" s="50"/>
      <c r="RSK52" s="50"/>
      <c r="RSL52" s="50"/>
      <c r="RSM52" s="50"/>
      <c r="RSN52" s="50"/>
      <c r="RSO52" s="50"/>
      <c r="RSP52" s="50"/>
      <c r="RSQ52" s="50"/>
      <c r="RSR52" s="50"/>
      <c r="RSS52" s="50"/>
      <c r="RST52" s="50"/>
      <c r="RSU52" s="50"/>
      <c r="RSV52" s="50"/>
      <c r="RSW52" s="50"/>
      <c r="RSX52" s="50"/>
      <c r="RSY52" s="50"/>
      <c r="RSZ52" s="50"/>
      <c r="RTA52" s="50"/>
      <c r="RTB52" s="50"/>
      <c r="RTC52" s="50"/>
      <c r="RTD52" s="50"/>
      <c r="RTE52" s="50"/>
      <c r="RTF52" s="50"/>
      <c r="RTG52" s="50"/>
      <c r="RTH52" s="50"/>
      <c r="RTI52" s="50"/>
      <c r="RTJ52" s="50"/>
      <c r="RTK52" s="50"/>
      <c r="RTL52" s="50"/>
      <c r="RTM52" s="50"/>
      <c r="RTN52" s="50"/>
      <c r="RTO52" s="50"/>
      <c r="RTP52" s="50"/>
      <c r="RTQ52" s="50"/>
      <c r="RTR52" s="50"/>
      <c r="RTS52" s="50"/>
      <c r="RTT52" s="50"/>
      <c r="RTU52" s="50"/>
      <c r="RTV52" s="50"/>
      <c r="RTW52" s="50"/>
      <c r="RTX52" s="50"/>
      <c r="RTY52" s="50"/>
      <c r="RTZ52" s="50"/>
      <c r="RUA52" s="50"/>
      <c r="RUB52" s="50"/>
      <c r="RUC52" s="50"/>
      <c r="RUD52" s="50"/>
      <c r="RUE52" s="50"/>
      <c r="RUF52" s="50"/>
      <c r="RUG52" s="50"/>
      <c r="RUH52" s="50"/>
      <c r="RUI52" s="50"/>
      <c r="RUJ52" s="50"/>
      <c r="RUK52" s="50"/>
      <c r="RUL52" s="50"/>
      <c r="RUM52" s="50"/>
      <c r="RUN52" s="50"/>
      <c r="RUO52" s="50"/>
      <c r="RUP52" s="50"/>
      <c r="RUQ52" s="50"/>
      <c r="RUR52" s="50"/>
      <c r="RUS52" s="50"/>
      <c r="RUT52" s="50"/>
      <c r="RUU52" s="50"/>
      <c r="RUV52" s="50"/>
      <c r="RUW52" s="50"/>
      <c r="RUX52" s="50"/>
      <c r="RUY52" s="50"/>
      <c r="RUZ52" s="50"/>
      <c r="RVA52" s="50"/>
      <c r="RVB52" s="50"/>
      <c r="RVC52" s="50"/>
      <c r="RVD52" s="50"/>
      <c r="RVE52" s="50"/>
      <c r="RVF52" s="50"/>
      <c r="RVG52" s="50"/>
      <c r="RVH52" s="50"/>
      <c r="RVI52" s="50"/>
      <c r="RVJ52" s="50"/>
      <c r="RVK52" s="50"/>
      <c r="RVL52" s="50"/>
      <c r="RVM52" s="50"/>
      <c r="RVN52" s="50"/>
      <c r="RVO52" s="50"/>
      <c r="RVP52" s="50"/>
      <c r="RVQ52" s="50"/>
      <c r="RVR52" s="50"/>
      <c r="RVS52" s="50"/>
      <c r="RVT52" s="50"/>
      <c r="RVU52" s="50"/>
      <c r="RVV52" s="50"/>
      <c r="RVW52" s="50"/>
      <c r="RVX52" s="50"/>
      <c r="RVY52" s="50"/>
      <c r="RVZ52" s="50"/>
      <c r="RWA52" s="50"/>
      <c r="RWB52" s="50"/>
      <c r="RWC52" s="50"/>
      <c r="RWD52" s="50"/>
      <c r="RWE52" s="50"/>
      <c r="RWF52" s="50"/>
      <c r="RWG52" s="50"/>
      <c r="RWH52" s="50"/>
      <c r="RWI52" s="50"/>
      <c r="RWJ52" s="50"/>
      <c r="RWK52" s="50"/>
      <c r="RWL52" s="50"/>
      <c r="RWM52" s="50"/>
      <c r="RWN52" s="50"/>
      <c r="RWO52" s="50"/>
      <c r="RWP52" s="50"/>
      <c r="RWQ52" s="50"/>
      <c r="RWR52" s="50"/>
      <c r="RWS52" s="50"/>
      <c r="RWT52" s="50"/>
      <c r="RWU52" s="50"/>
      <c r="RWV52" s="50"/>
      <c r="RWW52" s="50"/>
      <c r="RWX52" s="50"/>
      <c r="RWY52" s="50"/>
      <c r="RWZ52" s="50"/>
      <c r="RXA52" s="50"/>
      <c r="RXB52" s="50"/>
      <c r="RXC52" s="50"/>
      <c r="RXD52" s="50"/>
      <c r="RXE52" s="50"/>
      <c r="RXF52" s="50"/>
      <c r="RXG52" s="50"/>
      <c r="RXH52" s="50"/>
      <c r="RXI52" s="50"/>
      <c r="RXJ52" s="50"/>
      <c r="RXK52" s="50"/>
      <c r="RXL52" s="50"/>
      <c r="RXM52" s="50"/>
      <c r="RXN52" s="50"/>
      <c r="RXO52" s="50"/>
      <c r="RXP52" s="50"/>
      <c r="RXQ52" s="50"/>
      <c r="RXR52" s="50"/>
      <c r="RXS52" s="50"/>
      <c r="RXT52" s="50"/>
      <c r="RXU52" s="50"/>
      <c r="RXV52" s="50"/>
      <c r="RXW52" s="50"/>
      <c r="RXX52" s="50"/>
      <c r="RXY52" s="50"/>
      <c r="RXZ52" s="50"/>
      <c r="RYA52" s="50"/>
      <c r="RYB52" s="50"/>
      <c r="RYC52" s="50"/>
      <c r="RYD52" s="50"/>
      <c r="RYE52" s="50"/>
      <c r="RYF52" s="50"/>
      <c r="RYG52" s="50"/>
      <c r="RYH52" s="50"/>
      <c r="RYI52" s="50"/>
      <c r="RYJ52" s="50"/>
      <c r="RYK52" s="50"/>
      <c r="RYL52" s="50"/>
      <c r="RYM52" s="50"/>
      <c r="RYN52" s="50"/>
      <c r="RYO52" s="50"/>
      <c r="RYP52" s="50"/>
      <c r="RYQ52" s="50"/>
      <c r="RYR52" s="50"/>
      <c r="RYS52" s="50"/>
      <c r="RYT52" s="50"/>
      <c r="RYU52" s="50"/>
      <c r="RYV52" s="50"/>
      <c r="RYW52" s="50"/>
      <c r="RYX52" s="50"/>
      <c r="RYY52" s="50"/>
      <c r="RYZ52" s="50"/>
      <c r="RZA52" s="50"/>
      <c r="RZB52" s="50"/>
      <c r="RZC52" s="50"/>
      <c r="RZD52" s="50"/>
      <c r="RZE52" s="50"/>
      <c r="RZF52" s="50"/>
      <c r="RZG52" s="50"/>
      <c r="RZH52" s="50"/>
      <c r="RZI52" s="50"/>
      <c r="RZJ52" s="50"/>
      <c r="RZK52" s="50"/>
      <c r="RZL52" s="50"/>
      <c r="RZM52" s="50"/>
      <c r="RZN52" s="50"/>
      <c r="RZO52" s="50"/>
      <c r="RZP52" s="50"/>
      <c r="RZQ52" s="50"/>
      <c r="RZR52" s="50"/>
      <c r="RZS52" s="50"/>
      <c r="RZT52" s="50"/>
      <c r="RZU52" s="50"/>
      <c r="RZV52" s="50"/>
      <c r="RZW52" s="50"/>
      <c r="RZX52" s="50"/>
      <c r="RZY52" s="50"/>
      <c r="RZZ52" s="50"/>
      <c r="SAA52" s="50"/>
      <c r="SAB52" s="50"/>
      <c r="SAC52" s="50"/>
      <c r="SAD52" s="50"/>
      <c r="SAE52" s="50"/>
      <c r="SAF52" s="50"/>
      <c r="SAG52" s="50"/>
      <c r="SAH52" s="50"/>
      <c r="SAI52" s="50"/>
      <c r="SAJ52" s="50"/>
      <c r="SAK52" s="50"/>
      <c r="SAL52" s="50"/>
      <c r="SAM52" s="50"/>
      <c r="SAN52" s="50"/>
      <c r="SAO52" s="50"/>
      <c r="SAP52" s="50"/>
      <c r="SAQ52" s="50"/>
      <c r="SAR52" s="50"/>
      <c r="SAS52" s="50"/>
      <c r="SAT52" s="50"/>
      <c r="SAU52" s="50"/>
      <c r="SAV52" s="50"/>
      <c r="SAW52" s="50"/>
      <c r="SAX52" s="50"/>
      <c r="SAY52" s="50"/>
      <c r="SAZ52" s="50"/>
      <c r="SBA52" s="50"/>
      <c r="SBB52" s="50"/>
      <c r="SBC52" s="50"/>
      <c r="SBD52" s="50"/>
      <c r="SBE52" s="50"/>
      <c r="SBF52" s="50"/>
      <c r="SBG52" s="50"/>
      <c r="SBH52" s="50"/>
      <c r="SBI52" s="50"/>
      <c r="SBJ52" s="50"/>
      <c r="SBK52" s="50"/>
      <c r="SBL52" s="50"/>
      <c r="SBM52" s="50"/>
      <c r="SBN52" s="50"/>
      <c r="SBO52" s="50"/>
      <c r="SBP52" s="50"/>
      <c r="SBQ52" s="50"/>
      <c r="SBR52" s="50"/>
      <c r="SBS52" s="50"/>
      <c r="SBT52" s="50"/>
      <c r="SBU52" s="50"/>
      <c r="SBV52" s="50"/>
      <c r="SBW52" s="50"/>
      <c r="SBX52" s="50"/>
      <c r="SBY52" s="50"/>
      <c r="SBZ52" s="50"/>
      <c r="SCA52" s="50"/>
      <c r="SCB52" s="50"/>
      <c r="SCC52" s="50"/>
      <c r="SCD52" s="50"/>
      <c r="SCE52" s="50"/>
      <c r="SCF52" s="50"/>
      <c r="SCG52" s="50"/>
      <c r="SCH52" s="50"/>
      <c r="SCI52" s="50"/>
      <c r="SCJ52" s="50"/>
      <c r="SCK52" s="50"/>
      <c r="SCL52" s="50"/>
      <c r="SCM52" s="50"/>
      <c r="SCN52" s="50"/>
      <c r="SCO52" s="50"/>
      <c r="SCP52" s="50"/>
      <c r="SCQ52" s="50"/>
      <c r="SCR52" s="50"/>
      <c r="SCS52" s="50"/>
      <c r="SCT52" s="50"/>
      <c r="SCU52" s="50"/>
      <c r="SCV52" s="50"/>
      <c r="SCW52" s="50"/>
      <c r="SCX52" s="50"/>
      <c r="SCY52" s="50"/>
      <c r="SCZ52" s="50"/>
      <c r="SDA52" s="50"/>
      <c r="SDB52" s="50"/>
      <c r="SDC52" s="50"/>
      <c r="SDD52" s="50"/>
      <c r="SDE52" s="50"/>
      <c r="SDF52" s="50"/>
      <c r="SDG52" s="50"/>
      <c r="SDH52" s="50"/>
      <c r="SDI52" s="50"/>
      <c r="SDJ52" s="50"/>
      <c r="SDK52" s="50"/>
      <c r="SDL52" s="50"/>
      <c r="SDM52" s="50"/>
      <c r="SDN52" s="50"/>
      <c r="SDO52" s="50"/>
      <c r="SDP52" s="50"/>
      <c r="SDQ52" s="50"/>
      <c r="SDR52" s="50"/>
      <c r="SDS52" s="50"/>
      <c r="SDT52" s="50"/>
      <c r="SDU52" s="50"/>
      <c r="SDV52" s="50"/>
      <c r="SDW52" s="50"/>
      <c r="SDX52" s="50"/>
      <c r="SDY52" s="50"/>
      <c r="SDZ52" s="50"/>
      <c r="SEA52" s="50"/>
      <c r="SEB52" s="50"/>
      <c r="SEC52" s="50"/>
      <c r="SED52" s="50"/>
      <c r="SEE52" s="50"/>
      <c r="SEF52" s="50"/>
      <c r="SEG52" s="50"/>
      <c r="SEH52" s="50"/>
      <c r="SEI52" s="50"/>
      <c r="SEJ52" s="50"/>
      <c r="SEK52" s="50"/>
      <c r="SEL52" s="50"/>
      <c r="SEM52" s="50"/>
      <c r="SEN52" s="50"/>
      <c r="SEO52" s="50"/>
      <c r="SEP52" s="50"/>
      <c r="SEQ52" s="50"/>
      <c r="SER52" s="50"/>
      <c r="SES52" s="50"/>
      <c r="SET52" s="50"/>
      <c r="SEU52" s="50"/>
      <c r="SEV52" s="50"/>
      <c r="SEW52" s="50"/>
      <c r="SEX52" s="50"/>
      <c r="SEY52" s="50"/>
      <c r="SEZ52" s="50"/>
      <c r="SFA52" s="50"/>
      <c r="SFB52" s="50"/>
      <c r="SFC52" s="50"/>
      <c r="SFD52" s="50"/>
      <c r="SFE52" s="50"/>
      <c r="SFF52" s="50"/>
      <c r="SFG52" s="50"/>
      <c r="SFH52" s="50"/>
      <c r="SFI52" s="50"/>
      <c r="SFJ52" s="50"/>
      <c r="SFK52" s="50"/>
      <c r="SFL52" s="50"/>
      <c r="SFM52" s="50"/>
      <c r="SFN52" s="50"/>
      <c r="SFO52" s="50"/>
      <c r="SFP52" s="50"/>
      <c r="SFQ52" s="50"/>
      <c r="SFR52" s="50"/>
      <c r="SFS52" s="50"/>
      <c r="SFT52" s="50"/>
      <c r="SFU52" s="50"/>
      <c r="SFV52" s="50"/>
      <c r="SFW52" s="50"/>
      <c r="SFX52" s="50"/>
      <c r="SFY52" s="50"/>
      <c r="SFZ52" s="50"/>
      <c r="SGA52" s="50"/>
      <c r="SGB52" s="50"/>
      <c r="SGC52" s="50"/>
      <c r="SGD52" s="50"/>
      <c r="SGE52" s="50"/>
      <c r="SGF52" s="50"/>
      <c r="SGG52" s="50"/>
      <c r="SGH52" s="50"/>
      <c r="SGI52" s="50"/>
      <c r="SGJ52" s="50"/>
      <c r="SGK52" s="50"/>
      <c r="SGL52" s="50"/>
      <c r="SGM52" s="50"/>
      <c r="SGN52" s="50"/>
      <c r="SGO52" s="50"/>
      <c r="SGP52" s="50"/>
      <c r="SGQ52" s="50"/>
      <c r="SGR52" s="50"/>
      <c r="SGS52" s="50"/>
      <c r="SGT52" s="50"/>
      <c r="SGU52" s="50"/>
      <c r="SGV52" s="50"/>
      <c r="SGW52" s="50"/>
      <c r="SGX52" s="50"/>
      <c r="SGY52" s="50"/>
      <c r="SGZ52" s="50"/>
      <c r="SHA52" s="50"/>
      <c r="SHB52" s="50"/>
      <c r="SHC52" s="50"/>
      <c r="SHD52" s="50"/>
      <c r="SHE52" s="50"/>
      <c r="SHF52" s="50"/>
      <c r="SHG52" s="50"/>
      <c r="SHH52" s="50"/>
      <c r="SHI52" s="50"/>
      <c r="SHJ52" s="50"/>
      <c r="SHK52" s="50"/>
      <c r="SHL52" s="50"/>
      <c r="SHM52" s="50"/>
      <c r="SHN52" s="50"/>
      <c r="SHO52" s="50"/>
      <c r="SHP52" s="50"/>
      <c r="SHQ52" s="50"/>
      <c r="SHR52" s="50"/>
      <c r="SHS52" s="50"/>
      <c r="SHT52" s="50"/>
      <c r="SHU52" s="50"/>
      <c r="SHV52" s="50"/>
      <c r="SHW52" s="50"/>
      <c r="SHX52" s="50"/>
      <c r="SHY52" s="50"/>
      <c r="SHZ52" s="50"/>
      <c r="SIA52" s="50"/>
      <c r="SIB52" s="50"/>
      <c r="SIC52" s="50"/>
      <c r="SID52" s="50"/>
      <c r="SIE52" s="50"/>
      <c r="SIF52" s="50"/>
      <c r="SIG52" s="50"/>
      <c r="SIH52" s="50"/>
      <c r="SII52" s="50"/>
      <c r="SIJ52" s="50"/>
      <c r="SIK52" s="50"/>
      <c r="SIL52" s="50"/>
      <c r="SIM52" s="50"/>
      <c r="SIN52" s="50"/>
      <c r="SIO52" s="50"/>
      <c r="SIP52" s="50"/>
      <c r="SIQ52" s="50"/>
      <c r="SIR52" s="50"/>
      <c r="SIS52" s="50"/>
      <c r="SIT52" s="50"/>
      <c r="SIU52" s="50"/>
      <c r="SIV52" s="50"/>
      <c r="SIW52" s="50"/>
      <c r="SIX52" s="50"/>
      <c r="SIY52" s="50"/>
      <c r="SIZ52" s="50"/>
      <c r="SJA52" s="50"/>
      <c r="SJB52" s="50"/>
      <c r="SJC52" s="50"/>
      <c r="SJD52" s="50"/>
      <c r="SJE52" s="50"/>
      <c r="SJF52" s="50"/>
      <c r="SJG52" s="50"/>
      <c r="SJH52" s="50"/>
      <c r="SJI52" s="50"/>
      <c r="SJJ52" s="50"/>
      <c r="SJK52" s="50"/>
      <c r="SJL52" s="50"/>
      <c r="SJM52" s="50"/>
      <c r="SJN52" s="50"/>
      <c r="SJO52" s="50"/>
      <c r="SJP52" s="50"/>
      <c r="SJQ52" s="50"/>
      <c r="SJR52" s="50"/>
      <c r="SJS52" s="50"/>
      <c r="SJT52" s="50"/>
      <c r="SJU52" s="50"/>
      <c r="SJV52" s="50"/>
      <c r="SJW52" s="50"/>
      <c r="SJX52" s="50"/>
      <c r="SJY52" s="50"/>
      <c r="SJZ52" s="50"/>
      <c r="SKA52" s="50"/>
      <c r="SKB52" s="50"/>
      <c r="SKC52" s="50"/>
      <c r="SKD52" s="50"/>
      <c r="SKE52" s="50"/>
      <c r="SKF52" s="50"/>
      <c r="SKG52" s="50"/>
      <c r="SKH52" s="50"/>
      <c r="SKI52" s="50"/>
      <c r="SKJ52" s="50"/>
      <c r="SKK52" s="50"/>
      <c r="SKL52" s="50"/>
      <c r="SKM52" s="50"/>
      <c r="SKN52" s="50"/>
      <c r="SKO52" s="50"/>
      <c r="SKP52" s="50"/>
      <c r="SKQ52" s="50"/>
      <c r="SKR52" s="50"/>
      <c r="SKS52" s="50"/>
      <c r="SKT52" s="50"/>
      <c r="SKU52" s="50"/>
      <c r="SKV52" s="50"/>
      <c r="SKW52" s="50"/>
      <c r="SKX52" s="50"/>
      <c r="SKY52" s="50"/>
      <c r="SKZ52" s="50"/>
      <c r="SLA52" s="50"/>
      <c r="SLB52" s="50"/>
      <c r="SLC52" s="50"/>
      <c r="SLD52" s="50"/>
      <c r="SLE52" s="50"/>
      <c r="SLF52" s="50"/>
      <c r="SLG52" s="50"/>
      <c r="SLH52" s="50"/>
      <c r="SLI52" s="50"/>
      <c r="SLJ52" s="50"/>
      <c r="SLK52" s="50"/>
      <c r="SLL52" s="50"/>
      <c r="SLM52" s="50"/>
      <c r="SLN52" s="50"/>
      <c r="SLO52" s="50"/>
      <c r="SLP52" s="50"/>
      <c r="SLQ52" s="50"/>
      <c r="SLR52" s="50"/>
      <c r="SLS52" s="50"/>
      <c r="SLT52" s="50"/>
      <c r="SLU52" s="50"/>
      <c r="SLV52" s="50"/>
      <c r="SLW52" s="50"/>
      <c r="SLX52" s="50"/>
      <c r="SLY52" s="50"/>
      <c r="SLZ52" s="50"/>
      <c r="SMA52" s="50"/>
      <c r="SMB52" s="50"/>
      <c r="SMC52" s="50"/>
      <c r="SMD52" s="50"/>
      <c r="SME52" s="50"/>
      <c r="SMF52" s="50"/>
      <c r="SMG52" s="50"/>
      <c r="SMH52" s="50"/>
      <c r="SMI52" s="50"/>
      <c r="SMJ52" s="50"/>
      <c r="SMK52" s="50"/>
      <c r="SML52" s="50"/>
      <c r="SMM52" s="50"/>
      <c r="SMN52" s="50"/>
      <c r="SMO52" s="50"/>
      <c r="SMP52" s="50"/>
      <c r="SMQ52" s="50"/>
      <c r="SMR52" s="50"/>
      <c r="SMS52" s="50"/>
      <c r="SMT52" s="50"/>
      <c r="SMU52" s="50"/>
      <c r="SMV52" s="50"/>
      <c r="SMW52" s="50"/>
      <c r="SMX52" s="50"/>
      <c r="SMY52" s="50"/>
      <c r="SMZ52" s="50"/>
      <c r="SNA52" s="50"/>
      <c r="SNB52" s="50"/>
      <c r="SNC52" s="50"/>
      <c r="SND52" s="50"/>
      <c r="SNE52" s="50"/>
      <c r="SNF52" s="50"/>
      <c r="SNG52" s="50"/>
      <c r="SNH52" s="50"/>
      <c r="SNI52" s="50"/>
      <c r="SNJ52" s="50"/>
      <c r="SNK52" s="50"/>
      <c r="SNL52" s="50"/>
      <c r="SNM52" s="50"/>
      <c r="SNN52" s="50"/>
      <c r="SNO52" s="50"/>
      <c r="SNP52" s="50"/>
      <c r="SNQ52" s="50"/>
      <c r="SNR52" s="50"/>
      <c r="SNS52" s="50"/>
      <c r="SNT52" s="50"/>
      <c r="SNU52" s="50"/>
      <c r="SNV52" s="50"/>
      <c r="SNW52" s="50"/>
      <c r="SNX52" s="50"/>
      <c r="SNY52" s="50"/>
      <c r="SNZ52" s="50"/>
      <c r="SOA52" s="50"/>
      <c r="SOB52" s="50"/>
      <c r="SOC52" s="50"/>
      <c r="SOD52" s="50"/>
      <c r="SOE52" s="50"/>
      <c r="SOF52" s="50"/>
      <c r="SOG52" s="50"/>
      <c r="SOH52" s="50"/>
      <c r="SOI52" s="50"/>
      <c r="SOJ52" s="50"/>
      <c r="SOK52" s="50"/>
      <c r="SOL52" s="50"/>
      <c r="SOM52" s="50"/>
      <c r="SON52" s="50"/>
      <c r="SOO52" s="50"/>
      <c r="SOP52" s="50"/>
      <c r="SOQ52" s="50"/>
      <c r="SOR52" s="50"/>
      <c r="SOS52" s="50"/>
      <c r="SOT52" s="50"/>
      <c r="SOU52" s="50"/>
      <c r="SOV52" s="50"/>
      <c r="SOW52" s="50"/>
      <c r="SOX52" s="50"/>
      <c r="SOY52" s="50"/>
      <c r="SOZ52" s="50"/>
      <c r="SPA52" s="50"/>
      <c r="SPB52" s="50"/>
      <c r="SPC52" s="50"/>
      <c r="SPD52" s="50"/>
      <c r="SPE52" s="50"/>
      <c r="SPF52" s="50"/>
      <c r="SPG52" s="50"/>
      <c r="SPH52" s="50"/>
      <c r="SPI52" s="50"/>
      <c r="SPJ52" s="50"/>
      <c r="SPK52" s="50"/>
      <c r="SPL52" s="50"/>
      <c r="SPM52" s="50"/>
      <c r="SPN52" s="50"/>
      <c r="SPO52" s="50"/>
      <c r="SPP52" s="50"/>
      <c r="SPQ52" s="50"/>
      <c r="SPR52" s="50"/>
      <c r="SPS52" s="50"/>
      <c r="SPT52" s="50"/>
      <c r="SPU52" s="50"/>
      <c r="SPV52" s="50"/>
      <c r="SPW52" s="50"/>
      <c r="SPX52" s="50"/>
      <c r="SPY52" s="50"/>
      <c r="SPZ52" s="50"/>
      <c r="SQA52" s="50"/>
      <c r="SQB52" s="50"/>
      <c r="SQC52" s="50"/>
      <c r="SQD52" s="50"/>
      <c r="SQE52" s="50"/>
      <c r="SQF52" s="50"/>
      <c r="SQG52" s="50"/>
      <c r="SQH52" s="50"/>
      <c r="SQI52" s="50"/>
      <c r="SQJ52" s="50"/>
      <c r="SQK52" s="50"/>
      <c r="SQL52" s="50"/>
      <c r="SQM52" s="50"/>
      <c r="SQN52" s="50"/>
      <c r="SQO52" s="50"/>
      <c r="SQP52" s="50"/>
      <c r="SQQ52" s="50"/>
      <c r="SQR52" s="50"/>
      <c r="SQS52" s="50"/>
      <c r="SQT52" s="50"/>
      <c r="SQU52" s="50"/>
      <c r="SQV52" s="50"/>
      <c r="SQW52" s="50"/>
      <c r="SQX52" s="50"/>
      <c r="SQY52" s="50"/>
      <c r="SQZ52" s="50"/>
      <c r="SRA52" s="50"/>
      <c r="SRB52" s="50"/>
      <c r="SRC52" s="50"/>
      <c r="SRD52" s="50"/>
      <c r="SRE52" s="50"/>
      <c r="SRF52" s="50"/>
      <c r="SRG52" s="50"/>
      <c r="SRH52" s="50"/>
      <c r="SRI52" s="50"/>
      <c r="SRJ52" s="50"/>
      <c r="SRK52" s="50"/>
      <c r="SRL52" s="50"/>
      <c r="SRM52" s="50"/>
      <c r="SRN52" s="50"/>
      <c r="SRO52" s="50"/>
      <c r="SRP52" s="50"/>
      <c r="SRQ52" s="50"/>
      <c r="SRR52" s="50"/>
      <c r="SRS52" s="50"/>
      <c r="SRT52" s="50"/>
      <c r="SRU52" s="50"/>
      <c r="SRV52" s="50"/>
      <c r="SRW52" s="50"/>
      <c r="SRX52" s="50"/>
      <c r="SRY52" s="50"/>
      <c r="SRZ52" s="50"/>
      <c r="SSA52" s="50"/>
      <c r="SSB52" s="50"/>
      <c r="SSC52" s="50"/>
      <c r="SSD52" s="50"/>
      <c r="SSE52" s="50"/>
      <c r="SSF52" s="50"/>
      <c r="SSG52" s="50"/>
      <c r="SSH52" s="50"/>
      <c r="SSI52" s="50"/>
      <c r="SSJ52" s="50"/>
      <c r="SSK52" s="50"/>
      <c r="SSL52" s="50"/>
      <c r="SSM52" s="50"/>
      <c r="SSN52" s="50"/>
      <c r="SSO52" s="50"/>
      <c r="SSP52" s="50"/>
      <c r="SSQ52" s="50"/>
      <c r="SSR52" s="50"/>
      <c r="SSS52" s="50"/>
      <c r="SST52" s="50"/>
      <c r="SSU52" s="50"/>
      <c r="SSV52" s="50"/>
      <c r="SSW52" s="50"/>
      <c r="SSX52" s="50"/>
      <c r="SSY52" s="50"/>
      <c r="SSZ52" s="50"/>
      <c r="STA52" s="50"/>
      <c r="STB52" s="50"/>
      <c r="STC52" s="50"/>
      <c r="STD52" s="50"/>
      <c r="STE52" s="50"/>
      <c r="STF52" s="50"/>
      <c r="STG52" s="50"/>
      <c r="STH52" s="50"/>
      <c r="STI52" s="50"/>
      <c r="STJ52" s="50"/>
      <c r="STK52" s="50"/>
      <c r="STL52" s="50"/>
      <c r="STM52" s="50"/>
      <c r="STN52" s="50"/>
      <c r="STO52" s="50"/>
      <c r="STP52" s="50"/>
      <c r="STQ52" s="50"/>
      <c r="STR52" s="50"/>
      <c r="STS52" s="50"/>
      <c r="STT52" s="50"/>
      <c r="STU52" s="50"/>
      <c r="STV52" s="50"/>
      <c r="STW52" s="50"/>
      <c r="STX52" s="50"/>
      <c r="STY52" s="50"/>
      <c r="STZ52" s="50"/>
      <c r="SUA52" s="50"/>
      <c r="SUB52" s="50"/>
      <c r="SUC52" s="50"/>
      <c r="SUD52" s="50"/>
      <c r="SUE52" s="50"/>
      <c r="SUF52" s="50"/>
      <c r="SUG52" s="50"/>
      <c r="SUH52" s="50"/>
      <c r="SUI52" s="50"/>
      <c r="SUJ52" s="50"/>
      <c r="SUK52" s="50"/>
      <c r="SUL52" s="50"/>
      <c r="SUM52" s="50"/>
      <c r="SUN52" s="50"/>
      <c r="SUO52" s="50"/>
      <c r="SUP52" s="50"/>
      <c r="SUQ52" s="50"/>
      <c r="SUR52" s="50"/>
      <c r="SUS52" s="50"/>
      <c r="SUT52" s="50"/>
      <c r="SUU52" s="50"/>
      <c r="SUV52" s="50"/>
      <c r="SUW52" s="50"/>
      <c r="SUX52" s="50"/>
      <c r="SUY52" s="50"/>
      <c r="SUZ52" s="50"/>
      <c r="SVA52" s="50"/>
      <c r="SVB52" s="50"/>
      <c r="SVC52" s="50"/>
      <c r="SVD52" s="50"/>
      <c r="SVE52" s="50"/>
      <c r="SVF52" s="50"/>
      <c r="SVG52" s="50"/>
      <c r="SVH52" s="50"/>
      <c r="SVI52" s="50"/>
      <c r="SVJ52" s="50"/>
      <c r="SVK52" s="50"/>
      <c r="SVL52" s="50"/>
      <c r="SVM52" s="50"/>
      <c r="SVN52" s="50"/>
      <c r="SVO52" s="50"/>
      <c r="SVP52" s="50"/>
      <c r="SVQ52" s="50"/>
      <c r="SVR52" s="50"/>
      <c r="SVS52" s="50"/>
      <c r="SVT52" s="50"/>
      <c r="SVU52" s="50"/>
      <c r="SVV52" s="50"/>
      <c r="SVW52" s="50"/>
      <c r="SVX52" s="50"/>
      <c r="SVY52" s="50"/>
      <c r="SVZ52" s="50"/>
      <c r="SWA52" s="50"/>
      <c r="SWB52" s="50"/>
      <c r="SWC52" s="50"/>
      <c r="SWD52" s="50"/>
      <c r="SWE52" s="50"/>
      <c r="SWF52" s="50"/>
      <c r="SWG52" s="50"/>
      <c r="SWH52" s="50"/>
      <c r="SWI52" s="50"/>
      <c r="SWJ52" s="50"/>
      <c r="SWK52" s="50"/>
      <c r="SWL52" s="50"/>
      <c r="SWM52" s="50"/>
      <c r="SWN52" s="50"/>
      <c r="SWO52" s="50"/>
      <c r="SWP52" s="50"/>
      <c r="SWQ52" s="50"/>
      <c r="SWR52" s="50"/>
      <c r="SWS52" s="50"/>
      <c r="SWT52" s="50"/>
      <c r="SWU52" s="50"/>
      <c r="SWV52" s="50"/>
      <c r="SWW52" s="50"/>
      <c r="SWX52" s="50"/>
      <c r="SWY52" s="50"/>
      <c r="SWZ52" s="50"/>
      <c r="SXA52" s="50"/>
      <c r="SXB52" s="50"/>
      <c r="SXC52" s="50"/>
      <c r="SXD52" s="50"/>
      <c r="SXE52" s="50"/>
      <c r="SXF52" s="50"/>
      <c r="SXG52" s="50"/>
      <c r="SXH52" s="50"/>
      <c r="SXI52" s="50"/>
      <c r="SXJ52" s="50"/>
      <c r="SXK52" s="50"/>
      <c r="SXL52" s="50"/>
      <c r="SXM52" s="50"/>
      <c r="SXN52" s="50"/>
      <c r="SXO52" s="50"/>
      <c r="SXP52" s="50"/>
      <c r="SXQ52" s="50"/>
      <c r="SXR52" s="50"/>
      <c r="SXS52" s="50"/>
      <c r="SXT52" s="50"/>
      <c r="SXU52" s="50"/>
      <c r="SXV52" s="50"/>
      <c r="SXW52" s="50"/>
      <c r="SXX52" s="50"/>
      <c r="SXY52" s="50"/>
      <c r="SXZ52" s="50"/>
      <c r="SYA52" s="50"/>
      <c r="SYB52" s="50"/>
      <c r="SYC52" s="50"/>
      <c r="SYD52" s="50"/>
      <c r="SYE52" s="50"/>
      <c r="SYF52" s="50"/>
      <c r="SYG52" s="50"/>
      <c r="SYH52" s="50"/>
      <c r="SYI52" s="50"/>
      <c r="SYJ52" s="50"/>
      <c r="SYK52" s="50"/>
      <c r="SYL52" s="50"/>
      <c r="SYM52" s="50"/>
      <c r="SYN52" s="50"/>
      <c r="SYO52" s="50"/>
      <c r="SYP52" s="50"/>
      <c r="SYQ52" s="50"/>
      <c r="SYR52" s="50"/>
      <c r="SYS52" s="50"/>
      <c r="SYT52" s="50"/>
      <c r="SYU52" s="50"/>
      <c r="SYV52" s="50"/>
      <c r="SYW52" s="50"/>
      <c r="SYX52" s="50"/>
      <c r="SYY52" s="50"/>
      <c r="SYZ52" s="50"/>
      <c r="SZA52" s="50"/>
      <c r="SZB52" s="50"/>
      <c r="SZC52" s="50"/>
      <c r="SZD52" s="50"/>
      <c r="SZE52" s="50"/>
      <c r="SZF52" s="50"/>
      <c r="SZG52" s="50"/>
      <c r="SZH52" s="50"/>
      <c r="SZI52" s="50"/>
      <c r="SZJ52" s="50"/>
      <c r="SZK52" s="50"/>
      <c r="SZL52" s="50"/>
      <c r="SZM52" s="50"/>
      <c r="SZN52" s="50"/>
      <c r="SZO52" s="50"/>
      <c r="SZP52" s="50"/>
      <c r="SZQ52" s="50"/>
      <c r="SZR52" s="50"/>
      <c r="SZS52" s="50"/>
      <c r="SZT52" s="50"/>
      <c r="SZU52" s="50"/>
      <c r="SZV52" s="50"/>
      <c r="SZW52" s="50"/>
      <c r="SZX52" s="50"/>
      <c r="SZY52" s="50"/>
      <c r="SZZ52" s="50"/>
      <c r="TAA52" s="50"/>
      <c r="TAB52" s="50"/>
      <c r="TAC52" s="50"/>
      <c r="TAD52" s="50"/>
      <c r="TAE52" s="50"/>
      <c r="TAF52" s="50"/>
      <c r="TAG52" s="50"/>
      <c r="TAH52" s="50"/>
      <c r="TAI52" s="50"/>
      <c r="TAJ52" s="50"/>
      <c r="TAK52" s="50"/>
      <c r="TAL52" s="50"/>
      <c r="TAM52" s="50"/>
      <c r="TAN52" s="50"/>
      <c r="TAO52" s="50"/>
      <c r="TAP52" s="50"/>
      <c r="TAQ52" s="50"/>
      <c r="TAR52" s="50"/>
      <c r="TAS52" s="50"/>
      <c r="TAT52" s="50"/>
      <c r="TAU52" s="50"/>
      <c r="TAV52" s="50"/>
      <c r="TAW52" s="50"/>
      <c r="TAX52" s="50"/>
      <c r="TAY52" s="50"/>
      <c r="TAZ52" s="50"/>
      <c r="TBA52" s="50"/>
      <c r="TBB52" s="50"/>
      <c r="TBC52" s="50"/>
      <c r="TBD52" s="50"/>
      <c r="TBE52" s="50"/>
      <c r="TBF52" s="50"/>
      <c r="TBG52" s="50"/>
      <c r="TBH52" s="50"/>
      <c r="TBI52" s="50"/>
      <c r="TBJ52" s="50"/>
      <c r="TBK52" s="50"/>
      <c r="TBL52" s="50"/>
      <c r="TBM52" s="50"/>
      <c r="TBN52" s="50"/>
      <c r="TBO52" s="50"/>
      <c r="TBP52" s="50"/>
      <c r="TBQ52" s="50"/>
      <c r="TBR52" s="50"/>
      <c r="TBS52" s="50"/>
      <c r="TBT52" s="50"/>
      <c r="TBU52" s="50"/>
      <c r="TBV52" s="50"/>
      <c r="TBW52" s="50"/>
      <c r="TBX52" s="50"/>
      <c r="TBY52" s="50"/>
      <c r="TBZ52" s="50"/>
      <c r="TCA52" s="50"/>
      <c r="TCB52" s="50"/>
      <c r="TCC52" s="50"/>
      <c r="TCD52" s="50"/>
      <c r="TCE52" s="50"/>
      <c r="TCF52" s="50"/>
      <c r="TCG52" s="50"/>
      <c r="TCH52" s="50"/>
      <c r="TCI52" s="50"/>
      <c r="TCJ52" s="50"/>
      <c r="TCK52" s="50"/>
      <c r="TCL52" s="50"/>
      <c r="TCM52" s="50"/>
      <c r="TCN52" s="50"/>
      <c r="TCO52" s="50"/>
      <c r="TCP52" s="50"/>
      <c r="TCQ52" s="50"/>
      <c r="TCR52" s="50"/>
      <c r="TCS52" s="50"/>
      <c r="TCT52" s="50"/>
      <c r="TCU52" s="50"/>
      <c r="TCV52" s="50"/>
      <c r="TCW52" s="50"/>
      <c r="TCX52" s="50"/>
      <c r="TCY52" s="50"/>
      <c r="TCZ52" s="50"/>
      <c r="TDA52" s="50"/>
      <c r="TDB52" s="50"/>
      <c r="TDC52" s="50"/>
      <c r="TDD52" s="50"/>
      <c r="TDE52" s="50"/>
      <c r="TDF52" s="50"/>
      <c r="TDG52" s="50"/>
      <c r="TDH52" s="50"/>
      <c r="TDI52" s="50"/>
      <c r="TDJ52" s="50"/>
      <c r="TDK52" s="50"/>
      <c r="TDL52" s="50"/>
      <c r="TDM52" s="50"/>
      <c r="TDN52" s="50"/>
      <c r="TDO52" s="50"/>
      <c r="TDP52" s="50"/>
      <c r="TDQ52" s="50"/>
      <c r="TDR52" s="50"/>
      <c r="TDS52" s="50"/>
      <c r="TDT52" s="50"/>
      <c r="TDU52" s="50"/>
      <c r="TDV52" s="50"/>
      <c r="TDW52" s="50"/>
      <c r="TDX52" s="50"/>
      <c r="TDY52" s="50"/>
      <c r="TDZ52" s="50"/>
      <c r="TEA52" s="50"/>
      <c r="TEB52" s="50"/>
      <c r="TEC52" s="50"/>
      <c r="TED52" s="50"/>
      <c r="TEE52" s="50"/>
      <c r="TEF52" s="50"/>
      <c r="TEG52" s="50"/>
      <c r="TEH52" s="50"/>
      <c r="TEI52" s="50"/>
      <c r="TEJ52" s="50"/>
      <c r="TEK52" s="50"/>
      <c r="TEL52" s="50"/>
      <c r="TEM52" s="50"/>
      <c r="TEN52" s="50"/>
      <c r="TEO52" s="50"/>
      <c r="TEP52" s="50"/>
      <c r="TEQ52" s="50"/>
      <c r="TER52" s="50"/>
      <c r="TES52" s="50"/>
      <c r="TET52" s="50"/>
      <c r="TEU52" s="50"/>
      <c r="TEV52" s="50"/>
      <c r="TEW52" s="50"/>
      <c r="TEX52" s="50"/>
      <c r="TEY52" s="50"/>
      <c r="TEZ52" s="50"/>
      <c r="TFA52" s="50"/>
      <c r="TFB52" s="50"/>
      <c r="TFC52" s="50"/>
      <c r="TFD52" s="50"/>
      <c r="TFE52" s="50"/>
      <c r="TFF52" s="50"/>
      <c r="TFG52" s="50"/>
      <c r="TFH52" s="50"/>
      <c r="TFI52" s="50"/>
      <c r="TFJ52" s="50"/>
      <c r="TFK52" s="50"/>
      <c r="TFL52" s="50"/>
      <c r="TFM52" s="50"/>
      <c r="TFN52" s="50"/>
      <c r="TFO52" s="50"/>
      <c r="TFP52" s="50"/>
      <c r="TFQ52" s="50"/>
      <c r="TFR52" s="50"/>
      <c r="TFS52" s="50"/>
      <c r="TFT52" s="50"/>
      <c r="TFU52" s="50"/>
      <c r="TFV52" s="50"/>
      <c r="TFW52" s="50"/>
      <c r="TFX52" s="50"/>
      <c r="TFY52" s="50"/>
      <c r="TFZ52" s="50"/>
      <c r="TGA52" s="50"/>
      <c r="TGB52" s="50"/>
      <c r="TGC52" s="50"/>
      <c r="TGD52" s="50"/>
      <c r="TGE52" s="50"/>
      <c r="TGF52" s="50"/>
      <c r="TGG52" s="50"/>
      <c r="TGH52" s="50"/>
      <c r="TGI52" s="50"/>
      <c r="TGJ52" s="50"/>
      <c r="TGK52" s="50"/>
      <c r="TGL52" s="50"/>
      <c r="TGM52" s="50"/>
      <c r="TGN52" s="50"/>
      <c r="TGO52" s="50"/>
      <c r="TGP52" s="50"/>
      <c r="TGQ52" s="50"/>
      <c r="TGR52" s="50"/>
      <c r="TGS52" s="50"/>
      <c r="TGT52" s="50"/>
      <c r="TGU52" s="50"/>
      <c r="TGV52" s="50"/>
      <c r="TGW52" s="50"/>
      <c r="TGX52" s="50"/>
      <c r="TGY52" s="50"/>
      <c r="TGZ52" s="50"/>
      <c r="THA52" s="50"/>
      <c r="THB52" s="50"/>
      <c r="THC52" s="50"/>
      <c r="THD52" s="50"/>
      <c r="THE52" s="50"/>
      <c r="THF52" s="50"/>
      <c r="THG52" s="50"/>
      <c r="THH52" s="50"/>
      <c r="THI52" s="50"/>
      <c r="THJ52" s="50"/>
      <c r="THK52" s="50"/>
      <c r="THL52" s="50"/>
      <c r="THM52" s="50"/>
      <c r="THN52" s="50"/>
      <c r="THO52" s="50"/>
      <c r="THP52" s="50"/>
      <c r="THQ52" s="50"/>
      <c r="THR52" s="50"/>
      <c r="THS52" s="50"/>
      <c r="THT52" s="50"/>
      <c r="THU52" s="50"/>
      <c r="THV52" s="50"/>
      <c r="THW52" s="50"/>
      <c r="THX52" s="50"/>
      <c r="THY52" s="50"/>
      <c r="THZ52" s="50"/>
      <c r="TIA52" s="50"/>
      <c r="TIB52" s="50"/>
      <c r="TIC52" s="50"/>
      <c r="TID52" s="50"/>
      <c r="TIE52" s="50"/>
      <c r="TIF52" s="50"/>
      <c r="TIG52" s="50"/>
      <c r="TIH52" s="50"/>
      <c r="TII52" s="50"/>
      <c r="TIJ52" s="50"/>
      <c r="TIK52" s="50"/>
      <c r="TIL52" s="50"/>
      <c r="TIM52" s="50"/>
      <c r="TIN52" s="50"/>
      <c r="TIO52" s="50"/>
      <c r="TIP52" s="50"/>
      <c r="TIQ52" s="50"/>
      <c r="TIR52" s="50"/>
      <c r="TIS52" s="50"/>
      <c r="TIT52" s="50"/>
      <c r="TIU52" s="50"/>
      <c r="TIV52" s="50"/>
      <c r="TIW52" s="50"/>
      <c r="TIX52" s="50"/>
      <c r="TIY52" s="50"/>
      <c r="TIZ52" s="50"/>
      <c r="TJA52" s="50"/>
      <c r="TJB52" s="50"/>
      <c r="TJC52" s="50"/>
      <c r="TJD52" s="50"/>
      <c r="TJE52" s="50"/>
      <c r="TJF52" s="50"/>
      <c r="TJG52" s="50"/>
      <c r="TJH52" s="50"/>
      <c r="TJI52" s="50"/>
      <c r="TJJ52" s="50"/>
      <c r="TJK52" s="50"/>
      <c r="TJL52" s="50"/>
      <c r="TJM52" s="50"/>
      <c r="TJN52" s="50"/>
      <c r="TJO52" s="50"/>
      <c r="TJP52" s="50"/>
      <c r="TJQ52" s="50"/>
      <c r="TJR52" s="50"/>
      <c r="TJS52" s="50"/>
      <c r="TJT52" s="50"/>
      <c r="TJU52" s="50"/>
      <c r="TJV52" s="50"/>
      <c r="TJW52" s="50"/>
      <c r="TJX52" s="50"/>
      <c r="TJY52" s="50"/>
      <c r="TJZ52" s="50"/>
      <c r="TKA52" s="50"/>
      <c r="TKB52" s="50"/>
      <c r="TKC52" s="50"/>
      <c r="TKD52" s="50"/>
      <c r="TKE52" s="50"/>
      <c r="TKF52" s="50"/>
      <c r="TKG52" s="50"/>
      <c r="TKH52" s="50"/>
      <c r="TKI52" s="50"/>
      <c r="TKJ52" s="50"/>
      <c r="TKK52" s="50"/>
      <c r="TKL52" s="50"/>
      <c r="TKM52" s="50"/>
      <c r="TKN52" s="50"/>
      <c r="TKO52" s="50"/>
      <c r="TKP52" s="50"/>
      <c r="TKQ52" s="50"/>
      <c r="TKR52" s="50"/>
      <c r="TKS52" s="50"/>
      <c r="TKT52" s="50"/>
      <c r="TKU52" s="50"/>
      <c r="TKV52" s="50"/>
      <c r="TKW52" s="50"/>
      <c r="TKX52" s="50"/>
      <c r="TKY52" s="50"/>
      <c r="TKZ52" s="50"/>
      <c r="TLA52" s="50"/>
      <c r="TLB52" s="50"/>
      <c r="TLC52" s="50"/>
      <c r="TLD52" s="50"/>
      <c r="TLE52" s="50"/>
      <c r="TLF52" s="50"/>
      <c r="TLG52" s="50"/>
      <c r="TLH52" s="50"/>
      <c r="TLI52" s="50"/>
      <c r="TLJ52" s="50"/>
      <c r="TLK52" s="50"/>
      <c r="TLL52" s="50"/>
      <c r="TLM52" s="50"/>
      <c r="TLN52" s="50"/>
      <c r="TLO52" s="50"/>
      <c r="TLP52" s="50"/>
      <c r="TLQ52" s="50"/>
      <c r="TLR52" s="50"/>
      <c r="TLS52" s="50"/>
      <c r="TLT52" s="50"/>
      <c r="TLU52" s="50"/>
      <c r="TLV52" s="50"/>
      <c r="TLW52" s="50"/>
      <c r="TLX52" s="50"/>
      <c r="TLY52" s="50"/>
      <c r="TLZ52" s="50"/>
      <c r="TMA52" s="50"/>
      <c r="TMB52" s="50"/>
      <c r="TMC52" s="50"/>
      <c r="TMD52" s="50"/>
      <c r="TME52" s="50"/>
      <c r="TMF52" s="50"/>
      <c r="TMG52" s="50"/>
      <c r="TMH52" s="50"/>
      <c r="TMI52" s="50"/>
      <c r="TMJ52" s="50"/>
      <c r="TMK52" s="50"/>
      <c r="TML52" s="50"/>
      <c r="TMM52" s="50"/>
      <c r="TMN52" s="50"/>
      <c r="TMO52" s="50"/>
      <c r="TMP52" s="50"/>
      <c r="TMQ52" s="50"/>
      <c r="TMR52" s="50"/>
      <c r="TMS52" s="50"/>
      <c r="TMT52" s="50"/>
      <c r="TMU52" s="50"/>
      <c r="TMV52" s="50"/>
      <c r="TMW52" s="50"/>
      <c r="TMX52" s="50"/>
      <c r="TMY52" s="50"/>
      <c r="TMZ52" s="50"/>
      <c r="TNA52" s="50"/>
      <c r="TNB52" s="50"/>
      <c r="TNC52" s="50"/>
      <c r="TND52" s="50"/>
      <c r="TNE52" s="50"/>
      <c r="TNF52" s="50"/>
      <c r="TNG52" s="50"/>
      <c r="TNH52" s="50"/>
      <c r="TNI52" s="50"/>
      <c r="TNJ52" s="50"/>
      <c r="TNK52" s="50"/>
      <c r="TNL52" s="50"/>
      <c r="TNM52" s="50"/>
      <c r="TNN52" s="50"/>
      <c r="TNO52" s="50"/>
      <c r="TNP52" s="50"/>
      <c r="TNQ52" s="50"/>
      <c r="TNR52" s="50"/>
      <c r="TNS52" s="50"/>
      <c r="TNT52" s="50"/>
      <c r="TNU52" s="50"/>
      <c r="TNV52" s="50"/>
      <c r="TNW52" s="50"/>
      <c r="TNX52" s="50"/>
      <c r="TNY52" s="50"/>
      <c r="TNZ52" s="50"/>
      <c r="TOA52" s="50"/>
      <c r="TOB52" s="50"/>
      <c r="TOC52" s="50"/>
      <c r="TOD52" s="50"/>
      <c r="TOE52" s="50"/>
      <c r="TOF52" s="50"/>
      <c r="TOG52" s="50"/>
      <c r="TOH52" s="50"/>
      <c r="TOI52" s="50"/>
      <c r="TOJ52" s="50"/>
      <c r="TOK52" s="50"/>
      <c r="TOL52" s="50"/>
      <c r="TOM52" s="50"/>
      <c r="TON52" s="50"/>
      <c r="TOO52" s="50"/>
      <c r="TOP52" s="50"/>
      <c r="TOQ52" s="50"/>
      <c r="TOR52" s="50"/>
      <c r="TOS52" s="50"/>
      <c r="TOT52" s="50"/>
      <c r="TOU52" s="50"/>
      <c r="TOV52" s="50"/>
      <c r="TOW52" s="50"/>
      <c r="TOX52" s="50"/>
      <c r="TOY52" s="50"/>
      <c r="TOZ52" s="50"/>
      <c r="TPA52" s="50"/>
      <c r="TPB52" s="50"/>
      <c r="TPC52" s="50"/>
      <c r="TPD52" s="50"/>
      <c r="TPE52" s="50"/>
      <c r="TPF52" s="50"/>
      <c r="TPG52" s="50"/>
      <c r="TPH52" s="50"/>
      <c r="TPI52" s="50"/>
      <c r="TPJ52" s="50"/>
      <c r="TPK52" s="50"/>
      <c r="TPL52" s="50"/>
      <c r="TPM52" s="50"/>
      <c r="TPN52" s="50"/>
      <c r="TPO52" s="50"/>
      <c r="TPP52" s="50"/>
      <c r="TPQ52" s="50"/>
      <c r="TPR52" s="50"/>
      <c r="TPS52" s="50"/>
      <c r="TPT52" s="50"/>
      <c r="TPU52" s="50"/>
      <c r="TPV52" s="50"/>
      <c r="TPW52" s="50"/>
      <c r="TPX52" s="50"/>
      <c r="TPY52" s="50"/>
      <c r="TPZ52" s="50"/>
      <c r="TQA52" s="50"/>
      <c r="TQB52" s="50"/>
      <c r="TQC52" s="50"/>
      <c r="TQD52" s="50"/>
      <c r="TQE52" s="50"/>
      <c r="TQF52" s="50"/>
      <c r="TQG52" s="50"/>
      <c r="TQH52" s="50"/>
      <c r="TQI52" s="50"/>
      <c r="TQJ52" s="50"/>
      <c r="TQK52" s="50"/>
      <c r="TQL52" s="50"/>
      <c r="TQM52" s="50"/>
      <c r="TQN52" s="50"/>
      <c r="TQO52" s="50"/>
      <c r="TQP52" s="50"/>
      <c r="TQQ52" s="50"/>
      <c r="TQR52" s="50"/>
      <c r="TQS52" s="50"/>
      <c r="TQT52" s="50"/>
      <c r="TQU52" s="50"/>
      <c r="TQV52" s="50"/>
      <c r="TQW52" s="50"/>
      <c r="TQX52" s="50"/>
      <c r="TQY52" s="50"/>
      <c r="TQZ52" s="50"/>
      <c r="TRA52" s="50"/>
      <c r="TRB52" s="50"/>
      <c r="TRC52" s="50"/>
      <c r="TRD52" s="50"/>
      <c r="TRE52" s="50"/>
      <c r="TRF52" s="50"/>
      <c r="TRG52" s="50"/>
      <c r="TRH52" s="50"/>
      <c r="TRI52" s="50"/>
      <c r="TRJ52" s="50"/>
      <c r="TRK52" s="50"/>
      <c r="TRL52" s="50"/>
      <c r="TRM52" s="50"/>
      <c r="TRN52" s="50"/>
      <c r="TRO52" s="50"/>
      <c r="TRP52" s="50"/>
      <c r="TRQ52" s="50"/>
      <c r="TRR52" s="50"/>
      <c r="TRS52" s="50"/>
      <c r="TRT52" s="50"/>
      <c r="TRU52" s="50"/>
      <c r="TRV52" s="50"/>
      <c r="TRW52" s="50"/>
      <c r="TRX52" s="50"/>
      <c r="TRY52" s="50"/>
      <c r="TRZ52" s="50"/>
      <c r="TSA52" s="50"/>
      <c r="TSB52" s="50"/>
      <c r="TSC52" s="50"/>
      <c r="TSD52" s="50"/>
      <c r="TSE52" s="50"/>
      <c r="TSF52" s="50"/>
      <c r="TSG52" s="50"/>
      <c r="TSH52" s="50"/>
      <c r="TSI52" s="50"/>
      <c r="TSJ52" s="50"/>
      <c r="TSK52" s="50"/>
      <c r="TSL52" s="50"/>
      <c r="TSM52" s="50"/>
      <c r="TSN52" s="50"/>
      <c r="TSO52" s="50"/>
      <c r="TSP52" s="50"/>
      <c r="TSQ52" s="50"/>
      <c r="TSR52" s="50"/>
      <c r="TSS52" s="50"/>
      <c r="TST52" s="50"/>
      <c r="TSU52" s="50"/>
      <c r="TSV52" s="50"/>
      <c r="TSW52" s="50"/>
      <c r="TSX52" s="50"/>
      <c r="TSY52" s="50"/>
      <c r="TSZ52" s="50"/>
      <c r="TTA52" s="50"/>
      <c r="TTB52" s="50"/>
      <c r="TTC52" s="50"/>
      <c r="TTD52" s="50"/>
      <c r="TTE52" s="50"/>
      <c r="TTF52" s="50"/>
      <c r="TTG52" s="50"/>
      <c r="TTH52" s="50"/>
      <c r="TTI52" s="50"/>
      <c r="TTJ52" s="50"/>
      <c r="TTK52" s="50"/>
      <c r="TTL52" s="50"/>
      <c r="TTM52" s="50"/>
      <c r="TTN52" s="50"/>
      <c r="TTO52" s="50"/>
      <c r="TTP52" s="50"/>
      <c r="TTQ52" s="50"/>
      <c r="TTR52" s="50"/>
      <c r="TTS52" s="50"/>
      <c r="TTT52" s="50"/>
      <c r="TTU52" s="50"/>
      <c r="TTV52" s="50"/>
      <c r="TTW52" s="50"/>
      <c r="TTX52" s="50"/>
      <c r="TTY52" s="50"/>
      <c r="TTZ52" s="50"/>
      <c r="TUA52" s="50"/>
      <c r="TUB52" s="50"/>
      <c r="TUC52" s="50"/>
      <c r="TUD52" s="50"/>
      <c r="TUE52" s="50"/>
      <c r="TUF52" s="50"/>
      <c r="TUG52" s="50"/>
      <c r="TUH52" s="50"/>
      <c r="TUI52" s="50"/>
      <c r="TUJ52" s="50"/>
      <c r="TUK52" s="50"/>
      <c r="TUL52" s="50"/>
      <c r="TUM52" s="50"/>
      <c r="TUN52" s="50"/>
      <c r="TUO52" s="50"/>
      <c r="TUP52" s="50"/>
      <c r="TUQ52" s="50"/>
      <c r="TUR52" s="50"/>
      <c r="TUS52" s="50"/>
      <c r="TUT52" s="50"/>
      <c r="TUU52" s="50"/>
      <c r="TUV52" s="50"/>
      <c r="TUW52" s="50"/>
      <c r="TUX52" s="50"/>
      <c r="TUY52" s="50"/>
      <c r="TUZ52" s="50"/>
      <c r="TVA52" s="50"/>
      <c r="TVB52" s="50"/>
      <c r="TVC52" s="50"/>
      <c r="TVD52" s="50"/>
      <c r="TVE52" s="50"/>
      <c r="TVF52" s="50"/>
      <c r="TVG52" s="50"/>
      <c r="TVH52" s="50"/>
      <c r="TVI52" s="50"/>
      <c r="TVJ52" s="50"/>
      <c r="TVK52" s="50"/>
      <c r="TVL52" s="50"/>
      <c r="TVM52" s="50"/>
      <c r="TVN52" s="50"/>
      <c r="TVO52" s="50"/>
      <c r="TVP52" s="50"/>
      <c r="TVQ52" s="50"/>
      <c r="TVR52" s="50"/>
      <c r="TVS52" s="50"/>
      <c r="TVT52" s="50"/>
      <c r="TVU52" s="50"/>
      <c r="TVV52" s="50"/>
      <c r="TVW52" s="50"/>
      <c r="TVX52" s="50"/>
      <c r="TVY52" s="50"/>
      <c r="TVZ52" s="50"/>
      <c r="TWA52" s="50"/>
      <c r="TWB52" s="50"/>
      <c r="TWC52" s="50"/>
      <c r="TWD52" s="50"/>
      <c r="TWE52" s="50"/>
      <c r="TWF52" s="50"/>
      <c r="TWG52" s="50"/>
      <c r="TWH52" s="50"/>
      <c r="TWI52" s="50"/>
      <c r="TWJ52" s="50"/>
      <c r="TWK52" s="50"/>
      <c r="TWL52" s="50"/>
      <c r="TWM52" s="50"/>
      <c r="TWN52" s="50"/>
      <c r="TWO52" s="50"/>
      <c r="TWP52" s="50"/>
      <c r="TWQ52" s="50"/>
      <c r="TWR52" s="50"/>
      <c r="TWS52" s="50"/>
      <c r="TWT52" s="50"/>
      <c r="TWU52" s="50"/>
      <c r="TWV52" s="50"/>
      <c r="TWW52" s="50"/>
      <c r="TWX52" s="50"/>
      <c r="TWY52" s="50"/>
      <c r="TWZ52" s="50"/>
      <c r="TXA52" s="50"/>
      <c r="TXB52" s="50"/>
      <c r="TXC52" s="50"/>
      <c r="TXD52" s="50"/>
      <c r="TXE52" s="50"/>
      <c r="TXF52" s="50"/>
      <c r="TXG52" s="50"/>
      <c r="TXH52" s="50"/>
      <c r="TXI52" s="50"/>
      <c r="TXJ52" s="50"/>
      <c r="TXK52" s="50"/>
      <c r="TXL52" s="50"/>
      <c r="TXM52" s="50"/>
      <c r="TXN52" s="50"/>
      <c r="TXO52" s="50"/>
      <c r="TXP52" s="50"/>
      <c r="TXQ52" s="50"/>
      <c r="TXR52" s="50"/>
      <c r="TXS52" s="50"/>
      <c r="TXT52" s="50"/>
      <c r="TXU52" s="50"/>
      <c r="TXV52" s="50"/>
      <c r="TXW52" s="50"/>
      <c r="TXX52" s="50"/>
      <c r="TXY52" s="50"/>
      <c r="TXZ52" s="50"/>
      <c r="TYA52" s="50"/>
      <c r="TYB52" s="50"/>
      <c r="TYC52" s="50"/>
      <c r="TYD52" s="50"/>
      <c r="TYE52" s="50"/>
      <c r="TYF52" s="50"/>
      <c r="TYG52" s="50"/>
      <c r="TYH52" s="50"/>
      <c r="TYI52" s="50"/>
      <c r="TYJ52" s="50"/>
      <c r="TYK52" s="50"/>
      <c r="TYL52" s="50"/>
      <c r="TYM52" s="50"/>
      <c r="TYN52" s="50"/>
      <c r="TYO52" s="50"/>
      <c r="TYP52" s="50"/>
      <c r="TYQ52" s="50"/>
      <c r="TYR52" s="50"/>
      <c r="TYS52" s="50"/>
      <c r="TYT52" s="50"/>
      <c r="TYU52" s="50"/>
      <c r="TYV52" s="50"/>
      <c r="TYW52" s="50"/>
      <c r="TYX52" s="50"/>
      <c r="TYY52" s="50"/>
      <c r="TYZ52" s="50"/>
      <c r="TZA52" s="50"/>
      <c r="TZB52" s="50"/>
      <c r="TZC52" s="50"/>
      <c r="TZD52" s="50"/>
      <c r="TZE52" s="50"/>
      <c r="TZF52" s="50"/>
      <c r="TZG52" s="50"/>
      <c r="TZH52" s="50"/>
      <c r="TZI52" s="50"/>
      <c r="TZJ52" s="50"/>
      <c r="TZK52" s="50"/>
      <c r="TZL52" s="50"/>
      <c r="TZM52" s="50"/>
      <c r="TZN52" s="50"/>
      <c r="TZO52" s="50"/>
      <c r="TZP52" s="50"/>
      <c r="TZQ52" s="50"/>
      <c r="TZR52" s="50"/>
      <c r="TZS52" s="50"/>
      <c r="TZT52" s="50"/>
      <c r="TZU52" s="50"/>
      <c r="TZV52" s="50"/>
      <c r="TZW52" s="50"/>
      <c r="TZX52" s="50"/>
      <c r="TZY52" s="50"/>
      <c r="TZZ52" s="50"/>
      <c r="UAA52" s="50"/>
      <c r="UAB52" s="50"/>
      <c r="UAC52" s="50"/>
      <c r="UAD52" s="50"/>
      <c r="UAE52" s="50"/>
      <c r="UAF52" s="50"/>
      <c r="UAG52" s="50"/>
      <c r="UAH52" s="50"/>
      <c r="UAI52" s="50"/>
      <c r="UAJ52" s="50"/>
      <c r="UAK52" s="50"/>
      <c r="UAL52" s="50"/>
      <c r="UAM52" s="50"/>
      <c r="UAN52" s="50"/>
      <c r="UAO52" s="50"/>
      <c r="UAP52" s="50"/>
      <c r="UAQ52" s="50"/>
      <c r="UAR52" s="50"/>
      <c r="UAS52" s="50"/>
      <c r="UAT52" s="50"/>
      <c r="UAU52" s="50"/>
      <c r="UAV52" s="50"/>
      <c r="UAW52" s="50"/>
      <c r="UAX52" s="50"/>
      <c r="UAY52" s="50"/>
      <c r="UAZ52" s="50"/>
      <c r="UBA52" s="50"/>
      <c r="UBB52" s="50"/>
      <c r="UBC52" s="50"/>
      <c r="UBD52" s="50"/>
      <c r="UBE52" s="50"/>
      <c r="UBF52" s="50"/>
      <c r="UBG52" s="50"/>
      <c r="UBH52" s="50"/>
      <c r="UBI52" s="50"/>
      <c r="UBJ52" s="50"/>
      <c r="UBK52" s="50"/>
      <c r="UBL52" s="50"/>
      <c r="UBM52" s="50"/>
      <c r="UBN52" s="50"/>
      <c r="UBO52" s="50"/>
      <c r="UBP52" s="50"/>
      <c r="UBQ52" s="50"/>
      <c r="UBR52" s="50"/>
      <c r="UBS52" s="50"/>
      <c r="UBT52" s="50"/>
      <c r="UBU52" s="50"/>
      <c r="UBV52" s="50"/>
      <c r="UBW52" s="50"/>
      <c r="UBX52" s="50"/>
      <c r="UBY52" s="50"/>
      <c r="UBZ52" s="50"/>
      <c r="UCA52" s="50"/>
      <c r="UCB52" s="50"/>
      <c r="UCC52" s="50"/>
      <c r="UCD52" s="50"/>
      <c r="UCE52" s="50"/>
      <c r="UCF52" s="50"/>
      <c r="UCG52" s="50"/>
      <c r="UCH52" s="50"/>
      <c r="UCI52" s="50"/>
      <c r="UCJ52" s="50"/>
      <c r="UCK52" s="50"/>
      <c r="UCL52" s="50"/>
      <c r="UCM52" s="50"/>
      <c r="UCN52" s="50"/>
      <c r="UCO52" s="50"/>
      <c r="UCP52" s="50"/>
      <c r="UCQ52" s="50"/>
      <c r="UCR52" s="50"/>
      <c r="UCS52" s="50"/>
      <c r="UCT52" s="50"/>
      <c r="UCU52" s="50"/>
      <c r="UCV52" s="50"/>
      <c r="UCW52" s="50"/>
      <c r="UCX52" s="50"/>
      <c r="UCY52" s="50"/>
      <c r="UCZ52" s="50"/>
      <c r="UDA52" s="50"/>
      <c r="UDB52" s="50"/>
      <c r="UDC52" s="50"/>
      <c r="UDD52" s="50"/>
      <c r="UDE52" s="50"/>
      <c r="UDF52" s="50"/>
      <c r="UDG52" s="50"/>
      <c r="UDH52" s="50"/>
      <c r="UDI52" s="50"/>
      <c r="UDJ52" s="50"/>
      <c r="UDK52" s="50"/>
      <c r="UDL52" s="50"/>
      <c r="UDM52" s="50"/>
      <c r="UDN52" s="50"/>
      <c r="UDO52" s="50"/>
      <c r="UDP52" s="50"/>
      <c r="UDQ52" s="50"/>
      <c r="UDR52" s="50"/>
      <c r="UDS52" s="50"/>
      <c r="UDT52" s="50"/>
      <c r="UDU52" s="50"/>
      <c r="UDV52" s="50"/>
      <c r="UDW52" s="50"/>
      <c r="UDX52" s="50"/>
      <c r="UDY52" s="50"/>
      <c r="UDZ52" s="50"/>
      <c r="UEA52" s="50"/>
      <c r="UEB52" s="50"/>
      <c r="UEC52" s="50"/>
      <c r="UED52" s="50"/>
      <c r="UEE52" s="50"/>
      <c r="UEF52" s="50"/>
      <c r="UEG52" s="50"/>
      <c r="UEH52" s="50"/>
      <c r="UEI52" s="50"/>
      <c r="UEJ52" s="50"/>
      <c r="UEK52" s="50"/>
      <c r="UEL52" s="50"/>
      <c r="UEM52" s="50"/>
      <c r="UEN52" s="50"/>
      <c r="UEO52" s="50"/>
      <c r="UEP52" s="50"/>
      <c r="UEQ52" s="50"/>
      <c r="UER52" s="50"/>
      <c r="UES52" s="50"/>
      <c r="UET52" s="50"/>
      <c r="UEU52" s="50"/>
      <c r="UEV52" s="50"/>
      <c r="UEW52" s="50"/>
      <c r="UEX52" s="50"/>
      <c r="UEY52" s="50"/>
      <c r="UEZ52" s="50"/>
      <c r="UFA52" s="50"/>
      <c r="UFB52" s="50"/>
      <c r="UFC52" s="50"/>
      <c r="UFD52" s="50"/>
      <c r="UFE52" s="50"/>
      <c r="UFF52" s="50"/>
      <c r="UFG52" s="50"/>
      <c r="UFH52" s="50"/>
      <c r="UFI52" s="50"/>
      <c r="UFJ52" s="50"/>
      <c r="UFK52" s="50"/>
      <c r="UFL52" s="50"/>
      <c r="UFM52" s="50"/>
      <c r="UFN52" s="50"/>
      <c r="UFO52" s="50"/>
      <c r="UFP52" s="50"/>
      <c r="UFQ52" s="50"/>
      <c r="UFR52" s="50"/>
      <c r="UFS52" s="50"/>
      <c r="UFT52" s="50"/>
      <c r="UFU52" s="50"/>
      <c r="UFV52" s="50"/>
      <c r="UFW52" s="50"/>
      <c r="UFX52" s="50"/>
      <c r="UFY52" s="50"/>
      <c r="UFZ52" s="50"/>
      <c r="UGA52" s="50"/>
      <c r="UGB52" s="50"/>
      <c r="UGC52" s="50"/>
      <c r="UGD52" s="50"/>
      <c r="UGE52" s="50"/>
      <c r="UGF52" s="50"/>
      <c r="UGG52" s="50"/>
      <c r="UGH52" s="50"/>
      <c r="UGI52" s="50"/>
      <c r="UGJ52" s="50"/>
      <c r="UGK52" s="50"/>
      <c r="UGL52" s="50"/>
      <c r="UGM52" s="50"/>
      <c r="UGN52" s="50"/>
      <c r="UGO52" s="50"/>
      <c r="UGP52" s="50"/>
      <c r="UGQ52" s="50"/>
      <c r="UGR52" s="50"/>
      <c r="UGS52" s="50"/>
      <c r="UGT52" s="50"/>
      <c r="UGU52" s="50"/>
      <c r="UGV52" s="50"/>
      <c r="UGW52" s="50"/>
      <c r="UGX52" s="50"/>
      <c r="UGY52" s="50"/>
      <c r="UGZ52" s="50"/>
      <c r="UHA52" s="50"/>
      <c r="UHB52" s="50"/>
      <c r="UHC52" s="50"/>
      <c r="UHD52" s="50"/>
      <c r="UHE52" s="50"/>
      <c r="UHF52" s="50"/>
      <c r="UHG52" s="50"/>
      <c r="UHH52" s="50"/>
      <c r="UHI52" s="50"/>
      <c r="UHJ52" s="50"/>
      <c r="UHK52" s="50"/>
      <c r="UHL52" s="50"/>
      <c r="UHM52" s="50"/>
      <c r="UHN52" s="50"/>
      <c r="UHO52" s="50"/>
      <c r="UHP52" s="50"/>
      <c r="UHQ52" s="50"/>
      <c r="UHR52" s="50"/>
      <c r="UHS52" s="50"/>
      <c r="UHT52" s="50"/>
      <c r="UHU52" s="50"/>
      <c r="UHV52" s="50"/>
      <c r="UHW52" s="50"/>
      <c r="UHX52" s="50"/>
      <c r="UHY52" s="50"/>
      <c r="UHZ52" s="50"/>
      <c r="UIA52" s="50"/>
      <c r="UIB52" s="50"/>
      <c r="UIC52" s="50"/>
      <c r="UID52" s="50"/>
      <c r="UIE52" s="50"/>
      <c r="UIF52" s="50"/>
      <c r="UIG52" s="50"/>
      <c r="UIH52" s="50"/>
      <c r="UII52" s="50"/>
      <c r="UIJ52" s="50"/>
      <c r="UIK52" s="50"/>
      <c r="UIL52" s="50"/>
      <c r="UIM52" s="50"/>
      <c r="UIN52" s="50"/>
      <c r="UIO52" s="50"/>
      <c r="UIP52" s="50"/>
      <c r="UIQ52" s="50"/>
      <c r="UIR52" s="50"/>
      <c r="UIS52" s="50"/>
      <c r="UIT52" s="50"/>
      <c r="UIU52" s="50"/>
      <c r="UIV52" s="50"/>
      <c r="UIW52" s="50"/>
      <c r="UIX52" s="50"/>
      <c r="UIY52" s="50"/>
      <c r="UIZ52" s="50"/>
      <c r="UJA52" s="50"/>
      <c r="UJB52" s="50"/>
      <c r="UJC52" s="50"/>
      <c r="UJD52" s="50"/>
      <c r="UJE52" s="50"/>
      <c r="UJF52" s="50"/>
      <c r="UJG52" s="50"/>
      <c r="UJH52" s="50"/>
      <c r="UJI52" s="50"/>
      <c r="UJJ52" s="50"/>
      <c r="UJK52" s="50"/>
      <c r="UJL52" s="50"/>
      <c r="UJM52" s="50"/>
      <c r="UJN52" s="50"/>
      <c r="UJO52" s="50"/>
      <c r="UJP52" s="50"/>
      <c r="UJQ52" s="50"/>
      <c r="UJR52" s="50"/>
      <c r="UJS52" s="50"/>
      <c r="UJT52" s="50"/>
      <c r="UJU52" s="50"/>
      <c r="UJV52" s="50"/>
      <c r="UJW52" s="50"/>
      <c r="UJX52" s="50"/>
      <c r="UJY52" s="50"/>
      <c r="UJZ52" s="50"/>
      <c r="UKA52" s="50"/>
      <c r="UKB52" s="50"/>
      <c r="UKC52" s="50"/>
      <c r="UKD52" s="50"/>
      <c r="UKE52" s="50"/>
      <c r="UKF52" s="50"/>
      <c r="UKG52" s="50"/>
      <c r="UKH52" s="50"/>
      <c r="UKI52" s="50"/>
      <c r="UKJ52" s="50"/>
      <c r="UKK52" s="50"/>
      <c r="UKL52" s="50"/>
      <c r="UKM52" s="50"/>
      <c r="UKN52" s="50"/>
      <c r="UKO52" s="50"/>
      <c r="UKP52" s="50"/>
      <c r="UKQ52" s="50"/>
      <c r="UKR52" s="50"/>
      <c r="UKS52" s="50"/>
      <c r="UKT52" s="50"/>
      <c r="UKU52" s="50"/>
      <c r="UKV52" s="50"/>
      <c r="UKW52" s="50"/>
      <c r="UKX52" s="50"/>
      <c r="UKY52" s="50"/>
      <c r="UKZ52" s="50"/>
      <c r="ULA52" s="50"/>
      <c r="ULB52" s="50"/>
      <c r="ULC52" s="50"/>
      <c r="ULD52" s="50"/>
      <c r="ULE52" s="50"/>
      <c r="ULF52" s="50"/>
      <c r="ULG52" s="50"/>
      <c r="ULH52" s="50"/>
      <c r="ULI52" s="50"/>
      <c r="ULJ52" s="50"/>
      <c r="ULK52" s="50"/>
      <c r="ULL52" s="50"/>
      <c r="ULM52" s="50"/>
      <c r="ULN52" s="50"/>
      <c r="ULO52" s="50"/>
      <c r="ULP52" s="50"/>
      <c r="ULQ52" s="50"/>
      <c r="ULR52" s="50"/>
      <c r="ULS52" s="50"/>
      <c r="ULT52" s="50"/>
      <c r="ULU52" s="50"/>
      <c r="ULV52" s="50"/>
      <c r="ULW52" s="50"/>
      <c r="ULX52" s="50"/>
      <c r="ULY52" s="50"/>
      <c r="ULZ52" s="50"/>
      <c r="UMA52" s="50"/>
      <c r="UMB52" s="50"/>
      <c r="UMC52" s="50"/>
      <c r="UMD52" s="50"/>
      <c r="UME52" s="50"/>
      <c r="UMF52" s="50"/>
      <c r="UMG52" s="50"/>
      <c r="UMH52" s="50"/>
      <c r="UMI52" s="50"/>
      <c r="UMJ52" s="50"/>
      <c r="UMK52" s="50"/>
      <c r="UML52" s="50"/>
      <c r="UMM52" s="50"/>
      <c r="UMN52" s="50"/>
      <c r="UMO52" s="50"/>
      <c r="UMP52" s="50"/>
      <c r="UMQ52" s="50"/>
      <c r="UMR52" s="50"/>
      <c r="UMS52" s="50"/>
      <c r="UMT52" s="50"/>
      <c r="UMU52" s="50"/>
      <c r="UMV52" s="50"/>
      <c r="UMW52" s="50"/>
      <c r="UMX52" s="50"/>
      <c r="UMY52" s="50"/>
      <c r="UMZ52" s="50"/>
      <c r="UNA52" s="50"/>
      <c r="UNB52" s="50"/>
      <c r="UNC52" s="50"/>
      <c r="UND52" s="50"/>
      <c r="UNE52" s="50"/>
      <c r="UNF52" s="50"/>
      <c r="UNG52" s="50"/>
      <c r="UNH52" s="50"/>
      <c r="UNI52" s="50"/>
      <c r="UNJ52" s="50"/>
      <c r="UNK52" s="50"/>
      <c r="UNL52" s="50"/>
      <c r="UNM52" s="50"/>
      <c r="UNN52" s="50"/>
      <c r="UNO52" s="50"/>
      <c r="UNP52" s="50"/>
      <c r="UNQ52" s="50"/>
      <c r="UNR52" s="50"/>
      <c r="UNS52" s="50"/>
      <c r="UNT52" s="50"/>
      <c r="UNU52" s="50"/>
      <c r="UNV52" s="50"/>
      <c r="UNW52" s="50"/>
      <c r="UNX52" s="50"/>
      <c r="UNY52" s="50"/>
      <c r="UNZ52" s="50"/>
      <c r="UOA52" s="50"/>
      <c r="UOB52" s="50"/>
      <c r="UOC52" s="50"/>
      <c r="UOD52" s="50"/>
      <c r="UOE52" s="50"/>
      <c r="UOF52" s="50"/>
      <c r="UOG52" s="50"/>
      <c r="UOH52" s="50"/>
      <c r="UOI52" s="50"/>
      <c r="UOJ52" s="50"/>
      <c r="UOK52" s="50"/>
      <c r="UOL52" s="50"/>
      <c r="UOM52" s="50"/>
      <c r="UON52" s="50"/>
      <c r="UOO52" s="50"/>
      <c r="UOP52" s="50"/>
      <c r="UOQ52" s="50"/>
      <c r="UOR52" s="50"/>
      <c r="UOS52" s="50"/>
      <c r="UOT52" s="50"/>
      <c r="UOU52" s="50"/>
      <c r="UOV52" s="50"/>
      <c r="UOW52" s="50"/>
      <c r="UOX52" s="50"/>
      <c r="UOY52" s="50"/>
      <c r="UOZ52" s="50"/>
      <c r="UPA52" s="50"/>
      <c r="UPB52" s="50"/>
      <c r="UPC52" s="50"/>
      <c r="UPD52" s="50"/>
      <c r="UPE52" s="50"/>
      <c r="UPF52" s="50"/>
      <c r="UPG52" s="50"/>
      <c r="UPH52" s="50"/>
      <c r="UPI52" s="50"/>
      <c r="UPJ52" s="50"/>
      <c r="UPK52" s="50"/>
      <c r="UPL52" s="50"/>
      <c r="UPM52" s="50"/>
      <c r="UPN52" s="50"/>
      <c r="UPO52" s="50"/>
      <c r="UPP52" s="50"/>
      <c r="UPQ52" s="50"/>
      <c r="UPR52" s="50"/>
      <c r="UPS52" s="50"/>
      <c r="UPT52" s="50"/>
      <c r="UPU52" s="50"/>
      <c r="UPV52" s="50"/>
      <c r="UPW52" s="50"/>
      <c r="UPX52" s="50"/>
      <c r="UPY52" s="50"/>
      <c r="UPZ52" s="50"/>
      <c r="UQA52" s="50"/>
      <c r="UQB52" s="50"/>
      <c r="UQC52" s="50"/>
      <c r="UQD52" s="50"/>
      <c r="UQE52" s="50"/>
      <c r="UQF52" s="50"/>
      <c r="UQG52" s="50"/>
      <c r="UQH52" s="50"/>
      <c r="UQI52" s="50"/>
      <c r="UQJ52" s="50"/>
      <c r="UQK52" s="50"/>
      <c r="UQL52" s="50"/>
      <c r="UQM52" s="50"/>
      <c r="UQN52" s="50"/>
      <c r="UQO52" s="50"/>
      <c r="UQP52" s="50"/>
      <c r="UQQ52" s="50"/>
      <c r="UQR52" s="50"/>
      <c r="UQS52" s="50"/>
      <c r="UQT52" s="50"/>
      <c r="UQU52" s="50"/>
      <c r="UQV52" s="50"/>
      <c r="UQW52" s="50"/>
      <c r="UQX52" s="50"/>
      <c r="UQY52" s="50"/>
      <c r="UQZ52" s="50"/>
      <c r="URA52" s="50"/>
      <c r="URB52" s="50"/>
      <c r="URC52" s="50"/>
      <c r="URD52" s="50"/>
      <c r="URE52" s="50"/>
      <c r="URF52" s="50"/>
      <c r="URG52" s="50"/>
      <c r="URH52" s="50"/>
      <c r="URI52" s="50"/>
      <c r="URJ52" s="50"/>
      <c r="URK52" s="50"/>
      <c r="URL52" s="50"/>
      <c r="URM52" s="50"/>
      <c r="URN52" s="50"/>
      <c r="URO52" s="50"/>
      <c r="URP52" s="50"/>
      <c r="URQ52" s="50"/>
      <c r="URR52" s="50"/>
      <c r="URS52" s="50"/>
      <c r="URT52" s="50"/>
      <c r="URU52" s="50"/>
      <c r="URV52" s="50"/>
      <c r="URW52" s="50"/>
      <c r="URX52" s="50"/>
      <c r="URY52" s="50"/>
      <c r="URZ52" s="50"/>
      <c r="USA52" s="50"/>
      <c r="USB52" s="50"/>
      <c r="USC52" s="50"/>
      <c r="USD52" s="50"/>
      <c r="USE52" s="50"/>
      <c r="USF52" s="50"/>
      <c r="USG52" s="50"/>
      <c r="USH52" s="50"/>
      <c r="USI52" s="50"/>
      <c r="USJ52" s="50"/>
      <c r="USK52" s="50"/>
      <c r="USL52" s="50"/>
      <c r="USM52" s="50"/>
      <c r="USN52" s="50"/>
      <c r="USO52" s="50"/>
      <c r="USP52" s="50"/>
      <c r="USQ52" s="50"/>
      <c r="USR52" s="50"/>
      <c r="USS52" s="50"/>
      <c r="UST52" s="50"/>
      <c r="USU52" s="50"/>
      <c r="USV52" s="50"/>
      <c r="USW52" s="50"/>
      <c r="USX52" s="50"/>
      <c r="USY52" s="50"/>
      <c r="USZ52" s="50"/>
      <c r="UTA52" s="50"/>
      <c r="UTB52" s="50"/>
      <c r="UTC52" s="50"/>
      <c r="UTD52" s="50"/>
      <c r="UTE52" s="50"/>
      <c r="UTF52" s="50"/>
      <c r="UTG52" s="50"/>
      <c r="UTH52" s="50"/>
      <c r="UTI52" s="50"/>
      <c r="UTJ52" s="50"/>
      <c r="UTK52" s="50"/>
      <c r="UTL52" s="50"/>
      <c r="UTM52" s="50"/>
      <c r="UTN52" s="50"/>
      <c r="UTO52" s="50"/>
      <c r="UTP52" s="50"/>
      <c r="UTQ52" s="50"/>
      <c r="UTR52" s="50"/>
      <c r="UTS52" s="50"/>
      <c r="UTT52" s="50"/>
      <c r="UTU52" s="50"/>
      <c r="UTV52" s="50"/>
      <c r="UTW52" s="50"/>
      <c r="UTX52" s="50"/>
      <c r="UTY52" s="50"/>
      <c r="UTZ52" s="50"/>
      <c r="UUA52" s="50"/>
      <c r="UUB52" s="50"/>
      <c r="UUC52" s="50"/>
      <c r="UUD52" s="50"/>
      <c r="UUE52" s="50"/>
      <c r="UUF52" s="50"/>
      <c r="UUG52" s="50"/>
      <c r="UUH52" s="50"/>
      <c r="UUI52" s="50"/>
      <c r="UUJ52" s="50"/>
      <c r="UUK52" s="50"/>
      <c r="UUL52" s="50"/>
      <c r="UUM52" s="50"/>
      <c r="UUN52" s="50"/>
      <c r="UUO52" s="50"/>
      <c r="UUP52" s="50"/>
      <c r="UUQ52" s="50"/>
      <c r="UUR52" s="50"/>
      <c r="UUS52" s="50"/>
      <c r="UUT52" s="50"/>
      <c r="UUU52" s="50"/>
      <c r="UUV52" s="50"/>
      <c r="UUW52" s="50"/>
      <c r="UUX52" s="50"/>
      <c r="UUY52" s="50"/>
      <c r="UUZ52" s="50"/>
      <c r="UVA52" s="50"/>
      <c r="UVB52" s="50"/>
      <c r="UVC52" s="50"/>
      <c r="UVD52" s="50"/>
      <c r="UVE52" s="50"/>
      <c r="UVF52" s="50"/>
      <c r="UVG52" s="50"/>
      <c r="UVH52" s="50"/>
      <c r="UVI52" s="50"/>
      <c r="UVJ52" s="50"/>
      <c r="UVK52" s="50"/>
      <c r="UVL52" s="50"/>
      <c r="UVM52" s="50"/>
      <c r="UVN52" s="50"/>
      <c r="UVO52" s="50"/>
      <c r="UVP52" s="50"/>
      <c r="UVQ52" s="50"/>
      <c r="UVR52" s="50"/>
      <c r="UVS52" s="50"/>
      <c r="UVT52" s="50"/>
      <c r="UVU52" s="50"/>
      <c r="UVV52" s="50"/>
      <c r="UVW52" s="50"/>
      <c r="UVX52" s="50"/>
      <c r="UVY52" s="50"/>
      <c r="UVZ52" s="50"/>
      <c r="UWA52" s="50"/>
      <c r="UWB52" s="50"/>
      <c r="UWC52" s="50"/>
      <c r="UWD52" s="50"/>
      <c r="UWE52" s="50"/>
      <c r="UWF52" s="50"/>
      <c r="UWG52" s="50"/>
      <c r="UWH52" s="50"/>
      <c r="UWI52" s="50"/>
      <c r="UWJ52" s="50"/>
      <c r="UWK52" s="50"/>
      <c r="UWL52" s="50"/>
      <c r="UWM52" s="50"/>
      <c r="UWN52" s="50"/>
      <c r="UWO52" s="50"/>
      <c r="UWP52" s="50"/>
      <c r="UWQ52" s="50"/>
      <c r="UWR52" s="50"/>
      <c r="UWS52" s="50"/>
      <c r="UWT52" s="50"/>
      <c r="UWU52" s="50"/>
      <c r="UWV52" s="50"/>
      <c r="UWW52" s="50"/>
      <c r="UWX52" s="50"/>
      <c r="UWY52" s="50"/>
      <c r="UWZ52" s="50"/>
      <c r="UXA52" s="50"/>
      <c r="UXB52" s="50"/>
      <c r="UXC52" s="50"/>
      <c r="UXD52" s="50"/>
      <c r="UXE52" s="50"/>
      <c r="UXF52" s="50"/>
      <c r="UXG52" s="50"/>
      <c r="UXH52" s="50"/>
      <c r="UXI52" s="50"/>
      <c r="UXJ52" s="50"/>
      <c r="UXK52" s="50"/>
      <c r="UXL52" s="50"/>
      <c r="UXM52" s="50"/>
      <c r="UXN52" s="50"/>
      <c r="UXO52" s="50"/>
      <c r="UXP52" s="50"/>
      <c r="UXQ52" s="50"/>
      <c r="UXR52" s="50"/>
      <c r="UXS52" s="50"/>
      <c r="UXT52" s="50"/>
      <c r="UXU52" s="50"/>
      <c r="UXV52" s="50"/>
      <c r="UXW52" s="50"/>
      <c r="UXX52" s="50"/>
      <c r="UXY52" s="50"/>
      <c r="UXZ52" s="50"/>
      <c r="UYA52" s="50"/>
      <c r="UYB52" s="50"/>
      <c r="UYC52" s="50"/>
      <c r="UYD52" s="50"/>
      <c r="UYE52" s="50"/>
      <c r="UYF52" s="50"/>
      <c r="UYG52" s="50"/>
      <c r="UYH52" s="50"/>
      <c r="UYI52" s="50"/>
      <c r="UYJ52" s="50"/>
      <c r="UYK52" s="50"/>
      <c r="UYL52" s="50"/>
      <c r="UYM52" s="50"/>
      <c r="UYN52" s="50"/>
      <c r="UYO52" s="50"/>
      <c r="UYP52" s="50"/>
      <c r="UYQ52" s="50"/>
      <c r="UYR52" s="50"/>
      <c r="UYS52" s="50"/>
      <c r="UYT52" s="50"/>
      <c r="UYU52" s="50"/>
      <c r="UYV52" s="50"/>
      <c r="UYW52" s="50"/>
      <c r="UYX52" s="50"/>
      <c r="UYY52" s="50"/>
      <c r="UYZ52" s="50"/>
      <c r="UZA52" s="50"/>
      <c r="UZB52" s="50"/>
      <c r="UZC52" s="50"/>
      <c r="UZD52" s="50"/>
      <c r="UZE52" s="50"/>
      <c r="UZF52" s="50"/>
      <c r="UZG52" s="50"/>
      <c r="UZH52" s="50"/>
      <c r="UZI52" s="50"/>
      <c r="UZJ52" s="50"/>
      <c r="UZK52" s="50"/>
      <c r="UZL52" s="50"/>
      <c r="UZM52" s="50"/>
      <c r="UZN52" s="50"/>
      <c r="UZO52" s="50"/>
      <c r="UZP52" s="50"/>
      <c r="UZQ52" s="50"/>
      <c r="UZR52" s="50"/>
      <c r="UZS52" s="50"/>
      <c r="UZT52" s="50"/>
      <c r="UZU52" s="50"/>
      <c r="UZV52" s="50"/>
      <c r="UZW52" s="50"/>
      <c r="UZX52" s="50"/>
      <c r="UZY52" s="50"/>
      <c r="UZZ52" s="50"/>
      <c r="VAA52" s="50"/>
      <c r="VAB52" s="50"/>
      <c r="VAC52" s="50"/>
      <c r="VAD52" s="50"/>
      <c r="VAE52" s="50"/>
      <c r="VAF52" s="50"/>
      <c r="VAG52" s="50"/>
      <c r="VAH52" s="50"/>
      <c r="VAI52" s="50"/>
      <c r="VAJ52" s="50"/>
      <c r="VAK52" s="50"/>
      <c r="VAL52" s="50"/>
      <c r="VAM52" s="50"/>
      <c r="VAN52" s="50"/>
      <c r="VAO52" s="50"/>
      <c r="VAP52" s="50"/>
      <c r="VAQ52" s="50"/>
      <c r="VAR52" s="50"/>
      <c r="VAS52" s="50"/>
      <c r="VAT52" s="50"/>
      <c r="VAU52" s="50"/>
      <c r="VAV52" s="50"/>
      <c r="VAW52" s="50"/>
      <c r="VAX52" s="50"/>
      <c r="VAY52" s="50"/>
      <c r="VAZ52" s="50"/>
      <c r="VBA52" s="50"/>
      <c r="VBB52" s="50"/>
      <c r="VBC52" s="50"/>
      <c r="VBD52" s="50"/>
      <c r="VBE52" s="50"/>
      <c r="VBF52" s="50"/>
      <c r="VBG52" s="50"/>
      <c r="VBH52" s="50"/>
      <c r="VBI52" s="50"/>
      <c r="VBJ52" s="50"/>
      <c r="VBK52" s="50"/>
      <c r="VBL52" s="50"/>
      <c r="VBM52" s="50"/>
      <c r="VBN52" s="50"/>
      <c r="VBO52" s="50"/>
      <c r="VBP52" s="50"/>
      <c r="VBQ52" s="50"/>
      <c r="VBR52" s="50"/>
      <c r="VBS52" s="50"/>
      <c r="VBT52" s="50"/>
      <c r="VBU52" s="50"/>
      <c r="VBV52" s="50"/>
      <c r="VBW52" s="50"/>
      <c r="VBX52" s="50"/>
      <c r="VBY52" s="50"/>
      <c r="VBZ52" s="50"/>
      <c r="VCA52" s="50"/>
      <c r="VCB52" s="50"/>
      <c r="VCC52" s="50"/>
      <c r="VCD52" s="50"/>
      <c r="VCE52" s="50"/>
      <c r="VCF52" s="50"/>
      <c r="VCG52" s="50"/>
      <c r="VCH52" s="50"/>
      <c r="VCI52" s="50"/>
      <c r="VCJ52" s="50"/>
      <c r="VCK52" s="50"/>
      <c r="VCL52" s="50"/>
      <c r="VCM52" s="50"/>
      <c r="VCN52" s="50"/>
      <c r="VCO52" s="50"/>
      <c r="VCP52" s="50"/>
      <c r="VCQ52" s="50"/>
      <c r="VCR52" s="50"/>
      <c r="VCS52" s="50"/>
      <c r="VCT52" s="50"/>
      <c r="VCU52" s="50"/>
      <c r="VCV52" s="50"/>
      <c r="VCW52" s="50"/>
      <c r="VCX52" s="50"/>
      <c r="VCY52" s="50"/>
      <c r="VCZ52" s="50"/>
      <c r="VDA52" s="50"/>
      <c r="VDB52" s="50"/>
      <c r="VDC52" s="50"/>
      <c r="VDD52" s="50"/>
      <c r="VDE52" s="50"/>
      <c r="VDF52" s="50"/>
      <c r="VDG52" s="50"/>
      <c r="VDH52" s="50"/>
      <c r="VDI52" s="50"/>
      <c r="VDJ52" s="50"/>
      <c r="VDK52" s="50"/>
      <c r="VDL52" s="50"/>
      <c r="VDM52" s="50"/>
      <c r="VDN52" s="50"/>
      <c r="VDO52" s="50"/>
      <c r="VDP52" s="50"/>
      <c r="VDQ52" s="50"/>
      <c r="VDR52" s="50"/>
      <c r="VDS52" s="50"/>
      <c r="VDT52" s="50"/>
      <c r="VDU52" s="50"/>
      <c r="VDV52" s="50"/>
      <c r="VDW52" s="50"/>
      <c r="VDX52" s="50"/>
      <c r="VDY52" s="50"/>
      <c r="VDZ52" s="50"/>
      <c r="VEA52" s="50"/>
      <c r="VEB52" s="50"/>
      <c r="VEC52" s="50"/>
      <c r="VED52" s="50"/>
      <c r="VEE52" s="50"/>
      <c r="VEF52" s="50"/>
      <c r="VEG52" s="50"/>
      <c r="VEH52" s="50"/>
      <c r="VEI52" s="50"/>
      <c r="VEJ52" s="50"/>
      <c r="VEK52" s="50"/>
      <c r="VEL52" s="50"/>
      <c r="VEM52" s="50"/>
      <c r="VEN52" s="50"/>
      <c r="VEO52" s="50"/>
      <c r="VEP52" s="50"/>
      <c r="VEQ52" s="50"/>
      <c r="VER52" s="50"/>
      <c r="VES52" s="50"/>
      <c r="VET52" s="50"/>
      <c r="VEU52" s="50"/>
      <c r="VEV52" s="50"/>
      <c r="VEW52" s="50"/>
      <c r="VEX52" s="50"/>
      <c r="VEY52" s="50"/>
      <c r="VEZ52" s="50"/>
      <c r="VFA52" s="50"/>
      <c r="VFB52" s="50"/>
      <c r="VFC52" s="50"/>
      <c r="VFD52" s="50"/>
      <c r="VFE52" s="50"/>
      <c r="VFF52" s="50"/>
      <c r="VFG52" s="50"/>
      <c r="VFH52" s="50"/>
      <c r="VFI52" s="50"/>
      <c r="VFJ52" s="50"/>
      <c r="VFK52" s="50"/>
      <c r="VFL52" s="50"/>
      <c r="VFM52" s="50"/>
      <c r="VFN52" s="50"/>
      <c r="VFO52" s="50"/>
      <c r="VFP52" s="50"/>
      <c r="VFQ52" s="50"/>
      <c r="VFR52" s="50"/>
      <c r="VFS52" s="50"/>
      <c r="VFT52" s="50"/>
      <c r="VFU52" s="50"/>
      <c r="VFV52" s="50"/>
      <c r="VFW52" s="50"/>
      <c r="VFX52" s="50"/>
      <c r="VFY52" s="50"/>
      <c r="VFZ52" s="50"/>
      <c r="VGA52" s="50"/>
      <c r="VGB52" s="50"/>
      <c r="VGC52" s="50"/>
      <c r="VGD52" s="50"/>
      <c r="VGE52" s="50"/>
      <c r="VGF52" s="50"/>
      <c r="VGG52" s="50"/>
      <c r="VGH52" s="50"/>
      <c r="VGI52" s="50"/>
      <c r="VGJ52" s="50"/>
      <c r="VGK52" s="50"/>
      <c r="VGL52" s="50"/>
      <c r="VGM52" s="50"/>
      <c r="VGN52" s="50"/>
      <c r="VGO52" s="50"/>
      <c r="VGP52" s="50"/>
      <c r="VGQ52" s="50"/>
      <c r="VGR52" s="50"/>
      <c r="VGS52" s="50"/>
      <c r="VGT52" s="50"/>
      <c r="VGU52" s="50"/>
      <c r="VGV52" s="50"/>
      <c r="VGW52" s="50"/>
      <c r="VGX52" s="50"/>
      <c r="VGY52" s="50"/>
      <c r="VGZ52" s="50"/>
      <c r="VHA52" s="50"/>
      <c r="VHB52" s="50"/>
      <c r="VHC52" s="50"/>
      <c r="VHD52" s="50"/>
      <c r="VHE52" s="50"/>
      <c r="VHF52" s="50"/>
      <c r="VHG52" s="50"/>
      <c r="VHH52" s="50"/>
      <c r="VHI52" s="50"/>
      <c r="VHJ52" s="50"/>
      <c r="VHK52" s="50"/>
      <c r="VHL52" s="50"/>
      <c r="VHM52" s="50"/>
      <c r="VHN52" s="50"/>
      <c r="VHO52" s="50"/>
      <c r="VHP52" s="50"/>
      <c r="VHQ52" s="50"/>
      <c r="VHR52" s="50"/>
      <c r="VHS52" s="50"/>
      <c r="VHT52" s="50"/>
      <c r="VHU52" s="50"/>
      <c r="VHV52" s="50"/>
      <c r="VHW52" s="50"/>
      <c r="VHX52" s="50"/>
      <c r="VHY52" s="50"/>
      <c r="VHZ52" s="50"/>
      <c r="VIA52" s="50"/>
      <c r="VIB52" s="50"/>
      <c r="VIC52" s="50"/>
      <c r="VID52" s="50"/>
      <c r="VIE52" s="50"/>
      <c r="VIF52" s="50"/>
      <c r="VIG52" s="50"/>
      <c r="VIH52" s="50"/>
      <c r="VII52" s="50"/>
      <c r="VIJ52" s="50"/>
      <c r="VIK52" s="50"/>
      <c r="VIL52" s="50"/>
      <c r="VIM52" s="50"/>
      <c r="VIN52" s="50"/>
      <c r="VIO52" s="50"/>
      <c r="VIP52" s="50"/>
      <c r="VIQ52" s="50"/>
      <c r="VIR52" s="50"/>
      <c r="VIS52" s="50"/>
      <c r="VIT52" s="50"/>
      <c r="VIU52" s="50"/>
      <c r="VIV52" s="50"/>
      <c r="VIW52" s="50"/>
      <c r="VIX52" s="50"/>
      <c r="VIY52" s="50"/>
      <c r="VIZ52" s="50"/>
      <c r="VJA52" s="50"/>
      <c r="VJB52" s="50"/>
      <c r="VJC52" s="50"/>
      <c r="VJD52" s="50"/>
      <c r="VJE52" s="50"/>
      <c r="VJF52" s="50"/>
      <c r="VJG52" s="50"/>
      <c r="VJH52" s="50"/>
      <c r="VJI52" s="50"/>
      <c r="VJJ52" s="50"/>
      <c r="VJK52" s="50"/>
      <c r="VJL52" s="50"/>
      <c r="VJM52" s="50"/>
      <c r="VJN52" s="50"/>
      <c r="VJO52" s="50"/>
      <c r="VJP52" s="50"/>
      <c r="VJQ52" s="50"/>
      <c r="VJR52" s="50"/>
      <c r="VJS52" s="50"/>
      <c r="VJT52" s="50"/>
      <c r="VJU52" s="50"/>
      <c r="VJV52" s="50"/>
      <c r="VJW52" s="50"/>
      <c r="VJX52" s="50"/>
      <c r="VJY52" s="50"/>
      <c r="VJZ52" s="50"/>
      <c r="VKA52" s="50"/>
      <c r="VKB52" s="50"/>
      <c r="VKC52" s="50"/>
      <c r="VKD52" s="50"/>
      <c r="VKE52" s="50"/>
      <c r="VKF52" s="50"/>
      <c r="VKG52" s="50"/>
      <c r="VKH52" s="50"/>
      <c r="VKI52" s="50"/>
      <c r="VKJ52" s="50"/>
      <c r="VKK52" s="50"/>
      <c r="VKL52" s="50"/>
      <c r="VKM52" s="50"/>
      <c r="VKN52" s="50"/>
      <c r="VKO52" s="50"/>
      <c r="VKP52" s="50"/>
      <c r="VKQ52" s="50"/>
      <c r="VKR52" s="50"/>
      <c r="VKS52" s="50"/>
      <c r="VKT52" s="50"/>
      <c r="VKU52" s="50"/>
      <c r="VKV52" s="50"/>
      <c r="VKW52" s="50"/>
      <c r="VKX52" s="50"/>
      <c r="VKY52" s="50"/>
      <c r="VKZ52" s="50"/>
      <c r="VLA52" s="50"/>
      <c r="VLB52" s="50"/>
      <c r="VLC52" s="50"/>
      <c r="VLD52" s="50"/>
      <c r="VLE52" s="50"/>
      <c r="VLF52" s="50"/>
      <c r="VLG52" s="50"/>
      <c r="VLH52" s="50"/>
      <c r="VLI52" s="50"/>
      <c r="VLJ52" s="50"/>
      <c r="VLK52" s="50"/>
      <c r="VLL52" s="50"/>
      <c r="VLM52" s="50"/>
      <c r="VLN52" s="50"/>
      <c r="VLO52" s="50"/>
      <c r="VLP52" s="50"/>
      <c r="VLQ52" s="50"/>
      <c r="VLR52" s="50"/>
      <c r="VLS52" s="50"/>
      <c r="VLT52" s="50"/>
      <c r="VLU52" s="50"/>
      <c r="VLV52" s="50"/>
      <c r="VLW52" s="50"/>
      <c r="VLX52" s="50"/>
      <c r="VLY52" s="50"/>
      <c r="VLZ52" s="50"/>
      <c r="VMA52" s="50"/>
      <c r="VMB52" s="50"/>
      <c r="VMC52" s="50"/>
      <c r="VMD52" s="50"/>
      <c r="VME52" s="50"/>
      <c r="VMF52" s="50"/>
      <c r="VMG52" s="50"/>
      <c r="VMH52" s="50"/>
      <c r="VMI52" s="50"/>
      <c r="VMJ52" s="50"/>
      <c r="VMK52" s="50"/>
      <c r="VML52" s="50"/>
      <c r="VMM52" s="50"/>
      <c r="VMN52" s="50"/>
      <c r="VMO52" s="50"/>
      <c r="VMP52" s="50"/>
      <c r="VMQ52" s="50"/>
      <c r="VMR52" s="50"/>
      <c r="VMS52" s="50"/>
      <c r="VMT52" s="50"/>
      <c r="VMU52" s="50"/>
      <c r="VMV52" s="50"/>
      <c r="VMW52" s="50"/>
      <c r="VMX52" s="50"/>
      <c r="VMY52" s="50"/>
      <c r="VMZ52" s="50"/>
      <c r="VNA52" s="50"/>
      <c r="VNB52" s="50"/>
      <c r="VNC52" s="50"/>
      <c r="VND52" s="50"/>
      <c r="VNE52" s="50"/>
      <c r="VNF52" s="50"/>
      <c r="VNG52" s="50"/>
      <c r="VNH52" s="50"/>
      <c r="VNI52" s="50"/>
      <c r="VNJ52" s="50"/>
      <c r="VNK52" s="50"/>
      <c r="VNL52" s="50"/>
      <c r="VNM52" s="50"/>
      <c r="VNN52" s="50"/>
      <c r="VNO52" s="50"/>
      <c r="VNP52" s="50"/>
      <c r="VNQ52" s="50"/>
      <c r="VNR52" s="50"/>
      <c r="VNS52" s="50"/>
      <c r="VNT52" s="50"/>
      <c r="VNU52" s="50"/>
      <c r="VNV52" s="50"/>
      <c r="VNW52" s="50"/>
      <c r="VNX52" s="50"/>
      <c r="VNY52" s="50"/>
      <c r="VNZ52" s="50"/>
      <c r="VOA52" s="50"/>
      <c r="VOB52" s="50"/>
      <c r="VOC52" s="50"/>
      <c r="VOD52" s="50"/>
      <c r="VOE52" s="50"/>
      <c r="VOF52" s="50"/>
      <c r="VOG52" s="50"/>
      <c r="VOH52" s="50"/>
      <c r="VOI52" s="50"/>
      <c r="VOJ52" s="50"/>
      <c r="VOK52" s="50"/>
      <c r="VOL52" s="50"/>
      <c r="VOM52" s="50"/>
      <c r="VON52" s="50"/>
      <c r="VOO52" s="50"/>
      <c r="VOP52" s="50"/>
      <c r="VOQ52" s="50"/>
      <c r="VOR52" s="50"/>
      <c r="VOS52" s="50"/>
      <c r="VOT52" s="50"/>
      <c r="VOU52" s="50"/>
      <c r="VOV52" s="50"/>
      <c r="VOW52" s="50"/>
      <c r="VOX52" s="50"/>
      <c r="VOY52" s="50"/>
      <c r="VOZ52" s="50"/>
      <c r="VPA52" s="50"/>
      <c r="VPB52" s="50"/>
      <c r="VPC52" s="50"/>
      <c r="VPD52" s="50"/>
      <c r="VPE52" s="50"/>
      <c r="VPF52" s="50"/>
      <c r="VPG52" s="50"/>
      <c r="VPH52" s="50"/>
      <c r="VPI52" s="50"/>
      <c r="VPJ52" s="50"/>
      <c r="VPK52" s="50"/>
      <c r="VPL52" s="50"/>
      <c r="VPM52" s="50"/>
      <c r="VPN52" s="50"/>
      <c r="VPO52" s="50"/>
      <c r="VPP52" s="50"/>
      <c r="VPQ52" s="50"/>
      <c r="VPR52" s="50"/>
      <c r="VPS52" s="50"/>
      <c r="VPT52" s="50"/>
      <c r="VPU52" s="50"/>
      <c r="VPV52" s="50"/>
      <c r="VPW52" s="50"/>
      <c r="VPX52" s="50"/>
      <c r="VPY52" s="50"/>
      <c r="VPZ52" s="50"/>
      <c r="VQA52" s="50"/>
      <c r="VQB52" s="50"/>
      <c r="VQC52" s="50"/>
      <c r="VQD52" s="50"/>
      <c r="VQE52" s="50"/>
      <c r="VQF52" s="50"/>
      <c r="VQG52" s="50"/>
      <c r="VQH52" s="50"/>
      <c r="VQI52" s="50"/>
      <c r="VQJ52" s="50"/>
      <c r="VQK52" s="50"/>
      <c r="VQL52" s="50"/>
      <c r="VQM52" s="50"/>
      <c r="VQN52" s="50"/>
      <c r="VQO52" s="50"/>
      <c r="VQP52" s="50"/>
      <c r="VQQ52" s="50"/>
      <c r="VQR52" s="50"/>
      <c r="VQS52" s="50"/>
      <c r="VQT52" s="50"/>
      <c r="VQU52" s="50"/>
      <c r="VQV52" s="50"/>
      <c r="VQW52" s="50"/>
      <c r="VQX52" s="50"/>
      <c r="VQY52" s="50"/>
      <c r="VQZ52" s="50"/>
      <c r="VRA52" s="50"/>
      <c r="VRB52" s="50"/>
      <c r="VRC52" s="50"/>
      <c r="VRD52" s="50"/>
      <c r="VRE52" s="50"/>
      <c r="VRF52" s="50"/>
      <c r="VRG52" s="50"/>
      <c r="VRH52" s="50"/>
      <c r="VRI52" s="50"/>
      <c r="VRJ52" s="50"/>
      <c r="VRK52" s="50"/>
      <c r="VRL52" s="50"/>
      <c r="VRM52" s="50"/>
      <c r="VRN52" s="50"/>
      <c r="VRO52" s="50"/>
      <c r="VRP52" s="50"/>
      <c r="VRQ52" s="50"/>
      <c r="VRR52" s="50"/>
      <c r="VRS52" s="50"/>
      <c r="VRT52" s="50"/>
      <c r="VRU52" s="50"/>
      <c r="VRV52" s="50"/>
      <c r="VRW52" s="50"/>
      <c r="VRX52" s="50"/>
      <c r="VRY52" s="50"/>
      <c r="VRZ52" s="50"/>
      <c r="VSA52" s="50"/>
      <c r="VSB52" s="50"/>
      <c r="VSC52" s="50"/>
      <c r="VSD52" s="50"/>
      <c r="VSE52" s="50"/>
      <c r="VSF52" s="50"/>
      <c r="VSG52" s="50"/>
      <c r="VSH52" s="50"/>
      <c r="VSI52" s="50"/>
      <c r="VSJ52" s="50"/>
      <c r="VSK52" s="50"/>
      <c r="VSL52" s="50"/>
      <c r="VSM52" s="50"/>
      <c r="VSN52" s="50"/>
      <c r="VSO52" s="50"/>
      <c r="VSP52" s="50"/>
      <c r="VSQ52" s="50"/>
      <c r="VSR52" s="50"/>
      <c r="VSS52" s="50"/>
      <c r="VST52" s="50"/>
      <c r="VSU52" s="50"/>
      <c r="VSV52" s="50"/>
      <c r="VSW52" s="50"/>
      <c r="VSX52" s="50"/>
      <c r="VSY52" s="50"/>
      <c r="VSZ52" s="50"/>
      <c r="VTA52" s="50"/>
      <c r="VTB52" s="50"/>
      <c r="VTC52" s="50"/>
      <c r="VTD52" s="50"/>
      <c r="VTE52" s="50"/>
      <c r="VTF52" s="50"/>
      <c r="VTG52" s="50"/>
      <c r="VTH52" s="50"/>
      <c r="VTI52" s="50"/>
      <c r="VTJ52" s="50"/>
      <c r="VTK52" s="50"/>
      <c r="VTL52" s="50"/>
      <c r="VTM52" s="50"/>
      <c r="VTN52" s="50"/>
      <c r="VTO52" s="50"/>
      <c r="VTP52" s="50"/>
      <c r="VTQ52" s="50"/>
      <c r="VTR52" s="50"/>
      <c r="VTS52" s="50"/>
      <c r="VTT52" s="50"/>
      <c r="VTU52" s="50"/>
      <c r="VTV52" s="50"/>
      <c r="VTW52" s="50"/>
      <c r="VTX52" s="50"/>
      <c r="VTY52" s="50"/>
      <c r="VTZ52" s="50"/>
      <c r="VUA52" s="50"/>
      <c r="VUB52" s="50"/>
      <c r="VUC52" s="50"/>
      <c r="VUD52" s="50"/>
      <c r="VUE52" s="50"/>
      <c r="VUF52" s="50"/>
      <c r="VUG52" s="50"/>
      <c r="VUH52" s="50"/>
      <c r="VUI52" s="50"/>
      <c r="VUJ52" s="50"/>
      <c r="VUK52" s="50"/>
      <c r="VUL52" s="50"/>
      <c r="VUM52" s="50"/>
      <c r="VUN52" s="50"/>
      <c r="VUO52" s="50"/>
      <c r="VUP52" s="50"/>
      <c r="VUQ52" s="50"/>
      <c r="VUR52" s="50"/>
      <c r="VUS52" s="50"/>
      <c r="VUT52" s="50"/>
      <c r="VUU52" s="50"/>
      <c r="VUV52" s="50"/>
      <c r="VUW52" s="50"/>
      <c r="VUX52" s="50"/>
      <c r="VUY52" s="50"/>
      <c r="VUZ52" s="50"/>
      <c r="VVA52" s="50"/>
      <c r="VVB52" s="50"/>
      <c r="VVC52" s="50"/>
      <c r="VVD52" s="50"/>
      <c r="VVE52" s="50"/>
      <c r="VVF52" s="50"/>
      <c r="VVG52" s="50"/>
      <c r="VVH52" s="50"/>
      <c r="VVI52" s="50"/>
      <c r="VVJ52" s="50"/>
      <c r="VVK52" s="50"/>
      <c r="VVL52" s="50"/>
      <c r="VVM52" s="50"/>
      <c r="VVN52" s="50"/>
      <c r="VVO52" s="50"/>
      <c r="VVP52" s="50"/>
      <c r="VVQ52" s="50"/>
      <c r="VVR52" s="50"/>
      <c r="VVS52" s="50"/>
      <c r="VVT52" s="50"/>
      <c r="VVU52" s="50"/>
      <c r="VVV52" s="50"/>
      <c r="VVW52" s="50"/>
      <c r="VVX52" s="50"/>
      <c r="VVY52" s="50"/>
      <c r="VVZ52" s="50"/>
      <c r="VWA52" s="50"/>
      <c r="VWB52" s="50"/>
      <c r="VWC52" s="50"/>
      <c r="VWD52" s="50"/>
      <c r="VWE52" s="50"/>
      <c r="VWF52" s="50"/>
      <c r="VWG52" s="50"/>
      <c r="VWH52" s="50"/>
      <c r="VWI52" s="50"/>
      <c r="VWJ52" s="50"/>
      <c r="VWK52" s="50"/>
      <c r="VWL52" s="50"/>
      <c r="VWM52" s="50"/>
      <c r="VWN52" s="50"/>
      <c r="VWO52" s="50"/>
      <c r="VWP52" s="50"/>
      <c r="VWQ52" s="50"/>
      <c r="VWR52" s="50"/>
      <c r="VWS52" s="50"/>
      <c r="VWT52" s="50"/>
      <c r="VWU52" s="50"/>
      <c r="VWV52" s="50"/>
      <c r="VWW52" s="50"/>
      <c r="VWX52" s="50"/>
      <c r="VWY52" s="50"/>
      <c r="VWZ52" s="50"/>
      <c r="VXA52" s="50"/>
      <c r="VXB52" s="50"/>
      <c r="VXC52" s="50"/>
      <c r="VXD52" s="50"/>
      <c r="VXE52" s="50"/>
      <c r="VXF52" s="50"/>
      <c r="VXG52" s="50"/>
      <c r="VXH52" s="50"/>
      <c r="VXI52" s="50"/>
      <c r="VXJ52" s="50"/>
      <c r="VXK52" s="50"/>
      <c r="VXL52" s="50"/>
      <c r="VXM52" s="50"/>
      <c r="VXN52" s="50"/>
      <c r="VXO52" s="50"/>
      <c r="VXP52" s="50"/>
      <c r="VXQ52" s="50"/>
      <c r="VXR52" s="50"/>
      <c r="VXS52" s="50"/>
      <c r="VXT52" s="50"/>
      <c r="VXU52" s="50"/>
      <c r="VXV52" s="50"/>
      <c r="VXW52" s="50"/>
      <c r="VXX52" s="50"/>
      <c r="VXY52" s="50"/>
      <c r="VXZ52" s="50"/>
      <c r="VYA52" s="50"/>
      <c r="VYB52" s="50"/>
      <c r="VYC52" s="50"/>
      <c r="VYD52" s="50"/>
      <c r="VYE52" s="50"/>
      <c r="VYF52" s="50"/>
      <c r="VYG52" s="50"/>
      <c r="VYH52" s="50"/>
      <c r="VYI52" s="50"/>
      <c r="VYJ52" s="50"/>
      <c r="VYK52" s="50"/>
      <c r="VYL52" s="50"/>
      <c r="VYM52" s="50"/>
      <c r="VYN52" s="50"/>
      <c r="VYO52" s="50"/>
      <c r="VYP52" s="50"/>
      <c r="VYQ52" s="50"/>
      <c r="VYR52" s="50"/>
      <c r="VYS52" s="50"/>
      <c r="VYT52" s="50"/>
      <c r="VYU52" s="50"/>
      <c r="VYV52" s="50"/>
      <c r="VYW52" s="50"/>
      <c r="VYX52" s="50"/>
      <c r="VYY52" s="50"/>
      <c r="VYZ52" s="50"/>
      <c r="VZA52" s="50"/>
      <c r="VZB52" s="50"/>
      <c r="VZC52" s="50"/>
      <c r="VZD52" s="50"/>
      <c r="VZE52" s="50"/>
      <c r="VZF52" s="50"/>
      <c r="VZG52" s="50"/>
      <c r="VZH52" s="50"/>
      <c r="VZI52" s="50"/>
      <c r="VZJ52" s="50"/>
      <c r="VZK52" s="50"/>
      <c r="VZL52" s="50"/>
      <c r="VZM52" s="50"/>
      <c r="VZN52" s="50"/>
      <c r="VZO52" s="50"/>
      <c r="VZP52" s="50"/>
      <c r="VZQ52" s="50"/>
      <c r="VZR52" s="50"/>
      <c r="VZS52" s="50"/>
      <c r="VZT52" s="50"/>
      <c r="VZU52" s="50"/>
      <c r="VZV52" s="50"/>
      <c r="VZW52" s="50"/>
      <c r="VZX52" s="50"/>
      <c r="VZY52" s="50"/>
      <c r="VZZ52" s="50"/>
      <c r="WAA52" s="50"/>
      <c r="WAB52" s="50"/>
      <c r="WAC52" s="50"/>
      <c r="WAD52" s="50"/>
      <c r="WAE52" s="50"/>
      <c r="WAF52" s="50"/>
      <c r="WAG52" s="50"/>
      <c r="WAH52" s="50"/>
      <c r="WAI52" s="50"/>
      <c r="WAJ52" s="50"/>
      <c r="WAK52" s="50"/>
      <c r="WAL52" s="50"/>
      <c r="WAM52" s="50"/>
      <c r="WAN52" s="50"/>
      <c r="WAO52" s="50"/>
      <c r="WAP52" s="50"/>
      <c r="WAQ52" s="50"/>
      <c r="WAR52" s="50"/>
      <c r="WAS52" s="50"/>
      <c r="WAT52" s="50"/>
      <c r="WAU52" s="50"/>
      <c r="WAV52" s="50"/>
      <c r="WAW52" s="50"/>
      <c r="WAX52" s="50"/>
      <c r="WAY52" s="50"/>
      <c r="WAZ52" s="50"/>
      <c r="WBA52" s="50"/>
      <c r="WBB52" s="50"/>
      <c r="WBC52" s="50"/>
      <c r="WBD52" s="50"/>
      <c r="WBE52" s="50"/>
      <c r="WBF52" s="50"/>
      <c r="WBG52" s="50"/>
      <c r="WBH52" s="50"/>
      <c r="WBI52" s="50"/>
      <c r="WBJ52" s="50"/>
      <c r="WBK52" s="50"/>
      <c r="WBL52" s="50"/>
      <c r="WBM52" s="50"/>
      <c r="WBN52" s="50"/>
      <c r="WBO52" s="50"/>
      <c r="WBP52" s="50"/>
      <c r="WBQ52" s="50"/>
      <c r="WBR52" s="50"/>
      <c r="WBS52" s="50"/>
      <c r="WBT52" s="50"/>
      <c r="WBU52" s="50"/>
      <c r="WBV52" s="50"/>
      <c r="WBW52" s="50"/>
      <c r="WBX52" s="50"/>
      <c r="WBY52" s="50"/>
      <c r="WBZ52" s="50"/>
      <c r="WCA52" s="50"/>
      <c r="WCB52" s="50"/>
      <c r="WCC52" s="50"/>
      <c r="WCD52" s="50"/>
      <c r="WCE52" s="50"/>
      <c r="WCF52" s="50"/>
      <c r="WCG52" s="50"/>
      <c r="WCH52" s="50"/>
      <c r="WCI52" s="50"/>
      <c r="WCJ52" s="50"/>
      <c r="WCK52" s="50"/>
      <c r="WCL52" s="50"/>
      <c r="WCM52" s="50"/>
      <c r="WCN52" s="50"/>
      <c r="WCO52" s="50"/>
      <c r="WCP52" s="50"/>
      <c r="WCQ52" s="50"/>
      <c r="WCR52" s="50"/>
      <c r="WCS52" s="50"/>
      <c r="WCT52" s="50"/>
      <c r="WCU52" s="50"/>
      <c r="WCV52" s="50"/>
      <c r="WCW52" s="50"/>
      <c r="WCX52" s="50"/>
      <c r="WCY52" s="50"/>
      <c r="WCZ52" s="50"/>
      <c r="WDA52" s="50"/>
      <c r="WDB52" s="50"/>
      <c r="WDC52" s="50"/>
      <c r="WDD52" s="50"/>
      <c r="WDE52" s="50"/>
      <c r="WDF52" s="50"/>
      <c r="WDG52" s="50"/>
      <c r="WDH52" s="50"/>
      <c r="WDI52" s="50"/>
      <c r="WDJ52" s="50"/>
      <c r="WDK52" s="50"/>
      <c r="WDL52" s="50"/>
      <c r="WDM52" s="50"/>
      <c r="WDN52" s="50"/>
      <c r="WDO52" s="50"/>
      <c r="WDP52" s="50"/>
      <c r="WDQ52" s="50"/>
      <c r="WDR52" s="50"/>
      <c r="WDS52" s="50"/>
      <c r="WDT52" s="50"/>
      <c r="WDU52" s="50"/>
      <c r="WDV52" s="50"/>
      <c r="WDW52" s="50"/>
      <c r="WDX52" s="50"/>
      <c r="WDY52" s="50"/>
      <c r="WDZ52" s="50"/>
      <c r="WEA52" s="50"/>
      <c r="WEB52" s="50"/>
      <c r="WEC52" s="50"/>
      <c r="WED52" s="50"/>
      <c r="WEE52" s="50"/>
      <c r="WEF52" s="50"/>
      <c r="WEG52" s="50"/>
      <c r="WEH52" s="50"/>
      <c r="WEI52" s="50"/>
      <c r="WEJ52" s="50"/>
      <c r="WEK52" s="50"/>
      <c r="WEL52" s="50"/>
      <c r="WEM52" s="50"/>
      <c r="WEN52" s="50"/>
      <c r="WEO52" s="50"/>
      <c r="WEP52" s="50"/>
      <c r="WEQ52" s="50"/>
      <c r="WER52" s="50"/>
      <c r="WES52" s="50"/>
      <c r="WET52" s="50"/>
      <c r="WEU52" s="50"/>
      <c r="WEV52" s="50"/>
      <c r="WEW52" s="50"/>
      <c r="WEX52" s="50"/>
      <c r="WEY52" s="50"/>
      <c r="WEZ52" s="50"/>
      <c r="WFA52" s="50"/>
      <c r="WFB52" s="50"/>
      <c r="WFC52" s="50"/>
      <c r="WFD52" s="50"/>
      <c r="WFE52" s="50"/>
      <c r="WFF52" s="50"/>
      <c r="WFG52" s="50"/>
      <c r="WFH52" s="50"/>
      <c r="WFI52" s="50"/>
      <c r="WFJ52" s="50"/>
      <c r="WFK52" s="50"/>
      <c r="WFL52" s="50"/>
      <c r="WFM52" s="50"/>
      <c r="WFN52" s="50"/>
      <c r="WFO52" s="50"/>
      <c r="WFP52" s="50"/>
      <c r="WFQ52" s="50"/>
      <c r="WFR52" s="50"/>
      <c r="WFS52" s="50"/>
      <c r="WFT52" s="50"/>
      <c r="WFU52" s="50"/>
      <c r="WFV52" s="50"/>
      <c r="WFW52" s="50"/>
      <c r="WFX52" s="50"/>
      <c r="WFY52" s="50"/>
      <c r="WFZ52" s="50"/>
      <c r="WGA52" s="50"/>
      <c r="WGB52" s="50"/>
      <c r="WGC52" s="50"/>
      <c r="WGD52" s="50"/>
      <c r="WGE52" s="50"/>
      <c r="WGF52" s="50"/>
      <c r="WGG52" s="50"/>
      <c r="WGH52" s="50"/>
      <c r="WGI52" s="50"/>
      <c r="WGJ52" s="50"/>
      <c r="WGK52" s="50"/>
      <c r="WGL52" s="50"/>
      <c r="WGM52" s="50"/>
      <c r="WGN52" s="50"/>
      <c r="WGO52" s="50"/>
      <c r="WGP52" s="50"/>
      <c r="WGQ52" s="50"/>
      <c r="WGR52" s="50"/>
      <c r="WGS52" s="50"/>
      <c r="WGT52" s="50"/>
      <c r="WGU52" s="50"/>
      <c r="WGV52" s="50"/>
      <c r="WGW52" s="50"/>
      <c r="WGX52" s="50"/>
      <c r="WGY52" s="50"/>
      <c r="WGZ52" s="50"/>
      <c r="WHA52" s="50"/>
      <c r="WHB52" s="50"/>
      <c r="WHC52" s="50"/>
      <c r="WHD52" s="50"/>
      <c r="WHE52" s="50"/>
      <c r="WHF52" s="50"/>
      <c r="WHG52" s="50"/>
      <c r="WHH52" s="50"/>
      <c r="WHI52" s="50"/>
      <c r="WHJ52" s="50"/>
      <c r="WHK52" s="50"/>
      <c r="WHL52" s="50"/>
      <c r="WHM52" s="50"/>
      <c r="WHN52" s="50"/>
      <c r="WHO52" s="50"/>
      <c r="WHP52" s="50"/>
      <c r="WHQ52" s="50"/>
      <c r="WHR52" s="50"/>
      <c r="WHS52" s="50"/>
      <c r="WHT52" s="50"/>
      <c r="WHU52" s="50"/>
      <c r="WHV52" s="50"/>
      <c r="WHW52" s="50"/>
      <c r="WHX52" s="50"/>
      <c r="WHY52" s="50"/>
      <c r="WHZ52" s="50"/>
      <c r="WIA52" s="50"/>
      <c r="WIB52" s="50"/>
      <c r="WIC52" s="50"/>
      <c r="WID52" s="50"/>
      <c r="WIE52" s="50"/>
      <c r="WIF52" s="50"/>
      <c r="WIG52" s="50"/>
      <c r="WIH52" s="50"/>
      <c r="WII52" s="50"/>
      <c r="WIJ52" s="50"/>
      <c r="WIK52" s="50"/>
      <c r="WIL52" s="50"/>
      <c r="WIM52" s="50"/>
      <c r="WIN52" s="50"/>
      <c r="WIO52" s="50"/>
      <c r="WIP52" s="50"/>
      <c r="WIQ52" s="50"/>
      <c r="WIR52" s="50"/>
      <c r="WIS52" s="50"/>
      <c r="WIT52" s="50"/>
      <c r="WIU52" s="50"/>
      <c r="WIV52" s="50"/>
      <c r="WIW52" s="50"/>
      <c r="WIX52" s="50"/>
      <c r="WIY52" s="50"/>
      <c r="WIZ52" s="50"/>
      <c r="WJA52" s="50"/>
      <c r="WJB52" s="50"/>
      <c r="WJC52" s="50"/>
      <c r="WJD52" s="50"/>
      <c r="WJE52" s="50"/>
      <c r="WJF52" s="50"/>
      <c r="WJG52" s="50"/>
      <c r="WJH52" s="50"/>
      <c r="WJI52" s="50"/>
      <c r="WJJ52" s="50"/>
      <c r="WJK52" s="50"/>
      <c r="WJL52" s="50"/>
      <c r="WJM52" s="50"/>
      <c r="WJN52" s="50"/>
      <c r="WJO52" s="50"/>
      <c r="WJP52" s="50"/>
      <c r="WJQ52" s="50"/>
      <c r="WJR52" s="50"/>
      <c r="WJS52" s="50"/>
      <c r="WJT52" s="50"/>
      <c r="WJU52" s="50"/>
      <c r="WJV52" s="50"/>
      <c r="WJW52" s="50"/>
      <c r="WJX52" s="50"/>
      <c r="WJY52" s="50"/>
      <c r="WJZ52" s="50"/>
      <c r="WKA52" s="50"/>
      <c r="WKB52" s="50"/>
      <c r="WKC52" s="50"/>
      <c r="WKD52" s="50"/>
      <c r="WKE52" s="50"/>
      <c r="WKF52" s="50"/>
      <c r="WKG52" s="50"/>
      <c r="WKH52" s="50"/>
      <c r="WKI52" s="50"/>
      <c r="WKJ52" s="50"/>
      <c r="WKK52" s="50"/>
      <c r="WKL52" s="50"/>
      <c r="WKM52" s="50"/>
      <c r="WKN52" s="50"/>
      <c r="WKO52" s="50"/>
      <c r="WKP52" s="50"/>
      <c r="WKQ52" s="50"/>
      <c r="WKR52" s="50"/>
      <c r="WKS52" s="50"/>
      <c r="WKT52" s="50"/>
      <c r="WKU52" s="50"/>
      <c r="WKV52" s="50"/>
      <c r="WKW52" s="50"/>
      <c r="WKX52" s="50"/>
      <c r="WKY52" s="50"/>
      <c r="WKZ52" s="50"/>
      <c r="WLA52" s="50"/>
      <c r="WLB52" s="50"/>
      <c r="WLC52" s="50"/>
      <c r="WLD52" s="50"/>
      <c r="WLE52" s="50"/>
      <c r="WLF52" s="50"/>
      <c r="WLG52" s="50"/>
      <c r="WLH52" s="50"/>
      <c r="WLI52" s="50"/>
      <c r="WLJ52" s="50"/>
      <c r="WLK52" s="50"/>
      <c r="WLL52" s="50"/>
      <c r="WLM52" s="50"/>
      <c r="WLN52" s="50"/>
      <c r="WLO52" s="50"/>
      <c r="WLP52" s="50"/>
      <c r="WLQ52" s="50"/>
      <c r="WLR52" s="50"/>
      <c r="WLS52" s="50"/>
      <c r="WLT52" s="50"/>
      <c r="WLU52" s="50"/>
      <c r="WLV52" s="50"/>
      <c r="WLW52" s="50"/>
      <c r="WLX52" s="50"/>
      <c r="WLY52" s="50"/>
      <c r="WLZ52" s="50"/>
      <c r="WMA52" s="50"/>
      <c r="WMB52" s="50"/>
      <c r="WMC52" s="50"/>
      <c r="WMD52" s="50"/>
      <c r="WME52" s="50"/>
      <c r="WMF52" s="50"/>
      <c r="WMG52" s="50"/>
      <c r="WMH52" s="50"/>
      <c r="WMI52" s="50"/>
      <c r="WMJ52" s="50"/>
      <c r="WMK52" s="50"/>
      <c r="WML52" s="50"/>
      <c r="WMM52" s="50"/>
      <c r="WMN52" s="50"/>
      <c r="WMO52" s="50"/>
      <c r="WMP52" s="50"/>
      <c r="WMQ52" s="50"/>
      <c r="WMR52" s="50"/>
      <c r="WMS52" s="50"/>
      <c r="WMT52" s="50"/>
      <c r="WMU52" s="50"/>
      <c r="WMV52" s="50"/>
      <c r="WMW52" s="50"/>
      <c r="WMX52" s="50"/>
      <c r="WMY52" s="50"/>
      <c r="WMZ52" s="50"/>
      <c r="WNA52" s="50"/>
      <c r="WNB52" s="50"/>
      <c r="WNC52" s="50"/>
      <c r="WND52" s="50"/>
      <c r="WNE52" s="50"/>
      <c r="WNF52" s="50"/>
      <c r="WNG52" s="50"/>
      <c r="WNH52" s="50"/>
      <c r="WNI52" s="50"/>
      <c r="WNJ52" s="50"/>
      <c r="WNK52" s="50"/>
      <c r="WNL52" s="50"/>
      <c r="WNM52" s="50"/>
      <c r="WNN52" s="50"/>
      <c r="WNO52" s="50"/>
      <c r="WNP52" s="50"/>
      <c r="WNQ52" s="50"/>
      <c r="WNR52" s="50"/>
      <c r="WNS52" s="50"/>
      <c r="WNT52" s="50"/>
      <c r="WNU52" s="50"/>
      <c r="WNV52" s="50"/>
      <c r="WNW52" s="50"/>
      <c r="WNX52" s="50"/>
      <c r="WNY52" s="50"/>
      <c r="WNZ52" s="50"/>
      <c r="WOA52" s="50"/>
      <c r="WOB52" s="50"/>
      <c r="WOC52" s="50"/>
      <c r="WOD52" s="50"/>
      <c r="WOE52" s="50"/>
      <c r="WOF52" s="50"/>
      <c r="WOG52" s="50"/>
      <c r="WOH52" s="50"/>
      <c r="WOI52" s="50"/>
      <c r="WOJ52" s="50"/>
      <c r="WOK52" s="50"/>
      <c r="WOL52" s="50"/>
      <c r="WOM52" s="50"/>
      <c r="WON52" s="50"/>
      <c r="WOO52" s="50"/>
      <c r="WOP52" s="50"/>
      <c r="WOQ52" s="50"/>
      <c r="WOR52" s="50"/>
      <c r="WOS52" s="50"/>
      <c r="WOT52" s="50"/>
      <c r="WOU52" s="50"/>
      <c r="WOV52" s="50"/>
      <c r="WOW52" s="50"/>
      <c r="WOX52" s="50"/>
      <c r="WOY52" s="50"/>
      <c r="WOZ52" s="50"/>
      <c r="WPA52" s="50"/>
      <c r="WPB52" s="50"/>
      <c r="WPC52" s="50"/>
      <c r="WPD52" s="50"/>
      <c r="WPE52" s="50"/>
      <c r="WPF52" s="50"/>
      <c r="WPG52" s="50"/>
      <c r="WPH52" s="50"/>
      <c r="WPI52" s="50"/>
      <c r="WPJ52" s="50"/>
      <c r="WPK52" s="50"/>
      <c r="WPL52" s="50"/>
      <c r="WPM52" s="50"/>
      <c r="WPN52" s="50"/>
      <c r="WPO52" s="50"/>
      <c r="WPP52" s="50"/>
      <c r="WPQ52" s="50"/>
      <c r="WPR52" s="50"/>
      <c r="WPS52" s="50"/>
      <c r="WPT52" s="50"/>
      <c r="WPU52" s="50"/>
      <c r="WPV52" s="50"/>
      <c r="WPW52" s="50"/>
      <c r="WPX52" s="50"/>
      <c r="WPY52" s="50"/>
      <c r="WPZ52" s="50"/>
      <c r="WQA52" s="50"/>
      <c r="WQB52" s="50"/>
      <c r="WQC52" s="50"/>
      <c r="WQD52" s="50"/>
      <c r="WQE52" s="50"/>
      <c r="WQF52" s="50"/>
      <c r="WQG52" s="50"/>
      <c r="WQH52" s="50"/>
      <c r="WQI52" s="50"/>
      <c r="WQJ52" s="50"/>
      <c r="WQK52" s="50"/>
      <c r="WQL52" s="50"/>
      <c r="WQM52" s="50"/>
      <c r="WQN52" s="50"/>
      <c r="WQO52" s="50"/>
      <c r="WQP52" s="50"/>
      <c r="WQQ52" s="50"/>
      <c r="WQR52" s="50"/>
      <c r="WQS52" s="50"/>
      <c r="WQT52" s="50"/>
      <c r="WQU52" s="50"/>
      <c r="WQV52" s="50"/>
      <c r="WQW52" s="50"/>
      <c r="WQX52" s="50"/>
      <c r="WQY52" s="50"/>
      <c r="WQZ52" s="50"/>
      <c r="WRA52" s="50"/>
      <c r="WRB52" s="50"/>
      <c r="WRC52" s="50"/>
      <c r="WRD52" s="50"/>
      <c r="WRE52" s="50"/>
      <c r="WRF52" s="50"/>
      <c r="WRG52" s="50"/>
      <c r="WRH52" s="50"/>
      <c r="WRI52" s="50"/>
      <c r="WRJ52" s="50"/>
      <c r="WRK52" s="50"/>
      <c r="WRL52" s="50"/>
      <c r="WRM52" s="50"/>
      <c r="WRN52" s="50"/>
      <c r="WRO52" s="50"/>
      <c r="WRP52" s="50"/>
      <c r="WRQ52" s="50"/>
      <c r="WRR52" s="50"/>
      <c r="WRS52" s="50"/>
      <c r="WRT52" s="50"/>
      <c r="WRU52" s="50"/>
      <c r="WRV52" s="50"/>
      <c r="WRW52" s="50"/>
      <c r="WRX52" s="50"/>
      <c r="WRY52" s="50"/>
      <c r="WRZ52" s="50"/>
      <c r="WSA52" s="50"/>
      <c r="WSB52" s="50"/>
      <c r="WSC52" s="50"/>
      <c r="WSD52" s="50"/>
      <c r="WSE52" s="50"/>
      <c r="WSF52" s="50"/>
      <c r="WSG52" s="50"/>
      <c r="WSH52" s="50"/>
      <c r="WSI52" s="50"/>
      <c r="WSJ52" s="50"/>
      <c r="WSK52" s="50"/>
      <c r="WSL52" s="50"/>
      <c r="WSM52" s="50"/>
      <c r="WSN52" s="50"/>
      <c r="WSO52" s="50"/>
      <c r="WSP52" s="50"/>
      <c r="WSQ52" s="50"/>
      <c r="WSR52" s="50"/>
      <c r="WSS52" s="50"/>
      <c r="WST52" s="50"/>
      <c r="WSU52" s="50"/>
      <c r="WSV52" s="50"/>
      <c r="WSW52" s="50"/>
      <c r="WSX52" s="50"/>
      <c r="WSY52" s="50"/>
      <c r="WSZ52" s="50"/>
      <c r="WTA52" s="50"/>
      <c r="WTB52" s="50"/>
      <c r="WTC52" s="50"/>
      <c r="WTD52" s="50"/>
      <c r="WTE52" s="50"/>
      <c r="WTF52" s="50"/>
      <c r="WTG52" s="50"/>
      <c r="WTH52" s="50"/>
      <c r="WTI52" s="50"/>
      <c r="WTJ52" s="50"/>
      <c r="WTK52" s="50"/>
      <c r="WTL52" s="50"/>
      <c r="WTM52" s="50"/>
      <c r="WTN52" s="50"/>
      <c r="WTO52" s="50"/>
      <c r="WTP52" s="50"/>
      <c r="WTQ52" s="50"/>
      <c r="WTR52" s="50"/>
      <c r="WTS52" s="50"/>
      <c r="WTT52" s="50"/>
      <c r="WTU52" s="50"/>
      <c r="WTV52" s="50"/>
      <c r="WTW52" s="50"/>
      <c r="WTX52" s="50"/>
      <c r="WTY52" s="50"/>
      <c r="WTZ52" s="50"/>
      <c r="WUA52" s="50"/>
      <c r="WUB52" s="50"/>
      <c r="WUC52" s="50"/>
      <c r="WUD52" s="50"/>
      <c r="WUE52" s="50"/>
      <c r="WUF52" s="50"/>
      <c r="WUG52" s="50"/>
      <c r="WUH52" s="50"/>
      <c r="WUI52" s="50"/>
      <c r="WUJ52" s="50"/>
      <c r="WUK52" s="50"/>
      <c r="WUL52" s="50"/>
      <c r="WUM52" s="50"/>
      <c r="WUN52" s="50"/>
      <c r="WUO52" s="50"/>
      <c r="WUP52" s="50"/>
      <c r="WUQ52" s="50"/>
      <c r="WUR52" s="50"/>
      <c r="WUS52" s="50"/>
      <c r="WUT52" s="50"/>
      <c r="WUU52" s="50"/>
      <c r="WUV52" s="50"/>
      <c r="WUW52" s="50"/>
      <c r="WUX52" s="50"/>
      <c r="WUY52" s="50"/>
      <c r="WUZ52" s="50"/>
      <c r="WVA52" s="50"/>
      <c r="WVB52" s="50"/>
      <c r="WVC52" s="50"/>
      <c r="WVD52" s="50"/>
      <c r="WVE52" s="50"/>
      <c r="WVF52" s="50"/>
      <c r="WVG52" s="50"/>
      <c r="WVH52" s="50"/>
      <c r="WVI52" s="50"/>
      <c r="WVJ52" s="50"/>
      <c r="WVK52" s="50"/>
      <c r="WVL52" s="50"/>
      <c r="WVM52" s="50"/>
      <c r="WVN52" s="50"/>
      <c r="WVO52" s="50"/>
      <c r="WVP52" s="50"/>
      <c r="WVQ52" s="50"/>
      <c r="WVR52" s="50"/>
      <c r="WVS52" s="50"/>
      <c r="WVT52" s="50"/>
      <c r="WVU52" s="50"/>
      <c r="WVV52" s="50"/>
      <c r="WVW52" s="50"/>
      <c r="WVX52" s="50"/>
      <c r="WVY52" s="50"/>
      <c r="WVZ52" s="50"/>
      <c r="WWA52" s="50"/>
      <c r="WWB52" s="50"/>
      <c r="WWC52" s="50"/>
      <c r="WWD52" s="50"/>
      <c r="WWE52" s="50"/>
      <c r="WWF52" s="50"/>
      <c r="WWG52" s="50"/>
      <c r="WWH52" s="50"/>
      <c r="WWI52" s="50"/>
      <c r="WWJ52" s="50"/>
      <c r="WWK52" s="50"/>
      <c r="WWL52" s="50"/>
      <c r="WWM52" s="50"/>
      <c r="WWN52" s="50"/>
      <c r="WWO52" s="50"/>
      <c r="WWP52" s="50"/>
      <c r="WWQ52" s="50"/>
      <c r="WWR52" s="50"/>
      <c r="WWS52" s="50"/>
      <c r="WWT52" s="50"/>
      <c r="WWU52" s="50"/>
      <c r="WWV52" s="50"/>
      <c r="WWW52" s="50"/>
      <c r="WWX52" s="50"/>
      <c r="WWY52" s="50"/>
      <c r="WWZ52" s="50"/>
      <c r="WXA52" s="50"/>
      <c r="WXB52" s="50"/>
      <c r="WXC52" s="50"/>
      <c r="WXD52" s="50"/>
      <c r="WXE52" s="50"/>
      <c r="WXF52" s="50"/>
      <c r="WXG52" s="50"/>
      <c r="WXH52" s="50"/>
      <c r="WXI52" s="50"/>
      <c r="WXJ52" s="50"/>
      <c r="WXK52" s="50"/>
      <c r="WXL52" s="50"/>
      <c r="WXM52" s="50"/>
      <c r="WXN52" s="50"/>
      <c r="WXO52" s="50"/>
      <c r="WXP52" s="50"/>
      <c r="WXQ52" s="50"/>
      <c r="WXR52" s="50"/>
      <c r="WXS52" s="50"/>
      <c r="WXT52" s="50"/>
      <c r="WXU52" s="50"/>
      <c r="WXV52" s="50"/>
      <c r="WXW52" s="50"/>
      <c r="WXX52" s="50"/>
      <c r="WXY52" s="50"/>
      <c r="WXZ52" s="50"/>
      <c r="WYA52" s="50"/>
      <c r="WYB52" s="50"/>
      <c r="WYC52" s="50"/>
      <c r="WYD52" s="50"/>
      <c r="WYE52" s="50"/>
      <c r="WYF52" s="50"/>
      <c r="WYG52" s="50"/>
      <c r="WYH52" s="50"/>
      <c r="WYI52" s="50"/>
      <c r="WYJ52" s="50"/>
      <c r="WYK52" s="50"/>
      <c r="WYL52" s="50"/>
      <c r="WYM52" s="50"/>
      <c r="WYN52" s="50"/>
      <c r="WYO52" s="50"/>
      <c r="WYP52" s="50"/>
      <c r="WYQ52" s="50"/>
      <c r="WYR52" s="50"/>
      <c r="WYS52" s="50"/>
      <c r="WYT52" s="50"/>
      <c r="WYU52" s="50"/>
      <c r="WYV52" s="50"/>
      <c r="WYW52" s="50"/>
      <c r="WYX52" s="50"/>
      <c r="WYY52" s="50"/>
      <c r="WYZ52" s="50"/>
      <c r="WZA52" s="50"/>
      <c r="WZB52" s="50"/>
      <c r="WZC52" s="50"/>
      <c r="WZD52" s="50"/>
      <c r="WZE52" s="50"/>
      <c r="WZF52" s="50"/>
      <c r="WZG52" s="50"/>
      <c r="WZH52" s="50"/>
      <c r="WZI52" s="50"/>
      <c r="WZJ52" s="50"/>
      <c r="WZK52" s="50"/>
      <c r="WZL52" s="50"/>
      <c r="WZM52" s="50"/>
      <c r="WZN52" s="50"/>
      <c r="WZO52" s="50"/>
      <c r="WZP52" s="50"/>
      <c r="WZQ52" s="50"/>
      <c r="WZR52" s="50"/>
      <c r="WZS52" s="50"/>
      <c r="WZT52" s="50"/>
      <c r="WZU52" s="50"/>
      <c r="WZV52" s="50"/>
      <c r="WZW52" s="50"/>
      <c r="WZX52" s="50"/>
      <c r="WZY52" s="50"/>
      <c r="WZZ52" s="50"/>
      <c r="XAA52" s="50"/>
      <c r="XAB52" s="50"/>
      <c r="XAC52" s="50"/>
      <c r="XAD52" s="50"/>
      <c r="XAE52" s="50"/>
      <c r="XAF52" s="50"/>
      <c r="XAG52" s="50"/>
      <c r="XAH52" s="50"/>
      <c r="XAI52" s="50"/>
      <c r="XAJ52" s="50"/>
      <c r="XAK52" s="50"/>
      <c r="XAL52" s="50"/>
      <c r="XAM52" s="50"/>
      <c r="XAN52" s="50"/>
      <c r="XAO52" s="50"/>
      <c r="XAP52" s="50"/>
      <c r="XAQ52" s="50"/>
      <c r="XAR52" s="50"/>
      <c r="XAS52" s="50"/>
      <c r="XAT52" s="50"/>
      <c r="XAU52" s="50"/>
      <c r="XAV52" s="50"/>
      <c r="XAW52" s="50"/>
      <c r="XAX52" s="50"/>
      <c r="XAY52" s="50"/>
      <c r="XAZ52" s="50"/>
      <c r="XBA52" s="50"/>
      <c r="XBB52" s="50"/>
      <c r="XBC52" s="50"/>
      <c r="XBD52" s="50"/>
      <c r="XBE52" s="50"/>
      <c r="XBF52" s="50"/>
      <c r="XBG52" s="50"/>
      <c r="XBH52" s="50"/>
      <c r="XBI52" s="50"/>
      <c r="XBJ52" s="50"/>
      <c r="XBK52" s="50"/>
      <c r="XBL52" s="50"/>
      <c r="XBM52" s="50"/>
      <c r="XBN52" s="50"/>
      <c r="XBO52" s="50"/>
      <c r="XBP52" s="50"/>
      <c r="XBQ52" s="50"/>
      <c r="XBR52" s="50"/>
      <c r="XBS52" s="50"/>
      <c r="XBT52" s="50"/>
      <c r="XBU52" s="50"/>
      <c r="XBV52" s="50"/>
      <c r="XBW52" s="50"/>
      <c r="XBX52" s="50"/>
      <c r="XBY52" s="50"/>
      <c r="XBZ52" s="50"/>
      <c r="XCA52" s="50"/>
      <c r="XCB52" s="50"/>
      <c r="XCC52" s="50"/>
      <c r="XCD52" s="50"/>
      <c r="XCE52" s="50"/>
      <c r="XCF52" s="50"/>
      <c r="XCG52" s="50"/>
      <c r="XCH52" s="50"/>
      <c r="XCI52" s="50"/>
      <c r="XCJ52" s="50"/>
      <c r="XCK52" s="50"/>
      <c r="XCL52" s="50"/>
      <c r="XCM52" s="50"/>
      <c r="XCN52" s="50"/>
      <c r="XCO52" s="50"/>
      <c r="XCP52" s="50"/>
      <c r="XCQ52" s="50"/>
      <c r="XCR52" s="50"/>
      <c r="XCS52" s="50"/>
      <c r="XCT52" s="50"/>
      <c r="XCU52" s="50"/>
      <c r="XCV52" s="50"/>
      <c r="XCW52" s="50"/>
      <c r="XCX52" s="50"/>
      <c r="XCY52" s="50"/>
      <c r="XCZ52" s="50"/>
      <c r="XDA52" s="50"/>
      <c r="XDB52" s="50"/>
      <c r="XDC52" s="50"/>
      <c r="XDD52" s="50"/>
      <c r="XDE52" s="50"/>
      <c r="XDF52" s="50"/>
      <c r="XDG52" s="50"/>
      <c r="XDH52" s="50"/>
      <c r="XDI52" s="50"/>
      <c r="XDJ52" s="50"/>
      <c r="XDK52" s="50"/>
      <c r="XDL52" s="50"/>
      <c r="XDM52" s="50"/>
      <c r="XDN52" s="50"/>
      <c r="XDO52" s="50"/>
      <c r="XDP52" s="50"/>
      <c r="XDQ52" s="50"/>
      <c r="XDR52" s="50"/>
      <c r="XDS52" s="50"/>
      <c r="XDT52" s="50"/>
      <c r="XDU52" s="50"/>
      <c r="XDV52" s="50"/>
      <c r="XDW52" s="50"/>
      <c r="XDX52" s="50"/>
      <c r="XDY52" s="50"/>
      <c r="XDZ52" s="50"/>
      <c r="XEA52" s="50"/>
      <c r="XEB52" s="50"/>
      <c r="XEC52" s="50"/>
      <c r="XED52" s="50"/>
      <c r="XEE52" s="50"/>
      <c r="XEF52" s="50"/>
      <c r="XEG52" s="50"/>
      <c r="XEH52" s="50"/>
      <c r="XEI52" s="50"/>
      <c r="XEJ52" s="50"/>
      <c r="XEK52" s="50"/>
      <c r="XEL52" s="50"/>
      <c r="XEM52" s="50"/>
      <c r="XEN52" s="50"/>
      <c r="XEO52" s="50"/>
      <c r="XEP52" s="50"/>
      <c r="XEQ52" s="50"/>
      <c r="XER52" s="50"/>
      <c r="XES52" s="50"/>
      <c r="XET52" s="50"/>
      <c r="XEU52" s="50"/>
      <c r="XEV52" s="50"/>
      <c r="XEW52" s="50"/>
      <c r="XEX52" s="50"/>
      <c r="XEY52" s="50"/>
      <c r="XEZ52" s="50"/>
      <c r="XFA52" s="50"/>
      <c r="XFB52" s="50"/>
      <c r="XFC52" s="50"/>
      <c r="XFD52" s="50"/>
    </row>
    <row r="53" spans="1:16384" ht="18" x14ac:dyDescent="0.35">
      <c r="A53" s="50"/>
      <c r="B53" s="537" t="str">
        <f>Employeed!D16</f>
        <v>Shelby Kendra 126</v>
      </c>
      <c r="C53" s="538"/>
      <c r="D53" s="539">
        <f t="shared" si="11"/>
        <v>31.000319999999995</v>
      </c>
      <c r="E53" s="540"/>
      <c r="F53" s="45">
        <f t="shared" si="4"/>
        <v>0</v>
      </c>
      <c r="G53" s="45">
        <f t="shared" si="5"/>
        <v>0</v>
      </c>
      <c r="H53" s="45">
        <f t="shared" si="6"/>
        <v>0</v>
      </c>
      <c r="I53" s="45">
        <f t="shared" si="7"/>
        <v>7.5000799999999979</v>
      </c>
      <c r="J53" s="45">
        <f t="shared" si="8"/>
        <v>7.5000799999999979</v>
      </c>
      <c r="K53" s="45">
        <f t="shared" si="9"/>
        <v>8.0000799999999987</v>
      </c>
      <c r="L53" s="45">
        <f t="shared" si="10"/>
        <v>8.0000799999999987</v>
      </c>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c r="FB53" s="50"/>
      <c r="FC53" s="50"/>
      <c r="FD53" s="50"/>
      <c r="FE53" s="50"/>
      <c r="FF53" s="50"/>
      <c r="FG53" s="50"/>
      <c r="FH53" s="50"/>
      <c r="FI53" s="50"/>
      <c r="FJ53" s="50"/>
      <c r="FK53" s="50"/>
      <c r="FL53" s="50"/>
      <c r="FM53" s="50"/>
      <c r="FN53" s="50"/>
      <c r="FO53" s="50"/>
      <c r="FP53" s="50"/>
      <c r="FQ53" s="50"/>
      <c r="FR53" s="50"/>
      <c r="FS53" s="50"/>
      <c r="FT53" s="50"/>
      <c r="FU53" s="50"/>
      <c r="FV53" s="50"/>
      <c r="FW53" s="50"/>
      <c r="FX53" s="50"/>
      <c r="FY53" s="50"/>
      <c r="FZ53" s="50"/>
      <c r="GA53" s="50"/>
      <c r="GB53" s="50"/>
      <c r="GC53" s="50"/>
      <c r="GD53" s="50"/>
      <c r="GE53" s="50"/>
      <c r="GF53" s="50"/>
      <c r="GG53" s="50"/>
      <c r="GH53" s="50"/>
      <c r="GI53" s="50"/>
      <c r="GJ53" s="50"/>
      <c r="GK53" s="50"/>
      <c r="GL53" s="50"/>
      <c r="GM53" s="50"/>
      <c r="GN53" s="50"/>
      <c r="GO53" s="50"/>
      <c r="GP53" s="50"/>
      <c r="GQ53" s="50"/>
      <c r="GR53" s="50"/>
      <c r="GS53" s="50"/>
      <c r="GT53" s="50"/>
      <c r="GU53" s="50"/>
      <c r="GV53" s="50"/>
      <c r="GW53" s="50"/>
      <c r="GX53" s="50"/>
      <c r="GY53" s="50"/>
      <c r="GZ53" s="50"/>
      <c r="HA53" s="50"/>
      <c r="HB53" s="50"/>
      <c r="HC53" s="50"/>
      <c r="HD53" s="50"/>
      <c r="HE53" s="50"/>
      <c r="HF53" s="50"/>
      <c r="HG53" s="50"/>
      <c r="HH53" s="50"/>
      <c r="HI53" s="50"/>
      <c r="HJ53" s="50"/>
      <c r="HK53" s="50"/>
      <c r="HL53" s="50"/>
      <c r="HM53" s="50"/>
      <c r="HN53" s="50"/>
      <c r="HO53" s="50"/>
      <c r="HP53" s="50"/>
      <c r="HQ53" s="50"/>
      <c r="HR53" s="50"/>
      <c r="HS53" s="50"/>
      <c r="HT53" s="50"/>
      <c r="HU53" s="50"/>
      <c r="HV53" s="50"/>
      <c r="HW53" s="50"/>
      <c r="HX53" s="50"/>
      <c r="HY53" s="50"/>
      <c r="HZ53" s="50"/>
      <c r="IA53" s="50"/>
      <c r="IB53" s="50"/>
      <c r="IC53" s="50"/>
      <c r="ID53" s="50"/>
      <c r="IE53" s="50"/>
      <c r="IF53" s="50"/>
      <c r="IG53" s="50"/>
      <c r="IH53" s="50"/>
      <c r="II53" s="50"/>
      <c r="IJ53" s="50"/>
      <c r="IK53" s="50"/>
      <c r="IL53" s="50"/>
      <c r="IM53" s="50"/>
      <c r="IN53" s="50"/>
      <c r="IO53" s="50"/>
      <c r="IP53" s="50"/>
      <c r="IQ53" s="50"/>
      <c r="IR53" s="50"/>
      <c r="IS53" s="50"/>
      <c r="IT53" s="50"/>
      <c r="IU53" s="50"/>
      <c r="IV53" s="50"/>
      <c r="IW53" s="50"/>
      <c r="IX53" s="50"/>
      <c r="IY53" s="50"/>
      <c r="IZ53" s="50"/>
      <c r="JA53" s="50"/>
      <c r="JB53" s="50"/>
      <c r="JC53" s="50"/>
      <c r="JD53" s="50"/>
      <c r="JE53" s="50"/>
      <c r="JF53" s="50"/>
      <c r="JG53" s="50"/>
      <c r="JH53" s="50"/>
      <c r="JI53" s="50"/>
      <c r="JJ53" s="50"/>
      <c r="JK53" s="50"/>
      <c r="JL53" s="50"/>
      <c r="JM53" s="50"/>
      <c r="JN53" s="50"/>
      <c r="JO53" s="50"/>
      <c r="JP53" s="50"/>
      <c r="JQ53" s="50"/>
      <c r="JR53" s="50"/>
      <c r="JS53" s="50"/>
      <c r="JT53" s="50"/>
      <c r="JU53" s="50"/>
      <c r="JV53" s="50"/>
      <c r="JW53" s="50"/>
      <c r="JX53" s="50"/>
      <c r="JY53" s="50"/>
      <c r="JZ53" s="50"/>
      <c r="KA53" s="50"/>
      <c r="KB53" s="50"/>
      <c r="KC53" s="50"/>
      <c r="KD53" s="50"/>
      <c r="KE53" s="50"/>
      <c r="KF53" s="50"/>
      <c r="KG53" s="50"/>
      <c r="KH53" s="50"/>
      <c r="KI53" s="50"/>
      <c r="KJ53" s="50"/>
      <c r="KK53" s="50"/>
      <c r="KL53" s="50"/>
      <c r="KM53" s="50"/>
      <c r="KN53" s="50"/>
      <c r="KO53" s="50"/>
      <c r="KP53" s="50"/>
      <c r="KQ53" s="50"/>
      <c r="KR53" s="50"/>
      <c r="KS53" s="50"/>
      <c r="KT53" s="50"/>
      <c r="KU53" s="50"/>
      <c r="KV53" s="50"/>
      <c r="KW53" s="50"/>
      <c r="KX53" s="50"/>
      <c r="KY53" s="50"/>
      <c r="KZ53" s="50"/>
      <c r="LA53" s="50"/>
      <c r="LB53" s="50"/>
      <c r="LC53" s="50"/>
      <c r="LD53" s="50"/>
      <c r="LE53" s="50"/>
      <c r="LF53" s="50"/>
      <c r="LG53" s="50"/>
      <c r="LH53" s="50"/>
      <c r="LI53" s="50"/>
      <c r="LJ53" s="50"/>
      <c r="LK53" s="50"/>
      <c r="LL53" s="50"/>
      <c r="LM53" s="50"/>
      <c r="LN53" s="50"/>
      <c r="LO53" s="50"/>
      <c r="LP53" s="50"/>
      <c r="LQ53" s="50"/>
      <c r="LR53" s="50"/>
      <c r="LS53" s="50"/>
      <c r="LT53" s="50"/>
      <c r="LU53" s="50"/>
      <c r="LV53" s="50"/>
      <c r="LW53" s="50"/>
      <c r="LX53" s="50"/>
      <c r="LY53" s="50"/>
      <c r="LZ53" s="50"/>
      <c r="MA53" s="50"/>
      <c r="MB53" s="50"/>
      <c r="MC53" s="50"/>
      <c r="MD53" s="50"/>
      <c r="ME53" s="50"/>
      <c r="MF53" s="50"/>
      <c r="MG53" s="50"/>
      <c r="MH53" s="50"/>
      <c r="MI53" s="50"/>
      <c r="MJ53" s="50"/>
      <c r="MK53" s="50"/>
      <c r="ML53" s="50"/>
      <c r="MM53" s="50"/>
      <c r="MN53" s="50"/>
      <c r="MO53" s="50"/>
      <c r="MP53" s="50"/>
      <c r="MQ53" s="50"/>
      <c r="MR53" s="50"/>
      <c r="MS53" s="50"/>
      <c r="MT53" s="50"/>
      <c r="MU53" s="50"/>
      <c r="MV53" s="50"/>
      <c r="MW53" s="50"/>
      <c r="MX53" s="50"/>
      <c r="MY53" s="50"/>
      <c r="MZ53" s="50"/>
      <c r="NA53" s="50"/>
      <c r="NB53" s="50"/>
      <c r="NC53" s="50"/>
      <c r="ND53" s="50"/>
      <c r="NE53" s="50"/>
      <c r="NF53" s="50"/>
      <c r="NG53" s="50"/>
      <c r="NH53" s="50"/>
      <c r="NI53" s="50"/>
      <c r="NJ53" s="50"/>
      <c r="NK53" s="50"/>
      <c r="NL53" s="50"/>
      <c r="NM53" s="50"/>
      <c r="NN53" s="50"/>
      <c r="NO53" s="50"/>
      <c r="NP53" s="50"/>
      <c r="NQ53" s="50"/>
      <c r="NR53" s="50"/>
      <c r="NS53" s="50"/>
      <c r="NT53" s="50"/>
      <c r="NU53" s="50"/>
      <c r="NV53" s="50"/>
      <c r="NW53" s="50"/>
      <c r="NX53" s="50"/>
      <c r="NY53" s="50"/>
      <c r="NZ53" s="50"/>
      <c r="OA53" s="50"/>
      <c r="OB53" s="50"/>
      <c r="OC53" s="50"/>
      <c r="OD53" s="50"/>
      <c r="OE53" s="50"/>
      <c r="OF53" s="50"/>
      <c r="OG53" s="50"/>
      <c r="OH53" s="50"/>
      <c r="OI53" s="50"/>
      <c r="OJ53" s="50"/>
      <c r="OK53" s="50"/>
      <c r="OL53" s="50"/>
      <c r="OM53" s="50"/>
      <c r="ON53" s="50"/>
      <c r="OO53" s="50"/>
      <c r="OP53" s="50"/>
      <c r="OQ53" s="50"/>
      <c r="OR53" s="50"/>
      <c r="OS53" s="50"/>
      <c r="OT53" s="50"/>
      <c r="OU53" s="50"/>
      <c r="OV53" s="50"/>
      <c r="OW53" s="50"/>
      <c r="OX53" s="50"/>
      <c r="OY53" s="50"/>
      <c r="OZ53" s="50"/>
      <c r="PA53" s="50"/>
      <c r="PB53" s="50"/>
      <c r="PC53" s="50"/>
      <c r="PD53" s="50"/>
      <c r="PE53" s="50"/>
      <c r="PF53" s="50"/>
      <c r="PG53" s="50"/>
      <c r="PH53" s="50"/>
      <c r="PI53" s="50"/>
      <c r="PJ53" s="50"/>
      <c r="PK53" s="50"/>
      <c r="PL53" s="50"/>
      <c r="PM53" s="50"/>
      <c r="PN53" s="50"/>
      <c r="PO53" s="50"/>
      <c r="PP53" s="50"/>
      <c r="PQ53" s="50"/>
      <c r="PR53" s="50"/>
      <c r="PS53" s="50"/>
      <c r="PT53" s="50"/>
      <c r="PU53" s="50"/>
      <c r="PV53" s="50"/>
      <c r="PW53" s="50"/>
      <c r="PX53" s="50"/>
      <c r="PY53" s="50"/>
      <c r="PZ53" s="50"/>
      <c r="QA53" s="50"/>
      <c r="QB53" s="50"/>
      <c r="QC53" s="50"/>
      <c r="QD53" s="50"/>
      <c r="QE53" s="50"/>
      <c r="QF53" s="50"/>
      <c r="QG53" s="50"/>
      <c r="QH53" s="50"/>
      <c r="QI53" s="50"/>
      <c r="QJ53" s="50"/>
      <c r="QK53" s="50"/>
      <c r="QL53" s="50"/>
      <c r="QM53" s="50"/>
      <c r="QN53" s="50"/>
      <c r="QO53" s="50"/>
      <c r="QP53" s="50"/>
      <c r="QQ53" s="50"/>
      <c r="QR53" s="50"/>
      <c r="QS53" s="50"/>
      <c r="QT53" s="50"/>
      <c r="QU53" s="50"/>
      <c r="QV53" s="50"/>
      <c r="QW53" s="50"/>
      <c r="QX53" s="50"/>
      <c r="QY53" s="50"/>
      <c r="QZ53" s="50"/>
      <c r="RA53" s="50"/>
      <c r="RB53" s="50"/>
      <c r="RC53" s="50"/>
      <c r="RD53" s="50"/>
      <c r="RE53" s="50"/>
      <c r="RF53" s="50"/>
      <c r="RG53" s="50"/>
      <c r="RH53" s="50"/>
      <c r="RI53" s="50"/>
      <c r="RJ53" s="50"/>
      <c r="RK53" s="50"/>
      <c r="RL53" s="50"/>
      <c r="RM53" s="50"/>
      <c r="RN53" s="50"/>
      <c r="RO53" s="50"/>
      <c r="RP53" s="50"/>
      <c r="RQ53" s="50"/>
      <c r="RR53" s="50"/>
      <c r="RS53" s="50"/>
      <c r="RT53" s="50"/>
      <c r="RU53" s="50"/>
      <c r="RV53" s="50"/>
      <c r="RW53" s="50"/>
      <c r="RX53" s="50"/>
      <c r="RY53" s="50"/>
      <c r="RZ53" s="50"/>
      <c r="SA53" s="50"/>
      <c r="SB53" s="50"/>
      <c r="SC53" s="50"/>
      <c r="SD53" s="50"/>
      <c r="SE53" s="50"/>
      <c r="SF53" s="50"/>
      <c r="SG53" s="50"/>
      <c r="SH53" s="50"/>
      <c r="SI53" s="50"/>
      <c r="SJ53" s="50"/>
      <c r="SK53" s="50"/>
      <c r="SL53" s="50"/>
      <c r="SM53" s="50"/>
      <c r="SN53" s="50"/>
      <c r="SO53" s="50"/>
      <c r="SP53" s="50"/>
      <c r="SQ53" s="50"/>
      <c r="SR53" s="50"/>
      <c r="SS53" s="50"/>
      <c r="ST53" s="50"/>
      <c r="SU53" s="50"/>
      <c r="SV53" s="50"/>
      <c r="SW53" s="50"/>
      <c r="SX53" s="50"/>
      <c r="SY53" s="50"/>
      <c r="SZ53" s="50"/>
      <c r="TA53" s="50"/>
      <c r="TB53" s="50"/>
      <c r="TC53" s="50"/>
      <c r="TD53" s="50"/>
      <c r="TE53" s="50"/>
      <c r="TF53" s="50"/>
      <c r="TG53" s="50"/>
      <c r="TH53" s="50"/>
      <c r="TI53" s="50"/>
      <c r="TJ53" s="50"/>
      <c r="TK53" s="50"/>
      <c r="TL53" s="50"/>
      <c r="TM53" s="50"/>
      <c r="TN53" s="50"/>
      <c r="TO53" s="50"/>
      <c r="TP53" s="50"/>
      <c r="TQ53" s="50"/>
      <c r="TR53" s="50"/>
      <c r="TS53" s="50"/>
      <c r="TT53" s="50"/>
      <c r="TU53" s="50"/>
      <c r="TV53" s="50"/>
      <c r="TW53" s="50"/>
      <c r="TX53" s="50"/>
      <c r="TY53" s="50"/>
      <c r="TZ53" s="50"/>
      <c r="UA53" s="50"/>
      <c r="UB53" s="50"/>
      <c r="UC53" s="50"/>
      <c r="UD53" s="50"/>
      <c r="UE53" s="50"/>
      <c r="UF53" s="50"/>
      <c r="UG53" s="50"/>
      <c r="UH53" s="50"/>
      <c r="UI53" s="50"/>
      <c r="UJ53" s="50"/>
      <c r="UK53" s="50"/>
      <c r="UL53" s="50"/>
      <c r="UM53" s="50"/>
      <c r="UN53" s="50"/>
      <c r="UO53" s="50"/>
      <c r="UP53" s="50"/>
      <c r="UQ53" s="50"/>
      <c r="UR53" s="50"/>
      <c r="US53" s="50"/>
      <c r="UT53" s="50"/>
      <c r="UU53" s="50"/>
      <c r="UV53" s="50"/>
      <c r="UW53" s="50"/>
      <c r="UX53" s="50"/>
      <c r="UY53" s="50"/>
      <c r="UZ53" s="50"/>
      <c r="VA53" s="50"/>
      <c r="VB53" s="50"/>
      <c r="VC53" s="50"/>
      <c r="VD53" s="50"/>
      <c r="VE53" s="50"/>
      <c r="VF53" s="50"/>
      <c r="VG53" s="50"/>
      <c r="VH53" s="50"/>
      <c r="VI53" s="50"/>
      <c r="VJ53" s="50"/>
      <c r="VK53" s="50"/>
      <c r="VL53" s="50"/>
      <c r="VM53" s="50"/>
      <c r="VN53" s="50"/>
      <c r="VO53" s="50"/>
      <c r="VP53" s="50"/>
      <c r="VQ53" s="50"/>
      <c r="VR53" s="50"/>
      <c r="VS53" s="50"/>
      <c r="VT53" s="50"/>
      <c r="VU53" s="50"/>
      <c r="VV53" s="50"/>
      <c r="VW53" s="50"/>
      <c r="VX53" s="50"/>
      <c r="VY53" s="50"/>
      <c r="VZ53" s="50"/>
      <c r="WA53" s="50"/>
      <c r="WB53" s="50"/>
      <c r="WC53" s="50"/>
      <c r="WD53" s="50"/>
      <c r="WE53" s="50"/>
      <c r="WF53" s="50"/>
      <c r="WG53" s="50"/>
      <c r="WH53" s="50"/>
      <c r="WI53" s="50"/>
      <c r="WJ53" s="50"/>
      <c r="WK53" s="50"/>
      <c r="WL53" s="50"/>
      <c r="WM53" s="50"/>
      <c r="WN53" s="50"/>
      <c r="WO53" s="50"/>
      <c r="WP53" s="50"/>
      <c r="WQ53" s="50"/>
      <c r="WR53" s="50"/>
      <c r="WS53" s="50"/>
      <c r="WT53" s="50"/>
      <c r="WU53" s="50"/>
      <c r="WV53" s="50"/>
      <c r="WW53" s="50"/>
      <c r="WX53" s="50"/>
      <c r="WY53" s="50"/>
      <c r="WZ53" s="50"/>
      <c r="XA53" s="50"/>
      <c r="XB53" s="50"/>
      <c r="XC53" s="50"/>
      <c r="XD53" s="50"/>
      <c r="XE53" s="50"/>
      <c r="XF53" s="50"/>
      <c r="XG53" s="50"/>
      <c r="XH53" s="50"/>
      <c r="XI53" s="50"/>
      <c r="XJ53" s="50"/>
      <c r="XK53" s="50"/>
      <c r="XL53" s="50"/>
      <c r="XM53" s="50"/>
      <c r="XN53" s="50"/>
      <c r="XO53" s="50"/>
      <c r="XP53" s="50"/>
      <c r="XQ53" s="50"/>
      <c r="XR53" s="50"/>
      <c r="XS53" s="50"/>
      <c r="XT53" s="50"/>
      <c r="XU53" s="50"/>
      <c r="XV53" s="50"/>
      <c r="XW53" s="50"/>
      <c r="XX53" s="50"/>
      <c r="XY53" s="50"/>
      <c r="XZ53" s="50"/>
      <c r="YA53" s="50"/>
      <c r="YB53" s="50"/>
      <c r="YC53" s="50"/>
      <c r="YD53" s="50"/>
      <c r="YE53" s="50"/>
      <c r="YF53" s="50"/>
      <c r="YG53" s="50"/>
      <c r="YH53" s="50"/>
      <c r="YI53" s="50"/>
      <c r="YJ53" s="50"/>
      <c r="YK53" s="50"/>
      <c r="YL53" s="50"/>
      <c r="YM53" s="50"/>
      <c r="YN53" s="50"/>
      <c r="YO53" s="50"/>
      <c r="YP53" s="50"/>
      <c r="YQ53" s="50"/>
      <c r="YR53" s="50"/>
      <c r="YS53" s="50"/>
      <c r="YT53" s="50"/>
      <c r="YU53" s="50"/>
      <c r="YV53" s="50"/>
      <c r="YW53" s="50"/>
      <c r="YX53" s="50"/>
      <c r="YY53" s="50"/>
      <c r="YZ53" s="50"/>
      <c r="ZA53" s="50"/>
      <c r="ZB53" s="50"/>
      <c r="ZC53" s="50"/>
      <c r="ZD53" s="50"/>
      <c r="ZE53" s="50"/>
      <c r="ZF53" s="50"/>
      <c r="ZG53" s="50"/>
      <c r="ZH53" s="50"/>
      <c r="ZI53" s="50"/>
      <c r="ZJ53" s="50"/>
      <c r="ZK53" s="50"/>
      <c r="ZL53" s="50"/>
      <c r="ZM53" s="50"/>
      <c r="ZN53" s="50"/>
      <c r="ZO53" s="50"/>
      <c r="ZP53" s="50"/>
      <c r="ZQ53" s="50"/>
      <c r="ZR53" s="50"/>
      <c r="ZS53" s="50"/>
      <c r="ZT53" s="50"/>
      <c r="ZU53" s="50"/>
      <c r="ZV53" s="50"/>
      <c r="ZW53" s="50"/>
      <c r="ZX53" s="50"/>
      <c r="ZY53" s="50"/>
      <c r="ZZ53" s="50"/>
      <c r="AAA53" s="50"/>
      <c r="AAB53" s="50"/>
      <c r="AAC53" s="50"/>
      <c r="AAD53" s="50"/>
      <c r="AAE53" s="50"/>
      <c r="AAF53" s="50"/>
      <c r="AAG53" s="50"/>
      <c r="AAH53" s="50"/>
      <c r="AAI53" s="50"/>
      <c r="AAJ53" s="50"/>
      <c r="AAK53" s="50"/>
      <c r="AAL53" s="50"/>
      <c r="AAM53" s="50"/>
      <c r="AAN53" s="50"/>
      <c r="AAO53" s="50"/>
      <c r="AAP53" s="50"/>
      <c r="AAQ53" s="50"/>
      <c r="AAR53" s="50"/>
      <c r="AAS53" s="50"/>
      <c r="AAT53" s="50"/>
      <c r="AAU53" s="50"/>
      <c r="AAV53" s="50"/>
      <c r="AAW53" s="50"/>
      <c r="AAX53" s="50"/>
      <c r="AAY53" s="50"/>
      <c r="AAZ53" s="50"/>
      <c r="ABA53" s="50"/>
      <c r="ABB53" s="50"/>
      <c r="ABC53" s="50"/>
      <c r="ABD53" s="50"/>
      <c r="ABE53" s="50"/>
      <c r="ABF53" s="50"/>
      <c r="ABG53" s="50"/>
      <c r="ABH53" s="50"/>
      <c r="ABI53" s="50"/>
      <c r="ABJ53" s="50"/>
      <c r="ABK53" s="50"/>
      <c r="ABL53" s="50"/>
      <c r="ABM53" s="50"/>
      <c r="ABN53" s="50"/>
      <c r="ABO53" s="50"/>
      <c r="ABP53" s="50"/>
      <c r="ABQ53" s="50"/>
      <c r="ABR53" s="50"/>
      <c r="ABS53" s="50"/>
      <c r="ABT53" s="50"/>
      <c r="ABU53" s="50"/>
      <c r="ABV53" s="50"/>
      <c r="ABW53" s="50"/>
      <c r="ABX53" s="50"/>
      <c r="ABY53" s="50"/>
      <c r="ABZ53" s="50"/>
      <c r="ACA53" s="50"/>
      <c r="ACB53" s="50"/>
      <c r="ACC53" s="50"/>
      <c r="ACD53" s="50"/>
      <c r="ACE53" s="50"/>
      <c r="ACF53" s="50"/>
      <c r="ACG53" s="50"/>
      <c r="ACH53" s="50"/>
      <c r="ACI53" s="50"/>
      <c r="ACJ53" s="50"/>
      <c r="ACK53" s="50"/>
      <c r="ACL53" s="50"/>
      <c r="ACM53" s="50"/>
      <c r="ACN53" s="50"/>
      <c r="ACO53" s="50"/>
      <c r="ACP53" s="50"/>
      <c r="ACQ53" s="50"/>
      <c r="ACR53" s="50"/>
      <c r="ACS53" s="50"/>
      <c r="ACT53" s="50"/>
      <c r="ACU53" s="50"/>
      <c r="ACV53" s="50"/>
      <c r="ACW53" s="50"/>
      <c r="ACX53" s="50"/>
      <c r="ACY53" s="50"/>
      <c r="ACZ53" s="50"/>
      <c r="ADA53" s="50"/>
      <c r="ADB53" s="50"/>
      <c r="ADC53" s="50"/>
      <c r="ADD53" s="50"/>
      <c r="ADE53" s="50"/>
      <c r="ADF53" s="50"/>
      <c r="ADG53" s="50"/>
      <c r="ADH53" s="50"/>
      <c r="ADI53" s="50"/>
      <c r="ADJ53" s="50"/>
      <c r="ADK53" s="50"/>
      <c r="ADL53" s="50"/>
      <c r="ADM53" s="50"/>
      <c r="ADN53" s="50"/>
      <c r="ADO53" s="50"/>
      <c r="ADP53" s="50"/>
      <c r="ADQ53" s="50"/>
      <c r="ADR53" s="50"/>
      <c r="ADS53" s="50"/>
      <c r="ADT53" s="50"/>
      <c r="ADU53" s="50"/>
      <c r="ADV53" s="50"/>
      <c r="ADW53" s="50"/>
      <c r="ADX53" s="50"/>
      <c r="ADY53" s="50"/>
      <c r="ADZ53" s="50"/>
      <c r="AEA53" s="50"/>
      <c r="AEB53" s="50"/>
      <c r="AEC53" s="50"/>
      <c r="AED53" s="50"/>
      <c r="AEE53" s="50"/>
      <c r="AEF53" s="50"/>
      <c r="AEG53" s="50"/>
      <c r="AEH53" s="50"/>
      <c r="AEI53" s="50"/>
      <c r="AEJ53" s="50"/>
      <c r="AEK53" s="50"/>
      <c r="AEL53" s="50"/>
      <c r="AEM53" s="50"/>
      <c r="AEN53" s="50"/>
      <c r="AEO53" s="50"/>
      <c r="AEP53" s="50"/>
      <c r="AEQ53" s="50"/>
      <c r="AER53" s="50"/>
      <c r="AES53" s="50"/>
      <c r="AET53" s="50"/>
      <c r="AEU53" s="50"/>
      <c r="AEV53" s="50"/>
      <c r="AEW53" s="50"/>
      <c r="AEX53" s="50"/>
      <c r="AEY53" s="50"/>
      <c r="AEZ53" s="50"/>
      <c r="AFA53" s="50"/>
      <c r="AFB53" s="50"/>
      <c r="AFC53" s="50"/>
      <c r="AFD53" s="50"/>
      <c r="AFE53" s="50"/>
      <c r="AFF53" s="50"/>
      <c r="AFG53" s="50"/>
      <c r="AFH53" s="50"/>
      <c r="AFI53" s="50"/>
      <c r="AFJ53" s="50"/>
      <c r="AFK53" s="50"/>
      <c r="AFL53" s="50"/>
      <c r="AFM53" s="50"/>
      <c r="AFN53" s="50"/>
      <c r="AFO53" s="50"/>
      <c r="AFP53" s="50"/>
      <c r="AFQ53" s="50"/>
      <c r="AFR53" s="50"/>
      <c r="AFS53" s="50"/>
      <c r="AFT53" s="50"/>
      <c r="AFU53" s="50"/>
      <c r="AFV53" s="50"/>
      <c r="AFW53" s="50"/>
      <c r="AFX53" s="50"/>
      <c r="AFY53" s="50"/>
      <c r="AFZ53" s="50"/>
      <c r="AGA53" s="50"/>
      <c r="AGB53" s="50"/>
      <c r="AGC53" s="50"/>
      <c r="AGD53" s="50"/>
      <c r="AGE53" s="50"/>
      <c r="AGF53" s="50"/>
      <c r="AGG53" s="50"/>
      <c r="AGH53" s="50"/>
      <c r="AGI53" s="50"/>
      <c r="AGJ53" s="50"/>
      <c r="AGK53" s="50"/>
      <c r="AGL53" s="50"/>
      <c r="AGM53" s="50"/>
      <c r="AGN53" s="50"/>
      <c r="AGO53" s="50"/>
      <c r="AGP53" s="50"/>
      <c r="AGQ53" s="50"/>
      <c r="AGR53" s="50"/>
      <c r="AGS53" s="50"/>
      <c r="AGT53" s="50"/>
      <c r="AGU53" s="50"/>
      <c r="AGV53" s="50"/>
      <c r="AGW53" s="50"/>
      <c r="AGX53" s="50"/>
      <c r="AGY53" s="50"/>
      <c r="AGZ53" s="50"/>
      <c r="AHA53" s="50"/>
      <c r="AHB53" s="50"/>
      <c r="AHC53" s="50"/>
      <c r="AHD53" s="50"/>
      <c r="AHE53" s="50"/>
      <c r="AHF53" s="50"/>
      <c r="AHG53" s="50"/>
      <c r="AHH53" s="50"/>
      <c r="AHI53" s="50"/>
      <c r="AHJ53" s="50"/>
      <c r="AHK53" s="50"/>
      <c r="AHL53" s="50"/>
      <c r="AHM53" s="50"/>
      <c r="AHN53" s="50"/>
      <c r="AHO53" s="50"/>
      <c r="AHP53" s="50"/>
      <c r="AHQ53" s="50"/>
      <c r="AHR53" s="50"/>
      <c r="AHS53" s="50"/>
      <c r="AHT53" s="50"/>
      <c r="AHU53" s="50"/>
      <c r="AHV53" s="50"/>
      <c r="AHW53" s="50"/>
      <c r="AHX53" s="50"/>
      <c r="AHY53" s="50"/>
      <c r="AHZ53" s="50"/>
      <c r="AIA53" s="50"/>
      <c r="AIB53" s="50"/>
      <c r="AIC53" s="50"/>
      <c r="AID53" s="50"/>
      <c r="AIE53" s="50"/>
      <c r="AIF53" s="50"/>
      <c r="AIG53" s="50"/>
      <c r="AIH53" s="50"/>
      <c r="AII53" s="50"/>
      <c r="AIJ53" s="50"/>
      <c r="AIK53" s="50"/>
      <c r="AIL53" s="50"/>
      <c r="AIM53" s="50"/>
      <c r="AIN53" s="50"/>
      <c r="AIO53" s="50"/>
      <c r="AIP53" s="50"/>
      <c r="AIQ53" s="50"/>
      <c r="AIR53" s="50"/>
      <c r="AIS53" s="50"/>
      <c r="AIT53" s="50"/>
      <c r="AIU53" s="50"/>
      <c r="AIV53" s="50"/>
      <c r="AIW53" s="50"/>
      <c r="AIX53" s="50"/>
      <c r="AIY53" s="50"/>
      <c r="AIZ53" s="50"/>
      <c r="AJA53" s="50"/>
      <c r="AJB53" s="50"/>
      <c r="AJC53" s="50"/>
      <c r="AJD53" s="50"/>
      <c r="AJE53" s="50"/>
      <c r="AJF53" s="50"/>
      <c r="AJG53" s="50"/>
      <c r="AJH53" s="50"/>
      <c r="AJI53" s="50"/>
      <c r="AJJ53" s="50"/>
      <c r="AJK53" s="50"/>
      <c r="AJL53" s="50"/>
      <c r="AJM53" s="50"/>
      <c r="AJN53" s="50"/>
      <c r="AJO53" s="50"/>
      <c r="AJP53" s="50"/>
      <c r="AJQ53" s="50"/>
      <c r="AJR53" s="50"/>
      <c r="AJS53" s="50"/>
      <c r="AJT53" s="50"/>
      <c r="AJU53" s="50"/>
      <c r="AJV53" s="50"/>
      <c r="AJW53" s="50"/>
      <c r="AJX53" s="50"/>
      <c r="AJY53" s="50"/>
      <c r="AJZ53" s="50"/>
      <c r="AKA53" s="50"/>
      <c r="AKB53" s="50"/>
      <c r="AKC53" s="50"/>
      <c r="AKD53" s="50"/>
      <c r="AKE53" s="50"/>
      <c r="AKF53" s="50"/>
      <c r="AKG53" s="50"/>
      <c r="AKH53" s="50"/>
      <c r="AKI53" s="50"/>
      <c r="AKJ53" s="50"/>
      <c r="AKK53" s="50"/>
      <c r="AKL53" s="50"/>
      <c r="AKM53" s="50"/>
      <c r="AKN53" s="50"/>
      <c r="AKO53" s="50"/>
      <c r="AKP53" s="50"/>
      <c r="AKQ53" s="50"/>
      <c r="AKR53" s="50"/>
      <c r="AKS53" s="50"/>
      <c r="AKT53" s="50"/>
      <c r="AKU53" s="50"/>
      <c r="AKV53" s="50"/>
      <c r="AKW53" s="50"/>
      <c r="AKX53" s="50"/>
      <c r="AKY53" s="50"/>
      <c r="AKZ53" s="50"/>
      <c r="ALA53" s="50"/>
      <c r="ALB53" s="50"/>
      <c r="ALC53" s="50"/>
      <c r="ALD53" s="50"/>
      <c r="ALE53" s="50"/>
      <c r="ALF53" s="50"/>
      <c r="ALG53" s="50"/>
      <c r="ALH53" s="50"/>
      <c r="ALI53" s="50"/>
      <c r="ALJ53" s="50"/>
      <c r="ALK53" s="50"/>
      <c r="ALL53" s="50"/>
      <c r="ALM53" s="50"/>
      <c r="ALN53" s="50"/>
      <c r="ALO53" s="50"/>
      <c r="ALP53" s="50"/>
      <c r="ALQ53" s="50"/>
      <c r="ALR53" s="50"/>
      <c r="ALS53" s="50"/>
      <c r="ALT53" s="50"/>
      <c r="ALU53" s="50"/>
      <c r="ALV53" s="50"/>
      <c r="ALW53" s="50"/>
      <c r="ALX53" s="50"/>
      <c r="ALY53" s="50"/>
      <c r="ALZ53" s="50"/>
      <c r="AMA53" s="50"/>
      <c r="AMB53" s="50"/>
      <c r="AMC53" s="50"/>
      <c r="AMD53" s="50"/>
      <c r="AME53" s="50"/>
      <c r="AMF53" s="50"/>
      <c r="AMG53" s="50"/>
      <c r="AMH53" s="50"/>
      <c r="AMI53" s="50"/>
      <c r="AMJ53" s="50"/>
      <c r="AMK53" s="50"/>
      <c r="AML53" s="50"/>
      <c r="AMM53" s="50"/>
      <c r="AMN53" s="50"/>
      <c r="AMO53" s="50"/>
      <c r="AMP53" s="50"/>
      <c r="AMQ53" s="50"/>
      <c r="AMR53" s="50"/>
      <c r="AMS53" s="50"/>
      <c r="AMT53" s="50"/>
      <c r="AMU53" s="50"/>
      <c r="AMV53" s="50"/>
      <c r="AMW53" s="50"/>
      <c r="AMX53" s="50"/>
      <c r="AMY53" s="50"/>
      <c r="AMZ53" s="50"/>
      <c r="ANA53" s="50"/>
      <c r="ANB53" s="50"/>
      <c r="ANC53" s="50"/>
      <c r="AND53" s="50"/>
      <c r="ANE53" s="50"/>
      <c r="ANF53" s="50"/>
      <c r="ANG53" s="50"/>
      <c r="ANH53" s="50"/>
      <c r="ANI53" s="50"/>
      <c r="ANJ53" s="50"/>
      <c r="ANK53" s="50"/>
      <c r="ANL53" s="50"/>
      <c r="ANM53" s="50"/>
      <c r="ANN53" s="50"/>
      <c r="ANO53" s="50"/>
      <c r="ANP53" s="50"/>
      <c r="ANQ53" s="50"/>
      <c r="ANR53" s="50"/>
      <c r="ANS53" s="50"/>
      <c r="ANT53" s="50"/>
      <c r="ANU53" s="50"/>
      <c r="ANV53" s="50"/>
      <c r="ANW53" s="50"/>
      <c r="ANX53" s="50"/>
      <c r="ANY53" s="50"/>
      <c r="ANZ53" s="50"/>
      <c r="AOA53" s="50"/>
      <c r="AOB53" s="50"/>
      <c r="AOC53" s="50"/>
      <c r="AOD53" s="50"/>
      <c r="AOE53" s="50"/>
      <c r="AOF53" s="50"/>
      <c r="AOG53" s="50"/>
      <c r="AOH53" s="50"/>
      <c r="AOI53" s="50"/>
      <c r="AOJ53" s="50"/>
      <c r="AOK53" s="50"/>
      <c r="AOL53" s="50"/>
      <c r="AOM53" s="50"/>
      <c r="AON53" s="50"/>
      <c r="AOO53" s="50"/>
      <c r="AOP53" s="50"/>
      <c r="AOQ53" s="50"/>
      <c r="AOR53" s="50"/>
      <c r="AOS53" s="50"/>
      <c r="AOT53" s="50"/>
      <c r="AOU53" s="50"/>
      <c r="AOV53" s="50"/>
      <c r="AOW53" s="50"/>
      <c r="AOX53" s="50"/>
      <c r="AOY53" s="50"/>
      <c r="AOZ53" s="50"/>
      <c r="APA53" s="50"/>
      <c r="APB53" s="50"/>
      <c r="APC53" s="50"/>
      <c r="APD53" s="50"/>
      <c r="APE53" s="50"/>
      <c r="APF53" s="50"/>
      <c r="APG53" s="50"/>
      <c r="APH53" s="50"/>
      <c r="API53" s="50"/>
      <c r="APJ53" s="50"/>
      <c r="APK53" s="50"/>
      <c r="APL53" s="50"/>
      <c r="APM53" s="50"/>
      <c r="APN53" s="50"/>
      <c r="APO53" s="50"/>
      <c r="APP53" s="50"/>
      <c r="APQ53" s="50"/>
      <c r="APR53" s="50"/>
      <c r="APS53" s="50"/>
      <c r="APT53" s="50"/>
      <c r="APU53" s="50"/>
      <c r="APV53" s="50"/>
      <c r="APW53" s="50"/>
      <c r="APX53" s="50"/>
      <c r="APY53" s="50"/>
      <c r="APZ53" s="50"/>
      <c r="AQA53" s="50"/>
      <c r="AQB53" s="50"/>
      <c r="AQC53" s="50"/>
      <c r="AQD53" s="50"/>
      <c r="AQE53" s="50"/>
      <c r="AQF53" s="50"/>
      <c r="AQG53" s="50"/>
      <c r="AQH53" s="50"/>
      <c r="AQI53" s="50"/>
      <c r="AQJ53" s="50"/>
      <c r="AQK53" s="50"/>
      <c r="AQL53" s="50"/>
      <c r="AQM53" s="50"/>
      <c r="AQN53" s="50"/>
      <c r="AQO53" s="50"/>
      <c r="AQP53" s="50"/>
      <c r="AQQ53" s="50"/>
      <c r="AQR53" s="50"/>
      <c r="AQS53" s="50"/>
      <c r="AQT53" s="50"/>
      <c r="AQU53" s="50"/>
      <c r="AQV53" s="50"/>
      <c r="AQW53" s="50"/>
      <c r="AQX53" s="50"/>
      <c r="AQY53" s="50"/>
      <c r="AQZ53" s="50"/>
      <c r="ARA53" s="50"/>
      <c r="ARB53" s="50"/>
      <c r="ARC53" s="50"/>
      <c r="ARD53" s="50"/>
      <c r="ARE53" s="50"/>
      <c r="ARF53" s="50"/>
      <c r="ARG53" s="50"/>
      <c r="ARH53" s="50"/>
      <c r="ARI53" s="50"/>
      <c r="ARJ53" s="50"/>
      <c r="ARK53" s="50"/>
      <c r="ARL53" s="50"/>
      <c r="ARM53" s="50"/>
      <c r="ARN53" s="50"/>
      <c r="ARO53" s="50"/>
      <c r="ARP53" s="50"/>
      <c r="ARQ53" s="50"/>
      <c r="ARR53" s="50"/>
      <c r="ARS53" s="50"/>
      <c r="ART53" s="50"/>
      <c r="ARU53" s="50"/>
      <c r="ARV53" s="50"/>
      <c r="ARW53" s="50"/>
      <c r="ARX53" s="50"/>
      <c r="ARY53" s="50"/>
      <c r="ARZ53" s="50"/>
      <c r="ASA53" s="50"/>
      <c r="ASB53" s="50"/>
      <c r="ASC53" s="50"/>
      <c r="ASD53" s="50"/>
      <c r="ASE53" s="50"/>
      <c r="ASF53" s="50"/>
      <c r="ASG53" s="50"/>
      <c r="ASH53" s="50"/>
      <c r="ASI53" s="50"/>
      <c r="ASJ53" s="50"/>
      <c r="ASK53" s="50"/>
      <c r="ASL53" s="50"/>
      <c r="ASM53" s="50"/>
      <c r="ASN53" s="50"/>
      <c r="ASO53" s="50"/>
      <c r="ASP53" s="50"/>
      <c r="ASQ53" s="50"/>
      <c r="ASR53" s="50"/>
      <c r="ASS53" s="50"/>
      <c r="AST53" s="50"/>
      <c r="ASU53" s="50"/>
      <c r="ASV53" s="50"/>
      <c r="ASW53" s="50"/>
      <c r="ASX53" s="50"/>
      <c r="ASY53" s="50"/>
      <c r="ASZ53" s="50"/>
      <c r="ATA53" s="50"/>
      <c r="ATB53" s="50"/>
      <c r="ATC53" s="50"/>
      <c r="ATD53" s="50"/>
      <c r="ATE53" s="50"/>
      <c r="ATF53" s="50"/>
      <c r="ATG53" s="50"/>
      <c r="ATH53" s="50"/>
      <c r="ATI53" s="50"/>
      <c r="ATJ53" s="50"/>
      <c r="ATK53" s="50"/>
      <c r="ATL53" s="50"/>
      <c r="ATM53" s="50"/>
      <c r="ATN53" s="50"/>
      <c r="ATO53" s="50"/>
      <c r="ATP53" s="50"/>
      <c r="ATQ53" s="50"/>
      <c r="ATR53" s="50"/>
      <c r="ATS53" s="50"/>
      <c r="ATT53" s="50"/>
      <c r="ATU53" s="50"/>
      <c r="ATV53" s="50"/>
      <c r="ATW53" s="50"/>
      <c r="ATX53" s="50"/>
      <c r="ATY53" s="50"/>
      <c r="ATZ53" s="50"/>
      <c r="AUA53" s="50"/>
      <c r="AUB53" s="50"/>
      <c r="AUC53" s="50"/>
      <c r="AUD53" s="50"/>
      <c r="AUE53" s="50"/>
      <c r="AUF53" s="50"/>
      <c r="AUG53" s="50"/>
      <c r="AUH53" s="50"/>
      <c r="AUI53" s="50"/>
      <c r="AUJ53" s="50"/>
      <c r="AUK53" s="50"/>
      <c r="AUL53" s="50"/>
      <c r="AUM53" s="50"/>
      <c r="AUN53" s="50"/>
      <c r="AUO53" s="50"/>
      <c r="AUP53" s="50"/>
      <c r="AUQ53" s="50"/>
      <c r="AUR53" s="50"/>
      <c r="AUS53" s="50"/>
      <c r="AUT53" s="50"/>
      <c r="AUU53" s="50"/>
      <c r="AUV53" s="50"/>
      <c r="AUW53" s="50"/>
      <c r="AUX53" s="50"/>
      <c r="AUY53" s="50"/>
      <c r="AUZ53" s="50"/>
      <c r="AVA53" s="50"/>
      <c r="AVB53" s="50"/>
      <c r="AVC53" s="50"/>
      <c r="AVD53" s="50"/>
      <c r="AVE53" s="50"/>
      <c r="AVF53" s="50"/>
      <c r="AVG53" s="50"/>
      <c r="AVH53" s="50"/>
      <c r="AVI53" s="50"/>
      <c r="AVJ53" s="50"/>
      <c r="AVK53" s="50"/>
      <c r="AVL53" s="50"/>
      <c r="AVM53" s="50"/>
      <c r="AVN53" s="50"/>
      <c r="AVO53" s="50"/>
      <c r="AVP53" s="50"/>
      <c r="AVQ53" s="50"/>
      <c r="AVR53" s="50"/>
      <c r="AVS53" s="50"/>
      <c r="AVT53" s="50"/>
      <c r="AVU53" s="50"/>
      <c r="AVV53" s="50"/>
      <c r="AVW53" s="50"/>
      <c r="AVX53" s="50"/>
      <c r="AVY53" s="50"/>
      <c r="AVZ53" s="50"/>
      <c r="AWA53" s="50"/>
      <c r="AWB53" s="50"/>
      <c r="AWC53" s="50"/>
      <c r="AWD53" s="50"/>
      <c r="AWE53" s="50"/>
      <c r="AWF53" s="50"/>
      <c r="AWG53" s="50"/>
      <c r="AWH53" s="50"/>
      <c r="AWI53" s="50"/>
      <c r="AWJ53" s="50"/>
      <c r="AWK53" s="50"/>
      <c r="AWL53" s="50"/>
      <c r="AWM53" s="50"/>
      <c r="AWN53" s="50"/>
      <c r="AWO53" s="50"/>
      <c r="AWP53" s="50"/>
      <c r="AWQ53" s="50"/>
      <c r="AWR53" s="50"/>
      <c r="AWS53" s="50"/>
      <c r="AWT53" s="50"/>
      <c r="AWU53" s="50"/>
      <c r="AWV53" s="50"/>
      <c r="AWW53" s="50"/>
      <c r="AWX53" s="50"/>
      <c r="AWY53" s="50"/>
      <c r="AWZ53" s="50"/>
      <c r="AXA53" s="50"/>
      <c r="AXB53" s="50"/>
      <c r="AXC53" s="50"/>
      <c r="AXD53" s="50"/>
      <c r="AXE53" s="50"/>
      <c r="AXF53" s="50"/>
      <c r="AXG53" s="50"/>
      <c r="AXH53" s="50"/>
      <c r="AXI53" s="50"/>
      <c r="AXJ53" s="50"/>
      <c r="AXK53" s="50"/>
      <c r="AXL53" s="50"/>
      <c r="AXM53" s="50"/>
      <c r="AXN53" s="50"/>
      <c r="AXO53" s="50"/>
      <c r="AXP53" s="50"/>
      <c r="AXQ53" s="50"/>
      <c r="AXR53" s="50"/>
      <c r="AXS53" s="50"/>
      <c r="AXT53" s="50"/>
      <c r="AXU53" s="50"/>
      <c r="AXV53" s="50"/>
      <c r="AXW53" s="50"/>
      <c r="AXX53" s="50"/>
      <c r="AXY53" s="50"/>
      <c r="AXZ53" s="50"/>
      <c r="AYA53" s="50"/>
      <c r="AYB53" s="50"/>
      <c r="AYC53" s="50"/>
      <c r="AYD53" s="50"/>
      <c r="AYE53" s="50"/>
      <c r="AYF53" s="50"/>
      <c r="AYG53" s="50"/>
      <c r="AYH53" s="50"/>
      <c r="AYI53" s="50"/>
      <c r="AYJ53" s="50"/>
      <c r="AYK53" s="50"/>
      <c r="AYL53" s="50"/>
      <c r="AYM53" s="50"/>
      <c r="AYN53" s="50"/>
      <c r="AYO53" s="50"/>
      <c r="AYP53" s="50"/>
      <c r="AYQ53" s="50"/>
      <c r="AYR53" s="50"/>
      <c r="AYS53" s="50"/>
      <c r="AYT53" s="50"/>
      <c r="AYU53" s="50"/>
      <c r="AYV53" s="50"/>
      <c r="AYW53" s="50"/>
      <c r="AYX53" s="50"/>
      <c r="AYY53" s="50"/>
      <c r="AYZ53" s="50"/>
      <c r="AZA53" s="50"/>
      <c r="AZB53" s="50"/>
      <c r="AZC53" s="50"/>
      <c r="AZD53" s="50"/>
      <c r="AZE53" s="50"/>
      <c r="AZF53" s="50"/>
      <c r="AZG53" s="50"/>
      <c r="AZH53" s="50"/>
      <c r="AZI53" s="50"/>
      <c r="AZJ53" s="50"/>
      <c r="AZK53" s="50"/>
      <c r="AZL53" s="50"/>
      <c r="AZM53" s="50"/>
      <c r="AZN53" s="50"/>
      <c r="AZO53" s="50"/>
      <c r="AZP53" s="50"/>
      <c r="AZQ53" s="50"/>
      <c r="AZR53" s="50"/>
      <c r="AZS53" s="50"/>
      <c r="AZT53" s="50"/>
      <c r="AZU53" s="50"/>
      <c r="AZV53" s="50"/>
      <c r="AZW53" s="50"/>
      <c r="AZX53" s="50"/>
      <c r="AZY53" s="50"/>
      <c r="AZZ53" s="50"/>
      <c r="BAA53" s="50"/>
      <c r="BAB53" s="50"/>
      <c r="BAC53" s="50"/>
      <c r="BAD53" s="50"/>
      <c r="BAE53" s="50"/>
      <c r="BAF53" s="50"/>
      <c r="BAG53" s="50"/>
      <c r="BAH53" s="50"/>
      <c r="BAI53" s="50"/>
      <c r="BAJ53" s="50"/>
      <c r="BAK53" s="50"/>
      <c r="BAL53" s="50"/>
      <c r="BAM53" s="50"/>
      <c r="BAN53" s="50"/>
      <c r="BAO53" s="50"/>
      <c r="BAP53" s="50"/>
      <c r="BAQ53" s="50"/>
      <c r="BAR53" s="50"/>
      <c r="BAS53" s="50"/>
      <c r="BAT53" s="50"/>
      <c r="BAU53" s="50"/>
      <c r="BAV53" s="50"/>
      <c r="BAW53" s="50"/>
      <c r="BAX53" s="50"/>
      <c r="BAY53" s="50"/>
      <c r="BAZ53" s="50"/>
      <c r="BBA53" s="50"/>
      <c r="BBB53" s="50"/>
      <c r="BBC53" s="50"/>
      <c r="BBD53" s="50"/>
      <c r="BBE53" s="50"/>
      <c r="BBF53" s="50"/>
      <c r="BBG53" s="50"/>
      <c r="BBH53" s="50"/>
      <c r="BBI53" s="50"/>
      <c r="BBJ53" s="50"/>
      <c r="BBK53" s="50"/>
      <c r="BBL53" s="50"/>
      <c r="BBM53" s="50"/>
      <c r="BBN53" s="50"/>
      <c r="BBO53" s="50"/>
      <c r="BBP53" s="50"/>
      <c r="BBQ53" s="50"/>
      <c r="BBR53" s="50"/>
      <c r="BBS53" s="50"/>
      <c r="BBT53" s="50"/>
      <c r="BBU53" s="50"/>
      <c r="BBV53" s="50"/>
      <c r="BBW53" s="50"/>
      <c r="BBX53" s="50"/>
      <c r="BBY53" s="50"/>
      <c r="BBZ53" s="50"/>
      <c r="BCA53" s="50"/>
      <c r="BCB53" s="50"/>
      <c r="BCC53" s="50"/>
      <c r="BCD53" s="50"/>
      <c r="BCE53" s="50"/>
      <c r="BCF53" s="50"/>
      <c r="BCG53" s="50"/>
      <c r="BCH53" s="50"/>
      <c r="BCI53" s="50"/>
      <c r="BCJ53" s="50"/>
      <c r="BCK53" s="50"/>
      <c r="BCL53" s="50"/>
      <c r="BCM53" s="50"/>
      <c r="BCN53" s="50"/>
      <c r="BCO53" s="50"/>
      <c r="BCP53" s="50"/>
      <c r="BCQ53" s="50"/>
      <c r="BCR53" s="50"/>
      <c r="BCS53" s="50"/>
      <c r="BCT53" s="50"/>
      <c r="BCU53" s="50"/>
      <c r="BCV53" s="50"/>
      <c r="BCW53" s="50"/>
      <c r="BCX53" s="50"/>
      <c r="BCY53" s="50"/>
      <c r="BCZ53" s="50"/>
      <c r="BDA53" s="50"/>
      <c r="BDB53" s="50"/>
      <c r="BDC53" s="50"/>
      <c r="BDD53" s="50"/>
      <c r="BDE53" s="50"/>
      <c r="BDF53" s="50"/>
      <c r="BDG53" s="50"/>
      <c r="BDH53" s="50"/>
      <c r="BDI53" s="50"/>
      <c r="BDJ53" s="50"/>
      <c r="BDK53" s="50"/>
      <c r="BDL53" s="50"/>
      <c r="BDM53" s="50"/>
      <c r="BDN53" s="50"/>
      <c r="BDO53" s="50"/>
      <c r="BDP53" s="50"/>
      <c r="BDQ53" s="50"/>
      <c r="BDR53" s="50"/>
      <c r="BDS53" s="50"/>
      <c r="BDT53" s="50"/>
      <c r="BDU53" s="50"/>
      <c r="BDV53" s="50"/>
      <c r="BDW53" s="50"/>
      <c r="BDX53" s="50"/>
      <c r="BDY53" s="50"/>
      <c r="BDZ53" s="50"/>
      <c r="BEA53" s="50"/>
      <c r="BEB53" s="50"/>
      <c r="BEC53" s="50"/>
      <c r="BED53" s="50"/>
      <c r="BEE53" s="50"/>
      <c r="BEF53" s="50"/>
      <c r="BEG53" s="50"/>
      <c r="BEH53" s="50"/>
      <c r="BEI53" s="50"/>
      <c r="BEJ53" s="50"/>
      <c r="BEK53" s="50"/>
      <c r="BEL53" s="50"/>
      <c r="BEM53" s="50"/>
      <c r="BEN53" s="50"/>
      <c r="BEO53" s="50"/>
      <c r="BEP53" s="50"/>
      <c r="BEQ53" s="50"/>
      <c r="BER53" s="50"/>
      <c r="BES53" s="50"/>
      <c r="BET53" s="50"/>
      <c r="BEU53" s="50"/>
      <c r="BEV53" s="50"/>
      <c r="BEW53" s="50"/>
      <c r="BEX53" s="50"/>
      <c r="BEY53" s="50"/>
      <c r="BEZ53" s="50"/>
      <c r="BFA53" s="50"/>
      <c r="BFB53" s="50"/>
      <c r="BFC53" s="50"/>
      <c r="BFD53" s="50"/>
      <c r="BFE53" s="50"/>
      <c r="BFF53" s="50"/>
      <c r="BFG53" s="50"/>
      <c r="BFH53" s="50"/>
      <c r="BFI53" s="50"/>
      <c r="BFJ53" s="50"/>
      <c r="BFK53" s="50"/>
      <c r="BFL53" s="50"/>
      <c r="BFM53" s="50"/>
      <c r="BFN53" s="50"/>
      <c r="BFO53" s="50"/>
      <c r="BFP53" s="50"/>
      <c r="BFQ53" s="50"/>
      <c r="BFR53" s="50"/>
      <c r="BFS53" s="50"/>
      <c r="BFT53" s="50"/>
      <c r="BFU53" s="50"/>
      <c r="BFV53" s="50"/>
      <c r="BFW53" s="50"/>
      <c r="BFX53" s="50"/>
      <c r="BFY53" s="50"/>
      <c r="BFZ53" s="50"/>
      <c r="BGA53" s="50"/>
      <c r="BGB53" s="50"/>
      <c r="BGC53" s="50"/>
      <c r="BGD53" s="50"/>
      <c r="BGE53" s="50"/>
      <c r="BGF53" s="50"/>
      <c r="BGG53" s="50"/>
      <c r="BGH53" s="50"/>
      <c r="BGI53" s="50"/>
      <c r="BGJ53" s="50"/>
      <c r="BGK53" s="50"/>
      <c r="BGL53" s="50"/>
      <c r="BGM53" s="50"/>
      <c r="BGN53" s="50"/>
      <c r="BGO53" s="50"/>
      <c r="BGP53" s="50"/>
      <c r="BGQ53" s="50"/>
      <c r="BGR53" s="50"/>
      <c r="BGS53" s="50"/>
      <c r="BGT53" s="50"/>
      <c r="BGU53" s="50"/>
      <c r="BGV53" s="50"/>
      <c r="BGW53" s="50"/>
      <c r="BGX53" s="50"/>
      <c r="BGY53" s="50"/>
      <c r="BGZ53" s="50"/>
      <c r="BHA53" s="50"/>
      <c r="BHB53" s="50"/>
      <c r="BHC53" s="50"/>
      <c r="BHD53" s="50"/>
      <c r="BHE53" s="50"/>
      <c r="BHF53" s="50"/>
      <c r="BHG53" s="50"/>
      <c r="BHH53" s="50"/>
      <c r="BHI53" s="50"/>
      <c r="BHJ53" s="50"/>
      <c r="BHK53" s="50"/>
      <c r="BHL53" s="50"/>
      <c r="BHM53" s="50"/>
      <c r="BHN53" s="50"/>
      <c r="BHO53" s="50"/>
      <c r="BHP53" s="50"/>
      <c r="BHQ53" s="50"/>
      <c r="BHR53" s="50"/>
      <c r="BHS53" s="50"/>
      <c r="BHT53" s="50"/>
      <c r="BHU53" s="50"/>
      <c r="BHV53" s="50"/>
      <c r="BHW53" s="50"/>
      <c r="BHX53" s="50"/>
      <c r="BHY53" s="50"/>
      <c r="BHZ53" s="50"/>
      <c r="BIA53" s="50"/>
      <c r="BIB53" s="50"/>
      <c r="BIC53" s="50"/>
      <c r="BID53" s="50"/>
      <c r="BIE53" s="50"/>
      <c r="BIF53" s="50"/>
      <c r="BIG53" s="50"/>
      <c r="BIH53" s="50"/>
      <c r="BII53" s="50"/>
      <c r="BIJ53" s="50"/>
      <c r="BIK53" s="50"/>
      <c r="BIL53" s="50"/>
      <c r="BIM53" s="50"/>
      <c r="BIN53" s="50"/>
      <c r="BIO53" s="50"/>
      <c r="BIP53" s="50"/>
      <c r="BIQ53" s="50"/>
      <c r="BIR53" s="50"/>
      <c r="BIS53" s="50"/>
      <c r="BIT53" s="50"/>
      <c r="BIU53" s="50"/>
      <c r="BIV53" s="50"/>
      <c r="BIW53" s="50"/>
      <c r="BIX53" s="50"/>
      <c r="BIY53" s="50"/>
      <c r="BIZ53" s="50"/>
      <c r="BJA53" s="50"/>
      <c r="BJB53" s="50"/>
      <c r="BJC53" s="50"/>
      <c r="BJD53" s="50"/>
      <c r="BJE53" s="50"/>
      <c r="BJF53" s="50"/>
      <c r="BJG53" s="50"/>
      <c r="BJH53" s="50"/>
      <c r="BJI53" s="50"/>
      <c r="BJJ53" s="50"/>
      <c r="BJK53" s="50"/>
      <c r="BJL53" s="50"/>
      <c r="BJM53" s="50"/>
      <c r="BJN53" s="50"/>
      <c r="BJO53" s="50"/>
      <c r="BJP53" s="50"/>
      <c r="BJQ53" s="50"/>
      <c r="BJR53" s="50"/>
      <c r="BJS53" s="50"/>
      <c r="BJT53" s="50"/>
      <c r="BJU53" s="50"/>
      <c r="BJV53" s="50"/>
      <c r="BJW53" s="50"/>
      <c r="BJX53" s="50"/>
      <c r="BJY53" s="50"/>
      <c r="BJZ53" s="50"/>
      <c r="BKA53" s="50"/>
      <c r="BKB53" s="50"/>
      <c r="BKC53" s="50"/>
      <c r="BKD53" s="50"/>
      <c r="BKE53" s="50"/>
      <c r="BKF53" s="50"/>
      <c r="BKG53" s="50"/>
      <c r="BKH53" s="50"/>
      <c r="BKI53" s="50"/>
      <c r="BKJ53" s="50"/>
      <c r="BKK53" s="50"/>
      <c r="BKL53" s="50"/>
      <c r="BKM53" s="50"/>
      <c r="BKN53" s="50"/>
      <c r="BKO53" s="50"/>
      <c r="BKP53" s="50"/>
      <c r="BKQ53" s="50"/>
      <c r="BKR53" s="50"/>
      <c r="BKS53" s="50"/>
      <c r="BKT53" s="50"/>
      <c r="BKU53" s="50"/>
      <c r="BKV53" s="50"/>
      <c r="BKW53" s="50"/>
      <c r="BKX53" s="50"/>
      <c r="BKY53" s="50"/>
      <c r="BKZ53" s="50"/>
      <c r="BLA53" s="50"/>
      <c r="BLB53" s="50"/>
      <c r="BLC53" s="50"/>
      <c r="BLD53" s="50"/>
      <c r="BLE53" s="50"/>
      <c r="BLF53" s="50"/>
      <c r="BLG53" s="50"/>
      <c r="BLH53" s="50"/>
      <c r="BLI53" s="50"/>
      <c r="BLJ53" s="50"/>
      <c r="BLK53" s="50"/>
      <c r="BLL53" s="50"/>
      <c r="BLM53" s="50"/>
      <c r="BLN53" s="50"/>
      <c r="BLO53" s="50"/>
      <c r="BLP53" s="50"/>
      <c r="BLQ53" s="50"/>
      <c r="BLR53" s="50"/>
      <c r="BLS53" s="50"/>
      <c r="BLT53" s="50"/>
      <c r="BLU53" s="50"/>
      <c r="BLV53" s="50"/>
      <c r="BLW53" s="50"/>
      <c r="BLX53" s="50"/>
      <c r="BLY53" s="50"/>
      <c r="BLZ53" s="50"/>
      <c r="BMA53" s="50"/>
      <c r="BMB53" s="50"/>
      <c r="BMC53" s="50"/>
      <c r="BMD53" s="50"/>
      <c r="BME53" s="50"/>
      <c r="BMF53" s="50"/>
      <c r="BMG53" s="50"/>
      <c r="BMH53" s="50"/>
      <c r="BMI53" s="50"/>
      <c r="BMJ53" s="50"/>
      <c r="BMK53" s="50"/>
      <c r="BML53" s="50"/>
      <c r="BMM53" s="50"/>
      <c r="BMN53" s="50"/>
      <c r="BMO53" s="50"/>
      <c r="BMP53" s="50"/>
      <c r="BMQ53" s="50"/>
      <c r="BMR53" s="50"/>
      <c r="BMS53" s="50"/>
      <c r="BMT53" s="50"/>
      <c r="BMU53" s="50"/>
      <c r="BMV53" s="50"/>
      <c r="BMW53" s="50"/>
      <c r="BMX53" s="50"/>
      <c r="BMY53" s="50"/>
      <c r="BMZ53" s="50"/>
      <c r="BNA53" s="50"/>
      <c r="BNB53" s="50"/>
      <c r="BNC53" s="50"/>
      <c r="BND53" s="50"/>
      <c r="BNE53" s="50"/>
      <c r="BNF53" s="50"/>
      <c r="BNG53" s="50"/>
      <c r="BNH53" s="50"/>
      <c r="BNI53" s="50"/>
      <c r="BNJ53" s="50"/>
      <c r="BNK53" s="50"/>
      <c r="BNL53" s="50"/>
      <c r="BNM53" s="50"/>
      <c r="BNN53" s="50"/>
      <c r="BNO53" s="50"/>
      <c r="BNP53" s="50"/>
      <c r="BNQ53" s="50"/>
      <c r="BNR53" s="50"/>
      <c r="BNS53" s="50"/>
      <c r="BNT53" s="50"/>
      <c r="BNU53" s="50"/>
      <c r="BNV53" s="50"/>
      <c r="BNW53" s="50"/>
      <c r="BNX53" s="50"/>
      <c r="BNY53" s="50"/>
      <c r="BNZ53" s="50"/>
      <c r="BOA53" s="50"/>
      <c r="BOB53" s="50"/>
      <c r="BOC53" s="50"/>
      <c r="BOD53" s="50"/>
      <c r="BOE53" s="50"/>
      <c r="BOF53" s="50"/>
      <c r="BOG53" s="50"/>
      <c r="BOH53" s="50"/>
      <c r="BOI53" s="50"/>
      <c r="BOJ53" s="50"/>
      <c r="BOK53" s="50"/>
      <c r="BOL53" s="50"/>
      <c r="BOM53" s="50"/>
      <c r="BON53" s="50"/>
      <c r="BOO53" s="50"/>
      <c r="BOP53" s="50"/>
      <c r="BOQ53" s="50"/>
      <c r="BOR53" s="50"/>
      <c r="BOS53" s="50"/>
      <c r="BOT53" s="50"/>
      <c r="BOU53" s="50"/>
      <c r="BOV53" s="50"/>
      <c r="BOW53" s="50"/>
      <c r="BOX53" s="50"/>
      <c r="BOY53" s="50"/>
      <c r="BOZ53" s="50"/>
      <c r="BPA53" s="50"/>
      <c r="BPB53" s="50"/>
      <c r="BPC53" s="50"/>
      <c r="BPD53" s="50"/>
      <c r="BPE53" s="50"/>
      <c r="BPF53" s="50"/>
      <c r="BPG53" s="50"/>
      <c r="BPH53" s="50"/>
      <c r="BPI53" s="50"/>
      <c r="BPJ53" s="50"/>
      <c r="BPK53" s="50"/>
      <c r="BPL53" s="50"/>
      <c r="BPM53" s="50"/>
      <c r="BPN53" s="50"/>
      <c r="BPO53" s="50"/>
      <c r="BPP53" s="50"/>
      <c r="BPQ53" s="50"/>
      <c r="BPR53" s="50"/>
      <c r="BPS53" s="50"/>
      <c r="BPT53" s="50"/>
      <c r="BPU53" s="50"/>
      <c r="BPV53" s="50"/>
      <c r="BPW53" s="50"/>
      <c r="BPX53" s="50"/>
      <c r="BPY53" s="50"/>
      <c r="BPZ53" s="50"/>
      <c r="BQA53" s="50"/>
      <c r="BQB53" s="50"/>
      <c r="BQC53" s="50"/>
      <c r="BQD53" s="50"/>
      <c r="BQE53" s="50"/>
      <c r="BQF53" s="50"/>
      <c r="BQG53" s="50"/>
      <c r="BQH53" s="50"/>
      <c r="BQI53" s="50"/>
      <c r="BQJ53" s="50"/>
      <c r="BQK53" s="50"/>
      <c r="BQL53" s="50"/>
      <c r="BQM53" s="50"/>
      <c r="BQN53" s="50"/>
      <c r="BQO53" s="50"/>
      <c r="BQP53" s="50"/>
      <c r="BQQ53" s="50"/>
      <c r="BQR53" s="50"/>
      <c r="BQS53" s="50"/>
      <c r="BQT53" s="50"/>
      <c r="BQU53" s="50"/>
      <c r="BQV53" s="50"/>
      <c r="BQW53" s="50"/>
      <c r="BQX53" s="50"/>
      <c r="BQY53" s="50"/>
      <c r="BQZ53" s="50"/>
      <c r="BRA53" s="50"/>
      <c r="BRB53" s="50"/>
      <c r="BRC53" s="50"/>
      <c r="BRD53" s="50"/>
      <c r="BRE53" s="50"/>
      <c r="BRF53" s="50"/>
      <c r="BRG53" s="50"/>
      <c r="BRH53" s="50"/>
      <c r="BRI53" s="50"/>
      <c r="BRJ53" s="50"/>
      <c r="BRK53" s="50"/>
      <c r="BRL53" s="50"/>
      <c r="BRM53" s="50"/>
      <c r="BRN53" s="50"/>
      <c r="BRO53" s="50"/>
      <c r="BRP53" s="50"/>
      <c r="BRQ53" s="50"/>
      <c r="BRR53" s="50"/>
      <c r="BRS53" s="50"/>
      <c r="BRT53" s="50"/>
      <c r="BRU53" s="50"/>
      <c r="BRV53" s="50"/>
      <c r="BRW53" s="50"/>
      <c r="BRX53" s="50"/>
      <c r="BRY53" s="50"/>
      <c r="BRZ53" s="50"/>
      <c r="BSA53" s="50"/>
      <c r="BSB53" s="50"/>
      <c r="BSC53" s="50"/>
      <c r="BSD53" s="50"/>
      <c r="BSE53" s="50"/>
      <c r="BSF53" s="50"/>
      <c r="BSG53" s="50"/>
      <c r="BSH53" s="50"/>
      <c r="BSI53" s="50"/>
      <c r="BSJ53" s="50"/>
      <c r="BSK53" s="50"/>
      <c r="BSL53" s="50"/>
      <c r="BSM53" s="50"/>
      <c r="BSN53" s="50"/>
      <c r="BSO53" s="50"/>
      <c r="BSP53" s="50"/>
      <c r="BSQ53" s="50"/>
      <c r="BSR53" s="50"/>
      <c r="BSS53" s="50"/>
      <c r="BST53" s="50"/>
      <c r="BSU53" s="50"/>
      <c r="BSV53" s="50"/>
      <c r="BSW53" s="50"/>
      <c r="BSX53" s="50"/>
      <c r="BSY53" s="50"/>
      <c r="BSZ53" s="50"/>
      <c r="BTA53" s="50"/>
      <c r="BTB53" s="50"/>
      <c r="BTC53" s="50"/>
      <c r="BTD53" s="50"/>
      <c r="BTE53" s="50"/>
      <c r="BTF53" s="50"/>
      <c r="BTG53" s="50"/>
      <c r="BTH53" s="50"/>
      <c r="BTI53" s="50"/>
      <c r="BTJ53" s="50"/>
      <c r="BTK53" s="50"/>
      <c r="BTL53" s="50"/>
      <c r="BTM53" s="50"/>
      <c r="BTN53" s="50"/>
      <c r="BTO53" s="50"/>
      <c r="BTP53" s="50"/>
      <c r="BTQ53" s="50"/>
      <c r="BTR53" s="50"/>
      <c r="BTS53" s="50"/>
      <c r="BTT53" s="50"/>
      <c r="BTU53" s="50"/>
      <c r="BTV53" s="50"/>
      <c r="BTW53" s="50"/>
      <c r="BTX53" s="50"/>
      <c r="BTY53" s="50"/>
      <c r="BTZ53" s="50"/>
      <c r="BUA53" s="50"/>
      <c r="BUB53" s="50"/>
      <c r="BUC53" s="50"/>
      <c r="BUD53" s="50"/>
      <c r="BUE53" s="50"/>
      <c r="BUF53" s="50"/>
      <c r="BUG53" s="50"/>
      <c r="BUH53" s="50"/>
      <c r="BUI53" s="50"/>
      <c r="BUJ53" s="50"/>
      <c r="BUK53" s="50"/>
      <c r="BUL53" s="50"/>
      <c r="BUM53" s="50"/>
      <c r="BUN53" s="50"/>
      <c r="BUO53" s="50"/>
      <c r="BUP53" s="50"/>
      <c r="BUQ53" s="50"/>
      <c r="BUR53" s="50"/>
      <c r="BUS53" s="50"/>
      <c r="BUT53" s="50"/>
      <c r="BUU53" s="50"/>
      <c r="BUV53" s="50"/>
      <c r="BUW53" s="50"/>
      <c r="BUX53" s="50"/>
      <c r="BUY53" s="50"/>
      <c r="BUZ53" s="50"/>
      <c r="BVA53" s="50"/>
      <c r="BVB53" s="50"/>
      <c r="BVC53" s="50"/>
      <c r="BVD53" s="50"/>
      <c r="BVE53" s="50"/>
      <c r="BVF53" s="50"/>
      <c r="BVG53" s="50"/>
      <c r="BVH53" s="50"/>
      <c r="BVI53" s="50"/>
      <c r="BVJ53" s="50"/>
      <c r="BVK53" s="50"/>
      <c r="BVL53" s="50"/>
      <c r="BVM53" s="50"/>
      <c r="BVN53" s="50"/>
      <c r="BVO53" s="50"/>
      <c r="BVP53" s="50"/>
      <c r="BVQ53" s="50"/>
      <c r="BVR53" s="50"/>
      <c r="BVS53" s="50"/>
      <c r="BVT53" s="50"/>
      <c r="BVU53" s="50"/>
      <c r="BVV53" s="50"/>
      <c r="BVW53" s="50"/>
      <c r="BVX53" s="50"/>
      <c r="BVY53" s="50"/>
      <c r="BVZ53" s="50"/>
      <c r="BWA53" s="50"/>
      <c r="BWB53" s="50"/>
      <c r="BWC53" s="50"/>
      <c r="BWD53" s="50"/>
      <c r="BWE53" s="50"/>
      <c r="BWF53" s="50"/>
      <c r="BWG53" s="50"/>
      <c r="BWH53" s="50"/>
      <c r="BWI53" s="50"/>
      <c r="BWJ53" s="50"/>
      <c r="BWK53" s="50"/>
      <c r="BWL53" s="50"/>
      <c r="BWM53" s="50"/>
      <c r="BWN53" s="50"/>
      <c r="BWO53" s="50"/>
      <c r="BWP53" s="50"/>
      <c r="BWQ53" s="50"/>
      <c r="BWR53" s="50"/>
      <c r="BWS53" s="50"/>
      <c r="BWT53" s="50"/>
      <c r="BWU53" s="50"/>
      <c r="BWV53" s="50"/>
      <c r="BWW53" s="50"/>
      <c r="BWX53" s="50"/>
      <c r="BWY53" s="50"/>
      <c r="BWZ53" s="50"/>
      <c r="BXA53" s="50"/>
      <c r="BXB53" s="50"/>
      <c r="BXC53" s="50"/>
      <c r="BXD53" s="50"/>
      <c r="BXE53" s="50"/>
      <c r="BXF53" s="50"/>
      <c r="BXG53" s="50"/>
      <c r="BXH53" s="50"/>
      <c r="BXI53" s="50"/>
      <c r="BXJ53" s="50"/>
      <c r="BXK53" s="50"/>
      <c r="BXL53" s="50"/>
      <c r="BXM53" s="50"/>
      <c r="BXN53" s="50"/>
      <c r="BXO53" s="50"/>
      <c r="BXP53" s="50"/>
      <c r="BXQ53" s="50"/>
      <c r="BXR53" s="50"/>
      <c r="BXS53" s="50"/>
      <c r="BXT53" s="50"/>
      <c r="BXU53" s="50"/>
      <c r="BXV53" s="50"/>
      <c r="BXW53" s="50"/>
      <c r="BXX53" s="50"/>
      <c r="BXY53" s="50"/>
      <c r="BXZ53" s="50"/>
      <c r="BYA53" s="50"/>
      <c r="BYB53" s="50"/>
      <c r="BYC53" s="50"/>
      <c r="BYD53" s="50"/>
      <c r="BYE53" s="50"/>
      <c r="BYF53" s="50"/>
      <c r="BYG53" s="50"/>
      <c r="BYH53" s="50"/>
      <c r="BYI53" s="50"/>
      <c r="BYJ53" s="50"/>
      <c r="BYK53" s="50"/>
      <c r="BYL53" s="50"/>
      <c r="BYM53" s="50"/>
      <c r="BYN53" s="50"/>
      <c r="BYO53" s="50"/>
      <c r="BYP53" s="50"/>
      <c r="BYQ53" s="50"/>
      <c r="BYR53" s="50"/>
      <c r="BYS53" s="50"/>
      <c r="BYT53" s="50"/>
      <c r="BYU53" s="50"/>
      <c r="BYV53" s="50"/>
      <c r="BYW53" s="50"/>
      <c r="BYX53" s="50"/>
      <c r="BYY53" s="50"/>
      <c r="BYZ53" s="50"/>
      <c r="BZA53" s="50"/>
      <c r="BZB53" s="50"/>
      <c r="BZC53" s="50"/>
      <c r="BZD53" s="50"/>
      <c r="BZE53" s="50"/>
      <c r="BZF53" s="50"/>
      <c r="BZG53" s="50"/>
      <c r="BZH53" s="50"/>
      <c r="BZI53" s="50"/>
      <c r="BZJ53" s="50"/>
      <c r="BZK53" s="50"/>
      <c r="BZL53" s="50"/>
      <c r="BZM53" s="50"/>
      <c r="BZN53" s="50"/>
      <c r="BZO53" s="50"/>
      <c r="BZP53" s="50"/>
      <c r="BZQ53" s="50"/>
      <c r="BZR53" s="50"/>
      <c r="BZS53" s="50"/>
      <c r="BZT53" s="50"/>
      <c r="BZU53" s="50"/>
      <c r="BZV53" s="50"/>
      <c r="BZW53" s="50"/>
      <c r="BZX53" s="50"/>
      <c r="BZY53" s="50"/>
      <c r="BZZ53" s="50"/>
      <c r="CAA53" s="50"/>
      <c r="CAB53" s="50"/>
      <c r="CAC53" s="50"/>
      <c r="CAD53" s="50"/>
      <c r="CAE53" s="50"/>
      <c r="CAF53" s="50"/>
      <c r="CAG53" s="50"/>
      <c r="CAH53" s="50"/>
      <c r="CAI53" s="50"/>
      <c r="CAJ53" s="50"/>
      <c r="CAK53" s="50"/>
      <c r="CAL53" s="50"/>
      <c r="CAM53" s="50"/>
      <c r="CAN53" s="50"/>
      <c r="CAO53" s="50"/>
      <c r="CAP53" s="50"/>
      <c r="CAQ53" s="50"/>
      <c r="CAR53" s="50"/>
      <c r="CAS53" s="50"/>
      <c r="CAT53" s="50"/>
      <c r="CAU53" s="50"/>
      <c r="CAV53" s="50"/>
      <c r="CAW53" s="50"/>
      <c r="CAX53" s="50"/>
      <c r="CAY53" s="50"/>
      <c r="CAZ53" s="50"/>
      <c r="CBA53" s="50"/>
      <c r="CBB53" s="50"/>
      <c r="CBC53" s="50"/>
      <c r="CBD53" s="50"/>
      <c r="CBE53" s="50"/>
      <c r="CBF53" s="50"/>
      <c r="CBG53" s="50"/>
      <c r="CBH53" s="50"/>
      <c r="CBI53" s="50"/>
      <c r="CBJ53" s="50"/>
      <c r="CBK53" s="50"/>
      <c r="CBL53" s="50"/>
      <c r="CBM53" s="50"/>
      <c r="CBN53" s="50"/>
      <c r="CBO53" s="50"/>
      <c r="CBP53" s="50"/>
      <c r="CBQ53" s="50"/>
      <c r="CBR53" s="50"/>
      <c r="CBS53" s="50"/>
      <c r="CBT53" s="50"/>
      <c r="CBU53" s="50"/>
      <c r="CBV53" s="50"/>
      <c r="CBW53" s="50"/>
      <c r="CBX53" s="50"/>
      <c r="CBY53" s="50"/>
      <c r="CBZ53" s="50"/>
      <c r="CCA53" s="50"/>
      <c r="CCB53" s="50"/>
      <c r="CCC53" s="50"/>
      <c r="CCD53" s="50"/>
      <c r="CCE53" s="50"/>
      <c r="CCF53" s="50"/>
      <c r="CCG53" s="50"/>
      <c r="CCH53" s="50"/>
      <c r="CCI53" s="50"/>
      <c r="CCJ53" s="50"/>
      <c r="CCK53" s="50"/>
      <c r="CCL53" s="50"/>
      <c r="CCM53" s="50"/>
      <c r="CCN53" s="50"/>
      <c r="CCO53" s="50"/>
      <c r="CCP53" s="50"/>
      <c r="CCQ53" s="50"/>
      <c r="CCR53" s="50"/>
      <c r="CCS53" s="50"/>
      <c r="CCT53" s="50"/>
      <c r="CCU53" s="50"/>
      <c r="CCV53" s="50"/>
      <c r="CCW53" s="50"/>
      <c r="CCX53" s="50"/>
      <c r="CCY53" s="50"/>
      <c r="CCZ53" s="50"/>
      <c r="CDA53" s="50"/>
      <c r="CDB53" s="50"/>
      <c r="CDC53" s="50"/>
      <c r="CDD53" s="50"/>
      <c r="CDE53" s="50"/>
      <c r="CDF53" s="50"/>
      <c r="CDG53" s="50"/>
      <c r="CDH53" s="50"/>
      <c r="CDI53" s="50"/>
      <c r="CDJ53" s="50"/>
      <c r="CDK53" s="50"/>
      <c r="CDL53" s="50"/>
      <c r="CDM53" s="50"/>
      <c r="CDN53" s="50"/>
      <c r="CDO53" s="50"/>
      <c r="CDP53" s="50"/>
      <c r="CDQ53" s="50"/>
      <c r="CDR53" s="50"/>
      <c r="CDS53" s="50"/>
      <c r="CDT53" s="50"/>
      <c r="CDU53" s="50"/>
      <c r="CDV53" s="50"/>
      <c r="CDW53" s="50"/>
      <c r="CDX53" s="50"/>
      <c r="CDY53" s="50"/>
      <c r="CDZ53" s="50"/>
      <c r="CEA53" s="50"/>
      <c r="CEB53" s="50"/>
      <c r="CEC53" s="50"/>
      <c r="CED53" s="50"/>
      <c r="CEE53" s="50"/>
      <c r="CEF53" s="50"/>
      <c r="CEG53" s="50"/>
      <c r="CEH53" s="50"/>
      <c r="CEI53" s="50"/>
      <c r="CEJ53" s="50"/>
      <c r="CEK53" s="50"/>
      <c r="CEL53" s="50"/>
      <c r="CEM53" s="50"/>
      <c r="CEN53" s="50"/>
      <c r="CEO53" s="50"/>
      <c r="CEP53" s="50"/>
      <c r="CEQ53" s="50"/>
      <c r="CER53" s="50"/>
      <c r="CES53" s="50"/>
      <c r="CET53" s="50"/>
      <c r="CEU53" s="50"/>
      <c r="CEV53" s="50"/>
      <c r="CEW53" s="50"/>
      <c r="CEX53" s="50"/>
      <c r="CEY53" s="50"/>
      <c r="CEZ53" s="50"/>
      <c r="CFA53" s="50"/>
      <c r="CFB53" s="50"/>
      <c r="CFC53" s="50"/>
      <c r="CFD53" s="50"/>
      <c r="CFE53" s="50"/>
      <c r="CFF53" s="50"/>
      <c r="CFG53" s="50"/>
      <c r="CFH53" s="50"/>
      <c r="CFI53" s="50"/>
      <c r="CFJ53" s="50"/>
      <c r="CFK53" s="50"/>
      <c r="CFL53" s="50"/>
      <c r="CFM53" s="50"/>
      <c r="CFN53" s="50"/>
      <c r="CFO53" s="50"/>
      <c r="CFP53" s="50"/>
      <c r="CFQ53" s="50"/>
      <c r="CFR53" s="50"/>
      <c r="CFS53" s="50"/>
      <c r="CFT53" s="50"/>
      <c r="CFU53" s="50"/>
      <c r="CFV53" s="50"/>
      <c r="CFW53" s="50"/>
      <c r="CFX53" s="50"/>
      <c r="CFY53" s="50"/>
      <c r="CFZ53" s="50"/>
      <c r="CGA53" s="50"/>
      <c r="CGB53" s="50"/>
      <c r="CGC53" s="50"/>
      <c r="CGD53" s="50"/>
      <c r="CGE53" s="50"/>
      <c r="CGF53" s="50"/>
      <c r="CGG53" s="50"/>
      <c r="CGH53" s="50"/>
      <c r="CGI53" s="50"/>
      <c r="CGJ53" s="50"/>
      <c r="CGK53" s="50"/>
      <c r="CGL53" s="50"/>
      <c r="CGM53" s="50"/>
      <c r="CGN53" s="50"/>
      <c r="CGO53" s="50"/>
      <c r="CGP53" s="50"/>
      <c r="CGQ53" s="50"/>
      <c r="CGR53" s="50"/>
      <c r="CGS53" s="50"/>
      <c r="CGT53" s="50"/>
      <c r="CGU53" s="50"/>
      <c r="CGV53" s="50"/>
      <c r="CGW53" s="50"/>
      <c r="CGX53" s="50"/>
      <c r="CGY53" s="50"/>
      <c r="CGZ53" s="50"/>
      <c r="CHA53" s="50"/>
      <c r="CHB53" s="50"/>
      <c r="CHC53" s="50"/>
      <c r="CHD53" s="50"/>
      <c r="CHE53" s="50"/>
      <c r="CHF53" s="50"/>
      <c r="CHG53" s="50"/>
      <c r="CHH53" s="50"/>
      <c r="CHI53" s="50"/>
      <c r="CHJ53" s="50"/>
      <c r="CHK53" s="50"/>
      <c r="CHL53" s="50"/>
      <c r="CHM53" s="50"/>
      <c r="CHN53" s="50"/>
      <c r="CHO53" s="50"/>
      <c r="CHP53" s="50"/>
      <c r="CHQ53" s="50"/>
      <c r="CHR53" s="50"/>
      <c r="CHS53" s="50"/>
      <c r="CHT53" s="50"/>
      <c r="CHU53" s="50"/>
      <c r="CHV53" s="50"/>
      <c r="CHW53" s="50"/>
      <c r="CHX53" s="50"/>
      <c r="CHY53" s="50"/>
      <c r="CHZ53" s="50"/>
      <c r="CIA53" s="50"/>
      <c r="CIB53" s="50"/>
      <c r="CIC53" s="50"/>
      <c r="CID53" s="50"/>
      <c r="CIE53" s="50"/>
      <c r="CIF53" s="50"/>
      <c r="CIG53" s="50"/>
      <c r="CIH53" s="50"/>
      <c r="CII53" s="50"/>
      <c r="CIJ53" s="50"/>
      <c r="CIK53" s="50"/>
      <c r="CIL53" s="50"/>
      <c r="CIM53" s="50"/>
      <c r="CIN53" s="50"/>
      <c r="CIO53" s="50"/>
      <c r="CIP53" s="50"/>
      <c r="CIQ53" s="50"/>
      <c r="CIR53" s="50"/>
      <c r="CIS53" s="50"/>
      <c r="CIT53" s="50"/>
      <c r="CIU53" s="50"/>
      <c r="CIV53" s="50"/>
      <c r="CIW53" s="50"/>
      <c r="CIX53" s="50"/>
      <c r="CIY53" s="50"/>
      <c r="CIZ53" s="50"/>
      <c r="CJA53" s="50"/>
      <c r="CJB53" s="50"/>
      <c r="CJC53" s="50"/>
      <c r="CJD53" s="50"/>
      <c r="CJE53" s="50"/>
      <c r="CJF53" s="50"/>
      <c r="CJG53" s="50"/>
      <c r="CJH53" s="50"/>
      <c r="CJI53" s="50"/>
      <c r="CJJ53" s="50"/>
      <c r="CJK53" s="50"/>
      <c r="CJL53" s="50"/>
      <c r="CJM53" s="50"/>
      <c r="CJN53" s="50"/>
      <c r="CJO53" s="50"/>
      <c r="CJP53" s="50"/>
      <c r="CJQ53" s="50"/>
      <c r="CJR53" s="50"/>
      <c r="CJS53" s="50"/>
      <c r="CJT53" s="50"/>
      <c r="CJU53" s="50"/>
      <c r="CJV53" s="50"/>
      <c r="CJW53" s="50"/>
      <c r="CJX53" s="50"/>
      <c r="CJY53" s="50"/>
      <c r="CJZ53" s="50"/>
      <c r="CKA53" s="50"/>
      <c r="CKB53" s="50"/>
      <c r="CKC53" s="50"/>
      <c r="CKD53" s="50"/>
      <c r="CKE53" s="50"/>
      <c r="CKF53" s="50"/>
      <c r="CKG53" s="50"/>
      <c r="CKH53" s="50"/>
      <c r="CKI53" s="50"/>
      <c r="CKJ53" s="50"/>
      <c r="CKK53" s="50"/>
      <c r="CKL53" s="50"/>
      <c r="CKM53" s="50"/>
      <c r="CKN53" s="50"/>
      <c r="CKO53" s="50"/>
      <c r="CKP53" s="50"/>
      <c r="CKQ53" s="50"/>
      <c r="CKR53" s="50"/>
      <c r="CKS53" s="50"/>
      <c r="CKT53" s="50"/>
      <c r="CKU53" s="50"/>
      <c r="CKV53" s="50"/>
      <c r="CKW53" s="50"/>
      <c r="CKX53" s="50"/>
      <c r="CKY53" s="50"/>
      <c r="CKZ53" s="50"/>
      <c r="CLA53" s="50"/>
      <c r="CLB53" s="50"/>
      <c r="CLC53" s="50"/>
      <c r="CLD53" s="50"/>
      <c r="CLE53" s="50"/>
      <c r="CLF53" s="50"/>
      <c r="CLG53" s="50"/>
      <c r="CLH53" s="50"/>
      <c r="CLI53" s="50"/>
      <c r="CLJ53" s="50"/>
      <c r="CLK53" s="50"/>
      <c r="CLL53" s="50"/>
      <c r="CLM53" s="50"/>
      <c r="CLN53" s="50"/>
      <c r="CLO53" s="50"/>
      <c r="CLP53" s="50"/>
      <c r="CLQ53" s="50"/>
      <c r="CLR53" s="50"/>
      <c r="CLS53" s="50"/>
      <c r="CLT53" s="50"/>
      <c r="CLU53" s="50"/>
      <c r="CLV53" s="50"/>
      <c r="CLW53" s="50"/>
      <c r="CLX53" s="50"/>
      <c r="CLY53" s="50"/>
      <c r="CLZ53" s="50"/>
      <c r="CMA53" s="50"/>
      <c r="CMB53" s="50"/>
      <c r="CMC53" s="50"/>
      <c r="CMD53" s="50"/>
      <c r="CME53" s="50"/>
      <c r="CMF53" s="50"/>
      <c r="CMG53" s="50"/>
      <c r="CMH53" s="50"/>
      <c r="CMI53" s="50"/>
      <c r="CMJ53" s="50"/>
      <c r="CMK53" s="50"/>
      <c r="CML53" s="50"/>
      <c r="CMM53" s="50"/>
      <c r="CMN53" s="50"/>
      <c r="CMO53" s="50"/>
      <c r="CMP53" s="50"/>
      <c r="CMQ53" s="50"/>
      <c r="CMR53" s="50"/>
      <c r="CMS53" s="50"/>
      <c r="CMT53" s="50"/>
      <c r="CMU53" s="50"/>
      <c r="CMV53" s="50"/>
      <c r="CMW53" s="50"/>
      <c r="CMX53" s="50"/>
      <c r="CMY53" s="50"/>
      <c r="CMZ53" s="50"/>
      <c r="CNA53" s="50"/>
      <c r="CNB53" s="50"/>
      <c r="CNC53" s="50"/>
      <c r="CND53" s="50"/>
      <c r="CNE53" s="50"/>
      <c r="CNF53" s="50"/>
      <c r="CNG53" s="50"/>
      <c r="CNH53" s="50"/>
      <c r="CNI53" s="50"/>
      <c r="CNJ53" s="50"/>
      <c r="CNK53" s="50"/>
      <c r="CNL53" s="50"/>
      <c r="CNM53" s="50"/>
      <c r="CNN53" s="50"/>
      <c r="CNO53" s="50"/>
      <c r="CNP53" s="50"/>
      <c r="CNQ53" s="50"/>
      <c r="CNR53" s="50"/>
      <c r="CNS53" s="50"/>
      <c r="CNT53" s="50"/>
      <c r="CNU53" s="50"/>
      <c r="CNV53" s="50"/>
      <c r="CNW53" s="50"/>
      <c r="CNX53" s="50"/>
      <c r="CNY53" s="50"/>
      <c r="CNZ53" s="50"/>
      <c r="COA53" s="50"/>
      <c r="COB53" s="50"/>
      <c r="COC53" s="50"/>
      <c r="COD53" s="50"/>
      <c r="COE53" s="50"/>
      <c r="COF53" s="50"/>
      <c r="COG53" s="50"/>
      <c r="COH53" s="50"/>
      <c r="COI53" s="50"/>
      <c r="COJ53" s="50"/>
      <c r="COK53" s="50"/>
      <c r="COL53" s="50"/>
      <c r="COM53" s="50"/>
      <c r="CON53" s="50"/>
      <c r="COO53" s="50"/>
      <c r="COP53" s="50"/>
      <c r="COQ53" s="50"/>
      <c r="COR53" s="50"/>
      <c r="COS53" s="50"/>
      <c r="COT53" s="50"/>
      <c r="COU53" s="50"/>
      <c r="COV53" s="50"/>
      <c r="COW53" s="50"/>
      <c r="COX53" s="50"/>
      <c r="COY53" s="50"/>
      <c r="COZ53" s="50"/>
      <c r="CPA53" s="50"/>
      <c r="CPB53" s="50"/>
      <c r="CPC53" s="50"/>
      <c r="CPD53" s="50"/>
      <c r="CPE53" s="50"/>
      <c r="CPF53" s="50"/>
      <c r="CPG53" s="50"/>
      <c r="CPH53" s="50"/>
      <c r="CPI53" s="50"/>
      <c r="CPJ53" s="50"/>
      <c r="CPK53" s="50"/>
      <c r="CPL53" s="50"/>
      <c r="CPM53" s="50"/>
      <c r="CPN53" s="50"/>
      <c r="CPO53" s="50"/>
      <c r="CPP53" s="50"/>
      <c r="CPQ53" s="50"/>
      <c r="CPR53" s="50"/>
      <c r="CPS53" s="50"/>
      <c r="CPT53" s="50"/>
      <c r="CPU53" s="50"/>
      <c r="CPV53" s="50"/>
      <c r="CPW53" s="50"/>
      <c r="CPX53" s="50"/>
      <c r="CPY53" s="50"/>
      <c r="CPZ53" s="50"/>
      <c r="CQA53" s="50"/>
      <c r="CQB53" s="50"/>
      <c r="CQC53" s="50"/>
      <c r="CQD53" s="50"/>
      <c r="CQE53" s="50"/>
      <c r="CQF53" s="50"/>
      <c r="CQG53" s="50"/>
      <c r="CQH53" s="50"/>
      <c r="CQI53" s="50"/>
      <c r="CQJ53" s="50"/>
      <c r="CQK53" s="50"/>
      <c r="CQL53" s="50"/>
      <c r="CQM53" s="50"/>
      <c r="CQN53" s="50"/>
      <c r="CQO53" s="50"/>
      <c r="CQP53" s="50"/>
      <c r="CQQ53" s="50"/>
      <c r="CQR53" s="50"/>
      <c r="CQS53" s="50"/>
      <c r="CQT53" s="50"/>
      <c r="CQU53" s="50"/>
      <c r="CQV53" s="50"/>
      <c r="CQW53" s="50"/>
      <c r="CQX53" s="50"/>
      <c r="CQY53" s="50"/>
      <c r="CQZ53" s="50"/>
      <c r="CRA53" s="50"/>
      <c r="CRB53" s="50"/>
      <c r="CRC53" s="50"/>
      <c r="CRD53" s="50"/>
      <c r="CRE53" s="50"/>
      <c r="CRF53" s="50"/>
      <c r="CRG53" s="50"/>
      <c r="CRH53" s="50"/>
      <c r="CRI53" s="50"/>
      <c r="CRJ53" s="50"/>
      <c r="CRK53" s="50"/>
      <c r="CRL53" s="50"/>
      <c r="CRM53" s="50"/>
      <c r="CRN53" s="50"/>
      <c r="CRO53" s="50"/>
      <c r="CRP53" s="50"/>
      <c r="CRQ53" s="50"/>
      <c r="CRR53" s="50"/>
      <c r="CRS53" s="50"/>
      <c r="CRT53" s="50"/>
      <c r="CRU53" s="50"/>
      <c r="CRV53" s="50"/>
      <c r="CRW53" s="50"/>
      <c r="CRX53" s="50"/>
      <c r="CRY53" s="50"/>
      <c r="CRZ53" s="50"/>
      <c r="CSA53" s="50"/>
      <c r="CSB53" s="50"/>
      <c r="CSC53" s="50"/>
      <c r="CSD53" s="50"/>
      <c r="CSE53" s="50"/>
      <c r="CSF53" s="50"/>
      <c r="CSG53" s="50"/>
      <c r="CSH53" s="50"/>
      <c r="CSI53" s="50"/>
      <c r="CSJ53" s="50"/>
      <c r="CSK53" s="50"/>
      <c r="CSL53" s="50"/>
      <c r="CSM53" s="50"/>
      <c r="CSN53" s="50"/>
      <c r="CSO53" s="50"/>
      <c r="CSP53" s="50"/>
      <c r="CSQ53" s="50"/>
      <c r="CSR53" s="50"/>
      <c r="CSS53" s="50"/>
      <c r="CST53" s="50"/>
      <c r="CSU53" s="50"/>
      <c r="CSV53" s="50"/>
      <c r="CSW53" s="50"/>
      <c r="CSX53" s="50"/>
      <c r="CSY53" s="50"/>
      <c r="CSZ53" s="50"/>
      <c r="CTA53" s="50"/>
      <c r="CTB53" s="50"/>
      <c r="CTC53" s="50"/>
      <c r="CTD53" s="50"/>
      <c r="CTE53" s="50"/>
      <c r="CTF53" s="50"/>
      <c r="CTG53" s="50"/>
      <c r="CTH53" s="50"/>
      <c r="CTI53" s="50"/>
      <c r="CTJ53" s="50"/>
      <c r="CTK53" s="50"/>
      <c r="CTL53" s="50"/>
      <c r="CTM53" s="50"/>
      <c r="CTN53" s="50"/>
      <c r="CTO53" s="50"/>
      <c r="CTP53" s="50"/>
      <c r="CTQ53" s="50"/>
      <c r="CTR53" s="50"/>
      <c r="CTS53" s="50"/>
      <c r="CTT53" s="50"/>
      <c r="CTU53" s="50"/>
      <c r="CTV53" s="50"/>
      <c r="CTW53" s="50"/>
      <c r="CTX53" s="50"/>
      <c r="CTY53" s="50"/>
      <c r="CTZ53" s="50"/>
      <c r="CUA53" s="50"/>
      <c r="CUB53" s="50"/>
      <c r="CUC53" s="50"/>
      <c r="CUD53" s="50"/>
      <c r="CUE53" s="50"/>
      <c r="CUF53" s="50"/>
      <c r="CUG53" s="50"/>
      <c r="CUH53" s="50"/>
      <c r="CUI53" s="50"/>
      <c r="CUJ53" s="50"/>
      <c r="CUK53" s="50"/>
      <c r="CUL53" s="50"/>
      <c r="CUM53" s="50"/>
      <c r="CUN53" s="50"/>
      <c r="CUO53" s="50"/>
      <c r="CUP53" s="50"/>
      <c r="CUQ53" s="50"/>
      <c r="CUR53" s="50"/>
      <c r="CUS53" s="50"/>
      <c r="CUT53" s="50"/>
      <c r="CUU53" s="50"/>
      <c r="CUV53" s="50"/>
      <c r="CUW53" s="50"/>
      <c r="CUX53" s="50"/>
      <c r="CUY53" s="50"/>
      <c r="CUZ53" s="50"/>
      <c r="CVA53" s="50"/>
      <c r="CVB53" s="50"/>
      <c r="CVC53" s="50"/>
      <c r="CVD53" s="50"/>
      <c r="CVE53" s="50"/>
      <c r="CVF53" s="50"/>
      <c r="CVG53" s="50"/>
      <c r="CVH53" s="50"/>
      <c r="CVI53" s="50"/>
      <c r="CVJ53" s="50"/>
      <c r="CVK53" s="50"/>
      <c r="CVL53" s="50"/>
      <c r="CVM53" s="50"/>
      <c r="CVN53" s="50"/>
      <c r="CVO53" s="50"/>
      <c r="CVP53" s="50"/>
      <c r="CVQ53" s="50"/>
      <c r="CVR53" s="50"/>
      <c r="CVS53" s="50"/>
      <c r="CVT53" s="50"/>
      <c r="CVU53" s="50"/>
      <c r="CVV53" s="50"/>
      <c r="CVW53" s="50"/>
      <c r="CVX53" s="50"/>
      <c r="CVY53" s="50"/>
      <c r="CVZ53" s="50"/>
      <c r="CWA53" s="50"/>
      <c r="CWB53" s="50"/>
      <c r="CWC53" s="50"/>
      <c r="CWD53" s="50"/>
      <c r="CWE53" s="50"/>
      <c r="CWF53" s="50"/>
      <c r="CWG53" s="50"/>
      <c r="CWH53" s="50"/>
      <c r="CWI53" s="50"/>
      <c r="CWJ53" s="50"/>
      <c r="CWK53" s="50"/>
      <c r="CWL53" s="50"/>
      <c r="CWM53" s="50"/>
      <c r="CWN53" s="50"/>
      <c r="CWO53" s="50"/>
      <c r="CWP53" s="50"/>
      <c r="CWQ53" s="50"/>
      <c r="CWR53" s="50"/>
      <c r="CWS53" s="50"/>
      <c r="CWT53" s="50"/>
      <c r="CWU53" s="50"/>
      <c r="CWV53" s="50"/>
      <c r="CWW53" s="50"/>
      <c r="CWX53" s="50"/>
      <c r="CWY53" s="50"/>
      <c r="CWZ53" s="50"/>
      <c r="CXA53" s="50"/>
      <c r="CXB53" s="50"/>
      <c r="CXC53" s="50"/>
      <c r="CXD53" s="50"/>
      <c r="CXE53" s="50"/>
      <c r="CXF53" s="50"/>
      <c r="CXG53" s="50"/>
      <c r="CXH53" s="50"/>
      <c r="CXI53" s="50"/>
      <c r="CXJ53" s="50"/>
      <c r="CXK53" s="50"/>
      <c r="CXL53" s="50"/>
      <c r="CXM53" s="50"/>
      <c r="CXN53" s="50"/>
      <c r="CXO53" s="50"/>
      <c r="CXP53" s="50"/>
      <c r="CXQ53" s="50"/>
      <c r="CXR53" s="50"/>
      <c r="CXS53" s="50"/>
      <c r="CXT53" s="50"/>
      <c r="CXU53" s="50"/>
      <c r="CXV53" s="50"/>
      <c r="CXW53" s="50"/>
      <c r="CXX53" s="50"/>
      <c r="CXY53" s="50"/>
      <c r="CXZ53" s="50"/>
      <c r="CYA53" s="50"/>
      <c r="CYB53" s="50"/>
      <c r="CYC53" s="50"/>
      <c r="CYD53" s="50"/>
      <c r="CYE53" s="50"/>
      <c r="CYF53" s="50"/>
      <c r="CYG53" s="50"/>
      <c r="CYH53" s="50"/>
      <c r="CYI53" s="50"/>
      <c r="CYJ53" s="50"/>
      <c r="CYK53" s="50"/>
      <c r="CYL53" s="50"/>
      <c r="CYM53" s="50"/>
      <c r="CYN53" s="50"/>
      <c r="CYO53" s="50"/>
      <c r="CYP53" s="50"/>
      <c r="CYQ53" s="50"/>
      <c r="CYR53" s="50"/>
      <c r="CYS53" s="50"/>
      <c r="CYT53" s="50"/>
      <c r="CYU53" s="50"/>
      <c r="CYV53" s="50"/>
      <c r="CYW53" s="50"/>
      <c r="CYX53" s="50"/>
      <c r="CYY53" s="50"/>
      <c r="CYZ53" s="50"/>
      <c r="CZA53" s="50"/>
      <c r="CZB53" s="50"/>
      <c r="CZC53" s="50"/>
      <c r="CZD53" s="50"/>
      <c r="CZE53" s="50"/>
      <c r="CZF53" s="50"/>
      <c r="CZG53" s="50"/>
      <c r="CZH53" s="50"/>
      <c r="CZI53" s="50"/>
      <c r="CZJ53" s="50"/>
      <c r="CZK53" s="50"/>
      <c r="CZL53" s="50"/>
      <c r="CZM53" s="50"/>
      <c r="CZN53" s="50"/>
      <c r="CZO53" s="50"/>
      <c r="CZP53" s="50"/>
      <c r="CZQ53" s="50"/>
      <c r="CZR53" s="50"/>
      <c r="CZS53" s="50"/>
      <c r="CZT53" s="50"/>
      <c r="CZU53" s="50"/>
      <c r="CZV53" s="50"/>
      <c r="CZW53" s="50"/>
      <c r="CZX53" s="50"/>
      <c r="CZY53" s="50"/>
      <c r="CZZ53" s="50"/>
      <c r="DAA53" s="50"/>
      <c r="DAB53" s="50"/>
      <c r="DAC53" s="50"/>
      <c r="DAD53" s="50"/>
      <c r="DAE53" s="50"/>
      <c r="DAF53" s="50"/>
      <c r="DAG53" s="50"/>
      <c r="DAH53" s="50"/>
      <c r="DAI53" s="50"/>
      <c r="DAJ53" s="50"/>
      <c r="DAK53" s="50"/>
      <c r="DAL53" s="50"/>
      <c r="DAM53" s="50"/>
      <c r="DAN53" s="50"/>
      <c r="DAO53" s="50"/>
      <c r="DAP53" s="50"/>
      <c r="DAQ53" s="50"/>
      <c r="DAR53" s="50"/>
      <c r="DAS53" s="50"/>
      <c r="DAT53" s="50"/>
      <c r="DAU53" s="50"/>
      <c r="DAV53" s="50"/>
      <c r="DAW53" s="50"/>
      <c r="DAX53" s="50"/>
      <c r="DAY53" s="50"/>
      <c r="DAZ53" s="50"/>
      <c r="DBA53" s="50"/>
      <c r="DBB53" s="50"/>
      <c r="DBC53" s="50"/>
      <c r="DBD53" s="50"/>
      <c r="DBE53" s="50"/>
      <c r="DBF53" s="50"/>
      <c r="DBG53" s="50"/>
      <c r="DBH53" s="50"/>
      <c r="DBI53" s="50"/>
      <c r="DBJ53" s="50"/>
      <c r="DBK53" s="50"/>
      <c r="DBL53" s="50"/>
      <c r="DBM53" s="50"/>
      <c r="DBN53" s="50"/>
      <c r="DBO53" s="50"/>
      <c r="DBP53" s="50"/>
      <c r="DBQ53" s="50"/>
      <c r="DBR53" s="50"/>
      <c r="DBS53" s="50"/>
      <c r="DBT53" s="50"/>
      <c r="DBU53" s="50"/>
      <c r="DBV53" s="50"/>
      <c r="DBW53" s="50"/>
      <c r="DBX53" s="50"/>
      <c r="DBY53" s="50"/>
      <c r="DBZ53" s="50"/>
      <c r="DCA53" s="50"/>
      <c r="DCB53" s="50"/>
      <c r="DCC53" s="50"/>
      <c r="DCD53" s="50"/>
      <c r="DCE53" s="50"/>
      <c r="DCF53" s="50"/>
      <c r="DCG53" s="50"/>
      <c r="DCH53" s="50"/>
      <c r="DCI53" s="50"/>
      <c r="DCJ53" s="50"/>
      <c r="DCK53" s="50"/>
      <c r="DCL53" s="50"/>
      <c r="DCM53" s="50"/>
      <c r="DCN53" s="50"/>
      <c r="DCO53" s="50"/>
      <c r="DCP53" s="50"/>
      <c r="DCQ53" s="50"/>
      <c r="DCR53" s="50"/>
      <c r="DCS53" s="50"/>
      <c r="DCT53" s="50"/>
      <c r="DCU53" s="50"/>
      <c r="DCV53" s="50"/>
      <c r="DCW53" s="50"/>
      <c r="DCX53" s="50"/>
      <c r="DCY53" s="50"/>
      <c r="DCZ53" s="50"/>
      <c r="DDA53" s="50"/>
      <c r="DDB53" s="50"/>
      <c r="DDC53" s="50"/>
      <c r="DDD53" s="50"/>
      <c r="DDE53" s="50"/>
      <c r="DDF53" s="50"/>
      <c r="DDG53" s="50"/>
      <c r="DDH53" s="50"/>
      <c r="DDI53" s="50"/>
      <c r="DDJ53" s="50"/>
      <c r="DDK53" s="50"/>
      <c r="DDL53" s="50"/>
      <c r="DDM53" s="50"/>
      <c r="DDN53" s="50"/>
      <c r="DDO53" s="50"/>
      <c r="DDP53" s="50"/>
      <c r="DDQ53" s="50"/>
      <c r="DDR53" s="50"/>
      <c r="DDS53" s="50"/>
      <c r="DDT53" s="50"/>
      <c r="DDU53" s="50"/>
      <c r="DDV53" s="50"/>
      <c r="DDW53" s="50"/>
      <c r="DDX53" s="50"/>
      <c r="DDY53" s="50"/>
      <c r="DDZ53" s="50"/>
      <c r="DEA53" s="50"/>
      <c r="DEB53" s="50"/>
      <c r="DEC53" s="50"/>
      <c r="DED53" s="50"/>
      <c r="DEE53" s="50"/>
      <c r="DEF53" s="50"/>
      <c r="DEG53" s="50"/>
      <c r="DEH53" s="50"/>
      <c r="DEI53" s="50"/>
      <c r="DEJ53" s="50"/>
      <c r="DEK53" s="50"/>
      <c r="DEL53" s="50"/>
      <c r="DEM53" s="50"/>
      <c r="DEN53" s="50"/>
      <c r="DEO53" s="50"/>
      <c r="DEP53" s="50"/>
      <c r="DEQ53" s="50"/>
      <c r="DER53" s="50"/>
      <c r="DES53" s="50"/>
      <c r="DET53" s="50"/>
      <c r="DEU53" s="50"/>
      <c r="DEV53" s="50"/>
      <c r="DEW53" s="50"/>
      <c r="DEX53" s="50"/>
      <c r="DEY53" s="50"/>
      <c r="DEZ53" s="50"/>
      <c r="DFA53" s="50"/>
      <c r="DFB53" s="50"/>
      <c r="DFC53" s="50"/>
      <c r="DFD53" s="50"/>
      <c r="DFE53" s="50"/>
      <c r="DFF53" s="50"/>
      <c r="DFG53" s="50"/>
      <c r="DFH53" s="50"/>
      <c r="DFI53" s="50"/>
      <c r="DFJ53" s="50"/>
      <c r="DFK53" s="50"/>
      <c r="DFL53" s="50"/>
      <c r="DFM53" s="50"/>
      <c r="DFN53" s="50"/>
      <c r="DFO53" s="50"/>
      <c r="DFP53" s="50"/>
      <c r="DFQ53" s="50"/>
      <c r="DFR53" s="50"/>
      <c r="DFS53" s="50"/>
      <c r="DFT53" s="50"/>
      <c r="DFU53" s="50"/>
      <c r="DFV53" s="50"/>
      <c r="DFW53" s="50"/>
      <c r="DFX53" s="50"/>
      <c r="DFY53" s="50"/>
      <c r="DFZ53" s="50"/>
      <c r="DGA53" s="50"/>
      <c r="DGB53" s="50"/>
      <c r="DGC53" s="50"/>
      <c r="DGD53" s="50"/>
      <c r="DGE53" s="50"/>
      <c r="DGF53" s="50"/>
      <c r="DGG53" s="50"/>
      <c r="DGH53" s="50"/>
      <c r="DGI53" s="50"/>
      <c r="DGJ53" s="50"/>
      <c r="DGK53" s="50"/>
      <c r="DGL53" s="50"/>
      <c r="DGM53" s="50"/>
      <c r="DGN53" s="50"/>
      <c r="DGO53" s="50"/>
      <c r="DGP53" s="50"/>
      <c r="DGQ53" s="50"/>
      <c r="DGR53" s="50"/>
      <c r="DGS53" s="50"/>
      <c r="DGT53" s="50"/>
      <c r="DGU53" s="50"/>
      <c r="DGV53" s="50"/>
      <c r="DGW53" s="50"/>
      <c r="DGX53" s="50"/>
      <c r="DGY53" s="50"/>
      <c r="DGZ53" s="50"/>
      <c r="DHA53" s="50"/>
      <c r="DHB53" s="50"/>
      <c r="DHC53" s="50"/>
      <c r="DHD53" s="50"/>
      <c r="DHE53" s="50"/>
      <c r="DHF53" s="50"/>
      <c r="DHG53" s="50"/>
      <c r="DHH53" s="50"/>
      <c r="DHI53" s="50"/>
      <c r="DHJ53" s="50"/>
      <c r="DHK53" s="50"/>
      <c r="DHL53" s="50"/>
      <c r="DHM53" s="50"/>
      <c r="DHN53" s="50"/>
      <c r="DHO53" s="50"/>
      <c r="DHP53" s="50"/>
      <c r="DHQ53" s="50"/>
      <c r="DHR53" s="50"/>
      <c r="DHS53" s="50"/>
      <c r="DHT53" s="50"/>
      <c r="DHU53" s="50"/>
      <c r="DHV53" s="50"/>
      <c r="DHW53" s="50"/>
      <c r="DHX53" s="50"/>
      <c r="DHY53" s="50"/>
      <c r="DHZ53" s="50"/>
      <c r="DIA53" s="50"/>
      <c r="DIB53" s="50"/>
      <c r="DIC53" s="50"/>
      <c r="DID53" s="50"/>
      <c r="DIE53" s="50"/>
      <c r="DIF53" s="50"/>
      <c r="DIG53" s="50"/>
      <c r="DIH53" s="50"/>
      <c r="DII53" s="50"/>
      <c r="DIJ53" s="50"/>
      <c r="DIK53" s="50"/>
      <c r="DIL53" s="50"/>
      <c r="DIM53" s="50"/>
      <c r="DIN53" s="50"/>
      <c r="DIO53" s="50"/>
      <c r="DIP53" s="50"/>
      <c r="DIQ53" s="50"/>
      <c r="DIR53" s="50"/>
      <c r="DIS53" s="50"/>
      <c r="DIT53" s="50"/>
      <c r="DIU53" s="50"/>
      <c r="DIV53" s="50"/>
      <c r="DIW53" s="50"/>
      <c r="DIX53" s="50"/>
      <c r="DIY53" s="50"/>
      <c r="DIZ53" s="50"/>
      <c r="DJA53" s="50"/>
      <c r="DJB53" s="50"/>
      <c r="DJC53" s="50"/>
      <c r="DJD53" s="50"/>
      <c r="DJE53" s="50"/>
      <c r="DJF53" s="50"/>
      <c r="DJG53" s="50"/>
      <c r="DJH53" s="50"/>
      <c r="DJI53" s="50"/>
      <c r="DJJ53" s="50"/>
      <c r="DJK53" s="50"/>
      <c r="DJL53" s="50"/>
      <c r="DJM53" s="50"/>
      <c r="DJN53" s="50"/>
      <c r="DJO53" s="50"/>
      <c r="DJP53" s="50"/>
      <c r="DJQ53" s="50"/>
      <c r="DJR53" s="50"/>
      <c r="DJS53" s="50"/>
      <c r="DJT53" s="50"/>
      <c r="DJU53" s="50"/>
      <c r="DJV53" s="50"/>
      <c r="DJW53" s="50"/>
      <c r="DJX53" s="50"/>
      <c r="DJY53" s="50"/>
      <c r="DJZ53" s="50"/>
      <c r="DKA53" s="50"/>
      <c r="DKB53" s="50"/>
      <c r="DKC53" s="50"/>
      <c r="DKD53" s="50"/>
      <c r="DKE53" s="50"/>
      <c r="DKF53" s="50"/>
      <c r="DKG53" s="50"/>
      <c r="DKH53" s="50"/>
      <c r="DKI53" s="50"/>
      <c r="DKJ53" s="50"/>
      <c r="DKK53" s="50"/>
      <c r="DKL53" s="50"/>
      <c r="DKM53" s="50"/>
      <c r="DKN53" s="50"/>
      <c r="DKO53" s="50"/>
      <c r="DKP53" s="50"/>
      <c r="DKQ53" s="50"/>
      <c r="DKR53" s="50"/>
      <c r="DKS53" s="50"/>
      <c r="DKT53" s="50"/>
      <c r="DKU53" s="50"/>
      <c r="DKV53" s="50"/>
      <c r="DKW53" s="50"/>
      <c r="DKX53" s="50"/>
      <c r="DKY53" s="50"/>
      <c r="DKZ53" s="50"/>
      <c r="DLA53" s="50"/>
      <c r="DLB53" s="50"/>
      <c r="DLC53" s="50"/>
      <c r="DLD53" s="50"/>
      <c r="DLE53" s="50"/>
      <c r="DLF53" s="50"/>
      <c r="DLG53" s="50"/>
      <c r="DLH53" s="50"/>
      <c r="DLI53" s="50"/>
      <c r="DLJ53" s="50"/>
      <c r="DLK53" s="50"/>
      <c r="DLL53" s="50"/>
      <c r="DLM53" s="50"/>
      <c r="DLN53" s="50"/>
      <c r="DLO53" s="50"/>
      <c r="DLP53" s="50"/>
      <c r="DLQ53" s="50"/>
      <c r="DLR53" s="50"/>
      <c r="DLS53" s="50"/>
      <c r="DLT53" s="50"/>
      <c r="DLU53" s="50"/>
      <c r="DLV53" s="50"/>
      <c r="DLW53" s="50"/>
      <c r="DLX53" s="50"/>
      <c r="DLY53" s="50"/>
      <c r="DLZ53" s="50"/>
      <c r="DMA53" s="50"/>
      <c r="DMB53" s="50"/>
      <c r="DMC53" s="50"/>
      <c r="DMD53" s="50"/>
      <c r="DME53" s="50"/>
      <c r="DMF53" s="50"/>
      <c r="DMG53" s="50"/>
      <c r="DMH53" s="50"/>
      <c r="DMI53" s="50"/>
      <c r="DMJ53" s="50"/>
      <c r="DMK53" s="50"/>
      <c r="DML53" s="50"/>
      <c r="DMM53" s="50"/>
      <c r="DMN53" s="50"/>
      <c r="DMO53" s="50"/>
      <c r="DMP53" s="50"/>
      <c r="DMQ53" s="50"/>
      <c r="DMR53" s="50"/>
      <c r="DMS53" s="50"/>
      <c r="DMT53" s="50"/>
      <c r="DMU53" s="50"/>
      <c r="DMV53" s="50"/>
      <c r="DMW53" s="50"/>
      <c r="DMX53" s="50"/>
      <c r="DMY53" s="50"/>
      <c r="DMZ53" s="50"/>
      <c r="DNA53" s="50"/>
      <c r="DNB53" s="50"/>
      <c r="DNC53" s="50"/>
      <c r="DND53" s="50"/>
      <c r="DNE53" s="50"/>
      <c r="DNF53" s="50"/>
      <c r="DNG53" s="50"/>
      <c r="DNH53" s="50"/>
      <c r="DNI53" s="50"/>
      <c r="DNJ53" s="50"/>
      <c r="DNK53" s="50"/>
      <c r="DNL53" s="50"/>
      <c r="DNM53" s="50"/>
      <c r="DNN53" s="50"/>
      <c r="DNO53" s="50"/>
      <c r="DNP53" s="50"/>
      <c r="DNQ53" s="50"/>
      <c r="DNR53" s="50"/>
      <c r="DNS53" s="50"/>
      <c r="DNT53" s="50"/>
      <c r="DNU53" s="50"/>
      <c r="DNV53" s="50"/>
      <c r="DNW53" s="50"/>
      <c r="DNX53" s="50"/>
      <c r="DNY53" s="50"/>
      <c r="DNZ53" s="50"/>
      <c r="DOA53" s="50"/>
      <c r="DOB53" s="50"/>
      <c r="DOC53" s="50"/>
      <c r="DOD53" s="50"/>
      <c r="DOE53" s="50"/>
      <c r="DOF53" s="50"/>
      <c r="DOG53" s="50"/>
      <c r="DOH53" s="50"/>
      <c r="DOI53" s="50"/>
      <c r="DOJ53" s="50"/>
      <c r="DOK53" s="50"/>
      <c r="DOL53" s="50"/>
      <c r="DOM53" s="50"/>
      <c r="DON53" s="50"/>
      <c r="DOO53" s="50"/>
      <c r="DOP53" s="50"/>
      <c r="DOQ53" s="50"/>
      <c r="DOR53" s="50"/>
      <c r="DOS53" s="50"/>
      <c r="DOT53" s="50"/>
      <c r="DOU53" s="50"/>
      <c r="DOV53" s="50"/>
      <c r="DOW53" s="50"/>
      <c r="DOX53" s="50"/>
      <c r="DOY53" s="50"/>
      <c r="DOZ53" s="50"/>
      <c r="DPA53" s="50"/>
      <c r="DPB53" s="50"/>
      <c r="DPC53" s="50"/>
      <c r="DPD53" s="50"/>
      <c r="DPE53" s="50"/>
      <c r="DPF53" s="50"/>
      <c r="DPG53" s="50"/>
      <c r="DPH53" s="50"/>
      <c r="DPI53" s="50"/>
      <c r="DPJ53" s="50"/>
      <c r="DPK53" s="50"/>
      <c r="DPL53" s="50"/>
      <c r="DPM53" s="50"/>
      <c r="DPN53" s="50"/>
      <c r="DPO53" s="50"/>
      <c r="DPP53" s="50"/>
      <c r="DPQ53" s="50"/>
      <c r="DPR53" s="50"/>
      <c r="DPS53" s="50"/>
      <c r="DPT53" s="50"/>
      <c r="DPU53" s="50"/>
      <c r="DPV53" s="50"/>
      <c r="DPW53" s="50"/>
      <c r="DPX53" s="50"/>
      <c r="DPY53" s="50"/>
      <c r="DPZ53" s="50"/>
      <c r="DQA53" s="50"/>
      <c r="DQB53" s="50"/>
      <c r="DQC53" s="50"/>
      <c r="DQD53" s="50"/>
      <c r="DQE53" s="50"/>
      <c r="DQF53" s="50"/>
      <c r="DQG53" s="50"/>
      <c r="DQH53" s="50"/>
      <c r="DQI53" s="50"/>
      <c r="DQJ53" s="50"/>
      <c r="DQK53" s="50"/>
      <c r="DQL53" s="50"/>
      <c r="DQM53" s="50"/>
      <c r="DQN53" s="50"/>
      <c r="DQO53" s="50"/>
      <c r="DQP53" s="50"/>
      <c r="DQQ53" s="50"/>
      <c r="DQR53" s="50"/>
      <c r="DQS53" s="50"/>
      <c r="DQT53" s="50"/>
      <c r="DQU53" s="50"/>
      <c r="DQV53" s="50"/>
      <c r="DQW53" s="50"/>
      <c r="DQX53" s="50"/>
      <c r="DQY53" s="50"/>
      <c r="DQZ53" s="50"/>
      <c r="DRA53" s="50"/>
      <c r="DRB53" s="50"/>
      <c r="DRC53" s="50"/>
      <c r="DRD53" s="50"/>
      <c r="DRE53" s="50"/>
      <c r="DRF53" s="50"/>
      <c r="DRG53" s="50"/>
      <c r="DRH53" s="50"/>
      <c r="DRI53" s="50"/>
      <c r="DRJ53" s="50"/>
      <c r="DRK53" s="50"/>
      <c r="DRL53" s="50"/>
      <c r="DRM53" s="50"/>
      <c r="DRN53" s="50"/>
      <c r="DRO53" s="50"/>
      <c r="DRP53" s="50"/>
      <c r="DRQ53" s="50"/>
      <c r="DRR53" s="50"/>
      <c r="DRS53" s="50"/>
      <c r="DRT53" s="50"/>
      <c r="DRU53" s="50"/>
      <c r="DRV53" s="50"/>
      <c r="DRW53" s="50"/>
      <c r="DRX53" s="50"/>
      <c r="DRY53" s="50"/>
      <c r="DRZ53" s="50"/>
      <c r="DSA53" s="50"/>
      <c r="DSB53" s="50"/>
      <c r="DSC53" s="50"/>
      <c r="DSD53" s="50"/>
      <c r="DSE53" s="50"/>
      <c r="DSF53" s="50"/>
      <c r="DSG53" s="50"/>
      <c r="DSH53" s="50"/>
      <c r="DSI53" s="50"/>
      <c r="DSJ53" s="50"/>
      <c r="DSK53" s="50"/>
      <c r="DSL53" s="50"/>
      <c r="DSM53" s="50"/>
      <c r="DSN53" s="50"/>
      <c r="DSO53" s="50"/>
      <c r="DSP53" s="50"/>
      <c r="DSQ53" s="50"/>
      <c r="DSR53" s="50"/>
      <c r="DSS53" s="50"/>
      <c r="DST53" s="50"/>
      <c r="DSU53" s="50"/>
      <c r="DSV53" s="50"/>
      <c r="DSW53" s="50"/>
      <c r="DSX53" s="50"/>
      <c r="DSY53" s="50"/>
      <c r="DSZ53" s="50"/>
      <c r="DTA53" s="50"/>
      <c r="DTB53" s="50"/>
      <c r="DTC53" s="50"/>
      <c r="DTD53" s="50"/>
      <c r="DTE53" s="50"/>
      <c r="DTF53" s="50"/>
      <c r="DTG53" s="50"/>
      <c r="DTH53" s="50"/>
      <c r="DTI53" s="50"/>
      <c r="DTJ53" s="50"/>
      <c r="DTK53" s="50"/>
      <c r="DTL53" s="50"/>
      <c r="DTM53" s="50"/>
      <c r="DTN53" s="50"/>
      <c r="DTO53" s="50"/>
      <c r="DTP53" s="50"/>
      <c r="DTQ53" s="50"/>
      <c r="DTR53" s="50"/>
      <c r="DTS53" s="50"/>
      <c r="DTT53" s="50"/>
      <c r="DTU53" s="50"/>
      <c r="DTV53" s="50"/>
      <c r="DTW53" s="50"/>
      <c r="DTX53" s="50"/>
      <c r="DTY53" s="50"/>
      <c r="DTZ53" s="50"/>
      <c r="DUA53" s="50"/>
      <c r="DUB53" s="50"/>
      <c r="DUC53" s="50"/>
      <c r="DUD53" s="50"/>
      <c r="DUE53" s="50"/>
      <c r="DUF53" s="50"/>
      <c r="DUG53" s="50"/>
      <c r="DUH53" s="50"/>
      <c r="DUI53" s="50"/>
      <c r="DUJ53" s="50"/>
      <c r="DUK53" s="50"/>
      <c r="DUL53" s="50"/>
      <c r="DUM53" s="50"/>
      <c r="DUN53" s="50"/>
      <c r="DUO53" s="50"/>
      <c r="DUP53" s="50"/>
      <c r="DUQ53" s="50"/>
      <c r="DUR53" s="50"/>
      <c r="DUS53" s="50"/>
      <c r="DUT53" s="50"/>
      <c r="DUU53" s="50"/>
      <c r="DUV53" s="50"/>
      <c r="DUW53" s="50"/>
      <c r="DUX53" s="50"/>
      <c r="DUY53" s="50"/>
      <c r="DUZ53" s="50"/>
      <c r="DVA53" s="50"/>
      <c r="DVB53" s="50"/>
      <c r="DVC53" s="50"/>
      <c r="DVD53" s="50"/>
      <c r="DVE53" s="50"/>
      <c r="DVF53" s="50"/>
      <c r="DVG53" s="50"/>
      <c r="DVH53" s="50"/>
      <c r="DVI53" s="50"/>
      <c r="DVJ53" s="50"/>
      <c r="DVK53" s="50"/>
      <c r="DVL53" s="50"/>
      <c r="DVM53" s="50"/>
      <c r="DVN53" s="50"/>
      <c r="DVO53" s="50"/>
      <c r="DVP53" s="50"/>
      <c r="DVQ53" s="50"/>
      <c r="DVR53" s="50"/>
      <c r="DVS53" s="50"/>
      <c r="DVT53" s="50"/>
      <c r="DVU53" s="50"/>
      <c r="DVV53" s="50"/>
      <c r="DVW53" s="50"/>
      <c r="DVX53" s="50"/>
      <c r="DVY53" s="50"/>
      <c r="DVZ53" s="50"/>
      <c r="DWA53" s="50"/>
      <c r="DWB53" s="50"/>
      <c r="DWC53" s="50"/>
      <c r="DWD53" s="50"/>
      <c r="DWE53" s="50"/>
      <c r="DWF53" s="50"/>
      <c r="DWG53" s="50"/>
      <c r="DWH53" s="50"/>
      <c r="DWI53" s="50"/>
      <c r="DWJ53" s="50"/>
      <c r="DWK53" s="50"/>
      <c r="DWL53" s="50"/>
      <c r="DWM53" s="50"/>
      <c r="DWN53" s="50"/>
      <c r="DWO53" s="50"/>
      <c r="DWP53" s="50"/>
      <c r="DWQ53" s="50"/>
      <c r="DWR53" s="50"/>
      <c r="DWS53" s="50"/>
      <c r="DWT53" s="50"/>
      <c r="DWU53" s="50"/>
      <c r="DWV53" s="50"/>
      <c r="DWW53" s="50"/>
      <c r="DWX53" s="50"/>
      <c r="DWY53" s="50"/>
      <c r="DWZ53" s="50"/>
      <c r="DXA53" s="50"/>
      <c r="DXB53" s="50"/>
      <c r="DXC53" s="50"/>
      <c r="DXD53" s="50"/>
      <c r="DXE53" s="50"/>
      <c r="DXF53" s="50"/>
      <c r="DXG53" s="50"/>
      <c r="DXH53" s="50"/>
      <c r="DXI53" s="50"/>
      <c r="DXJ53" s="50"/>
      <c r="DXK53" s="50"/>
      <c r="DXL53" s="50"/>
      <c r="DXM53" s="50"/>
      <c r="DXN53" s="50"/>
      <c r="DXO53" s="50"/>
      <c r="DXP53" s="50"/>
      <c r="DXQ53" s="50"/>
      <c r="DXR53" s="50"/>
      <c r="DXS53" s="50"/>
      <c r="DXT53" s="50"/>
      <c r="DXU53" s="50"/>
      <c r="DXV53" s="50"/>
      <c r="DXW53" s="50"/>
      <c r="DXX53" s="50"/>
      <c r="DXY53" s="50"/>
      <c r="DXZ53" s="50"/>
      <c r="DYA53" s="50"/>
      <c r="DYB53" s="50"/>
      <c r="DYC53" s="50"/>
      <c r="DYD53" s="50"/>
      <c r="DYE53" s="50"/>
      <c r="DYF53" s="50"/>
      <c r="DYG53" s="50"/>
      <c r="DYH53" s="50"/>
      <c r="DYI53" s="50"/>
      <c r="DYJ53" s="50"/>
      <c r="DYK53" s="50"/>
      <c r="DYL53" s="50"/>
      <c r="DYM53" s="50"/>
      <c r="DYN53" s="50"/>
      <c r="DYO53" s="50"/>
      <c r="DYP53" s="50"/>
      <c r="DYQ53" s="50"/>
      <c r="DYR53" s="50"/>
      <c r="DYS53" s="50"/>
      <c r="DYT53" s="50"/>
      <c r="DYU53" s="50"/>
      <c r="DYV53" s="50"/>
      <c r="DYW53" s="50"/>
      <c r="DYX53" s="50"/>
      <c r="DYY53" s="50"/>
      <c r="DYZ53" s="50"/>
      <c r="DZA53" s="50"/>
      <c r="DZB53" s="50"/>
      <c r="DZC53" s="50"/>
      <c r="DZD53" s="50"/>
      <c r="DZE53" s="50"/>
      <c r="DZF53" s="50"/>
      <c r="DZG53" s="50"/>
      <c r="DZH53" s="50"/>
      <c r="DZI53" s="50"/>
      <c r="DZJ53" s="50"/>
      <c r="DZK53" s="50"/>
      <c r="DZL53" s="50"/>
      <c r="DZM53" s="50"/>
      <c r="DZN53" s="50"/>
      <c r="DZO53" s="50"/>
      <c r="DZP53" s="50"/>
      <c r="DZQ53" s="50"/>
      <c r="DZR53" s="50"/>
      <c r="DZS53" s="50"/>
      <c r="DZT53" s="50"/>
      <c r="DZU53" s="50"/>
      <c r="DZV53" s="50"/>
      <c r="DZW53" s="50"/>
      <c r="DZX53" s="50"/>
      <c r="DZY53" s="50"/>
      <c r="DZZ53" s="50"/>
      <c r="EAA53" s="50"/>
      <c r="EAB53" s="50"/>
      <c r="EAC53" s="50"/>
      <c r="EAD53" s="50"/>
      <c r="EAE53" s="50"/>
      <c r="EAF53" s="50"/>
      <c r="EAG53" s="50"/>
      <c r="EAH53" s="50"/>
      <c r="EAI53" s="50"/>
      <c r="EAJ53" s="50"/>
      <c r="EAK53" s="50"/>
      <c r="EAL53" s="50"/>
      <c r="EAM53" s="50"/>
      <c r="EAN53" s="50"/>
      <c r="EAO53" s="50"/>
      <c r="EAP53" s="50"/>
      <c r="EAQ53" s="50"/>
      <c r="EAR53" s="50"/>
      <c r="EAS53" s="50"/>
      <c r="EAT53" s="50"/>
      <c r="EAU53" s="50"/>
      <c r="EAV53" s="50"/>
      <c r="EAW53" s="50"/>
      <c r="EAX53" s="50"/>
      <c r="EAY53" s="50"/>
      <c r="EAZ53" s="50"/>
      <c r="EBA53" s="50"/>
      <c r="EBB53" s="50"/>
      <c r="EBC53" s="50"/>
      <c r="EBD53" s="50"/>
      <c r="EBE53" s="50"/>
      <c r="EBF53" s="50"/>
      <c r="EBG53" s="50"/>
      <c r="EBH53" s="50"/>
      <c r="EBI53" s="50"/>
      <c r="EBJ53" s="50"/>
      <c r="EBK53" s="50"/>
      <c r="EBL53" s="50"/>
      <c r="EBM53" s="50"/>
      <c r="EBN53" s="50"/>
      <c r="EBO53" s="50"/>
      <c r="EBP53" s="50"/>
      <c r="EBQ53" s="50"/>
      <c r="EBR53" s="50"/>
      <c r="EBS53" s="50"/>
      <c r="EBT53" s="50"/>
      <c r="EBU53" s="50"/>
      <c r="EBV53" s="50"/>
      <c r="EBW53" s="50"/>
      <c r="EBX53" s="50"/>
      <c r="EBY53" s="50"/>
      <c r="EBZ53" s="50"/>
      <c r="ECA53" s="50"/>
      <c r="ECB53" s="50"/>
      <c r="ECC53" s="50"/>
      <c r="ECD53" s="50"/>
      <c r="ECE53" s="50"/>
      <c r="ECF53" s="50"/>
      <c r="ECG53" s="50"/>
      <c r="ECH53" s="50"/>
      <c r="ECI53" s="50"/>
      <c r="ECJ53" s="50"/>
      <c r="ECK53" s="50"/>
      <c r="ECL53" s="50"/>
      <c r="ECM53" s="50"/>
      <c r="ECN53" s="50"/>
      <c r="ECO53" s="50"/>
      <c r="ECP53" s="50"/>
      <c r="ECQ53" s="50"/>
      <c r="ECR53" s="50"/>
      <c r="ECS53" s="50"/>
      <c r="ECT53" s="50"/>
      <c r="ECU53" s="50"/>
      <c r="ECV53" s="50"/>
      <c r="ECW53" s="50"/>
      <c r="ECX53" s="50"/>
      <c r="ECY53" s="50"/>
      <c r="ECZ53" s="50"/>
      <c r="EDA53" s="50"/>
      <c r="EDB53" s="50"/>
      <c r="EDC53" s="50"/>
      <c r="EDD53" s="50"/>
      <c r="EDE53" s="50"/>
      <c r="EDF53" s="50"/>
      <c r="EDG53" s="50"/>
      <c r="EDH53" s="50"/>
      <c r="EDI53" s="50"/>
      <c r="EDJ53" s="50"/>
      <c r="EDK53" s="50"/>
      <c r="EDL53" s="50"/>
      <c r="EDM53" s="50"/>
      <c r="EDN53" s="50"/>
      <c r="EDO53" s="50"/>
      <c r="EDP53" s="50"/>
      <c r="EDQ53" s="50"/>
      <c r="EDR53" s="50"/>
      <c r="EDS53" s="50"/>
      <c r="EDT53" s="50"/>
      <c r="EDU53" s="50"/>
      <c r="EDV53" s="50"/>
      <c r="EDW53" s="50"/>
      <c r="EDX53" s="50"/>
      <c r="EDY53" s="50"/>
      <c r="EDZ53" s="50"/>
      <c r="EEA53" s="50"/>
      <c r="EEB53" s="50"/>
      <c r="EEC53" s="50"/>
      <c r="EED53" s="50"/>
      <c r="EEE53" s="50"/>
      <c r="EEF53" s="50"/>
      <c r="EEG53" s="50"/>
      <c r="EEH53" s="50"/>
      <c r="EEI53" s="50"/>
      <c r="EEJ53" s="50"/>
      <c r="EEK53" s="50"/>
      <c r="EEL53" s="50"/>
      <c r="EEM53" s="50"/>
      <c r="EEN53" s="50"/>
      <c r="EEO53" s="50"/>
      <c r="EEP53" s="50"/>
      <c r="EEQ53" s="50"/>
      <c r="EER53" s="50"/>
      <c r="EES53" s="50"/>
      <c r="EET53" s="50"/>
      <c r="EEU53" s="50"/>
      <c r="EEV53" s="50"/>
      <c r="EEW53" s="50"/>
      <c r="EEX53" s="50"/>
      <c r="EEY53" s="50"/>
      <c r="EEZ53" s="50"/>
      <c r="EFA53" s="50"/>
      <c r="EFB53" s="50"/>
      <c r="EFC53" s="50"/>
      <c r="EFD53" s="50"/>
      <c r="EFE53" s="50"/>
      <c r="EFF53" s="50"/>
      <c r="EFG53" s="50"/>
      <c r="EFH53" s="50"/>
      <c r="EFI53" s="50"/>
      <c r="EFJ53" s="50"/>
      <c r="EFK53" s="50"/>
      <c r="EFL53" s="50"/>
      <c r="EFM53" s="50"/>
      <c r="EFN53" s="50"/>
      <c r="EFO53" s="50"/>
      <c r="EFP53" s="50"/>
      <c r="EFQ53" s="50"/>
      <c r="EFR53" s="50"/>
      <c r="EFS53" s="50"/>
      <c r="EFT53" s="50"/>
      <c r="EFU53" s="50"/>
      <c r="EFV53" s="50"/>
      <c r="EFW53" s="50"/>
      <c r="EFX53" s="50"/>
      <c r="EFY53" s="50"/>
      <c r="EFZ53" s="50"/>
      <c r="EGA53" s="50"/>
      <c r="EGB53" s="50"/>
      <c r="EGC53" s="50"/>
      <c r="EGD53" s="50"/>
      <c r="EGE53" s="50"/>
      <c r="EGF53" s="50"/>
      <c r="EGG53" s="50"/>
      <c r="EGH53" s="50"/>
      <c r="EGI53" s="50"/>
      <c r="EGJ53" s="50"/>
      <c r="EGK53" s="50"/>
      <c r="EGL53" s="50"/>
      <c r="EGM53" s="50"/>
      <c r="EGN53" s="50"/>
      <c r="EGO53" s="50"/>
      <c r="EGP53" s="50"/>
      <c r="EGQ53" s="50"/>
      <c r="EGR53" s="50"/>
      <c r="EGS53" s="50"/>
      <c r="EGT53" s="50"/>
      <c r="EGU53" s="50"/>
      <c r="EGV53" s="50"/>
      <c r="EGW53" s="50"/>
      <c r="EGX53" s="50"/>
      <c r="EGY53" s="50"/>
      <c r="EGZ53" s="50"/>
      <c r="EHA53" s="50"/>
      <c r="EHB53" s="50"/>
      <c r="EHC53" s="50"/>
      <c r="EHD53" s="50"/>
      <c r="EHE53" s="50"/>
      <c r="EHF53" s="50"/>
      <c r="EHG53" s="50"/>
      <c r="EHH53" s="50"/>
      <c r="EHI53" s="50"/>
      <c r="EHJ53" s="50"/>
      <c r="EHK53" s="50"/>
      <c r="EHL53" s="50"/>
      <c r="EHM53" s="50"/>
      <c r="EHN53" s="50"/>
      <c r="EHO53" s="50"/>
      <c r="EHP53" s="50"/>
      <c r="EHQ53" s="50"/>
      <c r="EHR53" s="50"/>
      <c r="EHS53" s="50"/>
      <c r="EHT53" s="50"/>
      <c r="EHU53" s="50"/>
      <c r="EHV53" s="50"/>
      <c r="EHW53" s="50"/>
      <c r="EHX53" s="50"/>
      <c r="EHY53" s="50"/>
      <c r="EHZ53" s="50"/>
      <c r="EIA53" s="50"/>
      <c r="EIB53" s="50"/>
      <c r="EIC53" s="50"/>
      <c r="EID53" s="50"/>
      <c r="EIE53" s="50"/>
      <c r="EIF53" s="50"/>
      <c r="EIG53" s="50"/>
      <c r="EIH53" s="50"/>
      <c r="EII53" s="50"/>
      <c r="EIJ53" s="50"/>
      <c r="EIK53" s="50"/>
      <c r="EIL53" s="50"/>
      <c r="EIM53" s="50"/>
      <c r="EIN53" s="50"/>
      <c r="EIO53" s="50"/>
      <c r="EIP53" s="50"/>
      <c r="EIQ53" s="50"/>
      <c r="EIR53" s="50"/>
      <c r="EIS53" s="50"/>
      <c r="EIT53" s="50"/>
      <c r="EIU53" s="50"/>
      <c r="EIV53" s="50"/>
      <c r="EIW53" s="50"/>
      <c r="EIX53" s="50"/>
      <c r="EIY53" s="50"/>
      <c r="EIZ53" s="50"/>
      <c r="EJA53" s="50"/>
      <c r="EJB53" s="50"/>
      <c r="EJC53" s="50"/>
      <c r="EJD53" s="50"/>
      <c r="EJE53" s="50"/>
      <c r="EJF53" s="50"/>
      <c r="EJG53" s="50"/>
      <c r="EJH53" s="50"/>
      <c r="EJI53" s="50"/>
      <c r="EJJ53" s="50"/>
      <c r="EJK53" s="50"/>
      <c r="EJL53" s="50"/>
      <c r="EJM53" s="50"/>
      <c r="EJN53" s="50"/>
      <c r="EJO53" s="50"/>
      <c r="EJP53" s="50"/>
      <c r="EJQ53" s="50"/>
      <c r="EJR53" s="50"/>
      <c r="EJS53" s="50"/>
      <c r="EJT53" s="50"/>
      <c r="EJU53" s="50"/>
      <c r="EJV53" s="50"/>
      <c r="EJW53" s="50"/>
      <c r="EJX53" s="50"/>
      <c r="EJY53" s="50"/>
      <c r="EJZ53" s="50"/>
      <c r="EKA53" s="50"/>
      <c r="EKB53" s="50"/>
      <c r="EKC53" s="50"/>
      <c r="EKD53" s="50"/>
      <c r="EKE53" s="50"/>
      <c r="EKF53" s="50"/>
      <c r="EKG53" s="50"/>
      <c r="EKH53" s="50"/>
      <c r="EKI53" s="50"/>
      <c r="EKJ53" s="50"/>
      <c r="EKK53" s="50"/>
      <c r="EKL53" s="50"/>
      <c r="EKM53" s="50"/>
      <c r="EKN53" s="50"/>
      <c r="EKO53" s="50"/>
      <c r="EKP53" s="50"/>
      <c r="EKQ53" s="50"/>
      <c r="EKR53" s="50"/>
      <c r="EKS53" s="50"/>
      <c r="EKT53" s="50"/>
      <c r="EKU53" s="50"/>
      <c r="EKV53" s="50"/>
      <c r="EKW53" s="50"/>
      <c r="EKX53" s="50"/>
      <c r="EKY53" s="50"/>
      <c r="EKZ53" s="50"/>
      <c r="ELA53" s="50"/>
      <c r="ELB53" s="50"/>
      <c r="ELC53" s="50"/>
      <c r="ELD53" s="50"/>
      <c r="ELE53" s="50"/>
      <c r="ELF53" s="50"/>
      <c r="ELG53" s="50"/>
      <c r="ELH53" s="50"/>
      <c r="ELI53" s="50"/>
      <c r="ELJ53" s="50"/>
      <c r="ELK53" s="50"/>
      <c r="ELL53" s="50"/>
      <c r="ELM53" s="50"/>
      <c r="ELN53" s="50"/>
      <c r="ELO53" s="50"/>
      <c r="ELP53" s="50"/>
      <c r="ELQ53" s="50"/>
      <c r="ELR53" s="50"/>
      <c r="ELS53" s="50"/>
      <c r="ELT53" s="50"/>
      <c r="ELU53" s="50"/>
      <c r="ELV53" s="50"/>
      <c r="ELW53" s="50"/>
      <c r="ELX53" s="50"/>
      <c r="ELY53" s="50"/>
      <c r="ELZ53" s="50"/>
      <c r="EMA53" s="50"/>
      <c r="EMB53" s="50"/>
      <c r="EMC53" s="50"/>
      <c r="EMD53" s="50"/>
      <c r="EME53" s="50"/>
      <c r="EMF53" s="50"/>
      <c r="EMG53" s="50"/>
      <c r="EMH53" s="50"/>
      <c r="EMI53" s="50"/>
      <c r="EMJ53" s="50"/>
      <c r="EMK53" s="50"/>
      <c r="EML53" s="50"/>
      <c r="EMM53" s="50"/>
      <c r="EMN53" s="50"/>
      <c r="EMO53" s="50"/>
      <c r="EMP53" s="50"/>
      <c r="EMQ53" s="50"/>
      <c r="EMR53" s="50"/>
      <c r="EMS53" s="50"/>
      <c r="EMT53" s="50"/>
      <c r="EMU53" s="50"/>
      <c r="EMV53" s="50"/>
      <c r="EMW53" s="50"/>
      <c r="EMX53" s="50"/>
      <c r="EMY53" s="50"/>
      <c r="EMZ53" s="50"/>
      <c r="ENA53" s="50"/>
      <c r="ENB53" s="50"/>
      <c r="ENC53" s="50"/>
      <c r="END53" s="50"/>
      <c r="ENE53" s="50"/>
      <c r="ENF53" s="50"/>
      <c r="ENG53" s="50"/>
      <c r="ENH53" s="50"/>
      <c r="ENI53" s="50"/>
      <c r="ENJ53" s="50"/>
      <c r="ENK53" s="50"/>
      <c r="ENL53" s="50"/>
      <c r="ENM53" s="50"/>
      <c r="ENN53" s="50"/>
      <c r="ENO53" s="50"/>
      <c r="ENP53" s="50"/>
      <c r="ENQ53" s="50"/>
      <c r="ENR53" s="50"/>
      <c r="ENS53" s="50"/>
      <c r="ENT53" s="50"/>
      <c r="ENU53" s="50"/>
      <c r="ENV53" s="50"/>
      <c r="ENW53" s="50"/>
      <c r="ENX53" s="50"/>
      <c r="ENY53" s="50"/>
      <c r="ENZ53" s="50"/>
      <c r="EOA53" s="50"/>
      <c r="EOB53" s="50"/>
      <c r="EOC53" s="50"/>
      <c r="EOD53" s="50"/>
      <c r="EOE53" s="50"/>
      <c r="EOF53" s="50"/>
      <c r="EOG53" s="50"/>
      <c r="EOH53" s="50"/>
      <c r="EOI53" s="50"/>
      <c r="EOJ53" s="50"/>
      <c r="EOK53" s="50"/>
      <c r="EOL53" s="50"/>
      <c r="EOM53" s="50"/>
      <c r="EON53" s="50"/>
      <c r="EOO53" s="50"/>
      <c r="EOP53" s="50"/>
      <c r="EOQ53" s="50"/>
      <c r="EOR53" s="50"/>
      <c r="EOS53" s="50"/>
      <c r="EOT53" s="50"/>
      <c r="EOU53" s="50"/>
      <c r="EOV53" s="50"/>
      <c r="EOW53" s="50"/>
      <c r="EOX53" s="50"/>
      <c r="EOY53" s="50"/>
      <c r="EOZ53" s="50"/>
      <c r="EPA53" s="50"/>
      <c r="EPB53" s="50"/>
      <c r="EPC53" s="50"/>
      <c r="EPD53" s="50"/>
      <c r="EPE53" s="50"/>
      <c r="EPF53" s="50"/>
      <c r="EPG53" s="50"/>
      <c r="EPH53" s="50"/>
      <c r="EPI53" s="50"/>
      <c r="EPJ53" s="50"/>
      <c r="EPK53" s="50"/>
      <c r="EPL53" s="50"/>
      <c r="EPM53" s="50"/>
      <c r="EPN53" s="50"/>
      <c r="EPO53" s="50"/>
      <c r="EPP53" s="50"/>
      <c r="EPQ53" s="50"/>
      <c r="EPR53" s="50"/>
      <c r="EPS53" s="50"/>
      <c r="EPT53" s="50"/>
      <c r="EPU53" s="50"/>
      <c r="EPV53" s="50"/>
      <c r="EPW53" s="50"/>
      <c r="EPX53" s="50"/>
      <c r="EPY53" s="50"/>
      <c r="EPZ53" s="50"/>
      <c r="EQA53" s="50"/>
      <c r="EQB53" s="50"/>
      <c r="EQC53" s="50"/>
      <c r="EQD53" s="50"/>
      <c r="EQE53" s="50"/>
      <c r="EQF53" s="50"/>
      <c r="EQG53" s="50"/>
      <c r="EQH53" s="50"/>
      <c r="EQI53" s="50"/>
      <c r="EQJ53" s="50"/>
      <c r="EQK53" s="50"/>
      <c r="EQL53" s="50"/>
      <c r="EQM53" s="50"/>
      <c r="EQN53" s="50"/>
      <c r="EQO53" s="50"/>
      <c r="EQP53" s="50"/>
      <c r="EQQ53" s="50"/>
      <c r="EQR53" s="50"/>
      <c r="EQS53" s="50"/>
      <c r="EQT53" s="50"/>
      <c r="EQU53" s="50"/>
      <c r="EQV53" s="50"/>
      <c r="EQW53" s="50"/>
      <c r="EQX53" s="50"/>
      <c r="EQY53" s="50"/>
      <c r="EQZ53" s="50"/>
      <c r="ERA53" s="50"/>
      <c r="ERB53" s="50"/>
      <c r="ERC53" s="50"/>
      <c r="ERD53" s="50"/>
      <c r="ERE53" s="50"/>
      <c r="ERF53" s="50"/>
      <c r="ERG53" s="50"/>
      <c r="ERH53" s="50"/>
      <c r="ERI53" s="50"/>
      <c r="ERJ53" s="50"/>
      <c r="ERK53" s="50"/>
      <c r="ERL53" s="50"/>
      <c r="ERM53" s="50"/>
      <c r="ERN53" s="50"/>
      <c r="ERO53" s="50"/>
      <c r="ERP53" s="50"/>
      <c r="ERQ53" s="50"/>
      <c r="ERR53" s="50"/>
      <c r="ERS53" s="50"/>
      <c r="ERT53" s="50"/>
      <c r="ERU53" s="50"/>
      <c r="ERV53" s="50"/>
      <c r="ERW53" s="50"/>
      <c r="ERX53" s="50"/>
      <c r="ERY53" s="50"/>
      <c r="ERZ53" s="50"/>
      <c r="ESA53" s="50"/>
      <c r="ESB53" s="50"/>
      <c r="ESC53" s="50"/>
      <c r="ESD53" s="50"/>
      <c r="ESE53" s="50"/>
      <c r="ESF53" s="50"/>
      <c r="ESG53" s="50"/>
      <c r="ESH53" s="50"/>
      <c r="ESI53" s="50"/>
      <c r="ESJ53" s="50"/>
      <c r="ESK53" s="50"/>
      <c r="ESL53" s="50"/>
      <c r="ESM53" s="50"/>
      <c r="ESN53" s="50"/>
      <c r="ESO53" s="50"/>
      <c r="ESP53" s="50"/>
      <c r="ESQ53" s="50"/>
      <c r="ESR53" s="50"/>
      <c r="ESS53" s="50"/>
      <c r="EST53" s="50"/>
      <c r="ESU53" s="50"/>
      <c r="ESV53" s="50"/>
      <c r="ESW53" s="50"/>
      <c r="ESX53" s="50"/>
      <c r="ESY53" s="50"/>
      <c r="ESZ53" s="50"/>
      <c r="ETA53" s="50"/>
      <c r="ETB53" s="50"/>
      <c r="ETC53" s="50"/>
      <c r="ETD53" s="50"/>
      <c r="ETE53" s="50"/>
      <c r="ETF53" s="50"/>
      <c r="ETG53" s="50"/>
      <c r="ETH53" s="50"/>
      <c r="ETI53" s="50"/>
      <c r="ETJ53" s="50"/>
      <c r="ETK53" s="50"/>
      <c r="ETL53" s="50"/>
      <c r="ETM53" s="50"/>
      <c r="ETN53" s="50"/>
      <c r="ETO53" s="50"/>
      <c r="ETP53" s="50"/>
      <c r="ETQ53" s="50"/>
      <c r="ETR53" s="50"/>
      <c r="ETS53" s="50"/>
      <c r="ETT53" s="50"/>
      <c r="ETU53" s="50"/>
      <c r="ETV53" s="50"/>
      <c r="ETW53" s="50"/>
      <c r="ETX53" s="50"/>
      <c r="ETY53" s="50"/>
      <c r="ETZ53" s="50"/>
      <c r="EUA53" s="50"/>
      <c r="EUB53" s="50"/>
      <c r="EUC53" s="50"/>
      <c r="EUD53" s="50"/>
      <c r="EUE53" s="50"/>
      <c r="EUF53" s="50"/>
      <c r="EUG53" s="50"/>
      <c r="EUH53" s="50"/>
      <c r="EUI53" s="50"/>
      <c r="EUJ53" s="50"/>
      <c r="EUK53" s="50"/>
      <c r="EUL53" s="50"/>
      <c r="EUM53" s="50"/>
      <c r="EUN53" s="50"/>
      <c r="EUO53" s="50"/>
      <c r="EUP53" s="50"/>
      <c r="EUQ53" s="50"/>
      <c r="EUR53" s="50"/>
      <c r="EUS53" s="50"/>
      <c r="EUT53" s="50"/>
      <c r="EUU53" s="50"/>
      <c r="EUV53" s="50"/>
      <c r="EUW53" s="50"/>
      <c r="EUX53" s="50"/>
      <c r="EUY53" s="50"/>
      <c r="EUZ53" s="50"/>
      <c r="EVA53" s="50"/>
      <c r="EVB53" s="50"/>
      <c r="EVC53" s="50"/>
      <c r="EVD53" s="50"/>
      <c r="EVE53" s="50"/>
      <c r="EVF53" s="50"/>
      <c r="EVG53" s="50"/>
      <c r="EVH53" s="50"/>
      <c r="EVI53" s="50"/>
      <c r="EVJ53" s="50"/>
      <c r="EVK53" s="50"/>
      <c r="EVL53" s="50"/>
      <c r="EVM53" s="50"/>
      <c r="EVN53" s="50"/>
      <c r="EVO53" s="50"/>
      <c r="EVP53" s="50"/>
      <c r="EVQ53" s="50"/>
      <c r="EVR53" s="50"/>
      <c r="EVS53" s="50"/>
      <c r="EVT53" s="50"/>
      <c r="EVU53" s="50"/>
      <c r="EVV53" s="50"/>
      <c r="EVW53" s="50"/>
      <c r="EVX53" s="50"/>
      <c r="EVY53" s="50"/>
      <c r="EVZ53" s="50"/>
      <c r="EWA53" s="50"/>
      <c r="EWB53" s="50"/>
      <c r="EWC53" s="50"/>
      <c r="EWD53" s="50"/>
      <c r="EWE53" s="50"/>
      <c r="EWF53" s="50"/>
      <c r="EWG53" s="50"/>
      <c r="EWH53" s="50"/>
      <c r="EWI53" s="50"/>
      <c r="EWJ53" s="50"/>
      <c r="EWK53" s="50"/>
      <c r="EWL53" s="50"/>
      <c r="EWM53" s="50"/>
      <c r="EWN53" s="50"/>
      <c r="EWO53" s="50"/>
      <c r="EWP53" s="50"/>
      <c r="EWQ53" s="50"/>
      <c r="EWR53" s="50"/>
      <c r="EWS53" s="50"/>
      <c r="EWT53" s="50"/>
      <c r="EWU53" s="50"/>
      <c r="EWV53" s="50"/>
      <c r="EWW53" s="50"/>
      <c r="EWX53" s="50"/>
      <c r="EWY53" s="50"/>
      <c r="EWZ53" s="50"/>
      <c r="EXA53" s="50"/>
      <c r="EXB53" s="50"/>
      <c r="EXC53" s="50"/>
      <c r="EXD53" s="50"/>
      <c r="EXE53" s="50"/>
      <c r="EXF53" s="50"/>
      <c r="EXG53" s="50"/>
      <c r="EXH53" s="50"/>
      <c r="EXI53" s="50"/>
      <c r="EXJ53" s="50"/>
      <c r="EXK53" s="50"/>
      <c r="EXL53" s="50"/>
      <c r="EXM53" s="50"/>
      <c r="EXN53" s="50"/>
      <c r="EXO53" s="50"/>
      <c r="EXP53" s="50"/>
      <c r="EXQ53" s="50"/>
      <c r="EXR53" s="50"/>
      <c r="EXS53" s="50"/>
      <c r="EXT53" s="50"/>
      <c r="EXU53" s="50"/>
      <c r="EXV53" s="50"/>
      <c r="EXW53" s="50"/>
      <c r="EXX53" s="50"/>
      <c r="EXY53" s="50"/>
      <c r="EXZ53" s="50"/>
      <c r="EYA53" s="50"/>
      <c r="EYB53" s="50"/>
      <c r="EYC53" s="50"/>
      <c r="EYD53" s="50"/>
      <c r="EYE53" s="50"/>
      <c r="EYF53" s="50"/>
      <c r="EYG53" s="50"/>
      <c r="EYH53" s="50"/>
      <c r="EYI53" s="50"/>
      <c r="EYJ53" s="50"/>
      <c r="EYK53" s="50"/>
      <c r="EYL53" s="50"/>
      <c r="EYM53" s="50"/>
      <c r="EYN53" s="50"/>
      <c r="EYO53" s="50"/>
      <c r="EYP53" s="50"/>
      <c r="EYQ53" s="50"/>
      <c r="EYR53" s="50"/>
      <c r="EYS53" s="50"/>
      <c r="EYT53" s="50"/>
      <c r="EYU53" s="50"/>
      <c r="EYV53" s="50"/>
      <c r="EYW53" s="50"/>
      <c r="EYX53" s="50"/>
      <c r="EYY53" s="50"/>
      <c r="EYZ53" s="50"/>
      <c r="EZA53" s="50"/>
      <c r="EZB53" s="50"/>
      <c r="EZC53" s="50"/>
      <c r="EZD53" s="50"/>
      <c r="EZE53" s="50"/>
      <c r="EZF53" s="50"/>
      <c r="EZG53" s="50"/>
      <c r="EZH53" s="50"/>
      <c r="EZI53" s="50"/>
      <c r="EZJ53" s="50"/>
      <c r="EZK53" s="50"/>
      <c r="EZL53" s="50"/>
      <c r="EZM53" s="50"/>
      <c r="EZN53" s="50"/>
      <c r="EZO53" s="50"/>
      <c r="EZP53" s="50"/>
      <c r="EZQ53" s="50"/>
      <c r="EZR53" s="50"/>
      <c r="EZS53" s="50"/>
      <c r="EZT53" s="50"/>
      <c r="EZU53" s="50"/>
      <c r="EZV53" s="50"/>
      <c r="EZW53" s="50"/>
      <c r="EZX53" s="50"/>
      <c r="EZY53" s="50"/>
      <c r="EZZ53" s="50"/>
      <c r="FAA53" s="50"/>
      <c r="FAB53" s="50"/>
      <c r="FAC53" s="50"/>
      <c r="FAD53" s="50"/>
      <c r="FAE53" s="50"/>
      <c r="FAF53" s="50"/>
      <c r="FAG53" s="50"/>
      <c r="FAH53" s="50"/>
      <c r="FAI53" s="50"/>
      <c r="FAJ53" s="50"/>
      <c r="FAK53" s="50"/>
      <c r="FAL53" s="50"/>
      <c r="FAM53" s="50"/>
      <c r="FAN53" s="50"/>
      <c r="FAO53" s="50"/>
      <c r="FAP53" s="50"/>
      <c r="FAQ53" s="50"/>
      <c r="FAR53" s="50"/>
      <c r="FAS53" s="50"/>
      <c r="FAT53" s="50"/>
      <c r="FAU53" s="50"/>
      <c r="FAV53" s="50"/>
      <c r="FAW53" s="50"/>
      <c r="FAX53" s="50"/>
      <c r="FAY53" s="50"/>
      <c r="FAZ53" s="50"/>
      <c r="FBA53" s="50"/>
      <c r="FBB53" s="50"/>
      <c r="FBC53" s="50"/>
      <c r="FBD53" s="50"/>
      <c r="FBE53" s="50"/>
      <c r="FBF53" s="50"/>
      <c r="FBG53" s="50"/>
      <c r="FBH53" s="50"/>
      <c r="FBI53" s="50"/>
      <c r="FBJ53" s="50"/>
      <c r="FBK53" s="50"/>
      <c r="FBL53" s="50"/>
      <c r="FBM53" s="50"/>
      <c r="FBN53" s="50"/>
      <c r="FBO53" s="50"/>
      <c r="FBP53" s="50"/>
      <c r="FBQ53" s="50"/>
      <c r="FBR53" s="50"/>
      <c r="FBS53" s="50"/>
      <c r="FBT53" s="50"/>
      <c r="FBU53" s="50"/>
      <c r="FBV53" s="50"/>
      <c r="FBW53" s="50"/>
      <c r="FBX53" s="50"/>
      <c r="FBY53" s="50"/>
      <c r="FBZ53" s="50"/>
      <c r="FCA53" s="50"/>
      <c r="FCB53" s="50"/>
      <c r="FCC53" s="50"/>
      <c r="FCD53" s="50"/>
      <c r="FCE53" s="50"/>
      <c r="FCF53" s="50"/>
      <c r="FCG53" s="50"/>
      <c r="FCH53" s="50"/>
      <c r="FCI53" s="50"/>
      <c r="FCJ53" s="50"/>
      <c r="FCK53" s="50"/>
      <c r="FCL53" s="50"/>
      <c r="FCM53" s="50"/>
      <c r="FCN53" s="50"/>
      <c r="FCO53" s="50"/>
      <c r="FCP53" s="50"/>
      <c r="FCQ53" s="50"/>
      <c r="FCR53" s="50"/>
      <c r="FCS53" s="50"/>
      <c r="FCT53" s="50"/>
      <c r="FCU53" s="50"/>
      <c r="FCV53" s="50"/>
      <c r="FCW53" s="50"/>
      <c r="FCX53" s="50"/>
      <c r="FCY53" s="50"/>
      <c r="FCZ53" s="50"/>
      <c r="FDA53" s="50"/>
      <c r="FDB53" s="50"/>
      <c r="FDC53" s="50"/>
      <c r="FDD53" s="50"/>
      <c r="FDE53" s="50"/>
      <c r="FDF53" s="50"/>
      <c r="FDG53" s="50"/>
      <c r="FDH53" s="50"/>
      <c r="FDI53" s="50"/>
      <c r="FDJ53" s="50"/>
      <c r="FDK53" s="50"/>
      <c r="FDL53" s="50"/>
      <c r="FDM53" s="50"/>
      <c r="FDN53" s="50"/>
      <c r="FDO53" s="50"/>
      <c r="FDP53" s="50"/>
      <c r="FDQ53" s="50"/>
      <c r="FDR53" s="50"/>
      <c r="FDS53" s="50"/>
      <c r="FDT53" s="50"/>
      <c r="FDU53" s="50"/>
      <c r="FDV53" s="50"/>
      <c r="FDW53" s="50"/>
      <c r="FDX53" s="50"/>
      <c r="FDY53" s="50"/>
      <c r="FDZ53" s="50"/>
      <c r="FEA53" s="50"/>
      <c r="FEB53" s="50"/>
      <c r="FEC53" s="50"/>
      <c r="FED53" s="50"/>
      <c r="FEE53" s="50"/>
      <c r="FEF53" s="50"/>
      <c r="FEG53" s="50"/>
      <c r="FEH53" s="50"/>
      <c r="FEI53" s="50"/>
      <c r="FEJ53" s="50"/>
      <c r="FEK53" s="50"/>
      <c r="FEL53" s="50"/>
      <c r="FEM53" s="50"/>
      <c r="FEN53" s="50"/>
      <c r="FEO53" s="50"/>
      <c r="FEP53" s="50"/>
      <c r="FEQ53" s="50"/>
      <c r="FER53" s="50"/>
      <c r="FES53" s="50"/>
      <c r="FET53" s="50"/>
      <c r="FEU53" s="50"/>
      <c r="FEV53" s="50"/>
      <c r="FEW53" s="50"/>
      <c r="FEX53" s="50"/>
      <c r="FEY53" s="50"/>
      <c r="FEZ53" s="50"/>
      <c r="FFA53" s="50"/>
      <c r="FFB53" s="50"/>
      <c r="FFC53" s="50"/>
      <c r="FFD53" s="50"/>
      <c r="FFE53" s="50"/>
      <c r="FFF53" s="50"/>
      <c r="FFG53" s="50"/>
      <c r="FFH53" s="50"/>
      <c r="FFI53" s="50"/>
      <c r="FFJ53" s="50"/>
      <c r="FFK53" s="50"/>
      <c r="FFL53" s="50"/>
      <c r="FFM53" s="50"/>
      <c r="FFN53" s="50"/>
      <c r="FFO53" s="50"/>
      <c r="FFP53" s="50"/>
      <c r="FFQ53" s="50"/>
      <c r="FFR53" s="50"/>
      <c r="FFS53" s="50"/>
      <c r="FFT53" s="50"/>
      <c r="FFU53" s="50"/>
      <c r="FFV53" s="50"/>
      <c r="FFW53" s="50"/>
      <c r="FFX53" s="50"/>
      <c r="FFY53" s="50"/>
      <c r="FFZ53" s="50"/>
      <c r="FGA53" s="50"/>
      <c r="FGB53" s="50"/>
      <c r="FGC53" s="50"/>
      <c r="FGD53" s="50"/>
      <c r="FGE53" s="50"/>
      <c r="FGF53" s="50"/>
      <c r="FGG53" s="50"/>
      <c r="FGH53" s="50"/>
      <c r="FGI53" s="50"/>
      <c r="FGJ53" s="50"/>
      <c r="FGK53" s="50"/>
      <c r="FGL53" s="50"/>
      <c r="FGM53" s="50"/>
      <c r="FGN53" s="50"/>
      <c r="FGO53" s="50"/>
      <c r="FGP53" s="50"/>
      <c r="FGQ53" s="50"/>
      <c r="FGR53" s="50"/>
      <c r="FGS53" s="50"/>
      <c r="FGT53" s="50"/>
      <c r="FGU53" s="50"/>
      <c r="FGV53" s="50"/>
      <c r="FGW53" s="50"/>
      <c r="FGX53" s="50"/>
      <c r="FGY53" s="50"/>
      <c r="FGZ53" s="50"/>
      <c r="FHA53" s="50"/>
      <c r="FHB53" s="50"/>
      <c r="FHC53" s="50"/>
      <c r="FHD53" s="50"/>
      <c r="FHE53" s="50"/>
      <c r="FHF53" s="50"/>
      <c r="FHG53" s="50"/>
      <c r="FHH53" s="50"/>
      <c r="FHI53" s="50"/>
      <c r="FHJ53" s="50"/>
      <c r="FHK53" s="50"/>
      <c r="FHL53" s="50"/>
      <c r="FHM53" s="50"/>
      <c r="FHN53" s="50"/>
      <c r="FHO53" s="50"/>
      <c r="FHP53" s="50"/>
      <c r="FHQ53" s="50"/>
      <c r="FHR53" s="50"/>
      <c r="FHS53" s="50"/>
      <c r="FHT53" s="50"/>
      <c r="FHU53" s="50"/>
      <c r="FHV53" s="50"/>
      <c r="FHW53" s="50"/>
      <c r="FHX53" s="50"/>
      <c r="FHY53" s="50"/>
      <c r="FHZ53" s="50"/>
      <c r="FIA53" s="50"/>
      <c r="FIB53" s="50"/>
      <c r="FIC53" s="50"/>
      <c r="FID53" s="50"/>
      <c r="FIE53" s="50"/>
      <c r="FIF53" s="50"/>
      <c r="FIG53" s="50"/>
      <c r="FIH53" s="50"/>
      <c r="FII53" s="50"/>
      <c r="FIJ53" s="50"/>
      <c r="FIK53" s="50"/>
      <c r="FIL53" s="50"/>
      <c r="FIM53" s="50"/>
      <c r="FIN53" s="50"/>
      <c r="FIO53" s="50"/>
      <c r="FIP53" s="50"/>
      <c r="FIQ53" s="50"/>
      <c r="FIR53" s="50"/>
      <c r="FIS53" s="50"/>
      <c r="FIT53" s="50"/>
      <c r="FIU53" s="50"/>
      <c r="FIV53" s="50"/>
      <c r="FIW53" s="50"/>
      <c r="FIX53" s="50"/>
      <c r="FIY53" s="50"/>
      <c r="FIZ53" s="50"/>
      <c r="FJA53" s="50"/>
      <c r="FJB53" s="50"/>
      <c r="FJC53" s="50"/>
      <c r="FJD53" s="50"/>
      <c r="FJE53" s="50"/>
      <c r="FJF53" s="50"/>
      <c r="FJG53" s="50"/>
      <c r="FJH53" s="50"/>
      <c r="FJI53" s="50"/>
      <c r="FJJ53" s="50"/>
      <c r="FJK53" s="50"/>
      <c r="FJL53" s="50"/>
      <c r="FJM53" s="50"/>
      <c r="FJN53" s="50"/>
      <c r="FJO53" s="50"/>
      <c r="FJP53" s="50"/>
      <c r="FJQ53" s="50"/>
      <c r="FJR53" s="50"/>
      <c r="FJS53" s="50"/>
      <c r="FJT53" s="50"/>
      <c r="FJU53" s="50"/>
      <c r="FJV53" s="50"/>
      <c r="FJW53" s="50"/>
      <c r="FJX53" s="50"/>
      <c r="FJY53" s="50"/>
      <c r="FJZ53" s="50"/>
      <c r="FKA53" s="50"/>
      <c r="FKB53" s="50"/>
      <c r="FKC53" s="50"/>
      <c r="FKD53" s="50"/>
      <c r="FKE53" s="50"/>
      <c r="FKF53" s="50"/>
      <c r="FKG53" s="50"/>
      <c r="FKH53" s="50"/>
      <c r="FKI53" s="50"/>
      <c r="FKJ53" s="50"/>
      <c r="FKK53" s="50"/>
      <c r="FKL53" s="50"/>
      <c r="FKM53" s="50"/>
      <c r="FKN53" s="50"/>
      <c r="FKO53" s="50"/>
      <c r="FKP53" s="50"/>
      <c r="FKQ53" s="50"/>
      <c r="FKR53" s="50"/>
      <c r="FKS53" s="50"/>
      <c r="FKT53" s="50"/>
      <c r="FKU53" s="50"/>
      <c r="FKV53" s="50"/>
      <c r="FKW53" s="50"/>
      <c r="FKX53" s="50"/>
      <c r="FKY53" s="50"/>
      <c r="FKZ53" s="50"/>
      <c r="FLA53" s="50"/>
      <c r="FLB53" s="50"/>
      <c r="FLC53" s="50"/>
      <c r="FLD53" s="50"/>
      <c r="FLE53" s="50"/>
      <c r="FLF53" s="50"/>
      <c r="FLG53" s="50"/>
      <c r="FLH53" s="50"/>
      <c r="FLI53" s="50"/>
      <c r="FLJ53" s="50"/>
      <c r="FLK53" s="50"/>
      <c r="FLL53" s="50"/>
      <c r="FLM53" s="50"/>
      <c r="FLN53" s="50"/>
      <c r="FLO53" s="50"/>
      <c r="FLP53" s="50"/>
      <c r="FLQ53" s="50"/>
      <c r="FLR53" s="50"/>
      <c r="FLS53" s="50"/>
      <c r="FLT53" s="50"/>
      <c r="FLU53" s="50"/>
      <c r="FLV53" s="50"/>
      <c r="FLW53" s="50"/>
      <c r="FLX53" s="50"/>
      <c r="FLY53" s="50"/>
      <c r="FLZ53" s="50"/>
      <c r="FMA53" s="50"/>
      <c r="FMB53" s="50"/>
      <c r="FMC53" s="50"/>
      <c r="FMD53" s="50"/>
      <c r="FME53" s="50"/>
      <c r="FMF53" s="50"/>
      <c r="FMG53" s="50"/>
      <c r="FMH53" s="50"/>
      <c r="FMI53" s="50"/>
      <c r="FMJ53" s="50"/>
      <c r="FMK53" s="50"/>
      <c r="FML53" s="50"/>
      <c r="FMM53" s="50"/>
      <c r="FMN53" s="50"/>
      <c r="FMO53" s="50"/>
      <c r="FMP53" s="50"/>
      <c r="FMQ53" s="50"/>
      <c r="FMR53" s="50"/>
      <c r="FMS53" s="50"/>
      <c r="FMT53" s="50"/>
      <c r="FMU53" s="50"/>
      <c r="FMV53" s="50"/>
      <c r="FMW53" s="50"/>
      <c r="FMX53" s="50"/>
      <c r="FMY53" s="50"/>
      <c r="FMZ53" s="50"/>
      <c r="FNA53" s="50"/>
      <c r="FNB53" s="50"/>
      <c r="FNC53" s="50"/>
      <c r="FND53" s="50"/>
      <c r="FNE53" s="50"/>
      <c r="FNF53" s="50"/>
      <c r="FNG53" s="50"/>
      <c r="FNH53" s="50"/>
      <c r="FNI53" s="50"/>
      <c r="FNJ53" s="50"/>
      <c r="FNK53" s="50"/>
      <c r="FNL53" s="50"/>
      <c r="FNM53" s="50"/>
      <c r="FNN53" s="50"/>
      <c r="FNO53" s="50"/>
      <c r="FNP53" s="50"/>
      <c r="FNQ53" s="50"/>
      <c r="FNR53" s="50"/>
      <c r="FNS53" s="50"/>
      <c r="FNT53" s="50"/>
      <c r="FNU53" s="50"/>
      <c r="FNV53" s="50"/>
      <c r="FNW53" s="50"/>
      <c r="FNX53" s="50"/>
      <c r="FNY53" s="50"/>
      <c r="FNZ53" s="50"/>
      <c r="FOA53" s="50"/>
      <c r="FOB53" s="50"/>
      <c r="FOC53" s="50"/>
      <c r="FOD53" s="50"/>
      <c r="FOE53" s="50"/>
      <c r="FOF53" s="50"/>
      <c r="FOG53" s="50"/>
      <c r="FOH53" s="50"/>
      <c r="FOI53" s="50"/>
      <c r="FOJ53" s="50"/>
      <c r="FOK53" s="50"/>
      <c r="FOL53" s="50"/>
      <c r="FOM53" s="50"/>
      <c r="FON53" s="50"/>
      <c r="FOO53" s="50"/>
      <c r="FOP53" s="50"/>
      <c r="FOQ53" s="50"/>
      <c r="FOR53" s="50"/>
      <c r="FOS53" s="50"/>
      <c r="FOT53" s="50"/>
      <c r="FOU53" s="50"/>
      <c r="FOV53" s="50"/>
      <c r="FOW53" s="50"/>
      <c r="FOX53" s="50"/>
      <c r="FOY53" s="50"/>
      <c r="FOZ53" s="50"/>
      <c r="FPA53" s="50"/>
      <c r="FPB53" s="50"/>
      <c r="FPC53" s="50"/>
      <c r="FPD53" s="50"/>
      <c r="FPE53" s="50"/>
      <c r="FPF53" s="50"/>
      <c r="FPG53" s="50"/>
      <c r="FPH53" s="50"/>
      <c r="FPI53" s="50"/>
      <c r="FPJ53" s="50"/>
      <c r="FPK53" s="50"/>
      <c r="FPL53" s="50"/>
      <c r="FPM53" s="50"/>
      <c r="FPN53" s="50"/>
      <c r="FPO53" s="50"/>
      <c r="FPP53" s="50"/>
      <c r="FPQ53" s="50"/>
      <c r="FPR53" s="50"/>
      <c r="FPS53" s="50"/>
      <c r="FPT53" s="50"/>
      <c r="FPU53" s="50"/>
      <c r="FPV53" s="50"/>
      <c r="FPW53" s="50"/>
      <c r="FPX53" s="50"/>
      <c r="FPY53" s="50"/>
      <c r="FPZ53" s="50"/>
      <c r="FQA53" s="50"/>
      <c r="FQB53" s="50"/>
      <c r="FQC53" s="50"/>
      <c r="FQD53" s="50"/>
      <c r="FQE53" s="50"/>
      <c r="FQF53" s="50"/>
      <c r="FQG53" s="50"/>
      <c r="FQH53" s="50"/>
      <c r="FQI53" s="50"/>
      <c r="FQJ53" s="50"/>
      <c r="FQK53" s="50"/>
      <c r="FQL53" s="50"/>
      <c r="FQM53" s="50"/>
      <c r="FQN53" s="50"/>
      <c r="FQO53" s="50"/>
      <c r="FQP53" s="50"/>
      <c r="FQQ53" s="50"/>
      <c r="FQR53" s="50"/>
      <c r="FQS53" s="50"/>
      <c r="FQT53" s="50"/>
      <c r="FQU53" s="50"/>
      <c r="FQV53" s="50"/>
      <c r="FQW53" s="50"/>
      <c r="FQX53" s="50"/>
      <c r="FQY53" s="50"/>
      <c r="FQZ53" s="50"/>
      <c r="FRA53" s="50"/>
      <c r="FRB53" s="50"/>
      <c r="FRC53" s="50"/>
      <c r="FRD53" s="50"/>
      <c r="FRE53" s="50"/>
      <c r="FRF53" s="50"/>
      <c r="FRG53" s="50"/>
      <c r="FRH53" s="50"/>
      <c r="FRI53" s="50"/>
      <c r="FRJ53" s="50"/>
      <c r="FRK53" s="50"/>
      <c r="FRL53" s="50"/>
      <c r="FRM53" s="50"/>
      <c r="FRN53" s="50"/>
      <c r="FRO53" s="50"/>
      <c r="FRP53" s="50"/>
      <c r="FRQ53" s="50"/>
      <c r="FRR53" s="50"/>
      <c r="FRS53" s="50"/>
      <c r="FRT53" s="50"/>
      <c r="FRU53" s="50"/>
      <c r="FRV53" s="50"/>
      <c r="FRW53" s="50"/>
      <c r="FRX53" s="50"/>
      <c r="FRY53" s="50"/>
      <c r="FRZ53" s="50"/>
      <c r="FSA53" s="50"/>
      <c r="FSB53" s="50"/>
      <c r="FSC53" s="50"/>
      <c r="FSD53" s="50"/>
      <c r="FSE53" s="50"/>
      <c r="FSF53" s="50"/>
      <c r="FSG53" s="50"/>
      <c r="FSH53" s="50"/>
      <c r="FSI53" s="50"/>
      <c r="FSJ53" s="50"/>
      <c r="FSK53" s="50"/>
      <c r="FSL53" s="50"/>
      <c r="FSM53" s="50"/>
      <c r="FSN53" s="50"/>
      <c r="FSO53" s="50"/>
      <c r="FSP53" s="50"/>
      <c r="FSQ53" s="50"/>
      <c r="FSR53" s="50"/>
      <c r="FSS53" s="50"/>
      <c r="FST53" s="50"/>
      <c r="FSU53" s="50"/>
      <c r="FSV53" s="50"/>
      <c r="FSW53" s="50"/>
      <c r="FSX53" s="50"/>
      <c r="FSY53" s="50"/>
      <c r="FSZ53" s="50"/>
      <c r="FTA53" s="50"/>
      <c r="FTB53" s="50"/>
      <c r="FTC53" s="50"/>
      <c r="FTD53" s="50"/>
      <c r="FTE53" s="50"/>
      <c r="FTF53" s="50"/>
      <c r="FTG53" s="50"/>
      <c r="FTH53" s="50"/>
      <c r="FTI53" s="50"/>
      <c r="FTJ53" s="50"/>
      <c r="FTK53" s="50"/>
      <c r="FTL53" s="50"/>
      <c r="FTM53" s="50"/>
      <c r="FTN53" s="50"/>
      <c r="FTO53" s="50"/>
      <c r="FTP53" s="50"/>
      <c r="FTQ53" s="50"/>
      <c r="FTR53" s="50"/>
      <c r="FTS53" s="50"/>
      <c r="FTT53" s="50"/>
      <c r="FTU53" s="50"/>
      <c r="FTV53" s="50"/>
      <c r="FTW53" s="50"/>
      <c r="FTX53" s="50"/>
      <c r="FTY53" s="50"/>
      <c r="FTZ53" s="50"/>
      <c r="FUA53" s="50"/>
      <c r="FUB53" s="50"/>
      <c r="FUC53" s="50"/>
      <c r="FUD53" s="50"/>
      <c r="FUE53" s="50"/>
      <c r="FUF53" s="50"/>
      <c r="FUG53" s="50"/>
      <c r="FUH53" s="50"/>
      <c r="FUI53" s="50"/>
      <c r="FUJ53" s="50"/>
      <c r="FUK53" s="50"/>
      <c r="FUL53" s="50"/>
      <c r="FUM53" s="50"/>
      <c r="FUN53" s="50"/>
      <c r="FUO53" s="50"/>
      <c r="FUP53" s="50"/>
      <c r="FUQ53" s="50"/>
      <c r="FUR53" s="50"/>
      <c r="FUS53" s="50"/>
      <c r="FUT53" s="50"/>
      <c r="FUU53" s="50"/>
      <c r="FUV53" s="50"/>
      <c r="FUW53" s="50"/>
      <c r="FUX53" s="50"/>
      <c r="FUY53" s="50"/>
      <c r="FUZ53" s="50"/>
      <c r="FVA53" s="50"/>
      <c r="FVB53" s="50"/>
      <c r="FVC53" s="50"/>
      <c r="FVD53" s="50"/>
      <c r="FVE53" s="50"/>
      <c r="FVF53" s="50"/>
      <c r="FVG53" s="50"/>
      <c r="FVH53" s="50"/>
      <c r="FVI53" s="50"/>
      <c r="FVJ53" s="50"/>
      <c r="FVK53" s="50"/>
      <c r="FVL53" s="50"/>
      <c r="FVM53" s="50"/>
      <c r="FVN53" s="50"/>
      <c r="FVO53" s="50"/>
      <c r="FVP53" s="50"/>
      <c r="FVQ53" s="50"/>
      <c r="FVR53" s="50"/>
      <c r="FVS53" s="50"/>
      <c r="FVT53" s="50"/>
      <c r="FVU53" s="50"/>
      <c r="FVV53" s="50"/>
      <c r="FVW53" s="50"/>
      <c r="FVX53" s="50"/>
      <c r="FVY53" s="50"/>
      <c r="FVZ53" s="50"/>
      <c r="FWA53" s="50"/>
      <c r="FWB53" s="50"/>
      <c r="FWC53" s="50"/>
      <c r="FWD53" s="50"/>
      <c r="FWE53" s="50"/>
      <c r="FWF53" s="50"/>
      <c r="FWG53" s="50"/>
      <c r="FWH53" s="50"/>
      <c r="FWI53" s="50"/>
      <c r="FWJ53" s="50"/>
      <c r="FWK53" s="50"/>
      <c r="FWL53" s="50"/>
      <c r="FWM53" s="50"/>
      <c r="FWN53" s="50"/>
      <c r="FWO53" s="50"/>
      <c r="FWP53" s="50"/>
      <c r="FWQ53" s="50"/>
      <c r="FWR53" s="50"/>
      <c r="FWS53" s="50"/>
      <c r="FWT53" s="50"/>
      <c r="FWU53" s="50"/>
      <c r="FWV53" s="50"/>
      <c r="FWW53" s="50"/>
      <c r="FWX53" s="50"/>
      <c r="FWY53" s="50"/>
      <c r="FWZ53" s="50"/>
      <c r="FXA53" s="50"/>
      <c r="FXB53" s="50"/>
      <c r="FXC53" s="50"/>
      <c r="FXD53" s="50"/>
      <c r="FXE53" s="50"/>
      <c r="FXF53" s="50"/>
      <c r="FXG53" s="50"/>
      <c r="FXH53" s="50"/>
      <c r="FXI53" s="50"/>
      <c r="FXJ53" s="50"/>
      <c r="FXK53" s="50"/>
      <c r="FXL53" s="50"/>
      <c r="FXM53" s="50"/>
      <c r="FXN53" s="50"/>
      <c r="FXO53" s="50"/>
      <c r="FXP53" s="50"/>
      <c r="FXQ53" s="50"/>
      <c r="FXR53" s="50"/>
      <c r="FXS53" s="50"/>
      <c r="FXT53" s="50"/>
      <c r="FXU53" s="50"/>
      <c r="FXV53" s="50"/>
      <c r="FXW53" s="50"/>
      <c r="FXX53" s="50"/>
      <c r="FXY53" s="50"/>
      <c r="FXZ53" s="50"/>
      <c r="FYA53" s="50"/>
      <c r="FYB53" s="50"/>
      <c r="FYC53" s="50"/>
      <c r="FYD53" s="50"/>
      <c r="FYE53" s="50"/>
      <c r="FYF53" s="50"/>
      <c r="FYG53" s="50"/>
      <c r="FYH53" s="50"/>
      <c r="FYI53" s="50"/>
      <c r="FYJ53" s="50"/>
      <c r="FYK53" s="50"/>
      <c r="FYL53" s="50"/>
      <c r="FYM53" s="50"/>
      <c r="FYN53" s="50"/>
      <c r="FYO53" s="50"/>
      <c r="FYP53" s="50"/>
      <c r="FYQ53" s="50"/>
      <c r="FYR53" s="50"/>
      <c r="FYS53" s="50"/>
      <c r="FYT53" s="50"/>
      <c r="FYU53" s="50"/>
      <c r="FYV53" s="50"/>
      <c r="FYW53" s="50"/>
      <c r="FYX53" s="50"/>
      <c r="FYY53" s="50"/>
      <c r="FYZ53" s="50"/>
      <c r="FZA53" s="50"/>
      <c r="FZB53" s="50"/>
      <c r="FZC53" s="50"/>
      <c r="FZD53" s="50"/>
      <c r="FZE53" s="50"/>
      <c r="FZF53" s="50"/>
      <c r="FZG53" s="50"/>
      <c r="FZH53" s="50"/>
      <c r="FZI53" s="50"/>
      <c r="FZJ53" s="50"/>
      <c r="FZK53" s="50"/>
      <c r="FZL53" s="50"/>
      <c r="FZM53" s="50"/>
      <c r="FZN53" s="50"/>
      <c r="FZO53" s="50"/>
      <c r="FZP53" s="50"/>
      <c r="FZQ53" s="50"/>
      <c r="FZR53" s="50"/>
      <c r="FZS53" s="50"/>
      <c r="FZT53" s="50"/>
      <c r="FZU53" s="50"/>
      <c r="FZV53" s="50"/>
      <c r="FZW53" s="50"/>
      <c r="FZX53" s="50"/>
      <c r="FZY53" s="50"/>
      <c r="FZZ53" s="50"/>
      <c r="GAA53" s="50"/>
      <c r="GAB53" s="50"/>
      <c r="GAC53" s="50"/>
      <c r="GAD53" s="50"/>
      <c r="GAE53" s="50"/>
      <c r="GAF53" s="50"/>
      <c r="GAG53" s="50"/>
      <c r="GAH53" s="50"/>
      <c r="GAI53" s="50"/>
      <c r="GAJ53" s="50"/>
      <c r="GAK53" s="50"/>
      <c r="GAL53" s="50"/>
      <c r="GAM53" s="50"/>
      <c r="GAN53" s="50"/>
      <c r="GAO53" s="50"/>
      <c r="GAP53" s="50"/>
      <c r="GAQ53" s="50"/>
      <c r="GAR53" s="50"/>
      <c r="GAS53" s="50"/>
      <c r="GAT53" s="50"/>
      <c r="GAU53" s="50"/>
      <c r="GAV53" s="50"/>
      <c r="GAW53" s="50"/>
      <c r="GAX53" s="50"/>
      <c r="GAY53" s="50"/>
      <c r="GAZ53" s="50"/>
      <c r="GBA53" s="50"/>
      <c r="GBB53" s="50"/>
      <c r="GBC53" s="50"/>
      <c r="GBD53" s="50"/>
      <c r="GBE53" s="50"/>
      <c r="GBF53" s="50"/>
      <c r="GBG53" s="50"/>
      <c r="GBH53" s="50"/>
      <c r="GBI53" s="50"/>
      <c r="GBJ53" s="50"/>
      <c r="GBK53" s="50"/>
      <c r="GBL53" s="50"/>
      <c r="GBM53" s="50"/>
      <c r="GBN53" s="50"/>
      <c r="GBO53" s="50"/>
      <c r="GBP53" s="50"/>
      <c r="GBQ53" s="50"/>
      <c r="GBR53" s="50"/>
      <c r="GBS53" s="50"/>
      <c r="GBT53" s="50"/>
      <c r="GBU53" s="50"/>
      <c r="GBV53" s="50"/>
      <c r="GBW53" s="50"/>
      <c r="GBX53" s="50"/>
      <c r="GBY53" s="50"/>
      <c r="GBZ53" s="50"/>
      <c r="GCA53" s="50"/>
      <c r="GCB53" s="50"/>
      <c r="GCC53" s="50"/>
      <c r="GCD53" s="50"/>
      <c r="GCE53" s="50"/>
      <c r="GCF53" s="50"/>
      <c r="GCG53" s="50"/>
      <c r="GCH53" s="50"/>
      <c r="GCI53" s="50"/>
      <c r="GCJ53" s="50"/>
      <c r="GCK53" s="50"/>
      <c r="GCL53" s="50"/>
      <c r="GCM53" s="50"/>
      <c r="GCN53" s="50"/>
      <c r="GCO53" s="50"/>
      <c r="GCP53" s="50"/>
      <c r="GCQ53" s="50"/>
      <c r="GCR53" s="50"/>
      <c r="GCS53" s="50"/>
      <c r="GCT53" s="50"/>
      <c r="GCU53" s="50"/>
      <c r="GCV53" s="50"/>
      <c r="GCW53" s="50"/>
      <c r="GCX53" s="50"/>
      <c r="GCY53" s="50"/>
      <c r="GCZ53" s="50"/>
      <c r="GDA53" s="50"/>
      <c r="GDB53" s="50"/>
      <c r="GDC53" s="50"/>
      <c r="GDD53" s="50"/>
      <c r="GDE53" s="50"/>
      <c r="GDF53" s="50"/>
      <c r="GDG53" s="50"/>
      <c r="GDH53" s="50"/>
      <c r="GDI53" s="50"/>
      <c r="GDJ53" s="50"/>
      <c r="GDK53" s="50"/>
      <c r="GDL53" s="50"/>
      <c r="GDM53" s="50"/>
      <c r="GDN53" s="50"/>
      <c r="GDO53" s="50"/>
      <c r="GDP53" s="50"/>
      <c r="GDQ53" s="50"/>
      <c r="GDR53" s="50"/>
      <c r="GDS53" s="50"/>
      <c r="GDT53" s="50"/>
      <c r="GDU53" s="50"/>
      <c r="GDV53" s="50"/>
      <c r="GDW53" s="50"/>
      <c r="GDX53" s="50"/>
      <c r="GDY53" s="50"/>
      <c r="GDZ53" s="50"/>
      <c r="GEA53" s="50"/>
      <c r="GEB53" s="50"/>
      <c r="GEC53" s="50"/>
      <c r="GED53" s="50"/>
      <c r="GEE53" s="50"/>
      <c r="GEF53" s="50"/>
      <c r="GEG53" s="50"/>
      <c r="GEH53" s="50"/>
      <c r="GEI53" s="50"/>
      <c r="GEJ53" s="50"/>
      <c r="GEK53" s="50"/>
      <c r="GEL53" s="50"/>
      <c r="GEM53" s="50"/>
      <c r="GEN53" s="50"/>
      <c r="GEO53" s="50"/>
      <c r="GEP53" s="50"/>
      <c r="GEQ53" s="50"/>
      <c r="GER53" s="50"/>
      <c r="GES53" s="50"/>
      <c r="GET53" s="50"/>
      <c r="GEU53" s="50"/>
      <c r="GEV53" s="50"/>
      <c r="GEW53" s="50"/>
      <c r="GEX53" s="50"/>
      <c r="GEY53" s="50"/>
      <c r="GEZ53" s="50"/>
      <c r="GFA53" s="50"/>
      <c r="GFB53" s="50"/>
      <c r="GFC53" s="50"/>
      <c r="GFD53" s="50"/>
      <c r="GFE53" s="50"/>
      <c r="GFF53" s="50"/>
      <c r="GFG53" s="50"/>
      <c r="GFH53" s="50"/>
      <c r="GFI53" s="50"/>
      <c r="GFJ53" s="50"/>
      <c r="GFK53" s="50"/>
      <c r="GFL53" s="50"/>
      <c r="GFM53" s="50"/>
      <c r="GFN53" s="50"/>
      <c r="GFO53" s="50"/>
      <c r="GFP53" s="50"/>
      <c r="GFQ53" s="50"/>
      <c r="GFR53" s="50"/>
      <c r="GFS53" s="50"/>
      <c r="GFT53" s="50"/>
      <c r="GFU53" s="50"/>
      <c r="GFV53" s="50"/>
      <c r="GFW53" s="50"/>
      <c r="GFX53" s="50"/>
      <c r="GFY53" s="50"/>
      <c r="GFZ53" s="50"/>
      <c r="GGA53" s="50"/>
      <c r="GGB53" s="50"/>
      <c r="GGC53" s="50"/>
      <c r="GGD53" s="50"/>
      <c r="GGE53" s="50"/>
      <c r="GGF53" s="50"/>
      <c r="GGG53" s="50"/>
      <c r="GGH53" s="50"/>
      <c r="GGI53" s="50"/>
      <c r="GGJ53" s="50"/>
      <c r="GGK53" s="50"/>
      <c r="GGL53" s="50"/>
      <c r="GGM53" s="50"/>
      <c r="GGN53" s="50"/>
      <c r="GGO53" s="50"/>
      <c r="GGP53" s="50"/>
      <c r="GGQ53" s="50"/>
      <c r="GGR53" s="50"/>
      <c r="GGS53" s="50"/>
      <c r="GGT53" s="50"/>
      <c r="GGU53" s="50"/>
      <c r="GGV53" s="50"/>
      <c r="GGW53" s="50"/>
      <c r="GGX53" s="50"/>
      <c r="GGY53" s="50"/>
      <c r="GGZ53" s="50"/>
      <c r="GHA53" s="50"/>
      <c r="GHB53" s="50"/>
      <c r="GHC53" s="50"/>
      <c r="GHD53" s="50"/>
      <c r="GHE53" s="50"/>
      <c r="GHF53" s="50"/>
      <c r="GHG53" s="50"/>
      <c r="GHH53" s="50"/>
      <c r="GHI53" s="50"/>
      <c r="GHJ53" s="50"/>
      <c r="GHK53" s="50"/>
      <c r="GHL53" s="50"/>
      <c r="GHM53" s="50"/>
      <c r="GHN53" s="50"/>
      <c r="GHO53" s="50"/>
      <c r="GHP53" s="50"/>
      <c r="GHQ53" s="50"/>
      <c r="GHR53" s="50"/>
      <c r="GHS53" s="50"/>
      <c r="GHT53" s="50"/>
      <c r="GHU53" s="50"/>
      <c r="GHV53" s="50"/>
      <c r="GHW53" s="50"/>
      <c r="GHX53" s="50"/>
      <c r="GHY53" s="50"/>
      <c r="GHZ53" s="50"/>
      <c r="GIA53" s="50"/>
      <c r="GIB53" s="50"/>
      <c r="GIC53" s="50"/>
      <c r="GID53" s="50"/>
      <c r="GIE53" s="50"/>
      <c r="GIF53" s="50"/>
      <c r="GIG53" s="50"/>
      <c r="GIH53" s="50"/>
      <c r="GII53" s="50"/>
      <c r="GIJ53" s="50"/>
      <c r="GIK53" s="50"/>
      <c r="GIL53" s="50"/>
      <c r="GIM53" s="50"/>
      <c r="GIN53" s="50"/>
      <c r="GIO53" s="50"/>
      <c r="GIP53" s="50"/>
      <c r="GIQ53" s="50"/>
      <c r="GIR53" s="50"/>
      <c r="GIS53" s="50"/>
      <c r="GIT53" s="50"/>
      <c r="GIU53" s="50"/>
      <c r="GIV53" s="50"/>
      <c r="GIW53" s="50"/>
      <c r="GIX53" s="50"/>
      <c r="GIY53" s="50"/>
      <c r="GIZ53" s="50"/>
      <c r="GJA53" s="50"/>
      <c r="GJB53" s="50"/>
      <c r="GJC53" s="50"/>
      <c r="GJD53" s="50"/>
      <c r="GJE53" s="50"/>
      <c r="GJF53" s="50"/>
      <c r="GJG53" s="50"/>
      <c r="GJH53" s="50"/>
      <c r="GJI53" s="50"/>
      <c r="GJJ53" s="50"/>
      <c r="GJK53" s="50"/>
      <c r="GJL53" s="50"/>
      <c r="GJM53" s="50"/>
      <c r="GJN53" s="50"/>
      <c r="GJO53" s="50"/>
      <c r="GJP53" s="50"/>
      <c r="GJQ53" s="50"/>
      <c r="GJR53" s="50"/>
      <c r="GJS53" s="50"/>
      <c r="GJT53" s="50"/>
      <c r="GJU53" s="50"/>
      <c r="GJV53" s="50"/>
      <c r="GJW53" s="50"/>
      <c r="GJX53" s="50"/>
      <c r="GJY53" s="50"/>
      <c r="GJZ53" s="50"/>
      <c r="GKA53" s="50"/>
      <c r="GKB53" s="50"/>
      <c r="GKC53" s="50"/>
      <c r="GKD53" s="50"/>
      <c r="GKE53" s="50"/>
      <c r="GKF53" s="50"/>
      <c r="GKG53" s="50"/>
      <c r="GKH53" s="50"/>
      <c r="GKI53" s="50"/>
      <c r="GKJ53" s="50"/>
      <c r="GKK53" s="50"/>
      <c r="GKL53" s="50"/>
      <c r="GKM53" s="50"/>
      <c r="GKN53" s="50"/>
      <c r="GKO53" s="50"/>
      <c r="GKP53" s="50"/>
      <c r="GKQ53" s="50"/>
      <c r="GKR53" s="50"/>
      <c r="GKS53" s="50"/>
      <c r="GKT53" s="50"/>
      <c r="GKU53" s="50"/>
      <c r="GKV53" s="50"/>
      <c r="GKW53" s="50"/>
      <c r="GKX53" s="50"/>
      <c r="GKY53" s="50"/>
      <c r="GKZ53" s="50"/>
      <c r="GLA53" s="50"/>
      <c r="GLB53" s="50"/>
      <c r="GLC53" s="50"/>
      <c r="GLD53" s="50"/>
      <c r="GLE53" s="50"/>
      <c r="GLF53" s="50"/>
      <c r="GLG53" s="50"/>
      <c r="GLH53" s="50"/>
      <c r="GLI53" s="50"/>
      <c r="GLJ53" s="50"/>
      <c r="GLK53" s="50"/>
      <c r="GLL53" s="50"/>
      <c r="GLM53" s="50"/>
      <c r="GLN53" s="50"/>
      <c r="GLO53" s="50"/>
      <c r="GLP53" s="50"/>
      <c r="GLQ53" s="50"/>
      <c r="GLR53" s="50"/>
      <c r="GLS53" s="50"/>
      <c r="GLT53" s="50"/>
      <c r="GLU53" s="50"/>
      <c r="GLV53" s="50"/>
      <c r="GLW53" s="50"/>
      <c r="GLX53" s="50"/>
      <c r="GLY53" s="50"/>
      <c r="GLZ53" s="50"/>
      <c r="GMA53" s="50"/>
      <c r="GMB53" s="50"/>
      <c r="GMC53" s="50"/>
      <c r="GMD53" s="50"/>
      <c r="GME53" s="50"/>
      <c r="GMF53" s="50"/>
      <c r="GMG53" s="50"/>
      <c r="GMH53" s="50"/>
      <c r="GMI53" s="50"/>
      <c r="GMJ53" s="50"/>
      <c r="GMK53" s="50"/>
      <c r="GML53" s="50"/>
      <c r="GMM53" s="50"/>
      <c r="GMN53" s="50"/>
      <c r="GMO53" s="50"/>
      <c r="GMP53" s="50"/>
      <c r="GMQ53" s="50"/>
      <c r="GMR53" s="50"/>
      <c r="GMS53" s="50"/>
      <c r="GMT53" s="50"/>
      <c r="GMU53" s="50"/>
      <c r="GMV53" s="50"/>
      <c r="GMW53" s="50"/>
      <c r="GMX53" s="50"/>
      <c r="GMY53" s="50"/>
      <c r="GMZ53" s="50"/>
      <c r="GNA53" s="50"/>
      <c r="GNB53" s="50"/>
      <c r="GNC53" s="50"/>
      <c r="GND53" s="50"/>
      <c r="GNE53" s="50"/>
      <c r="GNF53" s="50"/>
      <c r="GNG53" s="50"/>
      <c r="GNH53" s="50"/>
      <c r="GNI53" s="50"/>
      <c r="GNJ53" s="50"/>
      <c r="GNK53" s="50"/>
      <c r="GNL53" s="50"/>
      <c r="GNM53" s="50"/>
      <c r="GNN53" s="50"/>
      <c r="GNO53" s="50"/>
      <c r="GNP53" s="50"/>
      <c r="GNQ53" s="50"/>
      <c r="GNR53" s="50"/>
      <c r="GNS53" s="50"/>
      <c r="GNT53" s="50"/>
      <c r="GNU53" s="50"/>
      <c r="GNV53" s="50"/>
      <c r="GNW53" s="50"/>
      <c r="GNX53" s="50"/>
      <c r="GNY53" s="50"/>
      <c r="GNZ53" s="50"/>
      <c r="GOA53" s="50"/>
      <c r="GOB53" s="50"/>
      <c r="GOC53" s="50"/>
      <c r="GOD53" s="50"/>
      <c r="GOE53" s="50"/>
      <c r="GOF53" s="50"/>
      <c r="GOG53" s="50"/>
      <c r="GOH53" s="50"/>
      <c r="GOI53" s="50"/>
      <c r="GOJ53" s="50"/>
      <c r="GOK53" s="50"/>
      <c r="GOL53" s="50"/>
      <c r="GOM53" s="50"/>
      <c r="GON53" s="50"/>
      <c r="GOO53" s="50"/>
      <c r="GOP53" s="50"/>
      <c r="GOQ53" s="50"/>
      <c r="GOR53" s="50"/>
      <c r="GOS53" s="50"/>
      <c r="GOT53" s="50"/>
      <c r="GOU53" s="50"/>
      <c r="GOV53" s="50"/>
      <c r="GOW53" s="50"/>
      <c r="GOX53" s="50"/>
      <c r="GOY53" s="50"/>
      <c r="GOZ53" s="50"/>
      <c r="GPA53" s="50"/>
      <c r="GPB53" s="50"/>
      <c r="GPC53" s="50"/>
      <c r="GPD53" s="50"/>
      <c r="GPE53" s="50"/>
      <c r="GPF53" s="50"/>
      <c r="GPG53" s="50"/>
      <c r="GPH53" s="50"/>
      <c r="GPI53" s="50"/>
      <c r="GPJ53" s="50"/>
      <c r="GPK53" s="50"/>
      <c r="GPL53" s="50"/>
      <c r="GPM53" s="50"/>
      <c r="GPN53" s="50"/>
      <c r="GPO53" s="50"/>
      <c r="GPP53" s="50"/>
      <c r="GPQ53" s="50"/>
      <c r="GPR53" s="50"/>
      <c r="GPS53" s="50"/>
      <c r="GPT53" s="50"/>
      <c r="GPU53" s="50"/>
      <c r="GPV53" s="50"/>
      <c r="GPW53" s="50"/>
      <c r="GPX53" s="50"/>
      <c r="GPY53" s="50"/>
      <c r="GPZ53" s="50"/>
      <c r="GQA53" s="50"/>
      <c r="GQB53" s="50"/>
      <c r="GQC53" s="50"/>
      <c r="GQD53" s="50"/>
      <c r="GQE53" s="50"/>
      <c r="GQF53" s="50"/>
      <c r="GQG53" s="50"/>
      <c r="GQH53" s="50"/>
      <c r="GQI53" s="50"/>
      <c r="GQJ53" s="50"/>
      <c r="GQK53" s="50"/>
      <c r="GQL53" s="50"/>
      <c r="GQM53" s="50"/>
      <c r="GQN53" s="50"/>
      <c r="GQO53" s="50"/>
      <c r="GQP53" s="50"/>
      <c r="GQQ53" s="50"/>
      <c r="GQR53" s="50"/>
      <c r="GQS53" s="50"/>
      <c r="GQT53" s="50"/>
      <c r="GQU53" s="50"/>
      <c r="GQV53" s="50"/>
      <c r="GQW53" s="50"/>
      <c r="GQX53" s="50"/>
      <c r="GQY53" s="50"/>
      <c r="GQZ53" s="50"/>
      <c r="GRA53" s="50"/>
      <c r="GRB53" s="50"/>
      <c r="GRC53" s="50"/>
      <c r="GRD53" s="50"/>
      <c r="GRE53" s="50"/>
      <c r="GRF53" s="50"/>
      <c r="GRG53" s="50"/>
      <c r="GRH53" s="50"/>
      <c r="GRI53" s="50"/>
      <c r="GRJ53" s="50"/>
      <c r="GRK53" s="50"/>
      <c r="GRL53" s="50"/>
      <c r="GRM53" s="50"/>
      <c r="GRN53" s="50"/>
      <c r="GRO53" s="50"/>
      <c r="GRP53" s="50"/>
      <c r="GRQ53" s="50"/>
      <c r="GRR53" s="50"/>
      <c r="GRS53" s="50"/>
      <c r="GRT53" s="50"/>
      <c r="GRU53" s="50"/>
      <c r="GRV53" s="50"/>
      <c r="GRW53" s="50"/>
      <c r="GRX53" s="50"/>
      <c r="GRY53" s="50"/>
      <c r="GRZ53" s="50"/>
      <c r="GSA53" s="50"/>
      <c r="GSB53" s="50"/>
      <c r="GSC53" s="50"/>
      <c r="GSD53" s="50"/>
      <c r="GSE53" s="50"/>
      <c r="GSF53" s="50"/>
      <c r="GSG53" s="50"/>
      <c r="GSH53" s="50"/>
      <c r="GSI53" s="50"/>
      <c r="GSJ53" s="50"/>
      <c r="GSK53" s="50"/>
      <c r="GSL53" s="50"/>
      <c r="GSM53" s="50"/>
      <c r="GSN53" s="50"/>
      <c r="GSO53" s="50"/>
      <c r="GSP53" s="50"/>
      <c r="GSQ53" s="50"/>
      <c r="GSR53" s="50"/>
      <c r="GSS53" s="50"/>
      <c r="GST53" s="50"/>
      <c r="GSU53" s="50"/>
      <c r="GSV53" s="50"/>
      <c r="GSW53" s="50"/>
      <c r="GSX53" s="50"/>
      <c r="GSY53" s="50"/>
      <c r="GSZ53" s="50"/>
      <c r="GTA53" s="50"/>
      <c r="GTB53" s="50"/>
      <c r="GTC53" s="50"/>
      <c r="GTD53" s="50"/>
      <c r="GTE53" s="50"/>
      <c r="GTF53" s="50"/>
      <c r="GTG53" s="50"/>
      <c r="GTH53" s="50"/>
      <c r="GTI53" s="50"/>
      <c r="GTJ53" s="50"/>
      <c r="GTK53" s="50"/>
      <c r="GTL53" s="50"/>
      <c r="GTM53" s="50"/>
      <c r="GTN53" s="50"/>
      <c r="GTO53" s="50"/>
      <c r="GTP53" s="50"/>
      <c r="GTQ53" s="50"/>
      <c r="GTR53" s="50"/>
      <c r="GTS53" s="50"/>
      <c r="GTT53" s="50"/>
      <c r="GTU53" s="50"/>
      <c r="GTV53" s="50"/>
      <c r="GTW53" s="50"/>
      <c r="GTX53" s="50"/>
      <c r="GTY53" s="50"/>
      <c r="GTZ53" s="50"/>
      <c r="GUA53" s="50"/>
      <c r="GUB53" s="50"/>
      <c r="GUC53" s="50"/>
      <c r="GUD53" s="50"/>
      <c r="GUE53" s="50"/>
      <c r="GUF53" s="50"/>
      <c r="GUG53" s="50"/>
      <c r="GUH53" s="50"/>
      <c r="GUI53" s="50"/>
      <c r="GUJ53" s="50"/>
      <c r="GUK53" s="50"/>
      <c r="GUL53" s="50"/>
      <c r="GUM53" s="50"/>
      <c r="GUN53" s="50"/>
      <c r="GUO53" s="50"/>
      <c r="GUP53" s="50"/>
      <c r="GUQ53" s="50"/>
      <c r="GUR53" s="50"/>
      <c r="GUS53" s="50"/>
      <c r="GUT53" s="50"/>
      <c r="GUU53" s="50"/>
      <c r="GUV53" s="50"/>
      <c r="GUW53" s="50"/>
      <c r="GUX53" s="50"/>
      <c r="GUY53" s="50"/>
      <c r="GUZ53" s="50"/>
      <c r="GVA53" s="50"/>
      <c r="GVB53" s="50"/>
      <c r="GVC53" s="50"/>
      <c r="GVD53" s="50"/>
      <c r="GVE53" s="50"/>
      <c r="GVF53" s="50"/>
      <c r="GVG53" s="50"/>
      <c r="GVH53" s="50"/>
      <c r="GVI53" s="50"/>
      <c r="GVJ53" s="50"/>
      <c r="GVK53" s="50"/>
      <c r="GVL53" s="50"/>
      <c r="GVM53" s="50"/>
      <c r="GVN53" s="50"/>
      <c r="GVO53" s="50"/>
      <c r="GVP53" s="50"/>
      <c r="GVQ53" s="50"/>
      <c r="GVR53" s="50"/>
      <c r="GVS53" s="50"/>
      <c r="GVT53" s="50"/>
      <c r="GVU53" s="50"/>
      <c r="GVV53" s="50"/>
      <c r="GVW53" s="50"/>
      <c r="GVX53" s="50"/>
      <c r="GVY53" s="50"/>
      <c r="GVZ53" s="50"/>
      <c r="GWA53" s="50"/>
      <c r="GWB53" s="50"/>
      <c r="GWC53" s="50"/>
      <c r="GWD53" s="50"/>
      <c r="GWE53" s="50"/>
      <c r="GWF53" s="50"/>
      <c r="GWG53" s="50"/>
      <c r="GWH53" s="50"/>
      <c r="GWI53" s="50"/>
      <c r="GWJ53" s="50"/>
      <c r="GWK53" s="50"/>
      <c r="GWL53" s="50"/>
      <c r="GWM53" s="50"/>
      <c r="GWN53" s="50"/>
      <c r="GWO53" s="50"/>
      <c r="GWP53" s="50"/>
      <c r="GWQ53" s="50"/>
      <c r="GWR53" s="50"/>
      <c r="GWS53" s="50"/>
      <c r="GWT53" s="50"/>
      <c r="GWU53" s="50"/>
      <c r="GWV53" s="50"/>
      <c r="GWW53" s="50"/>
      <c r="GWX53" s="50"/>
      <c r="GWY53" s="50"/>
      <c r="GWZ53" s="50"/>
      <c r="GXA53" s="50"/>
      <c r="GXB53" s="50"/>
      <c r="GXC53" s="50"/>
      <c r="GXD53" s="50"/>
      <c r="GXE53" s="50"/>
      <c r="GXF53" s="50"/>
      <c r="GXG53" s="50"/>
      <c r="GXH53" s="50"/>
      <c r="GXI53" s="50"/>
      <c r="GXJ53" s="50"/>
      <c r="GXK53" s="50"/>
      <c r="GXL53" s="50"/>
      <c r="GXM53" s="50"/>
      <c r="GXN53" s="50"/>
      <c r="GXO53" s="50"/>
      <c r="GXP53" s="50"/>
      <c r="GXQ53" s="50"/>
      <c r="GXR53" s="50"/>
      <c r="GXS53" s="50"/>
      <c r="GXT53" s="50"/>
      <c r="GXU53" s="50"/>
      <c r="GXV53" s="50"/>
      <c r="GXW53" s="50"/>
      <c r="GXX53" s="50"/>
      <c r="GXY53" s="50"/>
      <c r="GXZ53" s="50"/>
      <c r="GYA53" s="50"/>
      <c r="GYB53" s="50"/>
      <c r="GYC53" s="50"/>
      <c r="GYD53" s="50"/>
      <c r="GYE53" s="50"/>
      <c r="GYF53" s="50"/>
      <c r="GYG53" s="50"/>
      <c r="GYH53" s="50"/>
      <c r="GYI53" s="50"/>
      <c r="GYJ53" s="50"/>
      <c r="GYK53" s="50"/>
      <c r="GYL53" s="50"/>
      <c r="GYM53" s="50"/>
      <c r="GYN53" s="50"/>
      <c r="GYO53" s="50"/>
      <c r="GYP53" s="50"/>
      <c r="GYQ53" s="50"/>
      <c r="GYR53" s="50"/>
      <c r="GYS53" s="50"/>
      <c r="GYT53" s="50"/>
      <c r="GYU53" s="50"/>
      <c r="GYV53" s="50"/>
      <c r="GYW53" s="50"/>
      <c r="GYX53" s="50"/>
      <c r="GYY53" s="50"/>
      <c r="GYZ53" s="50"/>
      <c r="GZA53" s="50"/>
      <c r="GZB53" s="50"/>
      <c r="GZC53" s="50"/>
      <c r="GZD53" s="50"/>
      <c r="GZE53" s="50"/>
      <c r="GZF53" s="50"/>
      <c r="GZG53" s="50"/>
      <c r="GZH53" s="50"/>
      <c r="GZI53" s="50"/>
      <c r="GZJ53" s="50"/>
      <c r="GZK53" s="50"/>
      <c r="GZL53" s="50"/>
      <c r="GZM53" s="50"/>
      <c r="GZN53" s="50"/>
      <c r="GZO53" s="50"/>
      <c r="GZP53" s="50"/>
      <c r="GZQ53" s="50"/>
      <c r="GZR53" s="50"/>
      <c r="GZS53" s="50"/>
      <c r="GZT53" s="50"/>
      <c r="GZU53" s="50"/>
      <c r="GZV53" s="50"/>
      <c r="GZW53" s="50"/>
      <c r="GZX53" s="50"/>
      <c r="GZY53" s="50"/>
      <c r="GZZ53" s="50"/>
      <c r="HAA53" s="50"/>
      <c r="HAB53" s="50"/>
      <c r="HAC53" s="50"/>
      <c r="HAD53" s="50"/>
      <c r="HAE53" s="50"/>
      <c r="HAF53" s="50"/>
      <c r="HAG53" s="50"/>
      <c r="HAH53" s="50"/>
      <c r="HAI53" s="50"/>
      <c r="HAJ53" s="50"/>
      <c r="HAK53" s="50"/>
      <c r="HAL53" s="50"/>
      <c r="HAM53" s="50"/>
      <c r="HAN53" s="50"/>
      <c r="HAO53" s="50"/>
      <c r="HAP53" s="50"/>
      <c r="HAQ53" s="50"/>
      <c r="HAR53" s="50"/>
      <c r="HAS53" s="50"/>
      <c r="HAT53" s="50"/>
      <c r="HAU53" s="50"/>
      <c r="HAV53" s="50"/>
      <c r="HAW53" s="50"/>
      <c r="HAX53" s="50"/>
      <c r="HAY53" s="50"/>
      <c r="HAZ53" s="50"/>
      <c r="HBA53" s="50"/>
      <c r="HBB53" s="50"/>
      <c r="HBC53" s="50"/>
      <c r="HBD53" s="50"/>
      <c r="HBE53" s="50"/>
      <c r="HBF53" s="50"/>
      <c r="HBG53" s="50"/>
      <c r="HBH53" s="50"/>
      <c r="HBI53" s="50"/>
      <c r="HBJ53" s="50"/>
      <c r="HBK53" s="50"/>
      <c r="HBL53" s="50"/>
      <c r="HBM53" s="50"/>
      <c r="HBN53" s="50"/>
      <c r="HBO53" s="50"/>
      <c r="HBP53" s="50"/>
      <c r="HBQ53" s="50"/>
      <c r="HBR53" s="50"/>
      <c r="HBS53" s="50"/>
      <c r="HBT53" s="50"/>
      <c r="HBU53" s="50"/>
      <c r="HBV53" s="50"/>
      <c r="HBW53" s="50"/>
      <c r="HBX53" s="50"/>
      <c r="HBY53" s="50"/>
      <c r="HBZ53" s="50"/>
      <c r="HCA53" s="50"/>
      <c r="HCB53" s="50"/>
      <c r="HCC53" s="50"/>
      <c r="HCD53" s="50"/>
      <c r="HCE53" s="50"/>
      <c r="HCF53" s="50"/>
      <c r="HCG53" s="50"/>
      <c r="HCH53" s="50"/>
      <c r="HCI53" s="50"/>
      <c r="HCJ53" s="50"/>
      <c r="HCK53" s="50"/>
      <c r="HCL53" s="50"/>
      <c r="HCM53" s="50"/>
      <c r="HCN53" s="50"/>
      <c r="HCO53" s="50"/>
      <c r="HCP53" s="50"/>
      <c r="HCQ53" s="50"/>
      <c r="HCR53" s="50"/>
      <c r="HCS53" s="50"/>
      <c r="HCT53" s="50"/>
      <c r="HCU53" s="50"/>
      <c r="HCV53" s="50"/>
      <c r="HCW53" s="50"/>
      <c r="HCX53" s="50"/>
      <c r="HCY53" s="50"/>
      <c r="HCZ53" s="50"/>
      <c r="HDA53" s="50"/>
      <c r="HDB53" s="50"/>
      <c r="HDC53" s="50"/>
      <c r="HDD53" s="50"/>
      <c r="HDE53" s="50"/>
      <c r="HDF53" s="50"/>
      <c r="HDG53" s="50"/>
      <c r="HDH53" s="50"/>
      <c r="HDI53" s="50"/>
      <c r="HDJ53" s="50"/>
      <c r="HDK53" s="50"/>
      <c r="HDL53" s="50"/>
      <c r="HDM53" s="50"/>
      <c r="HDN53" s="50"/>
      <c r="HDO53" s="50"/>
      <c r="HDP53" s="50"/>
      <c r="HDQ53" s="50"/>
      <c r="HDR53" s="50"/>
      <c r="HDS53" s="50"/>
      <c r="HDT53" s="50"/>
      <c r="HDU53" s="50"/>
      <c r="HDV53" s="50"/>
      <c r="HDW53" s="50"/>
      <c r="HDX53" s="50"/>
      <c r="HDY53" s="50"/>
      <c r="HDZ53" s="50"/>
      <c r="HEA53" s="50"/>
      <c r="HEB53" s="50"/>
      <c r="HEC53" s="50"/>
      <c r="HED53" s="50"/>
      <c r="HEE53" s="50"/>
      <c r="HEF53" s="50"/>
      <c r="HEG53" s="50"/>
      <c r="HEH53" s="50"/>
      <c r="HEI53" s="50"/>
      <c r="HEJ53" s="50"/>
      <c r="HEK53" s="50"/>
      <c r="HEL53" s="50"/>
      <c r="HEM53" s="50"/>
      <c r="HEN53" s="50"/>
      <c r="HEO53" s="50"/>
      <c r="HEP53" s="50"/>
      <c r="HEQ53" s="50"/>
      <c r="HER53" s="50"/>
      <c r="HES53" s="50"/>
      <c r="HET53" s="50"/>
      <c r="HEU53" s="50"/>
      <c r="HEV53" s="50"/>
      <c r="HEW53" s="50"/>
      <c r="HEX53" s="50"/>
      <c r="HEY53" s="50"/>
      <c r="HEZ53" s="50"/>
      <c r="HFA53" s="50"/>
      <c r="HFB53" s="50"/>
      <c r="HFC53" s="50"/>
      <c r="HFD53" s="50"/>
      <c r="HFE53" s="50"/>
      <c r="HFF53" s="50"/>
      <c r="HFG53" s="50"/>
      <c r="HFH53" s="50"/>
      <c r="HFI53" s="50"/>
      <c r="HFJ53" s="50"/>
      <c r="HFK53" s="50"/>
      <c r="HFL53" s="50"/>
      <c r="HFM53" s="50"/>
      <c r="HFN53" s="50"/>
      <c r="HFO53" s="50"/>
      <c r="HFP53" s="50"/>
      <c r="HFQ53" s="50"/>
      <c r="HFR53" s="50"/>
      <c r="HFS53" s="50"/>
      <c r="HFT53" s="50"/>
      <c r="HFU53" s="50"/>
      <c r="HFV53" s="50"/>
      <c r="HFW53" s="50"/>
      <c r="HFX53" s="50"/>
      <c r="HFY53" s="50"/>
      <c r="HFZ53" s="50"/>
      <c r="HGA53" s="50"/>
      <c r="HGB53" s="50"/>
      <c r="HGC53" s="50"/>
      <c r="HGD53" s="50"/>
      <c r="HGE53" s="50"/>
      <c r="HGF53" s="50"/>
      <c r="HGG53" s="50"/>
      <c r="HGH53" s="50"/>
      <c r="HGI53" s="50"/>
      <c r="HGJ53" s="50"/>
      <c r="HGK53" s="50"/>
      <c r="HGL53" s="50"/>
      <c r="HGM53" s="50"/>
      <c r="HGN53" s="50"/>
      <c r="HGO53" s="50"/>
      <c r="HGP53" s="50"/>
      <c r="HGQ53" s="50"/>
      <c r="HGR53" s="50"/>
      <c r="HGS53" s="50"/>
      <c r="HGT53" s="50"/>
      <c r="HGU53" s="50"/>
      <c r="HGV53" s="50"/>
      <c r="HGW53" s="50"/>
      <c r="HGX53" s="50"/>
      <c r="HGY53" s="50"/>
      <c r="HGZ53" s="50"/>
      <c r="HHA53" s="50"/>
      <c r="HHB53" s="50"/>
      <c r="HHC53" s="50"/>
      <c r="HHD53" s="50"/>
      <c r="HHE53" s="50"/>
      <c r="HHF53" s="50"/>
      <c r="HHG53" s="50"/>
      <c r="HHH53" s="50"/>
      <c r="HHI53" s="50"/>
      <c r="HHJ53" s="50"/>
      <c r="HHK53" s="50"/>
      <c r="HHL53" s="50"/>
      <c r="HHM53" s="50"/>
      <c r="HHN53" s="50"/>
      <c r="HHO53" s="50"/>
      <c r="HHP53" s="50"/>
      <c r="HHQ53" s="50"/>
      <c r="HHR53" s="50"/>
      <c r="HHS53" s="50"/>
      <c r="HHT53" s="50"/>
      <c r="HHU53" s="50"/>
      <c r="HHV53" s="50"/>
      <c r="HHW53" s="50"/>
      <c r="HHX53" s="50"/>
      <c r="HHY53" s="50"/>
      <c r="HHZ53" s="50"/>
      <c r="HIA53" s="50"/>
      <c r="HIB53" s="50"/>
      <c r="HIC53" s="50"/>
      <c r="HID53" s="50"/>
      <c r="HIE53" s="50"/>
      <c r="HIF53" s="50"/>
      <c r="HIG53" s="50"/>
      <c r="HIH53" s="50"/>
      <c r="HII53" s="50"/>
      <c r="HIJ53" s="50"/>
      <c r="HIK53" s="50"/>
      <c r="HIL53" s="50"/>
      <c r="HIM53" s="50"/>
      <c r="HIN53" s="50"/>
      <c r="HIO53" s="50"/>
      <c r="HIP53" s="50"/>
      <c r="HIQ53" s="50"/>
      <c r="HIR53" s="50"/>
      <c r="HIS53" s="50"/>
      <c r="HIT53" s="50"/>
      <c r="HIU53" s="50"/>
      <c r="HIV53" s="50"/>
      <c r="HIW53" s="50"/>
      <c r="HIX53" s="50"/>
      <c r="HIY53" s="50"/>
      <c r="HIZ53" s="50"/>
      <c r="HJA53" s="50"/>
      <c r="HJB53" s="50"/>
      <c r="HJC53" s="50"/>
      <c r="HJD53" s="50"/>
      <c r="HJE53" s="50"/>
      <c r="HJF53" s="50"/>
      <c r="HJG53" s="50"/>
      <c r="HJH53" s="50"/>
      <c r="HJI53" s="50"/>
      <c r="HJJ53" s="50"/>
      <c r="HJK53" s="50"/>
      <c r="HJL53" s="50"/>
      <c r="HJM53" s="50"/>
      <c r="HJN53" s="50"/>
      <c r="HJO53" s="50"/>
      <c r="HJP53" s="50"/>
      <c r="HJQ53" s="50"/>
      <c r="HJR53" s="50"/>
      <c r="HJS53" s="50"/>
      <c r="HJT53" s="50"/>
      <c r="HJU53" s="50"/>
      <c r="HJV53" s="50"/>
      <c r="HJW53" s="50"/>
      <c r="HJX53" s="50"/>
      <c r="HJY53" s="50"/>
      <c r="HJZ53" s="50"/>
      <c r="HKA53" s="50"/>
      <c r="HKB53" s="50"/>
      <c r="HKC53" s="50"/>
      <c r="HKD53" s="50"/>
      <c r="HKE53" s="50"/>
      <c r="HKF53" s="50"/>
      <c r="HKG53" s="50"/>
      <c r="HKH53" s="50"/>
      <c r="HKI53" s="50"/>
      <c r="HKJ53" s="50"/>
      <c r="HKK53" s="50"/>
      <c r="HKL53" s="50"/>
      <c r="HKM53" s="50"/>
      <c r="HKN53" s="50"/>
      <c r="HKO53" s="50"/>
      <c r="HKP53" s="50"/>
      <c r="HKQ53" s="50"/>
      <c r="HKR53" s="50"/>
      <c r="HKS53" s="50"/>
      <c r="HKT53" s="50"/>
      <c r="HKU53" s="50"/>
      <c r="HKV53" s="50"/>
      <c r="HKW53" s="50"/>
      <c r="HKX53" s="50"/>
      <c r="HKY53" s="50"/>
      <c r="HKZ53" s="50"/>
      <c r="HLA53" s="50"/>
      <c r="HLB53" s="50"/>
      <c r="HLC53" s="50"/>
      <c r="HLD53" s="50"/>
      <c r="HLE53" s="50"/>
      <c r="HLF53" s="50"/>
      <c r="HLG53" s="50"/>
      <c r="HLH53" s="50"/>
      <c r="HLI53" s="50"/>
      <c r="HLJ53" s="50"/>
      <c r="HLK53" s="50"/>
      <c r="HLL53" s="50"/>
      <c r="HLM53" s="50"/>
      <c r="HLN53" s="50"/>
      <c r="HLO53" s="50"/>
      <c r="HLP53" s="50"/>
      <c r="HLQ53" s="50"/>
      <c r="HLR53" s="50"/>
      <c r="HLS53" s="50"/>
      <c r="HLT53" s="50"/>
      <c r="HLU53" s="50"/>
      <c r="HLV53" s="50"/>
      <c r="HLW53" s="50"/>
      <c r="HLX53" s="50"/>
      <c r="HLY53" s="50"/>
      <c r="HLZ53" s="50"/>
      <c r="HMA53" s="50"/>
      <c r="HMB53" s="50"/>
      <c r="HMC53" s="50"/>
      <c r="HMD53" s="50"/>
      <c r="HME53" s="50"/>
      <c r="HMF53" s="50"/>
      <c r="HMG53" s="50"/>
      <c r="HMH53" s="50"/>
      <c r="HMI53" s="50"/>
      <c r="HMJ53" s="50"/>
      <c r="HMK53" s="50"/>
      <c r="HML53" s="50"/>
      <c r="HMM53" s="50"/>
      <c r="HMN53" s="50"/>
      <c r="HMO53" s="50"/>
      <c r="HMP53" s="50"/>
      <c r="HMQ53" s="50"/>
      <c r="HMR53" s="50"/>
      <c r="HMS53" s="50"/>
      <c r="HMT53" s="50"/>
      <c r="HMU53" s="50"/>
      <c r="HMV53" s="50"/>
      <c r="HMW53" s="50"/>
      <c r="HMX53" s="50"/>
      <c r="HMY53" s="50"/>
      <c r="HMZ53" s="50"/>
      <c r="HNA53" s="50"/>
      <c r="HNB53" s="50"/>
      <c r="HNC53" s="50"/>
      <c r="HND53" s="50"/>
      <c r="HNE53" s="50"/>
      <c r="HNF53" s="50"/>
      <c r="HNG53" s="50"/>
      <c r="HNH53" s="50"/>
      <c r="HNI53" s="50"/>
      <c r="HNJ53" s="50"/>
      <c r="HNK53" s="50"/>
      <c r="HNL53" s="50"/>
      <c r="HNM53" s="50"/>
      <c r="HNN53" s="50"/>
      <c r="HNO53" s="50"/>
      <c r="HNP53" s="50"/>
      <c r="HNQ53" s="50"/>
      <c r="HNR53" s="50"/>
      <c r="HNS53" s="50"/>
      <c r="HNT53" s="50"/>
      <c r="HNU53" s="50"/>
      <c r="HNV53" s="50"/>
      <c r="HNW53" s="50"/>
      <c r="HNX53" s="50"/>
      <c r="HNY53" s="50"/>
      <c r="HNZ53" s="50"/>
      <c r="HOA53" s="50"/>
      <c r="HOB53" s="50"/>
      <c r="HOC53" s="50"/>
      <c r="HOD53" s="50"/>
      <c r="HOE53" s="50"/>
      <c r="HOF53" s="50"/>
      <c r="HOG53" s="50"/>
      <c r="HOH53" s="50"/>
      <c r="HOI53" s="50"/>
      <c r="HOJ53" s="50"/>
      <c r="HOK53" s="50"/>
      <c r="HOL53" s="50"/>
      <c r="HOM53" s="50"/>
      <c r="HON53" s="50"/>
      <c r="HOO53" s="50"/>
      <c r="HOP53" s="50"/>
      <c r="HOQ53" s="50"/>
      <c r="HOR53" s="50"/>
      <c r="HOS53" s="50"/>
      <c r="HOT53" s="50"/>
      <c r="HOU53" s="50"/>
      <c r="HOV53" s="50"/>
      <c r="HOW53" s="50"/>
      <c r="HOX53" s="50"/>
      <c r="HOY53" s="50"/>
      <c r="HOZ53" s="50"/>
      <c r="HPA53" s="50"/>
      <c r="HPB53" s="50"/>
      <c r="HPC53" s="50"/>
      <c r="HPD53" s="50"/>
      <c r="HPE53" s="50"/>
      <c r="HPF53" s="50"/>
      <c r="HPG53" s="50"/>
      <c r="HPH53" s="50"/>
      <c r="HPI53" s="50"/>
      <c r="HPJ53" s="50"/>
      <c r="HPK53" s="50"/>
      <c r="HPL53" s="50"/>
      <c r="HPM53" s="50"/>
      <c r="HPN53" s="50"/>
      <c r="HPO53" s="50"/>
      <c r="HPP53" s="50"/>
      <c r="HPQ53" s="50"/>
      <c r="HPR53" s="50"/>
      <c r="HPS53" s="50"/>
      <c r="HPT53" s="50"/>
      <c r="HPU53" s="50"/>
      <c r="HPV53" s="50"/>
      <c r="HPW53" s="50"/>
      <c r="HPX53" s="50"/>
      <c r="HPY53" s="50"/>
      <c r="HPZ53" s="50"/>
      <c r="HQA53" s="50"/>
      <c r="HQB53" s="50"/>
      <c r="HQC53" s="50"/>
      <c r="HQD53" s="50"/>
      <c r="HQE53" s="50"/>
      <c r="HQF53" s="50"/>
      <c r="HQG53" s="50"/>
      <c r="HQH53" s="50"/>
      <c r="HQI53" s="50"/>
      <c r="HQJ53" s="50"/>
      <c r="HQK53" s="50"/>
      <c r="HQL53" s="50"/>
      <c r="HQM53" s="50"/>
      <c r="HQN53" s="50"/>
      <c r="HQO53" s="50"/>
      <c r="HQP53" s="50"/>
      <c r="HQQ53" s="50"/>
      <c r="HQR53" s="50"/>
      <c r="HQS53" s="50"/>
      <c r="HQT53" s="50"/>
      <c r="HQU53" s="50"/>
      <c r="HQV53" s="50"/>
      <c r="HQW53" s="50"/>
      <c r="HQX53" s="50"/>
      <c r="HQY53" s="50"/>
      <c r="HQZ53" s="50"/>
      <c r="HRA53" s="50"/>
      <c r="HRB53" s="50"/>
      <c r="HRC53" s="50"/>
      <c r="HRD53" s="50"/>
      <c r="HRE53" s="50"/>
      <c r="HRF53" s="50"/>
      <c r="HRG53" s="50"/>
      <c r="HRH53" s="50"/>
      <c r="HRI53" s="50"/>
      <c r="HRJ53" s="50"/>
      <c r="HRK53" s="50"/>
      <c r="HRL53" s="50"/>
      <c r="HRM53" s="50"/>
      <c r="HRN53" s="50"/>
      <c r="HRO53" s="50"/>
      <c r="HRP53" s="50"/>
      <c r="HRQ53" s="50"/>
      <c r="HRR53" s="50"/>
      <c r="HRS53" s="50"/>
      <c r="HRT53" s="50"/>
      <c r="HRU53" s="50"/>
      <c r="HRV53" s="50"/>
      <c r="HRW53" s="50"/>
      <c r="HRX53" s="50"/>
      <c r="HRY53" s="50"/>
      <c r="HRZ53" s="50"/>
      <c r="HSA53" s="50"/>
      <c r="HSB53" s="50"/>
      <c r="HSC53" s="50"/>
      <c r="HSD53" s="50"/>
      <c r="HSE53" s="50"/>
      <c r="HSF53" s="50"/>
      <c r="HSG53" s="50"/>
      <c r="HSH53" s="50"/>
      <c r="HSI53" s="50"/>
      <c r="HSJ53" s="50"/>
      <c r="HSK53" s="50"/>
      <c r="HSL53" s="50"/>
      <c r="HSM53" s="50"/>
      <c r="HSN53" s="50"/>
      <c r="HSO53" s="50"/>
      <c r="HSP53" s="50"/>
      <c r="HSQ53" s="50"/>
      <c r="HSR53" s="50"/>
      <c r="HSS53" s="50"/>
      <c r="HST53" s="50"/>
      <c r="HSU53" s="50"/>
      <c r="HSV53" s="50"/>
      <c r="HSW53" s="50"/>
      <c r="HSX53" s="50"/>
      <c r="HSY53" s="50"/>
      <c r="HSZ53" s="50"/>
      <c r="HTA53" s="50"/>
      <c r="HTB53" s="50"/>
      <c r="HTC53" s="50"/>
      <c r="HTD53" s="50"/>
      <c r="HTE53" s="50"/>
      <c r="HTF53" s="50"/>
      <c r="HTG53" s="50"/>
      <c r="HTH53" s="50"/>
      <c r="HTI53" s="50"/>
      <c r="HTJ53" s="50"/>
      <c r="HTK53" s="50"/>
      <c r="HTL53" s="50"/>
      <c r="HTM53" s="50"/>
      <c r="HTN53" s="50"/>
      <c r="HTO53" s="50"/>
      <c r="HTP53" s="50"/>
      <c r="HTQ53" s="50"/>
      <c r="HTR53" s="50"/>
      <c r="HTS53" s="50"/>
      <c r="HTT53" s="50"/>
      <c r="HTU53" s="50"/>
      <c r="HTV53" s="50"/>
      <c r="HTW53" s="50"/>
      <c r="HTX53" s="50"/>
      <c r="HTY53" s="50"/>
      <c r="HTZ53" s="50"/>
      <c r="HUA53" s="50"/>
      <c r="HUB53" s="50"/>
      <c r="HUC53" s="50"/>
      <c r="HUD53" s="50"/>
      <c r="HUE53" s="50"/>
      <c r="HUF53" s="50"/>
      <c r="HUG53" s="50"/>
      <c r="HUH53" s="50"/>
      <c r="HUI53" s="50"/>
      <c r="HUJ53" s="50"/>
      <c r="HUK53" s="50"/>
      <c r="HUL53" s="50"/>
      <c r="HUM53" s="50"/>
      <c r="HUN53" s="50"/>
      <c r="HUO53" s="50"/>
      <c r="HUP53" s="50"/>
      <c r="HUQ53" s="50"/>
      <c r="HUR53" s="50"/>
      <c r="HUS53" s="50"/>
      <c r="HUT53" s="50"/>
      <c r="HUU53" s="50"/>
      <c r="HUV53" s="50"/>
      <c r="HUW53" s="50"/>
      <c r="HUX53" s="50"/>
      <c r="HUY53" s="50"/>
      <c r="HUZ53" s="50"/>
      <c r="HVA53" s="50"/>
      <c r="HVB53" s="50"/>
      <c r="HVC53" s="50"/>
      <c r="HVD53" s="50"/>
      <c r="HVE53" s="50"/>
      <c r="HVF53" s="50"/>
      <c r="HVG53" s="50"/>
      <c r="HVH53" s="50"/>
      <c r="HVI53" s="50"/>
      <c r="HVJ53" s="50"/>
      <c r="HVK53" s="50"/>
      <c r="HVL53" s="50"/>
      <c r="HVM53" s="50"/>
      <c r="HVN53" s="50"/>
      <c r="HVO53" s="50"/>
      <c r="HVP53" s="50"/>
      <c r="HVQ53" s="50"/>
      <c r="HVR53" s="50"/>
      <c r="HVS53" s="50"/>
      <c r="HVT53" s="50"/>
      <c r="HVU53" s="50"/>
      <c r="HVV53" s="50"/>
      <c r="HVW53" s="50"/>
      <c r="HVX53" s="50"/>
      <c r="HVY53" s="50"/>
      <c r="HVZ53" s="50"/>
      <c r="HWA53" s="50"/>
      <c r="HWB53" s="50"/>
      <c r="HWC53" s="50"/>
      <c r="HWD53" s="50"/>
      <c r="HWE53" s="50"/>
      <c r="HWF53" s="50"/>
      <c r="HWG53" s="50"/>
      <c r="HWH53" s="50"/>
      <c r="HWI53" s="50"/>
      <c r="HWJ53" s="50"/>
      <c r="HWK53" s="50"/>
      <c r="HWL53" s="50"/>
      <c r="HWM53" s="50"/>
      <c r="HWN53" s="50"/>
      <c r="HWO53" s="50"/>
      <c r="HWP53" s="50"/>
      <c r="HWQ53" s="50"/>
      <c r="HWR53" s="50"/>
      <c r="HWS53" s="50"/>
      <c r="HWT53" s="50"/>
      <c r="HWU53" s="50"/>
      <c r="HWV53" s="50"/>
      <c r="HWW53" s="50"/>
      <c r="HWX53" s="50"/>
      <c r="HWY53" s="50"/>
      <c r="HWZ53" s="50"/>
      <c r="HXA53" s="50"/>
      <c r="HXB53" s="50"/>
      <c r="HXC53" s="50"/>
      <c r="HXD53" s="50"/>
      <c r="HXE53" s="50"/>
      <c r="HXF53" s="50"/>
      <c r="HXG53" s="50"/>
      <c r="HXH53" s="50"/>
      <c r="HXI53" s="50"/>
      <c r="HXJ53" s="50"/>
      <c r="HXK53" s="50"/>
      <c r="HXL53" s="50"/>
      <c r="HXM53" s="50"/>
      <c r="HXN53" s="50"/>
      <c r="HXO53" s="50"/>
      <c r="HXP53" s="50"/>
      <c r="HXQ53" s="50"/>
      <c r="HXR53" s="50"/>
      <c r="HXS53" s="50"/>
      <c r="HXT53" s="50"/>
      <c r="HXU53" s="50"/>
      <c r="HXV53" s="50"/>
      <c r="HXW53" s="50"/>
      <c r="HXX53" s="50"/>
      <c r="HXY53" s="50"/>
      <c r="HXZ53" s="50"/>
      <c r="HYA53" s="50"/>
      <c r="HYB53" s="50"/>
      <c r="HYC53" s="50"/>
      <c r="HYD53" s="50"/>
      <c r="HYE53" s="50"/>
      <c r="HYF53" s="50"/>
      <c r="HYG53" s="50"/>
      <c r="HYH53" s="50"/>
      <c r="HYI53" s="50"/>
      <c r="HYJ53" s="50"/>
      <c r="HYK53" s="50"/>
      <c r="HYL53" s="50"/>
      <c r="HYM53" s="50"/>
      <c r="HYN53" s="50"/>
      <c r="HYO53" s="50"/>
      <c r="HYP53" s="50"/>
      <c r="HYQ53" s="50"/>
      <c r="HYR53" s="50"/>
      <c r="HYS53" s="50"/>
      <c r="HYT53" s="50"/>
      <c r="HYU53" s="50"/>
      <c r="HYV53" s="50"/>
      <c r="HYW53" s="50"/>
      <c r="HYX53" s="50"/>
      <c r="HYY53" s="50"/>
      <c r="HYZ53" s="50"/>
      <c r="HZA53" s="50"/>
      <c r="HZB53" s="50"/>
      <c r="HZC53" s="50"/>
      <c r="HZD53" s="50"/>
      <c r="HZE53" s="50"/>
      <c r="HZF53" s="50"/>
      <c r="HZG53" s="50"/>
      <c r="HZH53" s="50"/>
      <c r="HZI53" s="50"/>
      <c r="HZJ53" s="50"/>
      <c r="HZK53" s="50"/>
      <c r="HZL53" s="50"/>
      <c r="HZM53" s="50"/>
      <c r="HZN53" s="50"/>
      <c r="HZO53" s="50"/>
      <c r="HZP53" s="50"/>
      <c r="HZQ53" s="50"/>
      <c r="HZR53" s="50"/>
      <c r="HZS53" s="50"/>
      <c r="HZT53" s="50"/>
      <c r="HZU53" s="50"/>
      <c r="HZV53" s="50"/>
      <c r="HZW53" s="50"/>
      <c r="HZX53" s="50"/>
      <c r="HZY53" s="50"/>
      <c r="HZZ53" s="50"/>
      <c r="IAA53" s="50"/>
      <c r="IAB53" s="50"/>
      <c r="IAC53" s="50"/>
      <c r="IAD53" s="50"/>
      <c r="IAE53" s="50"/>
      <c r="IAF53" s="50"/>
      <c r="IAG53" s="50"/>
      <c r="IAH53" s="50"/>
      <c r="IAI53" s="50"/>
      <c r="IAJ53" s="50"/>
      <c r="IAK53" s="50"/>
      <c r="IAL53" s="50"/>
      <c r="IAM53" s="50"/>
      <c r="IAN53" s="50"/>
      <c r="IAO53" s="50"/>
      <c r="IAP53" s="50"/>
      <c r="IAQ53" s="50"/>
      <c r="IAR53" s="50"/>
      <c r="IAS53" s="50"/>
      <c r="IAT53" s="50"/>
      <c r="IAU53" s="50"/>
      <c r="IAV53" s="50"/>
      <c r="IAW53" s="50"/>
      <c r="IAX53" s="50"/>
      <c r="IAY53" s="50"/>
      <c r="IAZ53" s="50"/>
      <c r="IBA53" s="50"/>
      <c r="IBB53" s="50"/>
      <c r="IBC53" s="50"/>
      <c r="IBD53" s="50"/>
      <c r="IBE53" s="50"/>
      <c r="IBF53" s="50"/>
      <c r="IBG53" s="50"/>
      <c r="IBH53" s="50"/>
      <c r="IBI53" s="50"/>
      <c r="IBJ53" s="50"/>
      <c r="IBK53" s="50"/>
      <c r="IBL53" s="50"/>
      <c r="IBM53" s="50"/>
      <c r="IBN53" s="50"/>
      <c r="IBO53" s="50"/>
      <c r="IBP53" s="50"/>
      <c r="IBQ53" s="50"/>
      <c r="IBR53" s="50"/>
      <c r="IBS53" s="50"/>
      <c r="IBT53" s="50"/>
      <c r="IBU53" s="50"/>
      <c r="IBV53" s="50"/>
      <c r="IBW53" s="50"/>
      <c r="IBX53" s="50"/>
      <c r="IBY53" s="50"/>
      <c r="IBZ53" s="50"/>
      <c r="ICA53" s="50"/>
      <c r="ICB53" s="50"/>
      <c r="ICC53" s="50"/>
      <c r="ICD53" s="50"/>
      <c r="ICE53" s="50"/>
      <c r="ICF53" s="50"/>
      <c r="ICG53" s="50"/>
      <c r="ICH53" s="50"/>
      <c r="ICI53" s="50"/>
      <c r="ICJ53" s="50"/>
      <c r="ICK53" s="50"/>
      <c r="ICL53" s="50"/>
      <c r="ICM53" s="50"/>
      <c r="ICN53" s="50"/>
      <c r="ICO53" s="50"/>
      <c r="ICP53" s="50"/>
      <c r="ICQ53" s="50"/>
      <c r="ICR53" s="50"/>
      <c r="ICS53" s="50"/>
      <c r="ICT53" s="50"/>
      <c r="ICU53" s="50"/>
      <c r="ICV53" s="50"/>
      <c r="ICW53" s="50"/>
      <c r="ICX53" s="50"/>
      <c r="ICY53" s="50"/>
      <c r="ICZ53" s="50"/>
      <c r="IDA53" s="50"/>
      <c r="IDB53" s="50"/>
      <c r="IDC53" s="50"/>
      <c r="IDD53" s="50"/>
      <c r="IDE53" s="50"/>
      <c r="IDF53" s="50"/>
      <c r="IDG53" s="50"/>
      <c r="IDH53" s="50"/>
      <c r="IDI53" s="50"/>
      <c r="IDJ53" s="50"/>
      <c r="IDK53" s="50"/>
      <c r="IDL53" s="50"/>
      <c r="IDM53" s="50"/>
      <c r="IDN53" s="50"/>
      <c r="IDO53" s="50"/>
      <c r="IDP53" s="50"/>
      <c r="IDQ53" s="50"/>
      <c r="IDR53" s="50"/>
      <c r="IDS53" s="50"/>
      <c r="IDT53" s="50"/>
      <c r="IDU53" s="50"/>
      <c r="IDV53" s="50"/>
      <c r="IDW53" s="50"/>
      <c r="IDX53" s="50"/>
      <c r="IDY53" s="50"/>
      <c r="IDZ53" s="50"/>
      <c r="IEA53" s="50"/>
      <c r="IEB53" s="50"/>
      <c r="IEC53" s="50"/>
      <c r="IED53" s="50"/>
      <c r="IEE53" s="50"/>
      <c r="IEF53" s="50"/>
      <c r="IEG53" s="50"/>
      <c r="IEH53" s="50"/>
      <c r="IEI53" s="50"/>
      <c r="IEJ53" s="50"/>
      <c r="IEK53" s="50"/>
      <c r="IEL53" s="50"/>
      <c r="IEM53" s="50"/>
      <c r="IEN53" s="50"/>
      <c r="IEO53" s="50"/>
      <c r="IEP53" s="50"/>
      <c r="IEQ53" s="50"/>
      <c r="IER53" s="50"/>
      <c r="IES53" s="50"/>
      <c r="IET53" s="50"/>
      <c r="IEU53" s="50"/>
      <c r="IEV53" s="50"/>
      <c r="IEW53" s="50"/>
      <c r="IEX53" s="50"/>
      <c r="IEY53" s="50"/>
      <c r="IEZ53" s="50"/>
      <c r="IFA53" s="50"/>
      <c r="IFB53" s="50"/>
      <c r="IFC53" s="50"/>
      <c r="IFD53" s="50"/>
      <c r="IFE53" s="50"/>
      <c r="IFF53" s="50"/>
      <c r="IFG53" s="50"/>
      <c r="IFH53" s="50"/>
      <c r="IFI53" s="50"/>
      <c r="IFJ53" s="50"/>
      <c r="IFK53" s="50"/>
      <c r="IFL53" s="50"/>
      <c r="IFM53" s="50"/>
      <c r="IFN53" s="50"/>
      <c r="IFO53" s="50"/>
      <c r="IFP53" s="50"/>
      <c r="IFQ53" s="50"/>
      <c r="IFR53" s="50"/>
      <c r="IFS53" s="50"/>
      <c r="IFT53" s="50"/>
      <c r="IFU53" s="50"/>
      <c r="IFV53" s="50"/>
      <c r="IFW53" s="50"/>
      <c r="IFX53" s="50"/>
      <c r="IFY53" s="50"/>
      <c r="IFZ53" s="50"/>
      <c r="IGA53" s="50"/>
      <c r="IGB53" s="50"/>
      <c r="IGC53" s="50"/>
      <c r="IGD53" s="50"/>
      <c r="IGE53" s="50"/>
      <c r="IGF53" s="50"/>
      <c r="IGG53" s="50"/>
      <c r="IGH53" s="50"/>
      <c r="IGI53" s="50"/>
      <c r="IGJ53" s="50"/>
      <c r="IGK53" s="50"/>
      <c r="IGL53" s="50"/>
      <c r="IGM53" s="50"/>
      <c r="IGN53" s="50"/>
      <c r="IGO53" s="50"/>
      <c r="IGP53" s="50"/>
      <c r="IGQ53" s="50"/>
      <c r="IGR53" s="50"/>
      <c r="IGS53" s="50"/>
      <c r="IGT53" s="50"/>
      <c r="IGU53" s="50"/>
      <c r="IGV53" s="50"/>
      <c r="IGW53" s="50"/>
      <c r="IGX53" s="50"/>
      <c r="IGY53" s="50"/>
      <c r="IGZ53" s="50"/>
      <c r="IHA53" s="50"/>
      <c r="IHB53" s="50"/>
      <c r="IHC53" s="50"/>
      <c r="IHD53" s="50"/>
      <c r="IHE53" s="50"/>
      <c r="IHF53" s="50"/>
      <c r="IHG53" s="50"/>
      <c r="IHH53" s="50"/>
      <c r="IHI53" s="50"/>
      <c r="IHJ53" s="50"/>
      <c r="IHK53" s="50"/>
      <c r="IHL53" s="50"/>
      <c r="IHM53" s="50"/>
      <c r="IHN53" s="50"/>
      <c r="IHO53" s="50"/>
      <c r="IHP53" s="50"/>
      <c r="IHQ53" s="50"/>
      <c r="IHR53" s="50"/>
      <c r="IHS53" s="50"/>
      <c r="IHT53" s="50"/>
      <c r="IHU53" s="50"/>
      <c r="IHV53" s="50"/>
      <c r="IHW53" s="50"/>
      <c r="IHX53" s="50"/>
      <c r="IHY53" s="50"/>
      <c r="IHZ53" s="50"/>
      <c r="IIA53" s="50"/>
      <c r="IIB53" s="50"/>
      <c r="IIC53" s="50"/>
      <c r="IID53" s="50"/>
      <c r="IIE53" s="50"/>
      <c r="IIF53" s="50"/>
      <c r="IIG53" s="50"/>
      <c r="IIH53" s="50"/>
      <c r="III53" s="50"/>
      <c r="IIJ53" s="50"/>
      <c r="IIK53" s="50"/>
      <c r="IIL53" s="50"/>
      <c r="IIM53" s="50"/>
      <c r="IIN53" s="50"/>
      <c r="IIO53" s="50"/>
      <c r="IIP53" s="50"/>
      <c r="IIQ53" s="50"/>
      <c r="IIR53" s="50"/>
      <c r="IIS53" s="50"/>
      <c r="IIT53" s="50"/>
      <c r="IIU53" s="50"/>
      <c r="IIV53" s="50"/>
      <c r="IIW53" s="50"/>
      <c r="IIX53" s="50"/>
      <c r="IIY53" s="50"/>
      <c r="IIZ53" s="50"/>
      <c r="IJA53" s="50"/>
      <c r="IJB53" s="50"/>
      <c r="IJC53" s="50"/>
      <c r="IJD53" s="50"/>
      <c r="IJE53" s="50"/>
      <c r="IJF53" s="50"/>
      <c r="IJG53" s="50"/>
      <c r="IJH53" s="50"/>
      <c r="IJI53" s="50"/>
      <c r="IJJ53" s="50"/>
      <c r="IJK53" s="50"/>
      <c r="IJL53" s="50"/>
      <c r="IJM53" s="50"/>
      <c r="IJN53" s="50"/>
      <c r="IJO53" s="50"/>
      <c r="IJP53" s="50"/>
      <c r="IJQ53" s="50"/>
      <c r="IJR53" s="50"/>
      <c r="IJS53" s="50"/>
      <c r="IJT53" s="50"/>
      <c r="IJU53" s="50"/>
      <c r="IJV53" s="50"/>
      <c r="IJW53" s="50"/>
      <c r="IJX53" s="50"/>
      <c r="IJY53" s="50"/>
      <c r="IJZ53" s="50"/>
      <c r="IKA53" s="50"/>
      <c r="IKB53" s="50"/>
      <c r="IKC53" s="50"/>
      <c r="IKD53" s="50"/>
      <c r="IKE53" s="50"/>
      <c r="IKF53" s="50"/>
      <c r="IKG53" s="50"/>
      <c r="IKH53" s="50"/>
      <c r="IKI53" s="50"/>
      <c r="IKJ53" s="50"/>
      <c r="IKK53" s="50"/>
      <c r="IKL53" s="50"/>
      <c r="IKM53" s="50"/>
      <c r="IKN53" s="50"/>
      <c r="IKO53" s="50"/>
      <c r="IKP53" s="50"/>
      <c r="IKQ53" s="50"/>
      <c r="IKR53" s="50"/>
      <c r="IKS53" s="50"/>
      <c r="IKT53" s="50"/>
      <c r="IKU53" s="50"/>
      <c r="IKV53" s="50"/>
      <c r="IKW53" s="50"/>
      <c r="IKX53" s="50"/>
      <c r="IKY53" s="50"/>
      <c r="IKZ53" s="50"/>
      <c r="ILA53" s="50"/>
      <c r="ILB53" s="50"/>
      <c r="ILC53" s="50"/>
      <c r="ILD53" s="50"/>
      <c r="ILE53" s="50"/>
      <c r="ILF53" s="50"/>
      <c r="ILG53" s="50"/>
      <c r="ILH53" s="50"/>
      <c r="ILI53" s="50"/>
      <c r="ILJ53" s="50"/>
      <c r="ILK53" s="50"/>
      <c r="ILL53" s="50"/>
      <c r="ILM53" s="50"/>
      <c r="ILN53" s="50"/>
      <c r="ILO53" s="50"/>
      <c r="ILP53" s="50"/>
      <c r="ILQ53" s="50"/>
      <c r="ILR53" s="50"/>
      <c r="ILS53" s="50"/>
      <c r="ILT53" s="50"/>
      <c r="ILU53" s="50"/>
      <c r="ILV53" s="50"/>
      <c r="ILW53" s="50"/>
      <c r="ILX53" s="50"/>
      <c r="ILY53" s="50"/>
      <c r="ILZ53" s="50"/>
      <c r="IMA53" s="50"/>
      <c r="IMB53" s="50"/>
      <c r="IMC53" s="50"/>
      <c r="IMD53" s="50"/>
      <c r="IME53" s="50"/>
      <c r="IMF53" s="50"/>
      <c r="IMG53" s="50"/>
      <c r="IMH53" s="50"/>
      <c r="IMI53" s="50"/>
      <c r="IMJ53" s="50"/>
      <c r="IMK53" s="50"/>
      <c r="IML53" s="50"/>
      <c r="IMM53" s="50"/>
      <c r="IMN53" s="50"/>
      <c r="IMO53" s="50"/>
      <c r="IMP53" s="50"/>
      <c r="IMQ53" s="50"/>
      <c r="IMR53" s="50"/>
      <c r="IMS53" s="50"/>
      <c r="IMT53" s="50"/>
      <c r="IMU53" s="50"/>
      <c r="IMV53" s="50"/>
      <c r="IMW53" s="50"/>
      <c r="IMX53" s="50"/>
      <c r="IMY53" s="50"/>
      <c r="IMZ53" s="50"/>
      <c r="INA53" s="50"/>
      <c r="INB53" s="50"/>
      <c r="INC53" s="50"/>
      <c r="IND53" s="50"/>
      <c r="INE53" s="50"/>
      <c r="INF53" s="50"/>
      <c r="ING53" s="50"/>
      <c r="INH53" s="50"/>
      <c r="INI53" s="50"/>
      <c r="INJ53" s="50"/>
      <c r="INK53" s="50"/>
      <c r="INL53" s="50"/>
      <c r="INM53" s="50"/>
      <c r="INN53" s="50"/>
      <c r="INO53" s="50"/>
      <c r="INP53" s="50"/>
      <c r="INQ53" s="50"/>
      <c r="INR53" s="50"/>
      <c r="INS53" s="50"/>
      <c r="INT53" s="50"/>
      <c r="INU53" s="50"/>
      <c r="INV53" s="50"/>
      <c r="INW53" s="50"/>
      <c r="INX53" s="50"/>
      <c r="INY53" s="50"/>
      <c r="INZ53" s="50"/>
      <c r="IOA53" s="50"/>
      <c r="IOB53" s="50"/>
      <c r="IOC53" s="50"/>
      <c r="IOD53" s="50"/>
      <c r="IOE53" s="50"/>
      <c r="IOF53" s="50"/>
      <c r="IOG53" s="50"/>
      <c r="IOH53" s="50"/>
      <c r="IOI53" s="50"/>
      <c r="IOJ53" s="50"/>
      <c r="IOK53" s="50"/>
      <c r="IOL53" s="50"/>
      <c r="IOM53" s="50"/>
      <c r="ION53" s="50"/>
      <c r="IOO53" s="50"/>
      <c r="IOP53" s="50"/>
      <c r="IOQ53" s="50"/>
      <c r="IOR53" s="50"/>
      <c r="IOS53" s="50"/>
      <c r="IOT53" s="50"/>
      <c r="IOU53" s="50"/>
      <c r="IOV53" s="50"/>
      <c r="IOW53" s="50"/>
      <c r="IOX53" s="50"/>
      <c r="IOY53" s="50"/>
      <c r="IOZ53" s="50"/>
      <c r="IPA53" s="50"/>
      <c r="IPB53" s="50"/>
      <c r="IPC53" s="50"/>
      <c r="IPD53" s="50"/>
      <c r="IPE53" s="50"/>
      <c r="IPF53" s="50"/>
      <c r="IPG53" s="50"/>
      <c r="IPH53" s="50"/>
      <c r="IPI53" s="50"/>
      <c r="IPJ53" s="50"/>
      <c r="IPK53" s="50"/>
      <c r="IPL53" s="50"/>
      <c r="IPM53" s="50"/>
      <c r="IPN53" s="50"/>
      <c r="IPO53" s="50"/>
      <c r="IPP53" s="50"/>
      <c r="IPQ53" s="50"/>
      <c r="IPR53" s="50"/>
      <c r="IPS53" s="50"/>
      <c r="IPT53" s="50"/>
      <c r="IPU53" s="50"/>
      <c r="IPV53" s="50"/>
      <c r="IPW53" s="50"/>
      <c r="IPX53" s="50"/>
      <c r="IPY53" s="50"/>
      <c r="IPZ53" s="50"/>
      <c r="IQA53" s="50"/>
      <c r="IQB53" s="50"/>
      <c r="IQC53" s="50"/>
      <c r="IQD53" s="50"/>
      <c r="IQE53" s="50"/>
      <c r="IQF53" s="50"/>
      <c r="IQG53" s="50"/>
      <c r="IQH53" s="50"/>
      <c r="IQI53" s="50"/>
      <c r="IQJ53" s="50"/>
      <c r="IQK53" s="50"/>
      <c r="IQL53" s="50"/>
      <c r="IQM53" s="50"/>
      <c r="IQN53" s="50"/>
      <c r="IQO53" s="50"/>
      <c r="IQP53" s="50"/>
      <c r="IQQ53" s="50"/>
      <c r="IQR53" s="50"/>
      <c r="IQS53" s="50"/>
      <c r="IQT53" s="50"/>
      <c r="IQU53" s="50"/>
      <c r="IQV53" s="50"/>
      <c r="IQW53" s="50"/>
      <c r="IQX53" s="50"/>
      <c r="IQY53" s="50"/>
      <c r="IQZ53" s="50"/>
      <c r="IRA53" s="50"/>
      <c r="IRB53" s="50"/>
      <c r="IRC53" s="50"/>
      <c r="IRD53" s="50"/>
      <c r="IRE53" s="50"/>
      <c r="IRF53" s="50"/>
      <c r="IRG53" s="50"/>
      <c r="IRH53" s="50"/>
      <c r="IRI53" s="50"/>
      <c r="IRJ53" s="50"/>
      <c r="IRK53" s="50"/>
      <c r="IRL53" s="50"/>
      <c r="IRM53" s="50"/>
      <c r="IRN53" s="50"/>
      <c r="IRO53" s="50"/>
      <c r="IRP53" s="50"/>
      <c r="IRQ53" s="50"/>
      <c r="IRR53" s="50"/>
      <c r="IRS53" s="50"/>
      <c r="IRT53" s="50"/>
      <c r="IRU53" s="50"/>
      <c r="IRV53" s="50"/>
      <c r="IRW53" s="50"/>
      <c r="IRX53" s="50"/>
      <c r="IRY53" s="50"/>
      <c r="IRZ53" s="50"/>
      <c r="ISA53" s="50"/>
      <c r="ISB53" s="50"/>
      <c r="ISC53" s="50"/>
      <c r="ISD53" s="50"/>
      <c r="ISE53" s="50"/>
      <c r="ISF53" s="50"/>
      <c r="ISG53" s="50"/>
      <c r="ISH53" s="50"/>
      <c r="ISI53" s="50"/>
      <c r="ISJ53" s="50"/>
      <c r="ISK53" s="50"/>
      <c r="ISL53" s="50"/>
      <c r="ISM53" s="50"/>
      <c r="ISN53" s="50"/>
      <c r="ISO53" s="50"/>
      <c r="ISP53" s="50"/>
      <c r="ISQ53" s="50"/>
      <c r="ISR53" s="50"/>
      <c r="ISS53" s="50"/>
      <c r="IST53" s="50"/>
      <c r="ISU53" s="50"/>
      <c r="ISV53" s="50"/>
      <c r="ISW53" s="50"/>
      <c r="ISX53" s="50"/>
      <c r="ISY53" s="50"/>
      <c r="ISZ53" s="50"/>
      <c r="ITA53" s="50"/>
      <c r="ITB53" s="50"/>
      <c r="ITC53" s="50"/>
      <c r="ITD53" s="50"/>
      <c r="ITE53" s="50"/>
      <c r="ITF53" s="50"/>
      <c r="ITG53" s="50"/>
      <c r="ITH53" s="50"/>
      <c r="ITI53" s="50"/>
      <c r="ITJ53" s="50"/>
      <c r="ITK53" s="50"/>
      <c r="ITL53" s="50"/>
      <c r="ITM53" s="50"/>
      <c r="ITN53" s="50"/>
      <c r="ITO53" s="50"/>
      <c r="ITP53" s="50"/>
      <c r="ITQ53" s="50"/>
      <c r="ITR53" s="50"/>
      <c r="ITS53" s="50"/>
      <c r="ITT53" s="50"/>
      <c r="ITU53" s="50"/>
      <c r="ITV53" s="50"/>
      <c r="ITW53" s="50"/>
      <c r="ITX53" s="50"/>
      <c r="ITY53" s="50"/>
      <c r="ITZ53" s="50"/>
      <c r="IUA53" s="50"/>
      <c r="IUB53" s="50"/>
      <c r="IUC53" s="50"/>
      <c r="IUD53" s="50"/>
      <c r="IUE53" s="50"/>
      <c r="IUF53" s="50"/>
      <c r="IUG53" s="50"/>
      <c r="IUH53" s="50"/>
      <c r="IUI53" s="50"/>
      <c r="IUJ53" s="50"/>
      <c r="IUK53" s="50"/>
      <c r="IUL53" s="50"/>
      <c r="IUM53" s="50"/>
      <c r="IUN53" s="50"/>
      <c r="IUO53" s="50"/>
      <c r="IUP53" s="50"/>
      <c r="IUQ53" s="50"/>
      <c r="IUR53" s="50"/>
      <c r="IUS53" s="50"/>
      <c r="IUT53" s="50"/>
      <c r="IUU53" s="50"/>
      <c r="IUV53" s="50"/>
      <c r="IUW53" s="50"/>
      <c r="IUX53" s="50"/>
      <c r="IUY53" s="50"/>
      <c r="IUZ53" s="50"/>
      <c r="IVA53" s="50"/>
      <c r="IVB53" s="50"/>
      <c r="IVC53" s="50"/>
      <c r="IVD53" s="50"/>
      <c r="IVE53" s="50"/>
      <c r="IVF53" s="50"/>
      <c r="IVG53" s="50"/>
      <c r="IVH53" s="50"/>
      <c r="IVI53" s="50"/>
      <c r="IVJ53" s="50"/>
      <c r="IVK53" s="50"/>
      <c r="IVL53" s="50"/>
      <c r="IVM53" s="50"/>
      <c r="IVN53" s="50"/>
      <c r="IVO53" s="50"/>
      <c r="IVP53" s="50"/>
      <c r="IVQ53" s="50"/>
      <c r="IVR53" s="50"/>
      <c r="IVS53" s="50"/>
      <c r="IVT53" s="50"/>
      <c r="IVU53" s="50"/>
      <c r="IVV53" s="50"/>
      <c r="IVW53" s="50"/>
      <c r="IVX53" s="50"/>
      <c r="IVY53" s="50"/>
      <c r="IVZ53" s="50"/>
      <c r="IWA53" s="50"/>
      <c r="IWB53" s="50"/>
      <c r="IWC53" s="50"/>
      <c r="IWD53" s="50"/>
      <c r="IWE53" s="50"/>
      <c r="IWF53" s="50"/>
      <c r="IWG53" s="50"/>
      <c r="IWH53" s="50"/>
      <c r="IWI53" s="50"/>
      <c r="IWJ53" s="50"/>
      <c r="IWK53" s="50"/>
      <c r="IWL53" s="50"/>
      <c r="IWM53" s="50"/>
      <c r="IWN53" s="50"/>
      <c r="IWO53" s="50"/>
      <c r="IWP53" s="50"/>
      <c r="IWQ53" s="50"/>
      <c r="IWR53" s="50"/>
      <c r="IWS53" s="50"/>
      <c r="IWT53" s="50"/>
      <c r="IWU53" s="50"/>
      <c r="IWV53" s="50"/>
      <c r="IWW53" s="50"/>
      <c r="IWX53" s="50"/>
      <c r="IWY53" s="50"/>
      <c r="IWZ53" s="50"/>
      <c r="IXA53" s="50"/>
      <c r="IXB53" s="50"/>
      <c r="IXC53" s="50"/>
      <c r="IXD53" s="50"/>
      <c r="IXE53" s="50"/>
      <c r="IXF53" s="50"/>
      <c r="IXG53" s="50"/>
      <c r="IXH53" s="50"/>
      <c r="IXI53" s="50"/>
      <c r="IXJ53" s="50"/>
      <c r="IXK53" s="50"/>
      <c r="IXL53" s="50"/>
      <c r="IXM53" s="50"/>
      <c r="IXN53" s="50"/>
      <c r="IXO53" s="50"/>
      <c r="IXP53" s="50"/>
      <c r="IXQ53" s="50"/>
      <c r="IXR53" s="50"/>
      <c r="IXS53" s="50"/>
      <c r="IXT53" s="50"/>
      <c r="IXU53" s="50"/>
      <c r="IXV53" s="50"/>
      <c r="IXW53" s="50"/>
      <c r="IXX53" s="50"/>
      <c r="IXY53" s="50"/>
      <c r="IXZ53" s="50"/>
      <c r="IYA53" s="50"/>
      <c r="IYB53" s="50"/>
      <c r="IYC53" s="50"/>
      <c r="IYD53" s="50"/>
      <c r="IYE53" s="50"/>
      <c r="IYF53" s="50"/>
      <c r="IYG53" s="50"/>
      <c r="IYH53" s="50"/>
      <c r="IYI53" s="50"/>
      <c r="IYJ53" s="50"/>
      <c r="IYK53" s="50"/>
      <c r="IYL53" s="50"/>
      <c r="IYM53" s="50"/>
      <c r="IYN53" s="50"/>
      <c r="IYO53" s="50"/>
      <c r="IYP53" s="50"/>
      <c r="IYQ53" s="50"/>
      <c r="IYR53" s="50"/>
      <c r="IYS53" s="50"/>
      <c r="IYT53" s="50"/>
      <c r="IYU53" s="50"/>
      <c r="IYV53" s="50"/>
      <c r="IYW53" s="50"/>
      <c r="IYX53" s="50"/>
      <c r="IYY53" s="50"/>
      <c r="IYZ53" s="50"/>
      <c r="IZA53" s="50"/>
      <c r="IZB53" s="50"/>
      <c r="IZC53" s="50"/>
      <c r="IZD53" s="50"/>
      <c r="IZE53" s="50"/>
      <c r="IZF53" s="50"/>
      <c r="IZG53" s="50"/>
      <c r="IZH53" s="50"/>
      <c r="IZI53" s="50"/>
      <c r="IZJ53" s="50"/>
      <c r="IZK53" s="50"/>
      <c r="IZL53" s="50"/>
      <c r="IZM53" s="50"/>
      <c r="IZN53" s="50"/>
      <c r="IZO53" s="50"/>
      <c r="IZP53" s="50"/>
      <c r="IZQ53" s="50"/>
      <c r="IZR53" s="50"/>
      <c r="IZS53" s="50"/>
      <c r="IZT53" s="50"/>
      <c r="IZU53" s="50"/>
      <c r="IZV53" s="50"/>
      <c r="IZW53" s="50"/>
      <c r="IZX53" s="50"/>
      <c r="IZY53" s="50"/>
      <c r="IZZ53" s="50"/>
      <c r="JAA53" s="50"/>
      <c r="JAB53" s="50"/>
      <c r="JAC53" s="50"/>
      <c r="JAD53" s="50"/>
      <c r="JAE53" s="50"/>
      <c r="JAF53" s="50"/>
      <c r="JAG53" s="50"/>
      <c r="JAH53" s="50"/>
      <c r="JAI53" s="50"/>
      <c r="JAJ53" s="50"/>
      <c r="JAK53" s="50"/>
      <c r="JAL53" s="50"/>
      <c r="JAM53" s="50"/>
      <c r="JAN53" s="50"/>
      <c r="JAO53" s="50"/>
      <c r="JAP53" s="50"/>
      <c r="JAQ53" s="50"/>
      <c r="JAR53" s="50"/>
      <c r="JAS53" s="50"/>
      <c r="JAT53" s="50"/>
      <c r="JAU53" s="50"/>
      <c r="JAV53" s="50"/>
      <c r="JAW53" s="50"/>
      <c r="JAX53" s="50"/>
      <c r="JAY53" s="50"/>
      <c r="JAZ53" s="50"/>
      <c r="JBA53" s="50"/>
      <c r="JBB53" s="50"/>
      <c r="JBC53" s="50"/>
      <c r="JBD53" s="50"/>
      <c r="JBE53" s="50"/>
      <c r="JBF53" s="50"/>
      <c r="JBG53" s="50"/>
      <c r="JBH53" s="50"/>
      <c r="JBI53" s="50"/>
      <c r="JBJ53" s="50"/>
      <c r="JBK53" s="50"/>
      <c r="JBL53" s="50"/>
      <c r="JBM53" s="50"/>
      <c r="JBN53" s="50"/>
      <c r="JBO53" s="50"/>
      <c r="JBP53" s="50"/>
      <c r="JBQ53" s="50"/>
      <c r="JBR53" s="50"/>
      <c r="JBS53" s="50"/>
      <c r="JBT53" s="50"/>
      <c r="JBU53" s="50"/>
      <c r="JBV53" s="50"/>
      <c r="JBW53" s="50"/>
      <c r="JBX53" s="50"/>
      <c r="JBY53" s="50"/>
      <c r="JBZ53" s="50"/>
      <c r="JCA53" s="50"/>
      <c r="JCB53" s="50"/>
      <c r="JCC53" s="50"/>
      <c r="JCD53" s="50"/>
      <c r="JCE53" s="50"/>
      <c r="JCF53" s="50"/>
      <c r="JCG53" s="50"/>
      <c r="JCH53" s="50"/>
      <c r="JCI53" s="50"/>
      <c r="JCJ53" s="50"/>
      <c r="JCK53" s="50"/>
      <c r="JCL53" s="50"/>
      <c r="JCM53" s="50"/>
      <c r="JCN53" s="50"/>
      <c r="JCO53" s="50"/>
      <c r="JCP53" s="50"/>
      <c r="JCQ53" s="50"/>
      <c r="JCR53" s="50"/>
      <c r="JCS53" s="50"/>
      <c r="JCT53" s="50"/>
      <c r="JCU53" s="50"/>
      <c r="JCV53" s="50"/>
      <c r="JCW53" s="50"/>
      <c r="JCX53" s="50"/>
      <c r="JCY53" s="50"/>
      <c r="JCZ53" s="50"/>
      <c r="JDA53" s="50"/>
      <c r="JDB53" s="50"/>
      <c r="JDC53" s="50"/>
      <c r="JDD53" s="50"/>
      <c r="JDE53" s="50"/>
      <c r="JDF53" s="50"/>
      <c r="JDG53" s="50"/>
      <c r="JDH53" s="50"/>
      <c r="JDI53" s="50"/>
      <c r="JDJ53" s="50"/>
      <c r="JDK53" s="50"/>
      <c r="JDL53" s="50"/>
      <c r="JDM53" s="50"/>
      <c r="JDN53" s="50"/>
      <c r="JDO53" s="50"/>
      <c r="JDP53" s="50"/>
      <c r="JDQ53" s="50"/>
      <c r="JDR53" s="50"/>
      <c r="JDS53" s="50"/>
      <c r="JDT53" s="50"/>
      <c r="JDU53" s="50"/>
      <c r="JDV53" s="50"/>
      <c r="JDW53" s="50"/>
      <c r="JDX53" s="50"/>
      <c r="JDY53" s="50"/>
      <c r="JDZ53" s="50"/>
      <c r="JEA53" s="50"/>
      <c r="JEB53" s="50"/>
      <c r="JEC53" s="50"/>
      <c r="JED53" s="50"/>
      <c r="JEE53" s="50"/>
      <c r="JEF53" s="50"/>
      <c r="JEG53" s="50"/>
      <c r="JEH53" s="50"/>
      <c r="JEI53" s="50"/>
      <c r="JEJ53" s="50"/>
      <c r="JEK53" s="50"/>
      <c r="JEL53" s="50"/>
      <c r="JEM53" s="50"/>
      <c r="JEN53" s="50"/>
      <c r="JEO53" s="50"/>
      <c r="JEP53" s="50"/>
      <c r="JEQ53" s="50"/>
      <c r="JER53" s="50"/>
      <c r="JES53" s="50"/>
      <c r="JET53" s="50"/>
      <c r="JEU53" s="50"/>
      <c r="JEV53" s="50"/>
      <c r="JEW53" s="50"/>
      <c r="JEX53" s="50"/>
      <c r="JEY53" s="50"/>
      <c r="JEZ53" s="50"/>
      <c r="JFA53" s="50"/>
      <c r="JFB53" s="50"/>
      <c r="JFC53" s="50"/>
      <c r="JFD53" s="50"/>
      <c r="JFE53" s="50"/>
      <c r="JFF53" s="50"/>
      <c r="JFG53" s="50"/>
      <c r="JFH53" s="50"/>
      <c r="JFI53" s="50"/>
      <c r="JFJ53" s="50"/>
      <c r="JFK53" s="50"/>
      <c r="JFL53" s="50"/>
      <c r="JFM53" s="50"/>
      <c r="JFN53" s="50"/>
      <c r="JFO53" s="50"/>
      <c r="JFP53" s="50"/>
      <c r="JFQ53" s="50"/>
      <c r="JFR53" s="50"/>
      <c r="JFS53" s="50"/>
      <c r="JFT53" s="50"/>
      <c r="JFU53" s="50"/>
      <c r="JFV53" s="50"/>
      <c r="JFW53" s="50"/>
      <c r="JFX53" s="50"/>
      <c r="JFY53" s="50"/>
      <c r="JFZ53" s="50"/>
      <c r="JGA53" s="50"/>
      <c r="JGB53" s="50"/>
      <c r="JGC53" s="50"/>
      <c r="JGD53" s="50"/>
      <c r="JGE53" s="50"/>
      <c r="JGF53" s="50"/>
      <c r="JGG53" s="50"/>
      <c r="JGH53" s="50"/>
      <c r="JGI53" s="50"/>
      <c r="JGJ53" s="50"/>
      <c r="JGK53" s="50"/>
      <c r="JGL53" s="50"/>
      <c r="JGM53" s="50"/>
      <c r="JGN53" s="50"/>
      <c r="JGO53" s="50"/>
      <c r="JGP53" s="50"/>
      <c r="JGQ53" s="50"/>
      <c r="JGR53" s="50"/>
      <c r="JGS53" s="50"/>
      <c r="JGT53" s="50"/>
      <c r="JGU53" s="50"/>
      <c r="JGV53" s="50"/>
      <c r="JGW53" s="50"/>
      <c r="JGX53" s="50"/>
      <c r="JGY53" s="50"/>
      <c r="JGZ53" s="50"/>
      <c r="JHA53" s="50"/>
      <c r="JHB53" s="50"/>
      <c r="JHC53" s="50"/>
      <c r="JHD53" s="50"/>
      <c r="JHE53" s="50"/>
      <c r="JHF53" s="50"/>
      <c r="JHG53" s="50"/>
      <c r="JHH53" s="50"/>
      <c r="JHI53" s="50"/>
      <c r="JHJ53" s="50"/>
      <c r="JHK53" s="50"/>
      <c r="JHL53" s="50"/>
      <c r="JHM53" s="50"/>
      <c r="JHN53" s="50"/>
      <c r="JHO53" s="50"/>
      <c r="JHP53" s="50"/>
      <c r="JHQ53" s="50"/>
      <c r="JHR53" s="50"/>
      <c r="JHS53" s="50"/>
      <c r="JHT53" s="50"/>
      <c r="JHU53" s="50"/>
      <c r="JHV53" s="50"/>
      <c r="JHW53" s="50"/>
      <c r="JHX53" s="50"/>
      <c r="JHY53" s="50"/>
      <c r="JHZ53" s="50"/>
      <c r="JIA53" s="50"/>
      <c r="JIB53" s="50"/>
      <c r="JIC53" s="50"/>
      <c r="JID53" s="50"/>
      <c r="JIE53" s="50"/>
      <c r="JIF53" s="50"/>
      <c r="JIG53" s="50"/>
      <c r="JIH53" s="50"/>
      <c r="JII53" s="50"/>
      <c r="JIJ53" s="50"/>
      <c r="JIK53" s="50"/>
      <c r="JIL53" s="50"/>
      <c r="JIM53" s="50"/>
      <c r="JIN53" s="50"/>
      <c r="JIO53" s="50"/>
      <c r="JIP53" s="50"/>
      <c r="JIQ53" s="50"/>
      <c r="JIR53" s="50"/>
      <c r="JIS53" s="50"/>
      <c r="JIT53" s="50"/>
      <c r="JIU53" s="50"/>
      <c r="JIV53" s="50"/>
      <c r="JIW53" s="50"/>
      <c r="JIX53" s="50"/>
      <c r="JIY53" s="50"/>
      <c r="JIZ53" s="50"/>
      <c r="JJA53" s="50"/>
      <c r="JJB53" s="50"/>
      <c r="JJC53" s="50"/>
      <c r="JJD53" s="50"/>
      <c r="JJE53" s="50"/>
      <c r="JJF53" s="50"/>
      <c r="JJG53" s="50"/>
      <c r="JJH53" s="50"/>
      <c r="JJI53" s="50"/>
      <c r="JJJ53" s="50"/>
      <c r="JJK53" s="50"/>
      <c r="JJL53" s="50"/>
      <c r="JJM53" s="50"/>
      <c r="JJN53" s="50"/>
      <c r="JJO53" s="50"/>
      <c r="JJP53" s="50"/>
      <c r="JJQ53" s="50"/>
      <c r="JJR53" s="50"/>
      <c r="JJS53" s="50"/>
      <c r="JJT53" s="50"/>
      <c r="JJU53" s="50"/>
      <c r="JJV53" s="50"/>
      <c r="JJW53" s="50"/>
      <c r="JJX53" s="50"/>
      <c r="JJY53" s="50"/>
      <c r="JJZ53" s="50"/>
      <c r="JKA53" s="50"/>
      <c r="JKB53" s="50"/>
      <c r="JKC53" s="50"/>
      <c r="JKD53" s="50"/>
      <c r="JKE53" s="50"/>
      <c r="JKF53" s="50"/>
      <c r="JKG53" s="50"/>
      <c r="JKH53" s="50"/>
      <c r="JKI53" s="50"/>
      <c r="JKJ53" s="50"/>
      <c r="JKK53" s="50"/>
      <c r="JKL53" s="50"/>
      <c r="JKM53" s="50"/>
      <c r="JKN53" s="50"/>
      <c r="JKO53" s="50"/>
      <c r="JKP53" s="50"/>
      <c r="JKQ53" s="50"/>
      <c r="JKR53" s="50"/>
      <c r="JKS53" s="50"/>
      <c r="JKT53" s="50"/>
      <c r="JKU53" s="50"/>
      <c r="JKV53" s="50"/>
      <c r="JKW53" s="50"/>
      <c r="JKX53" s="50"/>
      <c r="JKY53" s="50"/>
      <c r="JKZ53" s="50"/>
      <c r="JLA53" s="50"/>
      <c r="JLB53" s="50"/>
      <c r="JLC53" s="50"/>
      <c r="JLD53" s="50"/>
      <c r="JLE53" s="50"/>
      <c r="JLF53" s="50"/>
      <c r="JLG53" s="50"/>
      <c r="JLH53" s="50"/>
      <c r="JLI53" s="50"/>
      <c r="JLJ53" s="50"/>
      <c r="JLK53" s="50"/>
      <c r="JLL53" s="50"/>
      <c r="JLM53" s="50"/>
      <c r="JLN53" s="50"/>
      <c r="JLO53" s="50"/>
      <c r="JLP53" s="50"/>
      <c r="JLQ53" s="50"/>
      <c r="JLR53" s="50"/>
      <c r="JLS53" s="50"/>
      <c r="JLT53" s="50"/>
      <c r="JLU53" s="50"/>
      <c r="JLV53" s="50"/>
      <c r="JLW53" s="50"/>
      <c r="JLX53" s="50"/>
      <c r="JLY53" s="50"/>
      <c r="JLZ53" s="50"/>
      <c r="JMA53" s="50"/>
      <c r="JMB53" s="50"/>
      <c r="JMC53" s="50"/>
      <c r="JMD53" s="50"/>
      <c r="JME53" s="50"/>
      <c r="JMF53" s="50"/>
      <c r="JMG53" s="50"/>
      <c r="JMH53" s="50"/>
      <c r="JMI53" s="50"/>
      <c r="JMJ53" s="50"/>
      <c r="JMK53" s="50"/>
      <c r="JML53" s="50"/>
      <c r="JMM53" s="50"/>
      <c r="JMN53" s="50"/>
      <c r="JMO53" s="50"/>
      <c r="JMP53" s="50"/>
      <c r="JMQ53" s="50"/>
      <c r="JMR53" s="50"/>
      <c r="JMS53" s="50"/>
      <c r="JMT53" s="50"/>
      <c r="JMU53" s="50"/>
      <c r="JMV53" s="50"/>
      <c r="JMW53" s="50"/>
      <c r="JMX53" s="50"/>
      <c r="JMY53" s="50"/>
      <c r="JMZ53" s="50"/>
      <c r="JNA53" s="50"/>
      <c r="JNB53" s="50"/>
      <c r="JNC53" s="50"/>
      <c r="JND53" s="50"/>
      <c r="JNE53" s="50"/>
      <c r="JNF53" s="50"/>
      <c r="JNG53" s="50"/>
      <c r="JNH53" s="50"/>
      <c r="JNI53" s="50"/>
      <c r="JNJ53" s="50"/>
      <c r="JNK53" s="50"/>
      <c r="JNL53" s="50"/>
      <c r="JNM53" s="50"/>
      <c r="JNN53" s="50"/>
      <c r="JNO53" s="50"/>
      <c r="JNP53" s="50"/>
      <c r="JNQ53" s="50"/>
      <c r="JNR53" s="50"/>
      <c r="JNS53" s="50"/>
      <c r="JNT53" s="50"/>
      <c r="JNU53" s="50"/>
      <c r="JNV53" s="50"/>
      <c r="JNW53" s="50"/>
      <c r="JNX53" s="50"/>
      <c r="JNY53" s="50"/>
      <c r="JNZ53" s="50"/>
      <c r="JOA53" s="50"/>
      <c r="JOB53" s="50"/>
      <c r="JOC53" s="50"/>
      <c r="JOD53" s="50"/>
      <c r="JOE53" s="50"/>
      <c r="JOF53" s="50"/>
      <c r="JOG53" s="50"/>
      <c r="JOH53" s="50"/>
      <c r="JOI53" s="50"/>
      <c r="JOJ53" s="50"/>
      <c r="JOK53" s="50"/>
      <c r="JOL53" s="50"/>
      <c r="JOM53" s="50"/>
      <c r="JON53" s="50"/>
      <c r="JOO53" s="50"/>
      <c r="JOP53" s="50"/>
      <c r="JOQ53" s="50"/>
      <c r="JOR53" s="50"/>
      <c r="JOS53" s="50"/>
      <c r="JOT53" s="50"/>
      <c r="JOU53" s="50"/>
      <c r="JOV53" s="50"/>
      <c r="JOW53" s="50"/>
      <c r="JOX53" s="50"/>
      <c r="JOY53" s="50"/>
      <c r="JOZ53" s="50"/>
      <c r="JPA53" s="50"/>
      <c r="JPB53" s="50"/>
      <c r="JPC53" s="50"/>
      <c r="JPD53" s="50"/>
      <c r="JPE53" s="50"/>
      <c r="JPF53" s="50"/>
      <c r="JPG53" s="50"/>
      <c r="JPH53" s="50"/>
      <c r="JPI53" s="50"/>
      <c r="JPJ53" s="50"/>
      <c r="JPK53" s="50"/>
      <c r="JPL53" s="50"/>
      <c r="JPM53" s="50"/>
      <c r="JPN53" s="50"/>
      <c r="JPO53" s="50"/>
      <c r="JPP53" s="50"/>
      <c r="JPQ53" s="50"/>
      <c r="JPR53" s="50"/>
      <c r="JPS53" s="50"/>
      <c r="JPT53" s="50"/>
      <c r="JPU53" s="50"/>
      <c r="JPV53" s="50"/>
      <c r="JPW53" s="50"/>
      <c r="JPX53" s="50"/>
      <c r="JPY53" s="50"/>
      <c r="JPZ53" s="50"/>
      <c r="JQA53" s="50"/>
      <c r="JQB53" s="50"/>
      <c r="JQC53" s="50"/>
      <c r="JQD53" s="50"/>
      <c r="JQE53" s="50"/>
      <c r="JQF53" s="50"/>
      <c r="JQG53" s="50"/>
      <c r="JQH53" s="50"/>
      <c r="JQI53" s="50"/>
      <c r="JQJ53" s="50"/>
      <c r="JQK53" s="50"/>
      <c r="JQL53" s="50"/>
      <c r="JQM53" s="50"/>
      <c r="JQN53" s="50"/>
      <c r="JQO53" s="50"/>
      <c r="JQP53" s="50"/>
      <c r="JQQ53" s="50"/>
      <c r="JQR53" s="50"/>
      <c r="JQS53" s="50"/>
      <c r="JQT53" s="50"/>
      <c r="JQU53" s="50"/>
      <c r="JQV53" s="50"/>
      <c r="JQW53" s="50"/>
      <c r="JQX53" s="50"/>
      <c r="JQY53" s="50"/>
      <c r="JQZ53" s="50"/>
      <c r="JRA53" s="50"/>
      <c r="JRB53" s="50"/>
      <c r="JRC53" s="50"/>
      <c r="JRD53" s="50"/>
      <c r="JRE53" s="50"/>
      <c r="JRF53" s="50"/>
      <c r="JRG53" s="50"/>
      <c r="JRH53" s="50"/>
      <c r="JRI53" s="50"/>
      <c r="JRJ53" s="50"/>
      <c r="JRK53" s="50"/>
      <c r="JRL53" s="50"/>
      <c r="JRM53" s="50"/>
      <c r="JRN53" s="50"/>
      <c r="JRO53" s="50"/>
      <c r="JRP53" s="50"/>
      <c r="JRQ53" s="50"/>
      <c r="JRR53" s="50"/>
      <c r="JRS53" s="50"/>
      <c r="JRT53" s="50"/>
      <c r="JRU53" s="50"/>
      <c r="JRV53" s="50"/>
      <c r="JRW53" s="50"/>
      <c r="JRX53" s="50"/>
      <c r="JRY53" s="50"/>
      <c r="JRZ53" s="50"/>
      <c r="JSA53" s="50"/>
      <c r="JSB53" s="50"/>
      <c r="JSC53" s="50"/>
      <c r="JSD53" s="50"/>
      <c r="JSE53" s="50"/>
      <c r="JSF53" s="50"/>
      <c r="JSG53" s="50"/>
      <c r="JSH53" s="50"/>
      <c r="JSI53" s="50"/>
      <c r="JSJ53" s="50"/>
      <c r="JSK53" s="50"/>
      <c r="JSL53" s="50"/>
      <c r="JSM53" s="50"/>
      <c r="JSN53" s="50"/>
      <c r="JSO53" s="50"/>
      <c r="JSP53" s="50"/>
      <c r="JSQ53" s="50"/>
      <c r="JSR53" s="50"/>
      <c r="JSS53" s="50"/>
      <c r="JST53" s="50"/>
      <c r="JSU53" s="50"/>
      <c r="JSV53" s="50"/>
      <c r="JSW53" s="50"/>
      <c r="JSX53" s="50"/>
      <c r="JSY53" s="50"/>
      <c r="JSZ53" s="50"/>
      <c r="JTA53" s="50"/>
      <c r="JTB53" s="50"/>
      <c r="JTC53" s="50"/>
      <c r="JTD53" s="50"/>
      <c r="JTE53" s="50"/>
      <c r="JTF53" s="50"/>
      <c r="JTG53" s="50"/>
      <c r="JTH53" s="50"/>
      <c r="JTI53" s="50"/>
      <c r="JTJ53" s="50"/>
      <c r="JTK53" s="50"/>
      <c r="JTL53" s="50"/>
      <c r="JTM53" s="50"/>
      <c r="JTN53" s="50"/>
      <c r="JTO53" s="50"/>
      <c r="JTP53" s="50"/>
      <c r="JTQ53" s="50"/>
      <c r="JTR53" s="50"/>
      <c r="JTS53" s="50"/>
      <c r="JTT53" s="50"/>
      <c r="JTU53" s="50"/>
      <c r="JTV53" s="50"/>
      <c r="JTW53" s="50"/>
      <c r="JTX53" s="50"/>
      <c r="JTY53" s="50"/>
      <c r="JTZ53" s="50"/>
      <c r="JUA53" s="50"/>
      <c r="JUB53" s="50"/>
      <c r="JUC53" s="50"/>
      <c r="JUD53" s="50"/>
      <c r="JUE53" s="50"/>
      <c r="JUF53" s="50"/>
      <c r="JUG53" s="50"/>
      <c r="JUH53" s="50"/>
      <c r="JUI53" s="50"/>
      <c r="JUJ53" s="50"/>
      <c r="JUK53" s="50"/>
      <c r="JUL53" s="50"/>
      <c r="JUM53" s="50"/>
      <c r="JUN53" s="50"/>
      <c r="JUO53" s="50"/>
      <c r="JUP53" s="50"/>
      <c r="JUQ53" s="50"/>
      <c r="JUR53" s="50"/>
      <c r="JUS53" s="50"/>
      <c r="JUT53" s="50"/>
      <c r="JUU53" s="50"/>
      <c r="JUV53" s="50"/>
      <c r="JUW53" s="50"/>
      <c r="JUX53" s="50"/>
      <c r="JUY53" s="50"/>
      <c r="JUZ53" s="50"/>
      <c r="JVA53" s="50"/>
      <c r="JVB53" s="50"/>
      <c r="JVC53" s="50"/>
      <c r="JVD53" s="50"/>
      <c r="JVE53" s="50"/>
      <c r="JVF53" s="50"/>
      <c r="JVG53" s="50"/>
      <c r="JVH53" s="50"/>
      <c r="JVI53" s="50"/>
      <c r="JVJ53" s="50"/>
      <c r="JVK53" s="50"/>
      <c r="JVL53" s="50"/>
      <c r="JVM53" s="50"/>
      <c r="JVN53" s="50"/>
      <c r="JVO53" s="50"/>
      <c r="JVP53" s="50"/>
      <c r="JVQ53" s="50"/>
      <c r="JVR53" s="50"/>
      <c r="JVS53" s="50"/>
      <c r="JVT53" s="50"/>
      <c r="JVU53" s="50"/>
      <c r="JVV53" s="50"/>
      <c r="JVW53" s="50"/>
      <c r="JVX53" s="50"/>
      <c r="JVY53" s="50"/>
      <c r="JVZ53" s="50"/>
      <c r="JWA53" s="50"/>
      <c r="JWB53" s="50"/>
      <c r="JWC53" s="50"/>
      <c r="JWD53" s="50"/>
      <c r="JWE53" s="50"/>
      <c r="JWF53" s="50"/>
      <c r="JWG53" s="50"/>
      <c r="JWH53" s="50"/>
      <c r="JWI53" s="50"/>
      <c r="JWJ53" s="50"/>
      <c r="JWK53" s="50"/>
      <c r="JWL53" s="50"/>
      <c r="JWM53" s="50"/>
      <c r="JWN53" s="50"/>
      <c r="JWO53" s="50"/>
      <c r="JWP53" s="50"/>
      <c r="JWQ53" s="50"/>
      <c r="JWR53" s="50"/>
      <c r="JWS53" s="50"/>
      <c r="JWT53" s="50"/>
      <c r="JWU53" s="50"/>
      <c r="JWV53" s="50"/>
      <c r="JWW53" s="50"/>
      <c r="JWX53" s="50"/>
      <c r="JWY53" s="50"/>
      <c r="JWZ53" s="50"/>
      <c r="JXA53" s="50"/>
      <c r="JXB53" s="50"/>
      <c r="JXC53" s="50"/>
      <c r="JXD53" s="50"/>
      <c r="JXE53" s="50"/>
      <c r="JXF53" s="50"/>
      <c r="JXG53" s="50"/>
      <c r="JXH53" s="50"/>
      <c r="JXI53" s="50"/>
      <c r="JXJ53" s="50"/>
      <c r="JXK53" s="50"/>
      <c r="JXL53" s="50"/>
      <c r="JXM53" s="50"/>
      <c r="JXN53" s="50"/>
      <c r="JXO53" s="50"/>
      <c r="JXP53" s="50"/>
      <c r="JXQ53" s="50"/>
      <c r="JXR53" s="50"/>
      <c r="JXS53" s="50"/>
      <c r="JXT53" s="50"/>
      <c r="JXU53" s="50"/>
      <c r="JXV53" s="50"/>
      <c r="JXW53" s="50"/>
      <c r="JXX53" s="50"/>
      <c r="JXY53" s="50"/>
      <c r="JXZ53" s="50"/>
      <c r="JYA53" s="50"/>
      <c r="JYB53" s="50"/>
      <c r="JYC53" s="50"/>
      <c r="JYD53" s="50"/>
      <c r="JYE53" s="50"/>
      <c r="JYF53" s="50"/>
      <c r="JYG53" s="50"/>
      <c r="JYH53" s="50"/>
      <c r="JYI53" s="50"/>
      <c r="JYJ53" s="50"/>
      <c r="JYK53" s="50"/>
      <c r="JYL53" s="50"/>
      <c r="JYM53" s="50"/>
      <c r="JYN53" s="50"/>
      <c r="JYO53" s="50"/>
      <c r="JYP53" s="50"/>
      <c r="JYQ53" s="50"/>
      <c r="JYR53" s="50"/>
      <c r="JYS53" s="50"/>
      <c r="JYT53" s="50"/>
      <c r="JYU53" s="50"/>
      <c r="JYV53" s="50"/>
      <c r="JYW53" s="50"/>
      <c r="JYX53" s="50"/>
      <c r="JYY53" s="50"/>
      <c r="JYZ53" s="50"/>
      <c r="JZA53" s="50"/>
      <c r="JZB53" s="50"/>
      <c r="JZC53" s="50"/>
      <c r="JZD53" s="50"/>
      <c r="JZE53" s="50"/>
      <c r="JZF53" s="50"/>
      <c r="JZG53" s="50"/>
      <c r="JZH53" s="50"/>
      <c r="JZI53" s="50"/>
      <c r="JZJ53" s="50"/>
      <c r="JZK53" s="50"/>
      <c r="JZL53" s="50"/>
      <c r="JZM53" s="50"/>
      <c r="JZN53" s="50"/>
      <c r="JZO53" s="50"/>
      <c r="JZP53" s="50"/>
      <c r="JZQ53" s="50"/>
      <c r="JZR53" s="50"/>
      <c r="JZS53" s="50"/>
      <c r="JZT53" s="50"/>
      <c r="JZU53" s="50"/>
      <c r="JZV53" s="50"/>
      <c r="JZW53" s="50"/>
      <c r="JZX53" s="50"/>
      <c r="JZY53" s="50"/>
      <c r="JZZ53" s="50"/>
      <c r="KAA53" s="50"/>
      <c r="KAB53" s="50"/>
      <c r="KAC53" s="50"/>
      <c r="KAD53" s="50"/>
      <c r="KAE53" s="50"/>
      <c r="KAF53" s="50"/>
      <c r="KAG53" s="50"/>
      <c r="KAH53" s="50"/>
      <c r="KAI53" s="50"/>
      <c r="KAJ53" s="50"/>
      <c r="KAK53" s="50"/>
      <c r="KAL53" s="50"/>
      <c r="KAM53" s="50"/>
      <c r="KAN53" s="50"/>
      <c r="KAO53" s="50"/>
      <c r="KAP53" s="50"/>
      <c r="KAQ53" s="50"/>
      <c r="KAR53" s="50"/>
      <c r="KAS53" s="50"/>
      <c r="KAT53" s="50"/>
      <c r="KAU53" s="50"/>
      <c r="KAV53" s="50"/>
      <c r="KAW53" s="50"/>
      <c r="KAX53" s="50"/>
      <c r="KAY53" s="50"/>
      <c r="KAZ53" s="50"/>
      <c r="KBA53" s="50"/>
      <c r="KBB53" s="50"/>
      <c r="KBC53" s="50"/>
      <c r="KBD53" s="50"/>
      <c r="KBE53" s="50"/>
      <c r="KBF53" s="50"/>
      <c r="KBG53" s="50"/>
      <c r="KBH53" s="50"/>
      <c r="KBI53" s="50"/>
      <c r="KBJ53" s="50"/>
      <c r="KBK53" s="50"/>
      <c r="KBL53" s="50"/>
      <c r="KBM53" s="50"/>
      <c r="KBN53" s="50"/>
      <c r="KBO53" s="50"/>
      <c r="KBP53" s="50"/>
      <c r="KBQ53" s="50"/>
      <c r="KBR53" s="50"/>
      <c r="KBS53" s="50"/>
      <c r="KBT53" s="50"/>
      <c r="KBU53" s="50"/>
      <c r="KBV53" s="50"/>
      <c r="KBW53" s="50"/>
      <c r="KBX53" s="50"/>
      <c r="KBY53" s="50"/>
      <c r="KBZ53" s="50"/>
      <c r="KCA53" s="50"/>
      <c r="KCB53" s="50"/>
      <c r="KCC53" s="50"/>
      <c r="KCD53" s="50"/>
      <c r="KCE53" s="50"/>
      <c r="KCF53" s="50"/>
      <c r="KCG53" s="50"/>
      <c r="KCH53" s="50"/>
      <c r="KCI53" s="50"/>
      <c r="KCJ53" s="50"/>
      <c r="KCK53" s="50"/>
      <c r="KCL53" s="50"/>
      <c r="KCM53" s="50"/>
      <c r="KCN53" s="50"/>
      <c r="KCO53" s="50"/>
      <c r="KCP53" s="50"/>
      <c r="KCQ53" s="50"/>
      <c r="KCR53" s="50"/>
      <c r="KCS53" s="50"/>
      <c r="KCT53" s="50"/>
      <c r="KCU53" s="50"/>
      <c r="KCV53" s="50"/>
      <c r="KCW53" s="50"/>
      <c r="KCX53" s="50"/>
      <c r="KCY53" s="50"/>
      <c r="KCZ53" s="50"/>
      <c r="KDA53" s="50"/>
      <c r="KDB53" s="50"/>
      <c r="KDC53" s="50"/>
      <c r="KDD53" s="50"/>
      <c r="KDE53" s="50"/>
      <c r="KDF53" s="50"/>
      <c r="KDG53" s="50"/>
      <c r="KDH53" s="50"/>
      <c r="KDI53" s="50"/>
      <c r="KDJ53" s="50"/>
      <c r="KDK53" s="50"/>
      <c r="KDL53" s="50"/>
      <c r="KDM53" s="50"/>
      <c r="KDN53" s="50"/>
      <c r="KDO53" s="50"/>
      <c r="KDP53" s="50"/>
      <c r="KDQ53" s="50"/>
      <c r="KDR53" s="50"/>
      <c r="KDS53" s="50"/>
      <c r="KDT53" s="50"/>
      <c r="KDU53" s="50"/>
      <c r="KDV53" s="50"/>
      <c r="KDW53" s="50"/>
      <c r="KDX53" s="50"/>
      <c r="KDY53" s="50"/>
      <c r="KDZ53" s="50"/>
      <c r="KEA53" s="50"/>
      <c r="KEB53" s="50"/>
      <c r="KEC53" s="50"/>
      <c r="KED53" s="50"/>
      <c r="KEE53" s="50"/>
      <c r="KEF53" s="50"/>
      <c r="KEG53" s="50"/>
      <c r="KEH53" s="50"/>
      <c r="KEI53" s="50"/>
      <c r="KEJ53" s="50"/>
      <c r="KEK53" s="50"/>
      <c r="KEL53" s="50"/>
      <c r="KEM53" s="50"/>
      <c r="KEN53" s="50"/>
      <c r="KEO53" s="50"/>
      <c r="KEP53" s="50"/>
      <c r="KEQ53" s="50"/>
      <c r="KER53" s="50"/>
      <c r="KES53" s="50"/>
      <c r="KET53" s="50"/>
      <c r="KEU53" s="50"/>
      <c r="KEV53" s="50"/>
      <c r="KEW53" s="50"/>
      <c r="KEX53" s="50"/>
      <c r="KEY53" s="50"/>
      <c r="KEZ53" s="50"/>
      <c r="KFA53" s="50"/>
      <c r="KFB53" s="50"/>
      <c r="KFC53" s="50"/>
      <c r="KFD53" s="50"/>
      <c r="KFE53" s="50"/>
      <c r="KFF53" s="50"/>
      <c r="KFG53" s="50"/>
      <c r="KFH53" s="50"/>
      <c r="KFI53" s="50"/>
      <c r="KFJ53" s="50"/>
      <c r="KFK53" s="50"/>
      <c r="KFL53" s="50"/>
      <c r="KFM53" s="50"/>
      <c r="KFN53" s="50"/>
      <c r="KFO53" s="50"/>
      <c r="KFP53" s="50"/>
      <c r="KFQ53" s="50"/>
      <c r="KFR53" s="50"/>
      <c r="KFS53" s="50"/>
      <c r="KFT53" s="50"/>
      <c r="KFU53" s="50"/>
      <c r="KFV53" s="50"/>
      <c r="KFW53" s="50"/>
      <c r="KFX53" s="50"/>
      <c r="KFY53" s="50"/>
      <c r="KFZ53" s="50"/>
      <c r="KGA53" s="50"/>
      <c r="KGB53" s="50"/>
      <c r="KGC53" s="50"/>
      <c r="KGD53" s="50"/>
      <c r="KGE53" s="50"/>
      <c r="KGF53" s="50"/>
      <c r="KGG53" s="50"/>
      <c r="KGH53" s="50"/>
      <c r="KGI53" s="50"/>
      <c r="KGJ53" s="50"/>
      <c r="KGK53" s="50"/>
      <c r="KGL53" s="50"/>
      <c r="KGM53" s="50"/>
      <c r="KGN53" s="50"/>
      <c r="KGO53" s="50"/>
      <c r="KGP53" s="50"/>
      <c r="KGQ53" s="50"/>
      <c r="KGR53" s="50"/>
      <c r="KGS53" s="50"/>
      <c r="KGT53" s="50"/>
      <c r="KGU53" s="50"/>
      <c r="KGV53" s="50"/>
      <c r="KGW53" s="50"/>
      <c r="KGX53" s="50"/>
      <c r="KGY53" s="50"/>
      <c r="KGZ53" s="50"/>
      <c r="KHA53" s="50"/>
      <c r="KHB53" s="50"/>
      <c r="KHC53" s="50"/>
      <c r="KHD53" s="50"/>
      <c r="KHE53" s="50"/>
      <c r="KHF53" s="50"/>
      <c r="KHG53" s="50"/>
      <c r="KHH53" s="50"/>
      <c r="KHI53" s="50"/>
      <c r="KHJ53" s="50"/>
      <c r="KHK53" s="50"/>
      <c r="KHL53" s="50"/>
      <c r="KHM53" s="50"/>
      <c r="KHN53" s="50"/>
      <c r="KHO53" s="50"/>
      <c r="KHP53" s="50"/>
      <c r="KHQ53" s="50"/>
      <c r="KHR53" s="50"/>
      <c r="KHS53" s="50"/>
      <c r="KHT53" s="50"/>
      <c r="KHU53" s="50"/>
      <c r="KHV53" s="50"/>
      <c r="KHW53" s="50"/>
      <c r="KHX53" s="50"/>
      <c r="KHY53" s="50"/>
      <c r="KHZ53" s="50"/>
      <c r="KIA53" s="50"/>
      <c r="KIB53" s="50"/>
      <c r="KIC53" s="50"/>
      <c r="KID53" s="50"/>
      <c r="KIE53" s="50"/>
      <c r="KIF53" s="50"/>
      <c r="KIG53" s="50"/>
      <c r="KIH53" s="50"/>
      <c r="KII53" s="50"/>
      <c r="KIJ53" s="50"/>
      <c r="KIK53" s="50"/>
      <c r="KIL53" s="50"/>
      <c r="KIM53" s="50"/>
      <c r="KIN53" s="50"/>
      <c r="KIO53" s="50"/>
      <c r="KIP53" s="50"/>
      <c r="KIQ53" s="50"/>
      <c r="KIR53" s="50"/>
      <c r="KIS53" s="50"/>
      <c r="KIT53" s="50"/>
      <c r="KIU53" s="50"/>
      <c r="KIV53" s="50"/>
      <c r="KIW53" s="50"/>
      <c r="KIX53" s="50"/>
      <c r="KIY53" s="50"/>
      <c r="KIZ53" s="50"/>
      <c r="KJA53" s="50"/>
      <c r="KJB53" s="50"/>
      <c r="KJC53" s="50"/>
      <c r="KJD53" s="50"/>
      <c r="KJE53" s="50"/>
      <c r="KJF53" s="50"/>
      <c r="KJG53" s="50"/>
      <c r="KJH53" s="50"/>
      <c r="KJI53" s="50"/>
      <c r="KJJ53" s="50"/>
      <c r="KJK53" s="50"/>
      <c r="KJL53" s="50"/>
      <c r="KJM53" s="50"/>
      <c r="KJN53" s="50"/>
      <c r="KJO53" s="50"/>
      <c r="KJP53" s="50"/>
      <c r="KJQ53" s="50"/>
      <c r="KJR53" s="50"/>
      <c r="KJS53" s="50"/>
      <c r="KJT53" s="50"/>
      <c r="KJU53" s="50"/>
      <c r="KJV53" s="50"/>
      <c r="KJW53" s="50"/>
      <c r="KJX53" s="50"/>
      <c r="KJY53" s="50"/>
      <c r="KJZ53" s="50"/>
      <c r="KKA53" s="50"/>
      <c r="KKB53" s="50"/>
      <c r="KKC53" s="50"/>
      <c r="KKD53" s="50"/>
      <c r="KKE53" s="50"/>
      <c r="KKF53" s="50"/>
      <c r="KKG53" s="50"/>
      <c r="KKH53" s="50"/>
      <c r="KKI53" s="50"/>
      <c r="KKJ53" s="50"/>
      <c r="KKK53" s="50"/>
      <c r="KKL53" s="50"/>
      <c r="KKM53" s="50"/>
      <c r="KKN53" s="50"/>
      <c r="KKO53" s="50"/>
      <c r="KKP53" s="50"/>
      <c r="KKQ53" s="50"/>
      <c r="KKR53" s="50"/>
      <c r="KKS53" s="50"/>
      <c r="KKT53" s="50"/>
      <c r="KKU53" s="50"/>
      <c r="KKV53" s="50"/>
      <c r="KKW53" s="50"/>
      <c r="KKX53" s="50"/>
      <c r="KKY53" s="50"/>
      <c r="KKZ53" s="50"/>
      <c r="KLA53" s="50"/>
      <c r="KLB53" s="50"/>
      <c r="KLC53" s="50"/>
      <c r="KLD53" s="50"/>
      <c r="KLE53" s="50"/>
      <c r="KLF53" s="50"/>
      <c r="KLG53" s="50"/>
      <c r="KLH53" s="50"/>
      <c r="KLI53" s="50"/>
      <c r="KLJ53" s="50"/>
      <c r="KLK53" s="50"/>
      <c r="KLL53" s="50"/>
      <c r="KLM53" s="50"/>
      <c r="KLN53" s="50"/>
      <c r="KLO53" s="50"/>
      <c r="KLP53" s="50"/>
      <c r="KLQ53" s="50"/>
      <c r="KLR53" s="50"/>
      <c r="KLS53" s="50"/>
      <c r="KLT53" s="50"/>
      <c r="KLU53" s="50"/>
      <c r="KLV53" s="50"/>
      <c r="KLW53" s="50"/>
      <c r="KLX53" s="50"/>
      <c r="KLY53" s="50"/>
      <c r="KLZ53" s="50"/>
      <c r="KMA53" s="50"/>
      <c r="KMB53" s="50"/>
      <c r="KMC53" s="50"/>
      <c r="KMD53" s="50"/>
      <c r="KME53" s="50"/>
      <c r="KMF53" s="50"/>
      <c r="KMG53" s="50"/>
      <c r="KMH53" s="50"/>
      <c r="KMI53" s="50"/>
      <c r="KMJ53" s="50"/>
      <c r="KMK53" s="50"/>
      <c r="KML53" s="50"/>
      <c r="KMM53" s="50"/>
      <c r="KMN53" s="50"/>
      <c r="KMO53" s="50"/>
      <c r="KMP53" s="50"/>
      <c r="KMQ53" s="50"/>
      <c r="KMR53" s="50"/>
      <c r="KMS53" s="50"/>
      <c r="KMT53" s="50"/>
      <c r="KMU53" s="50"/>
      <c r="KMV53" s="50"/>
      <c r="KMW53" s="50"/>
      <c r="KMX53" s="50"/>
      <c r="KMY53" s="50"/>
      <c r="KMZ53" s="50"/>
      <c r="KNA53" s="50"/>
      <c r="KNB53" s="50"/>
      <c r="KNC53" s="50"/>
      <c r="KND53" s="50"/>
      <c r="KNE53" s="50"/>
      <c r="KNF53" s="50"/>
      <c r="KNG53" s="50"/>
      <c r="KNH53" s="50"/>
      <c r="KNI53" s="50"/>
      <c r="KNJ53" s="50"/>
      <c r="KNK53" s="50"/>
      <c r="KNL53" s="50"/>
      <c r="KNM53" s="50"/>
      <c r="KNN53" s="50"/>
      <c r="KNO53" s="50"/>
      <c r="KNP53" s="50"/>
      <c r="KNQ53" s="50"/>
      <c r="KNR53" s="50"/>
      <c r="KNS53" s="50"/>
      <c r="KNT53" s="50"/>
      <c r="KNU53" s="50"/>
      <c r="KNV53" s="50"/>
      <c r="KNW53" s="50"/>
      <c r="KNX53" s="50"/>
      <c r="KNY53" s="50"/>
      <c r="KNZ53" s="50"/>
      <c r="KOA53" s="50"/>
      <c r="KOB53" s="50"/>
      <c r="KOC53" s="50"/>
      <c r="KOD53" s="50"/>
      <c r="KOE53" s="50"/>
      <c r="KOF53" s="50"/>
      <c r="KOG53" s="50"/>
      <c r="KOH53" s="50"/>
      <c r="KOI53" s="50"/>
      <c r="KOJ53" s="50"/>
      <c r="KOK53" s="50"/>
      <c r="KOL53" s="50"/>
      <c r="KOM53" s="50"/>
      <c r="KON53" s="50"/>
      <c r="KOO53" s="50"/>
      <c r="KOP53" s="50"/>
      <c r="KOQ53" s="50"/>
      <c r="KOR53" s="50"/>
      <c r="KOS53" s="50"/>
      <c r="KOT53" s="50"/>
      <c r="KOU53" s="50"/>
      <c r="KOV53" s="50"/>
      <c r="KOW53" s="50"/>
      <c r="KOX53" s="50"/>
      <c r="KOY53" s="50"/>
      <c r="KOZ53" s="50"/>
      <c r="KPA53" s="50"/>
      <c r="KPB53" s="50"/>
      <c r="KPC53" s="50"/>
      <c r="KPD53" s="50"/>
      <c r="KPE53" s="50"/>
      <c r="KPF53" s="50"/>
      <c r="KPG53" s="50"/>
      <c r="KPH53" s="50"/>
      <c r="KPI53" s="50"/>
      <c r="KPJ53" s="50"/>
      <c r="KPK53" s="50"/>
      <c r="KPL53" s="50"/>
      <c r="KPM53" s="50"/>
      <c r="KPN53" s="50"/>
      <c r="KPO53" s="50"/>
      <c r="KPP53" s="50"/>
      <c r="KPQ53" s="50"/>
      <c r="KPR53" s="50"/>
      <c r="KPS53" s="50"/>
      <c r="KPT53" s="50"/>
      <c r="KPU53" s="50"/>
      <c r="KPV53" s="50"/>
      <c r="KPW53" s="50"/>
      <c r="KPX53" s="50"/>
      <c r="KPY53" s="50"/>
      <c r="KPZ53" s="50"/>
      <c r="KQA53" s="50"/>
      <c r="KQB53" s="50"/>
      <c r="KQC53" s="50"/>
      <c r="KQD53" s="50"/>
      <c r="KQE53" s="50"/>
      <c r="KQF53" s="50"/>
      <c r="KQG53" s="50"/>
      <c r="KQH53" s="50"/>
      <c r="KQI53" s="50"/>
      <c r="KQJ53" s="50"/>
      <c r="KQK53" s="50"/>
      <c r="KQL53" s="50"/>
      <c r="KQM53" s="50"/>
      <c r="KQN53" s="50"/>
      <c r="KQO53" s="50"/>
      <c r="KQP53" s="50"/>
      <c r="KQQ53" s="50"/>
      <c r="KQR53" s="50"/>
      <c r="KQS53" s="50"/>
      <c r="KQT53" s="50"/>
      <c r="KQU53" s="50"/>
      <c r="KQV53" s="50"/>
      <c r="KQW53" s="50"/>
      <c r="KQX53" s="50"/>
      <c r="KQY53" s="50"/>
      <c r="KQZ53" s="50"/>
      <c r="KRA53" s="50"/>
      <c r="KRB53" s="50"/>
      <c r="KRC53" s="50"/>
      <c r="KRD53" s="50"/>
      <c r="KRE53" s="50"/>
      <c r="KRF53" s="50"/>
      <c r="KRG53" s="50"/>
      <c r="KRH53" s="50"/>
      <c r="KRI53" s="50"/>
      <c r="KRJ53" s="50"/>
      <c r="KRK53" s="50"/>
      <c r="KRL53" s="50"/>
      <c r="KRM53" s="50"/>
      <c r="KRN53" s="50"/>
      <c r="KRO53" s="50"/>
      <c r="KRP53" s="50"/>
      <c r="KRQ53" s="50"/>
      <c r="KRR53" s="50"/>
      <c r="KRS53" s="50"/>
      <c r="KRT53" s="50"/>
      <c r="KRU53" s="50"/>
      <c r="KRV53" s="50"/>
      <c r="KRW53" s="50"/>
      <c r="KRX53" s="50"/>
      <c r="KRY53" s="50"/>
      <c r="KRZ53" s="50"/>
      <c r="KSA53" s="50"/>
      <c r="KSB53" s="50"/>
      <c r="KSC53" s="50"/>
      <c r="KSD53" s="50"/>
      <c r="KSE53" s="50"/>
      <c r="KSF53" s="50"/>
      <c r="KSG53" s="50"/>
      <c r="KSH53" s="50"/>
      <c r="KSI53" s="50"/>
      <c r="KSJ53" s="50"/>
      <c r="KSK53" s="50"/>
      <c r="KSL53" s="50"/>
      <c r="KSM53" s="50"/>
      <c r="KSN53" s="50"/>
      <c r="KSO53" s="50"/>
      <c r="KSP53" s="50"/>
      <c r="KSQ53" s="50"/>
      <c r="KSR53" s="50"/>
      <c r="KSS53" s="50"/>
      <c r="KST53" s="50"/>
      <c r="KSU53" s="50"/>
      <c r="KSV53" s="50"/>
      <c r="KSW53" s="50"/>
      <c r="KSX53" s="50"/>
      <c r="KSY53" s="50"/>
      <c r="KSZ53" s="50"/>
      <c r="KTA53" s="50"/>
      <c r="KTB53" s="50"/>
      <c r="KTC53" s="50"/>
      <c r="KTD53" s="50"/>
      <c r="KTE53" s="50"/>
      <c r="KTF53" s="50"/>
      <c r="KTG53" s="50"/>
      <c r="KTH53" s="50"/>
      <c r="KTI53" s="50"/>
      <c r="KTJ53" s="50"/>
      <c r="KTK53" s="50"/>
      <c r="KTL53" s="50"/>
      <c r="KTM53" s="50"/>
      <c r="KTN53" s="50"/>
      <c r="KTO53" s="50"/>
      <c r="KTP53" s="50"/>
      <c r="KTQ53" s="50"/>
      <c r="KTR53" s="50"/>
      <c r="KTS53" s="50"/>
      <c r="KTT53" s="50"/>
      <c r="KTU53" s="50"/>
      <c r="KTV53" s="50"/>
      <c r="KTW53" s="50"/>
      <c r="KTX53" s="50"/>
      <c r="KTY53" s="50"/>
      <c r="KTZ53" s="50"/>
      <c r="KUA53" s="50"/>
      <c r="KUB53" s="50"/>
      <c r="KUC53" s="50"/>
      <c r="KUD53" s="50"/>
      <c r="KUE53" s="50"/>
      <c r="KUF53" s="50"/>
      <c r="KUG53" s="50"/>
      <c r="KUH53" s="50"/>
      <c r="KUI53" s="50"/>
      <c r="KUJ53" s="50"/>
      <c r="KUK53" s="50"/>
      <c r="KUL53" s="50"/>
      <c r="KUM53" s="50"/>
      <c r="KUN53" s="50"/>
      <c r="KUO53" s="50"/>
      <c r="KUP53" s="50"/>
      <c r="KUQ53" s="50"/>
      <c r="KUR53" s="50"/>
      <c r="KUS53" s="50"/>
      <c r="KUT53" s="50"/>
      <c r="KUU53" s="50"/>
      <c r="KUV53" s="50"/>
      <c r="KUW53" s="50"/>
      <c r="KUX53" s="50"/>
      <c r="KUY53" s="50"/>
      <c r="KUZ53" s="50"/>
      <c r="KVA53" s="50"/>
      <c r="KVB53" s="50"/>
      <c r="KVC53" s="50"/>
      <c r="KVD53" s="50"/>
      <c r="KVE53" s="50"/>
      <c r="KVF53" s="50"/>
      <c r="KVG53" s="50"/>
      <c r="KVH53" s="50"/>
      <c r="KVI53" s="50"/>
      <c r="KVJ53" s="50"/>
      <c r="KVK53" s="50"/>
      <c r="KVL53" s="50"/>
      <c r="KVM53" s="50"/>
      <c r="KVN53" s="50"/>
      <c r="KVO53" s="50"/>
      <c r="KVP53" s="50"/>
      <c r="KVQ53" s="50"/>
      <c r="KVR53" s="50"/>
      <c r="KVS53" s="50"/>
      <c r="KVT53" s="50"/>
      <c r="KVU53" s="50"/>
      <c r="KVV53" s="50"/>
      <c r="KVW53" s="50"/>
      <c r="KVX53" s="50"/>
      <c r="KVY53" s="50"/>
      <c r="KVZ53" s="50"/>
      <c r="KWA53" s="50"/>
      <c r="KWB53" s="50"/>
      <c r="KWC53" s="50"/>
      <c r="KWD53" s="50"/>
      <c r="KWE53" s="50"/>
      <c r="KWF53" s="50"/>
      <c r="KWG53" s="50"/>
      <c r="KWH53" s="50"/>
      <c r="KWI53" s="50"/>
      <c r="KWJ53" s="50"/>
      <c r="KWK53" s="50"/>
      <c r="KWL53" s="50"/>
      <c r="KWM53" s="50"/>
      <c r="KWN53" s="50"/>
      <c r="KWO53" s="50"/>
      <c r="KWP53" s="50"/>
      <c r="KWQ53" s="50"/>
      <c r="KWR53" s="50"/>
      <c r="KWS53" s="50"/>
      <c r="KWT53" s="50"/>
      <c r="KWU53" s="50"/>
      <c r="KWV53" s="50"/>
      <c r="KWW53" s="50"/>
      <c r="KWX53" s="50"/>
      <c r="KWY53" s="50"/>
      <c r="KWZ53" s="50"/>
      <c r="KXA53" s="50"/>
      <c r="KXB53" s="50"/>
      <c r="KXC53" s="50"/>
      <c r="KXD53" s="50"/>
      <c r="KXE53" s="50"/>
      <c r="KXF53" s="50"/>
      <c r="KXG53" s="50"/>
      <c r="KXH53" s="50"/>
      <c r="KXI53" s="50"/>
      <c r="KXJ53" s="50"/>
      <c r="KXK53" s="50"/>
      <c r="KXL53" s="50"/>
      <c r="KXM53" s="50"/>
      <c r="KXN53" s="50"/>
      <c r="KXO53" s="50"/>
      <c r="KXP53" s="50"/>
      <c r="KXQ53" s="50"/>
      <c r="KXR53" s="50"/>
      <c r="KXS53" s="50"/>
      <c r="KXT53" s="50"/>
      <c r="KXU53" s="50"/>
      <c r="KXV53" s="50"/>
      <c r="KXW53" s="50"/>
      <c r="KXX53" s="50"/>
      <c r="KXY53" s="50"/>
      <c r="KXZ53" s="50"/>
      <c r="KYA53" s="50"/>
      <c r="KYB53" s="50"/>
      <c r="KYC53" s="50"/>
      <c r="KYD53" s="50"/>
      <c r="KYE53" s="50"/>
      <c r="KYF53" s="50"/>
      <c r="KYG53" s="50"/>
      <c r="KYH53" s="50"/>
      <c r="KYI53" s="50"/>
      <c r="KYJ53" s="50"/>
      <c r="KYK53" s="50"/>
      <c r="KYL53" s="50"/>
      <c r="KYM53" s="50"/>
      <c r="KYN53" s="50"/>
      <c r="KYO53" s="50"/>
      <c r="KYP53" s="50"/>
      <c r="KYQ53" s="50"/>
      <c r="KYR53" s="50"/>
      <c r="KYS53" s="50"/>
      <c r="KYT53" s="50"/>
      <c r="KYU53" s="50"/>
      <c r="KYV53" s="50"/>
      <c r="KYW53" s="50"/>
      <c r="KYX53" s="50"/>
      <c r="KYY53" s="50"/>
      <c r="KYZ53" s="50"/>
      <c r="KZA53" s="50"/>
      <c r="KZB53" s="50"/>
      <c r="KZC53" s="50"/>
      <c r="KZD53" s="50"/>
      <c r="KZE53" s="50"/>
      <c r="KZF53" s="50"/>
      <c r="KZG53" s="50"/>
      <c r="KZH53" s="50"/>
      <c r="KZI53" s="50"/>
      <c r="KZJ53" s="50"/>
      <c r="KZK53" s="50"/>
      <c r="KZL53" s="50"/>
      <c r="KZM53" s="50"/>
      <c r="KZN53" s="50"/>
      <c r="KZO53" s="50"/>
      <c r="KZP53" s="50"/>
      <c r="KZQ53" s="50"/>
      <c r="KZR53" s="50"/>
      <c r="KZS53" s="50"/>
      <c r="KZT53" s="50"/>
      <c r="KZU53" s="50"/>
      <c r="KZV53" s="50"/>
      <c r="KZW53" s="50"/>
      <c r="KZX53" s="50"/>
      <c r="KZY53" s="50"/>
      <c r="KZZ53" s="50"/>
      <c r="LAA53" s="50"/>
      <c r="LAB53" s="50"/>
      <c r="LAC53" s="50"/>
      <c r="LAD53" s="50"/>
      <c r="LAE53" s="50"/>
      <c r="LAF53" s="50"/>
      <c r="LAG53" s="50"/>
      <c r="LAH53" s="50"/>
      <c r="LAI53" s="50"/>
      <c r="LAJ53" s="50"/>
      <c r="LAK53" s="50"/>
      <c r="LAL53" s="50"/>
      <c r="LAM53" s="50"/>
      <c r="LAN53" s="50"/>
      <c r="LAO53" s="50"/>
      <c r="LAP53" s="50"/>
      <c r="LAQ53" s="50"/>
      <c r="LAR53" s="50"/>
      <c r="LAS53" s="50"/>
      <c r="LAT53" s="50"/>
      <c r="LAU53" s="50"/>
      <c r="LAV53" s="50"/>
      <c r="LAW53" s="50"/>
      <c r="LAX53" s="50"/>
      <c r="LAY53" s="50"/>
      <c r="LAZ53" s="50"/>
      <c r="LBA53" s="50"/>
      <c r="LBB53" s="50"/>
      <c r="LBC53" s="50"/>
      <c r="LBD53" s="50"/>
      <c r="LBE53" s="50"/>
      <c r="LBF53" s="50"/>
      <c r="LBG53" s="50"/>
      <c r="LBH53" s="50"/>
      <c r="LBI53" s="50"/>
      <c r="LBJ53" s="50"/>
      <c r="LBK53" s="50"/>
      <c r="LBL53" s="50"/>
      <c r="LBM53" s="50"/>
      <c r="LBN53" s="50"/>
      <c r="LBO53" s="50"/>
      <c r="LBP53" s="50"/>
      <c r="LBQ53" s="50"/>
      <c r="LBR53" s="50"/>
      <c r="LBS53" s="50"/>
      <c r="LBT53" s="50"/>
      <c r="LBU53" s="50"/>
      <c r="LBV53" s="50"/>
      <c r="LBW53" s="50"/>
      <c r="LBX53" s="50"/>
      <c r="LBY53" s="50"/>
      <c r="LBZ53" s="50"/>
      <c r="LCA53" s="50"/>
      <c r="LCB53" s="50"/>
      <c r="LCC53" s="50"/>
      <c r="LCD53" s="50"/>
      <c r="LCE53" s="50"/>
      <c r="LCF53" s="50"/>
      <c r="LCG53" s="50"/>
      <c r="LCH53" s="50"/>
      <c r="LCI53" s="50"/>
      <c r="LCJ53" s="50"/>
      <c r="LCK53" s="50"/>
      <c r="LCL53" s="50"/>
      <c r="LCM53" s="50"/>
      <c r="LCN53" s="50"/>
      <c r="LCO53" s="50"/>
      <c r="LCP53" s="50"/>
      <c r="LCQ53" s="50"/>
      <c r="LCR53" s="50"/>
      <c r="LCS53" s="50"/>
      <c r="LCT53" s="50"/>
      <c r="LCU53" s="50"/>
      <c r="LCV53" s="50"/>
      <c r="LCW53" s="50"/>
      <c r="LCX53" s="50"/>
      <c r="LCY53" s="50"/>
      <c r="LCZ53" s="50"/>
      <c r="LDA53" s="50"/>
      <c r="LDB53" s="50"/>
      <c r="LDC53" s="50"/>
      <c r="LDD53" s="50"/>
      <c r="LDE53" s="50"/>
      <c r="LDF53" s="50"/>
      <c r="LDG53" s="50"/>
      <c r="LDH53" s="50"/>
      <c r="LDI53" s="50"/>
      <c r="LDJ53" s="50"/>
      <c r="LDK53" s="50"/>
      <c r="LDL53" s="50"/>
      <c r="LDM53" s="50"/>
      <c r="LDN53" s="50"/>
      <c r="LDO53" s="50"/>
      <c r="LDP53" s="50"/>
      <c r="LDQ53" s="50"/>
      <c r="LDR53" s="50"/>
      <c r="LDS53" s="50"/>
      <c r="LDT53" s="50"/>
      <c r="LDU53" s="50"/>
      <c r="LDV53" s="50"/>
      <c r="LDW53" s="50"/>
      <c r="LDX53" s="50"/>
      <c r="LDY53" s="50"/>
      <c r="LDZ53" s="50"/>
      <c r="LEA53" s="50"/>
      <c r="LEB53" s="50"/>
      <c r="LEC53" s="50"/>
      <c r="LED53" s="50"/>
      <c r="LEE53" s="50"/>
      <c r="LEF53" s="50"/>
      <c r="LEG53" s="50"/>
      <c r="LEH53" s="50"/>
      <c r="LEI53" s="50"/>
      <c r="LEJ53" s="50"/>
      <c r="LEK53" s="50"/>
      <c r="LEL53" s="50"/>
      <c r="LEM53" s="50"/>
      <c r="LEN53" s="50"/>
      <c r="LEO53" s="50"/>
      <c r="LEP53" s="50"/>
      <c r="LEQ53" s="50"/>
      <c r="LER53" s="50"/>
      <c r="LES53" s="50"/>
      <c r="LET53" s="50"/>
      <c r="LEU53" s="50"/>
      <c r="LEV53" s="50"/>
      <c r="LEW53" s="50"/>
      <c r="LEX53" s="50"/>
      <c r="LEY53" s="50"/>
      <c r="LEZ53" s="50"/>
      <c r="LFA53" s="50"/>
      <c r="LFB53" s="50"/>
      <c r="LFC53" s="50"/>
      <c r="LFD53" s="50"/>
      <c r="LFE53" s="50"/>
      <c r="LFF53" s="50"/>
      <c r="LFG53" s="50"/>
      <c r="LFH53" s="50"/>
      <c r="LFI53" s="50"/>
      <c r="LFJ53" s="50"/>
      <c r="LFK53" s="50"/>
      <c r="LFL53" s="50"/>
      <c r="LFM53" s="50"/>
      <c r="LFN53" s="50"/>
      <c r="LFO53" s="50"/>
      <c r="LFP53" s="50"/>
      <c r="LFQ53" s="50"/>
      <c r="LFR53" s="50"/>
      <c r="LFS53" s="50"/>
      <c r="LFT53" s="50"/>
      <c r="LFU53" s="50"/>
      <c r="LFV53" s="50"/>
      <c r="LFW53" s="50"/>
      <c r="LFX53" s="50"/>
      <c r="LFY53" s="50"/>
      <c r="LFZ53" s="50"/>
      <c r="LGA53" s="50"/>
      <c r="LGB53" s="50"/>
      <c r="LGC53" s="50"/>
      <c r="LGD53" s="50"/>
      <c r="LGE53" s="50"/>
      <c r="LGF53" s="50"/>
      <c r="LGG53" s="50"/>
      <c r="LGH53" s="50"/>
      <c r="LGI53" s="50"/>
      <c r="LGJ53" s="50"/>
      <c r="LGK53" s="50"/>
      <c r="LGL53" s="50"/>
      <c r="LGM53" s="50"/>
      <c r="LGN53" s="50"/>
      <c r="LGO53" s="50"/>
      <c r="LGP53" s="50"/>
      <c r="LGQ53" s="50"/>
      <c r="LGR53" s="50"/>
      <c r="LGS53" s="50"/>
      <c r="LGT53" s="50"/>
      <c r="LGU53" s="50"/>
      <c r="LGV53" s="50"/>
      <c r="LGW53" s="50"/>
      <c r="LGX53" s="50"/>
      <c r="LGY53" s="50"/>
      <c r="LGZ53" s="50"/>
      <c r="LHA53" s="50"/>
      <c r="LHB53" s="50"/>
      <c r="LHC53" s="50"/>
      <c r="LHD53" s="50"/>
      <c r="LHE53" s="50"/>
      <c r="LHF53" s="50"/>
      <c r="LHG53" s="50"/>
      <c r="LHH53" s="50"/>
      <c r="LHI53" s="50"/>
      <c r="LHJ53" s="50"/>
      <c r="LHK53" s="50"/>
      <c r="LHL53" s="50"/>
      <c r="LHM53" s="50"/>
      <c r="LHN53" s="50"/>
      <c r="LHO53" s="50"/>
      <c r="LHP53" s="50"/>
      <c r="LHQ53" s="50"/>
      <c r="LHR53" s="50"/>
      <c r="LHS53" s="50"/>
      <c r="LHT53" s="50"/>
      <c r="LHU53" s="50"/>
      <c r="LHV53" s="50"/>
      <c r="LHW53" s="50"/>
      <c r="LHX53" s="50"/>
      <c r="LHY53" s="50"/>
      <c r="LHZ53" s="50"/>
      <c r="LIA53" s="50"/>
      <c r="LIB53" s="50"/>
      <c r="LIC53" s="50"/>
      <c r="LID53" s="50"/>
      <c r="LIE53" s="50"/>
      <c r="LIF53" s="50"/>
      <c r="LIG53" s="50"/>
      <c r="LIH53" s="50"/>
      <c r="LII53" s="50"/>
      <c r="LIJ53" s="50"/>
      <c r="LIK53" s="50"/>
      <c r="LIL53" s="50"/>
      <c r="LIM53" s="50"/>
      <c r="LIN53" s="50"/>
      <c r="LIO53" s="50"/>
      <c r="LIP53" s="50"/>
      <c r="LIQ53" s="50"/>
      <c r="LIR53" s="50"/>
      <c r="LIS53" s="50"/>
      <c r="LIT53" s="50"/>
      <c r="LIU53" s="50"/>
      <c r="LIV53" s="50"/>
      <c r="LIW53" s="50"/>
      <c r="LIX53" s="50"/>
      <c r="LIY53" s="50"/>
      <c r="LIZ53" s="50"/>
      <c r="LJA53" s="50"/>
      <c r="LJB53" s="50"/>
      <c r="LJC53" s="50"/>
      <c r="LJD53" s="50"/>
      <c r="LJE53" s="50"/>
      <c r="LJF53" s="50"/>
      <c r="LJG53" s="50"/>
      <c r="LJH53" s="50"/>
      <c r="LJI53" s="50"/>
      <c r="LJJ53" s="50"/>
      <c r="LJK53" s="50"/>
      <c r="LJL53" s="50"/>
      <c r="LJM53" s="50"/>
      <c r="LJN53" s="50"/>
      <c r="LJO53" s="50"/>
      <c r="LJP53" s="50"/>
      <c r="LJQ53" s="50"/>
      <c r="LJR53" s="50"/>
      <c r="LJS53" s="50"/>
      <c r="LJT53" s="50"/>
      <c r="LJU53" s="50"/>
      <c r="LJV53" s="50"/>
      <c r="LJW53" s="50"/>
      <c r="LJX53" s="50"/>
      <c r="LJY53" s="50"/>
      <c r="LJZ53" s="50"/>
      <c r="LKA53" s="50"/>
      <c r="LKB53" s="50"/>
      <c r="LKC53" s="50"/>
      <c r="LKD53" s="50"/>
      <c r="LKE53" s="50"/>
      <c r="LKF53" s="50"/>
      <c r="LKG53" s="50"/>
      <c r="LKH53" s="50"/>
      <c r="LKI53" s="50"/>
      <c r="LKJ53" s="50"/>
      <c r="LKK53" s="50"/>
      <c r="LKL53" s="50"/>
      <c r="LKM53" s="50"/>
      <c r="LKN53" s="50"/>
      <c r="LKO53" s="50"/>
      <c r="LKP53" s="50"/>
      <c r="LKQ53" s="50"/>
      <c r="LKR53" s="50"/>
      <c r="LKS53" s="50"/>
      <c r="LKT53" s="50"/>
      <c r="LKU53" s="50"/>
      <c r="LKV53" s="50"/>
      <c r="LKW53" s="50"/>
      <c r="LKX53" s="50"/>
      <c r="LKY53" s="50"/>
      <c r="LKZ53" s="50"/>
      <c r="LLA53" s="50"/>
      <c r="LLB53" s="50"/>
      <c r="LLC53" s="50"/>
      <c r="LLD53" s="50"/>
      <c r="LLE53" s="50"/>
      <c r="LLF53" s="50"/>
      <c r="LLG53" s="50"/>
      <c r="LLH53" s="50"/>
      <c r="LLI53" s="50"/>
      <c r="LLJ53" s="50"/>
      <c r="LLK53" s="50"/>
      <c r="LLL53" s="50"/>
      <c r="LLM53" s="50"/>
      <c r="LLN53" s="50"/>
      <c r="LLO53" s="50"/>
      <c r="LLP53" s="50"/>
      <c r="LLQ53" s="50"/>
      <c r="LLR53" s="50"/>
      <c r="LLS53" s="50"/>
      <c r="LLT53" s="50"/>
      <c r="LLU53" s="50"/>
      <c r="LLV53" s="50"/>
      <c r="LLW53" s="50"/>
      <c r="LLX53" s="50"/>
      <c r="LLY53" s="50"/>
      <c r="LLZ53" s="50"/>
      <c r="LMA53" s="50"/>
      <c r="LMB53" s="50"/>
      <c r="LMC53" s="50"/>
      <c r="LMD53" s="50"/>
      <c r="LME53" s="50"/>
      <c r="LMF53" s="50"/>
      <c r="LMG53" s="50"/>
      <c r="LMH53" s="50"/>
      <c r="LMI53" s="50"/>
      <c r="LMJ53" s="50"/>
      <c r="LMK53" s="50"/>
      <c r="LML53" s="50"/>
      <c r="LMM53" s="50"/>
      <c r="LMN53" s="50"/>
      <c r="LMO53" s="50"/>
      <c r="LMP53" s="50"/>
      <c r="LMQ53" s="50"/>
      <c r="LMR53" s="50"/>
      <c r="LMS53" s="50"/>
      <c r="LMT53" s="50"/>
      <c r="LMU53" s="50"/>
      <c r="LMV53" s="50"/>
      <c r="LMW53" s="50"/>
      <c r="LMX53" s="50"/>
      <c r="LMY53" s="50"/>
      <c r="LMZ53" s="50"/>
      <c r="LNA53" s="50"/>
      <c r="LNB53" s="50"/>
      <c r="LNC53" s="50"/>
      <c r="LND53" s="50"/>
      <c r="LNE53" s="50"/>
      <c r="LNF53" s="50"/>
      <c r="LNG53" s="50"/>
      <c r="LNH53" s="50"/>
      <c r="LNI53" s="50"/>
      <c r="LNJ53" s="50"/>
      <c r="LNK53" s="50"/>
      <c r="LNL53" s="50"/>
      <c r="LNM53" s="50"/>
      <c r="LNN53" s="50"/>
      <c r="LNO53" s="50"/>
      <c r="LNP53" s="50"/>
      <c r="LNQ53" s="50"/>
      <c r="LNR53" s="50"/>
      <c r="LNS53" s="50"/>
      <c r="LNT53" s="50"/>
      <c r="LNU53" s="50"/>
      <c r="LNV53" s="50"/>
      <c r="LNW53" s="50"/>
      <c r="LNX53" s="50"/>
      <c r="LNY53" s="50"/>
      <c r="LNZ53" s="50"/>
      <c r="LOA53" s="50"/>
      <c r="LOB53" s="50"/>
      <c r="LOC53" s="50"/>
      <c r="LOD53" s="50"/>
      <c r="LOE53" s="50"/>
      <c r="LOF53" s="50"/>
      <c r="LOG53" s="50"/>
      <c r="LOH53" s="50"/>
      <c r="LOI53" s="50"/>
      <c r="LOJ53" s="50"/>
      <c r="LOK53" s="50"/>
      <c r="LOL53" s="50"/>
      <c r="LOM53" s="50"/>
      <c r="LON53" s="50"/>
      <c r="LOO53" s="50"/>
      <c r="LOP53" s="50"/>
      <c r="LOQ53" s="50"/>
      <c r="LOR53" s="50"/>
      <c r="LOS53" s="50"/>
      <c r="LOT53" s="50"/>
      <c r="LOU53" s="50"/>
      <c r="LOV53" s="50"/>
      <c r="LOW53" s="50"/>
      <c r="LOX53" s="50"/>
      <c r="LOY53" s="50"/>
      <c r="LOZ53" s="50"/>
      <c r="LPA53" s="50"/>
      <c r="LPB53" s="50"/>
      <c r="LPC53" s="50"/>
      <c r="LPD53" s="50"/>
      <c r="LPE53" s="50"/>
      <c r="LPF53" s="50"/>
      <c r="LPG53" s="50"/>
      <c r="LPH53" s="50"/>
      <c r="LPI53" s="50"/>
      <c r="LPJ53" s="50"/>
      <c r="LPK53" s="50"/>
      <c r="LPL53" s="50"/>
      <c r="LPM53" s="50"/>
      <c r="LPN53" s="50"/>
      <c r="LPO53" s="50"/>
      <c r="LPP53" s="50"/>
      <c r="LPQ53" s="50"/>
      <c r="LPR53" s="50"/>
      <c r="LPS53" s="50"/>
      <c r="LPT53" s="50"/>
      <c r="LPU53" s="50"/>
      <c r="LPV53" s="50"/>
      <c r="LPW53" s="50"/>
      <c r="LPX53" s="50"/>
      <c r="LPY53" s="50"/>
      <c r="LPZ53" s="50"/>
      <c r="LQA53" s="50"/>
      <c r="LQB53" s="50"/>
      <c r="LQC53" s="50"/>
      <c r="LQD53" s="50"/>
      <c r="LQE53" s="50"/>
      <c r="LQF53" s="50"/>
      <c r="LQG53" s="50"/>
      <c r="LQH53" s="50"/>
      <c r="LQI53" s="50"/>
      <c r="LQJ53" s="50"/>
      <c r="LQK53" s="50"/>
      <c r="LQL53" s="50"/>
      <c r="LQM53" s="50"/>
      <c r="LQN53" s="50"/>
      <c r="LQO53" s="50"/>
      <c r="LQP53" s="50"/>
      <c r="LQQ53" s="50"/>
      <c r="LQR53" s="50"/>
      <c r="LQS53" s="50"/>
      <c r="LQT53" s="50"/>
      <c r="LQU53" s="50"/>
      <c r="LQV53" s="50"/>
      <c r="LQW53" s="50"/>
      <c r="LQX53" s="50"/>
      <c r="LQY53" s="50"/>
      <c r="LQZ53" s="50"/>
      <c r="LRA53" s="50"/>
      <c r="LRB53" s="50"/>
      <c r="LRC53" s="50"/>
      <c r="LRD53" s="50"/>
      <c r="LRE53" s="50"/>
      <c r="LRF53" s="50"/>
      <c r="LRG53" s="50"/>
      <c r="LRH53" s="50"/>
      <c r="LRI53" s="50"/>
      <c r="LRJ53" s="50"/>
      <c r="LRK53" s="50"/>
      <c r="LRL53" s="50"/>
      <c r="LRM53" s="50"/>
      <c r="LRN53" s="50"/>
      <c r="LRO53" s="50"/>
      <c r="LRP53" s="50"/>
      <c r="LRQ53" s="50"/>
      <c r="LRR53" s="50"/>
      <c r="LRS53" s="50"/>
      <c r="LRT53" s="50"/>
      <c r="LRU53" s="50"/>
      <c r="LRV53" s="50"/>
      <c r="LRW53" s="50"/>
      <c r="LRX53" s="50"/>
      <c r="LRY53" s="50"/>
      <c r="LRZ53" s="50"/>
      <c r="LSA53" s="50"/>
      <c r="LSB53" s="50"/>
      <c r="LSC53" s="50"/>
      <c r="LSD53" s="50"/>
      <c r="LSE53" s="50"/>
      <c r="LSF53" s="50"/>
      <c r="LSG53" s="50"/>
      <c r="LSH53" s="50"/>
      <c r="LSI53" s="50"/>
      <c r="LSJ53" s="50"/>
      <c r="LSK53" s="50"/>
      <c r="LSL53" s="50"/>
      <c r="LSM53" s="50"/>
      <c r="LSN53" s="50"/>
      <c r="LSO53" s="50"/>
      <c r="LSP53" s="50"/>
      <c r="LSQ53" s="50"/>
      <c r="LSR53" s="50"/>
      <c r="LSS53" s="50"/>
      <c r="LST53" s="50"/>
      <c r="LSU53" s="50"/>
      <c r="LSV53" s="50"/>
      <c r="LSW53" s="50"/>
      <c r="LSX53" s="50"/>
      <c r="LSY53" s="50"/>
      <c r="LSZ53" s="50"/>
      <c r="LTA53" s="50"/>
      <c r="LTB53" s="50"/>
      <c r="LTC53" s="50"/>
      <c r="LTD53" s="50"/>
      <c r="LTE53" s="50"/>
      <c r="LTF53" s="50"/>
      <c r="LTG53" s="50"/>
      <c r="LTH53" s="50"/>
      <c r="LTI53" s="50"/>
      <c r="LTJ53" s="50"/>
      <c r="LTK53" s="50"/>
      <c r="LTL53" s="50"/>
      <c r="LTM53" s="50"/>
      <c r="LTN53" s="50"/>
      <c r="LTO53" s="50"/>
      <c r="LTP53" s="50"/>
      <c r="LTQ53" s="50"/>
      <c r="LTR53" s="50"/>
      <c r="LTS53" s="50"/>
      <c r="LTT53" s="50"/>
      <c r="LTU53" s="50"/>
      <c r="LTV53" s="50"/>
      <c r="LTW53" s="50"/>
      <c r="LTX53" s="50"/>
      <c r="LTY53" s="50"/>
      <c r="LTZ53" s="50"/>
      <c r="LUA53" s="50"/>
      <c r="LUB53" s="50"/>
      <c r="LUC53" s="50"/>
      <c r="LUD53" s="50"/>
      <c r="LUE53" s="50"/>
      <c r="LUF53" s="50"/>
      <c r="LUG53" s="50"/>
      <c r="LUH53" s="50"/>
      <c r="LUI53" s="50"/>
      <c r="LUJ53" s="50"/>
      <c r="LUK53" s="50"/>
      <c r="LUL53" s="50"/>
      <c r="LUM53" s="50"/>
      <c r="LUN53" s="50"/>
      <c r="LUO53" s="50"/>
      <c r="LUP53" s="50"/>
      <c r="LUQ53" s="50"/>
      <c r="LUR53" s="50"/>
      <c r="LUS53" s="50"/>
      <c r="LUT53" s="50"/>
      <c r="LUU53" s="50"/>
      <c r="LUV53" s="50"/>
      <c r="LUW53" s="50"/>
      <c r="LUX53" s="50"/>
      <c r="LUY53" s="50"/>
      <c r="LUZ53" s="50"/>
      <c r="LVA53" s="50"/>
      <c r="LVB53" s="50"/>
      <c r="LVC53" s="50"/>
      <c r="LVD53" s="50"/>
      <c r="LVE53" s="50"/>
      <c r="LVF53" s="50"/>
      <c r="LVG53" s="50"/>
      <c r="LVH53" s="50"/>
      <c r="LVI53" s="50"/>
      <c r="LVJ53" s="50"/>
      <c r="LVK53" s="50"/>
      <c r="LVL53" s="50"/>
      <c r="LVM53" s="50"/>
      <c r="LVN53" s="50"/>
      <c r="LVO53" s="50"/>
      <c r="LVP53" s="50"/>
      <c r="LVQ53" s="50"/>
      <c r="LVR53" s="50"/>
      <c r="LVS53" s="50"/>
      <c r="LVT53" s="50"/>
      <c r="LVU53" s="50"/>
      <c r="LVV53" s="50"/>
      <c r="LVW53" s="50"/>
      <c r="LVX53" s="50"/>
      <c r="LVY53" s="50"/>
      <c r="LVZ53" s="50"/>
      <c r="LWA53" s="50"/>
      <c r="LWB53" s="50"/>
      <c r="LWC53" s="50"/>
      <c r="LWD53" s="50"/>
      <c r="LWE53" s="50"/>
      <c r="LWF53" s="50"/>
      <c r="LWG53" s="50"/>
      <c r="LWH53" s="50"/>
      <c r="LWI53" s="50"/>
      <c r="LWJ53" s="50"/>
      <c r="LWK53" s="50"/>
      <c r="LWL53" s="50"/>
      <c r="LWM53" s="50"/>
      <c r="LWN53" s="50"/>
      <c r="LWO53" s="50"/>
      <c r="LWP53" s="50"/>
      <c r="LWQ53" s="50"/>
      <c r="LWR53" s="50"/>
      <c r="LWS53" s="50"/>
      <c r="LWT53" s="50"/>
      <c r="LWU53" s="50"/>
      <c r="LWV53" s="50"/>
      <c r="LWW53" s="50"/>
      <c r="LWX53" s="50"/>
      <c r="LWY53" s="50"/>
      <c r="LWZ53" s="50"/>
      <c r="LXA53" s="50"/>
      <c r="LXB53" s="50"/>
      <c r="LXC53" s="50"/>
      <c r="LXD53" s="50"/>
      <c r="LXE53" s="50"/>
      <c r="LXF53" s="50"/>
      <c r="LXG53" s="50"/>
      <c r="LXH53" s="50"/>
      <c r="LXI53" s="50"/>
      <c r="LXJ53" s="50"/>
      <c r="LXK53" s="50"/>
      <c r="LXL53" s="50"/>
      <c r="LXM53" s="50"/>
      <c r="LXN53" s="50"/>
      <c r="LXO53" s="50"/>
      <c r="LXP53" s="50"/>
      <c r="LXQ53" s="50"/>
      <c r="LXR53" s="50"/>
      <c r="LXS53" s="50"/>
      <c r="LXT53" s="50"/>
      <c r="LXU53" s="50"/>
      <c r="LXV53" s="50"/>
      <c r="LXW53" s="50"/>
      <c r="LXX53" s="50"/>
      <c r="LXY53" s="50"/>
      <c r="LXZ53" s="50"/>
      <c r="LYA53" s="50"/>
      <c r="LYB53" s="50"/>
      <c r="LYC53" s="50"/>
      <c r="LYD53" s="50"/>
      <c r="LYE53" s="50"/>
      <c r="LYF53" s="50"/>
      <c r="LYG53" s="50"/>
      <c r="LYH53" s="50"/>
      <c r="LYI53" s="50"/>
      <c r="LYJ53" s="50"/>
      <c r="LYK53" s="50"/>
      <c r="LYL53" s="50"/>
      <c r="LYM53" s="50"/>
      <c r="LYN53" s="50"/>
      <c r="LYO53" s="50"/>
      <c r="LYP53" s="50"/>
      <c r="LYQ53" s="50"/>
      <c r="LYR53" s="50"/>
      <c r="LYS53" s="50"/>
      <c r="LYT53" s="50"/>
      <c r="LYU53" s="50"/>
      <c r="LYV53" s="50"/>
      <c r="LYW53" s="50"/>
      <c r="LYX53" s="50"/>
      <c r="LYY53" s="50"/>
      <c r="LYZ53" s="50"/>
      <c r="LZA53" s="50"/>
      <c r="LZB53" s="50"/>
      <c r="LZC53" s="50"/>
      <c r="LZD53" s="50"/>
      <c r="LZE53" s="50"/>
      <c r="LZF53" s="50"/>
      <c r="LZG53" s="50"/>
      <c r="LZH53" s="50"/>
      <c r="LZI53" s="50"/>
      <c r="LZJ53" s="50"/>
      <c r="LZK53" s="50"/>
      <c r="LZL53" s="50"/>
      <c r="LZM53" s="50"/>
      <c r="LZN53" s="50"/>
      <c r="LZO53" s="50"/>
      <c r="LZP53" s="50"/>
      <c r="LZQ53" s="50"/>
      <c r="LZR53" s="50"/>
      <c r="LZS53" s="50"/>
      <c r="LZT53" s="50"/>
      <c r="LZU53" s="50"/>
      <c r="LZV53" s="50"/>
      <c r="LZW53" s="50"/>
      <c r="LZX53" s="50"/>
      <c r="LZY53" s="50"/>
      <c r="LZZ53" s="50"/>
      <c r="MAA53" s="50"/>
      <c r="MAB53" s="50"/>
      <c r="MAC53" s="50"/>
      <c r="MAD53" s="50"/>
      <c r="MAE53" s="50"/>
      <c r="MAF53" s="50"/>
      <c r="MAG53" s="50"/>
      <c r="MAH53" s="50"/>
      <c r="MAI53" s="50"/>
      <c r="MAJ53" s="50"/>
      <c r="MAK53" s="50"/>
      <c r="MAL53" s="50"/>
      <c r="MAM53" s="50"/>
      <c r="MAN53" s="50"/>
      <c r="MAO53" s="50"/>
      <c r="MAP53" s="50"/>
      <c r="MAQ53" s="50"/>
      <c r="MAR53" s="50"/>
      <c r="MAS53" s="50"/>
      <c r="MAT53" s="50"/>
      <c r="MAU53" s="50"/>
      <c r="MAV53" s="50"/>
      <c r="MAW53" s="50"/>
      <c r="MAX53" s="50"/>
      <c r="MAY53" s="50"/>
      <c r="MAZ53" s="50"/>
      <c r="MBA53" s="50"/>
      <c r="MBB53" s="50"/>
      <c r="MBC53" s="50"/>
      <c r="MBD53" s="50"/>
      <c r="MBE53" s="50"/>
      <c r="MBF53" s="50"/>
      <c r="MBG53" s="50"/>
      <c r="MBH53" s="50"/>
      <c r="MBI53" s="50"/>
      <c r="MBJ53" s="50"/>
      <c r="MBK53" s="50"/>
      <c r="MBL53" s="50"/>
      <c r="MBM53" s="50"/>
      <c r="MBN53" s="50"/>
      <c r="MBO53" s="50"/>
      <c r="MBP53" s="50"/>
      <c r="MBQ53" s="50"/>
      <c r="MBR53" s="50"/>
      <c r="MBS53" s="50"/>
      <c r="MBT53" s="50"/>
      <c r="MBU53" s="50"/>
      <c r="MBV53" s="50"/>
      <c r="MBW53" s="50"/>
      <c r="MBX53" s="50"/>
      <c r="MBY53" s="50"/>
      <c r="MBZ53" s="50"/>
      <c r="MCA53" s="50"/>
      <c r="MCB53" s="50"/>
      <c r="MCC53" s="50"/>
      <c r="MCD53" s="50"/>
      <c r="MCE53" s="50"/>
      <c r="MCF53" s="50"/>
      <c r="MCG53" s="50"/>
      <c r="MCH53" s="50"/>
      <c r="MCI53" s="50"/>
      <c r="MCJ53" s="50"/>
      <c r="MCK53" s="50"/>
      <c r="MCL53" s="50"/>
      <c r="MCM53" s="50"/>
      <c r="MCN53" s="50"/>
      <c r="MCO53" s="50"/>
      <c r="MCP53" s="50"/>
      <c r="MCQ53" s="50"/>
      <c r="MCR53" s="50"/>
      <c r="MCS53" s="50"/>
      <c r="MCT53" s="50"/>
      <c r="MCU53" s="50"/>
      <c r="MCV53" s="50"/>
      <c r="MCW53" s="50"/>
      <c r="MCX53" s="50"/>
      <c r="MCY53" s="50"/>
      <c r="MCZ53" s="50"/>
      <c r="MDA53" s="50"/>
      <c r="MDB53" s="50"/>
      <c r="MDC53" s="50"/>
      <c r="MDD53" s="50"/>
      <c r="MDE53" s="50"/>
      <c r="MDF53" s="50"/>
      <c r="MDG53" s="50"/>
      <c r="MDH53" s="50"/>
      <c r="MDI53" s="50"/>
      <c r="MDJ53" s="50"/>
      <c r="MDK53" s="50"/>
      <c r="MDL53" s="50"/>
      <c r="MDM53" s="50"/>
      <c r="MDN53" s="50"/>
      <c r="MDO53" s="50"/>
      <c r="MDP53" s="50"/>
      <c r="MDQ53" s="50"/>
      <c r="MDR53" s="50"/>
      <c r="MDS53" s="50"/>
      <c r="MDT53" s="50"/>
      <c r="MDU53" s="50"/>
      <c r="MDV53" s="50"/>
      <c r="MDW53" s="50"/>
      <c r="MDX53" s="50"/>
      <c r="MDY53" s="50"/>
      <c r="MDZ53" s="50"/>
      <c r="MEA53" s="50"/>
      <c r="MEB53" s="50"/>
      <c r="MEC53" s="50"/>
      <c r="MED53" s="50"/>
      <c r="MEE53" s="50"/>
      <c r="MEF53" s="50"/>
      <c r="MEG53" s="50"/>
      <c r="MEH53" s="50"/>
      <c r="MEI53" s="50"/>
      <c r="MEJ53" s="50"/>
      <c r="MEK53" s="50"/>
      <c r="MEL53" s="50"/>
      <c r="MEM53" s="50"/>
      <c r="MEN53" s="50"/>
      <c r="MEO53" s="50"/>
      <c r="MEP53" s="50"/>
      <c r="MEQ53" s="50"/>
      <c r="MER53" s="50"/>
      <c r="MES53" s="50"/>
      <c r="MET53" s="50"/>
      <c r="MEU53" s="50"/>
      <c r="MEV53" s="50"/>
      <c r="MEW53" s="50"/>
      <c r="MEX53" s="50"/>
      <c r="MEY53" s="50"/>
      <c r="MEZ53" s="50"/>
      <c r="MFA53" s="50"/>
      <c r="MFB53" s="50"/>
      <c r="MFC53" s="50"/>
      <c r="MFD53" s="50"/>
      <c r="MFE53" s="50"/>
      <c r="MFF53" s="50"/>
      <c r="MFG53" s="50"/>
      <c r="MFH53" s="50"/>
      <c r="MFI53" s="50"/>
      <c r="MFJ53" s="50"/>
      <c r="MFK53" s="50"/>
      <c r="MFL53" s="50"/>
      <c r="MFM53" s="50"/>
      <c r="MFN53" s="50"/>
      <c r="MFO53" s="50"/>
      <c r="MFP53" s="50"/>
      <c r="MFQ53" s="50"/>
      <c r="MFR53" s="50"/>
      <c r="MFS53" s="50"/>
      <c r="MFT53" s="50"/>
      <c r="MFU53" s="50"/>
      <c r="MFV53" s="50"/>
      <c r="MFW53" s="50"/>
      <c r="MFX53" s="50"/>
      <c r="MFY53" s="50"/>
      <c r="MFZ53" s="50"/>
      <c r="MGA53" s="50"/>
      <c r="MGB53" s="50"/>
      <c r="MGC53" s="50"/>
      <c r="MGD53" s="50"/>
      <c r="MGE53" s="50"/>
      <c r="MGF53" s="50"/>
      <c r="MGG53" s="50"/>
      <c r="MGH53" s="50"/>
      <c r="MGI53" s="50"/>
      <c r="MGJ53" s="50"/>
      <c r="MGK53" s="50"/>
      <c r="MGL53" s="50"/>
      <c r="MGM53" s="50"/>
      <c r="MGN53" s="50"/>
      <c r="MGO53" s="50"/>
      <c r="MGP53" s="50"/>
      <c r="MGQ53" s="50"/>
      <c r="MGR53" s="50"/>
      <c r="MGS53" s="50"/>
      <c r="MGT53" s="50"/>
      <c r="MGU53" s="50"/>
      <c r="MGV53" s="50"/>
      <c r="MGW53" s="50"/>
      <c r="MGX53" s="50"/>
      <c r="MGY53" s="50"/>
      <c r="MGZ53" s="50"/>
      <c r="MHA53" s="50"/>
      <c r="MHB53" s="50"/>
      <c r="MHC53" s="50"/>
      <c r="MHD53" s="50"/>
      <c r="MHE53" s="50"/>
      <c r="MHF53" s="50"/>
      <c r="MHG53" s="50"/>
      <c r="MHH53" s="50"/>
      <c r="MHI53" s="50"/>
      <c r="MHJ53" s="50"/>
      <c r="MHK53" s="50"/>
      <c r="MHL53" s="50"/>
      <c r="MHM53" s="50"/>
      <c r="MHN53" s="50"/>
      <c r="MHO53" s="50"/>
      <c r="MHP53" s="50"/>
      <c r="MHQ53" s="50"/>
      <c r="MHR53" s="50"/>
      <c r="MHS53" s="50"/>
      <c r="MHT53" s="50"/>
      <c r="MHU53" s="50"/>
      <c r="MHV53" s="50"/>
      <c r="MHW53" s="50"/>
      <c r="MHX53" s="50"/>
      <c r="MHY53" s="50"/>
      <c r="MHZ53" s="50"/>
      <c r="MIA53" s="50"/>
      <c r="MIB53" s="50"/>
      <c r="MIC53" s="50"/>
      <c r="MID53" s="50"/>
      <c r="MIE53" s="50"/>
      <c r="MIF53" s="50"/>
      <c r="MIG53" s="50"/>
      <c r="MIH53" s="50"/>
      <c r="MII53" s="50"/>
      <c r="MIJ53" s="50"/>
      <c r="MIK53" s="50"/>
      <c r="MIL53" s="50"/>
      <c r="MIM53" s="50"/>
      <c r="MIN53" s="50"/>
      <c r="MIO53" s="50"/>
      <c r="MIP53" s="50"/>
      <c r="MIQ53" s="50"/>
      <c r="MIR53" s="50"/>
      <c r="MIS53" s="50"/>
      <c r="MIT53" s="50"/>
      <c r="MIU53" s="50"/>
      <c r="MIV53" s="50"/>
      <c r="MIW53" s="50"/>
      <c r="MIX53" s="50"/>
      <c r="MIY53" s="50"/>
      <c r="MIZ53" s="50"/>
      <c r="MJA53" s="50"/>
      <c r="MJB53" s="50"/>
      <c r="MJC53" s="50"/>
      <c r="MJD53" s="50"/>
      <c r="MJE53" s="50"/>
      <c r="MJF53" s="50"/>
      <c r="MJG53" s="50"/>
      <c r="MJH53" s="50"/>
      <c r="MJI53" s="50"/>
      <c r="MJJ53" s="50"/>
      <c r="MJK53" s="50"/>
      <c r="MJL53" s="50"/>
      <c r="MJM53" s="50"/>
      <c r="MJN53" s="50"/>
      <c r="MJO53" s="50"/>
      <c r="MJP53" s="50"/>
      <c r="MJQ53" s="50"/>
      <c r="MJR53" s="50"/>
      <c r="MJS53" s="50"/>
      <c r="MJT53" s="50"/>
      <c r="MJU53" s="50"/>
      <c r="MJV53" s="50"/>
      <c r="MJW53" s="50"/>
      <c r="MJX53" s="50"/>
      <c r="MJY53" s="50"/>
      <c r="MJZ53" s="50"/>
      <c r="MKA53" s="50"/>
      <c r="MKB53" s="50"/>
      <c r="MKC53" s="50"/>
      <c r="MKD53" s="50"/>
      <c r="MKE53" s="50"/>
      <c r="MKF53" s="50"/>
      <c r="MKG53" s="50"/>
      <c r="MKH53" s="50"/>
      <c r="MKI53" s="50"/>
      <c r="MKJ53" s="50"/>
      <c r="MKK53" s="50"/>
      <c r="MKL53" s="50"/>
      <c r="MKM53" s="50"/>
      <c r="MKN53" s="50"/>
      <c r="MKO53" s="50"/>
      <c r="MKP53" s="50"/>
      <c r="MKQ53" s="50"/>
      <c r="MKR53" s="50"/>
      <c r="MKS53" s="50"/>
      <c r="MKT53" s="50"/>
      <c r="MKU53" s="50"/>
      <c r="MKV53" s="50"/>
      <c r="MKW53" s="50"/>
      <c r="MKX53" s="50"/>
      <c r="MKY53" s="50"/>
      <c r="MKZ53" s="50"/>
      <c r="MLA53" s="50"/>
      <c r="MLB53" s="50"/>
      <c r="MLC53" s="50"/>
      <c r="MLD53" s="50"/>
      <c r="MLE53" s="50"/>
      <c r="MLF53" s="50"/>
      <c r="MLG53" s="50"/>
      <c r="MLH53" s="50"/>
      <c r="MLI53" s="50"/>
      <c r="MLJ53" s="50"/>
      <c r="MLK53" s="50"/>
      <c r="MLL53" s="50"/>
      <c r="MLM53" s="50"/>
      <c r="MLN53" s="50"/>
      <c r="MLO53" s="50"/>
      <c r="MLP53" s="50"/>
      <c r="MLQ53" s="50"/>
      <c r="MLR53" s="50"/>
      <c r="MLS53" s="50"/>
      <c r="MLT53" s="50"/>
      <c r="MLU53" s="50"/>
      <c r="MLV53" s="50"/>
      <c r="MLW53" s="50"/>
      <c r="MLX53" s="50"/>
      <c r="MLY53" s="50"/>
      <c r="MLZ53" s="50"/>
      <c r="MMA53" s="50"/>
      <c r="MMB53" s="50"/>
      <c r="MMC53" s="50"/>
      <c r="MMD53" s="50"/>
      <c r="MME53" s="50"/>
      <c r="MMF53" s="50"/>
      <c r="MMG53" s="50"/>
      <c r="MMH53" s="50"/>
      <c r="MMI53" s="50"/>
      <c r="MMJ53" s="50"/>
      <c r="MMK53" s="50"/>
      <c r="MML53" s="50"/>
      <c r="MMM53" s="50"/>
      <c r="MMN53" s="50"/>
      <c r="MMO53" s="50"/>
      <c r="MMP53" s="50"/>
      <c r="MMQ53" s="50"/>
      <c r="MMR53" s="50"/>
      <c r="MMS53" s="50"/>
      <c r="MMT53" s="50"/>
      <c r="MMU53" s="50"/>
      <c r="MMV53" s="50"/>
      <c r="MMW53" s="50"/>
      <c r="MMX53" s="50"/>
      <c r="MMY53" s="50"/>
      <c r="MMZ53" s="50"/>
      <c r="MNA53" s="50"/>
      <c r="MNB53" s="50"/>
      <c r="MNC53" s="50"/>
      <c r="MND53" s="50"/>
      <c r="MNE53" s="50"/>
      <c r="MNF53" s="50"/>
      <c r="MNG53" s="50"/>
      <c r="MNH53" s="50"/>
      <c r="MNI53" s="50"/>
      <c r="MNJ53" s="50"/>
      <c r="MNK53" s="50"/>
      <c r="MNL53" s="50"/>
      <c r="MNM53" s="50"/>
      <c r="MNN53" s="50"/>
      <c r="MNO53" s="50"/>
      <c r="MNP53" s="50"/>
      <c r="MNQ53" s="50"/>
      <c r="MNR53" s="50"/>
      <c r="MNS53" s="50"/>
      <c r="MNT53" s="50"/>
      <c r="MNU53" s="50"/>
      <c r="MNV53" s="50"/>
      <c r="MNW53" s="50"/>
      <c r="MNX53" s="50"/>
      <c r="MNY53" s="50"/>
      <c r="MNZ53" s="50"/>
      <c r="MOA53" s="50"/>
      <c r="MOB53" s="50"/>
      <c r="MOC53" s="50"/>
      <c r="MOD53" s="50"/>
      <c r="MOE53" s="50"/>
      <c r="MOF53" s="50"/>
      <c r="MOG53" s="50"/>
      <c r="MOH53" s="50"/>
      <c r="MOI53" s="50"/>
      <c r="MOJ53" s="50"/>
      <c r="MOK53" s="50"/>
      <c r="MOL53" s="50"/>
      <c r="MOM53" s="50"/>
      <c r="MON53" s="50"/>
      <c r="MOO53" s="50"/>
      <c r="MOP53" s="50"/>
      <c r="MOQ53" s="50"/>
      <c r="MOR53" s="50"/>
      <c r="MOS53" s="50"/>
      <c r="MOT53" s="50"/>
      <c r="MOU53" s="50"/>
      <c r="MOV53" s="50"/>
      <c r="MOW53" s="50"/>
      <c r="MOX53" s="50"/>
      <c r="MOY53" s="50"/>
      <c r="MOZ53" s="50"/>
      <c r="MPA53" s="50"/>
      <c r="MPB53" s="50"/>
      <c r="MPC53" s="50"/>
      <c r="MPD53" s="50"/>
      <c r="MPE53" s="50"/>
      <c r="MPF53" s="50"/>
      <c r="MPG53" s="50"/>
      <c r="MPH53" s="50"/>
      <c r="MPI53" s="50"/>
      <c r="MPJ53" s="50"/>
      <c r="MPK53" s="50"/>
      <c r="MPL53" s="50"/>
      <c r="MPM53" s="50"/>
      <c r="MPN53" s="50"/>
      <c r="MPO53" s="50"/>
      <c r="MPP53" s="50"/>
      <c r="MPQ53" s="50"/>
      <c r="MPR53" s="50"/>
      <c r="MPS53" s="50"/>
      <c r="MPT53" s="50"/>
      <c r="MPU53" s="50"/>
      <c r="MPV53" s="50"/>
      <c r="MPW53" s="50"/>
      <c r="MPX53" s="50"/>
      <c r="MPY53" s="50"/>
      <c r="MPZ53" s="50"/>
      <c r="MQA53" s="50"/>
      <c r="MQB53" s="50"/>
      <c r="MQC53" s="50"/>
      <c r="MQD53" s="50"/>
      <c r="MQE53" s="50"/>
      <c r="MQF53" s="50"/>
      <c r="MQG53" s="50"/>
      <c r="MQH53" s="50"/>
      <c r="MQI53" s="50"/>
      <c r="MQJ53" s="50"/>
      <c r="MQK53" s="50"/>
      <c r="MQL53" s="50"/>
      <c r="MQM53" s="50"/>
      <c r="MQN53" s="50"/>
      <c r="MQO53" s="50"/>
      <c r="MQP53" s="50"/>
      <c r="MQQ53" s="50"/>
      <c r="MQR53" s="50"/>
      <c r="MQS53" s="50"/>
      <c r="MQT53" s="50"/>
      <c r="MQU53" s="50"/>
      <c r="MQV53" s="50"/>
      <c r="MQW53" s="50"/>
      <c r="MQX53" s="50"/>
      <c r="MQY53" s="50"/>
      <c r="MQZ53" s="50"/>
      <c r="MRA53" s="50"/>
      <c r="MRB53" s="50"/>
      <c r="MRC53" s="50"/>
      <c r="MRD53" s="50"/>
      <c r="MRE53" s="50"/>
      <c r="MRF53" s="50"/>
      <c r="MRG53" s="50"/>
      <c r="MRH53" s="50"/>
      <c r="MRI53" s="50"/>
      <c r="MRJ53" s="50"/>
      <c r="MRK53" s="50"/>
      <c r="MRL53" s="50"/>
      <c r="MRM53" s="50"/>
      <c r="MRN53" s="50"/>
      <c r="MRO53" s="50"/>
      <c r="MRP53" s="50"/>
      <c r="MRQ53" s="50"/>
      <c r="MRR53" s="50"/>
      <c r="MRS53" s="50"/>
      <c r="MRT53" s="50"/>
      <c r="MRU53" s="50"/>
      <c r="MRV53" s="50"/>
      <c r="MRW53" s="50"/>
      <c r="MRX53" s="50"/>
      <c r="MRY53" s="50"/>
      <c r="MRZ53" s="50"/>
      <c r="MSA53" s="50"/>
      <c r="MSB53" s="50"/>
      <c r="MSC53" s="50"/>
      <c r="MSD53" s="50"/>
      <c r="MSE53" s="50"/>
      <c r="MSF53" s="50"/>
      <c r="MSG53" s="50"/>
      <c r="MSH53" s="50"/>
      <c r="MSI53" s="50"/>
      <c r="MSJ53" s="50"/>
      <c r="MSK53" s="50"/>
      <c r="MSL53" s="50"/>
      <c r="MSM53" s="50"/>
      <c r="MSN53" s="50"/>
      <c r="MSO53" s="50"/>
      <c r="MSP53" s="50"/>
      <c r="MSQ53" s="50"/>
      <c r="MSR53" s="50"/>
      <c r="MSS53" s="50"/>
      <c r="MST53" s="50"/>
      <c r="MSU53" s="50"/>
      <c r="MSV53" s="50"/>
      <c r="MSW53" s="50"/>
      <c r="MSX53" s="50"/>
      <c r="MSY53" s="50"/>
      <c r="MSZ53" s="50"/>
      <c r="MTA53" s="50"/>
      <c r="MTB53" s="50"/>
      <c r="MTC53" s="50"/>
      <c r="MTD53" s="50"/>
      <c r="MTE53" s="50"/>
      <c r="MTF53" s="50"/>
      <c r="MTG53" s="50"/>
      <c r="MTH53" s="50"/>
      <c r="MTI53" s="50"/>
      <c r="MTJ53" s="50"/>
      <c r="MTK53" s="50"/>
      <c r="MTL53" s="50"/>
      <c r="MTM53" s="50"/>
      <c r="MTN53" s="50"/>
      <c r="MTO53" s="50"/>
      <c r="MTP53" s="50"/>
      <c r="MTQ53" s="50"/>
      <c r="MTR53" s="50"/>
      <c r="MTS53" s="50"/>
      <c r="MTT53" s="50"/>
      <c r="MTU53" s="50"/>
      <c r="MTV53" s="50"/>
      <c r="MTW53" s="50"/>
      <c r="MTX53" s="50"/>
      <c r="MTY53" s="50"/>
      <c r="MTZ53" s="50"/>
      <c r="MUA53" s="50"/>
      <c r="MUB53" s="50"/>
      <c r="MUC53" s="50"/>
      <c r="MUD53" s="50"/>
      <c r="MUE53" s="50"/>
      <c r="MUF53" s="50"/>
      <c r="MUG53" s="50"/>
      <c r="MUH53" s="50"/>
      <c r="MUI53" s="50"/>
      <c r="MUJ53" s="50"/>
      <c r="MUK53" s="50"/>
      <c r="MUL53" s="50"/>
      <c r="MUM53" s="50"/>
      <c r="MUN53" s="50"/>
      <c r="MUO53" s="50"/>
      <c r="MUP53" s="50"/>
      <c r="MUQ53" s="50"/>
      <c r="MUR53" s="50"/>
      <c r="MUS53" s="50"/>
      <c r="MUT53" s="50"/>
      <c r="MUU53" s="50"/>
      <c r="MUV53" s="50"/>
      <c r="MUW53" s="50"/>
      <c r="MUX53" s="50"/>
      <c r="MUY53" s="50"/>
      <c r="MUZ53" s="50"/>
      <c r="MVA53" s="50"/>
      <c r="MVB53" s="50"/>
      <c r="MVC53" s="50"/>
      <c r="MVD53" s="50"/>
      <c r="MVE53" s="50"/>
      <c r="MVF53" s="50"/>
      <c r="MVG53" s="50"/>
      <c r="MVH53" s="50"/>
      <c r="MVI53" s="50"/>
      <c r="MVJ53" s="50"/>
      <c r="MVK53" s="50"/>
      <c r="MVL53" s="50"/>
      <c r="MVM53" s="50"/>
      <c r="MVN53" s="50"/>
      <c r="MVO53" s="50"/>
      <c r="MVP53" s="50"/>
      <c r="MVQ53" s="50"/>
      <c r="MVR53" s="50"/>
      <c r="MVS53" s="50"/>
      <c r="MVT53" s="50"/>
      <c r="MVU53" s="50"/>
      <c r="MVV53" s="50"/>
      <c r="MVW53" s="50"/>
      <c r="MVX53" s="50"/>
      <c r="MVY53" s="50"/>
      <c r="MVZ53" s="50"/>
      <c r="MWA53" s="50"/>
      <c r="MWB53" s="50"/>
      <c r="MWC53" s="50"/>
      <c r="MWD53" s="50"/>
      <c r="MWE53" s="50"/>
      <c r="MWF53" s="50"/>
      <c r="MWG53" s="50"/>
      <c r="MWH53" s="50"/>
      <c r="MWI53" s="50"/>
      <c r="MWJ53" s="50"/>
      <c r="MWK53" s="50"/>
      <c r="MWL53" s="50"/>
      <c r="MWM53" s="50"/>
      <c r="MWN53" s="50"/>
      <c r="MWO53" s="50"/>
      <c r="MWP53" s="50"/>
      <c r="MWQ53" s="50"/>
      <c r="MWR53" s="50"/>
      <c r="MWS53" s="50"/>
      <c r="MWT53" s="50"/>
      <c r="MWU53" s="50"/>
      <c r="MWV53" s="50"/>
      <c r="MWW53" s="50"/>
      <c r="MWX53" s="50"/>
      <c r="MWY53" s="50"/>
      <c r="MWZ53" s="50"/>
      <c r="MXA53" s="50"/>
      <c r="MXB53" s="50"/>
      <c r="MXC53" s="50"/>
      <c r="MXD53" s="50"/>
      <c r="MXE53" s="50"/>
      <c r="MXF53" s="50"/>
      <c r="MXG53" s="50"/>
      <c r="MXH53" s="50"/>
      <c r="MXI53" s="50"/>
      <c r="MXJ53" s="50"/>
      <c r="MXK53" s="50"/>
      <c r="MXL53" s="50"/>
      <c r="MXM53" s="50"/>
      <c r="MXN53" s="50"/>
      <c r="MXO53" s="50"/>
      <c r="MXP53" s="50"/>
      <c r="MXQ53" s="50"/>
      <c r="MXR53" s="50"/>
      <c r="MXS53" s="50"/>
      <c r="MXT53" s="50"/>
      <c r="MXU53" s="50"/>
      <c r="MXV53" s="50"/>
      <c r="MXW53" s="50"/>
      <c r="MXX53" s="50"/>
      <c r="MXY53" s="50"/>
      <c r="MXZ53" s="50"/>
      <c r="MYA53" s="50"/>
      <c r="MYB53" s="50"/>
      <c r="MYC53" s="50"/>
      <c r="MYD53" s="50"/>
      <c r="MYE53" s="50"/>
      <c r="MYF53" s="50"/>
      <c r="MYG53" s="50"/>
      <c r="MYH53" s="50"/>
      <c r="MYI53" s="50"/>
      <c r="MYJ53" s="50"/>
      <c r="MYK53" s="50"/>
      <c r="MYL53" s="50"/>
      <c r="MYM53" s="50"/>
      <c r="MYN53" s="50"/>
      <c r="MYO53" s="50"/>
      <c r="MYP53" s="50"/>
      <c r="MYQ53" s="50"/>
      <c r="MYR53" s="50"/>
      <c r="MYS53" s="50"/>
      <c r="MYT53" s="50"/>
      <c r="MYU53" s="50"/>
      <c r="MYV53" s="50"/>
      <c r="MYW53" s="50"/>
      <c r="MYX53" s="50"/>
      <c r="MYY53" s="50"/>
      <c r="MYZ53" s="50"/>
      <c r="MZA53" s="50"/>
      <c r="MZB53" s="50"/>
      <c r="MZC53" s="50"/>
      <c r="MZD53" s="50"/>
      <c r="MZE53" s="50"/>
      <c r="MZF53" s="50"/>
      <c r="MZG53" s="50"/>
      <c r="MZH53" s="50"/>
      <c r="MZI53" s="50"/>
      <c r="MZJ53" s="50"/>
      <c r="MZK53" s="50"/>
      <c r="MZL53" s="50"/>
      <c r="MZM53" s="50"/>
      <c r="MZN53" s="50"/>
      <c r="MZO53" s="50"/>
      <c r="MZP53" s="50"/>
      <c r="MZQ53" s="50"/>
      <c r="MZR53" s="50"/>
      <c r="MZS53" s="50"/>
      <c r="MZT53" s="50"/>
      <c r="MZU53" s="50"/>
      <c r="MZV53" s="50"/>
      <c r="MZW53" s="50"/>
      <c r="MZX53" s="50"/>
      <c r="MZY53" s="50"/>
      <c r="MZZ53" s="50"/>
      <c r="NAA53" s="50"/>
      <c r="NAB53" s="50"/>
      <c r="NAC53" s="50"/>
      <c r="NAD53" s="50"/>
      <c r="NAE53" s="50"/>
      <c r="NAF53" s="50"/>
      <c r="NAG53" s="50"/>
      <c r="NAH53" s="50"/>
      <c r="NAI53" s="50"/>
      <c r="NAJ53" s="50"/>
      <c r="NAK53" s="50"/>
      <c r="NAL53" s="50"/>
      <c r="NAM53" s="50"/>
      <c r="NAN53" s="50"/>
      <c r="NAO53" s="50"/>
      <c r="NAP53" s="50"/>
      <c r="NAQ53" s="50"/>
      <c r="NAR53" s="50"/>
      <c r="NAS53" s="50"/>
      <c r="NAT53" s="50"/>
      <c r="NAU53" s="50"/>
      <c r="NAV53" s="50"/>
      <c r="NAW53" s="50"/>
      <c r="NAX53" s="50"/>
      <c r="NAY53" s="50"/>
      <c r="NAZ53" s="50"/>
      <c r="NBA53" s="50"/>
      <c r="NBB53" s="50"/>
      <c r="NBC53" s="50"/>
      <c r="NBD53" s="50"/>
      <c r="NBE53" s="50"/>
      <c r="NBF53" s="50"/>
      <c r="NBG53" s="50"/>
      <c r="NBH53" s="50"/>
      <c r="NBI53" s="50"/>
      <c r="NBJ53" s="50"/>
      <c r="NBK53" s="50"/>
      <c r="NBL53" s="50"/>
      <c r="NBM53" s="50"/>
      <c r="NBN53" s="50"/>
      <c r="NBO53" s="50"/>
      <c r="NBP53" s="50"/>
      <c r="NBQ53" s="50"/>
      <c r="NBR53" s="50"/>
      <c r="NBS53" s="50"/>
      <c r="NBT53" s="50"/>
      <c r="NBU53" s="50"/>
      <c r="NBV53" s="50"/>
      <c r="NBW53" s="50"/>
      <c r="NBX53" s="50"/>
      <c r="NBY53" s="50"/>
      <c r="NBZ53" s="50"/>
      <c r="NCA53" s="50"/>
      <c r="NCB53" s="50"/>
      <c r="NCC53" s="50"/>
      <c r="NCD53" s="50"/>
      <c r="NCE53" s="50"/>
      <c r="NCF53" s="50"/>
      <c r="NCG53" s="50"/>
      <c r="NCH53" s="50"/>
      <c r="NCI53" s="50"/>
      <c r="NCJ53" s="50"/>
      <c r="NCK53" s="50"/>
      <c r="NCL53" s="50"/>
      <c r="NCM53" s="50"/>
      <c r="NCN53" s="50"/>
      <c r="NCO53" s="50"/>
      <c r="NCP53" s="50"/>
      <c r="NCQ53" s="50"/>
      <c r="NCR53" s="50"/>
      <c r="NCS53" s="50"/>
      <c r="NCT53" s="50"/>
      <c r="NCU53" s="50"/>
      <c r="NCV53" s="50"/>
      <c r="NCW53" s="50"/>
      <c r="NCX53" s="50"/>
      <c r="NCY53" s="50"/>
      <c r="NCZ53" s="50"/>
      <c r="NDA53" s="50"/>
      <c r="NDB53" s="50"/>
      <c r="NDC53" s="50"/>
      <c r="NDD53" s="50"/>
      <c r="NDE53" s="50"/>
      <c r="NDF53" s="50"/>
      <c r="NDG53" s="50"/>
      <c r="NDH53" s="50"/>
      <c r="NDI53" s="50"/>
      <c r="NDJ53" s="50"/>
      <c r="NDK53" s="50"/>
      <c r="NDL53" s="50"/>
      <c r="NDM53" s="50"/>
      <c r="NDN53" s="50"/>
      <c r="NDO53" s="50"/>
      <c r="NDP53" s="50"/>
      <c r="NDQ53" s="50"/>
      <c r="NDR53" s="50"/>
      <c r="NDS53" s="50"/>
      <c r="NDT53" s="50"/>
      <c r="NDU53" s="50"/>
      <c r="NDV53" s="50"/>
      <c r="NDW53" s="50"/>
      <c r="NDX53" s="50"/>
      <c r="NDY53" s="50"/>
      <c r="NDZ53" s="50"/>
      <c r="NEA53" s="50"/>
      <c r="NEB53" s="50"/>
      <c r="NEC53" s="50"/>
      <c r="NED53" s="50"/>
      <c r="NEE53" s="50"/>
      <c r="NEF53" s="50"/>
      <c r="NEG53" s="50"/>
      <c r="NEH53" s="50"/>
      <c r="NEI53" s="50"/>
      <c r="NEJ53" s="50"/>
      <c r="NEK53" s="50"/>
      <c r="NEL53" s="50"/>
      <c r="NEM53" s="50"/>
      <c r="NEN53" s="50"/>
      <c r="NEO53" s="50"/>
      <c r="NEP53" s="50"/>
      <c r="NEQ53" s="50"/>
      <c r="NER53" s="50"/>
      <c r="NES53" s="50"/>
      <c r="NET53" s="50"/>
      <c r="NEU53" s="50"/>
      <c r="NEV53" s="50"/>
      <c r="NEW53" s="50"/>
      <c r="NEX53" s="50"/>
      <c r="NEY53" s="50"/>
      <c r="NEZ53" s="50"/>
      <c r="NFA53" s="50"/>
      <c r="NFB53" s="50"/>
      <c r="NFC53" s="50"/>
      <c r="NFD53" s="50"/>
      <c r="NFE53" s="50"/>
      <c r="NFF53" s="50"/>
      <c r="NFG53" s="50"/>
      <c r="NFH53" s="50"/>
      <c r="NFI53" s="50"/>
      <c r="NFJ53" s="50"/>
      <c r="NFK53" s="50"/>
      <c r="NFL53" s="50"/>
      <c r="NFM53" s="50"/>
      <c r="NFN53" s="50"/>
      <c r="NFO53" s="50"/>
      <c r="NFP53" s="50"/>
      <c r="NFQ53" s="50"/>
      <c r="NFR53" s="50"/>
      <c r="NFS53" s="50"/>
      <c r="NFT53" s="50"/>
      <c r="NFU53" s="50"/>
      <c r="NFV53" s="50"/>
      <c r="NFW53" s="50"/>
      <c r="NFX53" s="50"/>
      <c r="NFY53" s="50"/>
      <c r="NFZ53" s="50"/>
      <c r="NGA53" s="50"/>
      <c r="NGB53" s="50"/>
      <c r="NGC53" s="50"/>
      <c r="NGD53" s="50"/>
      <c r="NGE53" s="50"/>
      <c r="NGF53" s="50"/>
      <c r="NGG53" s="50"/>
      <c r="NGH53" s="50"/>
      <c r="NGI53" s="50"/>
      <c r="NGJ53" s="50"/>
      <c r="NGK53" s="50"/>
      <c r="NGL53" s="50"/>
      <c r="NGM53" s="50"/>
      <c r="NGN53" s="50"/>
      <c r="NGO53" s="50"/>
      <c r="NGP53" s="50"/>
      <c r="NGQ53" s="50"/>
      <c r="NGR53" s="50"/>
      <c r="NGS53" s="50"/>
      <c r="NGT53" s="50"/>
      <c r="NGU53" s="50"/>
      <c r="NGV53" s="50"/>
      <c r="NGW53" s="50"/>
      <c r="NGX53" s="50"/>
      <c r="NGY53" s="50"/>
      <c r="NGZ53" s="50"/>
      <c r="NHA53" s="50"/>
      <c r="NHB53" s="50"/>
      <c r="NHC53" s="50"/>
      <c r="NHD53" s="50"/>
      <c r="NHE53" s="50"/>
      <c r="NHF53" s="50"/>
      <c r="NHG53" s="50"/>
      <c r="NHH53" s="50"/>
      <c r="NHI53" s="50"/>
      <c r="NHJ53" s="50"/>
      <c r="NHK53" s="50"/>
      <c r="NHL53" s="50"/>
      <c r="NHM53" s="50"/>
      <c r="NHN53" s="50"/>
      <c r="NHO53" s="50"/>
      <c r="NHP53" s="50"/>
      <c r="NHQ53" s="50"/>
      <c r="NHR53" s="50"/>
      <c r="NHS53" s="50"/>
      <c r="NHT53" s="50"/>
      <c r="NHU53" s="50"/>
      <c r="NHV53" s="50"/>
      <c r="NHW53" s="50"/>
      <c r="NHX53" s="50"/>
      <c r="NHY53" s="50"/>
      <c r="NHZ53" s="50"/>
      <c r="NIA53" s="50"/>
      <c r="NIB53" s="50"/>
      <c r="NIC53" s="50"/>
      <c r="NID53" s="50"/>
      <c r="NIE53" s="50"/>
      <c r="NIF53" s="50"/>
      <c r="NIG53" s="50"/>
      <c r="NIH53" s="50"/>
      <c r="NII53" s="50"/>
      <c r="NIJ53" s="50"/>
      <c r="NIK53" s="50"/>
      <c r="NIL53" s="50"/>
      <c r="NIM53" s="50"/>
      <c r="NIN53" s="50"/>
      <c r="NIO53" s="50"/>
      <c r="NIP53" s="50"/>
      <c r="NIQ53" s="50"/>
      <c r="NIR53" s="50"/>
      <c r="NIS53" s="50"/>
      <c r="NIT53" s="50"/>
      <c r="NIU53" s="50"/>
      <c r="NIV53" s="50"/>
      <c r="NIW53" s="50"/>
      <c r="NIX53" s="50"/>
      <c r="NIY53" s="50"/>
      <c r="NIZ53" s="50"/>
      <c r="NJA53" s="50"/>
      <c r="NJB53" s="50"/>
      <c r="NJC53" s="50"/>
      <c r="NJD53" s="50"/>
      <c r="NJE53" s="50"/>
      <c r="NJF53" s="50"/>
      <c r="NJG53" s="50"/>
      <c r="NJH53" s="50"/>
      <c r="NJI53" s="50"/>
      <c r="NJJ53" s="50"/>
      <c r="NJK53" s="50"/>
      <c r="NJL53" s="50"/>
      <c r="NJM53" s="50"/>
      <c r="NJN53" s="50"/>
      <c r="NJO53" s="50"/>
      <c r="NJP53" s="50"/>
      <c r="NJQ53" s="50"/>
      <c r="NJR53" s="50"/>
      <c r="NJS53" s="50"/>
      <c r="NJT53" s="50"/>
      <c r="NJU53" s="50"/>
      <c r="NJV53" s="50"/>
      <c r="NJW53" s="50"/>
      <c r="NJX53" s="50"/>
      <c r="NJY53" s="50"/>
      <c r="NJZ53" s="50"/>
      <c r="NKA53" s="50"/>
      <c r="NKB53" s="50"/>
      <c r="NKC53" s="50"/>
      <c r="NKD53" s="50"/>
      <c r="NKE53" s="50"/>
      <c r="NKF53" s="50"/>
      <c r="NKG53" s="50"/>
      <c r="NKH53" s="50"/>
      <c r="NKI53" s="50"/>
      <c r="NKJ53" s="50"/>
      <c r="NKK53" s="50"/>
      <c r="NKL53" s="50"/>
      <c r="NKM53" s="50"/>
      <c r="NKN53" s="50"/>
      <c r="NKO53" s="50"/>
      <c r="NKP53" s="50"/>
      <c r="NKQ53" s="50"/>
      <c r="NKR53" s="50"/>
      <c r="NKS53" s="50"/>
      <c r="NKT53" s="50"/>
      <c r="NKU53" s="50"/>
      <c r="NKV53" s="50"/>
      <c r="NKW53" s="50"/>
      <c r="NKX53" s="50"/>
      <c r="NKY53" s="50"/>
      <c r="NKZ53" s="50"/>
      <c r="NLA53" s="50"/>
      <c r="NLB53" s="50"/>
      <c r="NLC53" s="50"/>
      <c r="NLD53" s="50"/>
      <c r="NLE53" s="50"/>
      <c r="NLF53" s="50"/>
      <c r="NLG53" s="50"/>
      <c r="NLH53" s="50"/>
      <c r="NLI53" s="50"/>
      <c r="NLJ53" s="50"/>
      <c r="NLK53" s="50"/>
      <c r="NLL53" s="50"/>
      <c r="NLM53" s="50"/>
      <c r="NLN53" s="50"/>
      <c r="NLO53" s="50"/>
      <c r="NLP53" s="50"/>
      <c r="NLQ53" s="50"/>
      <c r="NLR53" s="50"/>
      <c r="NLS53" s="50"/>
      <c r="NLT53" s="50"/>
      <c r="NLU53" s="50"/>
      <c r="NLV53" s="50"/>
      <c r="NLW53" s="50"/>
      <c r="NLX53" s="50"/>
      <c r="NLY53" s="50"/>
      <c r="NLZ53" s="50"/>
      <c r="NMA53" s="50"/>
      <c r="NMB53" s="50"/>
      <c r="NMC53" s="50"/>
      <c r="NMD53" s="50"/>
      <c r="NME53" s="50"/>
      <c r="NMF53" s="50"/>
      <c r="NMG53" s="50"/>
      <c r="NMH53" s="50"/>
      <c r="NMI53" s="50"/>
      <c r="NMJ53" s="50"/>
      <c r="NMK53" s="50"/>
      <c r="NML53" s="50"/>
      <c r="NMM53" s="50"/>
      <c r="NMN53" s="50"/>
      <c r="NMO53" s="50"/>
      <c r="NMP53" s="50"/>
      <c r="NMQ53" s="50"/>
      <c r="NMR53" s="50"/>
      <c r="NMS53" s="50"/>
      <c r="NMT53" s="50"/>
      <c r="NMU53" s="50"/>
      <c r="NMV53" s="50"/>
      <c r="NMW53" s="50"/>
      <c r="NMX53" s="50"/>
      <c r="NMY53" s="50"/>
      <c r="NMZ53" s="50"/>
      <c r="NNA53" s="50"/>
      <c r="NNB53" s="50"/>
      <c r="NNC53" s="50"/>
      <c r="NND53" s="50"/>
      <c r="NNE53" s="50"/>
      <c r="NNF53" s="50"/>
      <c r="NNG53" s="50"/>
      <c r="NNH53" s="50"/>
      <c r="NNI53" s="50"/>
      <c r="NNJ53" s="50"/>
      <c r="NNK53" s="50"/>
      <c r="NNL53" s="50"/>
      <c r="NNM53" s="50"/>
      <c r="NNN53" s="50"/>
      <c r="NNO53" s="50"/>
      <c r="NNP53" s="50"/>
      <c r="NNQ53" s="50"/>
      <c r="NNR53" s="50"/>
      <c r="NNS53" s="50"/>
      <c r="NNT53" s="50"/>
      <c r="NNU53" s="50"/>
      <c r="NNV53" s="50"/>
      <c r="NNW53" s="50"/>
      <c r="NNX53" s="50"/>
      <c r="NNY53" s="50"/>
      <c r="NNZ53" s="50"/>
      <c r="NOA53" s="50"/>
      <c r="NOB53" s="50"/>
      <c r="NOC53" s="50"/>
      <c r="NOD53" s="50"/>
      <c r="NOE53" s="50"/>
      <c r="NOF53" s="50"/>
      <c r="NOG53" s="50"/>
      <c r="NOH53" s="50"/>
      <c r="NOI53" s="50"/>
      <c r="NOJ53" s="50"/>
      <c r="NOK53" s="50"/>
      <c r="NOL53" s="50"/>
      <c r="NOM53" s="50"/>
      <c r="NON53" s="50"/>
      <c r="NOO53" s="50"/>
      <c r="NOP53" s="50"/>
      <c r="NOQ53" s="50"/>
      <c r="NOR53" s="50"/>
      <c r="NOS53" s="50"/>
      <c r="NOT53" s="50"/>
      <c r="NOU53" s="50"/>
      <c r="NOV53" s="50"/>
      <c r="NOW53" s="50"/>
      <c r="NOX53" s="50"/>
      <c r="NOY53" s="50"/>
      <c r="NOZ53" s="50"/>
      <c r="NPA53" s="50"/>
      <c r="NPB53" s="50"/>
      <c r="NPC53" s="50"/>
      <c r="NPD53" s="50"/>
      <c r="NPE53" s="50"/>
      <c r="NPF53" s="50"/>
      <c r="NPG53" s="50"/>
      <c r="NPH53" s="50"/>
      <c r="NPI53" s="50"/>
      <c r="NPJ53" s="50"/>
      <c r="NPK53" s="50"/>
      <c r="NPL53" s="50"/>
      <c r="NPM53" s="50"/>
      <c r="NPN53" s="50"/>
      <c r="NPO53" s="50"/>
      <c r="NPP53" s="50"/>
      <c r="NPQ53" s="50"/>
      <c r="NPR53" s="50"/>
      <c r="NPS53" s="50"/>
      <c r="NPT53" s="50"/>
      <c r="NPU53" s="50"/>
      <c r="NPV53" s="50"/>
      <c r="NPW53" s="50"/>
      <c r="NPX53" s="50"/>
      <c r="NPY53" s="50"/>
      <c r="NPZ53" s="50"/>
      <c r="NQA53" s="50"/>
      <c r="NQB53" s="50"/>
      <c r="NQC53" s="50"/>
      <c r="NQD53" s="50"/>
      <c r="NQE53" s="50"/>
      <c r="NQF53" s="50"/>
      <c r="NQG53" s="50"/>
      <c r="NQH53" s="50"/>
      <c r="NQI53" s="50"/>
      <c r="NQJ53" s="50"/>
      <c r="NQK53" s="50"/>
      <c r="NQL53" s="50"/>
      <c r="NQM53" s="50"/>
      <c r="NQN53" s="50"/>
      <c r="NQO53" s="50"/>
      <c r="NQP53" s="50"/>
      <c r="NQQ53" s="50"/>
      <c r="NQR53" s="50"/>
      <c r="NQS53" s="50"/>
      <c r="NQT53" s="50"/>
      <c r="NQU53" s="50"/>
      <c r="NQV53" s="50"/>
      <c r="NQW53" s="50"/>
      <c r="NQX53" s="50"/>
      <c r="NQY53" s="50"/>
      <c r="NQZ53" s="50"/>
      <c r="NRA53" s="50"/>
      <c r="NRB53" s="50"/>
      <c r="NRC53" s="50"/>
      <c r="NRD53" s="50"/>
      <c r="NRE53" s="50"/>
      <c r="NRF53" s="50"/>
      <c r="NRG53" s="50"/>
      <c r="NRH53" s="50"/>
      <c r="NRI53" s="50"/>
      <c r="NRJ53" s="50"/>
      <c r="NRK53" s="50"/>
      <c r="NRL53" s="50"/>
      <c r="NRM53" s="50"/>
      <c r="NRN53" s="50"/>
      <c r="NRO53" s="50"/>
      <c r="NRP53" s="50"/>
      <c r="NRQ53" s="50"/>
      <c r="NRR53" s="50"/>
      <c r="NRS53" s="50"/>
      <c r="NRT53" s="50"/>
      <c r="NRU53" s="50"/>
      <c r="NRV53" s="50"/>
      <c r="NRW53" s="50"/>
      <c r="NRX53" s="50"/>
      <c r="NRY53" s="50"/>
      <c r="NRZ53" s="50"/>
      <c r="NSA53" s="50"/>
      <c r="NSB53" s="50"/>
      <c r="NSC53" s="50"/>
      <c r="NSD53" s="50"/>
      <c r="NSE53" s="50"/>
      <c r="NSF53" s="50"/>
      <c r="NSG53" s="50"/>
      <c r="NSH53" s="50"/>
      <c r="NSI53" s="50"/>
      <c r="NSJ53" s="50"/>
      <c r="NSK53" s="50"/>
      <c r="NSL53" s="50"/>
      <c r="NSM53" s="50"/>
      <c r="NSN53" s="50"/>
      <c r="NSO53" s="50"/>
      <c r="NSP53" s="50"/>
      <c r="NSQ53" s="50"/>
      <c r="NSR53" s="50"/>
      <c r="NSS53" s="50"/>
      <c r="NST53" s="50"/>
      <c r="NSU53" s="50"/>
      <c r="NSV53" s="50"/>
      <c r="NSW53" s="50"/>
      <c r="NSX53" s="50"/>
      <c r="NSY53" s="50"/>
      <c r="NSZ53" s="50"/>
      <c r="NTA53" s="50"/>
      <c r="NTB53" s="50"/>
      <c r="NTC53" s="50"/>
      <c r="NTD53" s="50"/>
      <c r="NTE53" s="50"/>
      <c r="NTF53" s="50"/>
      <c r="NTG53" s="50"/>
      <c r="NTH53" s="50"/>
      <c r="NTI53" s="50"/>
      <c r="NTJ53" s="50"/>
      <c r="NTK53" s="50"/>
      <c r="NTL53" s="50"/>
      <c r="NTM53" s="50"/>
      <c r="NTN53" s="50"/>
      <c r="NTO53" s="50"/>
      <c r="NTP53" s="50"/>
      <c r="NTQ53" s="50"/>
      <c r="NTR53" s="50"/>
      <c r="NTS53" s="50"/>
      <c r="NTT53" s="50"/>
      <c r="NTU53" s="50"/>
      <c r="NTV53" s="50"/>
      <c r="NTW53" s="50"/>
      <c r="NTX53" s="50"/>
      <c r="NTY53" s="50"/>
      <c r="NTZ53" s="50"/>
      <c r="NUA53" s="50"/>
      <c r="NUB53" s="50"/>
      <c r="NUC53" s="50"/>
      <c r="NUD53" s="50"/>
      <c r="NUE53" s="50"/>
      <c r="NUF53" s="50"/>
      <c r="NUG53" s="50"/>
      <c r="NUH53" s="50"/>
      <c r="NUI53" s="50"/>
      <c r="NUJ53" s="50"/>
      <c r="NUK53" s="50"/>
      <c r="NUL53" s="50"/>
      <c r="NUM53" s="50"/>
      <c r="NUN53" s="50"/>
      <c r="NUO53" s="50"/>
      <c r="NUP53" s="50"/>
      <c r="NUQ53" s="50"/>
      <c r="NUR53" s="50"/>
      <c r="NUS53" s="50"/>
      <c r="NUT53" s="50"/>
      <c r="NUU53" s="50"/>
      <c r="NUV53" s="50"/>
      <c r="NUW53" s="50"/>
      <c r="NUX53" s="50"/>
      <c r="NUY53" s="50"/>
      <c r="NUZ53" s="50"/>
      <c r="NVA53" s="50"/>
      <c r="NVB53" s="50"/>
      <c r="NVC53" s="50"/>
      <c r="NVD53" s="50"/>
      <c r="NVE53" s="50"/>
      <c r="NVF53" s="50"/>
      <c r="NVG53" s="50"/>
      <c r="NVH53" s="50"/>
      <c r="NVI53" s="50"/>
      <c r="NVJ53" s="50"/>
      <c r="NVK53" s="50"/>
      <c r="NVL53" s="50"/>
      <c r="NVM53" s="50"/>
      <c r="NVN53" s="50"/>
      <c r="NVO53" s="50"/>
      <c r="NVP53" s="50"/>
      <c r="NVQ53" s="50"/>
      <c r="NVR53" s="50"/>
      <c r="NVS53" s="50"/>
      <c r="NVT53" s="50"/>
      <c r="NVU53" s="50"/>
      <c r="NVV53" s="50"/>
      <c r="NVW53" s="50"/>
      <c r="NVX53" s="50"/>
      <c r="NVY53" s="50"/>
      <c r="NVZ53" s="50"/>
      <c r="NWA53" s="50"/>
      <c r="NWB53" s="50"/>
      <c r="NWC53" s="50"/>
      <c r="NWD53" s="50"/>
      <c r="NWE53" s="50"/>
      <c r="NWF53" s="50"/>
      <c r="NWG53" s="50"/>
      <c r="NWH53" s="50"/>
      <c r="NWI53" s="50"/>
      <c r="NWJ53" s="50"/>
      <c r="NWK53" s="50"/>
      <c r="NWL53" s="50"/>
      <c r="NWM53" s="50"/>
      <c r="NWN53" s="50"/>
      <c r="NWO53" s="50"/>
      <c r="NWP53" s="50"/>
      <c r="NWQ53" s="50"/>
      <c r="NWR53" s="50"/>
      <c r="NWS53" s="50"/>
      <c r="NWT53" s="50"/>
      <c r="NWU53" s="50"/>
      <c r="NWV53" s="50"/>
      <c r="NWW53" s="50"/>
      <c r="NWX53" s="50"/>
      <c r="NWY53" s="50"/>
      <c r="NWZ53" s="50"/>
      <c r="NXA53" s="50"/>
      <c r="NXB53" s="50"/>
      <c r="NXC53" s="50"/>
      <c r="NXD53" s="50"/>
      <c r="NXE53" s="50"/>
      <c r="NXF53" s="50"/>
      <c r="NXG53" s="50"/>
      <c r="NXH53" s="50"/>
      <c r="NXI53" s="50"/>
      <c r="NXJ53" s="50"/>
      <c r="NXK53" s="50"/>
      <c r="NXL53" s="50"/>
      <c r="NXM53" s="50"/>
      <c r="NXN53" s="50"/>
      <c r="NXO53" s="50"/>
      <c r="NXP53" s="50"/>
      <c r="NXQ53" s="50"/>
      <c r="NXR53" s="50"/>
      <c r="NXS53" s="50"/>
      <c r="NXT53" s="50"/>
      <c r="NXU53" s="50"/>
      <c r="NXV53" s="50"/>
      <c r="NXW53" s="50"/>
      <c r="NXX53" s="50"/>
      <c r="NXY53" s="50"/>
      <c r="NXZ53" s="50"/>
      <c r="NYA53" s="50"/>
      <c r="NYB53" s="50"/>
      <c r="NYC53" s="50"/>
      <c r="NYD53" s="50"/>
      <c r="NYE53" s="50"/>
      <c r="NYF53" s="50"/>
      <c r="NYG53" s="50"/>
      <c r="NYH53" s="50"/>
      <c r="NYI53" s="50"/>
      <c r="NYJ53" s="50"/>
      <c r="NYK53" s="50"/>
      <c r="NYL53" s="50"/>
      <c r="NYM53" s="50"/>
      <c r="NYN53" s="50"/>
      <c r="NYO53" s="50"/>
      <c r="NYP53" s="50"/>
      <c r="NYQ53" s="50"/>
      <c r="NYR53" s="50"/>
      <c r="NYS53" s="50"/>
      <c r="NYT53" s="50"/>
      <c r="NYU53" s="50"/>
      <c r="NYV53" s="50"/>
      <c r="NYW53" s="50"/>
      <c r="NYX53" s="50"/>
      <c r="NYY53" s="50"/>
      <c r="NYZ53" s="50"/>
      <c r="NZA53" s="50"/>
      <c r="NZB53" s="50"/>
      <c r="NZC53" s="50"/>
      <c r="NZD53" s="50"/>
      <c r="NZE53" s="50"/>
      <c r="NZF53" s="50"/>
      <c r="NZG53" s="50"/>
      <c r="NZH53" s="50"/>
      <c r="NZI53" s="50"/>
      <c r="NZJ53" s="50"/>
      <c r="NZK53" s="50"/>
      <c r="NZL53" s="50"/>
      <c r="NZM53" s="50"/>
      <c r="NZN53" s="50"/>
      <c r="NZO53" s="50"/>
      <c r="NZP53" s="50"/>
      <c r="NZQ53" s="50"/>
      <c r="NZR53" s="50"/>
      <c r="NZS53" s="50"/>
      <c r="NZT53" s="50"/>
      <c r="NZU53" s="50"/>
      <c r="NZV53" s="50"/>
      <c r="NZW53" s="50"/>
      <c r="NZX53" s="50"/>
      <c r="NZY53" s="50"/>
      <c r="NZZ53" s="50"/>
      <c r="OAA53" s="50"/>
      <c r="OAB53" s="50"/>
      <c r="OAC53" s="50"/>
      <c r="OAD53" s="50"/>
      <c r="OAE53" s="50"/>
      <c r="OAF53" s="50"/>
      <c r="OAG53" s="50"/>
      <c r="OAH53" s="50"/>
      <c r="OAI53" s="50"/>
      <c r="OAJ53" s="50"/>
      <c r="OAK53" s="50"/>
      <c r="OAL53" s="50"/>
      <c r="OAM53" s="50"/>
      <c r="OAN53" s="50"/>
      <c r="OAO53" s="50"/>
      <c r="OAP53" s="50"/>
      <c r="OAQ53" s="50"/>
      <c r="OAR53" s="50"/>
      <c r="OAS53" s="50"/>
      <c r="OAT53" s="50"/>
      <c r="OAU53" s="50"/>
      <c r="OAV53" s="50"/>
      <c r="OAW53" s="50"/>
      <c r="OAX53" s="50"/>
      <c r="OAY53" s="50"/>
      <c r="OAZ53" s="50"/>
      <c r="OBA53" s="50"/>
      <c r="OBB53" s="50"/>
      <c r="OBC53" s="50"/>
      <c r="OBD53" s="50"/>
      <c r="OBE53" s="50"/>
      <c r="OBF53" s="50"/>
      <c r="OBG53" s="50"/>
      <c r="OBH53" s="50"/>
      <c r="OBI53" s="50"/>
      <c r="OBJ53" s="50"/>
      <c r="OBK53" s="50"/>
      <c r="OBL53" s="50"/>
      <c r="OBM53" s="50"/>
      <c r="OBN53" s="50"/>
      <c r="OBO53" s="50"/>
      <c r="OBP53" s="50"/>
      <c r="OBQ53" s="50"/>
      <c r="OBR53" s="50"/>
      <c r="OBS53" s="50"/>
      <c r="OBT53" s="50"/>
      <c r="OBU53" s="50"/>
      <c r="OBV53" s="50"/>
      <c r="OBW53" s="50"/>
      <c r="OBX53" s="50"/>
      <c r="OBY53" s="50"/>
      <c r="OBZ53" s="50"/>
      <c r="OCA53" s="50"/>
      <c r="OCB53" s="50"/>
      <c r="OCC53" s="50"/>
      <c r="OCD53" s="50"/>
      <c r="OCE53" s="50"/>
      <c r="OCF53" s="50"/>
      <c r="OCG53" s="50"/>
      <c r="OCH53" s="50"/>
      <c r="OCI53" s="50"/>
      <c r="OCJ53" s="50"/>
      <c r="OCK53" s="50"/>
      <c r="OCL53" s="50"/>
      <c r="OCM53" s="50"/>
      <c r="OCN53" s="50"/>
      <c r="OCO53" s="50"/>
      <c r="OCP53" s="50"/>
      <c r="OCQ53" s="50"/>
      <c r="OCR53" s="50"/>
      <c r="OCS53" s="50"/>
      <c r="OCT53" s="50"/>
      <c r="OCU53" s="50"/>
      <c r="OCV53" s="50"/>
      <c r="OCW53" s="50"/>
      <c r="OCX53" s="50"/>
      <c r="OCY53" s="50"/>
      <c r="OCZ53" s="50"/>
      <c r="ODA53" s="50"/>
      <c r="ODB53" s="50"/>
      <c r="ODC53" s="50"/>
      <c r="ODD53" s="50"/>
      <c r="ODE53" s="50"/>
      <c r="ODF53" s="50"/>
      <c r="ODG53" s="50"/>
      <c r="ODH53" s="50"/>
      <c r="ODI53" s="50"/>
      <c r="ODJ53" s="50"/>
      <c r="ODK53" s="50"/>
      <c r="ODL53" s="50"/>
      <c r="ODM53" s="50"/>
      <c r="ODN53" s="50"/>
      <c r="ODO53" s="50"/>
      <c r="ODP53" s="50"/>
      <c r="ODQ53" s="50"/>
      <c r="ODR53" s="50"/>
      <c r="ODS53" s="50"/>
      <c r="ODT53" s="50"/>
      <c r="ODU53" s="50"/>
      <c r="ODV53" s="50"/>
      <c r="ODW53" s="50"/>
      <c r="ODX53" s="50"/>
      <c r="ODY53" s="50"/>
      <c r="ODZ53" s="50"/>
      <c r="OEA53" s="50"/>
      <c r="OEB53" s="50"/>
      <c r="OEC53" s="50"/>
      <c r="OED53" s="50"/>
      <c r="OEE53" s="50"/>
      <c r="OEF53" s="50"/>
      <c r="OEG53" s="50"/>
      <c r="OEH53" s="50"/>
      <c r="OEI53" s="50"/>
      <c r="OEJ53" s="50"/>
      <c r="OEK53" s="50"/>
      <c r="OEL53" s="50"/>
      <c r="OEM53" s="50"/>
      <c r="OEN53" s="50"/>
      <c r="OEO53" s="50"/>
      <c r="OEP53" s="50"/>
      <c r="OEQ53" s="50"/>
      <c r="OER53" s="50"/>
      <c r="OES53" s="50"/>
      <c r="OET53" s="50"/>
      <c r="OEU53" s="50"/>
      <c r="OEV53" s="50"/>
      <c r="OEW53" s="50"/>
      <c r="OEX53" s="50"/>
      <c r="OEY53" s="50"/>
      <c r="OEZ53" s="50"/>
      <c r="OFA53" s="50"/>
      <c r="OFB53" s="50"/>
      <c r="OFC53" s="50"/>
      <c r="OFD53" s="50"/>
      <c r="OFE53" s="50"/>
      <c r="OFF53" s="50"/>
      <c r="OFG53" s="50"/>
      <c r="OFH53" s="50"/>
      <c r="OFI53" s="50"/>
      <c r="OFJ53" s="50"/>
      <c r="OFK53" s="50"/>
      <c r="OFL53" s="50"/>
      <c r="OFM53" s="50"/>
      <c r="OFN53" s="50"/>
      <c r="OFO53" s="50"/>
      <c r="OFP53" s="50"/>
      <c r="OFQ53" s="50"/>
      <c r="OFR53" s="50"/>
      <c r="OFS53" s="50"/>
      <c r="OFT53" s="50"/>
      <c r="OFU53" s="50"/>
      <c r="OFV53" s="50"/>
      <c r="OFW53" s="50"/>
      <c r="OFX53" s="50"/>
      <c r="OFY53" s="50"/>
      <c r="OFZ53" s="50"/>
      <c r="OGA53" s="50"/>
      <c r="OGB53" s="50"/>
      <c r="OGC53" s="50"/>
      <c r="OGD53" s="50"/>
      <c r="OGE53" s="50"/>
      <c r="OGF53" s="50"/>
      <c r="OGG53" s="50"/>
      <c r="OGH53" s="50"/>
      <c r="OGI53" s="50"/>
      <c r="OGJ53" s="50"/>
      <c r="OGK53" s="50"/>
      <c r="OGL53" s="50"/>
      <c r="OGM53" s="50"/>
      <c r="OGN53" s="50"/>
      <c r="OGO53" s="50"/>
      <c r="OGP53" s="50"/>
      <c r="OGQ53" s="50"/>
      <c r="OGR53" s="50"/>
      <c r="OGS53" s="50"/>
      <c r="OGT53" s="50"/>
      <c r="OGU53" s="50"/>
      <c r="OGV53" s="50"/>
      <c r="OGW53" s="50"/>
      <c r="OGX53" s="50"/>
      <c r="OGY53" s="50"/>
      <c r="OGZ53" s="50"/>
      <c r="OHA53" s="50"/>
      <c r="OHB53" s="50"/>
      <c r="OHC53" s="50"/>
      <c r="OHD53" s="50"/>
      <c r="OHE53" s="50"/>
      <c r="OHF53" s="50"/>
      <c r="OHG53" s="50"/>
      <c r="OHH53" s="50"/>
      <c r="OHI53" s="50"/>
      <c r="OHJ53" s="50"/>
      <c r="OHK53" s="50"/>
      <c r="OHL53" s="50"/>
      <c r="OHM53" s="50"/>
      <c r="OHN53" s="50"/>
      <c r="OHO53" s="50"/>
      <c r="OHP53" s="50"/>
      <c r="OHQ53" s="50"/>
      <c r="OHR53" s="50"/>
      <c r="OHS53" s="50"/>
      <c r="OHT53" s="50"/>
      <c r="OHU53" s="50"/>
      <c r="OHV53" s="50"/>
      <c r="OHW53" s="50"/>
      <c r="OHX53" s="50"/>
      <c r="OHY53" s="50"/>
      <c r="OHZ53" s="50"/>
      <c r="OIA53" s="50"/>
      <c r="OIB53" s="50"/>
      <c r="OIC53" s="50"/>
      <c r="OID53" s="50"/>
      <c r="OIE53" s="50"/>
      <c r="OIF53" s="50"/>
      <c r="OIG53" s="50"/>
      <c r="OIH53" s="50"/>
      <c r="OII53" s="50"/>
      <c r="OIJ53" s="50"/>
      <c r="OIK53" s="50"/>
      <c r="OIL53" s="50"/>
      <c r="OIM53" s="50"/>
      <c r="OIN53" s="50"/>
      <c r="OIO53" s="50"/>
      <c r="OIP53" s="50"/>
      <c r="OIQ53" s="50"/>
      <c r="OIR53" s="50"/>
      <c r="OIS53" s="50"/>
      <c r="OIT53" s="50"/>
      <c r="OIU53" s="50"/>
      <c r="OIV53" s="50"/>
      <c r="OIW53" s="50"/>
      <c r="OIX53" s="50"/>
      <c r="OIY53" s="50"/>
      <c r="OIZ53" s="50"/>
      <c r="OJA53" s="50"/>
      <c r="OJB53" s="50"/>
      <c r="OJC53" s="50"/>
      <c r="OJD53" s="50"/>
      <c r="OJE53" s="50"/>
      <c r="OJF53" s="50"/>
      <c r="OJG53" s="50"/>
      <c r="OJH53" s="50"/>
      <c r="OJI53" s="50"/>
      <c r="OJJ53" s="50"/>
      <c r="OJK53" s="50"/>
      <c r="OJL53" s="50"/>
      <c r="OJM53" s="50"/>
      <c r="OJN53" s="50"/>
      <c r="OJO53" s="50"/>
      <c r="OJP53" s="50"/>
      <c r="OJQ53" s="50"/>
      <c r="OJR53" s="50"/>
      <c r="OJS53" s="50"/>
      <c r="OJT53" s="50"/>
      <c r="OJU53" s="50"/>
      <c r="OJV53" s="50"/>
      <c r="OJW53" s="50"/>
      <c r="OJX53" s="50"/>
      <c r="OJY53" s="50"/>
      <c r="OJZ53" s="50"/>
      <c r="OKA53" s="50"/>
      <c r="OKB53" s="50"/>
      <c r="OKC53" s="50"/>
      <c r="OKD53" s="50"/>
      <c r="OKE53" s="50"/>
      <c r="OKF53" s="50"/>
      <c r="OKG53" s="50"/>
      <c r="OKH53" s="50"/>
      <c r="OKI53" s="50"/>
      <c r="OKJ53" s="50"/>
      <c r="OKK53" s="50"/>
      <c r="OKL53" s="50"/>
      <c r="OKM53" s="50"/>
      <c r="OKN53" s="50"/>
      <c r="OKO53" s="50"/>
      <c r="OKP53" s="50"/>
      <c r="OKQ53" s="50"/>
      <c r="OKR53" s="50"/>
      <c r="OKS53" s="50"/>
      <c r="OKT53" s="50"/>
      <c r="OKU53" s="50"/>
      <c r="OKV53" s="50"/>
      <c r="OKW53" s="50"/>
      <c r="OKX53" s="50"/>
      <c r="OKY53" s="50"/>
      <c r="OKZ53" s="50"/>
      <c r="OLA53" s="50"/>
      <c r="OLB53" s="50"/>
      <c r="OLC53" s="50"/>
      <c r="OLD53" s="50"/>
      <c r="OLE53" s="50"/>
      <c r="OLF53" s="50"/>
      <c r="OLG53" s="50"/>
      <c r="OLH53" s="50"/>
      <c r="OLI53" s="50"/>
      <c r="OLJ53" s="50"/>
      <c r="OLK53" s="50"/>
      <c r="OLL53" s="50"/>
      <c r="OLM53" s="50"/>
      <c r="OLN53" s="50"/>
      <c r="OLO53" s="50"/>
      <c r="OLP53" s="50"/>
      <c r="OLQ53" s="50"/>
      <c r="OLR53" s="50"/>
      <c r="OLS53" s="50"/>
      <c r="OLT53" s="50"/>
      <c r="OLU53" s="50"/>
      <c r="OLV53" s="50"/>
      <c r="OLW53" s="50"/>
      <c r="OLX53" s="50"/>
      <c r="OLY53" s="50"/>
      <c r="OLZ53" s="50"/>
      <c r="OMA53" s="50"/>
      <c r="OMB53" s="50"/>
      <c r="OMC53" s="50"/>
      <c r="OMD53" s="50"/>
      <c r="OME53" s="50"/>
      <c r="OMF53" s="50"/>
      <c r="OMG53" s="50"/>
      <c r="OMH53" s="50"/>
      <c r="OMI53" s="50"/>
      <c r="OMJ53" s="50"/>
      <c r="OMK53" s="50"/>
      <c r="OML53" s="50"/>
      <c r="OMM53" s="50"/>
      <c r="OMN53" s="50"/>
      <c r="OMO53" s="50"/>
      <c r="OMP53" s="50"/>
      <c r="OMQ53" s="50"/>
      <c r="OMR53" s="50"/>
      <c r="OMS53" s="50"/>
      <c r="OMT53" s="50"/>
      <c r="OMU53" s="50"/>
      <c r="OMV53" s="50"/>
      <c r="OMW53" s="50"/>
      <c r="OMX53" s="50"/>
      <c r="OMY53" s="50"/>
      <c r="OMZ53" s="50"/>
      <c r="ONA53" s="50"/>
      <c r="ONB53" s="50"/>
      <c r="ONC53" s="50"/>
      <c r="OND53" s="50"/>
      <c r="ONE53" s="50"/>
      <c r="ONF53" s="50"/>
      <c r="ONG53" s="50"/>
      <c r="ONH53" s="50"/>
      <c r="ONI53" s="50"/>
      <c r="ONJ53" s="50"/>
      <c r="ONK53" s="50"/>
      <c r="ONL53" s="50"/>
      <c r="ONM53" s="50"/>
      <c r="ONN53" s="50"/>
      <c r="ONO53" s="50"/>
      <c r="ONP53" s="50"/>
      <c r="ONQ53" s="50"/>
      <c r="ONR53" s="50"/>
      <c r="ONS53" s="50"/>
      <c r="ONT53" s="50"/>
      <c r="ONU53" s="50"/>
      <c r="ONV53" s="50"/>
      <c r="ONW53" s="50"/>
      <c r="ONX53" s="50"/>
      <c r="ONY53" s="50"/>
      <c r="ONZ53" s="50"/>
      <c r="OOA53" s="50"/>
      <c r="OOB53" s="50"/>
      <c r="OOC53" s="50"/>
      <c r="OOD53" s="50"/>
      <c r="OOE53" s="50"/>
      <c r="OOF53" s="50"/>
      <c r="OOG53" s="50"/>
      <c r="OOH53" s="50"/>
      <c r="OOI53" s="50"/>
      <c r="OOJ53" s="50"/>
      <c r="OOK53" s="50"/>
      <c r="OOL53" s="50"/>
      <c r="OOM53" s="50"/>
      <c r="OON53" s="50"/>
      <c r="OOO53" s="50"/>
      <c r="OOP53" s="50"/>
      <c r="OOQ53" s="50"/>
      <c r="OOR53" s="50"/>
      <c r="OOS53" s="50"/>
      <c r="OOT53" s="50"/>
      <c r="OOU53" s="50"/>
      <c r="OOV53" s="50"/>
      <c r="OOW53" s="50"/>
      <c r="OOX53" s="50"/>
      <c r="OOY53" s="50"/>
      <c r="OOZ53" s="50"/>
      <c r="OPA53" s="50"/>
      <c r="OPB53" s="50"/>
      <c r="OPC53" s="50"/>
      <c r="OPD53" s="50"/>
      <c r="OPE53" s="50"/>
      <c r="OPF53" s="50"/>
      <c r="OPG53" s="50"/>
      <c r="OPH53" s="50"/>
      <c r="OPI53" s="50"/>
      <c r="OPJ53" s="50"/>
      <c r="OPK53" s="50"/>
      <c r="OPL53" s="50"/>
      <c r="OPM53" s="50"/>
      <c r="OPN53" s="50"/>
      <c r="OPO53" s="50"/>
      <c r="OPP53" s="50"/>
      <c r="OPQ53" s="50"/>
      <c r="OPR53" s="50"/>
      <c r="OPS53" s="50"/>
      <c r="OPT53" s="50"/>
      <c r="OPU53" s="50"/>
      <c r="OPV53" s="50"/>
      <c r="OPW53" s="50"/>
      <c r="OPX53" s="50"/>
      <c r="OPY53" s="50"/>
      <c r="OPZ53" s="50"/>
      <c r="OQA53" s="50"/>
      <c r="OQB53" s="50"/>
      <c r="OQC53" s="50"/>
      <c r="OQD53" s="50"/>
      <c r="OQE53" s="50"/>
      <c r="OQF53" s="50"/>
      <c r="OQG53" s="50"/>
      <c r="OQH53" s="50"/>
      <c r="OQI53" s="50"/>
      <c r="OQJ53" s="50"/>
      <c r="OQK53" s="50"/>
      <c r="OQL53" s="50"/>
      <c r="OQM53" s="50"/>
      <c r="OQN53" s="50"/>
      <c r="OQO53" s="50"/>
      <c r="OQP53" s="50"/>
      <c r="OQQ53" s="50"/>
      <c r="OQR53" s="50"/>
      <c r="OQS53" s="50"/>
      <c r="OQT53" s="50"/>
      <c r="OQU53" s="50"/>
      <c r="OQV53" s="50"/>
      <c r="OQW53" s="50"/>
      <c r="OQX53" s="50"/>
      <c r="OQY53" s="50"/>
      <c r="OQZ53" s="50"/>
      <c r="ORA53" s="50"/>
      <c r="ORB53" s="50"/>
      <c r="ORC53" s="50"/>
      <c r="ORD53" s="50"/>
      <c r="ORE53" s="50"/>
      <c r="ORF53" s="50"/>
      <c r="ORG53" s="50"/>
      <c r="ORH53" s="50"/>
      <c r="ORI53" s="50"/>
      <c r="ORJ53" s="50"/>
      <c r="ORK53" s="50"/>
      <c r="ORL53" s="50"/>
      <c r="ORM53" s="50"/>
      <c r="ORN53" s="50"/>
      <c r="ORO53" s="50"/>
      <c r="ORP53" s="50"/>
      <c r="ORQ53" s="50"/>
      <c r="ORR53" s="50"/>
      <c r="ORS53" s="50"/>
      <c r="ORT53" s="50"/>
      <c r="ORU53" s="50"/>
      <c r="ORV53" s="50"/>
      <c r="ORW53" s="50"/>
      <c r="ORX53" s="50"/>
      <c r="ORY53" s="50"/>
      <c r="ORZ53" s="50"/>
      <c r="OSA53" s="50"/>
      <c r="OSB53" s="50"/>
      <c r="OSC53" s="50"/>
      <c r="OSD53" s="50"/>
      <c r="OSE53" s="50"/>
      <c r="OSF53" s="50"/>
      <c r="OSG53" s="50"/>
      <c r="OSH53" s="50"/>
      <c r="OSI53" s="50"/>
      <c r="OSJ53" s="50"/>
      <c r="OSK53" s="50"/>
      <c r="OSL53" s="50"/>
      <c r="OSM53" s="50"/>
      <c r="OSN53" s="50"/>
      <c r="OSO53" s="50"/>
      <c r="OSP53" s="50"/>
      <c r="OSQ53" s="50"/>
      <c r="OSR53" s="50"/>
      <c r="OSS53" s="50"/>
      <c r="OST53" s="50"/>
      <c r="OSU53" s="50"/>
      <c r="OSV53" s="50"/>
      <c r="OSW53" s="50"/>
      <c r="OSX53" s="50"/>
      <c r="OSY53" s="50"/>
      <c r="OSZ53" s="50"/>
      <c r="OTA53" s="50"/>
      <c r="OTB53" s="50"/>
      <c r="OTC53" s="50"/>
      <c r="OTD53" s="50"/>
      <c r="OTE53" s="50"/>
      <c r="OTF53" s="50"/>
      <c r="OTG53" s="50"/>
      <c r="OTH53" s="50"/>
      <c r="OTI53" s="50"/>
      <c r="OTJ53" s="50"/>
      <c r="OTK53" s="50"/>
      <c r="OTL53" s="50"/>
      <c r="OTM53" s="50"/>
      <c r="OTN53" s="50"/>
      <c r="OTO53" s="50"/>
      <c r="OTP53" s="50"/>
      <c r="OTQ53" s="50"/>
      <c r="OTR53" s="50"/>
      <c r="OTS53" s="50"/>
      <c r="OTT53" s="50"/>
      <c r="OTU53" s="50"/>
      <c r="OTV53" s="50"/>
      <c r="OTW53" s="50"/>
      <c r="OTX53" s="50"/>
      <c r="OTY53" s="50"/>
      <c r="OTZ53" s="50"/>
      <c r="OUA53" s="50"/>
      <c r="OUB53" s="50"/>
      <c r="OUC53" s="50"/>
      <c r="OUD53" s="50"/>
      <c r="OUE53" s="50"/>
      <c r="OUF53" s="50"/>
      <c r="OUG53" s="50"/>
      <c r="OUH53" s="50"/>
      <c r="OUI53" s="50"/>
      <c r="OUJ53" s="50"/>
      <c r="OUK53" s="50"/>
      <c r="OUL53" s="50"/>
      <c r="OUM53" s="50"/>
      <c r="OUN53" s="50"/>
      <c r="OUO53" s="50"/>
      <c r="OUP53" s="50"/>
      <c r="OUQ53" s="50"/>
      <c r="OUR53" s="50"/>
      <c r="OUS53" s="50"/>
      <c r="OUT53" s="50"/>
      <c r="OUU53" s="50"/>
      <c r="OUV53" s="50"/>
      <c r="OUW53" s="50"/>
      <c r="OUX53" s="50"/>
      <c r="OUY53" s="50"/>
      <c r="OUZ53" s="50"/>
      <c r="OVA53" s="50"/>
      <c r="OVB53" s="50"/>
      <c r="OVC53" s="50"/>
      <c r="OVD53" s="50"/>
      <c r="OVE53" s="50"/>
      <c r="OVF53" s="50"/>
      <c r="OVG53" s="50"/>
      <c r="OVH53" s="50"/>
      <c r="OVI53" s="50"/>
      <c r="OVJ53" s="50"/>
      <c r="OVK53" s="50"/>
      <c r="OVL53" s="50"/>
      <c r="OVM53" s="50"/>
      <c r="OVN53" s="50"/>
      <c r="OVO53" s="50"/>
      <c r="OVP53" s="50"/>
      <c r="OVQ53" s="50"/>
      <c r="OVR53" s="50"/>
      <c r="OVS53" s="50"/>
      <c r="OVT53" s="50"/>
      <c r="OVU53" s="50"/>
      <c r="OVV53" s="50"/>
      <c r="OVW53" s="50"/>
      <c r="OVX53" s="50"/>
      <c r="OVY53" s="50"/>
      <c r="OVZ53" s="50"/>
      <c r="OWA53" s="50"/>
      <c r="OWB53" s="50"/>
      <c r="OWC53" s="50"/>
      <c r="OWD53" s="50"/>
      <c r="OWE53" s="50"/>
      <c r="OWF53" s="50"/>
      <c r="OWG53" s="50"/>
      <c r="OWH53" s="50"/>
      <c r="OWI53" s="50"/>
      <c r="OWJ53" s="50"/>
      <c r="OWK53" s="50"/>
      <c r="OWL53" s="50"/>
      <c r="OWM53" s="50"/>
      <c r="OWN53" s="50"/>
      <c r="OWO53" s="50"/>
      <c r="OWP53" s="50"/>
      <c r="OWQ53" s="50"/>
      <c r="OWR53" s="50"/>
      <c r="OWS53" s="50"/>
      <c r="OWT53" s="50"/>
      <c r="OWU53" s="50"/>
      <c r="OWV53" s="50"/>
      <c r="OWW53" s="50"/>
      <c r="OWX53" s="50"/>
      <c r="OWY53" s="50"/>
      <c r="OWZ53" s="50"/>
      <c r="OXA53" s="50"/>
      <c r="OXB53" s="50"/>
      <c r="OXC53" s="50"/>
      <c r="OXD53" s="50"/>
      <c r="OXE53" s="50"/>
      <c r="OXF53" s="50"/>
      <c r="OXG53" s="50"/>
      <c r="OXH53" s="50"/>
      <c r="OXI53" s="50"/>
      <c r="OXJ53" s="50"/>
      <c r="OXK53" s="50"/>
      <c r="OXL53" s="50"/>
      <c r="OXM53" s="50"/>
      <c r="OXN53" s="50"/>
      <c r="OXO53" s="50"/>
      <c r="OXP53" s="50"/>
      <c r="OXQ53" s="50"/>
      <c r="OXR53" s="50"/>
      <c r="OXS53" s="50"/>
      <c r="OXT53" s="50"/>
      <c r="OXU53" s="50"/>
      <c r="OXV53" s="50"/>
      <c r="OXW53" s="50"/>
      <c r="OXX53" s="50"/>
      <c r="OXY53" s="50"/>
      <c r="OXZ53" s="50"/>
      <c r="OYA53" s="50"/>
      <c r="OYB53" s="50"/>
      <c r="OYC53" s="50"/>
      <c r="OYD53" s="50"/>
      <c r="OYE53" s="50"/>
      <c r="OYF53" s="50"/>
      <c r="OYG53" s="50"/>
      <c r="OYH53" s="50"/>
      <c r="OYI53" s="50"/>
      <c r="OYJ53" s="50"/>
      <c r="OYK53" s="50"/>
      <c r="OYL53" s="50"/>
      <c r="OYM53" s="50"/>
      <c r="OYN53" s="50"/>
      <c r="OYO53" s="50"/>
      <c r="OYP53" s="50"/>
      <c r="OYQ53" s="50"/>
      <c r="OYR53" s="50"/>
      <c r="OYS53" s="50"/>
      <c r="OYT53" s="50"/>
      <c r="OYU53" s="50"/>
      <c r="OYV53" s="50"/>
      <c r="OYW53" s="50"/>
      <c r="OYX53" s="50"/>
      <c r="OYY53" s="50"/>
      <c r="OYZ53" s="50"/>
      <c r="OZA53" s="50"/>
      <c r="OZB53" s="50"/>
      <c r="OZC53" s="50"/>
      <c r="OZD53" s="50"/>
      <c r="OZE53" s="50"/>
      <c r="OZF53" s="50"/>
      <c r="OZG53" s="50"/>
      <c r="OZH53" s="50"/>
      <c r="OZI53" s="50"/>
      <c r="OZJ53" s="50"/>
      <c r="OZK53" s="50"/>
      <c r="OZL53" s="50"/>
      <c r="OZM53" s="50"/>
      <c r="OZN53" s="50"/>
      <c r="OZO53" s="50"/>
      <c r="OZP53" s="50"/>
      <c r="OZQ53" s="50"/>
      <c r="OZR53" s="50"/>
      <c r="OZS53" s="50"/>
      <c r="OZT53" s="50"/>
      <c r="OZU53" s="50"/>
      <c r="OZV53" s="50"/>
      <c r="OZW53" s="50"/>
      <c r="OZX53" s="50"/>
      <c r="OZY53" s="50"/>
      <c r="OZZ53" s="50"/>
      <c r="PAA53" s="50"/>
      <c r="PAB53" s="50"/>
      <c r="PAC53" s="50"/>
      <c r="PAD53" s="50"/>
      <c r="PAE53" s="50"/>
      <c r="PAF53" s="50"/>
      <c r="PAG53" s="50"/>
      <c r="PAH53" s="50"/>
      <c r="PAI53" s="50"/>
      <c r="PAJ53" s="50"/>
      <c r="PAK53" s="50"/>
      <c r="PAL53" s="50"/>
      <c r="PAM53" s="50"/>
      <c r="PAN53" s="50"/>
      <c r="PAO53" s="50"/>
      <c r="PAP53" s="50"/>
      <c r="PAQ53" s="50"/>
      <c r="PAR53" s="50"/>
      <c r="PAS53" s="50"/>
      <c r="PAT53" s="50"/>
      <c r="PAU53" s="50"/>
      <c r="PAV53" s="50"/>
      <c r="PAW53" s="50"/>
      <c r="PAX53" s="50"/>
      <c r="PAY53" s="50"/>
      <c r="PAZ53" s="50"/>
      <c r="PBA53" s="50"/>
      <c r="PBB53" s="50"/>
      <c r="PBC53" s="50"/>
      <c r="PBD53" s="50"/>
      <c r="PBE53" s="50"/>
      <c r="PBF53" s="50"/>
      <c r="PBG53" s="50"/>
      <c r="PBH53" s="50"/>
      <c r="PBI53" s="50"/>
      <c r="PBJ53" s="50"/>
      <c r="PBK53" s="50"/>
      <c r="PBL53" s="50"/>
      <c r="PBM53" s="50"/>
      <c r="PBN53" s="50"/>
      <c r="PBO53" s="50"/>
      <c r="PBP53" s="50"/>
      <c r="PBQ53" s="50"/>
      <c r="PBR53" s="50"/>
      <c r="PBS53" s="50"/>
      <c r="PBT53" s="50"/>
      <c r="PBU53" s="50"/>
      <c r="PBV53" s="50"/>
      <c r="PBW53" s="50"/>
      <c r="PBX53" s="50"/>
      <c r="PBY53" s="50"/>
      <c r="PBZ53" s="50"/>
      <c r="PCA53" s="50"/>
      <c r="PCB53" s="50"/>
      <c r="PCC53" s="50"/>
      <c r="PCD53" s="50"/>
      <c r="PCE53" s="50"/>
      <c r="PCF53" s="50"/>
      <c r="PCG53" s="50"/>
      <c r="PCH53" s="50"/>
      <c r="PCI53" s="50"/>
      <c r="PCJ53" s="50"/>
      <c r="PCK53" s="50"/>
      <c r="PCL53" s="50"/>
      <c r="PCM53" s="50"/>
      <c r="PCN53" s="50"/>
      <c r="PCO53" s="50"/>
      <c r="PCP53" s="50"/>
      <c r="PCQ53" s="50"/>
      <c r="PCR53" s="50"/>
      <c r="PCS53" s="50"/>
      <c r="PCT53" s="50"/>
      <c r="PCU53" s="50"/>
      <c r="PCV53" s="50"/>
      <c r="PCW53" s="50"/>
      <c r="PCX53" s="50"/>
      <c r="PCY53" s="50"/>
      <c r="PCZ53" s="50"/>
      <c r="PDA53" s="50"/>
      <c r="PDB53" s="50"/>
      <c r="PDC53" s="50"/>
      <c r="PDD53" s="50"/>
      <c r="PDE53" s="50"/>
      <c r="PDF53" s="50"/>
      <c r="PDG53" s="50"/>
      <c r="PDH53" s="50"/>
      <c r="PDI53" s="50"/>
      <c r="PDJ53" s="50"/>
      <c r="PDK53" s="50"/>
      <c r="PDL53" s="50"/>
      <c r="PDM53" s="50"/>
      <c r="PDN53" s="50"/>
      <c r="PDO53" s="50"/>
      <c r="PDP53" s="50"/>
      <c r="PDQ53" s="50"/>
      <c r="PDR53" s="50"/>
      <c r="PDS53" s="50"/>
      <c r="PDT53" s="50"/>
      <c r="PDU53" s="50"/>
      <c r="PDV53" s="50"/>
      <c r="PDW53" s="50"/>
      <c r="PDX53" s="50"/>
      <c r="PDY53" s="50"/>
      <c r="PDZ53" s="50"/>
      <c r="PEA53" s="50"/>
      <c r="PEB53" s="50"/>
      <c r="PEC53" s="50"/>
      <c r="PED53" s="50"/>
      <c r="PEE53" s="50"/>
      <c r="PEF53" s="50"/>
      <c r="PEG53" s="50"/>
      <c r="PEH53" s="50"/>
      <c r="PEI53" s="50"/>
      <c r="PEJ53" s="50"/>
      <c r="PEK53" s="50"/>
      <c r="PEL53" s="50"/>
      <c r="PEM53" s="50"/>
      <c r="PEN53" s="50"/>
      <c r="PEO53" s="50"/>
      <c r="PEP53" s="50"/>
      <c r="PEQ53" s="50"/>
      <c r="PER53" s="50"/>
      <c r="PES53" s="50"/>
      <c r="PET53" s="50"/>
      <c r="PEU53" s="50"/>
      <c r="PEV53" s="50"/>
      <c r="PEW53" s="50"/>
      <c r="PEX53" s="50"/>
      <c r="PEY53" s="50"/>
      <c r="PEZ53" s="50"/>
      <c r="PFA53" s="50"/>
      <c r="PFB53" s="50"/>
      <c r="PFC53" s="50"/>
      <c r="PFD53" s="50"/>
      <c r="PFE53" s="50"/>
      <c r="PFF53" s="50"/>
      <c r="PFG53" s="50"/>
      <c r="PFH53" s="50"/>
      <c r="PFI53" s="50"/>
      <c r="PFJ53" s="50"/>
      <c r="PFK53" s="50"/>
      <c r="PFL53" s="50"/>
      <c r="PFM53" s="50"/>
      <c r="PFN53" s="50"/>
      <c r="PFO53" s="50"/>
      <c r="PFP53" s="50"/>
      <c r="PFQ53" s="50"/>
      <c r="PFR53" s="50"/>
      <c r="PFS53" s="50"/>
      <c r="PFT53" s="50"/>
      <c r="PFU53" s="50"/>
      <c r="PFV53" s="50"/>
      <c r="PFW53" s="50"/>
      <c r="PFX53" s="50"/>
      <c r="PFY53" s="50"/>
      <c r="PFZ53" s="50"/>
      <c r="PGA53" s="50"/>
      <c r="PGB53" s="50"/>
      <c r="PGC53" s="50"/>
      <c r="PGD53" s="50"/>
      <c r="PGE53" s="50"/>
      <c r="PGF53" s="50"/>
      <c r="PGG53" s="50"/>
      <c r="PGH53" s="50"/>
      <c r="PGI53" s="50"/>
      <c r="PGJ53" s="50"/>
      <c r="PGK53" s="50"/>
      <c r="PGL53" s="50"/>
      <c r="PGM53" s="50"/>
      <c r="PGN53" s="50"/>
      <c r="PGO53" s="50"/>
      <c r="PGP53" s="50"/>
      <c r="PGQ53" s="50"/>
      <c r="PGR53" s="50"/>
      <c r="PGS53" s="50"/>
      <c r="PGT53" s="50"/>
      <c r="PGU53" s="50"/>
      <c r="PGV53" s="50"/>
      <c r="PGW53" s="50"/>
      <c r="PGX53" s="50"/>
      <c r="PGY53" s="50"/>
      <c r="PGZ53" s="50"/>
      <c r="PHA53" s="50"/>
      <c r="PHB53" s="50"/>
      <c r="PHC53" s="50"/>
      <c r="PHD53" s="50"/>
      <c r="PHE53" s="50"/>
      <c r="PHF53" s="50"/>
      <c r="PHG53" s="50"/>
      <c r="PHH53" s="50"/>
      <c r="PHI53" s="50"/>
      <c r="PHJ53" s="50"/>
      <c r="PHK53" s="50"/>
      <c r="PHL53" s="50"/>
      <c r="PHM53" s="50"/>
      <c r="PHN53" s="50"/>
      <c r="PHO53" s="50"/>
      <c r="PHP53" s="50"/>
      <c r="PHQ53" s="50"/>
      <c r="PHR53" s="50"/>
      <c r="PHS53" s="50"/>
      <c r="PHT53" s="50"/>
      <c r="PHU53" s="50"/>
      <c r="PHV53" s="50"/>
      <c r="PHW53" s="50"/>
      <c r="PHX53" s="50"/>
      <c r="PHY53" s="50"/>
      <c r="PHZ53" s="50"/>
      <c r="PIA53" s="50"/>
      <c r="PIB53" s="50"/>
      <c r="PIC53" s="50"/>
      <c r="PID53" s="50"/>
      <c r="PIE53" s="50"/>
      <c r="PIF53" s="50"/>
      <c r="PIG53" s="50"/>
      <c r="PIH53" s="50"/>
      <c r="PII53" s="50"/>
      <c r="PIJ53" s="50"/>
      <c r="PIK53" s="50"/>
      <c r="PIL53" s="50"/>
      <c r="PIM53" s="50"/>
      <c r="PIN53" s="50"/>
      <c r="PIO53" s="50"/>
      <c r="PIP53" s="50"/>
      <c r="PIQ53" s="50"/>
      <c r="PIR53" s="50"/>
      <c r="PIS53" s="50"/>
      <c r="PIT53" s="50"/>
      <c r="PIU53" s="50"/>
      <c r="PIV53" s="50"/>
      <c r="PIW53" s="50"/>
      <c r="PIX53" s="50"/>
      <c r="PIY53" s="50"/>
      <c r="PIZ53" s="50"/>
      <c r="PJA53" s="50"/>
      <c r="PJB53" s="50"/>
      <c r="PJC53" s="50"/>
      <c r="PJD53" s="50"/>
      <c r="PJE53" s="50"/>
      <c r="PJF53" s="50"/>
      <c r="PJG53" s="50"/>
      <c r="PJH53" s="50"/>
      <c r="PJI53" s="50"/>
      <c r="PJJ53" s="50"/>
      <c r="PJK53" s="50"/>
      <c r="PJL53" s="50"/>
      <c r="PJM53" s="50"/>
      <c r="PJN53" s="50"/>
      <c r="PJO53" s="50"/>
      <c r="PJP53" s="50"/>
      <c r="PJQ53" s="50"/>
      <c r="PJR53" s="50"/>
      <c r="PJS53" s="50"/>
      <c r="PJT53" s="50"/>
      <c r="PJU53" s="50"/>
      <c r="PJV53" s="50"/>
      <c r="PJW53" s="50"/>
      <c r="PJX53" s="50"/>
      <c r="PJY53" s="50"/>
      <c r="PJZ53" s="50"/>
      <c r="PKA53" s="50"/>
      <c r="PKB53" s="50"/>
      <c r="PKC53" s="50"/>
      <c r="PKD53" s="50"/>
      <c r="PKE53" s="50"/>
      <c r="PKF53" s="50"/>
      <c r="PKG53" s="50"/>
      <c r="PKH53" s="50"/>
      <c r="PKI53" s="50"/>
      <c r="PKJ53" s="50"/>
      <c r="PKK53" s="50"/>
      <c r="PKL53" s="50"/>
      <c r="PKM53" s="50"/>
      <c r="PKN53" s="50"/>
      <c r="PKO53" s="50"/>
      <c r="PKP53" s="50"/>
      <c r="PKQ53" s="50"/>
      <c r="PKR53" s="50"/>
      <c r="PKS53" s="50"/>
      <c r="PKT53" s="50"/>
      <c r="PKU53" s="50"/>
      <c r="PKV53" s="50"/>
      <c r="PKW53" s="50"/>
      <c r="PKX53" s="50"/>
      <c r="PKY53" s="50"/>
      <c r="PKZ53" s="50"/>
      <c r="PLA53" s="50"/>
      <c r="PLB53" s="50"/>
      <c r="PLC53" s="50"/>
      <c r="PLD53" s="50"/>
      <c r="PLE53" s="50"/>
      <c r="PLF53" s="50"/>
      <c r="PLG53" s="50"/>
      <c r="PLH53" s="50"/>
      <c r="PLI53" s="50"/>
      <c r="PLJ53" s="50"/>
      <c r="PLK53" s="50"/>
      <c r="PLL53" s="50"/>
      <c r="PLM53" s="50"/>
      <c r="PLN53" s="50"/>
      <c r="PLO53" s="50"/>
      <c r="PLP53" s="50"/>
      <c r="PLQ53" s="50"/>
      <c r="PLR53" s="50"/>
      <c r="PLS53" s="50"/>
      <c r="PLT53" s="50"/>
      <c r="PLU53" s="50"/>
      <c r="PLV53" s="50"/>
      <c r="PLW53" s="50"/>
      <c r="PLX53" s="50"/>
      <c r="PLY53" s="50"/>
      <c r="PLZ53" s="50"/>
      <c r="PMA53" s="50"/>
      <c r="PMB53" s="50"/>
      <c r="PMC53" s="50"/>
      <c r="PMD53" s="50"/>
      <c r="PME53" s="50"/>
      <c r="PMF53" s="50"/>
      <c r="PMG53" s="50"/>
      <c r="PMH53" s="50"/>
      <c r="PMI53" s="50"/>
      <c r="PMJ53" s="50"/>
      <c r="PMK53" s="50"/>
      <c r="PML53" s="50"/>
      <c r="PMM53" s="50"/>
      <c r="PMN53" s="50"/>
      <c r="PMO53" s="50"/>
      <c r="PMP53" s="50"/>
      <c r="PMQ53" s="50"/>
      <c r="PMR53" s="50"/>
      <c r="PMS53" s="50"/>
      <c r="PMT53" s="50"/>
      <c r="PMU53" s="50"/>
      <c r="PMV53" s="50"/>
      <c r="PMW53" s="50"/>
      <c r="PMX53" s="50"/>
      <c r="PMY53" s="50"/>
      <c r="PMZ53" s="50"/>
      <c r="PNA53" s="50"/>
      <c r="PNB53" s="50"/>
      <c r="PNC53" s="50"/>
      <c r="PND53" s="50"/>
      <c r="PNE53" s="50"/>
      <c r="PNF53" s="50"/>
      <c r="PNG53" s="50"/>
      <c r="PNH53" s="50"/>
      <c r="PNI53" s="50"/>
      <c r="PNJ53" s="50"/>
      <c r="PNK53" s="50"/>
      <c r="PNL53" s="50"/>
      <c r="PNM53" s="50"/>
      <c r="PNN53" s="50"/>
      <c r="PNO53" s="50"/>
      <c r="PNP53" s="50"/>
      <c r="PNQ53" s="50"/>
      <c r="PNR53" s="50"/>
      <c r="PNS53" s="50"/>
      <c r="PNT53" s="50"/>
      <c r="PNU53" s="50"/>
      <c r="PNV53" s="50"/>
      <c r="PNW53" s="50"/>
      <c r="PNX53" s="50"/>
      <c r="PNY53" s="50"/>
      <c r="PNZ53" s="50"/>
      <c r="POA53" s="50"/>
      <c r="POB53" s="50"/>
      <c r="POC53" s="50"/>
      <c r="POD53" s="50"/>
      <c r="POE53" s="50"/>
      <c r="POF53" s="50"/>
      <c r="POG53" s="50"/>
      <c r="POH53" s="50"/>
      <c r="POI53" s="50"/>
      <c r="POJ53" s="50"/>
      <c r="POK53" s="50"/>
      <c r="POL53" s="50"/>
      <c r="POM53" s="50"/>
      <c r="PON53" s="50"/>
      <c r="POO53" s="50"/>
      <c r="POP53" s="50"/>
      <c r="POQ53" s="50"/>
      <c r="POR53" s="50"/>
      <c r="POS53" s="50"/>
      <c r="POT53" s="50"/>
      <c r="POU53" s="50"/>
      <c r="POV53" s="50"/>
      <c r="POW53" s="50"/>
      <c r="POX53" s="50"/>
      <c r="POY53" s="50"/>
      <c r="POZ53" s="50"/>
      <c r="PPA53" s="50"/>
      <c r="PPB53" s="50"/>
      <c r="PPC53" s="50"/>
      <c r="PPD53" s="50"/>
      <c r="PPE53" s="50"/>
      <c r="PPF53" s="50"/>
      <c r="PPG53" s="50"/>
      <c r="PPH53" s="50"/>
      <c r="PPI53" s="50"/>
      <c r="PPJ53" s="50"/>
      <c r="PPK53" s="50"/>
      <c r="PPL53" s="50"/>
      <c r="PPM53" s="50"/>
      <c r="PPN53" s="50"/>
      <c r="PPO53" s="50"/>
      <c r="PPP53" s="50"/>
      <c r="PPQ53" s="50"/>
      <c r="PPR53" s="50"/>
      <c r="PPS53" s="50"/>
      <c r="PPT53" s="50"/>
      <c r="PPU53" s="50"/>
      <c r="PPV53" s="50"/>
      <c r="PPW53" s="50"/>
      <c r="PPX53" s="50"/>
      <c r="PPY53" s="50"/>
      <c r="PPZ53" s="50"/>
      <c r="PQA53" s="50"/>
      <c r="PQB53" s="50"/>
      <c r="PQC53" s="50"/>
      <c r="PQD53" s="50"/>
      <c r="PQE53" s="50"/>
      <c r="PQF53" s="50"/>
      <c r="PQG53" s="50"/>
      <c r="PQH53" s="50"/>
      <c r="PQI53" s="50"/>
      <c r="PQJ53" s="50"/>
      <c r="PQK53" s="50"/>
      <c r="PQL53" s="50"/>
      <c r="PQM53" s="50"/>
      <c r="PQN53" s="50"/>
      <c r="PQO53" s="50"/>
      <c r="PQP53" s="50"/>
      <c r="PQQ53" s="50"/>
      <c r="PQR53" s="50"/>
      <c r="PQS53" s="50"/>
      <c r="PQT53" s="50"/>
      <c r="PQU53" s="50"/>
      <c r="PQV53" s="50"/>
      <c r="PQW53" s="50"/>
      <c r="PQX53" s="50"/>
      <c r="PQY53" s="50"/>
      <c r="PQZ53" s="50"/>
      <c r="PRA53" s="50"/>
      <c r="PRB53" s="50"/>
      <c r="PRC53" s="50"/>
      <c r="PRD53" s="50"/>
      <c r="PRE53" s="50"/>
      <c r="PRF53" s="50"/>
      <c r="PRG53" s="50"/>
      <c r="PRH53" s="50"/>
      <c r="PRI53" s="50"/>
      <c r="PRJ53" s="50"/>
      <c r="PRK53" s="50"/>
      <c r="PRL53" s="50"/>
      <c r="PRM53" s="50"/>
      <c r="PRN53" s="50"/>
      <c r="PRO53" s="50"/>
      <c r="PRP53" s="50"/>
      <c r="PRQ53" s="50"/>
      <c r="PRR53" s="50"/>
      <c r="PRS53" s="50"/>
      <c r="PRT53" s="50"/>
      <c r="PRU53" s="50"/>
      <c r="PRV53" s="50"/>
      <c r="PRW53" s="50"/>
      <c r="PRX53" s="50"/>
      <c r="PRY53" s="50"/>
      <c r="PRZ53" s="50"/>
      <c r="PSA53" s="50"/>
      <c r="PSB53" s="50"/>
      <c r="PSC53" s="50"/>
      <c r="PSD53" s="50"/>
      <c r="PSE53" s="50"/>
      <c r="PSF53" s="50"/>
      <c r="PSG53" s="50"/>
      <c r="PSH53" s="50"/>
      <c r="PSI53" s="50"/>
      <c r="PSJ53" s="50"/>
      <c r="PSK53" s="50"/>
      <c r="PSL53" s="50"/>
      <c r="PSM53" s="50"/>
      <c r="PSN53" s="50"/>
      <c r="PSO53" s="50"/>
      <c r="PSP53" s="50"/>
      <c r="PSQ53" s="50"/>
      <c r="PSR53" s="50"/>
      <c r="PSS53" s="50"/>
      <c r="PST53" s="50"/>
      <c r="PSU53" s="50"/>
      <c r="PSV53" s="50"/>
      <c r="PSW53" s="50"/>
      <c r="PSX53" s="50"/>
      <c r="PSY53" s="50"/>
      <c r="PSZ53" s="50"/>
      <c r="PTA53" s="50"/>
      <c r="PTB53" s="50"/>
      <c r="PTC53" s="50"/>
      <c r="PTD53" s="50"/>
      <c r="PTE53" s="50"/>
      <c r="PTF53" s="50"/>
      <c r="PTG53" s="50"/>
      <c r="PTH53" s="50"/>
      <c r="PTI53" s="50"/>
      <c r="PTJ53" s="50"/>
      <c r="PTK53" s="50"/>
      <c r="PTL53" s="50"/>
      <c r="PTM53" s="50"/>
      <c r="PTN53" s="50"/>
      <c r="PTO53" s="50"/>
      <c r="PTP53" s="50"/>
      <c r="PTQ53" s="50"/>
      <c r="PTR53" s="50"/>
      <c r="PTS53" s="50"/>
      <c r="PTT53" s="50"/>
      <c r="PTU53" s="50"/>
      <c r="PTV53" s="50"/>
      <c r="PTW53" s="50"/>
      <c r="PTX53" s="50"/>
      <c r="PTY53" s="50"/>
      <c r="PTZ53" s="50"/>
      <c r="PUA53" s="50"/>
      <c r="PUB53" s="50"/>
      <c r="PUC53" s="50"/>
      <c r="PUD53" s="50"/>
      <c r="PUE53" s="50"/>
      <c r="PUF53" s="50"/>
      <c r="PUG53" s="50"/>
      <c r="PUH53" s="50"/>
      <c r="PUI53" s="50"/>
      <c r="PUJ53" s="50"/>
      <c r="PUK53" s="50"/>
      <c r="PUL53" s="50"/>
      <c r="PUM53" s="50"/>
      <c r="PUN53" s="50"/>
      <c r="PUO53" s="50"/>
      <c r="PUP53" s="50"/>
      <c r="PUQ53" s="50"/>
      <c r="PUR53" s="50"/>
      <c r="PUS53" s="50"/>
      <c r="PUT53" s="50"/>
      <c r="PUU53" s="50"/>
      <c r="PUV53" s="50"/>
      <c r="PUW53" s="50"/>
      <c r="PUX53" s="50"/>
      <c r="PUY53" s="50"/>
      <c r="PUZ53" s="50"/>
      <c r="PVA53" s="50"/>
      <c r="PVB53" s="50"/>
      <c r="PVC53" s="50"/>
      <c r="PVD53" s="50"/>
      <c r="PVE53" s="50"/>
      <c r="PVF53" s="50"/>
      <c r="PVG53" s="50"/>
      <c r="PVH53" s="50"/>
      <c r="PVI53" s="50"/>
      <c r="PVJ53" s="50"/>
      <c r="PVK53" s="50"/>
      <c r="PVL53" s="50"/>
      <c r="PVM53" s="50"/>
      <c r="PVN53" s="50"/>
      <c r="PVO53" s="50"/>
      <c r="PVP53" s="50"/>
      <c r="PVQ53" s="50"/>
      <c r="PVR53" s="50"/>
      <c r="PVS53" s="50"/>
      <c r="PVT53" s="50"/>
      <c r="PVU53" s="50"/>
      <c r="PVV53" s="50"/>
      <c r="PVW53" s="50"/>
      <c r="PVX53" s="50"/>
      <c r="PVY53" s="50"/>
      <c r="PVZ53" s="50"/>
      <c r="PWA53" s="50"/>
      <c r="PWB53" s="50"/>
      <c r="PWC53" s="50"/>
      <c r="PWD53" s="50"/>
      <c r="PWE53" s="50"/>
      <c r="PWF53" s="50"/>
      <c r="PWG53" s="50"/>
      <c r="PWH53" s="50"/>
      <c r="PWI53" s="50"/>
      <c r="PWJ53" s="50"/>
      <c r="PWK53" s="50"/>
      <c r="PWL53" s="50"/>
      <c r="PWM53" s="50"/>
      <c r="PWN53" s="50"/>
      <c r="PWO53" s="50"/>
      <c r="PWP53" s="50"/>
      <c r="PWQ53" s="50"/>
      <c r="PWR53" s="50"/>
      <c r="PWS53" s="50"/>
      <c r="PWT53" s="50"/>
      <c r="PWU53" s="50"/>
      <c r="PWV53" s="50"/>
      <c r="PWW53" s="50"/>
      <c r="PWX53" s="50"/>
      <c r="PWY53" s="50"/>
      <c r="PWZ53" s="50"/>
      <c r="PXA53" s="50"/>
      <c r="PXB53" s="50"/>
      <c r="PXC53" s="50"/>
      <c r="PXD53" s="50"/>
      <c r="PXE53" s="50"/>
      <c r="PXF53" s="50"/>
      <c r="PXG53" s="50"/>
      <c r="PXH53" s="50"/>
      <c r="PXI53" s="50"/>
      <c r="PXJ53" s="50"/>
      <c r="PXK53" s="50"/>
      <c r="PXL53" s="50"/>
      <c r="PXM53" s="50"/>
      <c r="PXN53" s="50"/>
      <c r="PXO53" s="50"/>
      <c r="PXP53" s="50"/>
      <c r="PXQ53" s="50"/>
      <c r="PXR53" s="50"/>
      <c r="PXS53" s="50"/>
      <c r="PXT53" s="50"/>
      <c r="PXU53" s="50"/>
      <c r="PXV53" s="50"/>
      <c r="PXW53" s="50"/>
      <c r="PXX53" s="50"/>
      <c r="PXY53" s="50"/>
      <c r="PXZ53" s="50"/>
      <c r="PYA53" s="50"/>
      <c r="PYB53" s="50"/>
      <c r="PYC53" s="50"/>
      <c r="PYD53" s="50"/>
      <c r="PYE53" s="50"/>
      <c r="PYF53" s="50"/>
      <c r="PYG53" s="50"/>
      <c r="PYH53" s="50"/>
      <c r="PYI53" s="50"/>
      <c r="PYJ53" s="50"/>
      <c r="PYK53" s="50"/>
      <c r="PYL53" s="50"/>
      <c r="PYM53" s="50"/>
      <c r="PYN53" s="50"/>
      <c r="PYO53" s="50"/>
      <c r="PYP53" s="50"/>
      <c r="PYQ53" s="50"/>
      <c r="PYR53" s="50"/>
      <c r="PYS53" s="50"/>
      <c r="PYT53" s="50"/>
      <c r="PYU53" s="50"/>
      <c r="PYV53" s="50"/>
      <c r="PYW53" s="50"/>
      <c r="PYX53" s="50"/>
      <c r="PYY53" s="50"/>
      <c r="PYZ53" s="50"/>
      <c r="PZA53" s="50"/>
      <c r="PZB53" s="50"/>
      <c r="PZC53" s="50"/>
      <c r="PZD53" s="50"/>
      <c r="PZE53" s="50"/>
      <c r="PZF53" s="50"/>
      <c r="PZG53" s="50"/>
      <c r="PZH53" s="50"/>
      <c r="PZI53" s="50"/>
      <c r="PZJ53" s="50"/>
      <c r="PZK53" s="50"/>
      <c r="PZL53" s="50"/>
      <c r="PZM53" s="50"/>
      <c r="PZN53" s="50"/>
      <c r="PZO53" s="50"/>
      <c r="PZP53" s="50"/>
      <c r="PZQ53" s="50"/>
      <c r="PZR53" s="50"/>
      <c r="PZS53" s="50"/>
      <c r="PZT53" s="50"/>
      <c r="PZU53" s="50"/>
      <c r="PZV53" s="50"/>
      <c r="PZW53" s="50"/>
      <c r="PZX53" s="50"/>
      <c r="PZY53" s="50"/>
      <c r="PZZ53" s="50"/>
      <c r="QAA53" s="50"/>
      <c r="QAB53" s="50"/>
      <c r="QAC53" s="50"/>
      <c r="QAD53" s="50"/>
      <c r="QAE53" s="50"/>
      <c r="QAF53" s="50"/>
      <c r="QAG53" s="50"/>
      <c r="QAH53" s="50"/>
      <c r="QAI53" s="50"/>
      <c r="QAJ53" s="50"/>
      <c r="QAK53" s="50"/>
      <c r="QAL53" s="50"/>
      <c r="QAM53" s="50"/>
      <c r="QAN53" s="50"/>
      <c r="QAO53" s="50"/>
      <c r="QAP53" s="50"/>
      <c r="QAQ53" s="50"/>
      <c r="QAR53" s="50"/>
      <c r="QAS53" s="50"/>
      <c r="QAT53" s="50"/>
      <c r="QAU53" s="50"/>
      <c r="QAV53" s="50"/>
      <c r="QAW53" s="50"/>
      <c r="QAX53" s="50"/>
      <c r="QAY53" s="50"/>
      <c r="QAZ53" s="50"/>
      <c r="QBA53" s="50"/>
      <c r="QBB53" s="50"/>
      <c r="QBC53" s="50"/>
      <c r="QBD53" s="50"/>
      <c r="QBE53" s="50"/>
      <c r="QBF53" s="50"/>
      <c r="QBG53" s="50"/>
      <c r="QBH53" s="50"/>
      <c r="QBI53" s="50"/>
      <c r="QBJ53" s="50"/>
      <c r="QBK53" s="50"/>
      <c r="QBL53" s="50"/>
      <c r="QBM53" s="50"/>
      <c r="QBN53" s="50"/>
      <c r="QBO53" s="50"/>
      <c r="QBP53" s="50"/>
      <c r="QBQ53" s="50"/>
      <c r="QBR53" s="50"/>
      <c r="QBS53" s="50"/>
      <c r="QBT53" s="50"/>
      <c r="QBU53" s="50"/>
      <c r="QBV53" s="50"/>
      <c r="QBW53" s="50"/>
      <c r="QBX53" s="50"/>
      <c r="QBY53" s="50"/>
      <c r="QBZ53" s="50"/>
      <c r="QCA53" s="50"/>
      <c r="QCB53" s="50"/>
      <c r="QCC53" s="50"/>
      <c r="QCD53" s="50"/>
      <c r="QCE53" s="50"/>
      <c r="QCF53" s="50"/>
      <c r="QCG53" s="50"/>
      <c r="QCH53" s="50"/>
      <c r="QCI53" s="50"/>
      <c r="QCJ53" s="50"/>
      <c r="QCK53" s="50"/>
      <c r="QCL53" s="50"/>
      <c r="QCM53" s="50"/>
      <c r="QCN53" s="50"/>
      <c r="QCO53" s="50"/>
      <c r="QCP53" s="50"/>
      <c r="QCQ53" s="50"/>
      <c r="QCR53" s="50"/>
      <c r="QCS53" s="50"/>
      <c r="QCT53" s="50"/>
      <c r="QCU53" s="50"/>
      <c r="QCV53" s="50"/>
      <c r="QCW53" s="50"/>
      <c r="QCX53" s="50"/>
      <c r="QCY53" s="50"/>
      <c r="QCZ53" s="50"/>
      <c r="QDA53" s="50"/>
      <c r="QDB53" s="50"/>
      <c r="QDC53" s="50"/>
      <c r="QDD53" s="50"/>
      <c r="QDE53" s="50"/>
      <c r="QDF53" s="50"/>
      <c r="QDG53" s="50"/>
      <c r="QDH53" s="50"/>
      <c r="QDI53" s="50"/>
      <c r="QDJ53" s="50"/>
      <c r="QDK53" s="50"/>
      <c r="QDL53" s="50"/>
      <c r="QDM53" s="50"/>
      <c r="QDN53" s="50"/>
      <c r="QDO53" s="50"/>
      <c r="QDP53" s="50"/>
      <c r="QDQ53" s="50"/>
      <c r="QDR53" s="50"/>
      <c r="QDS53" s="50"/>
      <c r="QDT53" s="50"/>
      <c r="QDU53" s="50"/>
      <c r="QDV53" s="50"/>
      <c r="QDW53" s="50"/>
      <c r="QDX53" s="50"/>
      <c r="QDY53" s="50"/>
      <c r="QDZ53" s="50"/>
      <c r="QEA53" s="50"/>
      <c r="QEB53" s="50"/>
      <c r="QEC53" s="50"/>
      <c r="QED53" s="50"/>
      <c r="QEE53" s="50"/>
      <c r="QEF53" s="50"/>
      <c r="QEG53" s="50"/>
      <c r="QEH53" s="50"/>
      <c r="QEI53" s="50"/>
      <c r="QEJ53" s="50"/>
      <c r="QEK53" s="50"/>
      <c r="QEL53" s="50"/>
      <c r="QEM53" s="50"/>
      <c r="QEN53" s="50"/>
      <c r="QEO53" s="50"/>
      <c r="QEP53" s="50"/>
      <c r="QEQ53" s="50"/>
      <c r="QER53" s="50"/>
      <c r="QES53" s="50"/>
      <c r="QET53" s="50"/>
      <c r="QEU53" s="50"/>
      <c r="QEV53" s="50"/>
      <c r="QEW53" s="50"/>
      <c r="QEX53" s="50"/>
      <c r="QEY53" s="50"/>
      <c r="QEZ53" s="50"/>
      <c r="QFA53" s="50"/>
      <c r="QFB53" s="50"/>
      <c r="QFC53" s="50"/>
      <c r="QFD53" s="50"/>
      <c r="QFE53" s="50"/>
      <c r="QFF53" s="50"/>
      <c r="QFG53" s="50"/>
      <c r="QFH53" s="50"/>
      <c r="QFI53" s="50"/>
      <c r="QFJ53" s="50"/>
      <c r="QFK53" s="50"/>
      <c r="QFL53" s="50"/>
      <c r="QFM53" s="50"/>
      <c r="QFN53" s="50"/>
      <c r="QFO53" s="50"/>
      <c r="QFP53" s="50"/>
      <c r="QFQ53" s="50"/>
      <c r="QFR53" s="50"/>
      <c r="QFS53" s="50"/>
      <c r="QFT53" s="50"/>
      <c r="QFU53" s="50"/>
      <c r="QFV53" s="50"/>
      <c r="QFW53" s="50"/>
      <c r="QFX53" s="50"/>
      <c r="QFY53" s="50"/>
      <c r="QFZ53" s="50"/>
      <c r="QGA53" s="50"/>
      <c r="QGB53" s="50"/>
      <c r="QGC53" s="50"/>
      <c r="QGD53" s="50"/>
      <c r="QGE53" s="50"/>
      <c r="QGF53" s="50"/>
      <c r="QGG53" s="50"/>
      <c r="QGH53" s="50"/>
      <c r="QGI53" s="50"/>
      <c r="QGJ53" s="50"/>
      <c r="QGK53" s="50"/>
      <c r="QGL53" s="50"/>
      <c r="QGM53" s="50"/>
      <c r="QGN53" s="50"/>
      <c r="QGO53" s="50"/>
      <c r="QGP53" s="50"/>
      <c r="QGQ53" s="50"/>
      <c r="QGR53" s="50"/>
      <c r="QGS53" s="50"/>
      <c r="QGT53" s="50"/>
      <c r="QGU53" s="50"/>
      <c r="QGV53" s="50"/>
      <c r="QGW53" s="50"/>
      <c r="QGX53" s="50"/>
      <c r="QGY53" s="50"/>
      <c r="QGZ53" s="50"/>
      <c r="QHA53" s="50"/>
      <c r="QHB53" s="50"/>
      <c r="QHC53" s="50"/>
      <c r="QHD53" s="50"/>
      <c r="QHE53" s="50"/>
      <c r="QHF53" s="50"/>
      <c r="QHG53" s="50"/>
      <c r="QHH53" s="50"/>
      <c r="QHI53" s="50"/>
      <c r="QHJ53" s="50"/>
      <c r="QHK53" s="50"/>
      <c r="QHL53" s="50"/>
      <c r="QHM53" s="50"/>
      <c r="QHN53" s="50"/>
      <c r="QHO53" s="50"/>
      <c r="QHP53" s="50"/>
      <c r="QHQ53" s="50"/>
      <c r="QHR53" s="50"/>
      <c r="QHS53" s="50"/>
      <c r="QHT53" s="50"/>
      <c r="QHU53" s="50"/>
      <c r="QHV53" s="50"/>
      <c r="QHW53" s="50"/>
      <c r="QHX53" s="50"/>
      <c r="QHY53" s="50"/>
      <c r="QHZ53" s="50"/>
      <c r="QIA53" s="50"/>
      <c r="QIB53" s="50"/>
      <c r="QIC53" s="50"/>
      <c r="QID53" s="50"/>
      <c r="QIE53" s="50"/>
      <c r="QIF53" s="50"/>
      <c r="QIG53" s="50"/>
      <c r="QIH53" s="50"/>
      <c r="QII53" s="50"/>
      <c r="QIJ53" s="50"/>
      <c r="QIK53" s="50"/>
      <c r="QIL53" s="50"/>
      <c r="QIM53" s="50"/>
      <c r="QIN53" s="50"/>
      <c r="QIO53" s="50"/>
      <c r="QIP53" s="50"/>
      <c r="QIQ53" s="50"/>
      <c r="QIR53" s="50"/>
      <c r="QIS53" s="50"/>
      <c r="QIT53" s="50"/>
      <c r="QIU53" s="50"/>
      <c r="QIV53" s="50"/>
      <c r="QIW53" s="50"/>
      <c r="QIX53" s="50"/>
      <c r="QIY53" s="50"/>
      <c r="QIZ53" s="50"/>
      <c r="QJA53" s="50"/>
      <c r="QJB53" s="50"/>
      <c r="QJC53" s="50"/>
      <c r="QJD53" s="50"/>
      <c r="QJE53" s="50"/>
      <c r="QJF53" s="50"/>
      <c r="QJG53" s="50"/>
      <c r="QJH53" s="50"/>
      <c r="QJI53" s="50"/>
      <c r="QJJ53" s="50"/>
      <c r="QJK53" s="50"/>
      <c r="QJL53" s="50"/>
      <c r="QJM53" s="50"/>
      <c r="QJN53" s="50"/>
      <c r="QJO53" s="50"/>
      <c r="QJP53" s="50"/>
      <c r="QJQ53" s="50"/>
      <c r="QJR53" s="50"/>
      <c r="QJS53" s="50"/>
      <c r="QJT53" s="50"/>
      <c r="QJU53" s="50"/>
      <c r="QJV53" s="50"/>
      <c r="QJW53" s="50"/>
      <c r="QJX53" s="50"/>
      <c r="QJY53" s="50"/>
      <c r="QJZ53" s="50"/>
      <c r="QKA53" s="50"/>
      <c r="QKB53" s="50"/>
      <c r="QKC53" s="50"/>
      <c r="QKD53" s="50"/>
      <c r="QKE53" s="50"/>
      <c r="QKF53" s="50"/>
      <c r="QKG53" s="50"/>
      <c r="QKH53" s="50"/>
      <c r="QKI53" s="50"/>
      <c r="QKJ53" s="50"/>
      <c r="QKK53" s="50"/>
      <c r="QKL53" s="50"/>
      <c r="QKM53" s="50"/>
      <c r="QKN53" s="50"/>
      <c r="QKO53" s="50"/>
      <c r="QKP53" s="50"/>
      <c r="QKQ53" s="50"/>
      <c r="QKR53" s="50"/>
      <c r="QKS53" s="50"/>
      <c r="QKT53" s="50"/>
      <c r="QKU53" s="50"/>
      <c r="QKV53" s="50"/>
      <c r="QKW53" s="50"/>
      <c r="QKX53" s="50"/>
      <c r="QKY53" s="50"/>
      <c r="QKZ53" s="50"/>
      <c r="QLA53" s="50"/>
      <c r="QLB53" s="50"/>
      <c r="QLC53" s="50"/>
      <c r="QLD53" s="50"/>
      <c r="QLE53" s="50"/>
      <c r="QLF53" s="50"/>
      <c r="QLG53" s="50"/>
      <c r="QLH53" s="50"/>
      <c r="QLI53" s="50"/>
      <c r="QLJ53" s="50"/>
      <c r="QLK53" s="50"/>
      <c r="QLL53" s="50"/>
      <c r="QLM53" s="50"/>
      <c r="QLN53" s="50"/>
      <c r="QLO53" s="50"/>
      <c r="QLP53" s="50"/>
      <c r="QLQ53" s="50"/>
      <c r="QLR53" s="50"/>
      <c r="QLS53" s="50"/>
      <c r="QLT53" s="50"/>
      <c r="QLU53" s="50"/>
      <c r="QLV53" s="50"/>
      <c r="QLW53" s="50"/>
      <c r="QLX53" s="50"/>
      <c r="QLY53" s="50"/>
      <c r="QLZ53" s="50"/>
      <c r="QMA53" s="50"/>
      <c r="QMB53" s="50"/>
      <c r="QMC53" s="50"/>
      <c r="QMD53" s="50"/>
      <c r="QME53" s="50"/>
      <c r="QMF53" s="50"/>
      <c r="QMG53" s="50"/>
      <c r="QMH53" s="50"/>
      <c r="QMI53" s="50"/>
      <c r="QMJ53" s="50"/>
      <c r="QMK53" s="50"/>
      <c r="QML53" s="50"/>
      <c r="QMM53" s="50"/>
      <c r="QMN53" s="50"/>
      <c r="QMO53" s="50"/>
      <c r="QMP53" s="50"/>
      <c r="QMQ53" s="50"/>
      <c r="QMR53" s="50"/>
      <c r="QMS53" s="50"/>
      <c r="QMT53" s="50"/>
      <c r="QMU53" s="50"/>
      <c r="QMV53" s="50"/>
      <c r="QMW53" s="50"/>
      <c r="QMX53" s="50"/>
      <c r="QMY53" s="50"/>
      <c r="QMZ53" s="50"/>
      <c r="QNA53" s="50"/>
      <c r="QNB53" s="50"/>
      <c r="QNC53" s="50"/>
      <c r="QND53" s="50"/>
      <c r="QNE53" s="50"/>
      <c r="QNF53" s="50"/>
      <c r="QNG53" s="50"/>
      <c r="QNH53" s="50"/>
      <c r="QNI53" s="50"/>
      <c r="QNJ53" s="50"/>
      <c r="QNK53" s="50"/>
      <c r="QNL53" s="50"/>
      <c r="QNM53" s="50"/>
      <c r="QNN53" s="50"/>
      <c r="QNO53" s="50"/>
      <c r="QNP53" s="50"/>
      <c r="QNQ53" s="50"/>
      <c r="QNR53" s="50"/>
      <c r="QNS53" s="50"/>
      <c r="QNT53" s="50"/>
      <c r="QNU53" s="50"/>
      <c r="QNV53" s="50"/>
      <c r="QNW53" s="50"/>
      <c r="QNX53" s="50"/>
      <c r="QNY53" s="50"/>
      <c r="QNZ53" s="50"/>
      <c r="QOA53" s="50"/>
      <c r="QOB53" s="50"/>
      <c r="QOC53" s="50"/>
      <c r="QOD53" s="50"/>
      <c r="QOE53" s="50"/>
      <c r="QOF53" s="50"/>
      <c r="QOG53" s="50"/>
      <c r="QOH53" s="50"/>
      <c r="QOI53" s="50"/>
      <c r="QOJ53" s="50"/>
      <c r="QOK53" s="50"/>
      <c r="QOL53" s="50"/>
      <c r="QOM53" s="50"/>
      <c r="QON53" s="50"/>
      <c r="QOO53" s="50"/>
      <c r="QOP53" s="50"/>
      <c r="QOQ53" s="50"/>
      <c r="QOR53" s="50"/>
      <c r="QOS53" s="50"/>
      <c r="QOT53" s="50"/>
      <c r="QOU53" s="50"/>
      <c r="QOV53" s="50"/>
      <c r="QOW53" s="50"/>
      <c r="QOX53" s="50"/>
      <c r="QOY53" s="50"/>
      <c r="QOZ53" s="50"/>
      <c r="QPA53" s="50"/>
      <c r="QPB53" s="50"/>
      <c r="QPC53" s="50"/>
      <c r="QPD53" s="50"/>
      <c r="QPE53" s="50"/>
      <c r="QPF53" s="50"/>
      <c r="QPG53" s="50"/>
      <c r="QPH53" s="50"/>
      <c r="QPI53" s="50"/>
      <c r="QPJ53" s="50"/>
      <c r="QPK53" s="50"/>
      <c r="QPL53" s="50"/>
      <c r="QPM53" s="50"/>
      <c r="QPN53" s="50"/>
      <c r="QPO53" s="50"/>
      <c r="QPP53" s="50"/>
      <c r="QPQ53" s="50"/>
      <c r="QPR53" s="50"/>
      <c r="QPS53" s="50"/>
      <c r="QPT53" s="50"/>
      <c r="QPU53" s="50"/>
      <c r="QPV53" s="50"/>
      <c r="QPW53" s="50"/>
      <c r="QPX53" s="50"/>
      <c r="QPY53" s="50"/>
      <c r="QPZ53" s="50"/>
      <c r="QQA53" s="50"/>
      <c r="QQB53" s="50"/>
      <c r="QQC53" s="50"/>
      <c r="QQD53" s="50"/>
      <c r="QQE53" s="50"/>
      <c r="QQF53" s="50"/>
      <c r="QQG53" s="50"/>
      <c r="QQH53" s="50"/>
      <c r="QQI53" s="50"/>
      <c r="QQJ53" s="50"/>
      <c r="QQK53" s="50"/>
      <c r="QQL53" s="50"/>
      <c r="QQM53" s="50"/>
      <c r="QQN53" s="50"/>
      <c r="QQO53" s="50"/>
      <c r="QQP53" s="50"/>
      <c r="QQQ53" s="50"/>
      <c r="QQR53" s="50"/>
      <c r="QQS53" s="50"/>
      <c r="QQT53" s="50"/>
      <c r="QQU53" s="50"/>
      <c r="QQV53" s="50"/>
      <c r="QQW53" s="50"/>
      <c r="QQX53" s="50"/>
      <c r="QQY53" s="50"/>
      <c r="QQZ53" s="50"/>
      <c r="QRA53" s="50"/>
      <c r="QRB53" s="50"/>
      <c r="QRC53" s="50"/>
      <c r="QRD53" s="50"/>
      <c r="QRE53" s="50"/>
      <c r="QRF53" s="50"/>
      <c r="QRG53" s="50"/>
      <c r="QRH53" s="50"/>
      <c r="QRI53" s="50"/>
      <c r="QRJ53" s="50"/>
      <c r="QRK53" s="50"/>
      <c r="QRL53" s="50"/>
      <c r="QRM53" s="50"/>
      <c r="QRN53" s="50"/>
      <c r="QRO53" s="50"/>
      <c r="QRP53" s="50"/>
      <c r="QRQ53" s="50"/>
      <c r="QRR53" s="50"/>
      <c r="QRS53" s="50"/>
      <c r="QRT53" s="50"/>
      <c r="QRU53" s="50"/>
      <c r="QRV53" s="50"/>
      <c r="QRW53" s="50"/>
      <c r="QRX53" s="50"/>
      <c r="QRY53" s="50"/>
      <c r="QRZ53" s="50"/>
      <c r="QSA53" s="50"/>
      <c r="QSB53" s="50"/>
      <c r="QSC53" s="50"/>
      <c r="QSD53" s="50"/>
      <c r="QSE53" s="50"/>
      <c r="QSF53" s="50"/>
      <c r="QSG53" s="50"/>
      <c r="QSH53" s="50"/>
      <c r="QSI53" s="50"/>
      <c r="QSJ53" s="50"/>
      <c r="QSK53" s="50"/>
      <c r="QSL53" s="50"/>
      <c r="QSM53" s="50"/>
      <c r="QSN53" s="50"/>
      <c r="QSO53" s="50"/>
      <c r="QSP53" s="50"/>
      <c r="QSQ53" s="50"/>
      <c r="QSR53" s="50"/>
      <c r="QSS53" s="50"/>
      <c r="QST53" s="50"/>
      <c r="QSU53" s="50"/>
      <c r="QSV53" s="50"/>
      <c r="QSW53" s="50"/>
      <c r="QSX53" s="50"/>
      <c r="QSY53" s="50"/>
      <c r="QSZ53" s="50"/>
      <c r="QTA53" s="50"/>
      <c r="QTB53" s="50"/>
      <c r="QTC53" s="50"/>
      <c r="QTD53" s="50"/>
      <c r="QTE53" s="50"/>
      <c r="QTF53" s="50"/>
      <c r="QTG53" s="50"/>
      <c r="QTH53" s="50"/>
      <c r="QTI53" s="50"/>
      <c r="QTJ53" s="50"/>
      <c r="QTK53" s="50"/>
      <c r="QTL53" s="50"/>
      <c r="QTM53" s="50"/>
      <c r="QTN53" s="50"/>
      <c r="QTO53" s="50"/>
      <c r="QTP53" s="50"/>
      <c r="QTQ53" s="50"/>
      <c r="QTR53" s="50"/>
      <c r="QTS53" s="50"/>
      <c r="QTT53" s="50"/>
      <c r="QTU53" s="50"/>
      <c r="QTV53" s="50"/>
      <c r="QTW53" s="50"/>
      <c r="QTX53" s="50"/>
      <c r="QTY53" s="50"/>
      <c r="QTZ53" s="50"/>
      <c r="QUA53" s="50"/>
      <c r="QUB53" s="50"/>
      <c r="QUC53" s="50"/>
      <c r="QUD53" s="50"/>
      <c r="QUE53" s="50"/>
      <c r="QUF53" s="50"/>
      <c r="QUG53" s="50"/>
      <c r="QUH53" s="50"/>
      <c r="QUI53" s="50"/>
      <c r="QUJ53" s="50"/>
      <c r="QUK53" s="50"/>
      <c r="QUL53" s="50"/>
      <c r="QUM53" s="50"/>
      <c r="QUN53" s="50"/>
      <c r="QUO53" s="50"/>
      <c r="QUP53" s="50"/>
      <c r="QUQ53" s="50"/>
      <c r="QUR53" s="50"/>
      <c r="QUS53" s="50"/>
      <c r="QUT53" s="50"/>
      <c r="QUU53" s="50"/>
      <c r="QUV53" s="50"/>
      <c r="QUW53" s="50"/>
      <c r="QUX53" s="50"/>
      <c r="QUY53" s="50"/>
      <c r="QUZ53" s="50"/>
      <c r="QVA53" s="50"/>
      <c r="QVB53" s="50"/>
      <c r="QVC53" s="50"/>
      <c r="QVD53" s="50"/>
      <c r="QVE53" s="50"/>
      <c r="QVF53" s="50"/>
      <c r="QVG53" s="50"/>
      <c r="QVH53" s="50"/>
      <c r="QVI53" s="50"/>
      <c r="QVJ53" s="50"/>
      <c r="QVK53" s="50"/>
      <c r="QVL53" s="50"/>
      <c r="QVM53" s="50"/>
      <c r="QVN53" s="50"/>
      <c r="QVO53" s="50"/>
      <c r="QVP53" s="50"/>
      <c r="QVQ53" s="50"/>
      <c r="QVR53" s="50"/>
      <c r="QVS53" s="50"/>
      <c r="QVT53" s="50"/>
      <c r="QVU53" s="50"/>
      <c r="QVV53" s="50"/>
      <c r="QVW53" s="50"/>
      <c r="QVX53" s="50"/>
      <c r="QVY53" s="50"/>
      <c r="QVZ53" s="50"/>
      <c r="QWA53" s="50"/>
      <c r="QWB53" s="50"/>
      <c r="QWC53" s="50"/>
      <c r="QWD53" s="50"/>
      <c r="QWE53" s="50"/>
      <c r="QWF53" s="50"/>
      <c r="QWG53" s="50"/>
      <c r="QWH53" s="50"/>
      <c r="QWI53" s="50"/>
      <c r="QWJ53" s="50"/>
      <c r="QWK53" s="50"/>
      <c r="QWL53" s="50"/>
      <c r="QWM53" s="50"/>
      <c r="QWN53" s="50"/>
      <c r="QWO53" s="50"/>
      <c r="QWP53" s="50"/>
      <c r="QWQ53" s="50"/>
      <c r="QWR53" s="50"/>
      <c r="QWS53" s="50"/>
      <c r="QWT53" s="50"/>
      <c r="QWU53" s="50"/>
      <c r="QWV53" s="50"/>
      <c r="QWW53" s="50"/>
      <c r="QWX53" s="50"/>
      <c r="QWY53" s="50"/>
      <c r="QWZ53" s="50"/>
      <c r="QXA53" s="50"/>
      <c r="QXB53" s="50"/>
      <c r="QXC53" s="50"/>
      <c r="QXD53" s="50"/>
      <c r="QXE53" s="50"/>
      <c r="QXF53" s="50"/>
      <c r="QXG53" s="50"/>
      <c r="QXH53" s="50"/>
      <c r="QXI53" s="50"/>
      <c r="QXJ53" s="50"/>
      <c r="QXK53" s="50"/>
      <c r="QXL53" s="50"/>
      <c r="QXM53" s="50"/>
      <c r="QXN53" s="50"/>
      <c r="QXO53" s="50"/>
      <c r="QXP53" s="50"/>
      <c r="QXQ53" s="50"/>
      <c r="QXR53" s="50"/>
      <c r="QXS53" s="50"/>
      <c r="QXT53" s="50"/>
      <c r="QXU53" s="50"/>
      <c r="QXV53" s="50"/>
      <c r="QXW53" s="50"/>
      <c r="QXX53" s="50"/>
      <c r="QXY53" s="50"/>
      <c r="QXZ53" s="50"/>
      <c r="QYA53" s="50"/>
      <c r="QYB53" s="50"/>
      <c r="QYC53" s="50"/>
      <c r="QYD53" s="50"/>
      <c r="QYE53" s="50"/>
      <c r="QYF53" s="50"/>
      <c r="QYG53" s="50"/>
      <c r="QYH53" s="50"/>
      <c r="QYI53" s="50"/>
      <c r="QYJ53" s="50"/>
      <c r="QYK53" s="50"/>
      <c r="QYL53" s="50"/>
      <c r="QYM53" s="50"/>
      <c r="QYN53" s="50"/>
      <c r="QYO53" s="50"/>
      <c r="QYP53" s="50"/>
      <c r="QYQ53" s="50"/>
      <c r="QYR53" s="50"/>
      <c r="QYS53" s="50"/>
      <c r="QYT53" s="50"/>
      <c r="QYU53" s="50"/>
      <c r="QYV53" s="50"/>
      <c r="QYW53" s="50"/>
      <c r="QYX53" s="50"/>
      <c r="QYY53" s="50"/>
      <c r="QYZ53" s="50"/>
      <c r="QZA53" s="50"/>
      <c r="QZB53" s="50"/>
      <c r="QZC53" s="50"/>
      <c r="QZD53" s="50"/>
      <c r="QZE53" s="50"/>
      <c r="QZF53" s="50"/>
      <c r="QZG53" s="50"/>
      <c r="QZH53" s="50"/>
      <c r="QZI53" s="50"/>
      <c r="QZJ53" s="50"/>
      <c r="QZK53" s="50"/>
      <c r="QZL53" s="50"/>
      <c r="QZM53" s="50"/>
      <c r="QZN53" s="50"/>
      <c r="QZO53" s="50"/>
      <c r="QZP53" s="50"/>
      <c r="QZQ53" s="50"/>
      <c r="QZR53" s="50"/>
      <c r="QZS53" s="50"/>
      <c r="QZT53" s="50"/>
      <c r="QZU53" s="50"/>
      <c r="QZV53" s="50"/>
      <c r="QZW53" s="50"/>
      <c r="QZX53" s="50"/>
      <c r="QZY53" s="50"/>
      <c r="QZZ53" s="50"/>
      <c r="RAA53" s="50"/>
      <c r="RAB53" s="50"/>
      <c r="RAC53" s="50"/>
      <c r="RAD53" s="50"/>
      <c r="RAE53" s="50"/>
      <c r="RAF53" s="50"/>
      <c r="RAG53" s="50"/>
      <c r="RAH53" s="50"/>
      <c r="RAI53" s="50"/>
      <c r="RAJ53" s="50"/>
      <c r="RAK53" s="50"/>
      <c r="RAL53" s="50"/>
      <c r="RAM53" s="50"/>
      <c r="RAN53" s="50"/>
      <c r="RAO53" s="50"/>
      <c r="RAP53" s="50"/>
      <c r="RAQ53" s="50"/>
      <c r="RAR53" s="50"/>
      <c r="RAS53" s="50"/>
      <c r="RAT53" s="50"/>
      <c r="RAU53" s="50"/>
      <c r="RAV53" s="50"/>
      <c r="RAW53" s="50"/>
      <c r="RAX53" s="50"/>
      <c r="RAY53" s="50"/>
      <c r="RAZ53" s="50"/>
      <c r="RBA53" s="50"/>
      <c r="RBB53" s="50"/>
      <c r="RBC53" s="50"/>
      <c r="RBD53" s="50"/>
      <c r="RBE53" s="50"/>
      <c r="RBF53" s="50"/>
      <c r="RBG53" s="50"/>
      <c r="RBH53" s="50"/>
      <c r="RBI53" s="50"/>
      <c r="RBJ53" s="50"/>
      <c r="RBK53" s="50"/>
      <c r="RBL53" s="50"/>
      <c r="RBM53" s="50"/>
      <c r="RBN53" s="50"/>
      <c r="RBO53" s="50"/>
      <c r="RBP53" s="50"/>
      <c r="RBQ53" s="50"/>
      <c r="RBR53" s="50"/>
      <c r="RBS53" s="50"/>
      <c r="RBT53" s="50"/>
      <c r="RBU53" s="50"/>
      <c r="RBV53" s="50"/>
      <c r="RBW53" s="50"/>
      <c r="RBX53" s="50"/>
      <c r="RBY53" s="50"/>
      <c r="RBZ53" s="50"/>
      <c r="RCA53" s="50"/>
      <c r="RCB53" s="50"/>
      <c r="RCC53" s="50"/>
      <c r="RCD53" s="50"/>
      <c r="RCE53" s="50"/>
      <c r="RCF53" s="50"/>
      <c r="RCG53" s="50"/>
      <c r="RCH53" s="50"/>
      <c r="RCI53" s="50"/>
      <c r="RCJ53" s="50"/>
      <c r="RCK53" s="50"/>
      <c r="RCL53" s="50"/>
      <c r="RCM53" s="50"/>
      <c r="RCN53" s="50"/>
      <c r="RCO53" s="50"/>
      <c r="RCP53" s="50"/>
      <c r="RCQ53" s="50"/>
      <c r="RCR53" s="50"/>
      <c r="RCS53" s="50"/>
      <c r="RCT53" s="50"/>
      <c r="RCU53" s="50"/>
      <c r="RCV53" s="50"/>
      <c r="RCW53" s="50"/>
      <c r="RCX53" s="50"/>
      <c r="RCY53" s="50"/>
      <c r="RCZ53" s="50"/>
      <c r="RDA53" s="50"/>
      <c r="RDB53" s="50"/>
      <c r="RDC53" s="50"/>
      <c r="RDD53" s="50"/>
      <c r="RDE53" s="50"/>
      <c r="RDF53" s="50"/>
      <c r="RDG53" s="50"/>
      <c r="RDH53" s="50"/>
      <c r="RDI53" s="50"/>
      <c r="RDJ53" s="50"/>
      <c r="RDK53" s="50"/>
      <c r="RDL53" s="50"/>
      <c r="RDM53" s="50"/>
      <c r="RDN53" s="50"/>
      <c r="RDO53" s="50"/>
      <c r="RDP53" s="50"/>
      <c r="RDQ53" s="50"/>
      <c r="RDR53" s="50"/>
      <c r="RDS53" s="50"/>
      <c r="RDT53" s="50"/>
      <c r="RDU53" s="50"/>
      <c r="RDV53" s="50"/>
      <c r="RDW53" s="50"/>
      <c r="RDX53" s="50"/>
      <c r="RDY53" s="50"/>
      <c r="RDZ53" s="50"/>
      <c r="REA53" s="50"/>
      <c r="REB53" s="50"/>
      <c r="REC53" s="50"/>
      <c r="RED53" s="50"/>
      <c r="REE53" s="50"/>
      <c r="REF53" s="50"/>
      <c r="REG53" s="50"/>
      <c r="REH53" s="50"/>
      <c r="REI53" s="50"/>
      <c r="REJ53" s="50"/>
      <c r="REK53" s="50"/>
      <c r="REL53" s="50"/>
      <c r="REM53" s="50"/>
      <c r="REN53" s="50"/>
      <c r="REO53" s="50"/>
      <c r="REP53" s="50"/>
      <c r="REQ53" s="50"/>
      <c r="RER53" s="50"/>
      <c r="RES53" s="50"/>
      <c r="RET53" s="50"/>
      <c r="REU53" s="50"/>
      <c r="REV53" s="50"/>
      <c r="REW53" s="50"/>
      <c r="REX53" s="50"/>
      <c r="REY53" s="50"/>
      <c r="REZ53" s="50"/>
      <c r="RFA53" s="50"/>
      <c r="RFB53" s="50"/>
      <c r="RFC53" s="50"/>
      <c r="RFD53" s="50"/>
      <c r="RFE53" s="50"/>
      <c r="RFF53" s="50"/>
      <c r="RFG53" s="50"/>
      <c r="RFH53" s="50"/>
      <c r="RFI53" s="50"/>
      <c r="RFJ53" s="50"/>
      <c r="RFK53" s="50"/>
      <c r="RFL53" s="50"/>
      <c r="RFM53" s="50"/>
      <c r="RFN53" s="50"/>
      <c r="RFO53" s="50"/>
      <c r="RFP53" s="50"/>
      <c r="RFQ53" s="50"/>
      <c r="RFR53" s="50"/>
      <c r="RFS53" s="50"/>
      <c r="RFT53" s="50"/>
      <c r="RFU53" s="50"/>
      <c r="RFV53" s="50"/>
      <c r="RFW53" s="50"/>
      <c r="RFX53" s="50"/>
      <c r="RFY53" s="50"/>
      <c r="RFZ53" s="50"/>
      <c r="RGA53" s="50"/>
      <c r="RGB53" s="50"/>
      <c r="RGC53" s="50"/>
      <c r="RGD53" s="50"/>
      <c r="RGE53" s="50"/>
      <c r="RGF53" s="50"/>
      <c r="RGG53" s="50"/>
      <c r="RGH53" s="50"/>
      <c r="RGI53" s="50"/>
      <c r="RGJ53" s="50"/>
      <c r="RGK53" s="50"/>
      <c r="RGL53" s="50"/>
      <c r="RGM53" s="50"/>
      <c r="RGN53" s="50"/>
      <c r="RGO53" s="50"/>
      <c r="RGP53" s="50"/>
      <c r="RGQ53" s="50"/>
      <c r="RGR53" s="50"/>
      <c r="RGS53" s="50"/>
      <c r="RGT53" s="50"/>
      <c r="RGU53" s="50"/>
      <c r="RGV53" s="50"/>
      <c r="RGW53" s="50"/>
      <c r="RGX53" s="50"/>
      <c r="RGY53" s="50"/>
      <c r="RGZ53" s="50"/>
      <c r="RHA53" s="50"/>
      <c r="RHB53" s="50"/>
      <c r="RHC53" s="50"/>
      <c r="RHD53" s="50"/>
      <c r="RHE53" s="50"/>
      <c r="RHF53" s="50"/>
      <c r="RHG53" s="50"/>
      <c r="RHH53" s="50"/>
      <c r="RHI53" s="50"/>
      <c r="RHJ53" s="50"/>
      <c r="RHK53" s="50"/>
      <c r="RHL53" s="50"/>
      <c r="RHM53" s="50"/>
      <c r="RHN53" s="50"/>
      <c r="RHO53" s="50"/>
      <c r="RHP53" s="50"/>
      <c r="RHQ53" s="50"/>
      <c r="RHR53" s="50"/>
      <c r="RHS53" s="50"/>
      <c r="RHT53" s="50"/>
      <c r="RHU53" s="50"/>
      <c r="RHV53" s="50"/>
      <c r="RHW53" s="50"/>
      <c r="RHX53" s="50"/>
      <c r="RHY53" s="50"/>
      <c r="RHZ53" s="50"/>
      <c r="RIA53" s="50"/>
      <c r="RIB53" s="50"/>
      <c r="RIC53" s="50"/>
      <c r="RID53" s="50"/>
      <c r="RIE53" s="50"/>
      <c r="RIF53" s="50"/>
      <c r="RIG53" s="50"/>
      <c r="RIH53" s="50"/>
      <c r="RII53" s="50"/>
      <c r="RIJ53" s="50"/>
      <c r="RIK53" s="50"/>
      <c r="RIL53" s="50"/>
      <c r="RIM53" s="50"/>
      <c r="RIN53" s="50"/>
      <c r="RIO53" s="50"/>
      <c r="RIP53" s="50"/>
      <c r="RIQ53" s="50"/>
      <c r="RIR53" s="50"/>
      <c r="RIS53" s="50"/>
      <c r="RIT53" s="50"/>
      <c r="RIU53" s="50"/>
      <c r="RIV53" s="50"/>
      <c r="RIW53" s="50"/>
      <c r="RIX53" s="50"/>
      <c r="RIY53" s="50"/>
      <c r="RIZ53" s="50"/>
      <c r="RJA53" s="50"/>
      <c r="RJB53" s="50"/>
      <c r="RJC53" s="50"/>
      <c r="RJD53" s="50"/>
      <c r="RJE53" s="50"/>
      <c r="RJF53" s="50"/>
      <c r="RJG53" s="50"/>
      <c r="RJH53" s="50"/>
      <c r="RJI53" s="50"/>
      <c r="RJJ53" s="50"/>
      <c r="RJK53" s="50"/>
      <c r="RJL53" s="50"/>
      <c r="RJM53" s="50"/>
      <c r="RJN53" s="50"/>
      <c r="RJO53" s="50"/>
      <c r="RJP53" s="50"/>
      <c r="RJQ53" s="50"/>
      <c r="RJR53" s="50"/>
      <c r="RJS53" s="50"/>
      <c r="RJT53" s="50"/>
      <c r="RJU53" s="50"/>
      <c r="RJV53" s="50"/>
      <c r="RJW53" s="50"/>
      <c r="RJX53" s="50"/>
      <c r="RJY53" s="50"/>
      <c r="RJZ53" s="50"/>
      <c r="RKA53" s="50"/>
      <c r="RKB53" s="50"/>
      <c r="RKC53" s="50"/>
      <c r="RKD53" s="50"/>
      <c r="RKE53" s="50"/>
      <c r="RKF53" s="50"/>
      <c r="RKG53" s="50"/>
      <c r="RKH53" s="50"/>
      <c r="RKI53" s="50"/>
      <c r="RKJ53" s="50"/>
      <c r="RKK53" s="50"/>
      <c r="RKL53" s="50"/>
      <c r="RKM53" s="50"/>
      <c r="RKN53" s="50"/>
      <c r="RKO53" s="50"/>
      <c r="RKP53" s="50"/>
      <c r="RKQ53" s="50"/>
      <c r="RKR53" s="50"/>
      <c r="RKS53" s="50"/>
      <c r="RKT53" s="50"/>
      <c r="RKU53" s="50"/>
      <c r="RKV53" s="50"/>
      <c r="RKW53" s="50"/>
      <c r="RKX53" s="50"/>
      <c r="RKY53" s="50"/>
      <c r="RKZ53" s="50"/>
      <c r="RLA53" s="50"/>
      <c r="RLB53" s="50"/>
      <c r="RLC53" s="50"/>
      <c r="RLD53" s="50"/>
      <c r="RLE53" s="50"/>
      <c r="RLF53" s="50"/>
      <c r="RLG53" s="50"/>
      <c r="RLH53" s="50"/>
      <c r="RLI53" s="50"/>
      <c r="RLJ53" s="50"/>
      <c r="RLK53" s="50"/>
      <c r="RLL53" s="50"/>
      <c r="RLM53" s="50"/>
      <c r="RLN53" s="50"/>
      <c r="RLO53" s="50"/>
      <c r="RLP53" s="50"/>
      <c r="RLQ53" s="50"/>
      <c r="RLR53" s="50"/>
      <c r="RLS53" s="50"/>
      <c r="RLT53" s="50"/>
      <c r="RLU53" s="50"/>
      <c r="RLV53" s="50"/>
      <c r="RLW53" s="50"/>
      <c r="RLX53" s="50"/>
      <c r="RLY53" s="50"/>
      <c r="RLZ53" s="50"/>
      <c r="RMA53" s="50"/>
      <c r="RMB53" s="50"/>
      <c r="RMC53" s="50"/>
      <c r="RMD53" s="50"/>
      <c r="RME53" s="50"/>
      <c r="RMF53" s="50"/>
      <c r="RMG53" s="50"/>
      <c r="RMH53" s="50"/>
      <c r="RMI53" s="50"/>
      <c r="RMJ53" s="50"/>
      <c r="RMK53" s="50"/>
      <c r="RML53" s="50"/>
      <c r="RMM53" s="50"/>
      <c r="RMN53" s="50"/>
      <c r="RMO53" s="50"/>
      <c r="RMP53" s="50"/>
      <c r="RMQ53" s="50"/>
      <c r="RMR53" s="50"/>
      <c r="RMS53" s="50"/>
      <c r="RMT53" s="50"/>
      <c r="RMU53" s="50"/>
      <c r="RMV53" s="50"/>
      <c r="RMW53" s="50"/>
      <c r="RMX53" s="50"/>
      <c r="RMY53" s="50"/>
      <c r="RMZ53" s="50"/>
      <c r="RNA53" s="50"/>
      <c r="RNB53" s="50"/>
      <c r="RNC53" s="50"/>
      <c r="RND53" s="50"/>
      <c r="RNE53" s="50"/>
      <c r="RNF53" s="50"/>
      <c r="RNG53" s="50"/>
      <c r="RNH53" s="50"/>
      <c r="RNI53" s="50"/>
      <c r="RNJ53" s="50"/>
      <c r="RNK53" s="50"/>
      <c r="RNL53" s="50"/>
      <c r="RNM53" s="50"/>
      <c r="RNN53" s="50"/>
      <c r="RNO53" s="50"/>
      <c r="RNP53" s="50"/>
      <c r="RNQ53" s="50"/>
      <c r="RNR53" s="50"/>
      <c r="RNS53" s="50"/>
      <c r="RNT53" s="50"/>
      <c r="RNU53" s="50"/>
      <c r="RNV53" s="50"/>
      <c r="RNW53" s="50"/>
      <c r="RNX53" s="50"/>
      <c r="RNY53" s="50"/>
      <c r="RNZ53" s="50"/>
      <c r="ROA53" s="50"/>
      <c r="ROB53" s="50"/>
      <c r="ROC53" s="50"/>
      <c r="ROD53" s="50"/>
      <c r="ROE53" s="50"/>
      <c r="ROF53" s="50"/>
      <c r="ROG53" s="50"/>
      <c r="ROH53" s="50"/>
      <c r="ROI53" s="50"/>
      <c r="ROJ53" s="50"/>
      <c r="ROK53" s="50"/>
      <c r="ROL53" s="50"/>
      <c r="ROM53" s="50"/>
      <c r="RON53" s="50"/>
      <c r="ROO53" s="50"/>
      <c r="ROP53" s="50"/>
      <c r="ROQ53" s="50"/>
      <c r="ROR53" s="50"/>
      <c r="ROS53" s="50"/>
      <c r="ROT53" s="50"/>
      <c r="ROU53" s="50"/>
      <c r="ROV53" s="50"/>
      <c r="ROW53" s="50"/>
      <c r="ROX53" s="50"/>
      <c r="ROY53" s="50"/>
      <c r="ROZ53" s="50"/>
      <c r="RPA53" s="50"/>
      <c r="RPB53" s="50"/>
      <c r="RPC53" s="50"/>
      <c r="RPD53" s="50"/>
      <c r="RPE53" s="50"/>
      <c r="RPF53" s="50"/>
      <c r="RPG53" s="50"/>
      <c r="RPH53" s="50"/>
      <c r="RPI53" s="50"/>
      <c r="RPJ53" s="50"/>
      <c r="RPK53" s="50"/>
      <c r="RPL53" s="50"/>
      <c r="RPM53" s="50"/>
      <c r="RPN53" s="50"/>
      <c r="RPO53" s="50"/>
      <c r="RPP53" s="50"/>
      <c r="RPQ53" s="50"/>
      <c r="RPR53" s="50"/>
      <c r="RPS53" s="50"/>
      <c r="RPT53" s="50"/>
      <c r="RPU53" s="50"/>
      <c r="RPV53" s="50"/>
      <c r="RPW53" s="50"/>
      <c r="RPX53" s="50"/>
      <c r="RPY53" s="50"/>
      <c r="RPZ53" s="50"/>
      <c r="RQA53" s="50"/>
      <c r="RQB53" s="50"/>
      <c r="RQC53" s="50"/>
      <c r="RQD53" s="50"/>
      <c r="RQE53" s="50"/>
      <c r="RQF53" s="50"/>
      <c r="RQG53" s="50"/>
      <c r="RQH53" s="50"/>
      <c r="RQI53" s="50"/>
      <c r="RQJ53" s="50"/>
      <c r="RQK53" s="50"/>
      <c r="RQL53" s="50"/>
      <c r="RQM53" s="50"/>
      <c r="RQN53" s="50"/>
      <c r="RQO53" s="50"/>
      <c r="RQP53" s="50"/>
      <c r="RQQ53" s="50"/>
      <c r="RQR53" s="50"/>
      <c r="RQS53" s="50"/>
      <c r="RQT53" s="50"/>
      <c r="RQU53" s="50"/>
      <c r="RQV53" s="50"/>
      <c r="RQW53" s="50"/>
      <c r="RQX53" s="50"/>
      <c r="RQY53" s="50"/>
      <c r="RQZ53" s="50"/>
      <c r="RRA53" s="50"/>
      <c r="RRB53" s="50"/>
      <c r="RRC53" s="50"/>
      <c r="RRD53" s="50"/>
      <c r="RRE53" s="50"/>
      <c r="RRF53" s="50"/>
      <c r="RRG53" s="50"/>
      <c r="RRH53" s="50"/>
      <c r="RRI53" s="50"/>
      <c r="RRJ53" s="50"/>
      <c r="RRK53" s="50"/>
      <c r="RRL53" s="50"/>
      <c r="RRM53" s="50"/>
      <c r="RRN53" s="50"/>
      <c r="RRO53" s="50"/>
      <c r="RRP53" s="50"/>
      <c r="RRQ53" s="50"/>
      <c r="RRR53" s="50"/>
      <c r="RRS53" s="50"/>
      <c r="RRT53" s="50"/>
      <c r="RRU53" s="50"/>
      <c r="RRV53" s="50"/>
      <c r="RRW53" s="50"/>
      <c r="RRX53" s="50"/>
      <c r="RRY53" s="50"/>
      <c r="RRZ53" s="50"/>
      <c r="RSA53" s="50"/>
      <c r="RSB53" s="50"/>
      <c r="RSC53" s="50"/>
      <c r="RSD53" s="50"/>
      <c r="RSE53" s="50"/>
      <c r="RSF53" s="50"/>
      <c r="RSG53" s="50"/>
      <c r="RSH53" s="50"/>
      <c r="RSI53" s="50"/>
      <c r="RSJ53" s="50"/>
      <c r="RSK53" s="50"/>
      <c r="RSL53" s="50"/>
      <c r="RSM53" s="50"/>
      <c r="RSN53" s="50"/>
      <c r="RSO53" s="50"/>
      <c r="RSP53" s="50"/>
      <c r="RSQ53" s="50"/>
      <c r="RSR53" s="50"/>
      <c r="RSS53" s="50"/>
      <c r="RST53" s="50"/>
      <c r="RSU53" s="50"/>
      <c r="RSV53" s="50"/>
      <c r="RSW53" s="50"/>
      <c r="RSX53" s="50"/>
      <c r="RSY53" s="50"/>
      <c r="RSZ53" s="50"/>
      <c r="RTA53" s="50"/>
      <c r="RTB53" s="50"/>
      <c r="RTC53" s="50"/>
      <c r="RTD53" s="50"/>
      <c r="RTE53" s="50"/>
      <c r="RTF53" s="50"/>
      <c r="RTG53" s="50"/>
      <c r="RTH53" s="50"/>
      <c r="RTI53" s="50"/>
      <c r="RTJ53" s="50"/>
      <c r="RTK53" s="50"/>
      <c r="RTL53" s="50"/>
      <c r="RTM53" s="50"/>
      <c r="RTN53" s="50"/>
      <c r="RTO53" s="50"/>
      <c r="RTP53" s="50"/>
      <c r="RTQ53" s="50"/>
      <c r="RTR53" s="50"/>
      <c r="RTS53" s="50"/>
      <c r="RTT53" s="50"/>
      <c r="RTU53" s="50"/>
      <c r="RTV53" s="50"/>
      <c r="RTW53" s="50"/>
      <c r="RTX53" s="50"/>
      <c r="RTY53" s="50"/>
      <c r="RTZ53" s="50"/>
      <c r="RUA53" s="50"/>
      <c r="RUB53" s="50"/>
      <c r="RUC53" s="50"/>
      <c r="RUD53" s="50"/>
      <c r="RUE53" s="50"/>
      <c r="RUF53" s="50"/>
      <c r="RUG53" s="50"/>
      <c r="RUH53" s="50"/>
      <c r="RUI53" s="50"/>
      <c r="RUJ53" s="50"/>
      <c r="RUK53" s="50"/>
      <c r="RUL53" s="50"/>
      <c r="RUM53" s="50"/>
      <c r="RUN53" s="50"/>
      <c r="RUO53" s="50"/>
      <c r="RUP53" s="50"/>
      <c r="RUQ53" s="50"/>
      <c r="RUR53" s="50"/>
      <c r="RUS53" s="50"/>
      <c r="RUT53" s="50"/>
      <c r="RUU53" s="50"/>
      <c r="RUV53" s="50"/>
      <c r="RUW53" s="50"/>
      <c r="RUX53" s="50"/>
      <c r="RUY53" s="50"/>
      <c r="RUZ53" s="50"/>
      <c r="RVA53" s="50"/>
      <c r="RVB53" s="50"/>
      <c r="RVC53" s="50"/>
      <c r="RVD53" s="50"/>
      <c r="RVE53" s="50"/>
      <c r="RVF53" s="50"/>
      <c r="RVG53" s="50"/>
      <c r="RVH53" s="50"/>
      <c r="RVI53" s="50"/>
      <c r="RVJ53" s="50"/>
      <c r="RVK53" s="50"/>
      <c r="RVL53" s="50"/>
      <c r="RVM53" s="50"/>
      <c r="RVN53" s="50"/>
      <c r="RVO53" s="50"/>
      <c r="RVP53" s="50"/>
      <c r="RVQ53" s="50"/>
      <c r="RVR53" s="50"/>
      <c r="RVS53" s="50"/>
      <c r="RVT53" s="50"/>
      <c r="RVU53" s="50"/>
      <c r="RVV53" s="50"/>
      <c r="RVW53" s="50"/>
      <c r="RVX53" s="50"/>
      <c r="RVY53" s="50"/>
      <c r="RVZ53" s="50"/>
      <c r="RWA53" s="50"/>
      <c r="RWB53" s="50"/>
      <c r="RWC53" s="50"/>
      <c r="RWD53" s="50"/>
      <c r="RWE53" s="50"/>
      <c r="RWF53" s="50"/>
      <c r="RWG53" s="50"/>
      <c r="RWH53" s="50"/>
      <c r="RWI53" s="50"/>
      <c r="RWJ53" s="50"/>
      <c r="RWK53" s="50"/>
      <c r="RWL53" s="50"/>
      <c r="RWM53" s="50"/>
      <c r="RWN53" s="50"/>
      <c r="RWO53" s="50"/>
      <c r="RWP53" s="50"/>
      <c r="RWQ53" s="50"/>
      <c r="RWR53" s="50"/>
      <c r="RWS53" s="50"/>
      <c r="RWT53" s="50"/>
      <c r="RWU53" s="50"/>
      <c r="RWV53" s="50"/>
      <c r="RWW53" s="50"/>
      <c r="RWX53" s="50"/>
      <c r="RWY53" s="50"/>
      <c r="RWZ53" s="50"/>
      <c r="RXA53" s="50"/>
      <c r="RXB53" s="50"/>
      <c r="RXC53" s="50"/>
      <c r="RXD53" s="50"/>
      <c r="RXE53" s="50"/>
      <c r="RXF53" s="50"/>
      <c r="RXG53" s="50"/>
      <c r="RXH53" s="50"/>
      <c r="RXI53" s="50"/>
      <c r="RXJ53" s="50"/>
      <c r="RXK53" s="50"/>
      <c r="RXL53" s="50"/>
      <c r="RXM53" s="50"/>
      <c r="RXN53" s="50"/>
      <c r="RXO53" s="50"/>
      <c r="RXP53" s="50"/>
      <c r="RXQ53" s="50"/>
      <c r="RXR53" s="50"/>
      <c r="RXS53" s="50"/>
      <c r="RXT53" s="50"/>
      <c r="RXU53" s="50"/>
      <c r="RXV53" s="50"/>
      <c r="RXW53" s="50"/>
      <c r="RXX53" s="50"/>
      <c r="RXY53" s="50"/>
      <c r="RXZ53" s="50"/>
      <c r="RYA53" s="50"/>
      <c r="RYB53" s="50"/>
      <c r="RYC53" s="50"/>
      <c r="RYD53" s="50"/>
      <c r="RYE53" s="50"/>
      <c r="RYF53" s="50"/>
      <c r="RYG53" s="50"/>
      <c r="RYH53" s="50"/>
      <c r="RYI53" s="50"/>
      <c r="RYJ53" s="50"/>
      <c r="RYK53" s="50"/>
      <c r="RYL53" s="50"/>
      <c r="RYM53" s="50"/>
      <c r="RYN53" s="50"/>
      <c r="RYO53" s="50"/>
      <c r="RYP53" s="50"/>
      <c r="RYQ53" s="50"/>
      <c r="RYR53" s="50"/>
      <c r="RYS53" s="50"/>
      <c r="RYT53" s="50"/>
      <c r="RYU53" s="50"/>
      <c r="RYV53" s="50"/>
      <c r="RYW53" s="50"/>
      <c r="RYX53" s="50"/>
      <c r="RYY53" s="50"/>
      <c r="RYZ53" s="50"/>
      <c r="RZA53" s="50"/>
      <c r="RZB53" s="50"/>
      <c r="RZC53" s="50"/>
      <c r="RZD53" s="50"/>
      <c r="RZE53" s="50"/>
      <c r="RZF53" s="50"/>
      <c r="RZG53" s="50"/>
      <c r="RZH53" s="50"/>
      <c r="RZI53" s="50"/>
      <c r="RZJ53" s="50"/>
      <c r="RZK53" s="50"/>
      <c r="RZL53" s="50"/>
      <c r="RZM53" s="50"/>
      <c r="RZN53" s="50"/>
      <c r="RZO53" s="50"/>
      <c r="RZP53" s="50"/>
      <c r="RZQ53" s="50"/>
      <c r="RZR53" s="50"/>
      <c r="RZS53" s="50"/>
      <c r="RZT53" s="50"/>
      <c r="RZU53" s="50"/>
      <c r="RZV53" s="50"/>
      <c r="RZW53" s="50"/>
      <c r="RZX53" s="50"/>
      <c r="RZY53" s="50"/>
      <c r="RZZ53" s="50"/>
      <c r="SAA53" s="50"/>
      <c r="SAB53" s="50"/>
      <c r="SAC53" s="50"/>
      <c r="SAD53" s="50"/>
      <c r="SAE53" s="50"/>
      <c r="SAF53" s="50"/>
      <c r="SAG53" s="50"/>
      <c r="SAH53" s="50"/>
      <c r="SAI53" s="50"/>
      <c r="SAJ53" s="50"/>
      <c r="SAK53" s="50"/>
      <c r="SAL53" s="50"/>
      <c r="SAM53" s="50"/>
      <c r="SAN53" s="50"/>
      <c r="SAO53" s="50"/>
      <c r="SAP53" s="50"/>
      <c r="SAQ53" s="50"/>
      <c r="SAR53" s="50"/>
      <c r="SAS53" s="50"/>
      <c r="SAT53" s="50"/>
      <c r="SAU53" s="50"/>
      <c r="SAV53" s="50"/>
      <c r="SAW53" s="50"/>
      <c r="SAX53" s="50"/>
      <c r="SAY53" s="50"/>
      <c r="SAZ53" s="50"/>
      <c r="SBA53" s="50"/>
      <c r="SBB53" s="50"/>
      <c r="SBC53" s="50"/>
      <c r="SBD53" s="50"/>
      <c r="SBE53" s="50"/>
      <c r="SBF53" s="50"/>
      <c r="SBG53" s="50"/>
      <c r="SBH53" s="50"/>
      <c r="SBI53" s="50"/>
      <c r="SBJ53" s="50"/>
      <c r="SBK53" s="50"/>
      <c r="SBL53" s="50"/>
      <c r="SBM53" s="50"/>
      <c r="SBN53" s="50"/>
      <c r="SBO53" s="50"/>
      <c r="SBP53" s="50"/>
      <c r="SBQ53" s="50"/>
      <c r="SBR53" s="50"/>
      <c r="SBS53" s="50"/>
      <c r="SBT53" s="50"/>
      <c r="SBU53" s="50"/>
      <c r="SBV53" s="50"/>
      <c r="SBW53" s="50"/>
      <c r="SBX53" s="50"/>
      <c r="SBY53" s="50"/>
      <c r="SBZ53" s="50"/>
      <c r="SCA53" s="50"/>
      <c r="SCB53" s="50"/>
      <c r="SCC53" s="50"/>
      <c r="SCD53" s="50"/>
      <c r="SCE53" s="50"/>
      <c r="SCF53" s="50"/>
      <c r="SCG53" s="50"/>
      <c r="SCH53" s="50"/>
      <c r="SCI53" s="50"/>
      <c r="SCJ53" s="50"/>
      <c r="SCK53" s="50"/>
      <c r="SCL53" s="50"/>
      <c r="SCM53" s="50"/>
      <c r="SCN53" s="50"/>
      <c r="SCO53" s="50"/>
      <c r="SCP53" s="50"/>
      <c r="SCQ53" s="50"/>
      <c r="SCR53" s="50"/>
      <c r="SCS53" s="50"/>
      <c r="SCT53" s="50"/>
      <c r="SCU53" s="50"/>
      <c r="SCV53" s="50"/>
      <c r="SCW53" s="50"/>
      <c r="SCX53" s="50"/>
      <c r="SCY53" s="50"/>
      <c r="SCZ53" s="50"/>
      <c r="SDA53" s="50"/>
      <c r="SDB53" s="50"/>
      <c r="SDC53" s="50"/>
      <c r="SDD53" s="50"/>
      <c r="SDE53" s="50"/>
      <c r="SDF53" s="50"/>
      <c r="SDG53" s="50"/>
      <c r="SDH53" s="50"/>
      <c r="SDI53" s="50"/>
      <c r="SDJ53" s="50"/>
      <c r="SDK53" s="50"/>
      <c r="SDL53" s="50"/>
      <c r="SDM53" s="50"/>
      <c r="SDN53" s="50"/>
      <c r="SDO53" s="50"/>
      <c r="SDP53" s="50"/>
      <c r="SDQ53" s="50"/>
      <c r="SDR53" s="50"/>
      <c r="SDS53" s="50"/>
      <c r="SDT53" s="50"/>
      <c r="SDU53" s="50"/>
      <c r="SDV53" s="50"/>
      <c r="SDW53" s="50"/>
      <c r="SDX53" s="50"/>
      <c r="SDY53" s="50"/>
      <c r="SDZ53" s="50"/>
      <c r="SEA53" s="50"/>
      <c r="SEB53" s="50"/>
      <c r="SEC53" s="50"/>
      <c r="SED53" s="50"/>
      <c r="SEE53" s="50"/>
      <c r="SEF53" s="50"/>
      <c r="SEG53" s="50"/>
      <c r="SEH53" s="50"/>
      <c r="SEI53" s="50"/>
      <c r="SEJ53" s="50"/>
      <c r="SEK53" s="50"/>
      <c r="SEL53" s="50"/>
      <c r="SEM53" s="50"/>
      <c r="SEN53" s="50"/>
      <c r="SEO53" s="50"/>
      <c r="SEP53" s="50"/>
      <c r="SEQ53" s="50"/>
      <c r="SER53" s="50"/>
      <c r="SES53" s="50"/>
      <c r="SET53" s="50"/>
      <c r="SEU53" s="50"/>
      <c r="SEV53" s="50"/>
      <c r="SEW53" s="50"/>
      <c r="SEX53" s="50"/>
      <c r="SEY53" s="50"/>
      <c r="SEZ53" s="50"/>
      <c r="SFA53" s="50"/>
      <c r="SFB53" s="50"/>
      <c r="SFC53" s="50"/>
      <c r="SFD53" s="50"/>
      <c r="SFE53" s="50"/>
      <c r="SFF53" s="50"/>
      <c r="SFG53" s="50"/>
      <c r="SFH53" s="50"/>
      <c r="SFI53" s="50"/>
      <c r="SFJ53" s="50"/>
      <c r="SFK53" s="50"/>
      <c r="SFL53" s="50"/>
      <c r="SFM53" s="50"/>
      <c r="SFN53" s="50"/>
      <c r="SFO53" s="50"/>
      <c r="SFP53" s="50"/>
      <c r="SFQ53" s="50"/>
      <c r="SFR53" s="50"/>
      <c r="SFS53" s="50"/>
      <c r="SFT53" s="50"/>
      <c r="SFU53" s="50"/>
      <c r="SFV53" s="50"/>
      <c r="SFW53" s="50"/>
      <c r="SFX53" s="50"/>
      <c r="SFY53" s="50"/>
      <c r="SFZ53" s="50"/>
      <c r="SGA53" s="50"/>
      <c r="SGB53" s="50"/>
      <c r="SGC53" s="50"/>
      <c r="SGD53" s="50"/>
      <c r="SGE53" s="50"/>
      <c r="SGF53" s="50"/>
      <c r="SGG53" s="50"/>
      <c r="SGH53" s="50"/>
      <c r="SGI53" s="50"/>
      <c r="SGJ53" s="50"/>
      <c r="SGK53" s="50"/>
      <c r="SGL53" s="50"/>
      <c r="SGM53" s="50"/>
      <c r="SGN53" s="50"/>
      <c r="SGO53" s="50"/>
      <c r="SGP53" s="50"/>
      <c r="SGQ53" s="50"/>
      <c r="SGR53" s="50"/>
      <c r="SGS53" s="50"/>
      <c r="SGT53" s="50"/>
      <c r="SGU53" s="50"/>
      <c r="SGV53" s="50"/>
      <c r="SGW53" s="50"/>
      <c r="SGX53" s="50"/>
      <c r="SGY53" s="50"/>
      <c r="SGZ53" s="50"/>
      <c r="SHA53" s="50"/>
      <c r="SHB53" s="50"/>
      <c r="SHC53" s="50"/>
      <c r="SHD53" s="50"/>
      <c r="SHE53" s="50"/>
      <c r="SHF53" s="50"/>
      <c r="SHG53" s="50"/>
      <c r="SHH53" s="50"/>
      <c r="SHI53" s="50"/>
      <c r="SHJ53" s="50"/>
      <c r="SHK53" s="50"/>
      <c r="SHL53" s="50"/>
      <c r="SHM53" s="50"/>
      <c r="SHN53" s="50"/>
      <c r="SHO53" s="50"/>
      <c r="SHP53" s="50"/>
      <c r="SHQ53" s="50"/>
      <c r="SHR53" s="50"/>
      <c r="SHS53" s="50"/>
      <c r="SHT53" s="50"/>
      <c r="SHU53" s="50"/>
      <c r="SHV53" s="50"/>
      <c r="SHW53" s="50"/>
      <c r="SHX53" s="50"/>
      <c r="SHY53" s="50"/>
      <c r="SHZ53" s="50"/>
      <c r="SIA53" s="50"/>
      <c r="SIB53" s="50"/>
      <c r="SIC53" s="50"/>
      <c r="SID53" s="50"/>
      <c r="SIE53" s="50"/>
      <c r="SIF53" s="50"/>
      <c r="SIG53" s="50"/>
      <c r="SIH53" s="50"/>
      <c r="SII53" s="50"/>
      <c r="SIJ53" s="50"/>
      <c r="SIK53" s="50"/>
      <c r="SIL53" s="50"/>
      <c r="SIM53" s="50"/>
      <c r="SIN53" s="50"/>
      <c r="SIO53" s="50"/>
      <c r="SIP53" s="50"/>
      <c r="SIQ53" s="50"/>
      <c r="SIR53" s="50"/>
      <c r="SIS53" s="50"/>
      <c r="SIT53" s="50"/>
      <c r="SIU53" s="50"/>
      <c r="SIV53" s="50"/>
      <c r="SIW53" s="50"/>
      <c r="SIX53" s="50"/>
      <c r="SIY53" s="50"/>
      <c r="SIZ53" s="50"/>
      <c r="SJA53" s="50"/>
      <c r="SJB53" s="50"/>
      <c r="SJC53" s="50"/>
      <c r="SJD53" s="50"/>
      <c r="SJE53" s="50"/>
      <c r="SJF53" s="50"/>
      <c r="SJG53" s="50"/>
      <c r="SJH53" s="50"/>
      <c r="SJI53" s="50"/>
      <c r="SJJ53" s="50"/>
      <c r="SJK53" s="50"/>
      <c r="SJL53" s="50"/>
      <c r="SJM53" s="50"/>
      <c r="SJN53" s="50"/>
      <c r="SJO53" s="50"/>
      <c r="SJP53" s="50"/>
      <c r="SJQ53" s="50"/>
      <c r="SJR53" s="50"/>
      <c r="SJS53" s="50"/>
      <c r="SJT53" s="50"/>
      <c r="SJU53" s="50"/>
      <c r="SJV53" s="50"/>
      <c r="SJW53" s="50"/>
      <c r="SJX53" s="50"/>
      <c r="SJY53" s="50"/>
      <c r="SJZ53" s="50"/>
      <c r="SKA53" s="50"/>
      <c r="SKB53" s="50"/>
      <c r="SKC53" s="50"/>
      <c r="SKD53" s="50"/>
      <c r="SKE53" s="50"/>
      <c r="SKF53" s="50"/>
      <c r="SKG53" s="50"/>
      <c r="SKH53" s="50"/>
      <c r="SKI53" s="50"/>
      <c r="SKJ53" s="50"/>
      <c r="SKK53" s="50"/>
      <c r="SKL53" s="50"/>
      <c r="SKM53" s="50"/>
      <c r="SKN53" s="50"/>
      <c r="SKO53" s="50"/>
      <c r="SKP53" s="50"/>
      <c r="SKQ53" s="50"/>
      <c r="SKR53" s="50"/>
      <c r="SKS53" s="50"/>
      <c r="SKT53" s="50"/>
      <c r="SKU53" s="50"/>
      <c r="SKV53" s="50"/>
      <c r="SKW53" s="50"/>
      <c r="SKX53" s="50"/>
      <c r="SKY53" s="50"/>
      <c r="SKZ53" s="50"/>
      <c r="SLA53" s="50"/>
      <c r="SLB53" s="50"/>
      <c r="SLC53" s="50"/>
      <c r="SLD53" s="50"/>
      <c r="SLE53" s="50"/>
      <c r="SLF53" s="50"/>
      <c r="SLG53" s="50"/>
      <c r="SLH53" s="50"/>
      <c r="SLI53" s="50"/>
      <c r="SLJ53" s="50"/>
      <c r="SLK53" s="50"/>
      <c r="SLL53" s="50"/>
      <c r="SLM53" s="50"/>
      <c r="SLN53" s="50"/>
      <c r="SLO53" s="50"/>
      <c r="SLP53" s="50"/>
      <c r="SLQ53" s="50"/>
      <c r="SLR53" s="50"/>
      <c r="SLS53" s="50"/>
      <c r="SLT53" s="50"/>
      <c r="SLU53" s="50"/>
      <c r="SLV53" s="50"/>
      <c r="SLW53" s="50"/>
      <c r="SLX53" s="50"/>
      <c r="SLY53" s="50"/>
      <c r="SLZ53" s="50"/>
      <c r="SMA53" s="50"/>
      <c r="SMB53" s="50"/>
      <c r="SMC53" s="50"/>
      <c r="SMD53" s="50"/>
      <c r="SME53" s="50"/>
      <c r="SMF53" s="50"/>
      <c r="SMG53" s="50"/>
      <c r="SMH53" s="50"/>
      <c r="SMI53" s="50"/>
      <c r="SMJ53" s="50"/>
      <c r="SMK53" s="50"/>
      <c r="SML53" s="50"/>
      <c r="SMM53" s="50"/>
      <c r="SMN53" s="50"/>
      <c r="SMO53" s="50"/>
      <c r="SMP53" s="50"/>
      <c r="SMQ53" s="50"/>
      <c r="SMR53" s="50"/>
      <c r="SMS53" s="50"/>
      <c r="SMT53" s="50"/>
      <c r="SMU53" s="50"/>
      <c r="SMV53" s="50"/>
      <c r="SMW53" s="50"/>
      <c r="SMX53" s="50"/>
      <c r="SMY53" s="50"/>
      <c r="SMZ53" s="50"/>
      <c r="SNA53" s="50"/>
      <c r="SNB53" s="50"/>
      <c r="SNC53" s="50"/>
      <c r="SND53" s="50"/>
      <c r="SNE53" s="50"/>
      <c r="SNF53" s="50"/>
      <c r="SNG53" s="50"/>
      <c r="SNH53" s="50"/>
      <c r="SNI53" s="50"/>
      <c r="SNJ53" s="50"/>
      <c r="SNK53" s="50"/>
      <c r="SNL53" s="50"/>
      <c r="SNM53" s="50"/>
      <c r="SNN53" s="50"/>
      <c r="SNO53" s="50"/>
      <c r="SNP53" s="50"/>
      <c r="SNQ53" s="50"/>
      <c r="SNR53" s="50"/>
      <c r="SNS53" s="50"/>
      <c r="SNT53" s="50"/>
      <c r="SNU53" s="50"/>
      <c r="SNV53" s="50"/>
      <c r="SNW53" s="50"/>
      <c r="SNX53" s="50"/>
      <c r="SNY53" s="50"/>
      <c r="SNZ53" s="50"/>
      <c r="SOA53" s="50"/>
      <c r="SOB53" s="50"/>
      <c r="SOC53" s="50"/>
      <c r="SOD53" s="50"/>
      <c r="SOE53" s="50"/>
      <c r="SOF53" s="50"/>
      <c r="SOG53" s="50"/>
      <c r="SOH53" s="50"/>
      <c r="SOI53" s="50"/>
      <c r="SOJ53" s="50"/>
      <c r="SOK53" s="50"/>
      <c r="SOL53" s="50"/>
      <c r="SOM53" s="50"/>
      <c r="SON53" s="50"/>
      <c r="SOO53" s="50"/>
      <c r="SOP53" s="50"/>
      <c r="SOQ53" s="50"/>
      <c r="SOR53" s="50"/>
      <c r="SOS53" s="50"/>
      <c r="SOT53" s="50"/>
      <c r="SOU53" s="50"/>
      <c r="SOV53" s="50"/>
      <c r="SOW53" s="50"/>
      <c r="SOX53" s="50"/>
      <c r="SOY53" s="50"/>
      <c r="SOZ53" s="50"/>
      <c r="SPA53" s="50"/>
      <c r="SPB53" s="50"/>
      <c r="SPC53" s="50"/>
      <c r="SPD53" s="50"/>
      <c r="SPE53" s="50"/>
      <c r="SPF53" s="50"/>
      <c r="SPG53" s="50"/>
      <c r="SPH53" s="50"/>
      <c r="SPI53" s="50"/>
      <c r="SPJ53" s="50"/>
      <c r="SPK53" s="50"/>
      <c r="SPL53" s="50"/>
      <c r="SPM53" s="50"/>
      <c r="SPN53" s="50"/>
      <c r="SPO53" s="50"/>
      <c r="SPP53" s="50"/>
      <c r="SPQ53" s="50"/>
      <c r="SPR53" s="50"/>
      <c r="SPS53" s="50"/>
      <c r="SPT53" s="50"/>
      <c r="SPU53" s="50"/>
      <c r="SPV53" s="50"/>
      <c r="SPW53" s="50"/>
      <c r="SPX53" s="50"/>
      <c r="SPY53" s="50"/>
      <c r="SPZ53" s="50"/>
      <c r="SQA53" s="50"/>
      <c r="SQB53" s="50"/>
      <c r="SQC53" s="50"/>
      <c r="SQD53" s="50"/>
      <c r="SQE53" s="50"/>
      <c r="SQF53" s="50"/>
      <c r="SQG53" s="50"/>
      <c r="SQH53" s="50"/>
      <c r="SQI53" s="50"/>
      <c r="SQJ53" s="50"/>
      <c r="SQK53" s="50"/>
      <c r="SQL53" s="50"/>
      <c r="SQM53" s="50"/>
      <c r="SQN53" s="50"/>
      <c r="SQO53" s="50"/>
      <c r="SQP53" s="50"/>
      <c r="SQQ53" s="50"/>
      <c r="SQR53" s="50"/>
      <c r="SQS53" s="50"/>
      <c r="SQT53" s="50"/>
      <c r="SQU53" s="50"/>
      <c r="SQV53" s="50"/>
      <c r="SQW53" s="50"/>
      <c r="SQX53" s="50"/>
      <c r="SQY53" s="50"/>
      <c r="SQZ53" s="50"/>
      <c r="SRA53" s="50"/>
      <c r="SRB53" s="50"/>
      <c r="SRC53" s="50"/>
      <c r="SRD53" s="50"/>
      <c r="SRE53" s="50"/>
      <c r="SRF53" s="50"/>
      <c r="SRG53" s="50"/>
      <c r="SRH53" s="50"/>
      <c r="SRI53" s="50"/>
      <c r="SRJ53" s="50"/>
      <c r="SRK53" s="50"/>
      <c r="SRL53" s="50"/>
      <c r="SRM53" s="50"/>
      <c r="SRN53" s="50"/>
      <c r="SRO53" s="50"/>
      <c r="SRP53" s="50"/>
      <c r="SRQ53" s="50"/>
      <c r="SRR53" s="50"/>
      <c r="SRS53" s="50"/>
      <c r="SRT53" s="50"/>
      <c r="SRU53" s="50"/>
      <c r="SRV53" s="50"/>
      <c r="SRW53" s="50"/>
      <c r="SRX53" s="50"/>
      <c r="SRY53" s="50"/>
      <c r="SRZ53" s="50"/>
      <c r="SSA53" s="50"/>
      <c r="SSB53" s="50"/>
      <c r="SSC53" s="50"/>
      <c r="SSD53" s="50"/>
      <c r="SSE53" s="50"/>
      <c r="SSF53" s="50"/>
      <c r="SSG53" s="50"/>
      <c r="SSH53" s="50"/>
      <c r="SSI53" s="50"/>
      <c r="SSJ53" s="50"/>
      <c r="SSK53" s="50"/>
      <c r="SSL53" s="50"/>
      <c r="SSM53" s="50"/>
      <c r="SSN53" s="50"/>
      <c r="SSO53" s="50"/>
      <c r="SSP53" s="50"/>
      <c r="SSQ53" s="50"/>
      <c r="SSR53" s="50"/>
      <c r="SSS53" s="50"/>
      <c r="SST53" s="50"/>
      <c r="SSU53" s="50"/>
      <c r="SSV53" s="50"/>
      <c r="SSW53" s="50"/>
      <c r="SSX53" s="50"/>
      <c r="SSY53" s="50"/>
      <c r="SSZ53" s="50"/>
      <c r="STA53" s="50"/>
      <c r="STB53" s="50"/>
      <c r="STC53" s="50"/>
      <c r="STD53" s="50"/>
      <c r="STE53" s="50"/>
      <c r="STF53" s="50"/>
      <c r="STG53" s="50"/>
      <c r="STH53" s="50"/>
      <c r="STI53" s="50"/>
      <c r="STJ53" s="50"/>
      <c r="STK53" s="50"/>
      <c r="STL53" s="50"/>
      <c r="STM53" s="50"/>
      <c r="STN53" s="50"/>
      <c r="STO53" s="50"/>
      <c r="STP53" s="50"/>
      <c r="STQ53" s="50"/>
      <c r="STR53" s="50"/>
      <c r="STS53" s="50"/>
      <c r="STT53" s="50"/>
      <c r="STU53" s="50"/>
      <c r="STV53" s="50"/>
      <c r="STW53" s="50"/>
      <c r="STX53" s="50"/>
      <c r="STY53" s="50"/>
      <c r="STZ53" s="50"/>
      <c r="SUA53" s="50"/>
      <c r="SUB53" s="50"/>
      <c r="SUC53" s="50"/>
      <c r="SUD53" s="50"/>
      <c r="SUE53" s="50"/>
      <c r="SUF53" s="50"/>
      <c r="SUG53" s="50"/>
      <c r="SUH53" s="50"/>
      <c r="SUI53" s="50"/>
      <c r="SUJ53" s="50"/>
      <c r="SUK53" s="50"/>
      <c r="SUL53" s="50"/>
      <c r="SUM53" s="50"/>
      <c r="SUN53" s="50"/>
      <c r="SUO53" s="50"/>
      <c r="SUP53" s="50"/>
      <c r="SUQ53" s="50"/>
      <c r="SUR53" s="50"/>
      <c r="SUS53" s="50"/>
      <c r="SUT53" s="50"/>
      <c r="SUU53" s="50"/>
      <c r="SUV53" s="50"/>
      <c r="SUW53" s="50"/>
      <c r="SUX53" s="50"/>
      <c r="SUY53" s="50"/>
      <c r="SUZ53" s="50"/>
      <c r="SVA53" s="50"/>
      <c r="SVB53" s="50"/>
      <c r="SVC53" s="50"/>
      <c r="SVD53" s="50"/>
      <c r="SVE53" s="50"/>
      <c r="SVF53" s="50"/>
      <c r="SVG53" s="50"/>
      <c r="SVH53" s="50"/>
      <c r="SVI53" s="50"/>
      <c r="SVJ53" s="50"/>
      <c r="SVK53" s="50"/>
      <c r="SVL53" s="50"/>
      <c r="SVM53" s="50"/>
      <c r="SVN53" s="50"/>
      <c r="SVO53" s="50"/>
      <c r="SVP53" s="50"/>
      <c r="SVQ53" s="50"/>
      <c r="SVR53" s="50"/>
      <c r="SVS53" s="50"/>
      <c r="SVT53" s="50"/>
      <c r="SVU53" s="50"/>
      <c r="SVV53" s="50"/>
      <c r="SVW53" s="50"/>
      <c r="SVX53" s="50"/>
      <c r="SVY53" s="50"/>
      <c r="SVZ53" s="50"/>
      <c r="SWA53" s="50"/>
      <c r="SWB53" s="50"/>
      <c r="SWC53" s="50"/>
      <c r="SWD53" s="50"/>
      <c r="SWE53" s="50"/>
      <c r="SWF53" s="50"/>
      <c r="SWG53" s="50"/>
      <c r="SWH53" s="50"/>
      <c r="SWI53" s="50"/>
      <c r="SWJ53" s="50"/>
      <c r="SWK53" s="50"/>
      <c r="SWL53" s="50"/>
      <c r="SWM53" s="50"/>
      <c r="SWN53" s="50"/>
      <c r="SWO53" s="50"/>
      <c r="SWP53" s="50"/>
      <c r="SWQ53" s="50"/>
      <c r="SWR53" s="50"/>
      <c r="SWS53" s="50"/>
      <c r="SWT53" s="50"/>
      <c r="SWU53" s="50"/>
      <c r="SWV53" s="50"/>
      <c r="SWW53" s="50"/>
      <c r="SWX53" s="50"/>
      <c r="SWY53" s="50"/>
      <c r="SWZ53" s="50"/>
      <c r="SXA53" s="50"/>
      <c r="SXB53" s="50"/>
      <c r="SXC53" s="50"/>
      <c r="SXD53" s="50"/>
      <c r="SXE53" s="50"/>
      <c r="SXF53" s="50"/>
      <c r="SXG53" s="50"/>
      <c r="SXH53" s="50"/>
      <c r="SXI53" s="50"/>
      <c r="SXJ53" s="50"/>
      <c r="SXK53" s="50"/>
      <c r="SXL53" s="50"/>
      <c r="SXM53" s="50"/>
      <c r="SXN53" s="50"/>
      <c r="SXO53" s="50"/>
      <c r="SXP53" s="50"/>
      <c r="SXQ53" s="50"/>
      <c r="SXR53" s="50"/>
      <c r="SXS53" s="50"/>
      <c r="SXT53" s="50"/>
      <c r="SXU53" s="50"/>
      <c r="SXV53" s="50"/>
      <c r="SXW53" s="50"/>
      <c r="SXX53" s="50"/>
      <c r="SXY53" s="50"/>
      <c r="SXZ53" s="50"/>
      <c r="SYA53" s="50"/>
      <c r="SYB53" s="50"/>
      <c r="SYC53" s="50"/>
      <c r="SYD53" s="50"/>
      <c r="SYE53" s="50"/>
      <c r="SYF53" s="50"/>
      <c r="SYG53" s="50"/>
      <c r="SYH53" s="50"/>
      <c r="SYI53" s="50"/>
      <c r="SYJ53" s="50"/>
      <c r="SYK53" s="50"/>
      <c r="SYL53" s="50"/>
      <c r="SYM53" s="50"/>
      <c r="SYN53" s="50"/>
      <c r="SYO53" s="50"/>
      <c r="SYP53" s="50"/>
      <c r="SYQ53" s="50"/>
      <c r="SYR53" s="50"/>
      <c r="SYS53" s="50"/>
      <c r="SYT53" s="50"/>
      <c r="SYU53" s="50"/>
      <c r="SYV53" s="50"/>
      <c r="SYW53" s="50"/>
      <c r="SYX53" s="50"/>
      <c r="SYY53" s="50"/>
      <c r="SYZ53" s="50"/>
      <c r="SZA53" s="50"/>
      <c r="SZB53" s="50"/>
      <c r="SZC53" s="50"/>
      <c r="SZD53" s="50"/>
      <c r="SZE53" s="50"/>
      <c r="SZF53" s="50"/>
      <c r="SZG53" s="50"/>
      <c r="SZH53" s="50"/>
      <c r="SZI53" s="50"/>
      <c r="SZJ53" s="50"/>
      <c r="SZK53" s="50"/>
      <c r="SZL53" s="50"/>
      <c r="SZM53" s="50"/>
      <c r="SZN53" s="50"/>
      <c r="SZO53" s="50"/>
      <c r="SZP53" s="50"/>
      <c r="SZQ53" s="50"/>
      <c r="SZR53" s="50"/>
      <c r="SZS53" s="50"/>
      <c r="SZT53" s="50"/>
      <c r="SZU53" s="50"/>
      <c r="SZV53" s="50"/>
      <c r="SZW53" s="50"/>
      <c r="SZX53" s="50"/>
      <c r="SZY53" s="50"/>
      <c r="SZZ53" s="50"/>
      <c r="TAA53" s="50"/>
      <c r="TAB53" s="50"/>
      <c r="TAC53" s="50"/>
      <c r="TAD53" s="50"/>
      <c r="TAE53" s="50"/>
      <c r="TAF53" s="50"/>
      <c r="TAG53" s="50"/>
      <c r="TAH53" s="50"/>
      <c r="TAI53" s="50"/>
      <c r="TAJ53" s="50"/>
      <c r="TAK53" s="50"/>
      <c r="TAL53" s="50"/>
      <c r="TAM53" s="50"/>
      <c r="TAN53" s="50"/>
      <c r="TAO53" s="50"/>
      <c r="TAP53" s="50"/>
      <c r="TAQ53" s="50"/>
      <c r="TAR53" s="50"/>
      <c r="TAS53" s="50"/>
      <c r="TAT53" s="50"/>
      <c r="TAU53" s="50"/>
      <c r="TAV53" s="50"/>
      <c r="TAW53" s="50"/>
      <c r="TAX53" s="50"/>
      <c r="TAY53" s="50"/>
      <c r="TAZ53" s="50"/>
      <c r="TBA53" s="50"/>
      <c r="TBB53" s="50"/>
      <c r="TBC53" s="50"/>
      <c r="TBD53" s="50"/>
      <c r="TBE53" s="50"/>
      <c r="TBF53" s="50"/>
      <c r="TBG53" s="50"/>
      <c r="TBH53" s="50"/>
      <c r="TBI53" s="50"/>
      <c r="TBJ53" s="50"/>
      <c r="TBK53" s="50"/>
      <c r="TBL53" s="50"/>
      <c r="TBM53" s="50"/>
      <c r="TBN53" s="50"/>
      <c r="TBO53" s="50"/>
      <c r="TBP53" s="50"/>
      <c r="TBQ53" s="50"/>
      <c r="TBR53" s="50"/>
      <c r="TBS53" s="50"/>
      <c r="TBT53" s="50"/>
      <c r="TBU53" s="50"/>
      <c r="TBV53" s="50"/>
      <c r="TBW53" s="50"/>
      <c r="TBX53" s="50"/>
      <c r="TBY53" s="50"/>
      <c r="TBZ53" s="50"/>
      <c r="TCA53" s="50"/>
      <c r="TCB53" s="50"/>
      <c r="TCC53" s="50"/>
      <c r="TCD53" s="50"/>
      <c r="TCE53" s="50"/>
      <c r="TCF53" s="50"/>
      <c r="TCG53" s="50"/>
      <c r="TCH53" s="50"/>
      <c r="TCI53" s="50"/>
      <c r="TCJ53" s="50"/>
      <c r="TCK53" s="50"/>
      <c r="TCL53" s="50"/>
      <c r="TCM53" s="50"/>
      <c r="TCN53" s="50"/>
      <c r="TCO53" s="50"/>
      <c r="TCP53" s="50"/>
      <c r="TCQ53" s="50"/>
      <c r="TCR53" s="50"/>
      <c r="TCS53" s="50"/>
      <c r="TCT53" s="50"/>
      <c r="TCU53" s="50"/>
      <c r="TCV53" s="50"/>
      <c r="TCW53" s="50"/>
      <c r="TCX53" s="50"/>
      <c r="TCY53" s="50"/>
      <c r="TCZ53" s="50"/>
      <c r="TDA53" s="50"/>
      <c r="TDB53" s="50"/>
      <c r="TDC53" s="50"/>
      <c r="TDD53" s="50"/>
      <c r="TDE53" s="50"/>
      <c r="TDF53" s="50"/>
      <c r="TDG53" s="50"/>
      <c r="TDH53" s="50"/>
      <c r="TDI53" s="50"/>
      <c r="TDJ53" s="50"/>
      <c r="TDK53" s="50"/>
      <c r="TDL53" s="50"/>
      <c r="TDM53" s="50"/>
      <c r="TDN53" s="50"/>
      <c r="TDO53" s="50"/>
      <c r="TDP53" s="50"/>
      <c r="TDQ53" s="50"/>
      <c r="TDR53" s="50"/>
      <c r="TDS53" s="50"/>
      <c r="TDT53" s="50"/>
      <c r="TDU53" s="50"/>
      <c r="TDV53" s="50"/>
      <c r="TDW53" s="50"/>
      <c r="TDX53" s="50"/>
      <c r="TDY53" s="50"/>
      <c r="TDZ53" s="50"/>
      <c r="TEA53" s="50"/>
      <c r="TEB53" s="50"/>
      <c r="TEC53" s="50"/>
      <c r="TED53" s="50"/>
      <c r="TEE53" s="50"/>
      <c r="TEF53" s="50"/>
      <c r="TEG53" s="50"/>
      <c r="TEH53" s="50"/>
      <c r="TEI53" s="50"/>
      <c r="TEJ53" s="50"/>
      <c r="TEK53" s="50"/>
      <c r="TEL53" s="50"/>
      <c r="TEM53" s="50"/>
      <c r="TEN53" s="50"/>
      <c r="TEO53" s="50"/>
      <c r="TEP53" s="50"/>
      <c r="TEQ53" s="50"/>
      <c r="TER53" s="50"/>
      <c r="TES53" s="50"/>
      <c r="TET53" s="50"/>
      <c r="TEU53" s="50"/>
      <c r="TEV53" s="50"/>
      <c r="TEW53" s="50"/>
      <c r="TEX53" s="50"/>
      <c r="TEY53" s="50"/>
      <c r="TEZ53" s="50"/>
      <c r="TFA53" s="50"/>
      <c r="TFB53" s="50"/>
      <c r="TFC53" s="50"/>
      <c r="TFD53" s="50"/>
      <c r="TFE53" s="50"/>
      <c r="TFF53" s="50"/>
      <c r="TFG53" s="50"/>
      <c r="TFH53" s="50"/>
      <c r="TFI53" s="50"/>
      <c r="TFJ53" s="50"/>
      <c r="TFK53" s="50"/>
      <c r="TFL53" s="50"/>
      <c r="TFM53" s="50"/>
      <c r="TFN53" s="50"/>
      <c r="TFO53" s="50"/>
      <c r="TFP53" s="50"/>
      <c r="TFQ53" s="50"/>
      <c r="TFR53" s="50"/>
      <c r="TFS53" s="50"/>
      <c r="TFT53" s="50"/>
      <c r="TFU53" s="50"/>
      <c r="TFV53" s="50"/>
      <c r="TFW53" s="50"/>
      <c r="TFX53" s="50"/>
      <c r="TFY53" s="50"/>
      <c r="TFZ53" s="50"/>
      <c r="TGA53" s="50"/>
      <c r="TGB53" s="50"/>
      <c r="TGC53" s="50"/>
      <c r="TGD53" s="50"/>
      <c r="TGE53" s="50"/>
      <c r="TGF53" s="50"/>
      <c r="TGG53" s="50"/>
      <c r="TGH53" s="50"/>
      <c r="TGI53" s="50"/>
      <c r="TGJ53" s="50"/>
      <c r="TGK53" s="50"/>
      <c r="TGL53" s="50"/>
      <c r="TGM53" s="50"/>
      <c r="TGN53" s="50"/>
      <c r="TGO53" s="50"/>
      <c r="TGP53" s="50"/>
      <c r="TGQ53" s="50"/>
      <c r="TGR53" s="50"/>
      <c r="TGS53" s="50"/>
      <c r="TGT53" s="50"/>
      <c r="TGU53" s="50"/>
      <c r="TGV53" s="50"/>
      <c r="TGW53" s="50"/>
      <c r="TGX53" s="50"/>
      <c r="TGY53" s="50"/>
      <c r="TGZ53" s="50"/>
      <c r="THA53" s="50"/>
      <c r="THB53" s="50"/>
      <c r="THC53" s="50"/>
      <c r="THD53" s="50"/>
      <c r="THE53" s="50"/>
      <c r="THF53" s="50"/>
      <c r="THG53" s="50"/>
      <c r="THH53" s="50"/>
      <c r="THI53" s="50"/>
      <c r="THJ53" s="50"/>
      <c r="THK53" s="50"/>
      <c r="THL53" s="50"/>
      <c r="THM53" s="50"/>
      <c r="THN53" s="50"/>
      <c r="THO53" s="50"/>
      <c r="THP53" s="50"/>
      <c r="THQ53" s="50"/>
      <c r="THR53" s="50"/>
      <c r="THS53" s="50"/>
      <c r="THT53" s="50"/>
      <c r="THU53" s="50"/>
      <c r="THV53" s="50"/>
      <c r="THW53" s="50"/>
      <c r="THX53" s="50"/>
      <c r="THY53" s="50"/>
      <c r="THZ53" s="50"/>
      <c r="TIA53" s="50"/>
      <c r="TIB53" s="50"/>
      <c r="TIC53" s="50"/>
      <c r="TID53" s="50"/>
      <c r="TIE53" s="50"/>
      <c r="TIF53" s="50"/>
      <c r="TIG53" s="50"/>
      <c r="TIH53" s="50"/>
      <c r="TII53" s="50"/>
      <c r="TIJ53" s="50"/>
      <c r="TIK53" s="50"/>
      <c r="TIL53" s="50"/>
      <c r="TIM53" s="50"/>
      <c r="TIN53" s="50"/>
      <c r="TIO53" s="50"/>
      <c r="TIP53" s="50"/>
      <c r="TIQ53" s="50"/>
      <c r="TIR53" s="50"/>
      <c r="TIS53" s="50"/>
      <c r="TIT53" s="50"/>
      <c r="TIU53" s="50"/>
      <c r="TIV53" s="50"/>
      <c r="TIW53" s="50"/>
      <c r="TIX53" s="50"/>
      <c r="TIY53" s="50"/>
      <c r="TIZ53" s="50"/>
      <c r="TJA53" s="50"/>
      <c r="TJB53" s="50"/>
      <c r="TJC53" s="50"/>
      <c r="TJD53" s="50"/>
      <c r="TJE53" s="50"/>
      <c r="TJF53" s="50"/>
      <c r="TJG53" s="50"/>
      <c r="TJH53" s="50"/>
      <c r="TJI53" s="50"/>
      <c r="TJJ53" s="50"/>
      <c r="TJK53" s="50"/>
      <c r="TJL53" s="50"/>
      <c r="TJM53" s="50"/>
      <c r="TJN53" s="50"/>
      <c r="TJO53" s="50"/>
      <c r="TJP53" s="50"/>
      <c r="TJQ53" s="50"/>
      <c r="TJR53" s="50"/>
      <c r="TJS53" s="50"/>
      <c r="TJT53" s="50"/>
      <c r="TJU53" s="50"/>
      <c r="TJV53" s="50"/>
      <c r="TJW53" s="50"/>
      <c r="TJX53" s="50"/>
      <c r="TJY53" s="50"/>
      <c r="TJZ53" s="50"/>
      <c r="TKA53" s="50"/>
      <c r="TKB53" s="50"/>
      <c r="TKC53" s="50"/>
      <c r="TKD53" s="50"/>
      <c r="TKE53" s="50"/>
      <c r="TKF53" s="50"/>
      <c r="TKG53" s="50"/>
      <c r="TKH53" s="50"/>
      <c r="TKI53" s="50"/>
      <c r="TKJ53" s="50"/>
      <c r="TKK53" s="50"/>
      <c r="TKL53" s="50"/>
      <c r="TKM53" s="50"/>
      <c r="TKN53" s="50"/>
      <c r="TKO53" s="50"/>
      <c r="TKP53" s="50"/>
      <c r="TKQ53" s="50"/>
      <c r="TKR53" s="50"/>
      <c r="TKS53" s="50"/>
      <c r="TKT53" s="50"/>
      <c r="TKU53" s="50"/>
      <c r="TKV53" s="50"/>
      <c r="TKW53" s="50"/>
      <c r="TKX53" s="50"/>
      <c r="TKY53" s="50"/>
      <c r="TKZ53" s="50"/>
      <c r="TLA53" s="50"/>
      <c r="TLB53" s="50"/>
      <c r="TLC53" s="50"/>
      <c r="TLD53" s="50"/>
      <c r="TLE53" s="50"/>
      <c r="TLF53" s="50"/>
      <c r="TLG53" s="50"/>
      <c r="TLH53" s="50"/>
      <c r="TLI53" s="50"/>
      <c r="TLJ53" s="50"/>
      <c r="TLK53" s="50"/>
      <c r="TLL53" s="50"/>
      <c r="TLM53" s="50"/>
      <c r="TLN53" s="50"/>
      <c r="TLO53" s="50"/>
      <c r="TLP53" s="50"/>
      <c r="TLQ53" s="50"/>
      <c r="TLR53" s="50"/>
      <c r="TLS53" s="50"/>
      <c r="TLT53" s="50"/>
      <c r="TLU53" s="50"/>
      <c r="TLV53" s="50"/>
      <c r="TLW53" s="50"/>
      <c r="TLX53" s="50"/>
      <c r="TLY53" s="50"/>
      <c r="TLZ53" s="50"/>
      <c r="TMA53" s="50"/>
      <c r="TMB53" s="50"/>
      <c r="TMC53" s="50"/>
      <c r="TMD53" s="50"/>
      <c r="TME53" s="50"/>
      <c r="TMF53" s="50"/>
      <c r="TMG53" s="50"/>
      <c r="TMH53" s="50"/>
      <c r="TMI53" s="50"/>
      <c r="TMJ53" s="50"/>
      <c r="TMK53" s="50"/>
      <c r="TML53" s="50"/>
      <c r="TMM53" s="50"/>
      <c r="TMN53" s="50"/>
      <c r="TMO53" s="50"/>
      <c r="TMP53" s="50"/>
      <c r="TMQ53" s="50"/>
      <c r="TMR53" s="50"/>
      <c r="TMS53" s="50"/>
      <c r="TMT53" s="50"/>
      <c r="TMU53" s="50"/>
      <c r="TMV53" s="50"/>
      <c r="TMW53" s="50"/>
      <c r="TMX53" s="50"/>
      <c r="TMY53" s="50"/>
      <c r="TMZ53" s="50"/>
      <c r="TNA53" s="50"/>
      <c r="TNB53" s="50"/>
      <c r="TNC53" s="50"/>
      <c r="TND53" s="50"/>
      <c r="TNE53" s="50"/>
      <c r="TNF53" s="50"/>
      <c r="TNG53" s="50"/>
      <c r="TNH53" s="50"/>
      <c r="TNI53" s="50"/>
      <c r="TNJ53" s="50"/>
      <c r="TNK53" s="50"/>
      <c r="TNL53" s="50"/>
      <c r="TNM53" s="50"/>
      <c r="TNN53" s="50"/>
      <c r="TNO53" s="50"/>
      <c r="TNP53" s="50"/>
      <c r="TNQ53" s="50"/>
      <c r="TNR53" s="50"/>
      <c r="TNS53" s="50"/>
      <c r="TNT53" s="50"/>
      <c r="TNU53" s="50"/>
      <c r="TNV53" s="50"/>
      <c r="TNW53" s="50"/>
      <c r="TNX53" s="50"/>
      <c r="TNY53" s="50"/>
      <c r="TNZ53" s="50"/>
      <c r="TOA53" s="50"/>
      <c r="TOB53" s="50"/>
      <c r="TOC53" s="50"/>
      <c r="TOD53" s="50"/>
      <c r="TOE53" s="50"/>
      <c r="TOF53" s="50"/>
      <c r="TOG53" s="50"/>
      <c r="TOH53" s="50"/>
      <c r="TOI53" s="50"/>
      <c r="TOJ53" s="50"/>
      <c r="TOK53" s="50"/>
      <c r="TOL53" s="50"/>
      <c r="TOM53" s="50"/>
      <c r="TON53" s="50"/>
      <c r="TOO53" s="50"/>
      <c r="TOP53" s="50"/>
      <c r="TOQ53" s="50"/>
      <c r="TOR53" s="50"/>
      <c r="TOS53" s="50"/>
      <c r="TOT53" s="50"/>
      <c r="TOU53" s="50"/>
      <c r="TOV53" s="50"/>
      <c r="TOW53" s="50"/>
      <c r="TOX53" s="50"/>
      <c r="TOY53" s="50"/>
      <c r="TOZ53" s="50"/>
      <c r="TPA53" s="50"/>
      <c r="TPB53" s="50"/>
      <c r="TPC53" s="50"/>
      <c r="TPD53" s="50"/>
      <c r="TPE53" s="50"/>
      <c r="TPF53" s="50"/>
      <c r="TPG53" s="50"/>
      <c r="TPH53" s="50"/>
      <c r="TPI53" s="50"/>
      <c r="TPJ53" s="50"/>
      <c r="TPK53" s="50"/>
      <c r="TPL53" s="50"/>
      <c r="TPM53" s="50"/>
      <c r="TPN53" s="50"/>
      <c r="TPO53" s="50"/>
      <c r="TPP53" s="50"/>
      <c r="TPQ53" s="50"/>
      <c r="TPR53" s="50"/>
      <c r="TPS53" s="50"/>
      <c r="TPT53" s="50"/>
      <c r="TPU53" s="50"/>
      <c r="TPV53" s="50"/>
      <c r="TPW53" s="50"/>
      <c r="TPX53" s="50"/>
      <c r="TPY53" s="50"/>
      <c r="TPZ53" s="50"/>
      <c r="TQA53" s="50"/>
      <c r="TQB53" s="50"/>
      <c r="TQC53" s="50"/>
      <c r="TQD53" s="50"/>
      <c r="TQE53" s="50"/>
      <c r="TQF53" s="50"/>
      <c r="TQG53" s="50"/>
      <c r="TQH53" s="50"/>
      <c r="TQI53" s="50"/>
      <c r="TQJ53" s="50"/>
      <c r="TQK53" s="50"/>
      <c r="TQL53" s="50"/>
      <c r="TQM53" s="50"/>
      <c r="TQN53" s="50"/>
      <c r="TQO53" s="50"/>
      <c r="TQP53" s="50"/>
      <c r="TQQ53" s="50"/>
      <c r="TQR53" s="50"/>
      <c r="TQS53" s="50"/>
      <c r="TQT53" s="50"/>
      <c r="TQU53" s="50"/>
      <c r="TQV53" s="50"/>
      <c r="TQW53" s="50"/>
      <c r="TQX53" s="50"/>
      <c r="TQY53" s="50"/>
      <c r="TQZ53" s="50"/>
      <c r="TRA53" s="50"/>
      <c r="TRB53" s="50"/>
      <c r="TRC53" s="50"/>
      <c r="TRD53" s="50"/>
      <c r="TRE53" s="50"/>
      <c r="TRF53" s="50"/>
      <c r="TRG53" s="50"/>
      <c r="TRH53" s="50"/>
      <c r="TRI53" s="50"/>
      <c r="TRJ53" s="50"/>
      <c r="TRK53" s="50"/>
      <c r="TRL53" s="50"/>
      <c r="TRM53" s="50"/>
      <c r="TRN53" s="50"/>
      <c r="TRO53" s="50"/>
      <c r="TRP53" s="50"/>
      <c r="TRQ53" s="50"/>
      <c r="TRR53" s="50"/>
      <c r="TRS53" s="50"/>
      <c r="TRT53" s="50"/>
      <c r="TRU53" s="50"/>
      <c r="TRV53" s="50"/>
      <c r="TRW53" s="50"/>
      <c r="TRX53" s="50"/>
      <c r="TRY53" s="50"/>
      <c r="TRZ53" s="50"/>
      <c r="TSA53" s="50"/>
      <c r="TSB53" s="50"/>
      <c r="TSC53" s="50"/>
      <c r="TSD53" s="50"/>
      <c r="TSE53" s="50"/>
      <c r="TSF53" s="50"/>
      <c r="TSG53" s="50"/>
      <c r="TSH53" s="50"/>
      <c r="TSI53" s="50"/>
      <c r="TSJ53" s="50"/>
      <c r="TSK53" s="50"/>
      <c r="TSL53" s="50"/>
      <c r="TSM53" s="50"/>
      <c r="TSN53" s="50"/>
      <c r="TSO53" s="50"/>
      <c r="TSP53" s="50"/>
      <c r="TSQ53" s="50"/>
      <c r="TSR53" s="50"/>
      <c r="TSS53" s="50"/>
      <c r="TST53" s="50"/>
      <c r="TSU53" s="50"/>
      <c r="TSV53" s="50"/>
      <c r="TSW53" s="50"/>
      <c r="TSX53" s="50"/>
      <c r="TSY53" s="50"/>
      <c r="TSZ53" s="50"/>
      <c r="TTA53" s="50"/>
      <c r="TTB53" s="50"/>
      <c r="TTC53" s="50"/>
      <c r="TTD53" s="50"/>
      <c r="TTE53" s="50"/>
      <c r="TTF53" s="50"/>
      <c r="TTG53" s="50"/>
      <c r="TTH53" s="50"/>
      <c r="TTI53" s="50"/>
      <c r="TTJ53" s="50"/>
      <c r="TTK53" s="50"/>
      <c r="TTL53" s="50"/>
      <c r="TTM53" s="50"/>
      <c r="TTN53" s="50"/>
      <c r="TTO53" s="50"/>
      <c r="TTP53" s="50"/>
      <c r="TTQ53" s="50"/>
      <c r="TTR53" s="50"/>
      <c r="TTS53" s="50"/>
      <c r="TTT53" s="50"/>
      <c r="TTU53" s="50"/>
      <c r="TTV53" s="50"/>
      <c r="TTW53" s="50"/>
      <c r="TTX53" s="50"/>
      <c r="TTY53" s="50"/>
      <c r="TTZ53" s="50"/>
      <c r="TUA53" s="50"/>
      <c r="TUB53" s="50"/>
      <c r="TUC53" s="50"/>
      <c r="TUD53" s="50"/>
      <c r="TUE53" s="50"/>
      <c r="TUF53" s="50"/>
      <c r="TUG53" s="50"/>
      <c r="TUH53" s="50"/>
      <c r="TUI53" s="50"/>
      <c r="TUJ53" s="50"/>
      <c r="TUK53" s="50"/>
      <c r="TUL53" s="50"/>
      <c r="TUM53" s="50"/>
      <c r="TUN53" s="50"/>
      <c r="TUO53" s="50"/>
      <c r="TUP53" s="50"/>
      <c r="TUQ53" s="50"/>
      <c r="TUR53" s="50"/>
      <c r="TUS53" s="50"/>
      <c r="TUT53" s="50"/>
      <c r="TUU53" s="50"/>
      <c r="TUV53" s="50"/>
      <c r="TUW53" s="50"/>
      <c r="TUX53" s="50"/>
      <c r="TUY53" s="50"/>
      <c r="TUZ53" s="50"/>
      <c r="TVA53" s="50"/>
      <c r="TVB53" s="50"/>
      <c r="TVC53" s="50"/>
      <c r="TVD53" s="50"/>
      <c r="TVE53" s="50"/>
      <c r="TVF53" s="50"/>
      <c r="TVG53" s="50"/>
      <c r="TVH53" s="50"/>
      <c r="TVI53" s="50"/>
      <c r="TVJ53" s="50"/>
      <c r="TVK53" s="50"/>
      <c r="TVL53" s="50"/>
      <c r="TVM53" s="50"/>
      <c r="TVN53" s="50"/>
      <c r="TVO53" s="50"/>
      <c r="TVP53" s="50"/>
      <c r="TVQ53" s="50"/>
      <c r="TVR53" s="50"/>
      <c r="TVS53" s="50"/>
      <c r="TVT53" s="50"/>
      <c r="TVU53" s="50"/>
      <c r="TVV53" s="50"/>
      <c r="TVW53" s="50"/>
      <c r="TVX53" s="50"/>
      <c r="TVY53" s="50"/>
      <c r="TVZ53" s="50"/>
      <c r="TWA53" s="50"/>
      <c r="TWB53" s="50"/>
      <c r="TWC53" s="50"/>
      <c r="TWD53" s="50"/>
      <c r="TWE53" s="50"/>
      <c r="TWF53" s="50"/>
      <c r="TWG53" s="50"/>
      <c r="TWH53" s="50"/>
      <c r="TWI53" s="50"/>
      <c r="TWJ53" s="50"/>
      <c r="TWK53" s="50"/>
      <c r="TWL53" s="50"/>
      <c r="TWM53" s="50"/>
      <c r="TWN53" s="50"/>
      <c r="TWO53" s="50"/>
      <c r="TWP53" s="50"/>
      <c r="TWQ53" s="50"/>
      <c r="TWR53" s="50"/>
      <c r="TWS53" s="50"/>
      <c r="TWT53" s="50"/>
      <c r="TWU53" s="50"/>
      <c r="TWV53" s="50"/>
      <c r="TWW53" s="50"/>
      <c r="TWX53" s="50"/>
      <c r="TWY53" s="50"/>
      <c r="TWZ53" s="50"/>
      <c r="TXA53" s="50"/>
      <c r="TXB53" s="50"/>
      <c r="TXC53" s="50"/>
      <c r="TXD53" s="50"/>
      <c r="TXE53" s="50"/>
      <c r="TXF53" s="50"/>
      <c r="TXG53" s="50"/>
      <c r="TXH53" s="50"/>
      <c r="TXI53" s="50"/>
      <c r="TXJ53" s="50"/>
      <c r="TXK53" s="50"/>
      <c r="TXL53" s="50"/>
      <c r="TXM53" s="50"/>
      <c r="TXN53" s="50"/>
      <c r="TXO53" s="50"/>
      <c r="TXP53" s="50"/>
      <c r="TXQ53" s="50"/>
      <c r="TXR53" s="50"/>
      <c r="TXS53" s="50"/>
      <c r="TXT53" s="50"/>
      <c r="TXU53" s="50"/>
      <c r="TXV53" s="50"/>
      <c r="TXW53" s="50"/>
      <c r="TXX53" s="50"/>
      <c r="TXY53" s="50"/>
      <c r="TXZ53" s="50"/>
      <c r="TYA53" s="50"/>
      <c r="TYB53" s="50"/>
      <c r="TYC53" s="50"/>
      <c r="TYD53" s="50"/>
      <c r="TYE53" s="50"/>
      <c r="TYF53" s="50"/>
      <c r="TYG53" s="50"/>
      <c r="TYH53" s="50"/>
      <c r="TYI53" s="50"/>
      <c r="TYJ53" s="50"/>
      <c r="TYK53" s="50"/>
      <c r="TYL53" s="50"/>
      <c r="TYM53" s="50"/>
      <c r="TYN53" s="50"/>
      <c r="TYO53" s="50"/>
      <c r="TYP53" s="50"/>
      <c r="TYQ53" s="50"/>
      <c r="TYR53" s="50"/>
      <c r="TYS53" s="50"/>
      <c r="TYT53" s="50"/>
      <c r="TYU53" s="50"/>
      <c r="TYV53" s="50"/>
      <c r="TYW53" s="50"/>
      <c r="TYX53" s="50"/>
      <c r="TYY53" s="50"/>
      <c r="TYZ53" s="50"/>
      <c r="TZA53" s="50"/>
      <c r="TZB53" s="50"/>
      <c r="TZC53" s="50"/>
      <c r="TZD53" s="50"/>
      <c r="TZE53" s="50"/>
      <c r="TZF53" s="50"/>
      <c r="TZG53" s="50"/>
      <c r="TZH53" s="50"/>
      <c r="TZI53" s="50"/>
      <c r="TZJ53" s="50"/>
      <c r="TZK53" s="50"/>
      <c r="TZL53" s="50"/>
      <c r="TZM53" s="50"/>
      <c r="TZN53" s="50"/>
      <c r="TZO53" s="50"/>
      <c r="TZP53" s="50"/>
      <c r="TZQ53" s="50"/>
      <c r="TZR53" s="50"/>
      <c r="TZS53" s="50"/>
      <c r="TZT53" s="50"/>
      <c r="TZU53" s="50"/>
      <c r="TZV53" s="50"/>
      <c r="TZW53" s="50"/>
      <c r="TZX53" s="50"/>
      <c r="TZY53" s="50"/>
      <c r="TZZ53" s="50"/>
      <c r="UAA53" s="50"/>
      <c r="UAB53" s="50"/>
      <c r="UAC53" s="50"/>
      <c r="UAD53" s="50"/>
      <c r="UAE53" s="50"/>
      <c r="UAF53" s="50"/>
      <c r="UAG53" s="50"/>
      <c r="UAH53" s="50"/>
      <c r="UAI53" s="50"/>
      <c r="UAJ53" s="50"/>
      <c r="UAK53" s="50"/>
      <c r="UAL53" s="50"/>
      <c r="UAM53" s="50"/>
      <c r="UAN53" s="50"/>
      <c r="UAO53" s="50"/>
      <c r="UAP53" s="50"/>
      <c r="UAQ53" s="50"/>
      <c r="UAR53" s="50"/>
      <c r="UAS53" s="50"/>
      <c r="UAT53" s="50"/>
      <c r="UAU53" s="50"/>
      <c r="UAV53" s="50"/>
      <c r="UAW53" s="50"/>
      <c r="UAX53" s="50"/>
      <c r="UAY53" s="50"/>
      <c r="UAZ53" s="50"/>
      <c r="UBA53" s="50"/>
      <c r="UBB53" s="50"/>
      <c r="UBC53" s="50"/>
      <c r="UBD53" s="50"/>
      <c r="UBE53" s="50"/>
      <c r="UBF53" s="50"/>
      <c r="UBG53" s="50"/>
      <c r="UBH53" s="50"/>
      <c r="UBI53" s="50"/>
      <c r="UBJ53" s="50"/>
      <c r="UBK53" s="50"/>
      <c r="UBL53" s="50"/>
      <c r="UBM53" s="50"/>
      <c r="UBN53" s="50"/>
      <c r="UBO53" s="50"/>
      <c r="UBP53" s="50"/>
      <c r="UBQ53" s="50"/>
      <c r="UBR53" s="50"/>
      <c r="UBS53" s="50"/>
      <c r="UBT53" s="50"/>
      <c r="UBU53" s="50"/>
      <c r="UBV53" s="50"/>
      <c r="UBW53" s="50"/>
      <c r="UBX53" s="50"/>
      <c r="UBY53" s="50"/>
      <c r="UBZ53" s="50"/>
      <c r="UCA53" s="50"/>
      <c r="UCB53" s="50"/>
      <c r="UCC53" s="50"/>
      <c r="UCD53" s="50"/>
      <c r="UCE53" s="50"/>
      <c r="UCF53" s="50"/>
      <c r="UCG53" s="50"/>
      <c r="UCH53" s="50"/>
      <c r="UCI53" s="50"/>
      <c r="UCJ53" s="50"/>
      <c r="UCK53" s="50"/>
      <c r="UCL53" s="50"/>
      <c r="UCM53" s="50"/>
      <c r="UCN53" s="50"/>
      <c r="UCO53" s="50"/>
      <c r="UCP53" s="50"/>
      <c r="UCQ53" s="50"/>
      <c r="UCR53" s="50"/>
      <c r="UCS53" s="50"/>
      <c r="UCT53" s="50"/>
      <c r="UCU53" s="50"/>
      <c r="UCV53" s="50"/>
      <c r="UCW53" s="50"/>
      <c r="UCX53" s="50"/>
      <c r="UCY53" s="50"/>
      <c r="UCZ53" s="50"/>
      <c r="UDA53" s="50"/>
      <c r="UDB53" s="50"/>
      <c r="UDC53" s="50"/>
      <c r="UDD53" s="50"/>
      <c r="UDE53" s="50"/>
      <c r="UDF53" s="50"/>
      <c r="UDG53" s="50"/>
      <c r="UDH53" s="50"/>
      <c r="UDI53" s="50"/>
      <c r="UDJ53" s="50"/>
      <c r="UDK53" s="50"/>
      <c r="UDL53" s="50"/>
      <c r="UDM53" s="50"/>
      <c r="UDN53" s="50"/>
      <c r="UDO53" s="50"/>
      <c r="UDP53" s="50"/>
      <c r="UDQ53" s="50"/>
      <c r="UDR53" s="50"/>
      <c r="UDS53" s="50"/>
      <c r="UDT53" s="50"/>
      <c r="UDU53" s="50"/>
      <c r="UDV53" s="50"/>
      <c r="UDW53" s="50"/>
      <c r="UDX53" s="50"/>
      <c r="UDY53" s="50"/>
      <c r="UDZ53" s="50"/>
      <c r="UEA53" s="50"/>
      <c r="UEB53" s="50"/>
      <c r="UEC53" s="50"/>
      <c r="UED53" s="50"/>
      <c r="UEE53" s="50"/>
      <c r="UEF53" s="50"/>
      <c r="UEG53" s="50"/>
      <c r="UEH53" s="50"/>
      <c r="UEI53" s="50"/>
      <c r="UEJ53" s="50"/>
      <c r="UEK53" s="50"/>
      <c r="UEL53" s="50"/>
      <c r="UEM53" s="50"/>
      <c r="UEN53" s="50"/>
      <c r="UEO53" s="50"/>
      <c r="UEP53" s="50"/>
      <c r="UEQ53" s="50"/>
      <c r="UER53" s="50"/>
      <c r="UES53" s="50"/>
      <c r="UET53" s="50"/>
      <c r="UEU53" s="50"/>
      <c r="UEV53" s="50"/>
      <c r="UEW53" s="50"/>
      <c r="UEX53" s="50"/>
      <c r="UEY53" s="50"/>
      <c r="UEZ53" s="50"/>
      <c r="UFA53" s="50"/>
      <c r="UFB53" s="50"/>
      <c r="UFC53" s="50"/>
      <c r="UFD53" s="50"/>
      <c r="UFE53" s="50"/>
      <c r="UFF53" s="50"/>
      <c r="UFG53" s="50"/>
      <c r="UFH53" s="50"/>
      <c r="UFI53" s="50"/>
      <c r="UFJ53" s="50"/>
      <c r="UFK53" s="50"/>
      <c r="UFL53" s="50"/>
      <c r="UFM53" s="50"/>
      <c r="UFN53" s="50"/>
      <c r="UFO53" s="50"/>
      <c r="UFP53" s="50"/>
      <c r="UFQ53" s="50"/>
      <c r="UFR53" s="50"/>
      <c r="UFS53" s="50"/>
      <c r="UFT53" s="50"/>
      <c r="UFU53" s="50"/>
      <c r="UFV53" s="50"/>
      <c r="UFW53" s="50"/>
      <c r="UFX53" s="50"/>
      <c r="UFY53" s="50"/>
      <c r="UFZ53" s="50"/>
      <c r="UGA53" s="50"/>
      <c r="UGB53" s="50"/>
      <c r="UGC53" s="50"/>
      <c r="UGD53" s="50"/>
      <c r="UGE53" s="50"/>
      <c r="UGF53" s="50"/>
      <c r="UGG53" s="50"/>
      <c r="UGH53" s="50"/>
      <c r="UGI53" s="50"/>
      <c r="UGJ53" s="50"/>
      <c r="UGK53" s="50"/>
      <c r="UGL53" s="50"/>
      <c r="UGM53" s="50"/>
      <c r="UGN53" s="50"/>
      <c r="UGO53" s="50"/>
      <c r="UGP53" s="50"/>
      <c r="UGQ53" s="50"/>
      <c r="UGR53" s="50"/>
      <c r="UGS53" s="50"/>
      <c r="UGT53" s="50"/>
      <c r="UGU53" s="50"/>
      <c r="UGV53" s="50"/>
      <c r="UGW53" s="50"/>
      <c r="UGX53" s="50"/>
      <c r="UGY53" s="50"/>
      <c r="UGZ53" s="50"/>
      <c r="UHA53" s="50"/>
      <c r="UHB53" s="50"/>
      <c r="UHC53" s="50"/>
      <c r="UHD53" s="50"/>
      <c r="UHE53" s="50"/>
      <c r="UHF53" s="50"/>
      <c r="UHG53" s="50"/>
      <c r="UHH53" s="50"/>
      <c r="UHI53" s="50"/>
      <c r="UHJ53" s="50"/>
      <c r="UHK53" s="50"/>
      <c r="UHL53" s="50"/>
      <c r="UHM53" s="50"/>
      <c r="UHN53" s="50"/>
      <c r="UHO53" s="50"/>
      <c r="UHP53" s="50"/>
      <c r="UHQ53" s="50"/>
      <c r="UHR53" s="50"/>
      <c r="UHS53" s="50"/>
      <c r="UHT53" s="50"/>
      <c r="UHU53" s="50"/>
      <c r="UHV53" s="50"/>
      <c r="UHW53" s="50"/>
      <c r="UHX53" s="50"/>
      <c r="UHY53" s="50"/>
      <c r="UHZ53" s="50"/>
      <c r="UIA53" s="50"/>
      <c r="UIB53" s="50"/>
      <c r="UIC53" s="50"/>
      <c r="UID53" s="50"/>
      <c r="UIE53" s="50"/>
      <c r="UIF53" s="50"/>
      <c r="UIG53" s="50"/>
      <c r="UIH53" s="50"/>
      <c r="UII53" s="50"/>
      <c r="UIJ53" s="50"/>
      <c r="UIK53" s="50"/>
      <c r="UIL53" s="50"/>
      <c r="UIM53" s="50"/>
      <c r="UIN53" s="50"/>
      <c r="UIO53" s="50"/>
      <c r="UIP53" s="50"/>
      <c r="UIQ53" s="50"/>
      <c r="UIR53" s="50"/>
      <c r="UIS53" s="50"/>
      <c r="UIT53" s="50"/>
      <c r="UIU53" s="50"/>
      <c r="UIV53" s="50"/>
      <c r="UIW53" s="50"/>
      <c r="UIX53" s="50"/>
      <c r="UIY53" s="50"/>
      <c r="UIZ53" s="50"/>
      <c r="UJA53" s="50"/>
      <c r="UJB53" s="50"/>
      <c r="UJC53" s="50"/>
      <c r="UJD53" s="50"/>
      <c r="UJE53" s="50"/>
      <c r="UJF53" s="50"/>
      <c r="UJG53" s="50"/>
      <c r="UJH53" s="50"/>
      <c r="UJI53" s="50"/>
      <c r="UJJ53" s="50"/>
      <c r="UJK53" s="50"/>
      <c r="UJL53" s="50"/>
      <c r="UJM53" s="50"/>
      <c r="UJN53" s="50"/>
      <c r="UJO53" s="50"/>
      <c r="UJP53" s="50"/>
      <c r="UJQ53" s="50"/>
      <c r="UJR53" s="50"/>
      <c r="UJS53" s="50"/>
      <c r="UJT53" s="50"/>
      <c r="UJU53" s="50"/>
      <c r="UJV53" s="50"/>
      <c r="UJW53" s="50"/>
      <c r="UJX53" s="50"/>
      <c r="UJY53" s="50"/>
      <c r="UJZ53" s="50"/>
      <c r="UKA53" s="50"/>
      <c r="UKB53" s="50"/>
      <c r="UKC53" s="50"/>
      <c r="UKD53" s="50"/>
      <c r="UKE53" s="50"/>
      <c r="UKF53" s="50"/>
      <c r="UKG53" s="50"/>
      <c r="UKH53" s="50"/>
      <c r="UKI53" s="50"/>
      <c r="UKJ53" s="50"/>
      <c r="UKK53" s="50"/>
      <c r="UKL53" s="50"/>
      <c r="UKM53" s="50"/>
      <c r="UKN53" s="50"/>
      <c r="UKO53" s="50"/>
      <c r="UKP53" s="50"/>
      <c r="UKQ53" s="50"/>
      <c r="UKR53" s="50"/>
      <c r="UKS53" s="50"/>
      <c r="UKT53" s="50"/>
      <c r="UKU53" s="50"/>
      <c r="UKV53" s="50"/>
      <c r="UKW53" s="50"/>
      <c r="UKX53" s="50"/>
      <c r="UKY53" s="50"/>
      <c r="UKZ53" s="50"/>
      <c r="ULA53" s="50"/>
      <c r="ULB53" s="50"/>
      <c r="ULC53" s="50"/>
      <c r="ULD53" s="50"/>
      <c r="ULE53" s="50"/>
      <c r="ULF53" s="50"/>
      <c r="ULG53" s="50"/>
      <c r="ULH53" s="50"/>
      <c r="ULI53" s="50"/>
      <c r="ULJ53" s="50"/>
      <c r="ULK53" s="50"/>
      <c r="ULL53" s="50"/>
      <c r="ULM53" s="50"/>
      <c r="ULN53" s="50"/>
      <c r="ULO53" s="50"/>
      <c r="ULP53" s="50"/>
      <c r="ULQ53" s="50"/>
      <c r="ULR53" s="50"/>
      <c r="ULS53" s="50"/>
      <c r="ULT53" s="50"/>
      <c r="ULU53" s="50"/>
      <c r="ULV53" s="50"/>
      <c r="ULW53" s="50"/>
      <c r="ULX53" s="50"/>
      <c r="ULY53" s="50"/>
      <c r="ULZ53" s="50"/>
      <c r="UMA53" s="50"/>
      <c r="UMB53" s="50"/>
      <c r="UMC53" s="50"/>
      <c r="UMD53" s="50"/>
      <c r="UME53" s="50"/>
      <c r="UMF53" s="50"/>
      <c r="UMG53" s="50"/>
      <c r="UMH53" s="50"/>
      <c r="UMI53" s="50"/>
      <c r="UMJ53" s="50"/>
      <c r="UMK53" s="50"/>
      <c r="UML53" s="50"/>
      <c r="UMM53" s="50"/>
      <c r="UMN53" s="50"/>
      <c r="UMO53" s="50"/>
      <c r="UMP53" s="50"/>
      <c r="UMQ53" s="50"/>
      <c r="UMR53" s="50"/>
      <c r="UMS53" s="50"/>
      <c r="UMT53" s="50"/>
      <c r="UMU53" s="50"/>
      <c r="UMV53" s="50"/>
      <c r="UMW53" s="50"/>
      <c r="UMX53" s="50"/>
      <c r="UMY53" s="50"/>
      <c r="UMZ53" s="50"/>
      <c r="UNA53" s="50"/>
      <c r="UNB53" s="50"/>
      <c r="UNC53" s="50"/>
      <c r="UND53" s="50"/>
      <c r="UNE53" s="50"/>
      <c r="UNF53" s="50"/>
      <c r="UNG53" s="50"/>
      <c r="UNH53" s="50"/>
      <c r="UNI53" s="50"/>
      <c r="UNJ53" s="50"/>
      <c r="UNK53" s="50"/>
      <c r="UNL53" s="50"/>
      <c r="UNM53" s="50"/>
      <c r="UNN53" s="50"/>
      <c r="UNO53" s="50"/>
      <c r="UNP53" s="50"/>
      <c r="UNQ53" s="50"/>
      <c r="UNR53" s="50"/>
      <c r="UNS53" s="50"/>
      <c r="UNT53" s="50"/>
      <c r="UNU53" s="50"/>
      <c r="UNV53" s="50"/>
      <c r="UNW53" s="50"/>
      <c r="UNX53" s="50"/>
      <c r="UNY53" s="50"/>
      <c r="UNZ53" s="50"/>
      <c r="UOA53" s="50"/>
      <c r="UOB53" s="50"/>
      <c r="UOC53" s="50"/>
      <c r="UOD53" s="50"/>
      <c r="UOE53" s="50"/>
      <c r="UOF53" s="50"/>
      <c r="UOG53" s="50"/>
      <c r="UOH53" s="50"/>
      <c r="UOI53" s="50"/>
      <c r="UOJ53" s="50"/>
      <c r="UOK53" s="50"/>
      <c r="UOL53" s="50"/>
      <c r="UOM53" s="50"/>
      <c r="UON53" s="50"/>
      <c r="UOO53" s="50"/>
      <c r="UOP53" s="50"/>
      <c r="UOQ53" s="50"/>
      <c r="UOR53" s="50"/>
      <c r="UOS53" s="50"/>
      <c r="UOT53" s="50"/>
      <c r="UOU53" s="50"/>
      <c r="UOV53" s="50"/>
      <c r="UOW53" s="50"/>
      <c r="UOX53" s="50"/>
      <c r="UOY53" s="50"/>
      <c r="UOZ53" s="50"/>
      <c r="UPA53" s="50"/>
      <c r="UPB53" s="50"/>
      <c r="UPC53" s="50"/>
      <c r="UPD53" s="50"/>
      <c r="UPE53" s="50"/>
      <c r="UPF53" s="50"/>
      <c r="UPG53" s="50"/>
      <c r="UPH53" s="50"/>
      <c r="UPI53" s="50"/>
      <c r="UPJ53" s="50"/>
      <c r="UPK53" s="50"/>
      <c r="UPL53" s="50"/>
      <c r="UPM53" s="50"/>
      <c r="UPN53" s="50"/>
      <c r="UPO53" s="50"/>
      <c r="UPP53" s="50"/>
      <c r="UPQ53" s="50"/>
      <c r="UPR53" s="50"/>
      <c r="UPS53" s="50"/>
      <c r="UPT53" s="50"/>
      <c r="UPU53" s="50"/>
      <c r="UPV53" s="50"/>
      <c r="UPW53" s="50"/>
      <c r="UPX53" s="50"/>
      <c r="UPY53" s="50"/>
      <c r="UPZ53" s="50"/>
      <c r="UQA53" s="50"/>
      <c r="UQB53" s="50"/>
      <c r="UQC53" s="50"/>
      <c r="UQD53" s="50"/>
      <c r="UQE53" s="50"/>
      <c r="UQF53" s="50"/>
      <c r="UQG53" s="50"/>
      <c r="UQH53" s="50"/>
      <c r="UQI53" s="50"/>
      <c r="UQJ53" s="50"/>
      <c r="UQK53" s="50"/>
      <c r="UQL53" s="50"/>
      <c r="UQM53" s="50"/>
      <c r="UQN53" s="50"/>
      <c r="UQO53" s="50"/>
      <c r="UQP53" s="50"/>
      <c r="UQQ53" s="50"/>
      <c r="UQR53" s="50"/>
      <c r="UQS53" s="50"/>
      <c r="UQT53" s="50"/>
      <c r="UQU53" s="50"/>
      <c r="UQV53" s="50"/>
      <c r="UQW53" s="50"/>
      <c r="UQX53" s="50"/>
      <c r="UQY53" s="50"/>
      <c r="UQZ53" s="50"/>
      <c r="URA53" s="50"/>
      <c r="URB53" s="50"/>
      <c r="URC53" s="50"/>
      <c r="URD53" s="50"/>
      <c r="URE53" s="50"/>
      <c r="URF53" s="50"/>
      <c r="URG53" s="50"/>
      <c r="URH53" s="50"/>
      <c r="URI53" s="50"/>
      <c r="URJ53" s="50"/>
      <c r="URK53" s="50"/>
      <c r="URL53" s="50"/>
      <c r="URM53" s="50"/>
      <c r="URN53" s="50"/>
      <c r="URO53" s="50"/>
      <c r="URP53" s="50"/>
      <c r="URQ53" s="50"/>
      <c r="URR53" s="50"/>
      <c r="URS53" s="50"/>
      <c r="URT53" s="50"/>
      <c r="URU53" s="50"/>
      <c r="URV53" s="50"/>
      <c r="URW53" s="50"/>
      <c r="URX53" s="50"/>
      <c r="URY53" s="50"/>
      <c r="URZ53" s="50"/>
      <c r="USA53" s="50"/>
      <c r="USB53" s="50"/>
      <c r="USC53" s="50"/>
      <c r="USD53" s="50"/>
      <c r="USE53" s="50"/>
      <c r="USF53" s="50"/>
      <c r="USG53" s="50"/>
      <c r="USH53" s="50"/>
      <c r="USI53" s="50"/>
      <c r="USJ53" s="50"/>
      <c r="USK53" s="50"/>
      <c r="USL53" s="50"/>
      <c r="USM53" s="50"/>
      <c r="USN53" s="50"/>
      <c r="USO53" s="50"/>
      <c r="USP53" s="50"/>
      <c r="USQ53" s="50"/>
      <c r="USR53" s="50"/>
      <c r="USS53" s="50"/>
      <c r="UST53" s="50"/>
      <c r="USU53" s="50"/>
      <c r="USV53" s="50"/>
      <c r="USW53" s="50"/>
      <c r="USX53" s="50"/>
      <c r="USY53" s="50"/>
      <c r="USZ53" s="50"/>
      <c r="UTA53" s="50"/>
      <c r="UTB53" s="50"/>
      <c r="UTC53" s="50"/>
      <c r="UTD53" s="50"/>
      <c r="UTE53" s="50"/>
      <c r="UTF53" s="50"/>
      <c r="UTG53" s="50"/>
      <c r="UTH53" s="50"/>
      <c r="UTI53" s="50"/>
      <c r="UTJ53" s="50"/>
      <c r="UTK53" s="50"/>
      <c r="UTL53" s="50"/>
      <c r="UTM53" s="50"/>
      <c r="UTN53" s="50"/>
      <c r="UTO53" s="50"/>
      <c r="UTP53" s="50"/>
      <c r="UTQ53" s="50"/>
      <c r="UTR53" s="50"/>
      <c r="UTS53" s="50"/>
      <c r="UTT53" s="50"/>
      <c r="UTU53" s="50"/>
      <c r="UTV53" s="50"/>
      <c r="UTW53" s="50"/>
      <c r="UTX53" s="50"/>
      <c r="UTY53" s="50"/>
      <c r="UTZ53" s="50"/>
      <c r="UUA53" s="50"/>
      <c r="UUB53" s="50"/>
      <c r="UUC53" s="50"/>
      <c r="UUD53" s="50"/>
      <c r="UUE53" s="50"/>
      <c r="UUF53" s="50"/>
      <c r="UUG53" s="50"/>
      <c r="UUH53" s="50"/>
      <c r="UUI53" s="50"/>
      <c r="UUJ53" s="50"/>
      <c r="UUK53" s="50"/>
      <c r="UUL53" s="50"/>
      <c r="UUM53" s="50"/>
      <c r="UUN53" s="50"/>
      <c r="UUO53" s="50"/>
      <c r="UUP53" s="50"/>
      <c r="UUQ53" s="50"/>
      <c r="UUR53" s="50"/>
      <c r="UUS53" s="50"/>
      <c r="UUT53" s="50"/>
      <c r="UUU53" s="50"/>
      <c r="UUV53" s="50"/>
      <c r="UUW53" s="50"/>
      <c r="UUX53" s="50"/>
      <c r="UUY53" s="50"/>
      <c r="UUZ53" s="50"/>
      <c r="UVA53" s="50"/>
      <c r="UVB53" s="50"/>
      <c r="UVC53" s="50"/>
      <c r="UVD53" s="50"/>
      <c r="UVE53" s="50"/>
      <c r="UVF53" s="50"/>
      <c r="UVG53" s="50"/>
      <c r="UVH53" s="50"/>
      <c r="UVI53" s="50"/>
      <c r="UVJ53" s="50"/>
      <c r="UVK53" s="50"/>
      <c r="UVL53" s="50"/>
      <c r="UVM53" s="50"/>
      <c r="UVN53" s="50"/>
      <c r="UVO53" s="50"/>
      <c r="UVP53" s="50"/>
      <c r="UVQ53" s="50"/>
      <c r="UVR53" s="50"/>
      <c r="UVS53" s="50"/>
      <c r="UVT53" s="50"/>
      <c r="UVU53" s="50"/>
      <c r="UVV53" s="50"/>
      <c r="UVW53" s="50"/>
      <c r="UVX53" s="50"/>
      <c r="UVY53" s="50"/>
      <c r="UVZ53" s="50"/>
      <c r="UWA53" s="50"/>
      <c r="UWB53" s="50"/>
      <c r="UWC53" s="50"/>
      <c r="UWD53" s="50"/>
      <c r="UWE53" s="50"/>
      <c r="UWF53" s="50"/>
      <c r="UWG53" s="50"/>
      <c r="UWH53" s="50"/>
      <c r="UWI53" s="50"/>
      <c r="UWJ53" s="50"/>
      <c r="UWK53" s="50"/>
      <c r="UWL53" s="50"/>
      <c r="UWM53" s="50"/>
      <c r="UWN53" s="50"/>
      <c r="UWO53" s="50"/>
      <c r="UWP53" s="50"/>
      <c r="UWQ53" s="50"/>
      <c r="UWR53" s="50"/>
      <c r="UWS53" s="50"/>
      <c r="UWT53" s="50"/>
      <c r="UWU53" s="50"/>
      <c r="UWV53" s="50"/>
      <c r="UWW53" s="50"/>
      <c r="UWX53" s="50"/>
      <c r="UWY53" s="50"/>
      <c r="UWZ53" s="50"/>
      <c r="UXA53" s="50"/>
      <c r="UXB53" s="50"/>
      <c r="UXC53" s="50"/>
      <c r="UXD53" s="50"/>
      <c r="UXE53" s="50"/>
      <c r="UXF53" s="50"/>
      <c r="UXG53" s="50"/>
      <c r="UXH53" s="50"/>
      <c r="UXI53" s="50"/>
      <c r="UXJ53" s="50"/>
      <c r="UXK53" s="50"/>
      <c r="UXL53" s="50"/>
      <c r="UXM53" s="50"/>
      <c r="UXN53" s="50"/>
      <c r="UXO53" s="50"/>
      <c r="UXP53" s="50"/>
      <c r="UXQ53" s="50"/>
      <c r="UXR53" s="50"/>
      <c r="UXS53" s="50"/>
      <c r="UXT53" s="50"/>
      <c r="UXU53" s="50"/>
      <c r="UXV53" s="50"/>
      <c r="UXW53" s="50"/>
      <c r="UXX53" s="50"/>
      <c r="UXY53" s="50"/>
      <c r="UXZ53" s="50"/>
      <c r="UYA53" s="50"/>
      <c r="UYB53" s="50"/>
      <c r="UYC53" s="50"/>
      <c r="UYD53" s="50"/>
      <c r="UYE53" s="50"/>
      <c r="UYF53" s="50"/>
      <c r="UYG53" s="50"/>
      <c r="UYH53" s="50"/>
      <c r="UYI53" s="50"/>
      <c r="UYJ53" s="50"/>
      <c r="UYK53" s="50"/>
      <c r="UYL53" s="50"/>
      <c r="UYM53" s="50"/>
      <c r="UYN53" s="50"/>
      <c r="UYO53" s="50"/>
      <c r="UYP53" s="50"/>
      <c r="UYQ53" s="50"/>
      <c r="UYR53" s="50"/>
      <c r="UYS53" s="50"/>
      <c r="UYT53" s="50"/>
      <c r="UYU53" s="50"/>
      <c r="UYV53" s="50"/>
      <c r="UYW53" s="50"/>
      <c r="UYX53" s="50"/>
      <c r="UYY53" s="50"/>
      <c r="UYZ53" s="50"/>
      <c r="UZA53" s="50"/>
      <c r="UZB53" s="50"/>
      <c r="UZC53" s="50"/>
      <c r="UZD53" s="50"/>
      <c r="UZE53" s="50"/>
      <c r="UZF53" s="50"/>
      <c r="UZG53" s="50"/>
      <c r="UZH53" s="50"/>
      <c r="UZI53" s="50"/>
      <c r="UZJ53" s="50"/>
      <c r="UZK53" s="50"/>
      <c r="UZL53" s="50"/>
      <c r="UZM53" s="50"/>
      <c r="UZN53" s="50"/>
      <c r="UZO53" s="50"/>
      <c r="UZP53" s="50"/>
      <c r="UZQ53" s="50"/>
      <c r="UZR53" s="50"/>
      <c r="UZS53" s="50"/>
      <c r="UZT53" s="50"/>
      <c r="UZU53" s="50"/>
      <c r="UZV53" s="50"/>
      <c r="UZW53" s="50"/>
      <c r="UZX53" s="50"/>
      <c r="UZY53" s="50"/>
      <c r="UZZ53" s="50"/>
      <c r="VAA53" s="50"/>
      <c r="VAB53" s="50"/>
      <c r="VAC53" s="50"/>
      <c r="VAD53" s="50"/>
      <c r="VAE53" s="50"/>
      <c r="VAF53" s="50"/>
      <c r="VAG53" s="50"/>
      <c r="VAH53" s="50"/>
      <c r="VAI53" s="50"/>
      <c r="VAJ53" s="50"/>
      <c r="VAK53" s="50"/>
      <c r="VAL53" s="50"/>
      <c r="VAM53" s="50"/>
      <c r="VAN53" s="50"/>
      <c r="VAO53" s="50"/>
      <c r="VAP53" s="50"/>
      <c r="VAQ53" s="50"/>
      <c r="VAR53" s="50"/>
      <c r="VAS53" s="50"/>
      <c r="VAT53" s="50"/>
      <c r="VAU53" s="50"/>
      <c r="VAV53" s="50"/>
      <c r="VAW53" s="50"/>
      <c r="VAX53" s="50"/>
      <c r="VAY53" s="50"/>
      <c r="VAZ53" s="50"/>
      <c r="VBA53" s="50"/>
      <c r="VBB53" s="50"/>
      <c r="VBC53" s="50"/>
      <c r="VBD53" s="50"/>
      <c r="VBE53" s="50"/>
      <c r="VBF53" s="50"/>
      <c r="VBG53" s="50"/>
      <c r="VBH53" s="50"/>
      <c r="VBI53" s="50"/>
      <c r="VBJ53" s="50"/>
      <c r="VBK53" s="50"/>
      <c r="VBL53" s="50"/>
      <c r="VBM53" s="50"/>
      <c r="VBN53" s="50"/>
      <c r="VBO53" s="50"/>
      <c r="VBP53" s="50"/>
      <c r="VBQ53" s="50"/>
      <c r="VBR53" s="50"/>
      <c r="VBS53" s="50"/>
      <c r="VBT53" s="50"/>
      <c r="VBU53" s="50"/>
      <c r="VBV53" s="50"/>
      <c r="VBW53" s="50"/>
      <c r="VBX53" s="50"/>
      <c r="VBY53" s="50"/>
      <c r="VBZ53" s="50"/>
      <c r="VCA53" s="50"/>
      <c r="VCB53" s="50"/>
      <c r="VCC53" s="50"/>
      <c r="VCD53" s="50"/>
      <c r="VCE53" s="50"/>
      <c r="VCF53" s="50"/>
      <c r="VCG53" s="50"/>
      <c r="VCH53" s="50"/>
      <c r="VCI53" s="50"/>
      <c r="VCJ53" s="50"/>
      <c r="VCK53" s="50"/>
      <c r="VCL53" s="50"/>
      <c r="VCM53" s="50"/>
      <c r="VCN53" s="50"/>
      <c r="VCO53" s="50"/>
      <c r="VCP53" s="50"/>
      <c r="VCQ53" s="50"/>
      <c r="VCR53" s="50"/>
      <c r="VCS53" s="50"/>
      <c r="VCT53" s="50"/>
      <c r="VCU53" s="50"/>
      <c r="VCV53" s="50"/>
      <c r="VCW53" s="50"/>
      <c r="VCX53" s="50"/>
      <c r="VCY53" s="50"/>
      <c r="VCZ53" s="50"/>
      <c r="VDA53" s="50"/>
      <c r="VDB53" s="50"/>
      <c r="VDC53" s="50"/>
      <c r="VDD53" s="50"/>
      <c r="VDE53" s="50"/>
      <c r="VDF53" s="50"/>
      <c r="VDG53" s="50"/>
      <c r="VDH53" s="50"/>
      <c r="VDI53" s="50"/>
      <c r="VDJ53" s="50"/>
      <c r="VDK53" s="50"/>
      <c r="VDL53" s="50"/>
      <c r="VDM53" s="50"/>
      <c r="VDN53" s="50"/>
      <c r="VDO53" s="50"/>
      <c r="VDP53" s="50"/>
      <c r="VDQ53" s="50"/>
      <c r="VDR53" s="50"/>
      <c r="VDS53" s="50"/>
      <c r="VDT53" s="50"/>
      <c r="VDU53" s="50"/>
      <c r="VDV53" s="50"/>
      <c r="VDW53" s="50"/>
      <c r="VDX53" s="50"/>
      <c r="VDY53" s="50"/>
      <c r="VDZ53" s="50"/>
      <c r="VEA53" s="50"/>
      <c r="VEB53" s="50"/>
      <c r="VEC53" s="50"/>
      <c r="VED53" s="50"/>
      <c r="VEE53" s="50"/>
      <c r="VEF53" s="50"/>
      <c r="VEG53" s="50"/>
      <c r="VEH53" s="50"/>
      <c r="VEI53" s="50"/>
      <c r="VEJ53" s="50"/>
      <c r="VEK53" s="50"/>
      <c r="VEL53" s="50"/>
      <c r="VEM53" s="50"/>
      <c r="VEN53" s="50"/>
      <c r="VEO53" s="50"/>
      <c r="VEP53" s="50"/>
      <c r="VEQ53" s="50"/>
      <c r="VER53" s="50"/>
      <c r="VES53" s="50"/>
      <c r="VET53" s="50"/>
      <c r="VEU53" s="50"/>
      <c r="VEV53" s="50"/>
      <c r="VEW53" s="50"/>
      <c r="VEX53" s="50"/>
      <c r="VEY53" s="50"/>
      <c r="VEZ53" s="50"/>
      <c r="VFA53" s="50"/>
      <c r="VFB53" s="50"/>
      <c r="VFC53" s="50"/>
      <c r="VFD53" s="50"/>
      <c r="VFE53" s="50"/>
      <c r="VFF53" s="50"/>
      <c r="VFG53" s="50"/>
      <c r="VFH53" s="50"/>
      <c r="VFI53" s="50"/>
      <c r="VFJ53" s="50"/>
      <c r="VFK53" s="50"/>
      <c r="VFL53" s="50"/>
      <c r="VFM53" s="50"/>
      <c r="VFN53" s="50"/>
      <c r="VFO53" s="50"/>
      <c r="VFP53" s="50"/>
      <c r="VFQ53" s="50"/>
      <c r="VFR53" s="50"/>
      <c r="VFS53" s="50"/>
      <c r="VFT53" s="50"/>
      <c r="VFU53" s="50"/>
      <c r="VFV53" s="50"/>
      <c r="VFW53" s="50"/>
      <c r="VFX53" s="50"/>
      <c r="VFY53" s="50"/>
      <c r="VFZ53" s="50"/>
      <c r="VGA53" s="50"/>
      <c r="VGB53" s="50"/>
      <c r="VGC53" s="50"/>
      <c r="VGD53" s="50"/>
      <c r="VGE53" s="50"/>
      <c r="VGF53" s="50"/>
      <c r="VGG53" s="50"/>
      <c r="VGH53" s="50"/>
      <c r="VGI53" s="50"/>
      <c r="VGJ53" s="50"/>
      <c r="VGK53" s="50"/>
      <c r="VGL53" s="50"/>
      <c r="VGM53" s="50"/>
      <c r="VGN53" s="50"/>
      <c r="VGO53" s="50"/>
      <c r="VGP53" s="50"/>
      <c r="VGQ53" s="50"/>
      <c r="VGR53" s="50"/>
      <c r="VGS53" s="50"/>
      <c r="VGT53" s="50"/>
      <c r="VGU53" s="50"/>
      <c r="VGV53" s="50"/>
      <c r="VGW53" s="50"/>
      <c r="VGX53" s="50"/>
      <c r="VGY53" s="50"/>
      <c r="VGZ53" s="50"/>
      <c r="VHA53" s="50"/>
      <c r="VHB53" s="50"/>
      <c r="VHC53" s="50"/>
      <c r="VHD53" s="50"/>
      <c r="VHE53" s="50"/>
      <c r="VHF53" s="50"/>
      <c r="VHG53" s="50"/>
      <c r="VHH53" s="50"/>
      <c r="VHI53" s="50"/>
      <c r="VHJ53" s="50"/>
      <c r="VHK53" s="50"/>
      <c r="VHL53" s="50"/>
      <c r="VHM53" s="50"/>
      <c r="VHN53" s="50"/>
      <c r="VHO53" s="50"/>
      <c r="VHP53" s="50"/>
      <c r="VHQ53" s="50"/>
      <c r="VHR53" s="50"/>
      <c r="VHS53" s="50"/>
      <c r="VHT53" s="50"/>
      <c r="VHU53" s="50"/>
      <c r="VHV53" s="50"/>
      <c r="VHW53" s="50"/>
      <c r="VHX53" s="50"/>
      <c r="VHY53" s="50"/>
      <c r="VHZ53" s="50"/>
      <c r="VIA53" s="50"/>
      <c r="VIB53" s="50"/>
      <c r="VIC53" s="50"/>
      <c r="VID53" s="50"/>
      <c r="VIE53" s="50"/>
      <c r="VIF53" s="50"/>
      <c r="VIG53" s="50"/>
      <c r="VIH53" s="50"/>
      <c r="VII53" s="50"/>
      <c r="VIJ53" s="50"/>
      <c r="VIK53" s="50"/>
      <c r="VIL53" s="50"/>
      <c r="VIM53" s="50"/>
      <c r="VIN53" s="50"/>
      <c r="VIO53" s="50"/>
      <c r="VIP53" s="50"/>
      <c r="VIQ53" s="50"/>
      <c r="VIR53" s="50"/>
      <c r="VIS53" s="50"/>
      <c r="VIT53" s="50"/>
      <c r="VIU53" s="50"/>
      <c r="VIV53" s="50"/>
      <c r="VIW53" s="50"/>
      <c r="VIX53" s="50"/>
      <c r="VIY53" s="50"/>
      <c r="VIZ53" s="50"/>
      <c r="VJA53" s="50"/>
      <c r="VJB53" s="50"/>
      <c r="VJC53" s="50"/>
      <c r="VJD53" s="50"/>
      <c r="VJE53" s="50"/>
      <c r="VJF53" s="50"/>
      <c r="VJG53" s="50"/>
      <c r="VJH53" s="50"/>
      <c r="VJI53" s="50"/>
      <c r="VJJ53" s="50"/>
      <c r="VJK53" s="50"/>
      <c r="VJL53" s="50"/>
      <c r="VJM53" s="50"/>
      <c r="VJN53" s="50"/>
      <c r="VJO53" s="50"/>
      <c r="VJP53" s="50"/>
      <c r="VJQ53" s="50"/>
      <c r="VJR53" s="50"/>
      <c r="VJS53" s="50"/>
      <c r="VJT53" s="50"/>
      <c r="VJU53" s="50"/>
      <c r="VJV53" s="50"/>
      <c r="VJW53" s="50"/>
      <c r="VJX53" s="50"/>
      <c r="VJY53" s="50"/>
      <c r="VJZ53" s="50"/>
      <c r="VKA53" s="50"/>
      <c r="VKB53" s="50"/>
      <c r="VKC53" s="50"/>
      <c r="VKD53" s="50"/>
      <c r="VKE53" s="50"/>
      <c r="VKF53" s="50"/>
      <c r="VKG53" s="50"/>
      <c r="VKH53" s="50"/>
      <c r="VKI53" s="50"/>
      <c r="VKJ53" s="50"/>
      <c r="VKK53" s="50"/>
      <c r="VKL53" s="50"/>
      <c r="VKM53" s="50"/>
      <c r="VKN53" s="50"/>
      <c r="VKO53" s="50"/>
      <c r="VKP53" s="50"/>
      <c r="VKQ53" s="50"/>
      <c r="VKR53" s="50"/>
      <c r="VKS53" s="50"/>
      <c r="VKT53" s="50"/>
      <c r="VKU53" s="50"/>
      <c r="VKV53" s="50"/>
      <c r="VKW53" s="50"/>
      <c r="VKX53" s="50"/>
      <c r="VKY53" s="50"/>
      <c r="VKZ53" s="50"/>
      <c r="VLA53" s="50"/>
      <c r="VLB53" s="50"/>
      <c r="VLC53" s="50"/>
      <c r="VLD53" s="50"/>
      <c r="VLE53" s="50"/>
      <c r="VLF53" s="50"/>
      <c r="VLG53" s="50"/>
      <c r="VLH53" s="50"/>
      <c r="VLI53" s="50"/>
      <c r="VLJ53" s="50"/>
      <c r="VLK53" s="50"/>
      <c r="VLL53" s="50"/>
      <c r="VLM53" s="50"/>
      <c r="VLN53" s="50"/>
      <c r="VLO53" s="50"/>
      <c r="VLP53" s="50"/>
      <c r="VLQ53" s="50"/>
      <c r="VLR53" s="50"/>
      <c r="VLS53" s="50"/>
      <c r="VLT53" s="50"/>
      <c r="VLU53" s="50"/>
      <c r="VLV53" s="50"/>
      <c r="VLW53" s="50"/>
      <c r="VLX53" s="50"/>
      <c r="VLY53" s="50"/>
      <c r="VLZ53" s="50"/>
      <c r="VMA53" s="50"/>
      <c r="VMB53" s="50"/>
      <c r="VMC53" s="50"/>
      <c r="VMD53" s="50"/>
      <c r="VME53" s="50"/>
      <c r="VMF53" s="50"/>
      <c r="VMG53" s="50"/>
      <c r="VMH53" s="50"/>
      <c r="VMI53" s="50"/>
      <c r="VMJ53" s="50"/>
      <c r="VMK53" s="50"/>
      <c r="VML53" s="50"/>
      <c r="VMM53" s="50"/>
      <c r="VMN53" s="50"/>
      <c r="VMO53" s="50"/>
      <c r="VMP53" s="50"/>
      <c r="VMQ53" s="50"/>
      <c r="VMR53" s="50"/>
      <c r="VMS53" s="50"/>
      <c r="VMT53" s="50"/>
      <c r="VMU53" s="50"/>
      <c r="VMV53" s="50"/>
      <c r="VMW53" s="50"/>
      <c r="VMX53" s="50"/>
      <c r="VMY53" s="50"/>
      <c r="VMZ53" s="50"/>
      <c r="VNA53" s="50"/>
      <c r="VNB53" s="50"/>
      <c r="VNC53" s="50"/>
      <c r="VND53" s="50"/>
      <c r="VNE53" s="50"/>
      <c r="VNF53" s="50"/>
      <c r="VNG53" s="50"/>
      <c r="VNH53" s="50"/>
      <c r="VNI53" s="50"/>
      <c r="VNJ53" s="50"/>
      <c r="VNK53" s="50"/>
      <c r="VNL53" s="50"/>
      <c r="VNM53" s="50"/>
      <c r="VNN53" s="50"/>
      <c r="VNO53" s="50"/>
      <c r="VNP53" s="50"/>
      <c r="VNQ53" s="50"/>
      <c r="VNR53" s="50"/>
      <c r="VNS53" s="50"/>
      <c r="VNT53" s="50"/>
      <c r="VNU53" s="50"/>
      <c r="VNV53" s="50"/>
      <c r="VNW53" s="50"/>
      <c r="VNX53" s="50"/>
      <c r="VNY53" s="50"/>
      <c r="VNZ53" s="50"/>
      <c r="VOA53" s="50"/>
      <c r="VOB53" s="50"/>
      <c r="VOC53" s="50"/>
      <c r="VOD53" s="50"/>
      <c r="VOE53" s="50"/>
      <c r="VOF53" s="50"/>
      <c r="VOG53" s="50"/>
      <c r="VOH53" s="50"/>
      <c r="VOI53" s="50"/>
      <c r="VOJ53" s="50"/>
      <c r="VOK53" s="50"/>
      <c r="VOL53" s="50"/>
      <c r="VOM53" s="50"/>
      <c r="VON53" s="50"/>
      <c r="VOO53" s="50"/>
      <c r="VOP53" s="50"/>
      <c r="VOQ53" s="50"/>
      <c r="VOR53" s="50"/>
      <c r="VOS53" s="50"/>
      <c r="VOT53" s="50"/>
      <c r="VOU53" s="50"/>
      <c r="VOV53" s="50"/>
      <c r="VOW53" s="50"/>
      <c r="VOX53" s="50"/>
      <c r="VOY53" s="50"/>
      <c r="VOZ53" s="50"/>
      <c r="VPA53" s="50"/>
      <c r="VPB53" s="50"/>
      <c r="VPC53" s="50"/>
      <c r="VPD53" s="50"/>
      <c r="VPE53" s="50"/>
      <c r="VPF53" s="50"/>
      <c r="VPG53" s="50"/>
      <c r="VPH53" s="50"/>
      <c r="VPI53" s="50"/>
      <c r="VPJ53" s="50"/>
      <c r="VPK53" s="50"/>
      <c r="VPL53" s="50"/>
      <c r="VPM53" s="50"/>
      <c r="VPN53" s="50"/>
      <c r="VPO53" s="50"/>
      <c r="VPP53" s="50"/>
      <c r="VPQ53" s="50"/>
      <c r="VPR53" s="50"/>
      <c r="VPS53" s="50"/>
      <c r="VPT53" s="50"/>
      <c r="VPU53" s="50"/>
      <c r="VPV53" s="50"/>
      <c r="VPW53" s="50"/>
      <c r="VPX53" s="50"/>
      <c r="VPY53" s="50"/>
      <c r="VPZ53" s="50"/>
      <c r="VQA53" s="50"/>
      <c r="VQB53" s="50"/>
      <c r="VQC53" s="50"/>
      <c r="VQD53" s="50"/>
      <c r="VQE53" s="50"/>
      <c r="VQF53" s="50"/>
      <c r="VQG53" s="50"/>
      <c r="VQH53" s="50"/>
      <c r="VQI53" s="50"/>
      <c r="VQJ53" s="50"/>
      <c r="VQK53" s="50"/>
      <c r="VQL53" s="50"/>
      <c r="VQM53" s="50"/>
      <c r="VQN53" s="50"/>
      <c r="VQO53" s="50"/>
      <c r="VQP53" s="50"/>
      <c r="VQQ53" s="50"/>
      <c r="VQR53" s="50"/>
      <c r="VQS53" s="50"/>
      <c r="VQT53" s="50"/>
      <c r="VQU53" s="50"/>
      <c r="VQV53" s="50"/>
      <c r="VQW53" s="50"/>
      <c r="VQX53" s="50"/>
      <c r="VQY53" s="50"/>
      <c r="VQZ53" s="50"/>
      <c r="VRA53" s="50"/>
      <c r="VRB53" s="50"/>
      <c r="VRC53" s="50"/>
      <c r="VRD53" s="50"/>
      <c r="VRE53" s="50"/>
      <c r="VRF53" s="50"/>
      <c r="VRG53" s="50"/>
      <c r="VRH53" s="50"/>
      <c r="VRI53" s="50"/>
      <c r="VRJ53" s="50"/>
      <c r="VRK53" s="50"/>
      <c r="VRL53" s="50"/>
      <c r="VRM53" s="50"/>
      <c r="VRN53" s="50"/>
      <c r="VRO53" s="50"/>
      <c r="VRP53" s="50"/>
      <c r="VRQ53" s="50"/>
      <c r="VRR53" s="50"/>
      <c r="VRS53" s="50"/>
      <c r="VRT53" s="50"/>
      <c r="VRU53" s="50"/>
      <c r="VRV53" s="50"/>
      <c r="VRW53" s="50"/>
      <c r="VRX53" s="50"/>
      <c r="VRY53" s="50"/>
      <c r="VRZ53" s="50"/>
      <c r="VSA53" s="50"/>
      <c r="VSB53" s="50"/>
      <c r="VSC53" s="50"/>
      <c r="VSD53" s="50"/>
      <c r="VSE53" s="50"/>
      <c r="VSF53" s="50"/>
      <c r="VSG53" s="50"/>
      <c r="VSH53" s="50"/>
      <c r="VSI53" s="50"/>
      <c r="VSJ53" s="50"/>
      <c r="VSK53" s="50"/>
      <c r="VSL53" s="50"/>
      <c r="VSM53" s="50"/>
      <c r="VSN53" s="50"/>
      <c r="VSO53" s="50"/>
      <c r="VSP53" s="50"/>
      <c r="VSQ53" s="50"/>
      <c r="VSR53" s="50"/>
      <c r="VSS53" s="50"/>
      <c r="VST53" s="50"/>
      <c r="VSU53" s="50"/>
      <c r="VSV53" s="50"/>
      <c r="VSW53" s="50"/>
      <c r="VSX53" s="50"/>
      <c r="VSY53" s="50"/>
      <c r="VSZ53" s="50"/>
      <c r="VTA53" s="50"/>
      <c r="VTB53" s="50"/>
      <c r="VTC53" s="50"/>
      <c r="VTD53" s="50"/>
      <c r="VTE53" s="50"/>
      <c r="VTF53" s="50"/>
      <c r="VTG53" s="50"/>
      <c r="VTH53" s="50"/>
      <c r="VTI53" s="50"/>
      <c r="VTJ53" s="50"/>
      <c r="VTK53" s="50"/>
      <c r="VTL53" s="50"/>
      <c r="VTM53" s="50"/>
      <c r="VTN53" s="50"/>
      <c r="VTO53" s="50"/>
      <c r="VTP53" s="50"/>
      <c r="VTQ53" s="50"/>
      <c r="VTR53" s="50"/>
      <c r="VTS53" s="50"/>
      <c r="VTT53" s="50"/>
      <c r="VTU53" s="50"/>
      <c r="VTV53" s="50"/>
      <c r="VTW53" s="50"/>
      <c r="VTX53" s="50"/>
      <c r="VTY53" s="50"/>
      <c r="VTZ53" s="50"/>
      <c r="VUA53" s="50"/>
      <c r="VUB53" s="50"/>
      <c r="VUC53" s="50"/>
      <c r="VUD53" s="50"/>
      <c r="VUE53" s="50"/>
      <c r="VUF53" s="50"/>
      <c r="VUG53" s="50"/>
      <c r="VUH53" s="50"/>
      <c r="VUI53" s="50"/>
      <c r="VUJ53" s="50"/>
      <c r="VUK53" s="50"/>
      <c r="VUL53" s="50"/>
      <c r="VUM53" s="50"/>
      <c r="VUN53" s="50"/>
      <c r="VUO53" s="50"/>
      <c r="VUP53" s="50"/>
      <c r="VUQ53" s="50"/>
      <c r="VUR53" s="50"/>
      <c r="VUS53" s="50"/>
      <c r="VUT53" s="50"/>
      <c r="VUU53" s="50"/>
      <c r="VUV53" s="50"/>
      <c r="VUW53" s="50"/>
      <c r="VUX53" s="50"/>
      <c r="VUY53" s="50"/>
      <c r="VUZ53" s="50"/>
      <c r="VVA53" s="50"/>
      <c r="VVB53" s="50"/>
      <c r="VVC53" s="50"/>
      <c r="VVD53" s="50"/>
      <c r="VVE53" s="50"/>
      <c r="VVF53" s="50"/>
      <c r="VVG53" s="50"/>
      <c r="VVH53" s="50"/>
      <c r="VVI53" s="50"/>
      <c r="VVJ53" s="50"/>
      <c r="VVK53" s="50"/>
      <c r="VVL53" s="50"/>
      <c r="VVM53" s="50"/>
      <c r="VVN53" s="50"/>
      <c r="VVO53" s="50"/>
      <c r="VVP53" s="50"/>
      <c r="VVQ53" s="50"/>
      <c r="VVR53" s="50"/>
      <c r="VVS53" s="50"/>
      <c r="VVT53" s="50"/>
      <c r="VVU53" s="50"/>
      <c r="VVV53" s="50"/>
      <c r="VVW53" s="50"/>
      <c r="VVX53" s="50"/>
      <c r="VVY53" s="50"/>
      <c r="VVZ53" s="50"/>
      <c r="VWA53" s="50"/>
      <c r="VWB53" s="50"/>
      <c r="VWC53" s="50"/>
      <c r="VWD53" s="50"/>
      <c r="VWE53" s="50"/>
      <c r="VWF53" s="50"/>
      <c r="VWG53" s="50"/>
      <c r="VWH53" s="50"/>
      <c r="VWI53" s="50"/>
      <c r="VWJ53" s="50"/>
      <c r="VWK53" s="50"/>
      <c r="VWL53" s="50"/>
      <c r="VWM53" s="50"/>
      <c r="VWN53" s="50"/>
      <c r="VWO53" s="50"/>
      <c r="VWP53" s="50"/>
      <c r="VWQ53" s="50"/>
      <c r="VWR53" s="50"/>
      <c r="VWS53" s="50"/>
      <c r="VWT53" s="50"/>
      <c r="VWU53" s="50"/>
      <c r="VWV53" s="50"/>
      <c r="VWW53" s="50"/>
      <c r="VWX53" s="50"/>
      <c r="VWY53" s="50"/>
      <c r="VWZ53" s="50"/>
      <c r="VXA53" s="50"/>
      <c r="VXB53" s="50"/>
      <c r="VXC53" s="50"/>
      <c r="VXD53" s="50"/>
      <c r="VXE53" s="50"/>
      <c r="VXF53" s="50"/>
      <c r="VXG53" s="50"/>
      <c r="VXH53" s="50"/>
      <c r="VXI53" s="50"/>
      <c r="VXJ53" s="50"/>
      <c r="VXK53" s="50"/>
      <c r="VXL53" s="50"/>
      <c r="VXM53" s="50"/>
      <c r="VXN53" s="50"/>
      <c r="VXO53" s="50"/>
      <c r="VXP53" s="50"/>
      <c r="VXQ53" s="50"/>
      <c r="VXR53" s="50"/>
      <c r="VXS53" s="50"/>
      <c r="VXT53" s="50"/>
      <c r="VXU53" s="50"/>
      <c r="VXV53" s="50"/>
      <c r="VXW53" s="50"/>
      <c r="VXX53" s="50"/>
      <c r="VXY53" s="50"/>
      <c r="VXZ53" s="50"/>
      <c r="VYA53" s="50"/>
      <c r="VYB53" s="50"/>
      <c r="VYC53" s="50"/>
      <c r="VYD53" s="50"/>
      <c r="VYE53" s="50"/>
      <c r="VYF53" s="50"/>
      <c r="VYG53" s="50"/>
      <c r="VYH53" s="50"/>
      <c r="VYI53" s="50"/>
      <c r="VYJ53" s="50"/>
      <c r="VYK53" s="50"/>
      <c r="VYL53" s="50"/>
      <c r="VYM53" s="50"/>
      <c r="VYN53" s="50"/>
      <c r="VYO53" s="50"/>
      <c r="VYP53" s="50"/>
      <c r="VYQ53" s="50"/>
      <c r="VYR53" s="50"/>
      <c r="VYS53" s="50"/>
      <c r="VYT53" s="50"/>
      <c r="VYU53" s="50"/>
      <c r="VYV53" s="50"/>
      <c r="VYW53" s="50"/>
      <c r="VYX53" s="50"/>
      <c r="VYY53" s="50"/>
      <c r="VYZ53" s="50"/>
      <c r="VZA53" s="50"/>
      <c r="VZB53" s="50"/>
      <c r="VZC53" s="50"/>
      <c r="VZD53" s="50"/>
      <c r="VZE53" s="50"/>
      <c r="VZF53" s="50"/>
      <c r="VZG53" s="50"/>
      <c r="VZH53" s="50"/>
      <c r="VZI53" s="50"/>
      <c r="VZJ53" s="50"/>
      <c r="VZK53" s="50"/>
      <c r="VZL53" s="50"/>
      <c r="VZM53" s="50"/>
      <c r="VZN53" s="50"/>
      <c r="VZO53" s="50"/>
      <c r="VZP53" s="50"/>
      <c r="VZQ53" s="50"/>
      <c r="VZR53" s="50"/>
      <c r="VZS53" s="50"/>
      <c r="VZT53" s="50"/>
      <c r="VZU53" s="50"/>
      <c r="VZV53" s="50"/>
      <c r="VZW53" s="50"/>
      <c r="VZX53" s="50"/>
      <c r="VZY53" s="50"/>
      <c r="VZZ53" s="50"/>
      <c r="WAA53" s="50"/>
      <c r="WAB53" s="50"/>
      <c r="WAC53" s="50"/>
      <c r="WAD53" s="50"/>
      <c r="WAE53" s="50"/>
      <c r="WAF53" s="50"/>
      <c r="WAG53" s="50"/>
      <c r="WAH53" s="50"/>
      <c r="WAI53" s="50"/>
      <c r="WAJ53" s="50"/>
      <c r="WAK53" s="50"/>
      <c r="WAL53" s="50"/>
      <c r="WAM53" s="50"/>
      <c r="WAN53" s="50"/>
      <c r="WAO53" s="50"/>
      <c r="WAP53" s="50"/>
      <c r="WAQ53" s="50"/>
      <c r="WAR53" s="50"/>
      <c r="WAS53" s="50"/>
      <c r="WAT53" s="50"/>
      <c r="WAU53" s="50"/>
      <c r="WAV53" s="50"/>
      <c r="WAW53" s="50"/>
      <c r="WAX53" s="50"/>
      <c r="WAY53" s="50"/>
      <c r="WAZ53" s="50"/>
      <c r="WBA53" s="50"/>
      <c r="WBB53" s="50"/>
      <c r="WBC53" s="50"/>
      <c r="WBD53" s="50"/>
      <c r="WBE53" s="50"/>
      <c r="WBF53" s="50"/>
      <c r="WBG53" s="50"/>
      <c r="WBH53" s="50"/>
      <c r="WBI53" s="50"/>
      <c r="WBJ53" s="50"/>
      <c r="WBK53" s="50"/>
      <c r="WBL53" s="50"/>
      <c r="WBM53" s="50"/>
      <c r="WBN53" s="50"/>
      <c r="WBO53" s="50"/>
      <c r="WBP53" s="50"/>
      <c r="WBQ53" s="50"/>
      <c r="WBR53" s="50"/>
      <c r="WBS53" s="50"/>
      <c r="WBT53" s="50"/>
      <c r="WBU53" s="50"/>
      <c r="WBV53" s="50"/>
      <c r="WBW53" s="50"/>
      <c r="WBX53" s="50"/>
      <c r="WBY53" s="50"/>
      <c r="WBZ53" s="50"/>
      <c r="WCA53" s="50"/>
      <c r="WCB53" s="50"/>
      <c r="WCC53" s="50"/>
      <c r="WCD53" s="50"/>
      <c r="WCE53" s="50"/>
      <c r="WCF53" s="50"/>
      <c r="WCG53" s="50"/>
      <c r="WCH53" s="50"/>
      <c r="WCI53" s="50"/>
      <c r="WCJ53" s="50"/>
      <c r="WCK53" s="50"/>
      <c r="WCL53" s="50"/>
      <c r="WCM53" s="50"/>
      <c r="WCN53" s="50"/>
      <c r="WCO53" s="50"/>
      <c r="WCP53" s="50"/>
      <c r="WCQ53" s="50"/>
      <c r="WCR53" s="50"/>
      <c r="WCS53" s="50"/>
      <c r="WCT53" s="50"/>
      <c r="WCU53" s="50"/>
      <c r="WCV53" s="50"/>
      <c r="WCW53" s="50"/>
      <c r="WCX53" s="50"/>
      <c r="WCY53" s="50"/>
      <c r="WCZ53" s="50"/>
      <c r="WDA53" s="50"/>
      <c r="WDB53" s="50"/>
      <c r="WDC53" s="50"/>
      <c r="WDD53" s="50"/>
      <c r="WDE53" s="50"/>
      <c r="WDF53" s="50"/>
      <c r="WDG53" s="50"/>
      <c r="WDH53" s="50"/>
      <c r="WDI53" s="50"/>
      <c r="WDJ53" s="50"/>
      <c r="WDK53" s="50"/>
      <c r="WDL53" s="50"/>
      <c r="WDM53" s="50"/>
      <c r="WDN53" s="50"/>
      <c r="WDO53" s="50"/>
      <c r="WDP53" s="50"/>
      <c r="WDQ53" s="50"/>
      <c r="WDR53" s="50"/>
      <c r="WDS53" s="50"/>
      <c r="WDT53" s="50"/>
      <c r="WDU53" s="50"/>
      <c r="WDV53" s="50"/>
      <c r="WDW53" s="50"/>
      <c r="WDX53" s="50"/>
      <c r="WDY53" s="50"/>
      <c r="WDZ53" s="50"/>
      <c r="WEA53" s="50"/>
      <c r="WEB53" s="50"/>
      <c r="WEC53" s="50"/>
      <c r="WED53" s="50"/>
      <c r="WEE53" s="50"/>
      <c r="WEF53" s="50"/>
      <c r="WEG53" s="50"/>
      <c r="WEH53" s="50"/>
      <c r="WEI53" s="50"/>
      <c r="WEJ53" s="50"/>
      <c r="WEK53" s="50"/>
      <c r="WEL53" s="50"/>
      <c r="WEM53" s="50"/>
      <c r="WEN53" s="50"/>
      <c r="WEO53" s="50"/>
      <c r="WEP53" s="50"/>
      <c r="WEQ53" s="50"/>
      <c r="WER53" s="50"/>
      <c r="WES53" s="50"/>
      <c r="WET53" s="50"/>
      <c r="WEU53" s="50"/>
      <c r="WEV53" s="50"/>
      <c r="WEW53" s="50"/>
      <c r="WEX53" s="50"/>
      <c r="WEY53" s="50"/>
      <c r="WEZ53" s="50"/>
      <c r="WFA53" s="50"/>
      <c r="WFB53" s="50"/>
      <c r="WFC53" s="50"/>
      <c r="WFD53" s="50"/>
      <c r="WFE53" s="50"/>
      <c r="WFF53" s="50"/>
      <c r="WFG53" s="50"/>
      <c r="WFH53" s="50"/>
      <c r="WFI53" s="50"/>
      <c r="WFJ53" s="50"/>
      <c r="WFK53" s="50"/>
      <c r="WFL53" s="50"/>
      <c r="WFM53" s="50"/>
      <c r="WFN53" s="50"/>
      <c r="WFO53" s="50"/>
      <c r="WFP53" s="50"/>
      <c r="WFQ53" s="50"/>
      <c r="WFR53" s="50"/>
      <c r="WFS53" s="50"/>
      <c r="WFT53" s="50"/>
      <c r="WFU53" s="50"/>
      <c r="WFV53" s="50"/>
      <c r="WFW53" s="50"/>
      <c r="WFX53" s="50"/>
      <c r="WFY53" s="50"/>
      <c r="WFZ53" s="50"/>
      <c r="WGA53" s="50"/>
      <c r="WGB53" s="50"/>
      <c r="WGC53" s="50"/>
      <c r="WGD53" s="50"/>
      <c r="WGE53" s="50"/>
      <c r="WGF53" s="50"/>
      <c r="WGG53" s="50"/>
      <c r="WGH53" s="50"/>
      <c r="WGI53" s="50"/>
      <c r="WGJ53" s="50"/>
      <c r="WGK53" s="50"/>
      <c r="WGL53" s="50"/>
      <c r="WGM53" s="50"/>
      <c r="WGN53" s="50"/>
      <c r="WGO53" s="50"/>
      <c r="WGP53" s="50"/>
      <c r="WGQ53" s="50"/>
      <c r="WGR53" s="50"/>
      <c r="WGS53" s="50"/>
      <c r="WGT53" s="50"/>
      <c r="WGU53" s="50"/>
      <c r="WGV53" s="50"/>
      <c r="WGW53" s="50"/>
      <c r="WGX53" s="50"/>
      <c r="WGY53" s="50"/>
      <c r="WGZ53" s="50"/>
      <c r="WHA53" s="50"/>
      <c r="WHB53" s="50"/>
      <c r="WHC53" s="50"/>
      <c r="WHD53" s="50"/>
      <c r="WHE53" s="50"/>
      <c r="WHF53" s="50"/>
      <c r="WHG53" s="50"/>
      <c r="WHH53" s="50"/>
      <c r="WHI53" s="50"/>
      <c r="WHJ53" s="50"/>
      <c r="WHK53" s="50"/>
      <c r="WHL53" s="50"/>
      <c r="WHM53" s="50"/>
      <c r="WHN53" s="50"/>
      <c r="WHO53" s="50"/>
      <c r="WHP53" s="50"/>
      <c r="WHQ53" s="50"/>
      <c r="WHR53" s="50"/>
      <c r="WHS53" s="50"/>
      <c r="WHT53" s="50"/>
      <c r="WHU53" s="50"/>
      <c r="WHV53" s="50"/>
      <c r="WHW53" s="50"/>
      <c r="WHX53" s="50"/>
      <c r="WHY53" s="50"/>
      <c r="WHZ53" s="50"/>
      <c r="WIA53" s="50"/>
      <c r="WIB53" s="50"/>
      <c r="WIC53" s="50"/>
      <c r="WID53" s="50"/>
      <c r="WIE53" s="50"/>
      <c r="WIF53" s="50"/>
      <c r="WIG53" s="50"/>
      <c r="WIH53" s="50"/>
      <c r="WII53" s="50"/>
      <c r="WIJ53" s="50"/>
      <c r="WIK53" s="50"/>
      <c r="WIL53" s="50"/>
      <c r="WIM53" s="50"/>
      <c r="WIN53" s="50"/>
      <c r="WIO53" s="50"/>
      <c r="WIP53" s="50"/>
      <c r="WIQ53" s="50"/>
      <c r="WIR53" s="50"/>
      <c r="WIS53" s="50"/>
      <c r="WIT53" s="50"/>
      <c r="WIU53" s="50"/>
      <c r="WIV53" s="50"/>
      <c r="WIW53" s="50"/>
      <c r="WIX53" s="50"/>
      <c r="WIY53" s="50"/>
      <c r="WIZ53" s="50"/>
      <c r="WJA53" s="50"/>
      <c r="WJB53" s="50"/>
      <c r="WJC53" s="50"/>
      <c r="WJD53" s="50"/>
      <c r="WJE53" s="50"/>
      <c r="WJF53" s="50"/>
      <c r="WJG53" s="50"/>
      <c r="WJH53" s="50"/>
      <c r="WJI53" s="50"/>
      <c r="WJJ53" s="50"/>
      <c r="WJK53" s="50"/>
      <c r="WJL53" s="50"/>
      <c r="WJM53" s="50"/>
      <c r="WJN53" s="50"/>
      <c r="WJO53" s="50"/>
      <c r="WJP53" s="50"/>
      <c r="WJQ53" s="50"/>
      <c r="WJR53" s="50"/>
      <c r="WJS53" s="50"/>
      <c r="WJT53" s="50"/>
      <c r="WJU53" s="50"/>
      <c r="WJV53" s="50"/>
      <c r="WJW53" s="50"/>
      <c r="WJX53" s="50"/>
      <c r="WJY53" s="50"/>
      <c r="WJZ53" s="50"/>
      <c r="WKA53" s="50"/>
      <c r="WKB53" s="50"/>
      <c r="WKC53" s="50"/>
      <c r="WKD53" s="50"/>
      <c r="WKE53" s="50"/>
      <c r="WKF53" s="50"/>
      <c r="WKG53" s="50"/>
      <c r="WKH53" s="50"/>
      <c r="WKI53" s="50"/>
      <c r="WKJ53" s="50"/>
      <c r="WKK53" s="50"/>
      <c r="WKL53" s="50"/>
      <c r="WKM53" s="50"/>
      <c r="WKN53" s="50"/>
      <c r="WKO53" s="50"/>
      <c r="WKP53" s="50"/>
      <c r="WKQ53" s="50"/>
      <c r="WKR53" s="50"/>
      <c r="WKS53" s="50"/>
      <c r="WKT53" s="50"/>
      <c r="WKU53" s="50"/>
      <c r="WKV53" s="50"/>
      <c r="WKW53" s="50"/>
      <c r="WKX53" s="50"/>
      <c r="WKY53" s="50"/>
      <c r="WKZ53" s="50"/>
      <c r="WLA53" s="50"/>
      <c r="WLB53" s="50"/>
      <c r="WLC53" s="50"/>
      <c r="WLD53" s="50"/>
      <c r="WLE53" s="50"/>
      <c r="WLF53" s="50"/>
      <c r="WLG53" s="50"/>
      <c r="WLH53" s="50"/>
      <c r="WLI53" s="50"/>
      <c r="WLJ53" s="50"/>
      <c r="WLK53" s="50"/>
      <c r="WLL53" s="50"/>
      <c r="WLM53" s="50"/>
      <c r="WLN53" s="50"/>
      <c r="WLO53" s="50"/>
      <c r="WLP53" s="50"/>
      <c r="WLQ53" s="50"/>
      <c r="WLR53" s="50"/>
      <c r="WLS53" s="50"/>
      <c r="WLT53" s="50"/>
      <c r="WLU53" s="50"/>
      <c r="WLV53" s="50"/>
      <c r="WLW53" s="50"/>
      <c r="WLX53" s="50"/>
      <c r="WLY53" s="50"/>
      <c r="WLZ53" s="50"/>
      <c r="WMA53" s="50"/>
      <c r="WMB53" s="50"/>
      <c r="WMC53" s="50"/>
      <c r="WMD53" s="50"/>
      <c r="WME53" s="50"/>
      <c r="WMF53" s="50"/>
      <c r="WMG53" s="50"/>
      <c r="WMH53" s="50"/>
      <c r="WMI53" s="50"/>
      <c r="WMJ53" s="50"/>
      <c r="WMK53" s="50"/>
      <c r="WML53" s="50"/>
      <c r="WMM53" s="50"/>
      <c r="WMN53" s="50"/>
      <c r="WMO53" s="50"/>
      <c r="WMP53" s="50"/>
      <c r="WMQ53" s="50"/>
      <c r="WMR53" s="50"/>
      <c r="WMS53" s="50"/>
      <c r="WMT53" s="50"/>
      <c r="WMU53" s="50"/>
      <c r="WMV53" s="50"/>
      <c r="WMW53" s="50"/>
      <c r="WMX53" s="50"/>
      <c r="WMY53" s="50"/>
      <c r="WMZ53" s="50"/>
      <c r="WNA53" s="50"/>
      <c r="WNB53" s="50"/>
      <c r="WNC53" s="50"/>
      <c r="WND53" s="50"/>
      <c r="WNE53" s="50"/>
      <c r="WNF53" s="50"/>
      <c r="WNG53" s="50"/>
      <c r="WNH53" s="50"/>
      <c r="WNI53" s="50"/>
      <c r="WNJ53" s="50"/>
      <c r="WNK53" s="50"/>
      <c r="WNL53" s="50"/>
      <c r="WNM53" s="50"/>
      <c r="WNN53" s="50"/>
      <c r="WNO53" s="50"/>
      <c r="WNP53" s="50"/>
      <c r="WNQ53" s="50"/>
      <c r="WNR53" s="50"/>
      <c r="WNS53" s="50"/>
      <c r="WNT53" s="50"/>
      <c r="WNU53" s="50"/>
      <c r="WNV53" s="50"/>
      <c r="WNW53" s="50"/>
      <c r="WNX53" s="50"/>
      <c r="WNY53" s="50"/>
      <c r="WNZ53" s="50"/>
      <c r="WOA53" s="50"/>
      <c r="WOB53" s="50"/>
      <c r="WOC53" s="50"/>
      <c r="WOD53" s="50"/>
      <c r="WOE53" s="50"/>
      <c r="WOF53" s="50"/>
      <c r="WOG53" s="50"/>
      <c r="WOH53" s="50"/>
      <c r="WOI53" s="50"/>
      <c r="WOJ53" s="50"/>
      <c r="WOK53" s="50"/>
      <c r="WOL53" s="50"/>
      <c r="WOM53" s="50"/>
      <c r="WON53" s="50"/>
      <c r="WOO53" s="50"/>
      <c r="WOP53" s="50"/>
      <c r="WOQ53" s="50"/>
      <c r="WOR53" s="50"/>
      <c r="WOS53" s="50"/>
      <c r="WOT53" s="50"/>
      <c r="WOU53" s="50"/>
      <c r="WOV53" s="50"/>
      <c r="WOW53" s="50"/>
      <c r="WOX53" s="50"/>
      <c r="WOY53" s="50"/>
      <c r="WOZ53" s="50"/>
      <c r="WPA53" s="50"/>
      <c r="WPB53" s="50"/>
      <c r="WPC53" s="50"/>
      <c r="WPD53" s="50"/>
      <c r="WPE53" s="50"/>
      <c r="WPF53" s="50"/>
      <c r="WPG53" s="50"/>
      <c r="WPH53" s="50"/>
      <c r="WPI53" s="50"/>
      <c r="WPJ53" s="50"/>
      <c r="WPK53" s="50"/>
      <c r="WPL53" s="50"/>
      <c r="WPM53" s="50"/>
      <c r="WPN53" s="50"/>
      <c r="WPO53" s="50"/>
      <c r="WPP53" s="50"/>
      <c r="WPQ53" s="50"/>
      <c r="WPR53" s="50"/>
      <c r="WPS53" s="50"/>
      <c r="WPT53" s="50"/>
      <c r="WPU53" s="50"/>
      <c r="WPV53" s="50"/>
      <c r="WPW53" s="50"/>
      <c r="WPX53" s="50"/>
      <c r="WPY53" s="50"/>
      <c r="WPZ53" s="50"/>
      <c r="WQA53" s="50"/>
      <c r="WQB53" s="50"/>
      <c r="WQC53" s="50"/>
      <c r="WQD53" s="50"/>
      <c r="WQE53" s="50"/>
      <c r="WQF53" s="50"/>
      <c r="WQG53" s="50"/>
      <c r="WQH53" s="50"/>
      <c r="WQI53" s="50"/>
      <c r="WQJ53" s="50"/>
      <c r="WQK53" s="50"/>
      <c r="WQL53" s="50"/>
      <c r="WQM53" s="50"/>
      <c r="WQN53" s="50"/>
      <c r="WQO53" s="50"/>
      <c r="WQP53" s="50"/>
      <c r="WQQ53" s="50"/>
      <c r="WQR53" s="50"/>
      <c r="WQS53" s="50"/>
      <c r="WQT53" s="50"/>
      <c r="WQU53" s="50"/>
      <c r="WQV53" s="50"/>
      <c r="WQW53" s="50"/>
      <c r="WQX53" s="50"/>
      <c r="WQY53" s="50"/>
      <c r="WQZ53" s="50"/>
      <c r="WRA53" s="50"/>
      <c r="WRB53" s="50"/>
      <c r="WRC53" s="50"/>
      <c r="WRD53" s="50"/>
      <c r="WRE53" s="50"/>
      <c r="WRF53" s="50"/>
      <c r="WRG53" s="50"/>
      <c r="WRH53" s="50"/>
      <c r="WRI53" s="50"/>
      <c r="WRJ53" s="50"/>
      <c r="WRK53" s="50"/>
      <c r="WRL53" s="50"/>
      <c r="WRM53" s="50"/>
      <c r="WRN53" s="50"/>
      <c r="WRO53" s="50"/>
      <c r="WRP53" s="50"/>
      <c r="WRQ53" s="50"/>
      <c r="WRR53" s="50"/>
      <c r="WRS53" s="50"/>
      <c r="WRT53" s="50"/>
      <c r="WRU53" s="50"/>
      <c r="WRV53" s="50"/>
      <c r="WRW53" s="50"/>
      <c r="WRX53" s="50"/>
      <c r="WRY53" s="50"/>
      <c r="WRZ53" s="50"/>
      <c r="WSA53" s="50"/>
      <c r="WSB53" s="50"/>
      <c r="WSC53" s="50"/>
      <c r="WSD53" s="50"/>
      <c r="WSE53" s="50"/>
      <c r="WSF53" s="50"/>
      <c r="WSG53" s="50"/>
      <c r="WSH53" s="50"/>
      <c r="WSI53" s="50"/>
      <c r="WSJ53" s="50"/>
      <c r="WSK53" s="50"/>
      <c r="WSL53" s="50"/>
      <c r="WSM53" s="50"/>
      <c r="WSN53" s="50"/>
      <c r="WSO53" s="50"/>
      <c r="WSP53" s="50"/>
      <c r="WSQ53" s="50"/>
      <c r="WSR53" s="50"/>
      <c r="WSS53" s="50"/>
      <c r="WST53" s="50"/>
      <c r="WSU53" s="50"/>
      <c r="WSV53" s="50"/>
      <c r="WSW53" s="50"/>
      <c r="WSX53" s="50"/>
      <c r="WSY53" s="50"/>
      <c r="WSZ53" s="50"/>
      <c r="WTA53" s="50"/>
      <c r="WTB53" s="50"/>
      <c r="WTC53" s="50"/>
      <c r="WTD53" s="50"/>
      <c r="WTE53" s="50"/>
      <c r="WTF53" s="50"/>
      <c r="WTG53" s="50"/>
      <c r="WTH53" s="50"/>
      <c r="WTI53" s="50"/>
      <c r="WTJ53" s="50"/>
      <c r="WTK53" s="50"/>
      <c r="WTL53" s="50"/>
      <c r="WTM53" s="50"/>
      <c r="WTN53" s="50"/>
      <c r="WTO53" s="50"/>
      <c r="WTP53" s="50"/>
      <c r="WTQ53" s="50"/>
      <c r="WTR53" s="50"/>
      <c r="WTS53" s="50"/>
      <c r="WTT53" s="50"/>
      <c r="WTU53" s="50"/>
      <c r="WTV53" s="50"/>
      <c r="WTW53" s="50"/>
      <c r="WTX53" s="50"/>
      <c r="WTY53" s="50"/>
      <c r="WTZ53" s="50"/>
      <c r="WUA53" s="50"/>
      <c r="WUB53" s="50"/>
      <c r="WUC53" s="50"/>
      <c r="WUD53" s="50"/>
      <c r="WUE53" s="50"/>
      <c r="WUF53" s="50"/>
      <c r="WUG53" s="50"/>
      <c r="WUH53" s="50"/>
      <c r="WUI53" s="50"/>
      <c r="WUJ53" s="50"/>
      <c r="WUK53" s="50"/>
      <c r="WUL53" s="50"/>
      <c r="WUM53" s="50"/>
      <c r="WUN53" s="50"/>
      <c r="WUO53" s="50"/>
      <c r="WUP53" s="50"/>
      <c r="WUQ53" s="50"/>
      <c r="WUR53" s="50"/>
      <c r="WUS53" s="50"/>
      <c r="WUT53" s="50"/>
      <c r="WUU53" s="50"/>
      <c r="WUV53" s="50"/>
      <c r="WUW53" s="50"/>
      <c r="WUX53" s="50"/>
      <c r="WUY53" s="50"/>
      <c r="WUZ53" s="50"/>
      <c r="WVA53" s="50"/>
      <c r="WVB53" s="50"/>
      <c r="WVC53" s="50"/>
      <c r="WVD53" s="50"/>
      <c r="WVE53" s="50"/>
      <c r="WVF53" s="50"/>
      <c r="WVG53" s="50"/>
      <c r="WVH53" s="50"/>
      <c r="WVI53" s="50"/>
      <c r="WVJ53" s="50"/>
      <c r="WVK53" s="50"/>
      <c r="WVL53" s="50"/>
      <c r="WVM53" s="50"/>
      <c r="WVN53" s="50"/>
      <c r="WVO53" s="50"/>
      <c r="WVP53" s="50"/>
      <c r="WVQ53" s="50"/>
      <c r="WVR53" s="50"/>
      <c r="WVS53" s="50"/>
      <c r="WVT53" s="50"/>
      <c r="WVU53" s="50"/>
      <c r="WVV53" s="50"/>
      <c r="WVW53" s="50"/>
      <c r="WVX53" s="50"/>
      <c r="WVY53" s="50"/>
      <c r="WVZ53" s="50"/>
      <c r="WWA53" s="50"/>
      <c r="WWB53" s="50"/>
      <c r="WWC53" s="50"/>
      <c r="WWD53" s="50"/>
      <c r="WWE53" s="50"/>
      <c r="WWF53" s="50"/>
      <c r="WWG53" s="50"/>
      <c r="WWH53" s="50"/>
      <c r="WWI53" s="50"/>
      <c r="WWJ53" s="50"/>
      <c r="WWK53" s="50"/>
      <c r="WWL53" s="50"/>
      <c r="WWM53" s="50"/>
      <c r="WWN53" s="50"/>
      <c r="WWO53" s="50"/>
      <c r="WWP53" s="50"/>
      <c r="WWQ53" s="50"/>
      <c r="WWR53" s="50"/>
      <c r="WWS53" s="50"/>
      <c r="WWT53" s="50"/>
      <c r="WWU53" s="50"/>
      <c r="WWV53" s="50"/>
      <c r="WWW53" s="50"/>
      <c r="WWX53" s="50"/>
      <c r="WWY53" s="50"/>
      <c r="WWZ53" s="50"/>
      <c r="WXA53" s="50"/>
      <c r="WXB53" s="50"/>
      <c r="WXC53" s="50"/>
      <c r="WXD53" s="50"/>
      <c r="WXE53" s="50"/>
      <c r="WXF53" s="50"/>
      <c r="WXG53" s="50"/>
      <c r="WXH53" s="50"/>
      <c r="WXI53" s="50"/>
      <c r="WXJ53" s="50"/>
      <c r="WXK53" s="50"/>
      <c r="WXL53" s="50"/>
      <c r="WXM53" s="50"/>
      <c r="WXN53" s="50"/>
      <c r="WXO53" s="50"/>
      <c r="WXP53" s="50"/>
      <c r="WXQ53" s="50"/>
      <c r="WXR53" s="50"/>
      <c r="WXS53" s="50"/>
      <c r="WXT53" s="50"/>
      <c r="WXU53" s="50"/>
      <c r="WXV53" s="50"/>
      <c r="WXW53" s="50"/>
      <c r="WXX53" s="50"/>
      <c r="WXY53" s="50"/>
      <c r="WXZ53" s="50"/>
      <c r="WYA53" s="50"/>
      <c r="WYB53" s="50"/>
      <c r="WYC53" s="50"/>
      <c r="WYD53" s="50"/>
      <c r="WYE53" s="50"/>
      <c r="WYF53" s="50"/>
      <c r="WYG53" s="50"/>
      <c r="WYH53" s="50"/>
      <c r="WYI53" s="50"/>
      <c r="WYJ53" s="50"/>
      <c r="WYK53" s="50"/>
      <c r="WYL53" s="50"/>
      <c r="WYM53" s="50"/>
      <c r="WYN53" s="50"/>
      <c r="WYO53" s="50"/>
      <c r="WYP53" s="50"/>
      <c r="WYQ53" s="50"/>
      <c r="WYR53" s="50"/>
      <c r="WYS53" s="50"/>
      <c r="WYT53" s="50"/>
      <c r="WYU53" s="50"/>
      <c r="WYV53" s="50"/>
      <c r="WYW53" s="50"/>
      <c r="WYX53" s="50"/>
      <c r="WYY53" s="50"/>
      <c r="WYZ53" s="50"/>
      <c r="WZA53" s="50"/>
      <c r="WZB53" s="50"/>
      <c r="WZC53" s="50"/>
      <c r="WZD53" s="50"/>
      <c r="WZE53" s="50"/>
      <c r="WZF53" s="50"/>
      <c r="WZG53" s="50"/>
      <c r="WZH53" s="50"/>
      <c r="WZI53" s="50"/>
      <c r="WZJ53" s="50"/>
      <c r="WZK53" s="50"/>
      <c r="WZL53" s="50"/>
      <c r="WZM53" s="50"/>
      <c r="WZN53" s="50"/>
      <c r="WZO53" s="50"/>
      <c r="WZP53" s="50"/>
      <c r="WZQ53" s="50"/>
      <c r="WZR53" s="50"/>
      <c r="WZS53" s="50"/>
      <c r="WZT53" s="50"/>
      <c r="WZU53" s="50"/>
      <c r="WZV53" s="50"/>
      <c r="WZW53" s="50"/>
      <c r="WZX53" s="50"/>
      <c r="WZY53" s="50"/>
      <c r="WZZ53" s="50"/>
      <c r="XAA53" s="50"/>
      <c r="XAB53" s="50"/>
      <c r="XAC53" s="50"/>
      <c r="XAD53" s="50"/>
      <c r="XAE53" s="50"/>
      <c r="XAF53" s="50"/>
      <c r="XAG53" s="50"/>
      <c r="XAH53" s="50"/>
      <c r="XAI53" s="50"/>
      <c r="XAJ53" s="50"/>
      <c r="XAK53" s="50"/>
      <c r="XAL53" s="50"/>
      <c r="XAM53" s="50"/>
      <c r="XAN53" s="50"/>
      <c r="XAO53" s="50"/>
      <c r="XAP53" s="50"/>
      <c r="XAQ53" s="50"/>
      <c r="XAR53" s="50"/>
      <c r="XAS53" s="50"/>
      <c r="XAT53" s="50"/>
      <c r="XAU53" s="50"/>
      <c r="XAV53" s="50"/>
      <c r="XAW53" s="50"/>
      <c r="XAX53" s="50"/>
      <c r="XAY53" s="50"/>
      <c r="XAZ53" s="50"/>
      <c r="XBA53" s="50"/>
      <c r="XBB53" s="50"/>
      <c r="XBC53" s="50"/>
      <c r="XBD53" s="50"/>
      <c r="XBE53" s="50"/>
      <c r="XBF53" s="50"/>
      <c r="XBG53" s="50"/>
      <c r="XBH53" s="50"/>
      <c r="XBI53" s="50"/>
      <c r="XBJ53" s="50"/>
      <c r="XBK53" s="50"/>
      <c r="XBL53" s="50"/>
      <c r="XBM53" s="50"/>
      <c r="XBN53" s="50"/>
      <c r="XBO53" s="50"/>
      <c r="XBP53" s="50"/>
      <c r="XBQ53" s="50"/>
      <c r="XBR53" s="50"/>
      <c r="XBS53" s="50"/>
      <c r="XBT53" s="50"/>
      <c r="XBU53" s="50"/>
      <c r="XBV53" s="50"/>
      <c r="XBW53" s="50"/>
      <c r="XBX53" s="50"/>
      <c r="XBY53" s="50"/>
      <c r="XBZ53" s="50"/>
      <c r="XCA53" s="50"/>
      <c r="XCB53" s="50"/>
      <c r="XCC53" s="50"/>
      <c r="XCD53" s="50"/>
      <c r="XCE53" s="50"/>
      <c r="XCF53" s="50"/>
      <c r="XCG53" s="50"/>
      <c r="XCH53" s="50"/>
      <c r="XCI53" s="50"/>
      <c r="XCJ53" s="50"/>
      <c r="XCK53" s="50"/>
      <c r="XCL53" s="50"/>
      <c r="XCM53" s="50"/>
      <c r="XCN53" s="50"/>
      <c r="XCO53" s="50"/>
      <c r="XCP53" s="50"/>
      <c r="XCQ53" s="50"/>
      <c r="XCR53" s="50"/>
      <c r="XCS53" s="50"/>
      <c r="XCT53" s="50"/>
      <c r="XCU53" s="50"/>
      <c r="XCV53" s="50"/>
      <c r="XCW53" s="50"/>
      <c r="XCX53" s="50"/>
      <c r="XCY53" s="50"/>
      <c r="XCZ53" s="50"/>
      <c r="XDA53" s="50"/>
      <c r="XDB53" s="50"/>
      <c r="XDC53" s="50"/>
      <c r="XDD53" s="50"/>
      <c r="XDE53" s="50"/>
      <c r="XDF53" s="50"/>
      <c r="XDG53" s="50"/>
      <c r="XDH53" s="50"/>
      <c r="XDI53" s="50"/>
      <c r="XDJ53" s="50"/>
      <c r="XDK53" s="50"/>
      <c r="XDL53" s="50"/>
      <c r="XDM53" s="50"/>
      <c r="XDN53" s="50"/>
      <c r="XDO53" s="50"/>
      <c r="XDP53" s="50"/>
      <c r="XDQ53" s="50"/>
      <c r="XDR53" s="50"/>
      <c r="XDS53" s="50"/>
      <c r="XDT53" s="50"/>
      <c r="XDU53" s="50"/>
      <c r="XDV53" s="50"/>
      <c r="XDW53" s="50"/>
      <c r="XDX53" s="50"/>
      <c r="XDY53" s="50"/>
      <c r="XDZ53" s="50"/>
      <c r="XEA53" s="50"/>
      <c r="XEB53" s="50"/>
      <c r="XEC53" s="50"/>
      <c r="XED53" s="50"/>
      <c r="XEE53" s="50"/>
      <c r="XEF53" s="50"/>
      <c r="XEG53" s="50"/>
      <c r="XEH53" s="50"/>
      <c r="XEI53" s="50"/>
      <c r="XEJ53" s="50"/>
      <c r="XEK53" s="50"/>
      <c r="XEL53" s="50"/>
      <c r="XEM53" s="50"/>
      <c r="XEN53" s="50"/>
      <c r="XEO53" s="50"/>
      <c r="XEP53" s="50"/>
      <c r="XEQ53" s="50"/>
      <c r="XER53" s="50"/>
      <c r="XES53" s="50"/>
      <c r="XET53" s="50"/>
      <c r="XEU53" s="50"/>
      <c r="XEV53" s="50"/>
      <c r="XEW53" s="50"/>
      <c r="XEX53" s="50"/>
      <c r="XEY53" s="50"/>
      <c r="XEZ53" s="50"/>
      <c r="XFA53" s="50"/>
      <c r="XFB53" s="50"/>
      <c r="XFC53" s="50"/>
      <c r="XFD53" s="50"/>
    </row>
    <row r="54" spans="1:16384" ht="18" x14ac:dyDescent="0.35">
      <c r="A54" s="50"/>
      <c r="B54" s="537" t="str">
        <f>Employeed!D17</f>
        <v>Davis Simpson Anthony 133</v>
      </c>
      <c r="C54" s="538"/>
      <c r="D54" s="539">
        <f t="shared" si="11"/>
        <v>0</v>
      </c>
      <c r="E54" s="540"/>
      <c r="F54" s="45">
        <f t="shared" si="4"/>
        <v>0</v>
      </c>
      <c r="G54" s="45">
        <f t="shared" si="5"/>
        <v>0</v>
      </c>
      <c r="H54" s="45">
        <f t="shared" si="6"/>
        <v>0</v>
      </c>
      <c r="I54" s="45">
        <f t="shared" si="7"/>
        <v>0</v>
      </c>
      <c r="J54" s="45">
        <f t="shared" si="8"/>
        <v>0</v>
      </c>
      <c r="K54" s="45">
        <f t="shared" si="9"/>
        <v>0</v>
      </c>
      <c r="L54" s="45">
        <f t="shared" si="10"/>
        <v>0</v>
      </c>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c r="AN54" s="50"/>
      <c r="AO54" s="50"/>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c r="DS54" s="50"/>
      <c r="DT54" s="50"/>
      <c r="DU54" s="50"/>
      <c r="DV54" s="50"/>
      <c r="DW54" s="50"/>
      <c r="DX54" s="50"/>
      <c r="DY54" s="50"/>
      <c r="DZ54" s="50"/>
      <c r="EA54" s="50"/>
      <c r="EB54" s="50"/>
      <c r="EC54" s="50"/>
      <c r="ED54" s="50"/>
      <c r="EE54" s="50"/>
      <c r="EF54" s="50"/>
      <c r="EG54" s="50"/>
      <c r="EH54" s="50"/>
      <c r="EI54" s="50"/>
      <c r="EJ54" s="50"/>
      <c r="EK54" s="50"/>
      <c r="EL54" s="50"/>
      <c r="EM54" s="50"/>
      <c r="EN54" s="50"/>
      <c r="EO54" s="50"/>
      <c r="EP54" s="50"/>
      <c r="EQ54" s="50"/>
      <c r="ER54" s="50"/>
      <c r="ES54" s="50"/>
      <c r="ET54" s="50"/>
      <c r="EU54" s="50"/>
      <c r="EV54" s="50"/>
      <c r="EW54" s="50"/>
      <c r="EX54" s="50"/>
      <c r="EY54" s="50"/>
      <c r="EZ54" s="50"/>
      <c r="FA54" s="50"/>
      <c r="FB54" s="50"/>
      <c r="FC54" s="50"/>
      <c r="FD54" s="50"/>
      <c r="FE54" s="50"/>
      <c r="FF54" s="50"/>
      <c r="FG54" s="50"/>
      <c r="FH54" s="50"/>
      <c r="FI54" s="50"/>
      <c r="FJ54" s="50"/>
      <c r="FK54" s="50"/>
      <c r="FL54" s="50"/>
      <c r="FM54" s="50"/>
      <c r="FN54" s="50"/>
      <c r="FO54" s="50"/>
      <c r="FP54" s="50"/>
      <c r="FQ54" s="50"/>
      <c r="FR54" s="50"/>
      <c r="FS54" s="50"/>
      <c r="FT54" s="50"/>
      <c r="FU54" s="50"/>
      <c r="FV54" s="50"/>
      <c r="FW54" s="50"/>
      <c r="FX54" s="50"/>
      <c r="FY54" s="50"/>
      <c r="FZ54" s="50"/>
      <c r="GA54" s="50"/>
      <c r="GB54" s="50"/>
      <c r="GC54" s="50"/>
      <c r="GD54" s="50"/>
      <c r="GE54" s="50"/>
      <c r="GF54" s="50"/>
      <c r="GG54" s="50"/>
      <c r="GH54" s="50"/>
      <c r="GI54" s="50"/>
      <c r="GJ54" s="50"/>
      <c r="GK54" s="50"/>
      <c r="GL54" s="50"/>
      <c r="GM54" s="50"/>
      <c r="GN54" s="50"/>
      <c r="GO54" s="50"/>
      <c r="GP54" s="50"/>
      <c r="GQ54" s="50"/>
      <c r="GR54" s="50"/>
      <c r="GS54" s="50"/>
      <c r="GT54" s="50"/>
      <c r="GU54" s="50"/>
      <c r="GV54" s="50"/>
      <c r="GW54" s="50"/>
      <c r="GX54" s="50"/>
      <c r="GY54" s="50"/>
      <c r="GZ54" s="50"/>
      <c r="HA54" s="50"/>
      <c r="HB54" s="50"/>
      <c r="HC54" s="50"/>
      <c r="HD54" s="50"/>
      <c r="HE54" s="50"/>
      <c r="HF54" s="50"/>
      <c r="HG54" s="50"/>
      <c r="HH54" s="50"/>
      <c r="HI54" s="50"/>
      <c r="HJ54" s="50"/>
      <c r="HK54" s="50"/>
      <c r="HL54" s="50"/>
      <c r="HM54" s="50"/>
      <c r="HN54" s="50"/>
      <c r="HO54" s="50"/>
      <c r="HP54" s="50"/>
      <c r="HQ54" s="50"/>
      <c r="HR54" s="50"/>
      <c r="HS54" s="50"/>
      <c r="HT54" s="50"/>
      <c r="HU54" s="50"/>
      <c r="HV54" s="50"/>
      <c r="HW54" s="50"/>
      <c r="HX54" s="50"/>
      <c r="HY54" s="50"/>
      <c r="HZ54" s="50"/>
      <c r="IA54" s="50"/>
      <c r="IB54" s="50"/>
      <c r="IC54" s="50"/>
      <c r="ID54" s="50"/>
      <c r="IE54" s="50"/>
      <c r="IF54" s="50"/>
      <c r="IG54" s="50"/>
      <c r="IH54" s="50"/>
      <c r="II54" s="50"/>
      <c r="IJ54" s="50"/>
      <c r="IK54" s="50"/>
      <c r="IL54" s="50"/>
      <c r="IM54" s="50"/>
      <c r="IN54" s="50"/>
      <c r="IO54" s="50"/>
      <c r="IP54" s="50"/>
      <c r="IQ54" s="50"/>
      <c r="IR54" s="50"/>
      <c r="IS54" s="50"/>
      <c r="IT54" s="50"/>
      <c r="IU54" s="50"/>
      <c r="IV54" s="50"/>
      <c r="IW54" s="50"/>
      <c r="IX54" s="50"/>
      <c r="IY54" s="50"/>
      <c r="IZ54" s="50"/>
      <c r="JA54" s="50"/>
      <c r="JB54" s="50"/>
      <c r="JC54" s="50"/>
      <c r="JD54" s="50"/>
      <c r="JE54" s="50"/>
      <c r="JF54" s="50"/>
      <c r="JG54" s="50"/>
      <c r="JH54" s="50"/>
      <c r="JI54" s="50"/>
      <c r="JJ54" s="50"/>
      <c r="JK54" s="50"/>
      <c r="JL54" s="50"/>
      <c r="JM54" s="50"/>
      <c r="JN54" s="50"/>
      <c r="JO54" s="50"/>
      <c r="JP54" s="50"/>
      <c r="JQ54" s="50"/>
      <c r="JR54" s="50"/>
      <c r="JS54" s="50"/>
      <c r="JT54" s="50"/>
      <c r="JU54" s="50"/>
      <c r="JV54" s="50"/>
      <c r="JW54" s="50"/>
      <c r="JX54" s="50"/>
      <c r="JY54" s="50"/>
      <c r="JZ54" s="50"/>
      <c r="KA54" s="50"/>
      <c r="KB54" s="50"/>
      <c r="KC54" s="50"/>
      <c r="KD54" s="50"/>
      <c r="KE54" s="50"/>
      <c r="KF54" s="50"/>
      <c r="KG54" s="50"/>
      <c r="KH54" s="50"/>
      <c r="KI54" s="50"/>
      <c r="KJ54" s="50"/>
      <c r="KK54" s="50"/>
      <c r="KL54" s="50"/>
      <c r="KM54" s="50"/>
      <c r="KN54" s="50"/>
      <c r="KO54" s="50"/>
      <c r="KP54" s="50"/>
      <c r="KQ54" s="50"/>
      <c r="KR54" s="50"/>
      <c r="KS54" s="50"/>
      <c r="KT54" s="50"/>
      <c r="KU54" s="50"/>
      <c r="KV54" s="50"/>
      <c r="KW54" s="50"/>
      <c r="KX54" s="50"/>
      <c r="KY54" s="50"/>
      <c r="KZ54" s="50"/>
      <c r="LA54" s="50"/>
      <c r="LB54" s="50"/>
      <c r="LC54" s="50"/>
      <c r="LD54" s="50"/>
      <c r="LE54" s="50"/>
      <c r="LF54" s="50"/>
      <c r="LG54" s="50"/>
      <c r="LH54" s="50"/>
      <c r="LI54" s="50"/>
      <c r="LJ54" s="50"/>
      <c r="LK54" s="50"/>
      <c r="LL54" s="50"/>
      <c r="LM54" s="50"/>
      <c r="LN54" s="50"/>
      <c r="LO54" s="50"/>
      <c r="LP54" s="50"/>
      <c r="LQ54" s="50"/>
      <c r="LR54" s="50"/>
      <c r="LS54" s="50"/>
      <c r="LT54" s="50"/>
      <c r="LU54" s="50"/>
      <c r="LV54" s="50"/>
      <c r="LW54" s="50"/>
      <c r="LX54" s="50"/>
      <c r="LY54" s="50"/>
      <c r="LZ54" s="50"/>
      <c r="MA54" s="50"/>
      <c r="MB54" s="50"/>
      <c r="MC54" s="50"/>
      <c r="MD54" s="50"/>
      <c r="ME54" s="50"/>
      <c r="MF54" s="50"/>
      <c r="MG54" s="50"/>
      <c r="MH54" s="50"/>
      <c r="MI54" s="50"/>
      <c r="MJ54" s="50"/>
      <c r="MK54" s="50"/>
      <c r="ML54" s="50"/>
      <c r="MM54" s="50"/>
      <c r="MN54" s="50"/>
      <c r="MO54" s="50"/>
      <c r="MP54" s="50"/>
      <c r="MQ54" s="50"/>
      <c r="MR54" s="50"/>
      <c r="MS54" s="50"/>
      <c r="MT54" s="50"/>
      <c r="MU54" s="50"/>
      <c r="MV54" s="50"/>
      <c r="MW54" s="50"/>
      <c r="MX54" s="50"/>
      <c r="MY54" s="50"/>
      <c r="MZ54" s="50"/>
      <c r="NA54" s="50"/>
      <c r="NB54" s="50"/>
      <c r="NC54" s="50"/>
      <c r="ND54" s="50"/>
      <c r="NE54" s="50"/>
      <c r="NF54" s="50"/>
      <c r="NG54" s="50"/>
      <c r="NH54" s="50"/>
      <c r="NI54" s="50"/>
      <c r="NJ54" s="50"/>
      <c r="NK54" s="50"/>
      <c r="NL54" s="50"/>
      <c r="NM54" s="50"/>
      <c r="NN54" s="50"/>
      <c r="NO54" s="50"/>
      <c r="NP54" s="50"/>
      <c r="NQ54" s="50"/>
      <c r="NR54" s="50"/>
      <c r="NS54" s="50"/>
      <c r="NT54" s="50"/>
      <c r="NU54" s="50"/>
      <c r="NV54" s="50"/>
      <c r="NW54" s="50"/>
      <c r="NX54" s="50"/>
      <c r="NY54" s="50"/>
      <c r="NZ54" s="50"/>
      <c r="OA54" s="50"/>
      <c r="OB54" s="50"/>
      <c r="OC54" s="50"/>
      <c r="OD54" s="50"/>
      <c r="OE54" s="50"/>
      <c r="OF54" s="50"/>
      <c r="OG54" s="50"/>
      <c r="OH54" s="50"/>
      <c r="OI54" s="50"/>
      <c r="OJ54" s="50"/>
      <c r="OK54" s="50"/>
      <c r="OL54" s="50"/>
      <c r="OM54" s="50"/>
      <c r="ON54" s="50"/>
      <c r="OO54" s="50"/>
      <c r="OP54" s="50"/>
      <c r="OQ54" s="50"/>
      <c r="OR54" s="50"/>
      <c r="OS54" s="50"/>
      <c r="OT54" s="50"/>
      <c r="OU54" s="50"/>
      <c r="OV54" s="50"/>
      <c r="OW54" s="50"/>
      <c r="OX54" s="50"/>
      <c r="OY54" s="50"/>
      <c r="OZ54" s="50"/>
      <c r="PA54" s="50"/>
      <c r="PB54" s="50"/>
      <c r="PC54" s="50"/>
      <c r="PD54" s="50"/>
      <c r="PE54" s="50"/>
      <c r="PF54" s="50"/>
      <c r="PG54" s="50"/>
      <c r="PH54" s="50"/>
      <c r="PI54" s="50"/>
      <c r="PJ54" s="50"/>
      <c r="PK54" s="50"/>
      <c r="PL54" s="50"/>
      <c r="PM54" s="50"/>
      <c r="PN54" s="50"/>
      <c r="PO54" s="50"/>
      <c r="PP54" s="50"/>
      <c r="PQ54" s="50"/>
      <c r="PR54" s="50"/>
      <c r="PS54" s="50"/>
      <c r="PT54" s="50"/>
      <c r="PU54" s="50"/>
      <c r="PV54" s="50"/>
      <c r="PW54" s="50"/>
      <c r="PX54" s="50"/>
      <c r="PY54" s="50"/>
      <c r="PZ54" s="50"/>
      <c r="QA54" s="50"/>
      <c r="QB54" s="50"/>
      <c r="QC54" s="50"/>
      <c r="QD54" s="50"/>
      <c r="QE54" s="50"/>
      <c r="QF54" s="50"/>
      <c r="QG54" s="50"/>
      <c r="QH54" s="50"/>
      <c r="QI54" s="50"/>
      <c r="QJ54" s="50"/>
      <c r="QK54" s="50"/>
      <c r="QL54" s="50"/>
      <c r="QM54" s="50"/>
      <c r="QN54" s="50"/>
      <c r="QO54" s="50"/>
      <c r="QP54" s="50"/>
      <c r="QQ54" s="50"/>
      <c r="QR54" s="50"/>
      <c r="QS54" s="50"/>
      <c r="QT54" s="50"/>
      <c r="QU54" s="50"/>
      <c r="QV54" s="50"/>
      <c r="QW54" s="50"/>
      <c r="QX54" s="50"/>
      <c r="QY54" s="50"/>
      <c r="QZ54" s="50"/>
      <c r="RA54" s="50"/>
      <c r="RB54" s="50"/>
      <c r="RC54" s="50"/>
      <c r="RD54" s="50"/>
      <c r="RE54" s="50"/>
      <c r="RF54" s="50"/>
      <c r="RG54" s="50"/>
      <c r="RH54" s="50"/>
      <c r="RI54" s="50"/>
      <c r="RJ54" s="50"/>
      <c r="RK54" s="50"/>
      <c r="RL54" s="50"/>
      <c r="RM54" s="50"/>
      <c r="RN54" s="50"/>
      <c r="RO54" s="50"/>
      <c r="RP54" s="50"/>
      <c r="RQ54" s="50"/>
      <c r="RR54" s="50"/>
      <c r="RS54" s="50"/>
      <c r="RT54" s="50"/>
      <c r="RU54" s="50"/>
      <c r="RV54" s="50"/>
      <c r="RW54" s="50"/>
      <c r="RX54" s="50"/>
      <c r="RY54" s="50"/>
      <c r="RZ54" s="50"/>
      <c r="SA54" s="50"/>
      <c r="SB54" s="50"/>
      <c r="SC54" s="50"/>
      <c r="SD54" s="50"/>
      <c r="SE54" s="50"/>
      <c r="SF54" s="50"/>
      <c r="SG54" s="50"/>
      <c r="SH54" s="50"/>
      <c r="SI54" s="50"/>
      <c r="SJ54" s="50"/>
      <c r="SK54" s="50"/>
      <c r="SL54" s="50"/>
      <c r="SM54" s="50"/>
      <c r="SN54" s="50"/>
      <c r="SO54" s="50"/>
      <c r="SP54" s="50"/>
      <c r="SQ54" s="50"/>
      <c r="SR54" s="50"/>
      <c r="SS54" s="50"/>
      <c r="ST54" s="50"/>
      <c r="SU54" s="50"/>
      <c r="SV54" s="50"/>
      <c r="SW54" s="50"/>
      <c r="SX54" s="50"/>
      <c r="SY54" s="50"/>
      <c r="SZ54" s="50"/>
      <c r="TA54" s="50"/>
      <c r="TB54" s="50"/>
      <c r="TC54" s="50"/>
      <c r="TD54" s="50"/>
      <c r="TE54" s="50"/>
      <c r="TF54" s="50"/>
      <c r="TG54" s="50"/>
      <c r="TH54" s="50"/>
      <c r="TI54" s="50"/>
      <c r="TJ54" s="50"/>
      <c r="TK54" s="50"/>
      <c r="TL54" s="50"/>
      <c r="TM54" s="50"/>
      <c r="TN54" s="50"/>
      <c r="TO54" s="50"/>
      <c r="TP54" s="50"/>
      <c r="TQ54" s="50"/>
      <c r="TR54" s="50"/>
      <c r="TS54" s="50"/>
      <c r="TT54" s="50"/>
      <c r="TU54" s="50"/>
      <c r="TV54" s="50"/>
      <c r="TW54" s="50"/>
      <c r="TX54" s="50"/>
      <c r="TY54" s="50"/>
      <c r="TZ54" s="50"/>
      <c r="UA54" s="50"/>
      <c r="UB54" s="50"/>
      <c r="UC54" s="50"/>
      <c r="UD54" s="50"/>
      <c r="UE54" s="50"/>
      <c r="UF54" s="50"/>
      <c r="UG54" s="50"/>
      <c r="UH54" s="50"/>
      <c r="UI54" s="50"/>
      <c r="UJ54" s="50"/>
      <c r="UK54" s="50"/>
      <c r="UL54" s="50"/>
      <c r="UM54" s="50"/>
      <c r="UN54" s="50"/>
      <c r="UO54" s="50"/>
      <c r="UP54" s="50"/>
      <c r="UQ54" s="50"/>
      <c r="UR54" s="50"/>
      <c r="US54" s="50"/>
      <c r="UT54" s="50"/>
      <c r="UU54" s="50"/>
      <c r="UV54" s="50"/>
      <c r="UW54" s="50"/>
      <c r="UX54" s="50"/>
      <c r="UY54" s="50"/>
      <c r="UZ54" s="50"/>
      <c r="VA54" s="50"/>
      <c r="VB54" s="50"/>
      <c r="VC54" s="50"/>
      <c r="VD54" s="50"/>
      <c r="VE54" s="50"/>
      <c r="VF54" s="50"/>
      <c r="VG54" s="50"/>
      <c r="VH54" s="50"/>
      <c r="VI54" s="50"/>
      <c r="VJ54" s="50"/>
      <c r="VK54" s="50"/>
      <c r="VL54" s="50"/>
      <c r="VM54" s="50"/>
      <c r="VN54" s="50"/>
      <c r="VO54" s="50"/>
      <c r="VP54" s="50"/>
      <c r="VQ54" s="50"/>
      <c r="VR54" s="50"/>
      <c r="VS54" s="50"/>
      <c r="VT54" s="50"/>
      <c r="VU54" s="50"/>
      <c r="VV54" s="50"/>
      <c r="VW54" s="50"/>
      <c r="VX54" s="50"/>
      <c r="VY54" s="50"/>
      <c r="VZ54" s="50"/>
      <c r="WA54" s="50"/>
      <c r="WB54" s="50"/>
      <c r="WC54" s="50"/>
      <c r="WD54" s="50"/>
      <c r="WE54" s="50"/>
      <c r="WF54" s="50"/>
      <c r="WG54" s="50"/>
      <c r="WH54" s="50"/>
      <c r="WI54" s="50"/>
      <c r="WJ54" s="50"/>
      <c r="WK54" s="50"/>
      <c r="WL54" s="50"/>
      <c r="WM54" s="50"/>
      <c r="WN54" s="50"/>
      <c r="WO54" s="50"/>
      <c r="WP54" s="50"/>
      <c r="WQ54" s="50"/>
      <c r="WR54" s="50"/>
      <c r="WS54" s="50"/>
      <c r="WT54" s="50"/>
      <c r="WU54" s="50"/>
      <c r="WV54" s="50"/>
      <c r="WW54" s="50"/>
      <c r="WX54" s="50"/>
      <c r="WY54" s="50"/>
      <c r="WZ54" s="50"/>
      <c r="XA54" s="50"/>
      <c r="XB54" s="50"/>
      <c r="XC54" s="50"/>
      <c r="XD54" s="50"/>
      <c r="XE54" s="50"/>
      <c r="XF54" s="50"/>
      <c r="XG54" s="50"/>
      <c r="XH54" s="50"/>
      <c r="XI54" s="50"/>
      <c r="XJ54" s="50"/>
      <c r="XK54" s="50"/>
      <c r="XL54" s="50"/>
      <c r="XM54" s="50"/>
      <c r="XN54" s="50"/>
      <c r="XO54" s="50"/>
      <c r="XP54" s="50"/>
      <c r="XQ54" s="50"/>
      <c r="XR54" s="50"/>
      <c r="XS54" s="50"/>
      <c r="XT54" s="50"/>
      <c r="XU54" s="50"/>
      <c r="XV54" s="50"/>
      <c r="XW54" s="50"/>
      <c r="XX54" s="50"/>
      <c r="XY54" s="50"/>
      <c r="XZ54" s="50"/>
      <c r="YA54" s="50"/>
      <c r="YB54" s="50"/>
      <c r="YC54" s="50"/>
      <c r="YD54" s="50"/>
      <c r="YE54" s="50"/>
      <c r="YF54" s="50"/>
      <c r="YG54" s="50"/>
      <c r="YH54" s="50"/>
      <c r="YI54" s="50"/>
      <c r="YJ54" s="50"/>
      <c r="YK54" s="50"/>
      <c r="YL54" s="50"/>
      <c r="YM54" s="50"/>
      <c r="YN54" s="50"/>
      <c r="YO54" s="50"/>
      <c r="YP54" s="50"/>
      <c r="YQ54" s="50"/>
      <c r="YR54" s="50"/>
      <c r="YS54" s="50"/>
      <c r="YT54" s="50"/>
      <c r="YU54" s="50"/>
      <c r="YV54" s="50"/>
      <c r="YW54" s="50"/>
      <c r="YX54" s="50"/>
      <c r="YY54" s="50"/>
      <c r="YZ54" s="50"/>
      <c r="ZA54" s="50"/>
      <c r="ZB54" s="50"/>
      <c r="ZC54" s="50"/>
      <c r="ZD54" s="50"/>
      <c r="ZE54" s="50"/>
      <c r="ZF54" s="50"/>
      <c r="ZG54" s="50"/>
      <c r="ZH54" s="50"/>
      <c r="ZI54" s="50"/>
      <c r="ZJ54" s="50"/>
      <c r="ZK54" s="50"/>
      <c r="ZL54" s="50"/>
      <c r="ZM54" s="50"/>
      <c r="ZN54" s="50"/>
      <c r="ZO54" s="50"/>
      <c r="ZP54" s="50"/>
      <c r="ZQ54" s="50"/>
      <c r="ZR54" s="50"/>
      <c r="ZS54" s="50"/>
      <c r="ZT54" s="50"/>
      <c r="ZU54" s="50"/>
      <c r="ZV54" s="50"/>
      <c r="ZW54" s="50"/>
      <c r="ZX54" s="50"/>
      <c r="ZY54" s="50"/>
      <c r="ZZ54" s="50"/>
      <c r="AAA54" s="50"/>
      <c r="AAB54" s="50"/>
      <c r="AAC54" s="50"/>
      <c r="AAD54" s="50"/>
      <c r="AAE54" s="50"/>
      <c r="AAF54" s="50"/>
      <c r="AAG54" s="50"/>
      <c r="AAH54" s="50"/>
      <c r="AAI54" s="50"/>
      <c r="AAJ54" s="50"/>
      <c r="AAK54" s="50"/>
      <c r="AAL54" s="50"/>
      <c r="AAM54" s="50"/>
      <c r="AAN54" s="50"/>
      <c r="AAO54" s="50"/>
      <c r="AAP54" s="50"/>
      <c r="AAQ54" s="50"/>
      <c r="AAR54" s="50"/>
      <c r="AAS54" s="50"/>
      <c r="AAT54" s="50"/>
      <c r="AAU54" s="50"/>
      <c r="AAV54" s="50"/>
      <c r="AAW54" s="50"/>
      <c r="AAX54" s="50"/>
      <c r="AAY54" s="50"/>
      <c r="AAZ54" s="50"/>
      <c r="ABA54" s="50"/>
      <c r="ABB54" s="50"/>
      <c r="ABC54" s="50"/>
      <c r="ABD54" s="50"/>
      <c r="ABE54" s="50"/>
      <c r="ABF54" s="50"/>
      <c r="ABG54" s="50"/>
      <c r="ABH54" s="50"/>
      <c r="ABI54" s="50"/>
      <c r="ABJ54" s="50"/>
      <c r="ABK54" s="50"/>
      <c r="ABL54" s="50"/>
      <c r="ABM54" s="50"/>
      <c r="ABN54" s="50"/>
      <c r="ABO54" s="50"/>
      <c r="ABP54" s="50"/>
      <c r="ABQ54" s="50"/>
      <c r="ABR54" s="50"/>
      <c r="ABS54" s="50"/>
      <c r="ABT54" s="50"/>
      <c r="ABU54" s="50"/>
      <c r="ABV54" s="50"/>
      <c r="ABW54" s="50"/>
      <c r="ABX54" s="50"/>
      <c r="ABY54" s="50"/>
      <c r="ABZ54" s="50"/>
      <c r="ACA54" s="50"/>
      <c r="ACB54" s="50"/>
      <c r="ACC54" s="50"/>
      <c r="ACD54" s="50"/>
      <c r="ACE54" s="50"/>
      <c r="ACF54" s="50"/>
      <c r="ACG54" s="50"/>
      <c r="ACH54" s="50"/>
      <c r="ACI54" s="50"/>
      <c r="ACJ54" s="50"/>
      <c r="ACK54" s="50"/>
      <c r="ACL54" s="50"/>
      <c r="ACM54" s="50"/>
      <c r="ACN54" s="50"/>
      <c r="ACO54" s="50"/>
      <c r="ACP54" s="50"/>
      <c r="ACQ54" s="50"/>
      <c r="ACR54" s="50"/>
      <c r="ACS54" s="50"/>
      <c r="ACT54" s="50"/>
      <c r="ACU54" s="50"/>
      <c r="ACV54" s="50"/>
      <c r="ACW54" s="50"/>
      <c r="ACX54" s="50"/>
      <c r="ACY54" s="50"/>
      <c r="ACZ54" s="50"/>
      <c r="ADA54" s="50"/>
      <c r="ADB54" s="50"/>
      <c r="ADC54" s="50"/>
      <c r="ADD54" s="50"/>
      <c r="ADE54" s="50"/>
      <c r="ADF54" s="50"/>
      <c r="ADG54" s="50"/>
      <c r="ADH54" s="50"/>
      <c r="ADI54" s="50"/>
      <c r="ADJ54" s="50"/>
      <c r="ADK54" s="50"/>
      <c r="ADL54" s="50"/>
      <c r="ADM54" s="50"/>
      <c r="ADN54" s="50"/>
      <c r="ADO54" s="50"/>
      <c r="ADP54" s="50"/>
      <c r="ADQ54" s="50"/>
      <c r="ADR54" s="50"/>
      <c r="ADS54" s="50"/>
      <c r="ADT54" s="50"/>
      <c r="ADU54" s="50"/>
      <c r="ADV54" s="50"/>
      <c r="ADW54" s="50"/>
      <c r="ADX54" s="50"/>
      <c r="ADY54" s="50"/>
      <c r="ADZ54" s="50"/>
      <c r="AEA54" s="50"/>
      <c r="AEB54" s="50"/>
      <c r="AEC54" s="50"/>
      <c r="AED54" s="50"/>
      <c r="AEE54" s="50"/>
      <c r="AEF54" s="50"/>
      <c r="AEG54" s="50"/>
      <c r="AEH54" s="50"/>
      <c r="AEI54" s="50"/>
      <c r="AEJ54" s="50"/>
      <c r="AEK54" s="50"/>
      <c r="AEL54" s="50"/>
      <c r="AEM54" s="50"/>
      <c r="AEN54" s="50"/>
      <c r="AEO54" s="50"/>
      <c r="AEP54" s="50"/>
      <c r="AEQ54" s="50"/>
      <c r="AER54" s="50"/>
      <c r="AES54" s="50"/>
      <c r="AET54" s="50"/>
      <c r="AEU54" s="50"/>
      <c r="AEV54" s="50"/>
      <c r="AEW54" s="50"/>
      <c r="AEX54" s="50"/>
      <c r="AEY54" s="50"/>
      <c r="AEZ54" s="50"/>
      <c r="AFA54" s="50"/>
      <c r="AFB54" s="50"/>
      <c r="AFC54" s="50"/>
      <c r="AFD54" s="50"/>
      <c r="AFE54" s="50"/>
      <c r="AFF54" s="50"/>
      <c r="AFG54" s="50"/>
      <c r="AFH54" s="50"/>
      <c r="AFI54" s="50"/>
      <c r="AFJ54" s="50"/>
      <c r="AFK54" s="50"/>
      <c r="AFL54" s="50"/>
      <c r="AFM54" s="50"/>
      <c r="AFN54" s="50"/>
      <c r="AFO54" s="50"/>
      <c r="AFP54" s="50"/>
      <c r="AFQ54" s="50"/>
      <c r="AFR54" s="50"/>
      <c r="AFS54" s="50"/>
      <c r="AFT54" s="50"/>
      <c r="AFU54" s="50"/>
      <c r="AFV54" s="50"/>
      <c r="AFW54" s="50"/>
      <c r="AFX54" s="50"/>
      <c r="AFY54" s="50"/>
      <c r="AFZ54" s="50"/>
      <c r="AGA54" s="50"/>
      <c r="AGB54" s="50"/>
      <c r="AGC54" s="50"/>
      <c r="AGD54" s="50"/>
      <c r="AGE54" s="50"/>
      <c r="AGF54" s="50"/>
      <c r="AGG54" s="50"/>
      <c r="AGH54" s="50"/>
      <c r="AGI54" s="50"/>
      <c r="AGJ54" s="50"/>
      <c r="AGK54" s="50"/>
      <c r="AGL54" s="50"/>
      <c r="AGM54" s="50"/>
      <c r="AGN54" s="50"/>
      <c r="AGO54" s="50"/>
      <c r="AGP54" s="50"/>
      <c r="AGQ54" s="50"/>
      <c r="AGR54" s="50"/>
      <c r="AGS54" s="50"/>
      <c r="AGT54" s="50"/>
      <c r="AGU54" s="50"/>
      <c r="AGV54" s="50"/>
      <c r="AGW54" s="50"/>
      <c r="AGX54" s="50"/>
      <c r="AGY54" s="50"/>
      <c r="AGZ54" s="50"/>
      <c r="AHA54" s="50"/>
      <c r="AHB54" s="50"/>
      <c r="AHC54" s="50"/>
      <c r="AHD54" s="50"/>
      <c r="AHE54" s="50"/>
      <c r="AHF54" s="50"/>
      <c r="AHG54" s="50"/>
      <c r="AHH54" s="50"/>
      <c r="AHI54" s="50"/>
      <c r="AHJ54" s="50"/>
      <c r="AHK54" s="50"/>
      <c r="AHL54" s="50"/>
      <c r="AHM54" s="50"/>
      <c r="AHN54" s="50"/>
      <c r="AHO54" s="50"/>
      <c r="AHP54" s="50"/>
      <c r="AHQ54" s="50"/>
      <c r="AHR54" s="50"/>
      <c r="AHS54" s="50"/>
      <c r="AHT54" s="50"/>
      <c r="AHU54" s="50"/>
      <c r="AHV54" s="50"/>
      <c r="AHW54" s="50"/>
      <c r="AHX54" s="50"/>
      <c r="AHY54" s="50"/>
      <c r="AHZ54" s="50"/>
      <c r="AIA54" s="50"/>
      <c r="AIB54" s="50"/>
      <c r="AIC54" s="50"/>
      <c r="AID54" s="50"/>
      <c r="AIE54" s="50"/>
      <c r="AIF54" s="50"/>
      <c r="AIG54" s="50"/>
      <c r="AIH54" s="50"/>
      <c r="AII54" s="50"/>
      <c r="AIJ54" s="50"/>
      <c r="AIK54" s="50"/>
      <c r="AIL54" s="50"/>
      <c r="AIM54" s="50"/>
      <c r="AIN54" s="50"/>
      <c r="AIO54" s="50"/>
      <c r="AIP54" s="50"/>
      <c r="AIQ54" s="50"/>
      <c r="AIR54" s="50"/>
      <c r="AIS54" s="50"/>
      <c r="AIT54" s="50"/>
      <c r="AIU54" s="50"/>
      <c r="AIV54" s="50"/>
      <c r="AIW54" s="50"/>
      <c r="AIX54" s="50"/>
      <c r="AIY54" s="50"/>
      <c r="AIZ54" s="50"/>
      <c r="AJA54" s="50"/>
      <c r="AJB54" s="50"/>
      <c r="AJC54" s="50"/>
      <c r="AJD54" s="50"/>
      <c r="AJE54" s="50"/>
      <c r="AJF54" s="50"/>
      <c r="AJG54" s="50"/>
      <c r="AJH54" s="50"/>
      <c r="AJI54" s="50"/>
      <c r="AJJ54" s="50"/>
      <c r="AJK54" s="50"/>
      <c r="AJL54" s="50"/>
      <c r="AJM54" s="50"/>
      <c r="AJN54" s="50"/>
      <c r="AJO54" s="50"/>
      <c r="AJP54" s="50"/>
      <c r="AJQ54" s="50"/>
      <c r="AJR54" s="50"/>
      <c r="AJS54" s="50"/>
      <c r="AJT54" s="50"/>
      <c r="AJU54" s="50"/>
      <c r="AJV54" s="50"/>
      <c r="AJW54" s="50"/>
      <c r="AJX54" s="50"/>
      <c r="AJY54" s="50"/>
      <c r="AJZ54" s="50"/>
      <c r="AKA54" s="50"/>
      <c r="AKB54" s="50"/>
      <c r="AKC54" s="50"/>
      <c r="AKD54" s="50"/>
      <c r="AKE54" s="50"/>
      <c r="AKF54" s="50"/>
      <c r="AKG54" s="50"/>
      <c r="AKH54" s="50"/>
      <c r="AKI54" s="50"/>
      <c r="AKJ54" s="50"/>
      <c r="AKK54" s="50"/>
      <c r="AKL54" s="50"/>
      <c r="AKM54" s="50"/>
      <c r="AKN54" s="50"/>
      <c r="AKO54" s="50"/>
      <c r="AKP54" s="50"/>
      <c r="AKQ54" s="50"/>
      <c r="AKR54" s="50"/>
      <c r="AKS54" s="50"/>
      <c r="AKT54" s="50"/>
      <c r="AKU54" s="50"/>
      <c r="AKV54" s="50"/>
      <c r="AKW54" s="50"/>
      <c r="AKX54" s="50"/>
      <c r="AKY54" s="50"/>
      <c r="AKZ54" s="50"/>
      <c r="ALA54" s="50"/>
      <c r="ALB54" s="50"/>
      <c r="ALC54" s="50"/>
      <c r="ALD54" s="50"/>
      <c r="ALE54" s="50"/>
      <c r="ALF54" s="50"/>
      <c r="ALG54" s="50"/>
      <c r="ALH54" s="50"/>
      <c r="ALI54" s="50"/>
      <c r="ALJ54" s="50"/>
      <c r="ALK54" s="50"/>
      <c r="ALL54" s="50"/>
      <c r="ALM54" s="50"/>
      <c r="ALN54" s="50"/>
      <c r="ALO54" s="50"/>
      <c r="ALP54" s="50"/>
      <c r="ALQ54" s="50"/>
      <c r="ALR54" s="50"/>
      <c r="ALS54" s="50"/>
      <c r="ALT54" s="50"/>
      <c r="ALU54" s="50"/>
      <c r="ALV54" s="50"/>
      <c r="ALW54" s="50"/>
      <c r="ALX54" s="50"/>
      <c r="ALY54" s="50"/>
      <c r="ALZ54" s="50"/>
      <c r="AMA54" s="50"/>
      <c r="AMB54" s="50"/>
      <c r="AMC54" s="50"/>
      <c r="AMD54" s="50"/>
      <c r="AME54" s="50"/>
      <c r="AMF54" s="50"/>
      <c r="AMG54" s="50"/>
      <c r="AMH54" s="50"/>
      <c r="AMI54" s="50"/>
      <c r="AMJ54" s="50"/>
      <c r="AMK54" s="50"/>
      <c r="AML54" s="50"/>
      <c r="AMM54" s="50"/>
      <c r="AMN54" s="50"/>
      <c r="AMO54" s="50"/>
      <c r="AMP54" s="50"/>
      <c r="AMQ54" s="50"/>
      <c r="AMR54" s="50"/>
      <c r="AMS54" s="50"/>
      <c r="AMT54" s="50"/>
      <c r="AMU54" s="50"/>
      <c r="AMV54" s="50"/>
      <c r="AMW54" s="50"/>
      <c r="AMX54" s="50"/>
      <c r="AMY54" s="50"/>
      <c r="AMZ54" s="50"/>
      <c r="ANA54" s="50"/>
      <c r="ANB54" s="50"/>
      <c r="ANC54" s="50"/>
      <c r="AND54" s="50"/>
      <c r="ANE54" s="50"/>
      <c r="ANF54" s="50"/>
      <c r="ANG54" s="50"/>
      <c r="ANH54" s="50"/>
      <c r="ANI54" s="50"/>
      <c r="ANJ54" s="50"/>
      <c r="ANK54" s="50"/>
      <c r="ANL54" s="50"/>
      <c r="ANM54" s="50"/>
      <c r="ANN54" s="50"/>
      <c r="ANO54" s="50"/>
      <c r="ANP54" s="50"/>
      <c r="ANQ54" s="50"/>
      <c r="ANR54" s="50"/>
      <c r="ANS54" s="50"/>
      <c r="ANT54" s="50"/>
      <c r="ANU54" s="50"/>
      <c r="ANV54" s="50"/>
      <c r="ANW54" s="50"/>
      <c r="ANX54" s="50"/>
      <c r="ANY54" s="50"/>
      <c r="ANZ54" s="50"/>
      <c r="AOA54" s="50"/>
      <c r="AOB54" s="50"/>
      <c r="AOC54" s="50"/>
      <c r="AOD54" s="50"/>
      <c r="AOE54" s="50"/>
      <c r="AOF54" s="50"/>
      <c r="AOG54" s="50"/>
      <c r="AOH54" s="50"/>
      <c r="AOI54" s="50"/>
      <c r="AOJ54" s="50"/>
      <c r="AOK54" s="50"/>
      <c r="AOL54" s="50"/>
      <c r="AOM54" s="50"/>
      <c r="AON54" s="50"/>
      <c r="AOO54" s="50"/>
      <c r="AOP54" s="50"/>
      <c r="AOQ54" s="50"/>
      <c r="AOR54" s="50"/>
      <c r="AOS54" s="50"/>
      <c r="AOT54" s="50"/>
      <c r="AOU54" s="50"/>
      <c r="AOV54" s="50"/>
      <c r="AOW54" s="50"/>
      <c r="AOX54" s="50"/>
      <c r="AOY54" s="50"/>
      <c r="AOZ54" s="50"/>
      <c r="APA54" s="50"/>
      <c r="APB54" s="50"/>
      <c r="APC54" s="50"/>
      <c r="APD54" s="50"/>
      <c r="APE54" s="50"/>
      <c r="APF54" s="50"/>
      <c r="APG54" s="50"/>
      <c r="APH54" s="50"/>
      <c r="API54" s="50"/>
      <c r="APJ54" s="50"/>
      <c r="APK54" s="50"/>
      <c r="APL54" s="50"/>
      <c r="APM54" s="50"/>
      <c r="APN54" s="50"/>
      <c r="APO54" s="50"/>
      <c r="APP54" s="50"/>
      <c r="APQ54" s="50"/>
      <c r="APR54" s="50"/>
      <c r="APS54" s="50"/>
      <c r="APT54" s="50"/>
      <c r="APU54" s="50"/>
      <c r="APV54" s="50"/>
      <c r="APW54" s="50"/>
      <c r="APX54" s="50"/>
      <c r="APY54" s="50"/>
      <c r="APZ54" s="50"/>
      <c r="AQA54" s="50"/>
      <c r="AQB54" s="50"/>
      <c r="AQC54" s="50"/>
      <c r="AQD54" s="50"/>
      <c r="AQE54" s="50"/>
      <c r="AQF54" s="50"/>
      <c r="AQG54" s="50"/>
      <c r="AQH54" s="50"/>
      <c r="AQI54" s="50"/>
      <c r="AQJ54" s="50"/>
      <c r="AQK54" s="50"/>
      <c r="AQL54" s="50"/>
      <c r="AQM54" s="50"/>
      <c r="AQN54" s="50"/>
      <c r="AQO54" s="50"/>
      <c r="AQP54" s="50"/>
      <c r="AQQ54" s="50"/>
      <c r="AQR54" s="50"/>
      <c r="AQS54" s="50"/>
      <c r="AQT54" s="50"/>
      <c r="AQU54" s="50"/>
      <c r="AQV54" s="50"/>
      <c r="AQW54" s="50"/>
      <c r="AQX54" s="50"/>
      <c r="AQY54" s="50"/>
      <c r="AQZ54" s="50"/>
      <c r="ARA54" s="50"/>
      <c r="ARB54" s="50"/>
      <c r="ARC54" s="50"/>
      <c r="ARD54" s="50"/>
      <c r="ARE54" s="50"/>
      <c r="ARF54" s="50"/>
      <c r="ARG54" s="50"/>
      <c r="ARH54" s="50"/>
      <c r="ARI54" s="50"/>
      <c r="ARJ54" s="50"/>
      <c r="ARK54" s="50"/>
      <c r="ARL54" s="50"/>
      <c r="ARM54" s="50"/>
      <c r="ARN54" s="50"/>
      <c r="ARO54" s="50"/>
      <c r="ARP54" s="50"/>
      <c r="ARQ54" s="50"/>
      <c r="ARR54" s="50"/>
      <c r="ARS54" s="50"/>
      <c r="ART54" s="50"/>
      <c r="ARU54" s="50"/>
      <c r="ARV54" s="50"/>
      <c r="ARW54" s="50"/>
      <c r="ARX54" s="50"/>
      <c r="ARY54" s="50"/>
      <c r="ARZ54" s="50"/>
      <c r="ASA54" s="50"/>
      <c r="ASB54" s="50"/>
      <c r="ASC54" s="50"/>
      <c r="ASD54" s="50"/>
      <c r="ASE54" s="50"/>
      <c r="ASF54" s="50"/>
      <c r="ASG54" s="50"/>
      <c r="ASH54" s="50"/>
      <c r="ASI54" s="50"/>
      <c r="ASJ54" s="50"/>
      <c r="ASK54" s="50"/>
      <c r="ASL54" s="50"/>
      <c r="ASM54" s="50"/>
      <c r="ASN54" s="50"/>
      <c r="ASO54" s="50"/>
      <c r="ASP54" s="50"/>
      <c r="ASQ54" s="50"/>
      <c r="ASR54" s="50"/>
      <c r="ASS54" s="50"/>
      <c r="AST54" s="50"/>
      <c r="ASU54" s="50"/>
      <c r="ASV54" s="50"/>
      <c r="ASW54" s="50"/>
      <c r="ASX54" s="50"/>
      <c r="ASY54" s="50"/>
      <c r="ASZ54" s="50"/>
      <c r="ATA54" s="50"/>
      <c r="ATB54" s="50"/>
      <c r="ATC54" s="50"/>
      <c r="ATD54" s="50"/>
      <c r="ATE54" s="50"/>
      <c r="ATF54" s="50"/>
      <c r="ATG54" s="50"/>
      <c r="ATH54" s="50"/>
      <c r="ATI54" s="50"/>
      <c r="ATJ54" s="50"/>
      <c r="ATK54" s="50"/>
      <c r="ATL54" s="50"/>
      <c r="ATM54" s="50"/>
      <c r="ATN54" s="50"/>
      <c r="ATO54" s="50"/>
      <c r="ATP54" s="50"/>
      <c r="ATQ54" s="50"/>
      <c r="ATR54" s="50"/>
      <c r="ATS54" s="50"/>
      <c r="ATT54" s="50"/>
      <c r="ATU54" s="50"/>
      <c r="ATV54" s="50"/>
      <c r="ATW54" s="50"/>
      <c r="ATX54" s="50"/>
      <c r="ATY54" s="50"/>
      <c r="ATZ54" s="50"/>
      <c r="AUA54" s="50"/>
      <c r="AUB54" s="50"/>
      <c r="AUC54" s="50"/>
      <c r="AUD54" s="50"/>
      <c r="AUE54" s="50"/>
      <c r="AUF54" s="50"/>
      <c r="AUG54" s="50"/>
      <c r="AUH54" s="50"/>
      <c r="AUI54" s="50"/>
      <c r="AUJ54" s="50"/>
      <c r="AUK54" s="50"/>
      <c r="AUL54" s="50"/>
      <c r="AUM54" s="50"/>
      <c r="AUN54" s="50"/>
      <c r="AUO54" s="50"/>
      <c r="AUP54" s="50"/>
      <c r="AUQ54" s="50"/>
      <c r="AUR54" s="50"/>
      <c r="AUS54" s="50"/>
      <c r="AUT54" s="50"/>
      <c r="AUU54" s="50"/>
      <c r="AUV54" s="50"/>
      <c r="AUW54" s="50"/>
      <c r="AUX54" s="50"/>
      <c r="AUY54" s="50"/>
      <c r="AUZ54" s="50"/>
      <c r="AVA54" s="50"/>
      <c r="AVB54" s="50"/>
      <c r="AVC54" s="50"/>
      <c r="AVD54" s="50"/>
      <c r="AVE54" s="50"/>
      <c r="AVF54" s="50"/>
      <c r="AVG54" s="50"/>
      <c r="AVH54" s="50"/>
      <c r="AVI54" s="50"/>
      <c r="AVJ54" s="50"/>
      <c r="AVK54" s="50"/>
      <c r="AVL54" s="50"/>
      <c r="AVM54" s="50"/>
      <c r="AVN54" s="50"/>
      <c r="AVO54" s="50"/>
      <c r="AVP54" s="50"/>
      <c r="AVQ54" s="50"/>
      <c r="AVR54" s="50"/>
      <c r="AVS54" s="50"/>
      <c r="AVT54" s="50"/>
      <c r="AVU54" s="50"/>
      <c r="AVV54" s="50"/>
      <c r="AVW54" s="50"/>
      <c r="AVX54" s="50"/>
      <c r="AVY54" s="50"/>
      <c r="AVZ54" s="50"/>
      <c r="AWA54" s="50"/>
      <c r="AWB54" s="50"/>
      <c r="AWC54" s="50"/>
      <c r="AWD54" s="50"/>
      <c r="AWE54" s="50"/>
      <c r="AWF54" s="50"/>
      <c r="AWG54" s="50"/>
      <c r="AWH54" s="50"/>
      <c r="AWI54" s="50"/>
      <c r="AWJ54" s="50"/>
      <c r="AWK54" s="50"/>
      <c r="AWL54" s="50"/>
      <c r="AWM54" s="50"/>
      <c r="AWN54" s="50"/>
      <c r="AWO54" s="50"/>
      <c r="AWP54" s="50"/>
      <c r="AWQ54" s="50"/>
      <c r="AWR54" s="50"/>
      <c r="AWS54" s="50"/>
      <c r="AWT54" s="50"/>
      <c r="AWU54" s="50"/>
      <c r="AWV54" s="50"/>
      <c r="AWW54" s="50"/>
      <c r="AWX54" s="50"/>
      <c r="AWY54" s="50"/>
      <c r="AWZ54" s="50"/>
      <c r="AXA54" s="50"/>
      <c r="AXB54" s="50"/>
      <c r="AXC54" s="50"/>
      <c r="AXD54" s="50"/>
      <c r="AXE54" s="50"/>
      <c r="AXF54" s="50"/>
      <c r="AXG54" s="50"/>
      <c r="AXH54" s="50"/>
      <c r="AXI54" s="50"/>
      <c r="AXJ54" s="50"/>
      <c r="AXK54" s="50"/>
      <c r="AXL54" s="50"/>
      <c r="AXM54" s="50"/>
      <c r="AXN54" s="50"/>
      <c r="AXO54" s="50"/>
      <c r="AXP54" s="50"/>
      <c r="AXQ54" s="50"/>
      <c r="AXR54" s="50"/>
      <c r="AXS54" s="50"/>
      <c r="AXT54" s="50"/>
      <c r="AXU54" s="50"/>
      <c r="AXV54" s="50"/>
      <c r="AXW54" s="50"/>
      <c r="AXX54" s="50"/>
      <c r="AXY54" s="50"/>
      <c r="AXZ54" s="50"/>
      <c r="AYA54" s="50"/>
      <c r="AYB54" s="50"/>
      <c r="AYC54" s="50"/>
      <c r="AYD54" s="50"/>
      <c r="AYE54" s="50"/>
      <c r="AYF54" s="50"/>
      <c r="AYG54" s="50"/>
      <c r="AYH54" s="50"/>
      <c r="AYI54" s="50"/>
      <c r="AYJ54" s="50"/>
      <c r="AYK54" s="50"/>
      <c r="AYL54" s="50"/>
      <c r="AYM54" s="50"/>
      <c r="AYN54" s="50"/>
      <c r="AYO54" s="50"/>
      <c r="AYP54" s="50"/>
      <c r="AYQ54" s="50"/>
      <c r="AYR54" s="50"/>
      <c r="AYS54" s="50"/>
      <c r="AYT54" s="50"/>
      <c r="AYU54" s="50"/>
      <c r="AYV54" s="50"/>
      <c r="AYW54" s="50"/>
      <c r="AYX54" s="50"/>
      <c r="AYY54" s="50"/>
      <c r="AYZ54" s="50"/>
      <c r="AZA54" s="50"/>
      <c r="AZB54" s="50"/>
      <c r="AZC54" s="50"/>
      <c r="AZD54" s="50"/>
      <c r="AZE54" s="50"/>
      <c r="AZF54" s="50"/>
      <c r="AZG54" s="50"/>
      <c r="AZH54" s="50"/>
      <c r="AZI54" s="50"/>
      <c r="AZJ54" s="50"/>
      <c r="AZK54" s="50"/>
      <c r="AZL54" s="50"/>
      <c r="AZM54" s="50"/>
      <c r="AZN54" s="50"/>
      <c r="AZO54" s="50"/>
      <c r="AZP54" s="50"/>
      <c r="AZQ54" s="50"/>
      <c r="AZR54" s="50"/>
      <c r="AZS54" s="50"/>
      <c r="AZT54" s="50"/>
      <c r="AZU54" s="50"/>
      <c r="AZV54" s="50"/>
      <c r="AZW54" s="50"/>
      <c r="AZX54" s="50"/>
      <c r="AZY54" s="50"/>
      <c r="AZZ54" s="50"/>
      <c r="BAA54" s="50"/>
      <c r="BAB54" s="50"/>
      <c r="BAC54" s="50"/>
      <c r="BAD54" s="50"/>
      <c r="BAE54" s="50"/>
      <c r="BAF54" s="50"/>
      <c r="BAG54" s="50"/>
      <c r="BAH54" s="50"/>
      <c r="BAI54" s="50"/>
      <c r="BAJ54" s="50"/>
      <c r="BAK54" s="50"/>
      <c r="BAL54" s="50"/>
      <c r="BAM54" s="50"/>
      <c r="BAN54" s="50"/>
      <c r="BAO54" s="50"/>
      <c r="BAP54" s="50"/>
      <c r="BAQ54" s="50"/>
      <c r="BAR54" s="50"/>
      <c r="BAS54" s="50"/>
      <c r="BAT54" s="50"/>
      <c r="BAU54" s="50"/>
      <c r="BAV54" s="50"/>
      <c r="BAW54" s="50"/>
      <c r="BAX54" s="50"/>
      <c r="BAY54" s="50"/>
      <c r="BAZ54" s="50"/>
      <c r="BBA54" s="50"/>
      <c r="BBB54" s="50"/>
      <c r="BBC54" s="50"/>
      <c r="BBD54" s="50"/>
      <c r="BBE54" s="50"/>
      <c r="BBF54" s="50"/>
      <c r="BBG54" s="50"/>
      <c r="BBH54" s="50"/>
      <c r="BBI54" s="50"/>
      <c r="BBJ54" s="50"/>
      <c r="BBK54" s="50"/>
      <c r="BBL54" s="50"/>
      <c r="BBM54" s="50"/>
      <c r="BBN54" s="50"/>
      <c r="BBO54" s="50"/>
      <c r="BBP54" s="50"/>
      <c r="BBQ54" s="50"/>
      <c r="BBR54" s="50"/>
      <c r="BBS54" s="50"/>
      <c r="BBT54" s="50"/>
      <c r="BBU54" s="50"/>
      <c r="BBV54" s="50"/>
      <c r="BBW54" s="50"/>
      <c r="BBX54" s="50"/>
      <c r="BBY54" s="50"/>
      <c r="BBZ54" s="50"/>
      <c r="BCA54" s="50"/>
      <c r="BCB54" s="50"/>
      <c r="BCC54" s="50"/>
      <c r="BCD54" s="50"/>
      <c r="BCE54" s="50"/>
      <c r="BCF54" s="50"/>
      <c r="BCG54" s="50"/>
      <c r="BCH54" s="50"/>
      <c r="BCI54" s="50"/>
      <c r="BCJ54" s="50"/>
      <c r="BCK54" s="50"/>
      <c r="BCL54" s="50"/>
      <c r="BCM54" s="50"/>
      <c r="BCN54" s="50"/>
      <c r="BCO54" s="50"/>
      <c r="BCP54" s="50"/>
      <c r="BCQ54" s="50"/>
      <c r="BCR54" s="50"/>
      <c r="BCS54" s="50"/>
      <c r="BCT54" s="50"/>
      <c r="BCU54" s="50"/>
      <c r="BCV54" s="50"/>
      <c r="BCW54" s="50"/>
      <c r="BCX54" s="50"/>
      <c r="BCY54" s="50"/>
      <c r="BCZ54" s="50"/>
      <c r="BDA54" s="50"/>
      <c r="BDB54" s="50"/>
      <c r="BDC54" s="50"/>
      <c r="BDD54" s="50"/>
      <c r="BDE54" s="50"/>
      <c r="BDF54" s="50"/>
      <c r="BDG54" s="50"/>
      <c r="BDH54" s="50"/>
      <c r="BDI54" s="50"/>
      <c r="BDJ54" s="50"/>
      <c r="BDK54" s="50"/>
      <c r="BDL54" s="50"/>
      <c r="BDM54" s="50"/>
      <c r="BDN54" s="50"/>
      <c r="BDO54" s="50"/>
      <c r="BDP54" s="50"/>
      <c r="BDQ54" s="50"/>
      <c r="BDR54" s="50"/>
      <c r="BDS54" s="50"/>
      <c r="BDT54" s="50"/>
      <c r="BDU54" s="50"/>
      <c r="BDV54" s="50"/>
      <c r="BDW54" s="50"/>
      <c r="BDX54" s="50"/>
      <c r="BDY54" s="50"/>
      <c r="BDZ54" s="50"/>
      <c r="BEA54" s="50"/>
      <c r="BEB54" s="50"/>
      <c r="BEC54" s="50"/>
      <c r="BED54" s="50"/>
      <c r="BEE54" s="50"/>
      <c r="BEF54" s="50"/>
      <c r="BEG54" s="50"/>
      <c r="BEH54" s="50"/>
      <c r="BEI54" s="50"/>
      <c r="BEJ54" s="50"/>
      <c r="BEK54" s="50"/>
      <c r="BEL54" s="50"/>
      <c r="BEM54" s="50"/>
      <c r="BEN54" s="50"/>
      <c r="BEO54" s="50"/>
      <c r="BEP54" s="50"/>
      <c r="BEQ54" s="50"/>
      <c r="BER54" s="50"/>
      <c r="BES54" s="50"/>
      <c r="BET54" s="50"/>
      <c r="BEU54" s="50"/>
      <c r="BEV54" s="50"/>
      <c r="BEW54" s="50"/>
      <c r="BEX54" s="50"/>
      <c r="BEY54" s="50"/>
      <c r="BEZ54" s="50"/>
      <c r="BFA54" s="50"/>
      <c r="BFB54" s="50"/>
      <c r="BFC54" s="50"/>
      <c r="BFD54" s="50"/>
      <c r="BFE54" s="50"/>
      <c r="BFF54" s="50"/>
      <c r="BFG54" s="50"/>
      <c r="BFH54" s="50"/>
      <c r="BFI54" s="50"/>
      <c r="BFJ54" s="50"/>
      <c r="BFK54" s="50"/>
      <c r="BFL54" s="50"/>
      <c r="BFM54" s="50"/>
      <c r="BFN54" s="50"/>
      <c r="BFO54" s="50"/>
      <c r="BFP54" s="50"/>
      <c r="BFQ54" s="50"/>
      <c r="BFR54" s="50"/>
      <c r="BFS54" s="50"/>
      <c r="BFT54" s="50"/>
      <c r="BFU54" s="50"/>
      <c r="BFV54" s="50"/>
      <c r="BFW54" s="50"/>
      <c r="BFX54" s="50"/>
      <c r="BFY54" s="50"/>
      <c r="BFZ54" s="50"/>
      <c r="BGA54" s="50"/>
      <c r="BGB54" s="50"/>
      <c r="BGC54" s="50"/>
      <c r="BGD54" s="50"/>
      <c r="BGE54" s="50"/>
      <c r="BGF54" s="50"/>
      <c r="BGG54" s="50"/>
      <c r="BGH54" s="50"/>
      <c r="BGI54" s="50"/>
      <c r="BGJ54" s="50"/>
      <c r="BGK54" s="50"/>
      <c r="BGL54" s="50"/>
      <c r="BGM54" s="50"/>
      <c r="BGN54" s="50"/>
      <c r="BGO54" s="50"/>
      <c r="BGP54" s="50"/>
      <c r="BGQ54" s="50"/>
      <c r="BGR54" s="50"/>
      <c r="BGS54" s="50"/>
      <c r="BGT54" s="50"/>
      <c r="BGU54" s="50"/>
      <c r="BGV54" s="50"/>
      <c r="BGW54" s="50"/>
      <c r="BGX54" s="50"/>
      <c r="BGY54" s="50"/>
      <c r="BGZ54" s="50"/>
      <c r="BHA54" s="50"/>
      <c r="BHB54" s="50"/>
      <c r="BHC54" s="50"/>
      <c r="BHD54" s="50"/>
      <c r="BHE54" s="50"/>
      <c r="BHF54" s="50"/>
      <c r="BHG54" s="50"/>
      <c r="BHH54" s="50"/>
      <c r="BHI54" s="50"/>
      <c r="BHJ54" s="50"/>
      <c r="BHK54" s="50"/>
      <c r="BHL54" s="50"/>
      <c r="BHM54" s="50"/>
      <c r="BHN54" s="50"/>
      <c r="BHO54" s="50"/>
      <c r="BHP54" s="50"/>
      <c r="BHQ54" s="50"/>
      <c r="BHR54" s="50"/>
      <c r="BHS54" s="50"/>
      <c r="BHT54" s="50"/>
      <c r="BHU54" s="50"/>
      <c r="BHV54" s="50"/>
      <c r="BHW54" s="50"/>
      <c r="BHX54" s="50"/>
      <c r="BHY54" s="50"/>
      <c r="BHZ54" s="50"/>
      <c r="BIA54" s="50"/>
      <c r="BIB54" s="50"/>
      <c r="BIC54" s="50"/>
      <c r="BID54" s="50"/>
      <c r="BIE54" s="50"/>
      <c r="BIF54" s="50"/>
      <c r="BIG54" s="50"/>
      <c r="BIH54" s="50"/>
      <c r="BII54" s="50"/>
      <c r="BIJ54" s="50"/>
      <c r="BIK54" s="50"/>
      <c r="BIL54" s="50"/>
      <c r="BIM54" s="50"/>
      <c r="BIN54" s="50"/>
      <c r="BIO54" s="50"/>
      <c r="BIP54" s="50"/>
      <c r="BIQ54" s="50"/>
      <c r="BIR54" s="50"/>
      <c r="BIS54" s="50"/>
      <c r="BIT54" s="50"/>
      <c r="BIU54" s="50"/>
      <c r="BIV54" s="50"/>
      <c r="BIW54" s="50"/>
      <c r="BIX54" s="50"/>
      <c r="BIY54" s="50"/>
      <c r="BIZ54" s="50"/>
      <c r="BJA54" s="50"/>
      <c r="BJB54" s="50"/>
      <c r="BJC54" s="50"/>
      <c r="BJD54" s="50"/>
      <c r="BJE54" s="50"/>
      <c r="BJF54" s="50"/>
      <c r="BJG54" s="50"/>
      <c r="BJH54" s="50"/>
      <c r="BJI54" s="50"/>
      <c r="BJJ54" s="50"/>
      <c r="BJK54" s="50"/>
      <c r="BJL54" s="50"/>
      <c r="BJM54" s="50"/>
      <c r="BJN54" s="50"/>
      <c r="BJO54" s="50"/>
      <c r="BJP54" s="50"/>
      <c r="BJQ54" s="50"/>
      <c r="BJR54" s="50"/>
      <c r="BJS54" s="50"/>
      <c r="BJT54" s="50"/>
      <c r="BJU54" s="50"/>
      <c r="BJV54" s="50"/>
      <c r="BJW54" s="50"/>
      <c r="BJX54" s="50"/>
      <c r="BJY54" s="50"/>
      <c r="BJZ54" s="50"/>
      <c r="BKA54" s="50"/>
      <c r="BKB54" s="50"/>
      <c r="BKC54" s="50"/>
      <c r="BKD54" s="50"/>
      <c r="BKE54" s="50"/>
      <c r="BKF54" s="50"/>
      <c r="BKG54" s="50"/>
      <c r="BKH54" s="50"/>
      <c r="BKI54" s="50"/>
      <c r="BKJ54" s="50"/>
      <c r="BKK54" s="50"/>
      <c r="BKL54" s="50"/>
      <c r="BKM54" s="50"/>
      <c r="BKN54" s="50"/>
      <c r="BKO54" s="50"/>
      <c r="BKP54" s="50"/>
      <c r="BKQ54" s="50"/>
      <c r="BKR54" s="50"/>
      <c r="BKS54" s="50"/>
      <c r="BKT54" s="50"/>
      <c r="BKU54" s="50"/>
      <c r="BKV54" s="50"/>
      <c r="BKW54" s="50"/>
      <c r="BKX54" s="50"/>
      <c r="BKY54" s="50"/>
      <c r="BKZ54" s="50"/>
      <c r="BLA54" s="50"/>
      <c r="BLB54" s="50"/>
      <c r="BLC54" s="50"/>
      <c r="BLD54" s="50"/>
      <c r="BLE54" s="50"/>
      <c r="BLF54" s="50"/>
      <c r="BLG54" s="50"/>
      <c r="BLH54" s="50"/>
      <c r="BLI54" s="50"/>
      <c r="BLJ54" s="50"/>
      <c r="BLK54" s="50"/>
      <c r="BLL54" s="50"/>
      <c r="BLM54" s="50"/>
      <c r="BLN54" s="50"/>
      <c r="BLO54" s="50"/>
      <c r="BLP54" s="50"/>
      <c r="BLQ54" s="50"/>
      <c r="BLR54" s="50"/>
      <c r="BLS54" s="50"/>
      <c r="BLT54" s="50"/>
      <c r="BLU54" s="50"/>
      <c r="BLV54" s="50"/>
      <c r="BLW54" s="50"/>
      <c r="BLX54" s="50"/>
      <c r="BLY54" s="50"/>
      <c r="BLZ54" s="50"/>
      <c r="BMA54" s="50"/>
      <c r="BMB54" s="50"/>
      <c r="BMC54" s="50"/>
      <c r="BMD54" s="50"/>
      <c r="BME54" s="50"/>
      <c r="BMF54" s="50"/>
      <c r="BMG54" s="50"/>
      <c r="BMH54" s="50"/>
      <c r="BMI54" s="50"/>
      <c r="BMJ54" s="50"/>
      <c r="BMK54" s="50"/>
      <c r="BML54" s="50"/>
      <c r="BMM54" s="50"/>
      <c r="BMN54" s="50"/>
      <c r="BMO54" s="50"/>
      <c r="BMP54" s="50"/>
      <c r="BMQ54" s="50"/>
      <c r="BMR54" s="50"/>
      <c r="BMS54" s="50"/>
      <c r="BMT54" s="50"/>
      <c r="BMU54" s="50"/>
      <c r="BMV54" s="50"/>
      <c r="BMW54" s="50"/>
      <c r="BMX54" s="50"/>
      <c r="BMY54" s="50"/>
      <c r="BMZ54" s="50"/>
      <c r="BNA54" s="50"/>
      <c r="BNB54" s="50"/>
      <c r="BNC54" s="50"/>
      <c r="BND54" s="50"/>
      <c r="BNE54" s="50"/>
      <c r="BNF54" s="50"/>
      <c r="BNG54" s="50"/>
      <c r="BNH54" s="50"/>
      <c r="BNI54" s="50"/>
      <c r="BNJ54" s="50"/>
      <c r="BNK54" s="50"/>
      <c r="BNL54" s="50"/>
      <c r="BNM54" s="50"/>
      <c r="BNN54" s="50"/>
      <c r="BNO54" s="50"/>
      <c r="BNP54" s="50"/>
      <c r="BNQ54" s="50"/>
      <c r="BNR54" s="50"/>
      <c r="BNS54" s="50"/>
      <c r="BNT54" s="50"/>
      <c r="BNU54" s="50"/>
      <c r="BNV54" s="50"/>
      <c r="BNW54" s="50"/>
      <c r="BNX54" s="50"/>
      <c r="BNY54" s="50"/>
      <c r="BNZ54" s="50"/>
      <c r="BOA54" s="50"/>
      <c r="BOB54" s="50"/>
      <c r="BOC54" s="50"/>
      <c r="BOD54" s="50"/>
      <c r="BOE54" s="50"/>
      <c r="BOF54" s="50"/>
      <c r="BOG54" s="50"/>
      <c r="BOH54" s="50"/>
      <c r="BOI54" s="50"/>
      <c r="BOJ54" s="50"/>
      <c r="BOK54" s="50"/>
      <c r="BOL54" s="50"/>
      <c r="BOM54" s="50"/>
      <c r="BON54" s="50"/>
      <c r="BOO54" s="50"/>
      <c r="BOP54" s="50"/>
      <c r="BOQ54" s="50"/>
      <c r="BOR54" s="50"/>
      <c r="BOS54" s="50"/>
      <c r="BOT54" s="50"/>
      <c r="BOU54" s="50"/>
      <c r="BOV54" s="50"/>
      <c r="BOW54" s="50"/>
      <c r="BOX54" s="50"/>
      <c r="BOY54" s="50"/>
      <c r="BOZ54" s="50"/>
      <c r="BPA54" s="50"/>
      <c r="BPB54" s="50"/>
      <c r="BPC54" s="50"/>
      <c r="BPD54" s="50"/>
      <c r="BPE54" s="50"/>
      <c r="BPF54" s="50"/>
      <c r="BPG54" s="50"/>
      <c r="BPH54" s="50"/>
      <c r="BPI54" s="50"/>
      <c r="BPJ54" s="50"/>
      <c r="BPK54" s="50"/>
      <c r="BPL54" s="50"/>
      <c r="BPM54" s="50"/>
      <c r="BPN54" s="50"/>
      <c r="BPO54" s="50"/>
      <c r="BPP54" s="50"/>
      <c r="BPQ54" s="50"/>
      <c r="BPR54" s="50"/>
      <c r="BPS54" s="50"/>
      <c r="BPT54" s="50"/>
      <c r="BPU54" s="50"/>
      <c r="BPV54" s="50"/>
      <c r="BPW54" s="50"/>
      <c r="BPX54" s="50"/>
      <c r="BPY54" s="50"/>
      <c r="BPZ54" s="50"/>
      <c r="BQA54" s="50"/>
      <c r="BQB54" s="50"/>
      <c r="BQC54" s="50"/>
      <c r="BQD54" s="50"/>
      <c r="BQE54" s="50"/>
      <c r="BQF54" s="50"/>
      <c r="BQG54" s="50"/>
      <c r="BQH54" s="50"/>
      <c r="BQI54" s="50"/>
      <c r="BQJ54" s="50"/>
      <c r="BQK54" s="50"/>
      <c r="BQL54" s="50"/>
      <c r="BQM54" s="50"/>
      <c r="BQN54" s="50"/>
      <c r="BQO54" s="50"/>
      <c r="BQP54" s="50"/>
      <c r="BQQ54" s="50"/>
      <c r="BQR54" s="50"/>
      <c r="BQS54" s="50"/>
      <c r="BQT54" s="50"/>
      <c r="BQU54" s="50"/>
      <c r="BQV54" s="50"/>
      <c r="BQW54" s="50"/>
      <c r="BQX54" s="50"/>
      <c r="BQY54" s="50"/>
      <c r="BQZ54" s="50"/>
      <c r="BRA54" s="50"/>
      <c r="BRB54" s="50"/>
      <c r="BRC54" s="50"/>
      <c r="BRD54" s="50"/>
      <c r="BRE54" s="50"/>
      <c r="BRF54" s="50"/>
      <c r="BRG54" s="50"/>
      <c r="BRH54" s="50"/>
      <c r="BRI54" s="50"/>
      <c r="BRJ54" s="50"/>
      <c r="BRK54" s="50"/>
      <c r="BRL54" s="50"/>
      <c r="BRM54" s="50"/>
      <c r="BRN54" s="50"/>
      <c r="BRO54" s="50"/>
      <c r="BRP54" s="50"/>
      <c r="BRQ54" s="50"/>
      <c r="BRR54" s="50"/>
      <c r="BRS54" s="50"/>
      <c r="BRT54" s="50"/>
      <c r="BRU54" s="50"/>
      <c r="BRV54" s="50"/>
      <c r="BRW54" s="50"/>
      <c r="BRX54" s="50"/>
      <c r="BRY54" s="50"/>
      <c r="BRZ54" s="50"/>
      <c r="BSA54" s="50"/>
      <c r="BSB54" s="50"/>
      <c r="BSC54" s="50"/>
      <c r="BSD54" s="50"/>
      <c r="BSE54" s="50"/>
      <c r="BSF54" s="50"/>
      <c r="BSG54" s="50"/>
      <c r="BSH54" s="50"/>
      <c r="BSI54" s="50"/>
      <c r="BSJ54" s="50"/>
      <c r="BSK54" s="50"/>
      <c r="BSL54" s="50"/>
      <c r="BSM54" s="50"/>
      <c r="BSN54" s="50"/>
      <c r="BSO54" s="50"/>
      <c r="BSP54" s="50"/>
      <c r="BSQ54" s="50"/>
      <c r="BSR54" s="50"/>
      <c r="BSS54" s="50"/>
      <c r="BST54" s="50"/>
      <c r="BSU54" s="50"/>
      <c r="BSV54" s="50"/>
      <c r="BSW54" s="50"/>
      <c r="BSX54" s="50"/>
      <c r="BSY54" s="50"/>
      <c r="BSZ54" s="50"/>
      <c r="BTA54" s="50"/>
      <c r="BTB54" s="50"/>
      <c r="BTC54" s="50"/>
      <c r="BTD54" s="50"/>
      <c r="BTE54" s="50"/>
      <c r="BTF54" s="50"/>
      <c r="BTG54" s="50"/>
      <c r="BTH54" s="50"/>
      <c r="BTI54" s="50"/>
      <c r="BTJ54" s="50"/>
      <c r="BTK54" s="50"/>
      <c r="BTL54" s="50"/>
      <c r="BTM54" s="50"/>
      <c r="BTN54" s="50"/>
      <c r="BTO54" s="50"/>
      <c r="BTP54" s="50"/>
      <c r="BTQ54" s="50"/>
      <c r="BTR54" s="50"/>
      <c r="BTS54" s="50"/>
      <c r="BTT54" s="50"/>
      <c r="BTU54" s="50"/>
      <c r="BTV54" s="50"/>
      <c r="BTW54" s="50"/>
      <c r="BTX54" s="50"/>
      <c r="BTY54" s="50"/>
      <c r="BTZ54" s="50"/>
      <c r="BUA54" s="50"/>
      <c r="BUB54" s="50"/>
      <c r="BUC54" s="50"/>
      <c r="BUD54" s="50"/>
      <c r="BUE54" s="50"/>
      <c r="BUF54" s="50"/>
      <c r="BUG54" s="50"/>
      <c r="BUH54" s="50"/>
      <c r="BUI54" s="50"/>
      <c r="BUJ54" s="50"/>
      <c r="BUK54" s="50"/>
      <c r="BUL54" s="50"/>
      <c r="BUM54" s="50"/>
      <c r="BUN54" s="50"/>
      <c r="BUO54" s="50"/>
      <c r="BUP54" s="50"/>
      <c r="BUQ54" s="50"/>
      <c r="BUR54" s="50"/>
      <c r="BUS54" s="50"/>
      <c r="BUT54" s="50"/>
      <c r="BUU54" s="50"/>
      <c r="BUV54" s="50"/>
      <c r="BUW54" s="50"/>
      <c r="BUX54" s="50"/>
      <c r="BUY54" s="50"/>
      <c r="BUZ54" s="50"/>
      <c r="BVA54" s="50"/>
      <c r="BVB54" s="50"/>
      <c r="BVC54" s="50"/>
      <c r="BVD54" s="50"/>
      <c r="BVE54" s="50"/>
      <c r="BVF54" s="50"/>
      <c r="BVG54" s="50"/>
      <c r="BVH54" s="50"/>
      <c r="BVI54" s="50"/>
      <c r="BVJ54" s="50"/>
      <c r="BVK54" s="50"/>
      <c r="BVL54" s="50"/>
      <c r="BVM54" s="50"/>
      <c r="BVN54" s="50"/>
      <c r="BVO54" s="50"/>
      <c r="BVP54" s="50"/>
      <c r="BVQ54" s="50"/>
      <c r="BVR54" s="50"/>
      <c r="BVS54" s="50"/>
      <c r="BVT54" s="50"/>
      <c r="BVU54" s="50"/>
      <c r="BVV54" s="50"/>
      <c r="BVW54" s="50"/>
      <c r="BVX54" s="50"/>
      <c r="BVY54" s="50"/>
      <c r="BVZ54" s="50"/>
      <c r="BWA54" s="50"/>
      <c r="BWB54" s="50"/>
      <c r="BWC54" s="50"/>
      <c r="BWD54" s="50"/>
      <c r="BWE54" s="50"/>
      <c r="BWF54" s="50"/>
      <c r="BWG54" s="50"/>
      <c r="BWH54" s="50"/>
      <c r="BWI54" s="50"/>
      <c r="BWJ54" s="50"/>
      <c r="BWK54" s="50"/>
      <c r="BWL54" s="50"/>
      <c r="BWM54" s="50"/>
      <c r="BWN54" s="50"/>
      <c r="BWO54" s="50"/>
      <c r="BWP54" s="50"/>
      <c r="BWQ54" s="50"/>
      <c r="BWR54" s="50"/>
      <c r="BWS54" s="50"/>
      <c r="BWT54" s="50"/>
      <c r="BWU54" s="50"/>
      <c r="BWV54" s="50"/>
      <c r="BWW54" s="50"/>
      <c r="BWX54" s="50"/>
      <c r="BWY54" s="50"/>
      <c r="BWZ54" s="50"/>
      <c r="BXA54" s="50"/>
      <c r="BXB54" s="50"/>
      <c r="BXC54" s="50"/>
      <c r="BXD54" s="50"/>
      <c r="BXE54" s="50"/>
      <c r="BXF54" s="50"/>
      <c r="BXG54" s="50"/>
      <c r="BXH54" s="50"/>
      <c r="BXI54" s="50"/>
      <c r="BXJ54" s="50"/>
      <c r="BXK54" s="50"/>
      <c r="BXL54" s="50"/>
      <c r="BXM54" s="50"/>
      <c r="BXN54" s="50"/>
      <c r="BXO54" s="50"/>
      <c r="BXP54" s="50"/>
      <c r="BXQ54" s="50"/>
      <c r="BXR54" s="50"/>
      <c r="BXS54" s="50"/>
      <c r="BXT54" s="50"/>
      <c r="BXU54" s="50"/>
      <c r="BXV54" s="50"/>
      <c r="BXW54" s="50"/>
      <c r="BXX54" s="50"/>
      <c r="BXY54" s="50"/>
      <c r="BXZ54" s="50"/>
      <c r="BYA54" s="50"/>
      <c r="BYB54" s="50"/>
      <c r="BYC54" s="50"/>
      <c r="BYD54" s="50"/>
      <c r="BYE54" s="50"/>
      <c r="BYF54" s="50"/>
      <c r="BYG54" s="50"/>
      <c r="BYH54" s="50"/>
      <c r="BYI54" s="50"/>
      <c r="BYJ54" s="50"/>
      <c r="BYK54" s="50"/>
      <c r="BYL54" s="50"/>
      <c r="BYM54" s="50"/>
      <c r="BYN54" s="50"/>
      <c r="BYO54" s="50"/>
      <c r="BYP54" s="50"/>
      <c r="BYQ54" s="50"/>
      <c r="BYR54" s="50"/>
      <c r="BYS54" s="50"/>
      <c r="BYT54" s="50"/>
      <c r="BYU54" s="50"/>
      <c r="BYV54" s="50"/>
      <c r="BYW54" s="50"/>
      <c r="BYX54" s="50"/>
      <c r="BYY54" s="50"/>
      <c r="BYZ54" s="50"/>
      <c r="BZA54" s="50"/>
      <c r="BZB54" s="50"/>
      <c r="BZC54" s="50"/>
      <c r="BZD54" s="50"/>
      <c r="BZE54" s="50"/>
      <c r="BZF54" s="50"/>
      <c r="BZG54" s="50"/>
      <c r="BZH54" s="50"/>
      <c r="BZI54" s="50"/>
      <c r="BZJ54" s="50"/>
      <c r="BZK54" s="50"/>
      <c r="BZL54" s="50"/>
      <c r="BZM54" s="50"/>
      <c r="BZN54" s="50"/>
      <c r="BZO54" s="50"/>
      <c r="BZP54" s="50"/>
      <c r="BZQ54" s="50"/>
      <c r="BZR54" s="50"/>
      <c r="BZS54" s="50"/>
      <c r="BZT54" s="50"/>
      <c r="BZU54" s="50"/>
      <c r="BZV54" s="50"/>
      <c r="BZW54" s="50"/>
      <c r="BZX54" s="50"/>
      <c r="BZY54" s="50"/>
      <c r="BZZ54" s="50"/>
      <c r="CAA54" s="50"/>
      <c r="CAB54" s="50"/>
      <c r="CAC54" s="50"/>
      <c r="CAD54" s="50"/>
      <c r="CAE54" s="50"/>
      <c r="CAF54" s="50"/>
      <c r="CAG54" s="50"/>
      <c r="CAH54" s="50"/>
      <c r="CAI54" s="50"/>
      <c r="CAJ54" s="50"/>
      <c r="CAK54" s="50"/>
      <c r="CAL54" s="50"/>
      <c r="CAM54" s="50"/>
      <c r="CAN54" s="50"/>
      <c r="CAO54" s="50"/>
      <c r="CAP54" s="50"/>
      <c r="CAQ54" s="50"/>
      <c r="CAR54" s="50"/>
      <c r="CAS54" s="50"/>
      <c r="CAT54" s="50"/>
      <c r="CAU54" s="50"/>
      <c r="CAV54" s="50"/>
      <c r="CAW54" s="50"/>
      <c r="CAX54" s="50"/>
      <c r="CAY54" s="50"/>
      <c r="CAZ54" s="50"/>
      <c r="CBA54" s="50"/>
      <c r="CBB54" s="50"/>
      <c r="CBC54" s="50"/>
      <c r="CBD54" s="50"/>
      <c r="CBE54" s="50"/>
      <c r="CBF54" s="50"/>
      <c r="CBG54" s="50"/>
      <c r="CBH54" s="50"/>
      <c r="CBI54" s="50"/>
      <c r="CBJ54" s="50"/>
      <c r="CBK54" s="50"/>
      <c r="CBL54" s="50"/>
      <c r="CBM54" s="50"/>
      <c r="CBN54" s="50"/>
      <c r="CBO54" s="50"/>
      <c r="CBP54" s="50"/>
      <c r="CBQ54" s="50"/>
      <c r="CBR54" s="50"/>
      <c r="CBS54" s="50"/>
      <c r="CBT54" s="50"/>
      <c r="CBU54" s="50"/>
      <c r="CBV54" s="50"/>
      <c r="CBW54" s="50"/>
      <c r="CBX54" s="50"/>
      <c r="CBY54" s="50"/>
      <c r="CBZ54" s="50"/>
      <c r="CCA54" s="50"/>
      <c r="CCB54" s="50"/>
      <c r="CCC54" s="50"/>
      <c r="CCD54" s="50"/>
      <c r="CCE54" s="50"/>
      <c r="CCF54" s="50"/>
      <c r="CCG54" s="50"/>
      <c r="CCH54" s="50"/>
      <c r="CCI54" s="50"/>
      <c r="CCJ54" s="50"/>
      <c r="CCK54" s="50"/>
      <c r="CCL54" s="50"/>
      <c r="CCM54" s="50"/>
      <c r="CCN54" s="50"/>
      <c r="CCO54" s="50"/>
      <c r="CCP54" s="50"/>
      <c r="CCQ54" s="50"/>
      <c r="CCR54" s="50"/>
      <c r="CCS54" s="50"/>
      <c r="CCT54" s="50"/>
      <c r="CCU54" s="50"/>
      <c r="CCV54" s="50"/>
      <c r="CCW54" s="50"/>
      <c r="CCX54" s="50"/>
      <c r="CCY54" s="50"/>
      <c r="CCZ54" s="50"/>
      <c r="CDA54" s="50"/>
      <c r="CDB54" s="50"/>
      <c r="CDC54" s="50"/>
      <c r="CDD54" s="50"/>
      <c r="CDE54" s="50"/>
      <c r="CDF54" s="50"/>
      <c r="CDG54" s="50"/>
      <c r="CDH54" s="50"/>
      <c r="CDI54" s="50"/>
      <c r="CDJ54" s="50"/>
      <c r="CDK54" s="50"/>
      <c r="CDL54" s="50"/>
      <c r="CDM54" s="50"/>
      <c r="CDN54" s="50"/>
      <c r="CDO54" s="50"/>
      <c r="CDP54" s="50"/>
      <c r="CDQ54" s="50"/>
      <c r="CDR54" s="50"/>
      <c r="CDS54" s="50"/>
      <c r="CDT54" s="50"/>
      <c r="CDU54" s="50"/>
      <c r="CDV54" s="50"/>
      <c r="CDW54" s="50"/>
      <c r="CDX54" s="50"/>
      <c r="CDY54" s="50"/>
      <c r="CDZ54" s="50"/>
      <c r="CEA54" s="50"/>
      <c r="CEB54" s="50"/>
      <c r="CEC54" s="50"/>
      <c r="CED54" s="50"/>
      <c r="CEE54" s="50"/>
      <c r="CEF54" s="50"/>
      <c r="CEG54" s="50"/>
      <c r="CEH54" s="50"/>
      <c r="CEI54" s="50"/>
      <c r="CEJ54" s="50"/>
      <c r="CEK54" s="50"/>
      <c r="CEL54" s="50"/>
      <c r="CEM54" s="50"/>
      <c r="CEN54" s="50"/>
      <c r="CEO54" s="50"/>
      <c r="CEP54" s="50"/>
      <c r="CEQ54" s="50"/>
      <c r="CER54" s="50"/>
      <c r="CES54" s="50"/>
      <c r="CET54" s="50"/>
      <c r="CEU54" s="50"/>
      <c r="CEV54" s="50"/>
      <c r="CEW54" s="50"/>
      <c r="CEX54" s="50"/>
      <c r="CEY54" s="50"/>
      <c r="CEZ54" s="50"/>
      <c r="CFA54" s="50"/>
      <c r="CFB54" s="50"/>
      <c r="CFC54" s="50"/>
      <c r="CFD54" s="50"/>
      <c r="CFE54" s="50"/>
      <c r="CFF54" s="50"/>
      <c r="CFG54" s="50"/>
      <c r="CFH54" s="50"/>
      <c r="CFI54" s="50"/>
      <c r="CFJ54" s="50"/>
      <c r="CFK54" s="50"/>
      <c r="CFL54" s="50"/>
      <c r="CFM54" s="50"/>
      <c r="CFN54" s="50"/>
      <c r="CFO54" s="50"/>
      <c r="CFP54" s="50"/>
      <c r="CFQ54" s="50"/>
      <c r="CFR54" s="50"/>
      <c r="CFS54" s="50"/>
      <c r="CFT54" s="50"/>
      <c r="CFU54" s="50"/>
      <c r="CFV54" s="50"/>
      <c r="CFW54" s="50"/>
      <c r="CFX54" s="50"/>
      <c r="CFY54" s="50"/>
      <c r="CFZ54" s="50"/>
      <c r="CGA54" s="50"/>
      <c r="CGB54" s="50"/>
      <c r="CGC54" s="50"/>
      <c r="CGD54" s="50"/>
      <c r="CGE54" s="50"/>
      <c r="CGF54" s="50"/>
      <c r="CGG54" s="50"/>
      <c r="CGH54" s="50"/>
      <c r="CGI54" s="50"/>
      <c r="CGJ54" s="50"/>
      <c r="CGK54" s="50"/>
      <c r="CGL54" s="50"/>
      <c r="CGM54" s="50"/>
      <c r="CGN54" s="50"/>
      <c r="CGO54" s="50"/>
      <c r="CGP54" s="50"/>
      <c r="CGQ54" s="50"/>
      <c r="CGR54" s="50"/>
      <c r="CGS54" s="50"/>
      <c r="CGT54" s="50"/>
      <c r="CGU54" s="50"/>
      <c r="CGV54" s="50"/>
      <c r="CGW54" s="50"/>
      <c r="CGX54" s="50"/>
      <c r="CGY54" s="50"/>
      <c r="CGZ54" s="50"/>
      <c r="CHA54" s="50"/>
      <c r="CHB54" s="50"/>
      <c r="CHC54" s="50"/>
      <c r="CHD54" s="50"/>
      <c r="CHE54" s="50"/>
      <c r="CHF54" s="50"/>
      <c r="CHG54" s="50"/>
      <c r="CHH54" s="50"/>
      <c r="CHI54" s="50"/>
      <c r="CHJ54" s="50"/>
      <c r="CHK54" s="50"/>
      <c r="CHL54" s="50"/>
      <c r="CHM54" s="50"/>
      <c r="CHN54" s="50"/>
      <c r="CHO54" s="50"/>
      <c r="CHP54" s="50"/>
      <c r="CHQ54" s="50"/>
      <c r="CHR54" s="50"/>
      <c r="CHS54" s="50"/>
      <c r="CHT54" s="50"/>
      <c r="CHU54" s="50"/>
      <c r="CHV54" s="50"/>
      <c r="CHW54" s="50"/>
      <c r="CHX54" s="50"/>
      <c r="CHY54" s="50"/>
      <c r="CHZ54" s="50"/>
      <c r="CIA54" s="50"/>
      <c r="CIB54" s="50"/>
      <c r="CIC54" s="50"/>
      <c r="CID54" s="50"/>
      <c r="CIE54" s="50"/>
      <c r="CIF54" s="50"/>
      <c r="CIG54" s="50"/>
      <c r="CIH54" s="50"/>
      <c r="CII54" s="50"/>
      <c r="CIJ54" s="50"/>
      <c r="CIK54" s="50"/>
      <c r="CIL54" s="50"/>
      <c r="CIM54" s="50"/>
      <c r="CIN54" s="50"/>
      <c r="CIO54" s="50"/>
      <c r="CIP54" s="50"/>
      <c r="CIQ54" s="50"/>
      <c r="CIR54" s="50"/>
      <c r="CIS54" s="50"/>
      <c r="CIT54" s="50"/>
      <c r="CIU54" s="50"/>
      <c r="CIV54" s="50"/>
      <c r="CIW54" s="50"/>
      <c r="CIX54" s="50"/>
      <c r="CIY54" s="50"/>
      <c r="CIZ54" s="50"/>
      <c r="CJA54" s="50"/>
      <c r="CJB54" s="50"/>
      <c r="CJC54" s="50"/>
      <c r="CJD54" s="50"/>
      <c r="CJE54" s="50"/>
      <c r="CJF54" s="50"/>
      <c r="CJG54" s="50"/>
      <c r="CJH54" s="50"/>
      <c r="CJI54" s="50"/>
      <c r="CJJ54" s="50"/>
      <c r="CJK54" s="50"/>
      <c r="CJL54" s="50"/>
      <c r="CJM54" s="50"/>
      <c r="CJN54" s="50"/>
      <c r="CJO54" s="50"/>
      <c r="CJP54" s="50"/>
      <c r="CJQ54" s="50"/>
      <c r="CJR54" s="50"/>
      <c r="CJS54" s="50"/>
      <c r="CJT54" s="50"/>
      <c r="CJU54" s="50"/>
      <c r="CJV54" s="50"/>
      <c r="CJW54" s="50"/>
      <c r="CJX54" s="50"/>
      <c r="CJY54" s="50"/>
      <c r="CJZ54" s="50"/>
      <c r="CKA54" s="50"/>
      <c r="CKB54" s="50"/>
      <c r="CKC54" s="50"/>
      <c r="CKD54" s="50"/>
      <c r="CKE54" s="50"/>
      <c r="CKF54" s="50"/>
      <c r="CKG54" s="50"/>
      <c r="CKH54" s="50"/>
      <c r="CKI54" s="50"/>
      <c r="CKJ54" s="50"/>
      <c r="CKK54" s="50"/>
      <c r="CKL54" s="50"/>
      <c r="CKM54" s="50"/>
      <c r="CKN54" s="50"/>
      <c r="CKO54" s="50"/>
      <c r="CKP54" s="50"/>
      <c r="CKQ54" s="50"/>
      <c r="CKR54" s="50"/>
      <c r="CKS54" s="50"/>
      <c r="CKT54" s="50"/>
      <c r="CKU54" s="50"/>
      <c r="CKV54" s="50"/>
      <c r="CKW54" s="50"/>
      <c r="CKX54" s="50"/>
      <c r="CKY54" s="50"/>
      <c r="CKZ54" s="50"/>
      <c r="CLA54" s="50"/>
      <c r="CLB54" s="50"/>
      <c r="CLC54" s="50"/>
      <c r="CLD54" s="50"/>
      <c r="CLE54" s="50"/>
      <c r="CLF54" s="50"/>
      <c r="CLG54" s="50"/>
      <c r="CLH54" s="50"/>
      <c r="CLI54" s="50"/>
      <c r="CLJ54" s="50"/>
      <c r="CLK54" s="50"/>
      <c r="CLL54" s="50"/>
      <c r="CLM54" s="50"/>
      <c r="CLN54" s="50"/>
      <c r="CLO54" s="50"/>
      <c r="CLP54" s="50"/>
      <c r="CLQ54" s="50"/>
      <c r="CLR54" s="50"/>
      <c r="CLS54" s="50"/>
      <c r="CLT54" s="50"/>
      <c r="CLU54" s="50"/>
      <c r="CLV54" s="50"/>
      <c r="CLW54" s="50"/>
      <c r="CLX54" s="50"/>
      <c r="CLY54" s="50"/>
      <c r="CLZ54" s="50"/>
      <c r="CMA54" s="50"/>
      <c r="CMB54" s="50"/>
      <c r="CMC54" s="50"/>
      <c r="CMD54" s="50"/>
      <c r="CME54" s="50"/>
      <c r="CMF54" s="50"/>
      <c r="CMG54" s="50"/>
      <c r="CMH54" s="50"/>
      <c r="CMI54" s="50"/>
      <c r="CMJ54" s="50"/>
      <c r="CMK54" s="50"/>
      <c r="CML54" s="50"/>
      <c r="CMM54" s="50"/>
      <c r="CMN54" s="50"/>
      <c r="CMO54" s="50"/>
      <c r="CMP54" s="50"/>
      <c r="CMQ54" s="50"/>
      <c r="CMR54" s="50"/>
      <c r="CMS54" s="50"/>
      <c r="CMT54" s="50"/>
      <c r="CMU54" s="50"/>
      <c r="CMV54" s="50"/>
      <c r="CMW54" s="50"/>
      <c r="CMX54" s="50"/>
      <c r="CMY54" s="50"/>
      <c r="CMZ54" s="50"/>
      <c r="CNA54" s="50"/>
      <c r="CNB54" s="50"/>
      <c r="CNC54" s="50"/>
      <c r="CND54" s="50"/>
      <c r="CNE54" s="50"/>
      <c r="CNF54" s="50"/>
      <c r="CNG54" s="50"/>
      <c r="CNH54" s="50"/>
      <c r="CNI54" s="50"/>
      <c r="CNJ54" s="50"/>
      <c r="CNK54" s="50"/>
      <c r="CNL54" s="50"/>
      <c r="CNM54" s="50"/>
      <c r="CNN54" s="50"/>
      <c r="CNO54" s="50"/>
      <c r="CNP54" s="50"/>
      <c r="CNQ54" s="50"/>
      <c r="CNR54" s="50"/>
      <c r="CNS54" s="50"/>
      <c r="CNT54" s="50"/>
      <c r="CNU54" s="50"/>
      <c r="CNV54" s="50"/>
      <c r="CNW54" s="50"/>
      <c r="CNX54" s="50"/>
      <c r="CNY54" s="50"/>
      <c r="CNZ54" s="50"/>
      <c r="COA54" s="50"/>
      <c r="COB54" s="50"/>
      <c r="COC54" s="50"/>
      <c r="COD54" s="50"/>
      <c r="COE54" s="50"/>
      <c r="COF54" s="50"/>
      <c r="COG54" s="50"/>
      <c r="COH54" s="50"/>
      <c r="COI54" s="50"/>
      <c r="COJ54" s="50"/>
      <c r="COK54" s="50"/>
      <c r="COL54" s="50"/>
      <c r="COM54" s="50"/>
      <c r="CON54" s="50"/>
      <c r="COO54" s="50"/>
      <c r="COP54" s="50"/>
      <c r="COQ54" s="50"/>
      <c r="COR54" s="50"/>
      <c r="COS54" s="50"/>
      <c r="COT54" s="50"/>
      <c r="COU54" s="50"/>
      <c r="COV54" s="50"/>
      <c r="COW54" s="50"/>
      <c r="COX54" s="50"/>
      <c r="COY54" s="50"/>
      <c r="COZ54" s="50"/>
      <c r="CPA54" s="50"/>
      <c r="CPB54" s="50"/>
      <c r="CPC54" s="50"/>
      <c r="CPD54" s="50"/>
      <c r="CPE54" s="50"/>
      <c r="CPF54" s="50"/>
      <c r="CPG54" s="50"/>
      <c r="CPH54" s="50"/>
      <c r="CPI54" s="50"/>
      <c r="CPJ54" s="50"/>
      <c r="CPK54" s="50"/>
      <c r="CPL54" s="50"/>
      <c r="CPM54" s="50"/>
      <c r="CPN54" s="50"/>
      <c r="CPO54" s="50"/>
      <c r="CPP54" s="50"/>
      <c r="CPQ54" s="50"/>
      <c r="CPR54" s="50"/>
      <c r="CPS54" s="50"/>
      <c r="CPT54" s="50"/>
      <c r="CPU54" s="50"/>
      <c r="CPV54" s="50"/>
      <c r="CPW54" s="50"/>
      <c r="CPX54" s="50"/>
      <c r="CPY54" s="50"/>
      <c r="CPZ54" s="50"/>
      <c r="CQA54" s="50"/>
      <c r="CQB54" s="50"/>
      <c r="CQC54" s="50"/>
      <c r="CQD54" s="50"/>
      <c r="CQE54" s="50"/>
      <c r="CQF54" s="50"/>
      <c r="CQG54" s="50"/>
      <c r="CQH54" s="50"/>
      <c r="CQI54" s="50"/>
      <c r="CQJ54" s="50"/>
      <c r="CQK54" s="50"/>
      <c r="CQL54" s="50"/>
      <c r="CQM54" s="50"/>
      <c r="CQN54" s="50"/>
      <c r="CQO54" s="50"/>
      <c r="CQP54" s="50"/>
      <c r="CQQ54" s="50"/>
      <c r="CQR54" s="50"/>
      <c r="CQS54" s="50"/>
      <c r="CQT54" s="50"/>
      <c r="CQU54" s="50"/>
      <c r="CQV54" s="50"/>
      <c r="CQW54" s="50"/>
      <c r="CQX54" s="50"/>
      <c r="CQY54" s="50"/>
      <c r="CQZ54" s="50"/>
      <c r="CRA54" s="50"/>
      <c r="CRB54" s="50"/>
      <c r="CRC54" s="50"/>
      <c r="CRD54" s="50"/>
      <c r="CRE54" s="50"/>
      <c r="CRF54" s="50"/>
      <c r="CRG54" s="50"/>
      <c r="CRH54" s="50"/>
      <c r="CRI54" s="50"/>
      <c r="CRJ54" s="50"/>
      <c r="CRK54" s="50"/>
      <c r="CRL54" s="50"/>
      <c r="CRM54" s="50"/>
      <c r="CRN54" s="50"/>
      <c r="CRO54" s="50"/>
      <c r="CRP54" s="50"/>
      <c r="CRQ54" s="50"/>
      <c r="CRR54" s="50"/>
      <c r="CRS54" s="50"/>
      <c r="CRT54" s="50"/>
      <c r="CRU54" s="50"/>
      <c r="CRV54" s="50"/>
      <c r="CRW54" s="50"/>
      <c r="CRX54" s="50"/>
      <c r="CRY54" s="50"/>
      <c r="CRZ54" s="50"/>
      <c r="CSA54" s="50"/>
      <c r="CSB54" s="50"/>
      <c r="CSC54" s="50"/>
      <c r="CSD54" s="50"/>
      <c r="CSE54" s="50"/>
      <c r="CSF54" s="50"/>
      <c r="CSG54" s="50"/>
      <c r="CSH54" s="50"/>
      <c r="CSI54" s="50"/>
      <c r="CSJ54" s="50"/>
      <c r="CSK54" s="50"/>
      <c r="CSL54" s="50"/>
      <c r="CSM54" s="50"/>
      <c r="CSN54" s="50"/>
      <c r="CSO54" s="50"/>
      <c r="CSP54" s="50"/>
      <c r="CSQ54" s="50"/>
      <c r="CSR54" s="50"/>
      <c r="CSS54" s="50"/>
      <c r="CST54" s="50"/>
      <c r="CSU54" s="50"/>
      <c r="CSV54" s="50"/>
      <c r="CSW54" s="50"/>
      <c r="CSX54" s="50"/>
      <c r="CSY54" s="50"/>
      <c r="CSZ54" s="50"/>
      <c r="CTA54" s="50"/>
      <c r="CTB54" s="50"/>
      <c r="CTC54" s="50"/>
      <c r="CTD54" s="50"/>
      <c r="CTE54" s="50"/>
      <c r="CTF54" s="50"/>
      <c r="CTG54" s="50"/>
      <c r="CTH54" s="50"/>
      <c r="CTI54" s="50"/>
      <c r="CTJ54" s="50"/>
      <c r="CTK54" s="50"/>
      <c r="CTL54" s="50"/>
      <c r="CTM54" s="50"/>
      <c r="CTN54" s="50"/>
      <c r="CTO54" s="50"/>
      <c r="CTP54" s="50"/>
      <c r="CTQ54" s="50"/>
      <c r="CTR54" s="50"/>
      <c r="CTS54" s="50"/>
      <c r="CTT54" s="50"/>
      <c r="CTU54" s="50"/>
      <c r="CTV54" s="50"/>
      <c r="CTW54" s="50"/>
      <c r="CTX54" s="50"/>
      <c r="CTY54" s="50"/>
      <c r="CTZ54" s="50"/>
      <c r="CUA54" s="50"/>
      <c r="CUB54" s="50"/>
      <c r="CUC54" s="50"/>
      <c r="CUD54" s="50"/>
      <c r="CUE54" s="50"/>
      <c r="CUF54" s="50"/>
      <c r="CUG54" s="50"/>
      <c r="CUH54" s="50"/>
      <c r="CUI54" s="50"/>
      <c r="CUJ54" s="50"/>
      <c r="CUK54" s="50"/>
      <c r="CUL54" s="50"/>
      <c r="CUM54" s="50"/>
      <c r="CUN54" s="50"/>
      <c r="CUO54" s="50"/>
      <c r="CUP54" s="50"/>
      <c r="CUQ54" s="50"/>
      <c r="CUR54" s="50"/>
      <c r="CUS54" s="50"/>
      <c r="CUT54" s="50"/>
      <c r="CUU54" s="50"/>
      <c r="CUV54" s="50"/>
      <c r="CUW54" s="50"/>
      <c r="CUX54" s="50"/>
      <c r="CUY54" s="50"/>
      <c r="CUZ54" s="50"/>
      <c r="CVA54" s="50"/>
      <c r="CVB54" s="50"/>
      <c r="CVC54" s="50"/>
      <c r="CVD54" s="50"/>
      <c r="CVE54" s="50"/>
      <c r="CVF54" s="50"/>
      <c r="CVG54" s="50"/>
      <c r="CVH54" s="50"/>
      <c r="CVI54" s="50"/>
      <c r="CVJ54" s="50"/>
      <c r="CVK54" s="50"/>
      <c r="CVL54" s="50"/>
      <c r="CVM54" s="50"/>
      <c r="CVN54" s="50"/>
      <c r="CVO54" s="50"/>
      <c r="CVP54" s="50"/>
      <c r="CVQ54" s="50"/>
      <c r="CVR54" s="50"/>
      <c r="CVS54" s="50"/>
      <c r="CVT54" s="50"/>
      <c r="CVU54" s="50"/>
      <c r="CVV54" s="50"/>
      <c r="CVW54" s="50"/>
      <c r="CVX54" s="50"/>
      <c r="CVY54" s="50"/>
      <c r="CVZ54" s="50"/>
      <c r="CWA54" s="50"/>
      <c r="CWB54" s="50"/>
      <c r="CWC54" s="50"/>
      <c r="CWD54" s="50"/>
      <c r="CWE54" s="50"/>
      <c r="CWF54" s="50"/>
      <c r="CWG54" s="50"/>
      <c r="CWH54" s="50"/>
      <c r="CWI54" s="50"/>
      <c r="CWJ54" s="50"/>
      <c r="CWK54" s="50"/>
      <c r="CWL54" s="50"/>
      <c r="CWM54" s="50"/>
      <c r="CWN54" s="50"/>
      <c r="CWO54" s="50"/>
      <c r="CWP54" s="50"/>
      <c r="CWQ54" s="50"/>
      <c r="CWR54" s="50"/>
      <c r="CWS54" s="50"/>
      <c r="CWT54" s="50"/>
      <c r="CWU54" s="50"/>
      <c r="CWV54" s="50"/>
      <c r="CWW54" s="50"/>
      <c r="CWX54" s="50"/>
      <c r="CWY54" s="50"/>
      <c r="CWZ54" s="50"/>
      <c r="CXA54" s="50"/>
      <c r="CXB54" s="50"/>
      <c r="CXC54" s="50"/>
      <c r="CXD54" s="50"/>
      <c r="CXE54" s="50"/>
      <c r="CXF54" s="50"/>
      <c r="CXG54" s="50"/>
      <c r="CXH54" s="50"/>
      <c r="CXI54" s="50"/>
      <c r="CXJ54" s="50"/>
      <c r="CXK54" s="50"/>
      <c r="CXL54" s="50"/>
      <c r="CXM54" s="50"/>
      <c r="CXN54" s="50"/>
      <c r="CXO54" s="50"/>
      <c r="CXP54" s="50"/>
      <c r="CXQ54" s="50"/>
      <c r="CXR54" s="50"/>
      <c r="CXS54" s="50"/>
      <c r="CXT54" s="50"/>
      <c r="CXU54" s="50"/>
      <c r="CXV54" s="50"/>
      <c r="CXW54" s="50"/>
      <c r="CXX54" s="50"/>
      <c r="CXY54" s="50"/>
      <c r="CXZ54" s="50"/>
      <c r="CYA54" s="50"/>
      <c r="CYB54" s="50"/>
      <c r="CYC54" s="50"/>
      <c r="CYD54" s="50"/>
      <c r="CYE54" s="50"/>
      <c r="CYF54" s="50"/>
      <c r="CYG54" s="50"/>
      <c r="CYH54" s="50"/>
      <c r="CYI54" s="50"/>
      <c r="CYJ54" s="50"/>
      <c r="CYK54" s="50"/>
      <c r="CYL54" s="50"/>
      <c r="CYM54" s="50"/>
      <c r="CYN54" s="50"/>
      <c r="CYO54" s="50"/>
      <c r="CYP54" s="50"/>
      <c r="CYQ54" s="50"/>
      <c r="CYR54" s="50"/>
      <c r="CYS54" s="50"/>
      <c r="CYT54" s="50"/>
      <c r="CYU54" s="50"/>
      <c r="CYV54" s="50"/>
      <c r="CYW54" s="50"/>
      <c r="CYX54" s="50"/>
      <c r="CYY54" s="50"/>
      <c r="CYZ54" s="50"/>
      <c r="CZA54" s="50"/>
      <c r="CZB54" s="50"/>
      <c r="CZC54" s="50"/>
      <c r="CZD54" s="50"/>
      <c r="CZE54" s="50"/>
      <c r="CZF54" s="50"/>
      <c r="CZG54" s="50"/>
      <c r="CZH54" s="50"/>
      <c r="CZI54" s="50"/>
      <c r="CZJ54" s="50"/>
      <c r="CZK54" s="50"/>
      <c r="CZL54" s="50"/>
      <c r="CZM54" s="50"/>
      <c r="CZN54" s="50"/>
      <c r="CZO54" s="50"/>
      <c r="CZP54" s="50"/>
      <c r="CZQ54" s="50"/>
      <c r="CZR54" s="50"/>
      <c r="CZS54" s="50"/>
      <c r="CZT54" s="50"/>
      <c r="CZU54" s="50"/>
      <c r="CZV54" s="50"/>
      <c r="CZW54" s="50"/>
      <c r="CZX54" s="50"/>
      <c r="CZY54" s="50"/>
      <c r="CZZ54" s="50"/>
      <c r="DAA54" s="50"/>
      <c r="DAB54" s="50"/>
      <c r="DAC54" s="50"/>
      <c r="DAD54" s="50"/>
      <c r="DAE54" s="50"/>
      <c r="DAF54" s="50"/>
      <c r="DAG54" s="50"/>
      <c r="DAH54" s="50"/>
      <c r="DAI54" s="50"/>
      <c r="DAJ54" s="50"/>
      <c r="DAK54" s="50"/>
      <c r="DAL54" s="50"/>
      <c r="DAM54" s="50"/>
      <c r="DAN54" s="50"/>
      <c r="DAO54" s="50"/>
      <c r="DAP54" s="50"/>
      <c r="DAQ54" s="50"/>
      <c r="DAR54" s="50"/>
      <c r="DAS54" s="50"/>
      <c r="DAT54" s="50"/>
      <c r="DAU54" s="50"/>
      <c r="DAV54" s="50"/>
      <c r="DAW54" s="50"/>
      <c r="DAX54" s="50"/>
      <c r="DAY54" s="50"/>
      <c r="DAZ54" s="50"/>
      <c r="DBA54" s="50"/>
      <c r="DBB54" s="50"/>
      <c r="DBC54" s="50"/>
      <c r="DBD54" s="50"/>
      <c r="DBE54" s="50"/>
      <c r="DBF54" s="50"/>
      <c r="DBG54" s="50"/>
      <c r="DBH54" s="50"/>
      <c r="DBI54" s="50"/>
      <c r="DBJ54" s="50"/>
      <c r="DBK54" s="50"/>
      <c r="DBL54" s="50"/>
      <c r="DBM54" s="50"/>
      <c r="DBN54" s="50"/>
      <c r="DBO54" s="50"/>
      <c r="DBP54" s="50"/>
      <c r="DBQ54" s="50"/>
      <c r="DBR54" s="50"/>
      <c r="DBS54" s="50"/>
      <c r="DBT54" s="50"/>
      <c r="DBU54" s="50"/>
      <c r="DBV54" s="50"/>
      <c r="DBW54" s="50"/>
      <c r="DBX54" s="50"/>
      <c r="DBY54" s="50"/>
      <c r="DBZ54" s="50"/>
      <c r="DCA54" s="50"/>
      <c r="DCB54" s="50"/>
      <c r="DCC54" s="50"/>
      <c r="DCD54" s="50"/>
      <c r="DCE54" s="50"/>
      <c r="DCF54" s="50"/>
      <c r="DCG54" s="50"/>
      <c r="DCH54" s="50"/>
      <c r="DCI54" s="50"/>
      <c r="DCJ54" s="50"/>
      <c r="DCK54" s="50"/>
      <c r="DCL54" s="50"/>
      <c r="DCM54" s="50"/>
      <c r="DCN54" s="50"/>
      <c r="DCO54" s="50"/>
      <c r="DCP54" s="50"/>
      <c r="DCQ54" s="50"/>
      <c r="DCR54" s="50"/>
      <c r="DCS54" s="50"/>
      <c r="DCT54" s="50"/>
      <c r="DCU54" s="50"/>
      <c r="DCV54" s="50"/>
      <c r="DCW54" s="50"/>
      <c r="DCX54" s="50"/>
      <c r="DCY54" s="50"/>
      <c r="DCZ54" s="50"/>
      <c r="DDA54" s="50"/>
      <c r="DDB54" s="50"/>
      <c r="DDC54" s="50"/>
      <c r="DDD54" s="50"/>
      <c r="DDE54" s="50"/>
      <c r="DDF54" s="50"/>
      <c r="DDG54" s="50"/>
      <c r="DDH54" s="50"/>
      <c r="DDI54" s="50"/>
      <c r="DDJ54" s="50"/>
      <c r="DDK54" s="50"/>
      <c r="DDL54" s="50"/>
      <c r="DDM54" s="50"/>
      <c r="DDN54" s="50"/>
      <c r="DDO54" s="50"/>
      <c r="DDP54" s="50"/>
      <c r="DDQ54" s="50"/>
      <c r="DDR54" s="50"/>
      <c r="DDS54" s="50"/>
      <c r="DDT54" s="50"/>
      <c r="DDU54" s="50"/>
      <c r="DDV54" s="50"/>
      <c r="DDW54" s="50"/>
      <c r="DDX54" s="50"/>
      <c r="DDY54" s="50"/>
      <c r="DDZ54" s="50"/>
      <c r="DEA54" s="50"/>
      <c r="DEB54" s="50"/>
      <c r="DEC54" s="50"/>
      <c r="DED54" s="50"/>
      <c r="DEE54" s="50"/>
      <c r="DEF54" s="50"/>
      <c r="DEG54" s="50"/>
      <c r="DEH54" s="50"/>
      <c r="DEI54" s="50"/>
      <c r="DEJ54" s="50"/>
      <c r="DEK54" s="50"/>
      <c r="DEL54" s="50"/>
      <c r="DEM54" s="50"/>
      <c r="DEN54" s="50"/>
      <c r="DEO54" s="50"/>
      <c r="DEP54" s="50"/>
      <c r="DEQ54" s="50"/>
      <c r="DER54" s="50"/>
      <c r="DES54" s="50"/>
      <c r="DET54" s="50"/>
      <c r="DEU54" s="50"/>
      <c r="DEV54" s="50"/>
      <c r="DEW54" s="50"/>
      <c r="DEX54" s="50"/>
      <c r="DEY54" s="50"/>
      <c r="DEZ54" s="50"/>
      <c r="DFA54" s="50"/>
      <c r="DFB54" s="50"/>
      <c r="DFC54" s="50"/>
      <c r="DFD54" s="50"/>
      <c r="DFE54" s="50"/>
      <c r="DFF54" s="50"/>
      <c r="DFG54" s="50"/>
      <c r="DFH54" s="50"/>
      <c r="DFI54" s="50"/>
      <c r="DFJ54" s="50"/>
      <c r="DFK54" s="50"/>
      <c r="DFL54" s="50"/>
      <c r="DFM54" s="50"/>
      <c r="DFN54" s="50"/>
      <c r="DFO54" s="50"/>
      <c r="DFP54" s="50"/>
      <c r="DFQ54" s="50"/>
      <c r="DFR54" s="50"/>
      <c r="DFS54" s="50"/>
      <c r="DFT54" s="50"/>
      <c r="DFU54" s="50"/>
      <c r="DFV54" s="50"/>
      <c r="DFW54" s="50"/>
      <c r="DFX54" s="50"/>
      <c r="DFY54" s="50"/>
      <c r="DFZ54" s="50"/>
      <c r="DGA54" s="50"/>
      <c r="DGB54" s="50"/>
      <c r="DGC54" s="50"/>
      <c r="DGD54" s="50"/>
      <c r="DGE54" s="50"/>
      <c r="DGF54" s="50"/>
      <c r="DGG54" s="50"/>
      <c r="DGH54" s="50"/>
      <c r="DGI54" s="50"/>
      <c r="DGJ54" s="50"/>
      <c r="DGK54" s="50"/>
      <c r="DGL54" s="50"/>
      <c r="DGM54" s="50"/>
      <c r="DGN54" s="50"/>
      <c r="DGO54" s="50"/>
      <c r="DGP54" s="50"/>
      <c r="DGQ54" s="50"/>
      <c r="DGR54" s="50"/>
      <c r="DGS54" s="50"/>
      <c r="DGT54" s="50"/>
      <c r="DGU54" s="50"/>
      <c r="DGV54" s="50"/>
      <c r="DGW54" s="50"/>
      <c r="DGX54" s="50"/>
      <c r="DGY54" s="50"/>
      <c r="DGZ54" s="50"/>
      <c r="DHA54" s="50"/>
      <c r="DHB54" s="50"/>
      <c r="DHC54" s="50"/>
      <c r="DHD54" s="50"/>
      <c r="DHE54" s="50"/>
      <c r="DHF54" s="50"/>
      <c r="DHG54" s="50"/>
      <c r="DHH54" s="50"/>
      <c r="DHI54" s="50"/>
      <c r="DHJ54" s="50"/>
      <c r="DHK54" s="50"/>
      <c r="DHL54" s="50"/>
      <c r="DHM54" s="50"/>
      <c r="DHN54" s="50"/>
      <c r="DHO54" s="50"/>
      <c r="DHP54" s="50"/>
      <c r="DHQ54" s="50"/>
      <c r="DHR54" s="50"/>
      <c r="DHS54" s="50"/>
      <c r="DHT54" s="50"/>
      <c r="DHU54" s="50"/>
      <c r="DHV54" s="50"/>
      <c r="DHW54" s="50"/>
      <c r="DHX54" s="50"/>
      <c r="DHY54" s="50"/>
      <c r="DHZ54" s="50"/>
      <c r="DIA54" s="50"/>
      <c r="DIB54" s="50"/>
      <c r="DIC54" s="50"/>
      <c r="DID54" s="50"/>
      <c r="DIE54" s="50"/>
      <c r="DIF54" s="50"/>
      <c r="DIG54" s="50"/>
      <c r="DIH54" s="50"/>
      <c r="DII54" s="50"/>
      <c r="DIJ54" s="50"/>
      <c r="DIK54" s="50"/>
      <c r="DIL54" s="50"/>
      <c r="DIM54" s="50"/>
      <c r="DIN54" s="50"/>
      <c r="DIO54" s="50"/>
      <c r="DIP54" s="50"/>
      <c r="DIQ54" s="50"/>
      <c r="DIR54" s="50"/>
      <c r="DIS54" s="50"/>
      <c r="DIT54" s="50"/>
      <c r="DIU54" s="50"/>
      <c r="DIV54" s="50"/>
      <c r="DIW54" s="50"/>
      <c r="DIX54" s="50"/>
      <c r="DIY54" s="50"/>
      <c r="DIZ54" s="50"/>
      <c r="DJA54" s="50"/>
      <c r="DJB54" s="50"/>
      <c r="DJC54" s="50"/>
      <c r="DJD54" s="50"/>
      <c r="DJE54" s="50"/>
      <c r="DJF54" s="50"/>
      <c r="DJG54" s="50"/>
      <c r="DJH54" s="50"/>
      <c r="DJI54" s="50"/>
      <c r="DJJ54" s="50"/>
      <c r="DJK54" s="50"/>
      <c r="DJL54" s="50"/>
      <c r="DJM54" s="50"/>
      <c r="DJN54" s="50"/>
      <c r="DJO54" s="50"/>
      <c r="DJP54" s="50"/>
      <c r="DJQ54" s="50"/>
      <c r="DJR54" s="50"/>
      <c r="DJS54" s="50"/>
      <c r="DJT54" s="50"/>
      <c r="DJU54" s="50"/>
      <c r="DJV54" s="50"/>
      <c r="DJW54" s="50"/>
      <c r="DJX54" s="50"/>
      <c r="DJY54" s="50"/>
      <c r="DJZ54" s="50"/>
      <c r="DKA54" s="50"/>
      <c r="DKB54" s="50"/>
      <c r="DKC54" s="50"/>
      <c r="DKD54" s="50"/>
      <c r="DKE54" s="50"/>
      <c r="DKF54" s="50"/>
      <c r="DKG54" s="50"/>
      <c r="DKH54" s="50"/>
      <c r="DKI54" s="50"/>
      <c r="DKJ54" s="50"/>
      <c r="DKK54" s="50"/>
      <c r="DKL54" s="50"/>
      <c r="DKM54" s="50"/>
      <c r="DKN54" s="50"/>
      <c r="DKO54" s="50"/>
      <c r="DKP54" s="50"/>
      <c r="DKQ54" s="50"/>
      <c r="DKR54" s="50"/>
      <c r="DKS54" s="50"/>
      <c r="DKT54" s="50"/>
      <c r="DKU54" s="50"/>
      <c r="DKV54" s="50"/>
      <c r="DKW54" s="50"/>
      <c r="DKX54" s="50"/>
      <c r="DKY54" s="50"/>
      <c r="DKZ54" s="50"/>
      <c r="DLA54" s="50"/>
      <c r="DLB54" s="50"/>
      <c r="DLC54" s="50"/>
      <c r="DLD54" s="50"/>
      <c r="DLE54" s="50"/>
      <c r="DLF54" s="50"/>
      <c r="DLG54" s="50"/>
      <c r="DLH54" s="50"/>
      <c r="DLI54" s="50"/>
      <c r="DLJ54" s="50"/>
      <c r="DLK54" s="50"/>
      <c r="DLL54" s="50"/>
      <c r="DLM54" s="50"/>
      <c r="DLN54" s="50"/>
      <c r="DLO54" s="50"/>
      <c r="DLP54" s="50"/>
      <c r="DLQ54" s="50"/>
      <c r="DLR54" s="50"/>
      <c r="DLS54" s="50"/>
      <c r="DLT54" s="50"/>
      <c r="DLU54" s="50"/>
      <c r="DLV54" s="50"/>
      <c r="DLW54" s="50"/>
      <c r="DLX54" s="50"/>
      <c r="DLY54" s="50"/>
      <c r="DLZ54" s="50"/>
      <c r="DMA54" s="50"/>
      <c r="DMB54" s="50"/>
      <c r="DMC54" s="50"/>
      <c r="DMD54" s="50"/>
      <c r="DME54" s="50"/>
      <c r="DMF54" s="50"/>
      <c r="DMG54" s="50"/>
      <c r="DMH54" s="50"/>
      <c r="DMI54" s="50"/>
      <c r="DMJ54" s="50"/>
      <c r="DMK54" s="50"/>
      <c r="DML54" s="50"/>
      <c r="DMM54" s="50"/>
      <c r="DMN54" s="50"/>
      <c r="DMO54" s="50"/>
      <c r="DMP54" s="50"/>
      <c r="DMQ54" s="50"/>
      <c r="DMR54" s="50"/>
      <c r="DMS54" s="50"/>
      <c r="DMT54" s="50"/>
      <c r="DMU54" s="50"/>
      <c r="DMV54" s="50"/>
      <c r="DMW54" s="50"/>
      <c r="DMX54" s="50"/>
      <c r="DMY54" s="50"/>
      <c r="DMZ54" s="50"/>
      <c r="DNA54" s="50"/>
      <c r="DNB54" s="50"/>
      <c r="DNC54" s="50"/>
      <c r="DND54" s="50"/>
      <c r="DNE54" s="50"/>
      <c r="DNF54" s="50"/>
      <c r="DNG54" s="50"/>
      <c r="DNH54" s="50"/>
      <c r="DNI54" s="50"/>
      <c r="DNJ54" s="50"/>
      <c r="DNK54" s="50"/>
      <c r="DNL54" s="50"/>
      <c r="DNM54" s="50"/>
      <c r="DNN54" s="50"/>
      <c r="DNO54" s="50"/>
      <c r="DNP54" s="50"/>
      <c r="DNQ54" s="50"/>
      <c r="DNR54" s="50"/>
      <c r="DNS54" s="50"/>
      <c r="DNT54" s="50"/>
      <c r="DNU54" s="50"/>
      <c r="DNV54" s="50"/>
      <c r="DNW54" s="50"/>
      <c r="DNX54" s="50"/>
      <c r="DNY54" s="50"/>
      <c r="DNZ54" s="50"/>
      <c r="DOA54" s="50"/>
      <c r="DOB54" s="50"/>
      <c r="DOC54" s="50"/>
      <c r="DOD54" s="50"/>
      <c r="DOE54" s="50"/>
      <c r="DOF54" s="50"/>
      <c r="DOG54" s="50"/>
      <c r="DOH54" s="50"/>
      <c r="DOI54" s="50"/>
      <c r="DOJ54" s="50"/>
      <c r="DOK54" s="50"/>
      <c r="DOL54" s="50"/>
      <c r="DOM54" s="50"/>
      <c r="DON54" s="50"/>
      <c r="DOO54" s="50"/>
      <c r="DOP54" s="50"/>
      <c r="DOQ54" s="50"/>
      <c r="DOR54" s="50"/>
      <c r="DOS54" s="50"/>
      <c r="DOT54" s="50"/>
      <c r="DOU54" s="50"/>
      <c r="DOV54" s="50"/>
      <c r="DOW54" s="50"/>
      <c r="DOX54" s="50"/>
      <c r="DOY54" s="50"/>
      <c r="DOZ54" s="50"/>
      <c r="DPA54" s="50"/>
      <c r="DPB54" s="50"/>
      <c r="DPC54" s="50"/>
      <c r="DPD54" s="50"/>
      <c r="DPE54" s="50"/>
      <c r="DPF54" s="50"/>
      <c r="DPG54" s="50"/>
      <c r="DPH54" s="50"/>
      <c r="DPI54" s="50"/>
      <c r="DPJ54" s="50"/>
      <c r="DPK54" s="50"/>
      <c r="DPL54" s="50"/>
      <c r="DPM54" s="50"/>
      <c r="DPN54" s="50"/>
      <c r="DPO54" s="50"/>
      <c r="DPP54" s="50"/>
      <c r="DPQ54" s="50"/>
      <c r="DPR54" s="50"/>
      <c r="DPS54" s="50"/>
      <c r="DPT54" s="50"/>
      <c r="DPU54" s="50"/>
      <c r="DPV54" s="50"/>
      <c r="DPW54" s="50"/>
      <c r="DPX54" s="50"/>
      <c r="DPY54" s="50"/>
      <c r="DPZ54" s="50"/>
      <c r="DQA54" s="50"/>
      <c r="DQB54" s="50"/>
      <c r="DQC54" s="50"/>
      <c r="DQD54" s="50"/>
      <c r="DQE54" s="50"/>
      <c r="DQF54" s="50"/>
      <c r="DQG54" s="50"/>
      <c r="DQH54" s="50"/>
      <c r="DQI54" s="50"/>
      <c r="DQJ54" s="50"/>
      <c r="DQK54" s="50"/>
      <c r="DQL54" s="50"/>
      <c r="DQM54" s="50"/>
      <c r="DQN54" s="50"/>
      <c r="DQO54" s="50"/>
      <c r="DQP54" s="50"/>
      <c r="DQQ54" s="50"/>
      <c r="DQR54" s="50"/>
      <c r="DQS54" s="50"/>
      <c r="DQT54" s="50"/>
      <c r="DQU54" s="50"/>
      <c r="DQV54" s="50"/>
      <c r="DQW54" s="50"/>
      <c r="DQX54" s="50"/>
      <c r="DQY54" s="50"/>
      <c r="DQZ54" s="50"/>
      <c r="DRA54" s="50"/>
      <c r="DRB54" s="50"/>
      <c r="DRC54" s="50"/>
      <c r="DRD54" s="50"/>
      <c r="DRE54" s="50"/>
      <c r="DRF54" s="50"/>
      <c r="DRG54" s="50"/>
      <c r="DRH54" s="50"/>
      <c r="DRI54" s="50"/>
      <c r="DRJ54" s="50"/>
      <c r="DRK54" s="50"/>
      <c r="DRL54" s="50"/>
      <c r="DRM54" s="50"/>
      <c r="DRN54" s="50"/>
      <c r="DRO54" s="50"/>
      <c r="DRP54" s="50"/>
      <c r="DRQ54" s="50"/>
      <c r="DRR54" s="50"/>
      <c r="DRS54" s="50"/>
      <c r="DRT54" s="50"/>
      <c r="DRU54" s="50"/>
      <c r="DRV54" s="50"/>
      <c r="DRW54" s="50"/>
      <c r="DRX54" s="50"/>
      <c r="DRY54" s="50"/>
      <c r="DRZ54" s="50"/>
      <c r="DSA54" s="50"/>
      <c r="DSB54" s="50"/>
      <c r="DSC54" s="50"/>
      <c r="DSD54" s="50"/>
      <c r="DSE54" s="50"/>
      <c r="DSF54" s="50"/>
      <c r="DSG54" s="50"/>
      <c r="DSH54" s="50"/>
      <c r="DSI54" s="50"/>
      <c r="DSJ54" s="50"/>
      <c r="DSK54" s="50"/>
      <c r="DSL54" s="50"/>
      <c r="DSM54" s="50"/>
      <c r="DSN54" s="50"/>
      <c r="DSO54" s="50"/>
      <c r="DSP54" s="50"/>
      <c r="DSQ54" s="50"/>
      <c r="DSR54" s="50"/>
      <c r="DSS54" s="50"/>
      <c r="DST54" s="50"/>
      <c r="DSU54" s="50"/>
      <c r="DSV54" s="50"/>
      <c r="DSW54" s="50"/>
      <c r="DSX54" s="50"/>
      <c r="DSY54" s="50"/>
      <c r="DSZ54" s="50"/>
      <c r="DTA54" s="50"/>
      <c r="DTB54" s="50"/>
      <c r="DTC54" s="50"/>
      <c r="DTD54" s="50"/>
      <c r="DTE54" s="50"/>
      <c r="DTF54" s="50"/>
      <c r="DTG54" s="50"/>
      <c r="DTH54" s="50"/>
      <c r="DTI54" s="50"/>
      <c r="DTJ54" s="50"/>
      <c r="DTK54" s="50"/>
      <c r="DTL54" s="50"/>
      <c r="DTM54" s="50"/>
      <c r="DTN54" s="50"/>
      <c r="DTO54" s="50"/>
      <c r="DTP54" s="50"/>
      <c r="DTQ54" s="50"/>
      <c r="DTR54" s="50"/>
      <c r="DTS54" s="50"/>
      <c r="DTT54" s="50"/>
      <c r="DTU54" s="50"/>
      <c r="DTV54" s="50"/>
      <c r="DTW54" s="50"/>
      <c r="DTX54" s="50"/>
      <c r="DTY54" s="50"/>
      <c r="DTZ54" s="50"/>
      <c r="DUA54" s="50"/>
      <c r="DUB54" s="50"/>
      <c r="DUC54" s="50"/>
      <c r="DUD54" s="50"/>
      <c r="DUE54" s="50"/>
      <c r="DUF54" s="50"/>
      <c r="DUG54" s="50"/>
      <c r="DUH54" s="50"/>
      <c r="DUI54" s="50"/>
      <c r="DUJ54" s="50"/>
      <c r="DUK54" s="50"/>
      <c r="DUL54" s="50"/>
      <c r="DUM54" s="50"/>
      <c r="DUN54" s="50"/>
      <c r="DUO54" s="50"/>
      <c r="DUP54" s="50"/>
      <c r="DUQ54" s="50"/>
      <c r="DUR54" s="50"/>
      <c r="DUS54" s="50"/>
      <c r="DUT54" s="50"/>
      <c r="DUU54" s="50"/>
      <c r="DUV54" s="50"/>
      <c r="DUW54" s="50"/>
      <c r="DUX54" s="50"/>
      <c r="DUY54" s="50"/>
      <c r="DUZ54" s="50"/>
      <c r="DVA54" s="50"/>
      <c r="DVB54" s="50"/>
      <c r="DVC54" s="50"/>
      <c r="DVD54" s="50"/>
      <c r="DVE54" s="50"/>
      <c r="DVF54" s="50"/>
      <c r="DVG54" s="50"/>
      <c r="DVH54" s="50"/>
      <c r="DVI54" s="50"/>
      <c r="DVJ54" s="50"/>
      <c r="DVK54" s="50"/>
      <c r="DVL54" s="50"/>
      <c r="DVM54" s="50"/>
      <c r="DVN54" s="50"/>
      <c r="DVO54" s="50"/>
      <c r="DVP54" s="50"/>
      <c r="DVQ54" s="50"/>
      <c r="DVR54" s="50"/>
      <c r="DVS54" s="50"/>
      <c r="DVT54" s="50"/>
      <c r="DVU54" s="50"/>
      <c r="DVV54" s="50"/>
      <c r="DVW54" s="50"/>
      <c r="DVX54" s="50"/>
      <c r="DVY54" s="50"/>
      <c r="DVZ54" s="50"/>
      <c r="DWA54" s="50"/>
      <c r="DWB54" s="50"/>
      <c r="DWC54" s="50"/>
      <c r="DWD54" s="50"/>
      <c r="DWE54" s="50"/>
      <c r="DWF54" s="50"/>
      <c r="DWG54" s="50"/>
      <c r="DWH54" s="50"/>
      <c r="DWI54" s="50"/>
      <c r="DWJ54" s="50"/>
      <c r="DWK54" s="50"/>
      <c r="DWL54" s="50"/>
      <c r="DWM54" s="50"/>
      <c r="DWN54" s="50"/>
      <c r="DWO54" s="50"/>
      <c r="DWP54" s="50"/>
      <c r="DWQ54" s="50"/>
      <c r="DWR54" s="50"/>
      <c r="DWS54" s="50"/>
      <c r="DWT54" s="50"/>
      <c r="DWU54" s="50"/>
      <c r="DWV54" s="50"/>
      <c r="DWW54" s="50"/>
      <c r="DWX54" s="50"/>
      <c r="DWY54" s="50"/>
      <c r="DWZ54" s="50"/>
      <c r="DXA54" s="50"/>
      <c r="DXB54" s="50"/>
      <c r="DXC54" s="50"/>
      <c r="DXD54" s="50"/>
      <c r="DXE54" s="50"/>
      <c r="DXF54" s="50"/>
      <c r="DXG54" s="50"/>
      <c r="DXH54" s="50"/>
      <c r="DXI54" s="50"/>
      <c r="DXJ54" s="50"/>
      <c r="DXK54" s="50"/>
      <c r="DXL54" s="50"/>
      <c r="DXM54" s="50"/>
      <c r="DXN54" s="50"/>
      <c r="DXO54" s="50"/>
      <c r="DXP54" s="50"/>
      <c r="DXQ54" s="50"/>
      <c r="DXR54" s="50"/>
      <c r="DXS54" s="50"/>
      <c r="DXT54" s="50"/>
      <c r="DXU54" s="50"/>
      <c r="DXV54" s="50"/>
      <c r="DXW54" s="50"/>
      <c r="DXX54" s="50"/>
      <c r="DXY54" s="50"/>
      <c r="DXZ54" s="50"/>
      <c r="DYA54" s="50"/>
      <c r="DYB54" s="50"/>
      <c r="DYC54" s="50"/>
      <c r="DYD54" s="50"/>
      <c r="DYE54" s="50"/>
      <c r="DYF54" s="50"/>
      <c r="DYG54" s="50"/>
      <c r="DYH54" s="50"/>
      <c r="DYI54" s="50"/>
      <c r="DYJ54" s="50"/>
      <c r="DYK54" s="50"/>
      <c r="DYL54" s="50"/>
      <c r="DYM54" s="50"/>
      <c r="DYN54" s="50"/>
      <c r="DYO54" s="50"/>
      <c r="DYP54" s="50"/>
      <c r="DYQ54" s="50"/>
      <c r="DYR54" s="50"/>
      <c r="DYS54" s="50"/>
      <c r="DYT54" s="50"/>
      <c r="DYU54" s="50"/>
      <c r="DYV54" s="50"/>
      <c r="DYW54" s="50"/>
      <c r="DYX54" s="50"/>
      <c r="DYY54" s="50"/>
      <c r="DYZ54" s="50"/>
      <c r="DZA54" s="50"/>
      <c r="DZB54" s="50"/>
      <c r="DZC54" s="50"/>
      <c r="DZD54" s="50"/>
      <c r="DZE54" s="50"/>
      <c r="DZF54" s="50"/>
      <c r="DZG54" s="50"/>
      <c r="DZH54" s="50"/>
      <c r="DZI54" s="50"/>
      <c r="DZJ54" s="50"/>
      <c r="DZK54" s="50"/>
      <c r="DZL54" s="50"/>
      <c r="DZM54" s="50"/>
      <c r="DZN54" s="50"/>
      <c r="DZO54" s="50"/>
      <c r="DZP54" s="50"/>
      <c r="DZQ54" s="50"/>
      <c r="DZR54" s="50"/>
      <c r="DZS54" s="50"/>
      <c r="DZT54" s="50"/>
      <c r="DZU54" s="50"/>
      <c r="DZV54" s="50"/>
      <c r="DZW54" s="50"/>
      <c r="DZX54" s="50"/>
      <c r="DZY54" s="50"/>
      <c r="DZZ54" s="50"/>
      <c r="EAA54" s="50"/>
      <c r="EAB54" s="50"/>
      <c r="EAC54" s="50"/>
      <c r="EAD54" s="50"/>
      <c r="EAE54" s="50"/>
      <c r="EAF54" s="50"/>
      <c r="EAG54" s="50"/>
      <c r="EAH54" s="50"/>
      <c r="EAI54" s="50"/>
      <c r="EAJ54" s="50"/>
      <c r="EAK54" s="50"/>
      <c r="EAL54" s="50"/>
      <c r="EAM54" s="50"/>
      <c r="EAN54" s="50"/>
      <c r="EAO54" s="50"/>
      <c r="EAP54" s="50"/>
      <c r="EAQ54" s="50"/>
      <c r="EAR54" s="50"/>
      <c r="EAS54" s="50"/>
      <c r="EAT54" s="50"/>
      <c r="EAU54" s="50"/>
      <c r="EAV54" s="50"/>
      <c r="EAW54" s="50"/>
      <c r="EAX54" s="50"/>
      <c r="EAY54" s="50"/>
      <c r="EAZ54" s="50"/>
      <c r="EBA54" s="50"/>
      <c r="EBB54" s="50"/>
      <c r="EBC54" s="50"/>
      <c r="EBD54" s="50"/>
      <c r="EBE54" s="50"/>
      <c r="EBF54" s="50"/>
      <c r="EBG54" s="50"/>
      <c r="EBH54" s="50"/>
      <c r="EBI54" s="50"/>
      <c r="EBJ54" s="50"/>
      <c r="EBK54" s="50"/>
      <c r="EBL54" s="50"/>
      <c r="EBM54" s="50"/>
      <c r="EBN54" s="50"/>
      <c r="EBO54" s="50"/>
      <c r="EBP54" s="50"/>
      <c r="EBQ54" s="50"/>
      <c r="EBR54" s="50"/>
      <c r="EBS54" s="50"/>
      <c r="EBT54" s="50"/>
      <c r="EBU54" s="50"/>
      <c r="EBV54" s="50"/>
      <c r="EBW54" s="50"/>
      <c r="EBX54" s="50"/>
      <c r="EBY54" s="50"/>
      <c r="EBZ54" s="50"/>
      <c r="ECA54" s="50"/>
      <c r="ECB54" s="50"/>
      <c r="ECC54" s="50"/>
      <c r="ECD54" s="50"/>
      <c r="ECE54" s="50"/>
      <c r="ECF54" s="50"/>
      <c r="ECG54" s="50"/>
      <c r="ECH54" s="50"/>
      <c r="ECI54" s="50"/>
      <c r="ECJ54" s="50"/>
      <c r="ECK54" s="50"/>
      <c r="ECL54" s="50"/>
      <c r="ECM54" s="50"/>
      <c r="ECN54" s="50"/>
      <c r="ECO54" s="50"/>
      <c r="ECP54" s="50"/>
      <c r="ECQ54" s="50"/>
      <c r="ECR54" s="50"/>
      <c r="ECS54" s="50"/>
      <c r="ECT54" s="50"/>
      <c r="ECU54" s="50"/>
      <c r="ECV54" s="50"/>
      <c r="ECW54" s="50"/>
      <c r="ECX54" s="50"/>
      <c r="ECY54" s="50"/>
      <c r="ECZ54" s="50"/>
      <c r="EDA54" s="50"/>
      <c r="EDB54" s="50"/>
      <c r="EDC54" s="50"/>
      <c r="EDD54" s="50"/>
      <c r="EDE54" s="50"/>
      <c r="EDF54" s="50"/>
      <c r="EDG54" s="50"/>
      <c r="EDH54" s="50"/>
      <c r="EDI54" s="50"/>
      <c r="EDJ54" s="50"/>
      <c r="EDK54" s="50"/>
      <c r="EDL54" s="50"/>
      <c r="EDM54" s="50"/>
      <c r="EDN54" s="50"/>
      <c r="EDO54" s="50"/>
      <c r="EDP54" s="50"/>
      <c r="EDQ54" s="50"/>
      <c r="EDR54" s="50"/>
      <c r="EDS54" s="50"/>
      <c r="EDT54" s="50"/>
      <c r="EDU54" s="50"/>
      <c r="EDV54" s="50"/>
      <c r="EDW54" s="50"/>
      <c r="EDX54" s="50"/>
      <c r="EDY54" s="50"/>
      <c r="EDZ54" s="50"/>
      <c r="EEA54" s="50"/>
      <c r="EEB54" s="50"/>
      <c r="EEC54" s="50"/>
      <c r="EED54" s="50"/>
      <c r="EEE54" s="50"/>
      <c r="EEF54" s="50"/>
      <c r="EEG54" s="50"/>
      <c r="EEH54" s="50"/>
      <c r="EEI54" s="50"/>
      <c r="EEJ54" s="50"/>
      <c r="EEK54" s="50"/>
      <c r="EEL54" s="50"/>
      <c r="EEM54" s="50"/>
      <c r="EEN54" s="50"/>
      <c r="EEO54" s="50"/>
      <c r="EEP54" s="50"/>
      <c r="EEQ54" s="50"/>
      <c r="EER54" s="50"/>
      <c r="EES54" s="50"/>
      <c r="EET54" s="50"/>
      <c r="EEU54" s="50"/>
      <c r="EEV54" s="50"/>
      <c r="EEW54" s="50"/>
      <c r="EEX54" s="50"/>
      <c r="EEY54" s="50"/>
      <c r="EEZ54" s="50"/>
      <c r="EFA54" s="50"/>
      <c r="EFB54" s="50"/>
      <c r="EFC54" s="50"/>
      <c r="EFD54" s="50"/>
      <c r="EFE54" s="50"/>
      <c r="EFF54" s="50"/>
      <c r="EFG54" s="50"/>
      <c r="EFH54" s="50"/>
      <c r="EFI54" s="50"/>
      <c r="EFJ54" s="50"/>
      <c r="EFK54" s="50"/>
      <c r="EFL54" s="50"/>
      <c r="EFM54" s="50"/>
      <c r="EFN54" s="50"/>
      <c r="EFO54" s="50"/>
      <c r="EFP54" s="50"/>
      <c r="EFQ54" s="50"/>
      <c r="EFR54" s="50"/>
      <c r="EFS54" s="50"/>
      <c r="EFT54" s="50"/>
      <c r="EFU54" s="50"/>
      <c r="EFV54" s="50"/>
      <c r="EFW54" s="50"/>
      <c r="EFX54" s="50"/>
      <c r="EFY54" s="50"/>
      <c r="EFZ54" s="50"/>
      <c r="EGA54" s="50"/>
      <c r="EGB54" s="50"/>
      <c r="EGC54" s="50"/>
      <c r="EGD54" s="50"/>
      <c r="EGE54" s="50"/>
      <c r="EGF54" s="50"/>
      <c r="EGG54" s="50"/>
      <c r="EGH54" s="50"/>
      <c r="EGI54" s="50"/>
      <c r="EGJ54" s="50"/>
      <c r="EGK54" s="50"/>
      <c r="EGL54" s="50"/>
      <c r="EGM54" s="50"/>
      <c r="EGN54" s="50"/>
      <c r="EGO54" s="50"/>
      <c r="EGP54" s="50"/>
      <c r="EGQ54" s="50"/>
      <c r="EGR54" s="50"/>
      <c r="EGS54" s="50"/>
      <c r="EGT54" s="50"/>
      <c r="EGU54" s="50"/>
      <c r="EGV54" s="50"/>
      <c r="EGW54" s="50"/>
      <c r="EGX54" s="50"/>
      <c r="EGY54" s="50"/>
      <c r="EGZ54" s="50"/>
      <c r="EHA54" s="50"/>
      <c r="EHB54" s="50"/>
      <c r="EHC54" s="50"/>
      <c r="EHD54" s="50"/>
      <c r="EHE54" s="50"/>
      <c r="EHF54" s="50"/>
      <c r="EHG54" s="50"/>
      <c r="EHH54" s="50"/>
      <c r="EHI54" s="50"/>
      <c r="EHJ54" s="50"/>
      <c r="EHK54" s="50"/>
      <c r="EHL54" s="50"/>
      <c r="EHM54" s="50"/>
      <c r="EHN54" s="50"/>
      <c r="EHO54" s="50"/>
      <c r="EHP54" s="50"/>
      <c r="EHQ54" s="50"/>
      <c r="EHR54" s="50"/>
      <c r="EHS54" s="50"/>
      <c r="EHT54" s="50"/>
      <c r="EHU54" s="50"/>
      <c r="EHV54" s="50"/>
      <c r="EHW54" s="50"/>
      <c r="EHX54" s="50"/>
      <c r="EHY54" s="50"/>
      <c r="EHZ54" s="50"/>
      <c r="EIA54" s="50"/>
      <c r="EIB54" s="50"/>
      <c r="EIC54" s="50"/>
      <c r="EID54" s="50"/>
      <c r="EIE54" s="50"/>
      <c r="EIF54" s="50"/>
      <c r="EIG54" s="50"/>
      <c r="EIH54" s="50"/>
      <c r="EII54" s="50"/>
      <c r="EIJ54" s="50"/>
      <c r="EIK54" s="50"/>
      <c r="EIL54" s="50"/>
      <c r="EIM54" s="50"/>
      <c r="EIN54" s="50"/>
      <c r="EIO54" s="50"/>
      <c r="EIP54" s="50"/>
      <c r="EIQ54" s="50"/>
      <c r="EIR54" s="50"/>
      <c r="EIS54" s="50"/>
      <c r="EIT54" s="50"/>
      <c r="EIU54" s="50"/>
      <c r="EIV54" s="50"/>
      <c r="EIW54" s="50"/>
      <c r="EIX54" s="50"/>
      <c r="EIY54" s="50"/>
      <c r="EIZ54" s="50"/>
      <c r="EJA54" s="50"/>
      <c r="EJB54" s="50"/>
      <c r="EJC54" s="50"/>
      <c r="EJD54" s="50"/>
      <c r="EJE54" s="50"/>
      <c r="EJF54" s="50"/>
      <c r="EJG54" s="50"/>
      <c r="EJH54" s="50"/>
      <c r="EJI54" s="50"/>
      <c r="EJJ54" s="50"/>
      <c r="EJK54" s="50"/>
      <c r="EJL54" s="50"/>
      <c r="EJM54" s="50"/>
      <c r="EJN54" s="50"/>
      <c r="EJO54" s="50"/>
      <c r="EJP54" s="50"/>
      <c r="EJQ54" s="50"/>
      <c r="EJR54" s="50"/>
      <c r="EJS54" s="50"/>
      <c r="EJT54" s="50"/>
      <c r="EJU54" s="50"/>
      <c r="EJV54" s="50"/>
      <c r="EJW54" s="50"/>
      <c r="EJX54" s="50"/>
      <c r="EJY54" s="50"/>
      <c r="EJZ54" s="50"/>
      <c r="EKA54" s="50"/>
      <c r="EKB54" s="50"/>
      <c r="EKC54" s="50"/>
      <c r="EKD54" s="50"/>
      <c r="EKE54" s="50"/>
      <c r="EKF54" s="50"/>
      <c r="EKG54" s="50"/>
      <c r="EKH54" s="50"/>
      <c r="EKI54" s="50"/>
      <c r="EKJ54" s="50"/>
      <c r="EKK54" s="50"/>
      <c r="EKL54" s="50"/>
      <c r="EKM54" s="50"/>
      <c r="EKN54" s="50"/>
      <c r="EKO54" s="50"/>
      <c r="EKP54" s="50"/>
      <c r="EKQ54" s="50"/>
      <c r="EKR54" s="50"/>
      <c r="EKS54" s="50"/>
      <c r="EKT54" s="50"/>
      <c r="EKU54" s="50"/>
      <c r="EKV54" s="50"/>
      <c r="EKW54" s="50"/>
      <c r="EKX54" s="50"/>
      <c r="EKY54" s="50"/>
      <c r="EKZ54" s="50"/>
      <c r="ELA54" s="50"/>
      <c r="ELB54" s="50"/>
      <c r="ELC54" s="50"/>
      <c r="ELD54" s="50"/>
      <c r="ELE54" s="50"/>
      <c r="ELF54" s="50"/>
      <c r="ELG54" s="50"/>
      <c r="ELH54" s="50"/>
      <c r="ELI54" s="50"/>
      <c r="ELJ54" s="50"/>
      <c r="ELK54" s="50"/>
      <c r="ELL54" s="50"/>
      <c r="ELM54" s="50"/>
      <c r="ELN54" s="50"/>
      <c r="ELO54" s="50"/>
      <c r="ELP54" s="50"/>
      <c r="ELQ54" s="50"/>
      <c r="ELR54" s="50"/>
      <c r="ELS54" s="50"/>
      <c r="ELT54" s="50"/>
      <c r="ELU54" s="50"/>
      <c r="ELV54" s="50"/>
      <c r="ELW54" s="50"/>
      <c r="ELX54" s="50"/>
      <c r="ELY54" s="50"/>
      <c r="ELZ54" s="50"/>
      <c r="EMA54" s="50"/>
      <c r="EMB54" s="50"/>
      <c r="EMC54" s="50"/>
      <c r="EMD54" s="50"/>
      <c r="EME54" s="50"/>
      <c r="EMF54" s="50"/>
      <c r="EMG54" s="50"/>
      <c r="EMH54" s="50"/>
      <c r="EMI54" s="50"/>
      <c r="EMJ54" s="50"/>
      <c r="EMK54" s="50"/>
      <c r="EML54" s="50"/>
      <c r="EMM54" s="50"/>
      <c r="EMN54" s="50"/>
      <c r="EMO54" s="50"/>
      <c r="EMP54" s="50"/>
      <c r="EMQ54" s="50"/>
      <c r="EMR54" s="50"/>
      <c r="EMS54" s="50"/>
      <c r="EMT54" s="50"/>
      <c r="EMU54" s="50"/>
      <c r="EMV54" s="50"/>
      <c r="EMW54" s="50"/>
      <c r="EMX54" s="50"/>
      <c r="EMY54" s="50"/>
      <c r="EMZ54" s="50"/>
      <c r="ENA54" s="50"/>
      <c r="ENB54" s="50"/>
      <c r="ENC54" s="50"/>
      <c r="END54" s="50"/>
      <c r="ENE54" s="50"/>
      <c r="ENF54" s="50"/>
      <c r="ENG54" s="50"/>
      <c r="ENH54" s="50"/>
      <c r="ENI54" s="50"/>
      <c r="ENJ54" s="50"/>
      <c r="ENK54" s="50"/>
      <c r="ENL54" s="50"/>
      <c r="ENM54" s="50"/>
      <c r="ENN54" s="50"/>
      <c r="ENO54" s="50"/>
      <c r="ENP54" s="50"/>
      <c r="ENQ54" s="50"/>
      <c r="ENR54" s="50"/>
      <c r="ENS54" s="50"/>
      <c r="ENT54" s="50"/>
      <c r="ENU54" s="50"/>
      <c r="ENV54" s="50"/>
      <c r="ENW54" s="50"/>
      <c r="ENX54" s="50"/>
      <c r="ENY54" s="50"/>
      <c r="ENZ54" s="50"/>
      <c r="EOA54" s="50"/>
      <c r="EOB54" s="50"/>
      <c r="EOC54" s="50"/>
      <c r="EOD54" s="50"/>
      <c r="EOE54" s="50"/>
      <c r="EOF54" s="50"/>
      <c r="EOG54" s="50"/>
      <c r="EOH54" s="50"/>
      <c r="EOI54" s="50"/>
      <c r="EOJ54" s="50"/>
      <c r="EOK54" s="50"/>
      <c r="EOL54" s="50"/>
      <c r="EOM54" s="50"/>
      <c r="EON54" s="50"/>
      <c r="EOO54" s="50"/>
      <c r="EOP54" s="50"/>
      <c r="EOQ54" s="50"/>
      <c r="EOR54" s="50"/>
      <c r="EOS54" s="50"/>
      <c r="EOT54" s="50"/>
      <c r="EOU54" s="50"/>
      <c r="EOV54" s="50"/>
      <c r="EOW54" s="50"/>
      <c r="EOX54" s="50"/>
      <c r="EOY54" s="50"/>
      <c r="EOZ54" s="50"/>
      <c r="EPA54" s="50"/>
      <c r="EPB54" s="50"/>
      <c r="EPC54" s="50"/>
      <c r="EPD54" s="50"/>
      <c r="EPE54" s="50"/>
      <c r="EPF54" s="50"/>
      <c r="EPG54" s="50"/>
      <c r="EPH54" s="50"/>
      <c r="EPI54" s="50"/>
      <c r="EPJ54" s="50"/>
      <c r="EPK54" s="50"/>
      <c r="EPL54" s="50"/>
      <c r="EPM54" s="50"/>
      <c r="EPN54" s="50"/>
      <c r="EPO54" s="50"/>
      <c r="EPP54" s="50"/>
      <c r="EPQ54" s="50"/>
      <c r="EPR54" s="50"/>
      <c r="EPS54" s="50"/>
      <c r="EPT54" s="50"/>
      <c r="EPU54" s="50"/>
      <c r="EPV54" s="50"/>
      <c r="EPW54" s="50"/>
      <c r="EPX54" s="50"/>
      <c r="EPY54" s="50"/>
      <c r="EPZ54" s="50"/>
      <c r="EQA54" s="50"/>
      <c r="EQB54" s="50"/>
      <c r="EQC54" s="50"/>
      <c r="EQD54" s="50"/>
      <c r="EQE54" s="50"/>
      <c r="EQF54" s="50"/>
      <c r="EQG54" s="50"/>
      <c r="EQH54" s="50"/>
      <c r="EQI54" s="50"/>
      <c r="EQJ54" s="50"/>
      <c r="EQK54" s="50"/>
      <c r="EQL54" s="50"/>
      <c r="EQM54" s="50"/>
      <c r="EQN54" s="50"/>
      <c r="EQO54" s="50"/>
      <c r="EQP54" s="50"/>
      <c r="EQQ54" s="50"/>
      <c r="EQR54" s="50"/>
      <c r="EQS54" s="50"/>
      <c r="EQT54" s="50"/>
      <c r="EQU54" s="50"/>
      <c r="EQV54" s="50"/>
      <c r="EQW54" s="50"/>
      <c r="EQX54" s="50"/>
      <c r="EQY54" s="50"/>
      <c r="EQZ54" s="50"/>
      <c r="ERA54" s="50"/>
      <c r="ERB54" s="50"/>
      <c r="ERC54" s="50"/>
      <c r="ERD54" s="50"/>
      <c r="ERE54" s="50"/>
      <c r="ERF54" s="50"/>
      <c r="ERG54" s="50"/>
      <c r="ERH54" s="50"/>
      <c r="ERI54" s="50"/>
      <c r="ERJ54" s="50"/>
      <c r="ERK54" s="50"/>
      <c r="ERL54" s="50"/>
      <c r="ERM54" s="50"/>
      <c r="ERN54" s="50"/>
      <c r="ERO54" s="50"/>
      <c r="ERP54" s="50"/>
      <c r="ERQ54" s="50"/>
      <c r="ERR54" s="50"/>
      <c r="ERS54" s="50"/>
      <c r="ERT54" s="50"/>
      <c r="ERU54" s="50"/>
      <c r="ERV54" s="50"/>
      <c r="ERW54" s="50"/>
      <c r="ERX54" s="50"/>
      <c r="ERY54" s="50"/>
      <c r="ERZ54" s="50"/>
      <c r="ESA54" s="50"/>
      <c r="ESB54" s="50"/>
      <c r="ESC54" s="50"/>
      <c r="ESD54" s="50"/>
      <c r="ESE54" s="50"/>
      <c r="ESF54" s="50"/>
      <c r="ESG54" s="50"/>
      <c r="ESH54" s="50"/>
      <c r="ESI54" s="50"/>
      <c r="ESJ54" s="50"/>
      <c r="ESK54" s="50"/>
      <c r="ESL54" s="50"/>
      <c r="ESM54" s="50"/>
      <c r="ESN54" s="50"/>
      <c r="ESO54" s="50"/>
      <c r="ESP54" s="50"/>
      <c r="ESQ54" s="50"/>
      <c r="ESR54" s="50"/>
      <c r="ESS54" s="50"/>
      <c r="EST54" s="50"/>
      <c r="ESU54" s="50"/>
      <c r="ESV54" s="50"/>
      <c r="ESW54" s="50"/>
      <c r="ESX54" s="50"/>
      <c r="ESY54" s="50"/>
      <c r="ESZ54" s="50"/>
      <c r="ETA54" s="50"/>
      <c r="ETB54" s="50"/>
      <c r="ETC54" s="50"/>
      <c r="ETD54" s="50"/>
      <c r="ETE54" s="50"/>
      <c r="ETF54" s="50"/>
      <c r="ETG54" s="50"/>
      <c r="ETH54" s="50"/>
      <c r="ETI54" s="50"/>
      <c r="ETJ54" s="50"/>
      <c r="ETK54" s="50"/>
      <c r="ETL54" s="50"/>
      <c r="ETM54" s="50"/>
      <c r="ETN54" s="50"/>
      <c r="ETO54" s="50"/>
      <c r="ETP54" s="50"/>
      <c r="ETQ54" s="50"/>
      <c r="ETR54" s="50"/>
      <c r="ETS54" s="50"/>
      <c r="ETT54" s="50"/>
      <c r="ETU54" s="50"/>
      <c r="ETV54" s="50"/>
      <c r="ETW54" s="50"/>
      <c r="ETX54" s="50"/>
      <c r="ETY54" s="50"/>
      <c r="ETZ54" s="50"/>
      <c r="EUA54" s="50"/>
      <c r="EUB54" s="50"/>
      <c r="EUC54" s="50"/>
      <c r="EUD54" s="50"/>
      <c r="EUE54" s="50"/>
      <c r="EUF54" s="50"/>
      <c r="EUG54" s="50"/>
      <c r="EUH54" s="50"/>
      <c r="EUI54" s="50"/>
      <c r="EUJ54" s="50"/>
      <c r="EUK54" s="50"/>
      <c r="EUL54" s="50"/>
      <c r="EUM54" s="50"/>
      <c r="EUN54" s="50"/>
      <c r="EUO54" s="50"/>
      <c r="EUP54" s="50"/>
      <c r="EUQ54" s="50"/>
      <c r="EUR54" s="50"/>
      <c r="EUS54" s="50"/>
      <c r="EUT54" s="50"/>
      <c r="EUU54" s="50"/>
      <c r="EUV54" s="50"/>
      <c r="EUW54" s="50"/>
      <c r="EUX54" s="50"/>
      <c r="EUY54" s="50"/>
      <c r="EUZ54" s="50"/>
      <c r="EVA54" s="50"/>
      <c r="EVB54" s="50"/>
      <c r="EVC54" s="50"/>
      <c r="EVD54" s="50"/>
      <c r="EVE54" s="50"/>
      <c r="EVF54" s="50"/>
      <c r="EVG54" s="50"/>
      <c r="EVH54" s="50"/>
      <c r="EVI54" s="50"/>
      <c r="EVJ54" s="50"/>
      <c r="EVK54" s="50"/>
      <c r="EVL54" s="50"/>
      <c r="EVM54" s="50"/>
      <c r="EVN54" s="50"/>
      <c r="EVO54" s="50"/>
      <c r="EVP54" s="50"/>
      <c r="EVQ54" s="50"/>
      <c r="EVR54" s="50"/>
      <c r="EVS54" s="50"/>
      <c r="EVT54" s="50"/>
      <c r="EVU54" s="50"/>
      <c r="EVV54" s="50"/>
      <c r="EVW54" s="50"/>
      <c r="EVX54" s="50"/>
      <c r="EVY54" s="50"/>
      <c r="EVZ54" s="50"/>
      <c r="EWA54" s="50"/>
      <c r="EWB54" s="50"/>
      <c r="EWC54" s="50"/>
      <c r="EWD54" s="50"/>
      <c r="EWE54" s="50"/>
      <c r="EWF54" s="50"/>
      <c r="EWG54" s="50"/>
      <c r="EWH54" s="50"/>
      <c r="EWI54" s="50"/>
      <c r="EWJ54" s="50"/>
      <c r="EWK54" s="50"/>
      <c r="EWL54" s="50"/>
      <c r="EWM54" s="50"/>
      <c r="EWN54" s="50"/>
      <c r="EWO54" s="50"/>
      <c r="EWP54" s="50"/>
      <c r="EWQ54" s="50"/>
      <c r="EWR54" s="50"/>
      <c r="EWS54" s="50"/>
      <c r="EWT54" s="50"/>
      <c r="EWU54" s="50"/>
      <c r="EWV54" s="50"/>
      <c r="EWW54" s="50"/>
      <c r="EWX54" s="50"/>
      <c r="EWY54" s="50"/>
      <c r="EWZ54" s="50"/>
      <c r="EXA54" s="50"/>
      <c r="EXB54" s="50"/>
      <c r="EXC54" s="50"/>
      <c r="EXD54" s="50"/>
      <c r="EXE54" s="50"/>
      <c r="EXF54" s="50"/>
      <c r="EXG54" s="50"/>
      <c r="EXH54" s="50"/>
      <c r="EXI54" s="50"/>
      <c r="EXJ54" s="50"/>
      <c r="EXK54" s="50"/>
      <c r="EXL54" s="50"/>
      <c r="EXM54" s="50"/>
      <c r="EXN54" s="50"/>
      <c r="EXO54" s="50"/>
      <c r="EXP54" s="50"/>
      <c r="EXQ54" s="50"/>
      <c r="EXR54" s="50"/>
      <c r="EXS54" s="50"/>
      <c r="EXT54" s="50"/>
      <c r="EXU54" s="50"/>
      <c r="EXV54" s="50"/>
      <c r="EXW54" s="50"/>
      <c r="EXX54" s="50"/>
      <c r="EXY54" s="50"/>
      <c r="EXZ54" s="50"/>
      <c r="EYA54" s="50"/>
      <c r="EYB54" s="50"/>
      <c r="EYC54" s="50"/>
      <c r="EYD54" s="50"/>
      <c r="EYE54" s="50"/>
      <c r="EYF54" s="50"/>
      <c r="EYG54" s="50"/>
      <c r="EYH54" s="50"/>
      <c r="EYI54" s="50"/>
      <c r="EYJ54" s="50"/>
      <c r="EYK54" s="50"/>
      <c r="EYL54" s="50"/>
      <c r="EYM54" s="50"/>
      <c r="EYN54" s="50"/>
      <c r="EYO54" s="50"/>
      <c r="EYP54" s="50"/>
      <c r="EYQ54" s="50"/>
      <c r="EYR54" s="50"/>
      <c r="EYS54" s="50"/>
      <c r="EYT54" s="50"/>
      <c r="EYU54" s="50"/>
      <c r="EYV54" s="50"/>
      <c r="EYW54" s="50"/>
      <c r="EYX54" s="50"/>
      <c r="EYY54" s="50"/>
      <c r="EYZ54" s="50"/>
      <c r="EZA54" s="50"/>
      <c r="EZB54" s="50"/>
      <c r="EZC54" s="50"/>
      <c r="EZD54" s="50"/>
      <c r="EZE54" s="50"/>
      <c r="EZF54" s="50"/>
      <c r="EZG54" s="50"/>
      <c r="EZH54" s="50"/>
      <c r="EZI54" s="50"/>
      <c r="EZJ54" s="50"/>
      <c r="EZK54" s="50"/>
      <c r="EZL54" s="50"/>
      <c r="EZM54" s="50"/>
      <c r="EZN54" s="50"/>
      <c r="EZO54" s="50"/>
      <c r="EZP54" s="50"/>
      <c r="EZQ54" s="50"/>
      <c r="EZR54" s="50"/>
      <c r="EZS54" s="50"/>
      <c r="EZT54" s="50"/>
      <c r="EZU54" s="50"/>
      <c r="EZV54" s="50"/>
      <c r="EZW54" s="50"/>
      <c r="EZX54" s="50"/>
      <c r="EZY54" s="50"/>
      <c r="EZZ54" s="50"/>
      <c r="FAA54" s="50"/>
      <c r="FAB54" s="50"/>
      <c r="FAC54" s="50"/>
      <c r="FAD54" s="50"/>
      <c r="FAE54" s="50"/>
      <c r="FAF54" s="50"/>
      <c r="FAG54" s="50"/>
      <c r="FAH54" s="50"/>
      <c r="FAI54" s="50"/>
      <c r="FAJ54" s="50"/>
      <c r="FAK54" s="50"/>
      <c r="FAL54" s="50"/>
      <c r="FAM54" s="50"/>
      <c r="FAN54" s="50"/>
      <c r="FAO54" s="50"/>
      <c r="FAP54" s="50"/>
      <c r="FAQ54" s="50"/>
      <c r="FAR54" s="50"/>
      <c r="FAS54" s="50"/>
      <c r="FAT54" s="50"/>
      <c r="FAU54" s="50"/>
      <c r="FAV54" s="50"/>
      <c r="FAW54" s="50"/>
      <c r="FAX54" s="50"/>
      <c r="FAY54" s="50"/>
      <c r="FAZ54" s="50"/>
      <c r="FBA54" s="50"/>
      <c r="FBB54" s="50"/>
      <c r="FBC54" s="50"/>
      <c r="FBD54" s="50"/>
      <c r="FBE54" s="50"/>
      <c r="FBF54" s="50"/>
      <c r="FBG54" s="50"/>
      <c r="FBH54" s="50"/>
      <c r="FBI54" s="50"/>
      <c r="FBJ54" s="50"/>
      <c r="FBK54" s="50"/>
      <c r="FBL54" s="50"/>
      <c r="FBM54" s="50"/>
      <c r="FBN54" s="50"/>
      <c r="FBO54" s="50"/>
      <c r="FBP54" s="50"/>
      <c r="FBQ54" s="50"/>
      <c r="FBR54" s="50"/>
      <c r="FBS54" s="50"/>
      <c r="FBT54" s="50"/>
      <c r="FBU54" s="50"/>
      <c r="FBV54" s="50"/>
      <c r="FBW54" s="50"/>
      <c r="FBX54" s="50"/>
      <c r="FBY54" s="50"/>
      <c r="FBZ54" s="50"/>
      <c r="FCA54" s="50"/>
      <c r="FCB54" s="50"/>
      <c r="FCC54" s="50"/>
      <c r="FCD54" s="50"/>
      <c r="FCE54" s="50"/>
      <c r="FCF54" s="50"/>
      <c r="FCG54" s="50"/>
      <c r="FCH54" s="50"/>
      <c r="FCI54" s="50"/>
      <c r="FCJ54" s="50"/>
      <c r="FCK54" s="50"/>
      <c r="FCL54" s="50"/>
      <c r="FCM54" s="50"/>
      <c r="FCN54" s="50"/>
      <c r="FCO54" s="50"/>
      <c r="FCP54" s="50"/>
      <c r="FCQ54" s="50"/>
      <c r="FCR54" s="50"/>
      <c r="FCS54" s="50"/>
      <c r="FCT54" s="50"/>
      <c r="FCU54" s="50"/>
      <c r="FCV54" s="50"/>
      <c r="FCW54" s="50"/>
      <c r="FCX54" s="50"/>
      <c r="FCY54" s="50"/>
      <c r="FCZ54" s="50"/>
      <c r="FDA54" s="50"/>
      <c r="FDB54" s="50"/>
      <c r="FDC54" s="50"/>
      <c r="FDD54" s="50"/>
      <c r="FDE54" s="50"/>
      <c r="FDF54" s="50"/>
      <c r="FDG54" s="50"/>
      <c r="FDH54" s="50"/>
      <c r="FDI54" s="50"/>
      <c r="FDJ54" s="50"/>
      <c r="FDK54" s="50"/>
      <c r="FDL54" s="50"/>
      <c r="FDM54" s="50"/>
      <c r="FDN54" s="50"/>
      <c r="FDO54" s="50"/>
      <c r="FDP54" s="50"/>
      <c r="FDQ54" s="50"/>
      <c r="FDR54" s="50"/>
      <c r="FDS54" s="50"/>
      <c r="FDT54" s="50"/>
      <c r="FDU54" s="50"/>
      <c r="FDV54" s="50"/>
      <c r="FDW54" s="50"/>
      <c r="FDX54" s="50"/>
      <c r="FDY54" s="50"/>
      <c r="FDZ54" s="50"/>
      <c r="FEA54" s="50"/>
      <c r="FEB54" s="50"/>
      <c r="FEC54" s="50"/>
      <c r="FED54" s="50"/>
      <c r="FEE54" s="50"/>
      <c r="FEF54" s="50"/>
      <c r="FEG54" s="50"/>
      <c r="FEH54" s="50"/>
      <c r="FEI54" s="50"/>
      <c r="FEJ54" s="50"/>
      <c r="FEK54" s="50"/>
      <c r="FEL54" s="50"/>
      <c r="FEM54" s="50"/>
      <c r="FEN54" s="50"/>
      <c r="FEO54" s="50"/>
      <c r="FEP54" s="50"/>
      <c r="FEQ54" s="50"/>
      <c r="FER54" s="50"/>
      <c r="FES54" s="50"/>
      <c r="FET54" s="50"/>
      <c r="FEU54" s="50"/>
      <c r="FEV54" s="50"/>
      <c r="FEW54" s="50"/>
      <c r="FEX54" s="50"/>
      <c r="FEY54" s="50"/>
      <c r="FEZ54" s="50"/>
      <c r="FFA54" s="50"/>
      <c r="FFB54" s="50"/>
      <c r="FFC54" s="50"/>
      <c r="FFD54" s="50"/>
      <c r="FFE54" s="50"/>
      <c r="FFF54" s="50"/>
      <c r="FFG54" s="50"/>
      <c r="FFH54" s="50"/>
      <c r="FFI54" s="50"/>
      <c r="FFJ54" s="50"/>
      <c r="FFK54" s="50"/>
      <c r="FFL54" s="50"/>
      <c r="FFM54" s="50"/>
      <c r="FFN54" s="50"/>
      <c r="FFO54" s="50"/>
      <c r="FFP54" s="50"/>
      <c r="FFQ54" s="50"/>
      <c r="FFR54" s="50"/>
      <c r="FFS54" s="50"/>
      <c r="FFT54" s="50"/>
      <c r="FFU54" s="50"/>
      <c r="FFV54" s="50"/>
      <c r="FFW54" s="50"/>
      <c r="FFX54" s="50"/>
      <c r="FFY54" s="50"/>
      <c r="FFZ54" s="50"/>
      <c r="FGA54" s="50"/>
      <c r="FGB54" s="50"/>
      <c r="FGC54" s="50"/>
      <c r="FGD54" s="50"/>
      <c r="FGE54" s="50"/>
      <c r="FGF54" s="50"/>
      <c r="FGG54" s="50"/>
      <c r="FGH54" s="50"/>
      <c r="FGI54" s="50"/>
      <c r="FGJ54" s="50"/>
      <c r="FGK54" s="50"/>
      <c r="FGL54" s="50"/>
      <c r="FGM54" s="50"/>
      <c r="FGN54" s="50"/>
      <c r="FGO54" s="50"/>
      <c r="FGP54" s="50"/>
      <c r="FGQ54" s="50"/>
      <c r="FGR54" s="50"/>
      <c r="FGS54" s="50"/>
      <c r="FGT54" s="50"/>
      <c r="FGU54" s="50"/>
      <c r="FGV54" s="50"/>
      <c r="FGW54" s="50"/>
      <c r="FGX54" s="50"/>
      <c r="FGY54" s="50"/>
      <c r="FGZ54" s="50"/>
      <c r="FHA54" s="50"/>
      <c r="FHB54" s="50"/>
      <c r="FHC54" s="50"/>
      <c r="FHD54" s="50"/>
      <c r="FHE54" s="50"/>
      <c r="FHF54" s="50"/>
      <c r="FHG54" s="50"/>
      <c r="FHH54" s="50"/>
      <c r="FHI54" s="50"/>
      <c r="FHJ54" s="50"/>
      <c r="FHK54" s="50"/>
      <c r="FHL54" s="50"/>
      <c r="FHM54" s="50"/>
      <c r="FHN54" s="50"/>
      <c r="FHO54" s="50"/>
      <c r="FHP54" s="50"/>
      <c r="FHQ54" s="50"/>
      <c r="FHR54" s="50"/>
      <c r="FHS54" s="50"/>
      <c r="FHT54" s="50"/>
      <c r="FHU54" s="50"/>
      <c r="FHV54" s="50"/>
      <c r="FHW54" s="50"/>
      <c r="FHX54" s="50"/>
      <c r="FHY54" s="50"/>
      <c r="FHZ54" s="50"/>
      <c r="FIA54" s="50"/>
      <c r="FIB54" s="50"/>
      <c r="FIC54" s="50"/>
      <c r="FID54" s="50"/>
      <c r="FIE54" s="50"/>
      <c r="FIF54" s="50"/>
      <c r="FIG54" s="50"/>
      <c r="FIH54" s="50"/>
      <c r="FII54" s="50"/>
      <c r="FIJ54" s="50"/>
      <c r="FIK54" s="50"/>
      <c r="FIL54" s="50"/>
      <c r="FIM54" s="50"/>
      <c r="FIN54" s="50"/>
      <c r="FIO54" s="50"/>
      <c r="FIP54" s="50"/>
      <c r="FIQ54" s="50"/>
      <c r="FIR54" s="50"/>
      <c r="FIS54" s="50"/>
      <c r="FIT54" s="50"/>
      <c r="FIU54" s="50"/>
      <c r="FIV54" s="50"/>
      <c r="FIW54" s="50"/>
      <c r="FIX54" s="50"/>
      <c r="FIY54" s="50"/>
      <c r="FIZ54" s="50"/>
      <c r="FJA54" s="50"/>
      <c r="FJB54" s="50"/>
      <c r="FJC54" s="50"/>
      <c r="FJD54" s="50"/>
      <c r="FJE54" s="50"/>
      <c r="FJF54" s="50"/>
      <c r="FJG54" s="50"/>
      <c r="FJH54" s="50"/>
      <c r="FJI54" s="50"/>
      <c r="FJJ54" s="50"/>
      <c r="FJK54" s="50"/>
      <c r="FJL54" s="50"/>
      <c r="FJM54" s="50"/>
      <c r="FJN54" s="50"/>
      <c r="FJO54" s="50"/>
      <c r="FJP54" s="50"/>
      <c r="FJQ54" s="50"/>
      <c r="FJR54" s="50"/>
      <c r="FJS54" s="50"/>
      <c r="FJT54" s="50"/>
      <c r="FJU54" s="50"/>
      <c r="FJV54" s="50"/>
      <c r="FJW54" s="50"/>
      <c r="FJX54" s="50"/>
      <c r="FJY54" s="50"/>
      <c r="FJZ54" s="50"/>
      <c r="FKA54" s="50"/>
      <c r="FKB54" s="50"/>
      <c r="FKC54" s="50"/>
      <c r="FKD54" s="50"/>
      <c r="FKE54" s="50"/>
      <c r="FKF54" s="50"/>
      <c r="FKG54" s="50"/>
      <c r="FKH54" s="50"/>
      <c r="FKI54" s="50"/>
      <c r="FKJ54" s="50"/>
      <c r="FKK54" s="50"/>
      <c r="FKL54" s="50"/>
      <c r="FKM54" s="50"/>
      <c r="FKN54" s="50"/>
      <c r="FKO54" s="50"/>
      <c r="FKP54" s="50"/>
      <c r="FKQ54" s="50"/>
      <c r="FKR54" s="50"/>
      <c r="FKS54" s="50"/>
      <c r="FKT54" s="50"/>
      <c r="FKU54" s="50"/>
      <c r="FKV54" s="50"/>
      <c r="FKW54" s="50"/>
      <c r="FKX54" s="50"/>
      <c r="FKY54" s="50"/>
      <c r="FKZ54" s="50"/>
      <c r="FLA54" s="50"/>
      <c r="FLB54" s="50"/>
      <c r="FLC54" s="50"/>
      <c r="FLD54" s="50"/>
      <c r="FLE54" s="50"/>
      <c r="FLF54" s="50"/>
      <c r="FLG54" s="50"/>
      <c r="FLH54" s="50"/>
      <c r="FLI54" s="50"/>
      <c r="FLJ54" s="50"/>
      <c r="FLK54" s="50"/>
      <c r="FLL54" s="50"/>
      <c r="FLM54" s="50"/>
      <c r="FLN54" s="50"/>
      <c r="FLO54" s="50"/>
      <c r="FLP54" s="50"/>
      <c r="FLQ54" s="50"/>
      <c r="FLR54" s="50"/>
      <c r="FLS54" s="50"/>
      <c r="FLT54" s="50"/>
      <c r="FLU54" s="50"/>
      <c r="FLV54" s="50"/>
      <c r="FLW54" s="50"/>
      <c r="FLX54" s="50"/>
      <c r="FLY54" s="50"/>
      <c r="FLZ54" s="50"/>
      <c r="FMA54" s="50"/>
      <c r="FMB54" s="50"/>
      <c r="FMC54" s="50"/>
      <c r="FMD54" s="50"/>
      <c r="FME54" s="50"/>
      <c r="FMF54" s="50"/>
      <c r="FMG54" s="50"/>
      <c r="FMH54" s="50"/>
      <c r="FMI54" s="50"/>
      <c r="FMJ54" s="50"/>
      <c r="FMK54" s="50"/>
      <c r="FML54" s="50"/>
      <c r="FMM54" s="50"/>
      <c r="FMN54" s="50"/>
      <c r="FMO54" s="50"/>
      <c r="FMP54" s="50"/>
      <c r="FMQ54" s="50"/>
      <c r="FMR54" s="50"/>
      <c r="FMS54" s="50"/>
      <c r="FMT54" s="50"/>
      <c r="FMU54" s="50"/>
      <c r="FMV54" s="50"/>
      <c r="FMW54" s="50"/>
      <c r="FMX54" s="50"/>
      <c r="FMY54" s="50"/>
      <c r="FMZ54" s="50"/>
      <c r="FNA54" s="50"/>
      <c r="FNB54" s="50"/>
      <c r="FNC54" s="50"/>
      <c r="FND54" s="50"/>
      <c r="FNE54" s="50"/>
      <c r="FNF54" s="50"/>
      <c r="FNG54" s="50"/>
      <c r="FNH54" s="50"/>
      <c r="FNI54" s="50"/>
      <c r="FNJ54" s="50"/>
      <c r="FNK54" s="50"/>
      <c r="FNL54" s="50"/>
      <c r="FNM54" s="50"/>
      <c r="FNN54" s="50"/>
      <c r="FNO54" s="50"/>
      <c r="FNP54" s="50"/>
      <c r="FNQ54" s="50"/>
      <c r="FNR54" s="50"/>
      <c r="FNS54" s="50"/>
      <c r="FNT54" s="50"/>
      <c r="FNU54" s="50"/>
      <c r="FNV54" s="50"/>
      <c r="FNW54" s="50"/>
      <c r="FNX54" s="50"/>
      <c r="FNY54" s="50"/>
      <c r="FNZ54" s="50"/>
      <c r="FOA54" s="50"/>
      <c r="FOB54" s="50"/>
      <c r="FOC54" s="50"/>
      <c r="FOD54" s="50"/>
      <c r="FOE54" s="50"/>
      <c r="FOF54" s="50"/>
      <c r="FOG54" s="50"/>
      <c r="FOH54" s="50"/>
      <c r="FOI54" s="50"/>
      <c r="FOJ54" s="50"/>
      <c r="FOK54" s="50"/>
      <c r="FOL54" s="50"/>
      <c r="FOM54" s="50"/>
      <c r="FON54" s="50"/>
      <c r="FOO54" s="50"/>
      <c r="FOP54" s="50"/>
      <c r="FOQ54" s="50"/>
      <c r="FOR54" s="50"/>
      <c r="FOS54" s="50"/>
      <c r="FOT54" s="50"/>
      <c r="FOU54" s="50"/>
      <c r="FOV54" s="50"/>
      <c r="FOW54" s="50"/>
      <c r="FOX54" s="50"/>
      <c r="FOY54" s="50"/>
      <c r="FOZ54" s="50"/>
      <c r="FPA54" s="50"/>
      <c r="FPB54" s="50"/>
      <c r="FPC54" s="50"/>
      <c r="FPD54" s="50"/>
      <c r="FPE54" s="50"/>
      <c r="FPF54" s="50"/>
      <c r="FPG54" s="50"/>
      <c r="FPH54" s="50"/>
      <c r="FPI54" s="50"/>
      <c r="FPJ54" s="50"/>
      <c r="FPK54" s="50"/>
      <c r="FPL54" s="50"/>
      <c r="FPM54" s="50"/>
      <c r="FPN54" s="50"/>
      <c r="FPO54" s="50"/>
      <c r="FPP54" s="50"/>
      <c r="FPQ54" s="50"/>
      <c r="FPR54" s="50"/>
      <c r="FPS54" s="50"/>
      <c r="FPT54" s="50"/>
      <c r="FPU54" s="50"/>
      <c r="FPV54" s="50"/>
      <c r="FPW54" s="50"/>
      <c r="FPX54" s="50"/>
      <c r="FPY54" s="50"/>
      <c r="FPZ54" s="50"/>
      <c r="FQA54" s="50"/>
      <c r="FQB54" s="50"/>
      <c r="FQC54" s="50"/>
      <c r="FQD54" s="50"/>
      <c r="FQE54" s="50"/>
      <c r="FQF54" s="50"/>
      <c r="FQG54" s="50"/>
      <c r="FQH54" s="50"/>
      <c r="FQI54" s="50"/>
      <c r="FQJ54" s="50"/>
      <c r="FQK54" s="50"/>
      <c r="FQL54" s="50"/>
      <c r="FQM54" s="50"/>
      <c r="FQN54" s="50"/>
      <c r="FQO54" s="50"/>
      <c r="FQP54" s="50"/>
      <c r="FQQ54" s="50"/>
      <c r="FQR54" s="50"/>
      <c r="FQS54" s="50"/>
      <c r="FQT54" s="50"/>
      <c r="FQU54" s="50"/>
      <c r="FQV54" s="50"/>
      <c r="FQW54" s="50"/>
      <c r="FQX54" s="50"/>
      <c r="FQY54" s="50"/>
      <c r="FQZ54" s="50"/>
      <c r="FRA54" s="50"/>
      <c r="FRB54" s="50"/>
      <c r="FRC54" s="50"/>
      <c r="FRD54" s="50"/>
      <c r="FRE54" s="50"/>
      <c r="FRF54" s="50"/>
      <c r="FRG54" s="50"/>
      <c r="FRH54" s="50"/>
      <c r="FRI54" s="50"/>
      <c r="FRJ54" s="50"/>
      <c r="FRK54" s="50"/>
      <c r="FRL54" s="50"/>
      <c r="FRM54" s="50"/>
      <c r="FRN54" s="50"/>
      <c r="FRO54" s="50"/>
      <c r="FRP54" s="50"/>
      <c r="FRQ54" s="50"/>
      <c r="FRR54" s="50"/>
      <c r="FRS54" s="50"/>
      <c r="FRT54" s="50"/>
      <c r="FRU54" s="50"/>
      <c r="FRV54" s="50"/>
      <c r="FRW54" s="50"/>
      <c r="FRX54" s="50"/>
      <c r="FRY54" s="50"/>
      <c r="FRZ54" s="50"/>
      <c r="FSA54" s="50"/>
      <c r="FSB54" s="50"/>
      <c r="FSC54" s="50"/>
      <c r="FSD54" s="50"/>
      <c r="FSE54" s="50"/>
      <c r="FSF54" s="50"/>
      <c r="FSG54" s="50"/>
      <c r="FSH54" s="50"/>
      <c r="FSI54" s="50"/>
      <c r="FSJ54" s="50"/>
      <c r="FSK54" s="50"/>
      <c r="FSL54" s="50"/>
      <c r="FSM54" s="50"/>
      <c r="FSN54" s="50"/>
      <c r="FSO54" s="50"/>
      <c r="FSP54" s="50"/>
      <c r="FSQ54" s="50"/>
      <c r="FSR54" s="50"/>
      <c r="FSS54" s="50"/>
      <c r="FST54" s="50"/>
      <c r="FSU54" s="50"/>
      <c r="FSV54" s="50"/>
      <c r="FSW54" s="50"/>
      <c r="FSX54" s="50"/>
      <c r="FSY54" s="50"/>
      <c r="FSZ54" s="50"/>
      <c r="FTA54" s="50"/>
      <c r="FTB54" s="50"/>
      <c r="FTC54" s="50"/>
      <c r="FTD54" s="50"/>
      <c r="FTE54" s="50"/>
      <c r="FTF54" s="50"/>
      <c r="FTG54" s="50"/>
      <c r="FTH54" s="50"/>
      <c r="FTI54" s="50"/>
      <c r="FTJ54" s="50"/>
      <c r="FTK54" s="50"/>
      <c r="FTL54" s="50"/>
      <c r="FTM54" s="50"/>
      <c r="FTN54" s="50"/>
      <c r="FTO54" s="50"/>
      <c r="FTP54" s="50"/>
      <c r="FTQ54" s="50"/>
      <c r="FTR54" s="50"/>
      <c r="FTS54" s="50"/>
      <c r="FTT54" s="50"/>
      <c r="FTU54" s="50"/>
      <c r="FTV54" s="50"/>
      <c r="FTW54" s="50"/>
      <c r="FTX54" s="50"/>
      <c r="FTY54" s="50"/>
      <c r="FTZ54" s="50"/>
      <c r="FUA54" s="50"/>
      <c r="FUB54" s="50"/>
      <c r="FUC54" s="50"/>
      <c r="FUD54" s="50"/>
      <c r="FUE54" s="50"/>
      <c r="FUF54" s="50"/>
      <c r="FUG54" s="50"/>
      <c r="FUH54" s="50"/>
      <c r="FUI54" s="50"/>
      <c r="FUJ54" s="50"/>
      <c r="FUK54" s="50"/>
      <c r="FUL54" s="50"/>
      <c r="FUM54" s="50"/>
      <c r="FUN54" s="50"/>
      <c r="FUO54" s="50"/>
      <c r="FUP54" s="50"/>
      <c r="FUQ54" s="50"/>
      <c r="FUR54" s="50"/>
      <c r="FUS54" s="50"/>
      <c r="FUT54" s="50"/>
      <c r="FUU54" s="50"/>
      <c r="FUV54" s="50"/>
      <c r="FUW54" s="50"/>
      <c r="FUX54" s="50"/>
      <c r="FUY54" s="50"/>
      <c r="FUZ54" s="50"/>
      <c r="FVA54" s="50"/>
      <c r="FVB54" s="50"/>
      <c r="FVC54" s="50"/>
      <c r="FVD54" s="50"/>
      <c r="FVE54" s="50"/>
      <c r="FVF54" s="50"/>
      <c r="FVG54" s="50"/>
      <c r="FVH54" s="50"/>
      <c r="FVI54" s="50"/>
      <c r="FVJ54" s="50"/>
      <c r="FVK54" s="50"/>
      <c r="FVL54" s="50"/>
      <c r="FVM54" s="50"/>
      <c r="FVN54" s="50"/>
      <c r="FVO54" s="50"/>
      <c r="FVP54" s="50"/>
      <c r="FVQ54" s="50"/>
      <c r="FVR54" s="50"/>
      <c r="FVS54" s="50"/>
      <c r="FVT54" s="50"/>
      <c r="FVU54" s="50"/>
      <c r="FVV54" s="50"/>
      <c r="FVW54" s="50"/>
      <c r="FVX54" s="50"/>
      <c r="FVY54" s="50"/>
      <c r="FVZ54" s="50"/>
      <c r="FWA54" s="50"/>
      <c r="FWB54" s="50"/>
      <c r="FWC54" s="50"/>
      <c r="FWD54" s="50"/>
      <c r="FWE54" s="50"/>
      <c r="FWF54" s="50"/>
      <c r="FWG54" s="50"/>
      <c r="FWH54" s="50"/>
      <c r="FWI54" s="50"/>
      <c r="FWJ54" s="50"/>
      <c r="FWK54" s="50"/>
      <c r="FWL54" s="50"/>
      <c r="FWM54" s="50"/>
      <c r="FWN54" s="50"/>
      <c r="FWO54" s="50"/>
      <c r="FWP54" s="50"/>
      <c r="FWQ54" s="50"/>
      <c r="FWR54" s="50"/>
      <c r="FWS54" s="50"/>
      <c r="FWT54" s="50"/>
      <c r="FWU54" s="50"/>
      <c r="FWV54" s="50"/>
      <c r="FWW54" s="50"/>
      <c r="FWX54" s="50"/>
      <c r="FWY54" s="50"/>
      <c r="FWZ54" s="50"/>
      <c r="FXA54" s="50"/>
      <c r="FXB54" s="50"/>
      <c r="FXC54" s="50"/>
      <c r="FXD54" s="50"/>
      <c r="FXE54" s="50"/>
      <c r="FXF54" s="50"/>
      <c r="FXG54" s="50"/>
      <c r="FXH54" s="50"/>
      <c r="FXI54" s="50"/>
      <c r="FXJ54" s="50"/>
      <c r="FXK54" s="50"/>
      <c r="FXL54" s="50"/>
      <c r="FXM54" s="50"/>
      <c r="FXN54" s="50"/>
      <c r="FXO54" s="50"/>
      <c r="FXP54" s="50"/>
      <c r="FXQ54" s="50"/>
      <c r="FXR54" s="50"/>
      <c r="FXS54" s="50"/>
      <c r="FXT54" s="50"/>
      <c r="FXU54" s="50"/>
      <c r="FXV54" s="50"/>
      <c r="FXW54" s="50"/>
      <c r="FXX54" s="50"/>
      <c r="FXY54" s="50"/>
      <c r="FXZ54" s="50"/>
      <c r="FYA54" s="50"/>
      <c r="FYB54" s="50"/>
      <c r="FYC54" s="50"/>
      <c r="FYD54" s="50"/>
      <c r="FYE54" s="50"/>
      <c r="FYF54" s="50"/>
      <c r="FYG54" s="50"/>
      <c r="FYH54" s="50"/>
      <c r="FYI54" s="50"/>
      <c r="FYJ54" s="50"/>
      <c r="FYK54" s="50"/>
      <c r="FYL54" s="50"/>
      <c r="FYM54" s="50"/>
      <c r="FYN54" s="50"/>
      <c r="FYO54" s="50"/>
      <c r="FYP54" s="50"/>
      <c r="FYQ54" s="50"/>
      <c r="FYR54" s="50"/>
      <c r="FYS54" s="50"/>
      <c r="FYT54" s="50"/>
      <c r="FYU54" s="50"/>
      <c r="FYV54" s="50"/>
      <c r="FYW54" s="50"/>
      <c r="FYX54" s="50"/>
      <c r="FYY54" s="50"/>
      <c r="FYZ54" s="50"/>
      <c r="FZA54" s="50"/>
      <c r="FZB54" s="50"/>
      <c r="FZC54" s="50"/>
      <c r="FZD54" s="50"/>
      <c r="FZE54" s="50"/>
      <c r="FZF54" s="50"/>
      <c r="FZG54" s="50"/>
      <c r="FZH54" s="50"/>
      <c r="FZI54" s="50"/>
      <c r="FZJ54" s="50"/>
      <c r="FZK54" s="50"/>
      <c r="FZL54" s="50"/>
      <c r="FZM54" s="50"/>
      <c r="FZN54" s="50"/>
      <c r="FZO54" s="50"/>
      <c r="FZP54" s="50"/>
      <c r="FZQ54" s="50"/>
      <c r="FZR54" s="50"/>
      <c r="FZS54" s="50"/>
      <c r="FZT54" s="50"/>
      <c r="FZU54" s="50"/>
      <c r="FZV54" s="50"/>
      <c r="FZW54" s="50"/>
      <c r="FZX54" s="50"/>
      <c r="FZY54" s="50"/>
      <c r="FZZ54" s="50"/>
      <c r="GAA54" s="50"/>
      <c r="GAB54" s="50"/>
      <c r="GAC54" s="50"/>
      <c r="GAD54" s="50"/>
      <c r="GAE54" s="50"/>
      <c r="GAF54" s="50"/>
      <c r="GAG54" s="50"/>
      <c r="GAH54" s="50"/>
      <c r="GAI54" s="50"/>
      <c r="GAJ54" s="50"/>
      <c r="GAK54" s="50"/>
      <c r="GAL54" s="50"/>
      <c r="GAM54" s="50"/>
      <c r="GAN54" s="50"/>
      <c r="GAO54" s="50"/>
      <c r="GAP54" s="50"/>
      <c r="GAQ54" s="50"/>
      <c r="GAR54" s="50"/>
      <c r="GAS54" s="50"/>
      <c r="GAT54" s="50"/>
      <c r="GAU54" s="50"/>
      <c r="GAV54" s="50"/>
      <c r="GAW54" s="50"/>
      <c r="GAX54" s="50"/>
      <c r="GAY54" s="50"/>
      <c r="GAZ54" s="50"/>
      <c r="GBA54" s="50"/>
      <c r="GBB54" s="50"/>
      <c r="GBC54" s="50"/>
      <c r="GBD54" s="50"/>
      <c r="GBE54" s="50"/>
      <c r="GBF54" s="50"/>
      <c r="GBG54" s="50"/>
      <c r="GBH54" s="50"/>
      <c r="GBI54" s="50"/>
      <c r="GBJ54" s="50"/>
      <c r="GBK54" s="50"/>
      <c r="GBL54" s="50"/>
      <c r="GBM54" s="50"/>
      <c r="GBN54" s="50"/>
      <c r="GBO54" s="50"/>
      <c r="GBP54" s="50"/>
      <c r="GBQ54" s="50"/>
      <c r="GBR54" s="50"/>
      <c r="GBS54" s="50"/>
      <c r="GBT54" s="50"/>
      <c r="GBU54" s="50"/>
      <c r="GBV54" s="50"/>
      <c r="GBW54" s="50"/>
      <c r="GBX54" s="50"/>
      <c r="GBY54" s="50"/>
      <c r="GBZ54" s="50"/>
      <c r="GCA54" s="50"/>
      <c r="GCB54" s="50"/>
      <c r="GCC54" s="50"/>
      <c r="GCD54" s="50"/>
      <c r="GCE54" s="50"/>
      <c r="GCF54" s="50"/>
      <c r="GCG54" s="50"/>
      <c r="GCH54" s="50"/>
      <c r="GCI54" s="50"/>
      <c r="GCJ54" s="50"/>
      <c r="GCK54" s="50"/>
      <c r="GCL54" s="50"/>
      <c r="GCM54" s="50"/>
      <c r="GCN54" s="50"/>
      <c r="GCO54" s="50"/>
      <c r="GCP54" s="50"/>
      <c r="GCQ54" s="50"/>
      <c r="GCR54" s="50"/>
      <c r="GCS54" s="50"/>
      <c r="GCT54" s="50"/>
      <c r="GCU54" s="50"/>
      <c r="GCV54" s="50"/>
      <c r="GCW54" s="50"/>
      <c r="GCX54" s="50"/>
      <c r="GCY54" s="50"/>
      <c r="GCZ54" s="50"/>
      <c r="GDA54" s="50"/>
      <c r="GDB54" s="50"/>
      <c r="GDC54" s="50"/>
      <c r="GDD54" s="50"/>
      <c r="GDE54" s="50"/>
      <c r="GDF54" s="50"/>
      <c r="GDG54" s="50"/>
      <c r="GDH54" s="50"/>
      <c r="GDI54" s="50"/>
      <c r="GDJ54" s="50"/>
      <c r="GDK54" s="50"/>
      <c r="GDL54" s="50"/>
      <c r="GDM54" s="50"/>
      <c r="GDN54" s="50"/>
      <c r="GDO54" s="50"/>
      <c r="GDP54" s="50"/>
      <c r="GDQ54" s="50"/>
      <c r="GDR54" s="50"/>
      <c r="GDS54" s="50"/>
      <c r="GDT54" s="50"/>
      <c r="GDU54" s="50"/>
      <c r="GDV54" s="50"/>
      <c r="GDW54" s="50"/>
      <c r="GDX54" s="50"/>
      <c r="GDY54" s="50"/>
      <c r="GDZ54" s="50"/>
      <c r="GEA54" s="50"/>
      <c r="GEB54" s="50"/>
      <c r="GEC54" s="50"/>
      <c r="GED54" s="50"/>
      <c r="GEE54" s="50"/>
      <c r="GEF54" s="50"/>
      <c r="GEG54" s="50"/>
      <c r="GEH54" s="50"/>
      <c r="GEI54" s="50"/>
      <c r="GEJ54" s="50"/>
      <c r="GEK54" s="50"/>
      <c r="GEL54" s="50"/>
      <c r="GEM54" s="50"/>
      <c r="GEN54" s="50"/>
      <c r="GEO54" s="50"/>
      <c r="GEP54" s="50"/>
      <c r="GEQ54" s="50"/>
      <c r="GER54" s="50"/>
      <c r="GES54" s="50"/>
      <c r="GET54" s="50"/>
      <c r="GEU54" s="50"/>
      <c r="GEV54" s="50"/>
      <c r="GEW54" s="50"/>
      <c r="GEX54" s="50"/>
      <c r="GEY54" s="50"/>
      <c r="GEZ54" s="50"/>
      <c r="GFA54" s="50"/>
      <c r="GFB54" s="50"/>
      <c r="GFC54" s="50"/>
      <c r="GFD54" s="50"/>
      <c r="GFE54" s="50"/>
      <c r="GFF54" s="50"/>
      <c r="GFG54" s="50"/>
      <c r="GFH54" s="50"/>
      <c r="GFI54" s="50"/>
      <c r="GFJ54" s="50"/>
      <c r="GFK54" s="50"/>
      <c r="GFL54" s="50"/>
      <c r="GFM54" s="50"/>
      <c r="GFN54" s="50"/>
      <c r="GFO54" s="50"/>
      <c r="GFP54" s="50"/>
      <c r="GFQ54" s="50"/>
      <c r="GFR54" s="50"/>
      <c r="GFS54" s="50"/>
      <c r="GFT54" s="50"/>
      <c r="GFU54" s="50"/>
      <c r="GFV54" s="50"/>
      <c r="GFW54" s="50"/>
      <c r="GFX54" s="50"/>
      <c r="GFY54" s="50"/>
      <c r="GFZ54" s="50"/>
      <c r="GGA54" s="50"/>
      <c r="GGB54" s="50"/>
      <c r="GGC54" s="50"/>
      <c r="GGD54" s="50"/>
      <c r="GGE54" s="50"/>
      <c r="GGF54" s="50"/>
      <c r="GGG54" s="50"/>
      <c r="GGH54" s="50"/>
      <c r="GGI54" s="50"/>
      <c r="GGJ54" s="50"/>
      <c r="GGK54" s="50"/>
      <c r="GGL54" s="50"/>
      <c r="GGM54" s="50"/>
      <c r="GGN54" s="50"/>
      <c r="GGO54" s="50"/>
      <c r="GGP54" s="50"/>
      <c r="GGQ54" s="50"/>
      <c r="GGR54" s="50"/>
      <c r="GGS54" s="50"/>
      <c r="GGT54" s="50"/>
      <c r="GGU54" s="50"/>
      <c r="GGV54" s="50"/>
      <c r="GGW54" s="50"/>
      <c r="GGX54" s="50"/>
      <c r="GGY54" s="50"/>
      <c r="GGZ54" s="50"/>
      <c r="GHA54" s="50"/>
      <c r="GHB54" s="50"/>
      <c r="GHC54" s="50"/>
      <c r="GHD54" s="50"/>
      <c r="GHE54" s="50"/>
      <c r="GHF54" s="50"/>
      <c r="GHG54" s="50"/>
      <c r="GHH54" s="50"/>
      <c r="GHI54" s="50"/>
      <c r="GHJ54" s="50"/>
      <c r="GHK54" s="50"/>
      <c r="GHL54" s="50"/>
      <c r="GHM54" s="50"/>
      <c r="GHN54" s="50"/>
      <c r="GHO54" s="50"/>
      <c r="GHP54" s="50"/>
      <c r="GHQ54" s="50"/>
      <c r="GHR54" s="50"/>
      <c r="GHS54" s="50"/>
      <c r="GHT54" s="50"/>
      <c r="GHU54" s="50"/>
      <c r="GHV54" s="50"/>
      <c r="GHW54" s="50"/>
      <c r="GHX54" s="50"/>
      <c r="GHY54" s="50"/>
      <c r="GHZ54" s="50"/>
      <c r="GIA54" s="50"/>
      <c r="GIB54" s="50"/>
      <c r="GIC54" s="50"/>
      <c r="GID54" s="50"/>
      <c r="GIE54" s="50"/>
      <c r="GIF54" s="50"/>
      <c r="GIG54" s="50"/>
      <c r="GIH54" s="50"/>
      <c r="GII54" s="50"/>
      <c r="GIJ54" s="50"/>
      <c r="GIK54" s="50"/>
      <c r="GIL54" s="50"/>
      <c r="GIM54" s="50"/>
      <c r="GIN54" s="50"/>
      <c r="GIO54" s="50"/>
      <c r="GIP54" s="50"/>
      <c r="GIQ54" s="50"/>
      <c r="GIR54" s="50"/>
      <c r="GIS54" s="50"/>
      <c r="GIT54" s="50"/>
      <c r="GIU54" s="50"/>
      <c r="GIV54" s="50"/>
      <c r="GIW54" s="50"/>
      <c r="GIX54" s="50"/>
      <c r="GIY54" s="50"/>
      <c r="GIZ54" s="50"/>
      <c r="GJA54" s="50"/>
      <c r="GJB54" s="50"/>
      <c r="GJC54" s="50"/>
      <c r="GJD54" s="50"/>
      <c r="GJE54" s="50"/>
      <c r="GJF54" s="50"/>
      <c r="GJG54" s="50"/>
      <c r="GJH54" s="50"/>
      <c r="GJI54" s="50"/>
      <c r="GJJ54" s="50"/>
      <c r="GJK54" s="50"/>
      <c r="GJL54" s="50"/>
      <c r="GJM54" s="50"/>
      <c r="GJN54" s="50"/>
      <c r="GJO54" s="50"/>
      <c r="GJP54" s="50"/>
      <c r="GJQ54" s="50"/>
      <c r="GJR54" s="50"/>
      <c r="GJS54" s="50"/>
      <c r="GJT54" s="50"/>
      <c r="GJU54" s="50"/>
      <c r="GJV54" s="50"/>
      <c r="GJW54" s="50"/>
      <c r="GJX54" s="50"/>
      <c r="GJY54" s="50"/>
      <c r="GJZ54" s="50"/>
      <c r="GKA54" s="50"/>
      <c r="GKB54" s="50"/>
      <c r="GKC54" s="50"/>
      <c r="GKD54" s="50"/>
      <c r="GKE54" s="50"/>
      <c r="GKF54" s="50"/>
      <c r="GKG54" s="50"/>
      <c r="GKH54" s="50"/>
      <c r="GKI54" s="50"/>
      <c r="GKJ54" s="50"/>
      <c r="GKK54" s="50"/>
      <c r="GKL54" s="50"/>
      <c r="GKM54" s="50"/>
      <c r="GKN54" s="50"/>
      <c r="GKO54" s="50"/>
      <c r="GKP54" s="50"/>
      <c r="GKQ54" s="50"/>
      <c r="GKR54" s="50"/>
      <c r="GKS54" s="50"/>
      <c r="GKT54" s="50"/>
      <c r="GKU54" s="50"/>
      <c r="GKV54" s="50"/>
      <c r="GKW54" s="50"/>
      <c r="GKX54" s="50"/>
      <c r="GKY54" s="50"/>
      <c r="GKZ54" s="50"/>
      <c r="GLA54" s="50"/>
      <c r="GLB54" s="50"/>
      <c r="GLC54" s="50"/>
      <c r="GLD54" s="50"/>
      <c r="GLE54" s="50"/>
      <c r="GLF54" s="50"/>
      <c r="GLG54" s="50"/>
      <c r="GLH54" s="50"/>
      <c r="GLI54" s="50"/>
      <c r="GLJ54" s="50"/>
      <c r="GLK54" s="50"/>
      <c r="GLL54" s="50"/>
      <c r="GLM54" s="50"/>
      <c r="GLN54" s="50"/>
      <c r="GLO54" s="50"/>
      <c r="GLP54" s="50"/>
      <c r="GLQ54" s="50"/>
      <c r="GLR54" s="50"/>
      <c r="GLS54" s="50"/>
      <c r="GLT54" s="50"/>
      <c r="GLU54" s="50"/>
      <c r="GLV54" s="50"/>
      <c r="GLW54" s="50"/>
      <c r="GLX54" s="50"/>
      <c r="GLY54" s="50"/>
      <c r="GLZ54" s="50"/>
      <c r="GMA54" s="50"/>
      <c r="GMB54" s="50"/>
      <c r="GMC54" s="50"/>
      <c r="GMD54" s="50"/>
      <c r="GME54" s="50"/>
      <c r="GMF54" s="50"/>
      <c r="GMG54" s="50"/>
      <c r="GMH54" s="50"/>
      <c r="GMI54" s="50"/>
      <c r="GMJ54" s="50"/>
      <c r="GMK54" s="50"/>
      <c r="GML54" s="50"/>
      <c r="GMM54" s="50"/>
      <c r="GMN54" s="50"/>
      <c r="GMO54" s="50"/>
      <c r="GMP54" s="50"/>
      <c r="GMQ54" s="50"/>
      <c r="GMR54" s="50"/>
      <c r="GMS54" s="50"/>
      <c r="GMT54" s="50"/>
      <c r="GMU54" s="50"/>
      <c r="GMV54" s="50"/>
      <c r="GMW54" s="50"/>
      <c r="GMX54" s="50"/>
      <c r="GMY54" s="50"/>
      <c r="GMZ54" s="50"/>
      <c r="GNA54" s="50"/>
      <c r="GNB54" s="50"/>
      <c r="GNC54" s="50"/>
      <c r="GND54" s="50"/>
      <c r="GNE54" s="50"/>
      <c r="GNF54" s="50"/>
      <c r="GNG54" s="50"/>
      <c r="GNH54" s="50"/>
      <c r="GNI54" s="50"/>
      <c r="GNJ54" s="50"/>
      <c r="GNK54" s="50"/>
      <c r="GNL54" s="50"/>
      <c r="GNM54" s="50"/>
      <c r="GNN54" s="50"/>
      <c r="GNO54" s="50"/>
      <c r="GNP54" s="50"/>
      <c r="GNQ54" s="50"/>
      <c r="GNR54" s="50"/>
      <c r="GNS54" s="50"/>
      <c r="GNT54" s="50"/>
      <c r="GNU54" s="50"/>
      <c r="GNV54" s="50"/>
      <c r="GNW54" s="50"/>
      <c r="GNX54" s="50"/>
      <c r="GNY54" s="50"/>
      <c r="GNZ54" s="50"/>
      <c r="GOA54" s="50"/>
      <c r="GOB54" s="50"/>
      <c r="GOC54" s="50"/>
      <c r="GOD54" s="50"/>
      <c r="GOE54" s="50"/>
      <c r="GOF54" s="50"/>
      <c r="GOG54" s="50"/>
      <c r="GOH54" s="50"/>
      <c r="GOI54" s="50"/>
      <c r="GOJ54" s="50"/>
      <c r="GOK54" s="50"/>
      <c r="GOL54" s="50"/>
      <c r="GOM54" s="50"/>
      <c r="GON54" s="50"/>
      <c r="GOO54" s="50"/>
      <c r="GOP54" s="50"/>
      <c r="GOQ54" s="50"/>
      <c r="GOR54" s="50"/>
      <c r="GOS54" s="50"/>
      <c r="GOT54" s="50"/>
      <c r="GOU54" s="50"/>
      <c r="GOV54" s="50"/>
      <c r="GOW54" s="50"/>
      <c r="GOX54" s="50"/>
      <c r="GOY54" s="50"/>
      <c r="GOZ54" s="50"/>
      <c r="GPA54" s="50"/>
      <c r="GPB54" s="50"/>
      <c r="GPC54" s="50"/>
      <c r="GPD54" s="50"/>
      <c r="GPE54" s="50"/>
      <c r="GPF54" s="50"/>
      <c r="GPG54" s="50"/>
      <c r="GPH54" s="50"/>
      <c r="GPI54" s="50"/>
      <c r="GPJ54" s="50"/>
      <c r="GPK54" s="50"/>
      <c r="GPL54" s="50"/>
      <c r="GPM54" s="50"/>
      <c r="GPN54" s="50"/>
      <c r="GPO54" s="50"/>
      <c r="GPP54" s="50"/>
      <c r="GPQ54" s="50"/>
      <c r="GPR54" s="50"/>
      <c r="GPS54" s="50"/>
      <c r="GPT54" s="50"/>
      <c r="GPU54" s="50"/>
      <c r="GPV54" s="50"/>
      <c r="GPW54" s="50"/>
      <c r="GPX54" s="50"/>
      <c r="GPY54" s="50"/>
      <c r="GPZ54" s="50"/>
      <c r="GQA54" s="50"/>
      <c r="GQB54" s="50"/>
      <c r="GQC54" s="50"/>
      <c r="GQD54" s="50"/>
      <c r="GQE54" s="50"/>
      <c r="GQF54" s="50"/>
      <c r="GQG54" s="50"/>
      <c r="GQH54" s="50"/>
      <c r="GQI54" s="50"/>
      <c r="GQJ54" s="50"/>
      <c r="GQK54" s="50"/>
      <c r="GQL54" s="50"/>
      <c r="GQM54" s="50"/>
      <c r="GQN54" s="50"/>
      <c r="GQO54" s="50"/>
      <c r="GQP54" s="50"/>
      <c r="GQQ54" s="50"/>
      <c r="GQR54" s="50"/>
      <c r="GQS54" s="50"/>
      <c r="GQT54" s="50"/>
      <c r="GQU54" s="50"/>
      <c r="GQV54" s="50"/>
      <c r="GQW54" s="50"/>
      <c r="GQX54" s="50"/>
      <c r="GQY54" s="50"/>
      <c r="GQZ54" s="50"/>
      <c r="GRA54" s="50"/>
      <c r="GRB54" s="50"/>
      <c r="GRC54" s="50"/>
      <c r="GRD54" s="50"/>
      <c r="GRE54" s="50"/>
      <c r="GRF54" s="50"/>
      <c r="GRG54" s="50"/>
      <c r="GRH54" s="50"/>
      <c r="GRI54" s="50"/>
      <c r="GRJ54" s="50"/>
      <c r="GRK54" s="50"/>
      <c r="GRL54" s="50"/>
      <c r="GRM54" s="50"/>
      <c r="GRN54" s="50"/>
      <c r="GRO54" s="50"/>
      <c r="GRP54" s="50"/>
      <c r="GRQ54" s="50"/>
      <c r="GRR54" s="50"/>
      <c r="GRS54" s="50"/>
      <c r="GRT54" s="50"/>
      <c r="GRU54" s="50"/>
      <c r="GRV54" s="50"/>
      <c r="GRW54" s="50"/>
      <c r="GRX54" s="50"/>
      <c r="GRY54" s="50"/>
      <c r="GRZ54" s="50"/>
      <c r="GSA54" s="50"/>
      <c r="GSB54" s="50"/>
      <c r="GSC54" s="50"/>
      <c r="GSD54" s="50"/>
      <c r="GSE54" s="50"/>
      <c r="GSF54" s="50"/>
      <c r="GSG54" s="50"/>
      <c r="GSH54" s="50"/>
      <c r="GSI54" s="50"/>
      <c r="GSJ54" s="50"/>
      <c r="GSK54" s="50"/>
      <c r="GSL54" s="50"/>
      <c r="GSM54" s="50"/>
      <c r="GSN54" s="50"/>
      <c r="GSO54" s="50"/>
      <c r="GSP54" s="50"/>
      <c r="GSQ54" s="50"/>
      <c r="GSR54" s="50"/>
      <c r="GSS54" s="50"/>
      <c r="GST54" s="50"/>
      <c r="GSU54" s="50"/>
      <c r="GSV54" s="50"/>
      <c r="GSW54" s="50"/>
      <c r="GSX54" s="50"/>
      <c r="GSY54" s="50"/>
      <c r="GSZ54" s="50"/>
      <c r="GTA54" s="50"/>
      <c r="GTB54" s="50"/>
      <c r="GTC54" s="50"/>
      <c r="GTD54" s="50"/>
      <c r="GTE54" s="50"/>
      <c r="GTF54" s="50"/>
      <c r="GTG54" s="50"/>
      <c r="GTH54" s="50"/>
      <c r="GTI54" s="50"/>
      <c r="GTJ54" s="50"/>
      <c r="GTK54" s="50"/>
      <c r="GTL54" s="50"/>
      <c r="GTM54" s="50"/>
      <c r="GTN54" s="50"/>
      <c r="GTO54" s="50"/>
      <c r="GTP54" s="50"/>
      <c r="GTQ54" s="50"/>
      <c r="GTR54" s="50"/>
      <c r="GTS54" s="50"/>
      <c r="GTT54" s="50"/>
      <c r="GTU54" s="50"/>
      <c r="GTV54" s="50"/>
      <c r="GTW54" s="50"/>
      <c r="GTX54" s="50"/>
      <c r="GTY54" s="50"/>
      <c r="GTZ54" s="50"/>
      <c r="GUA54" s="50"/>
      <c r="GUB54" s="50"/>
      <c r="GUC54" s="50"/>
      <c r="GUD54" s="50"/>
      <c r="GUE54" s="50"/>
      <c r="GUF54" s="50"/>
      <c r="GUG54" s="50"/>
      <c r="GUH54" s="50"/>
      <c r="GUI54" s="50"/>
      <c r="GUJ54" s="50"/>
      <c r="GUK54" s="50"/>
      <c r="GUL54" s="50"/>
      <c r="GUM54" s="50"/>
      <c r="GUN54" s="50"/>
      <c r="GUO54" s="50"/>
      <c r="GUP54" s="50"/>
      <c r="GUQ54" s="50"/>
      <c r="GUR54" s="50"/>
      <c r="GUS54" s="50"/>
      <c r="GUT54" s="50"/>
      <c r="GUU54" s="50"/>
      <c r="GUV54" s="50"/>
      <c r="GUW54" s="50"/>
      <c r="GUX54" s="50"/>
      <c r="GUY54" s="50"/>
      <c r="GUZ54" s="50"/>
      <c r="GVA54" s="50"/>
      <c r="GVB54" s="50"/>
      <c r="GVC54" s="50"/>
      <c r="GVD54" s="50"/>
      <c r="GVE54" s="50"/>
      <c r="GVF54" s="50"/>
      <c r="GVG54" s="50"/>
      <c r="GVH54" s="50"/>
      <c r="GVI54" s="50"/>
      <c r="GVJ54" s="50"/>
      <c r="GVK54" s="50"/>
      <c r="GVL54" s="50"/>
      <c r="GVM54" s="50"/>
      <c r="GVN54" s="50"/>
      <c r="GVO54" s="50"/>
      <c r="GVP54" s="50"/>
      <c r="GVQ54" s="50"/>
      <c r="GVR54" s="50"/>
      <c r="GVS54" s="50"/>
      <c r="GVT54" s="50"/>
      <c r="GVU54" s="50"/>
      <c r="GVV54" s="50"/>
      <c r="GVW54" s="50"/>
      <c r="GVX54" s="50"/>
      <c r="GVY54" s="50"/>
      <c r="GVZ54" s="50"/>
      <c r="GWA54" s="50"/>
      <c r="GWB54" s="50"/>
      <c r="GWC54" s="50"/>
      <c r="GWD54" s="50"/>
      <c r="GWE54" s="50"/>
      <c r="GWF54" s="50"/>
      <c r="GWG54" s="50"/>
      <c r="GWH54" s="50"/>
      <c r="GWI54" s="50"/>
      <c r="GWJ54" s="50"/>
      <c r="GWK54" s="50"/>
      <c r="GWL54" s="50"/>
      <c r="GWM54" s="50"/>
      <c r="GWN54" s="50"/>
      <c r="GWO54" s="50"/>
      <c r="GWP54" s="50"/>
      <c r="GWQ54" s="50"/>
      <c r="GWR54" s="50"/>
      <c r="GWS54" s="50"/>
      <c r="GWT54" s="50"/>
      <c r="GWU54" s="50"/>
      <c r="GWV54" s="50"/>
      <c r="GWW54" s="50"/>
      <c r="GWX54" s="50"/>
      <c r="GWY54" s="50"/>
      <c r="GWZ54" s="50"/>
      <c r="GXA54" s="50"/>
      <c r="GXB54" s="50"/>
      <c r="GXC54" s="50"/>
      <c r="GXD54" s="50"/>
      <c r="GXE54" s="50"/>
      <c r="GXF54" s="50"/>
      <c r="GXG54" s="50"/>
      <c r="GXH54" s="50"/>
      <c r="GXI54" s="50"/>
      <c r="GXJ54" s="50"/>
      <c r="GXK54" s="50"/>
      <c r="GXL54" s="50"/>
      <c r="GXM54" s="50"/>
      <c r="GXN54" s="50"/>
      <c r="GXO54" s="50"/>
      <c r="GXP54" s="50"/>
      <c r="GXQ54" s="50"/>
      <c r="GXR54" s="50"/>
      <c r="GXS54" s="50"/>
      <c r="GXT54" s="50"/>
      <c r="GXU54" s="50"/>
      <c r="GXV54" s="50"/>
      <c r="GXW54" s="50"/>
      <c r="GXX54" s="50"/>
      <c r="GXY54" s="50"/>
      <c r="GXZ54" s="50"/>
      <c r="GYA54" s="50"/>
      <c r="GYB54" s="50"/>
      <c r="GYC54" s="50"/>
      <c r="GYD54" s="50"/>
      <c r="GYE54" s="50"/>
      <c r="GYF54" s="50"/>
      <c r="GYG54" s="50"/>
      <c r="GYH54" s="50"/>
      <c r="GYI54" s="50"/>
      <c r="GYJ54" s="50"/>
      <c r="GYK54" s="50"/>
      <c r="GYL54" s="50"/>
      <c r="GYM54" s="50"/>
      <c r="GYN54" s="50"/>
      <c r="GYO54" s="50"/>
      <c r="GYP54" s="50"/>
      <c r="GYQ54" s="50"/>
      <c r="GYR54" s="50"/>
      <c r="GYS54" s="50"/>
      <c r="GYT54" s="50"/>
      <c r="GYU54" s="50"/>
      <c r="GYV54" s="50"/>
      <c r="GYW54" s="50"/>
      <c r="GYX54" s="50"/>
      <c r="GYY54" s="50"/>
      <c r="GYZ54" s="50"/>
      <c r="GZA54" s="50"/>
      <c r="GZB54" s="50"/>
      <c r="GZC54" s="50"/>
      <c r="GZD54" s="50"/>
      <c r="GZE54" s="50"/>
      <c r="GZF54" s="50"/>
      <c r="GZG54" s="50"/>
      <c r="GZH54" s="50"/>
      <c r="GZI54" s="50"/>
      <c r="GZJ54" s="50"/>
      <c r="GZK54" s="50"/>
      <c r="GZL54" s="50"/>
      <c r="GZM54" s="50"/>
      <c r="GZN54" s="50"/>
      <c r="GZO54" s="50"/>
      <c r="GZP54" s="50"/>
      <c r="GZQ54" s="50"/>
      <c r="GZR54" s="50"/>
      <c r="GZS54" s="50"/>
      <c r="GZT54" s="50"/>
      <c r="GZU54" s="50"/>
      <c r="GZV54" s="50"/>
      <c r="GZW54" s="50"/>
      <c r="GZX54" s="50"/>
      <c r="GZY54" s="50"/>
      <c r="GZZ54" s="50"/>
      <c r="HAA54" s="50"/>
      <c r="HAB54" s="50"/>
      <c r="HAC54" s="50"/>
      <c r="HAD54" s="50"/>
      <c r="HAE54" s="50"/>
      <c r="HAF54" s="50"/>
      <c r="HAG54" s="50"/>
      <c r="HAH54" s="50"/>
      <c r="HAI54" s="50"/>
      <c r="HAJ54" s="50"/>
      <c r="HAK54" s="50"/>
      <c r="HAL54" s="50"/>
      <c r="HAM54" s="50"/>
      <c r="HAN54" s="50"/>
      <c r="HAO54" s="50"/>
      <c r="HAP54" s="50"/>
      <c r="HAQ54" s="50"/>
      <c r="HAR54" s="50"/>
      <c r="HAS54" s="50"/>
      <c r="HAT54" s="50"/>
      <c r="HAU54" s="50"/>
      <c r="HAV54" s="50"/>
      <c r="HAW54" s="50"/>
      <c r="HAX54" s="50"/>
      <c r="HAY54" s="50"/>
      <c r="HAZ54" s="50"/>
      <c r="HBA54" s="50"/>
      <c r="HBB54" s="50"/>
      <c r="HBC54" s="50"/>
      <c r="HBD54" s="50"/>
      <c r="HBE54" s="50"/>
      <c r="HBF54" s="50"/>
      <c r="HBG54" s="50"/>
      <c r="HBH54" s="50"/>
      <c r="HBI54" s="50"/>
      <c r="HBJ54" s="50"/>
      <c r="HBK54" s="50"/>
      <c r="HBL54" s="50"/>
      <c r="HBM54" s="50"/>
      <c r="HBN54" s="50"/>
      <c r="HBO54" s="50"/>
      <c r="HBP54" s="50"/>
      <c r="HBQ54" s="50"/>
      <c r="HBR54" s="50"/>
      <c r="HBS54" s="50"/>
      <c r="HBT54" s="50"/>
      <c r="HBU54" s="50"/>
      <c r="HBV54" s="50"/>
      <c r="HBW54" s="50"/>
      <c r="HBX54" s="50"/>
      <c r="HBY54" s="50"/>
      <c r="HBZ54" s="50"/>
      <c r="HCA54" s="50"/>
      <c r="HCB54" s="50"/>
      <c r="HCC54" s="50"/>
      <c r="HCD54" s="50"/>
      <c r="HCE54" s="50"/>
      <c r="HCF54" s="50"/>
      <c r="HCG54" s="50"/>
      <c r="HCH54" s="50"/>
      <c r="HCI54" s="50"/>
      <c r="HCJ54" s="50"/>
      <c r="HCK54" s="50"/>
      <c r="HCL54" s="50"/>
      <c r="HCM54" s="50"/>
      <c r="HCN54" s="50"/>
      <c r="HCO54" s="50"/>
      <c r="HCP54" s="50"/>
      <c r="HCQ54" s="50"/>
      <c r="HCR54" s="50"/>
      <c r="HCS54" s="50"/>
      <c r="HCT54" s="50"/>
      <c r="HCU54" s="50"/>
      <c r="HCV54" s="50"/>
      <c r="HCW54" s="50"/>
      <c r="HCX54" s="50"/>
      <c r="HCY54" s="50"/>
      <c r="HCZ54" s="50"/>
      <c r="HDA54" s="50"/>
      <c r="HDB54" s="50"/>
      <c r="HDC54" s="50"/>
      <c r="HDD54" s="50"/>
      <c r="HDE54" s="50"/>
      <c r="HDF54" s="50"/>
      <c r="HDG54" s="50"/>
      <c r="HDH54" s="50"/>
      <c r="HDI54" s="50"/>
      <c r="HDJ54" s="50"/>
      <c r="HDK54" s="50"/>
      <c r="HDL54" s="50"/>
      <c r="HDM54" s="50"/>
      <c r="HDN54" s="50"/>
      <c r="HDO54" s="50"/>
      <c r="HDP54" s="50"/>
      <c r="HDQ54" s="50"/>
      <c r="HDR54" s="50"/>
      <c r="HDS54" s="50"/>
      <c r="HDT54" s="50"/>
      <c r="HDU54" s="50"/>
      <c r="HDV54" s="50"/>
      <c r="HDW54" s="50"/>
      <c r="HDX54" s="50"/>
      <c r="HDY54" s="50"/>
      <c r="HDZ54" s="50"/>
      <c r="HEA54" s="50"/>
      <c r="HEB54" s="50"/>
      <c r="HEC54" s="50"/>
      <c r="HED54" s="50"/>
      <c r="HEE54" s="50"/>
      <c r="HEF54" s="50"/>
      <c r="HEG54" s="50"/>
      <c r="HEH54" s="50"/>
      <c r="HEI54" s="50"/>
      <c r="HEJ54" s="50"/>
      <c r="HEK54" s="50"/>
      <c r="HEL54" s="50"/>
      <c r="HEM54" s="50"/>
      <c r="HEN54" s="50"/>
      <c r="HEO54" s="50"/>
      <c r="HEP54" s="50"/>
      <c r="HEQ54" s="50"/>
      <c r="HER54" s="50"/>
      <c r="HES54" s="50"/>
      <c r="HET54" s="50"/>
      <c r="HEU54" s="50"/>
      <c r="HEV54" s="50"/>
      <c r="HEW54" s="50"/>
      <c r="HEX54" s="50"/>
      <c r="HEY54" s="50"/>
      <c r="HEZ54" s="50"/>
      <c r="HFA54" s="50"/>
      <c r="HFB54" s="50"/>
      <c r="HFC54" s="50"/>
      <c r="HFD54" s="50"/>
      <c r="HFE54" s="50"/>
      <c r="HFF54" s="50"/>
      <c r="HFG54" s="50"/>
      <c r="HFH54" s="50"/>
      <c r="HFI54" s="50"/>
      <c r="HFJ54" s="50"/>
      <c r="HFK54" s="50"/>
      <c r="HFL54" s="50"/>
      <c r="HFM54" s="50"/>
      <c r="HFN54" s="50"/>
      <c r="HFO54" s="50"/>
      <c r="HFP54" s="50"/>
      <c r="HFQ54" s="50"/>
      <c r="HFR54" s="50"/>
      <c r="HFS54" s="50"/>
      <c r="HFT54" s="50"/>
      <c r="HFU54" s="50"/>
      <c r="HFV54" s="50"/>
      <c r="HFW54" s="50"/>
      <c r="HFX54" s="50"/>
      <c r="HFY54" s="50"/>
      <c r="HFZ54" s="50"/>
      <c r="HGA54" s="50"/>
      <c r="HGB54" s="50"/>
      <c r="HGC54" s="50"/>
      <c r="HGD54" s="50"/>
      <c r="HGE54" s="50"/>
      <c r="HGF54" s="50"/>
      <c r="HGG54" s="50"/>
      <c r="HGH54" s="50"/>
      <c r="HGI54" s="50"/>
      <c r="HGJ54" s="50"/>
      <c r="HGK54" s="50"/>
      <c r="HGL54" s="50"/>
      <c r="HGM54" s="50"/>
      <c r="HGN54" s="50"/>
      <c r="HGO54" s="50"/>
      <c r="HGP54" s="50"/>
      <c r="HGQ54" s="50"/>
      <c r="HGR54" s="50"/>
      <c r="HGS54" s="50"/>
      <c r="HGT54" s="50"/>
      <c r="HGU54" s="50"/>
      <c r="HGV54" s="50"/>
      <c r="HGW54" s="50"/>
      <c r="HGX54" s="50"/>
      <c r="HGY54" s="50"/>
      <c r="HGZ54" s="50"/>
      <c r="HHA54" s="50"/>
      <c r="HHB54" s="50"/>
      <c r="HHC54" s="50"/>
      <c r="HHD54" s="50"/>
      <c r="HHE54" s="50"/>
      <c r="HHF54" s="50"/>
      <c r="HHG54" s="50"/>
      <c r="HHH54" s="50"/>
      <c r="HHI54" s="50"/>
      <c r="HHJ54" s="50"/>
      <c r="HHK54" s="50"/>
      <c r="HHL54" s="50"/>
      <c r="HHM54" s="50"/>
      <c r="HHN54" s="50"/>
      <c r="HHO54" s="50"/>
      <c r="HHP54" s="50"/>
      <c r="HHQ54" s="50"/>
      <c r="HHR54" s="50"/>
      <c r="HHS54" s="50"/>
      <c r="HHT54" s="50"/>
      <c r="HHU54" s="50"/>
      <c r="HHV54" s="50"/>
      <c r="HHW54" s="50"/>
      <c r="HHX54" s="50"/>
      <c r="HHY54" s="50"/>
      <c r="HHZ54" s="50"/>
      <c r="HIA54" s="50"/>
      <c r="HIB54" s="50"/>
      <c r="HIC54" s="50"/>
      <c r="HID54" s="50"/>
      <c r="HIE54" s="50"/>
      <c r="HIF54" s="50"/>
      <c r="HIG54" s="50"/>
      <c r="HIH54" s="50"/>
      <c r="HII54" s="50"/>
      <c r="HIJ54" s="50"/>
      <c r="HIK54" s="50"/>
      <c r="HIL54" s="50"/>
      <c r="HIM54" s="50"/>
      <c r="HIN54" s="50"/>
      <c r="HIO54" s="50"/>
      <c r="HIP54" s="50"/>
      <c r="HIQ54" s="50"/>
      <c r="HIR54" s="50"/>
      <c r="HIS54" s="50"/>
      <c r="HIT54" s="50"/>
      <c r="HIU54" s="50"/>
      <c r="HIV54" s="50"/>
      <c r="HIW54" s="50"/>
      <c r="HIX54" s="50"/>
      <c r="HIY54" s="50"/>
      <c r="HIZ54" s="50"/>
      <c r="HJA54" s="50"/>
      <c r="HJB54" s="50"/>
      <c r="HJC54" s="50"/>
      <c r="HJD54" s="50"/>
      <c r="HJE54" s="50"/>
      <c r="HJF54" s="50"/>
      <c r="HJG54" s="50"/>
      <c r="HJH54" s="50"/>
      <c r="HJI54" s="50"/>
      <c r="HJJ54" s="50"/>
      <c r="HJK54" s="50"/>
      <c r="HJL54" s="50"/>
      <c r="HJM54" s="50"/>
      <c r="HJN54" s="50"/>
      <c r="HJO54" s="50"/>
      <c r="HJP54" s="50"/>
      <c r="HJQ54" s="50"/>
      <c r="HJR54" s="50"/>
      <c r="HJS54" s="50"/>
      <c r="HJT54" s="50"/>
      <c r="HJU54" s="50"/>
      <c r="HJV54" s="50"/>
      <c r="HJW54" s="50"/>
      <c r="HJX54" s="50"/>
      <c r="HJY54" s="50"/>
      <c r="HJZ54" s="50"/>
      <c r="HKA54" s="50"/>
      <c r="HKB54" s="50"/>
      <c r="HKC54" s="50"/>
      <c r="HKD54" s="50"/>
      <c r="HKE54" s="50"/>
      <c r="HKF54" s="50"/>
      <c r="HKG54" s="50"/>
      <c r="HKH54" s="50"/>
      <c r="HKI54" s="50"/>
      <c r="HKJ54" s="50"/>
      <c r="HKK54" s="50"/>
      <c r="HKL54" s="50"/>
      <c r="HKM54" s="50"/>
      <c r="HKN54" s="50"/>
      <c r="HKO54" s="50"/>
      <c r="HKP54" s="50"/>
      <c r="HKQ54" s="50"/>
      <c r="HKR54" s="50"/>
      <c r="HKS54" s="50"/>
      <c r="HKT54" s="50"/>
      <c r="HKU54" s="50"/>
      <c r="HKV54" s="50"/>
      <c r="HKW54" s="50"/>
      <c r="HKX54" s="50"/>
      <c r="HKY54" s="50"/>
      <c r="HKZ54" s="50"/>
      <c r="HLA54" s="50"/>
      <c r="HLB54" s="50"/>
      <c r="HLC54" s="50"/>
      <c r="HLD54" s="50"/>
      <c r="HLE54" s="50"/>
      <c r="HLF54" s="50"/>
      <c r="HLG54" s="50"/>
      <c r="HLH54" s="50"/>
      <c r="HLI54" s="50"/>
      <c r="HLJ54" s="50"/>
      <c r="HLK54" s="50"/>
      <c r="HLL54" s="50"/>
      <c r="HLM54" s="50"/>
      <c r="HLN54" s="50"/>
      <c r="HLO54" s="50"/>
      <c r="HLP54" s="50"/>
      <c r="HLQ54" s="50"/>
      <c r="HLR54" s="50"/>
      <c r="HLS54" s="50"/>
      <c r="HLT54" s="50"/>
      <c r="HLU54" s="50"/>
      <c r="HLV54" s="50"/>
      <c r="HLW54" s="50"/>
      <c r="HLX54" s="50"/>
      <c r="HLY54" s="50"/>
      <c r="HLZ54" s="50"/>
      <c r="HMA54" s="50"/>
      <c r="HMB54" s="50"/>
      <c r="HMC54" s="50"/>
      <c r="HMD54" s="50"/>
      <c r="HME54" s="50"/>
      <c r="HMF54" s="50"/>
      <c r="HMG54" s="50"/>
      <c r="HMH54" s="50"/>
      <c r="HMI54" s="50"/>
      <c r="HMJ54" s="50"/>
      <c r="HMK54" s="50"/>
      <c r="HML54" s="50"/>
      <c r="HMM54" s="50"/>
      <c r="HMN54" s="50"/>
      <c r="HMO54" s="50"/>
      <c r="HMP54" s="50"/>
      <c r="HMQ54" s="50"/>
      <c r="HMR54" s="50"/>
      <c r="HMS54" s="50"/>
      <c r="HMT54" s="50"/>
      <c r="HMU54" s="50"/>
      <c r="HMV54" s="50"/>
      <c r="HMW54" s="50"/>
      <c r="HMX54" s="50"/>
      <c r="HMY54" s="50"/>
      <c r="HMZ54" s="50"/>
      <c r="HNA54" s="50"/>
      <c r="HNB54" s="50"/>
      <c r="HNC54" s="50"/>
      <c r="HND54" s="50"/>
      <c r="HNE54" s="50"/>
      <c r="HNF54" s="50"/>
      <c r="HNG54" s="50"/>
      <c r="HNH54" s="50"/>
      <c r="HNI54" s="50"/>
      <c r="HNJ54" s="50"/>
      <c r="HNK54" s="50"/>
      <c r="HNL54" s="50"/>
      <c r="HNM54" s="50"/>
      <c r="HNN54" s="50"/>
      <c r="HNO54" s="50"/>
      <c r="HNP54" s="50"/>
      <c r="HNQ54" s="50"/>
      <c r="HNR54" s="50"/>
      <c r="HNS54" s="50"/>
      <c r="HNT54" s="50"/>
      <c r="HNU54" s="50"/>
      <c r="HNV54" s="50"/>
      <c r="HNW54" s="50"/>
      <c r="HNX54" s="50"/>
      <c r="HNY54" s="50"/>
      <c r="HNZ54" s="50"/>
      <c r="HOA54" s="50"/>
      <c r="HOB54" s="50"/>
      <c r="HOC54" s="50"/>
      <c r="HOD54" s="50"/>
      <c r="HOE54" s="50"/>
      <c r="HOF54" s="50"/>
      <c r="HOG54" s="50"/>
      <c r="HOH54" s="50"/>
      <c r="HOI54" s="50"/>
      <c r="HOJ54" s="50"/>
      <c r="HOK54" s="50"/>
      <c r="HOL54" s="50"/>
      <c r="HOM54" s="50"/>
      <c r="HON54" s="50"/>
      <c r="HOO54" s="50"/>
      <c r="HOP54" s="50"/>
      <c r="HOQ54" s="50"/>
      <c r="HOR54" s="50"/>
      <c r="HOS54" s="50"/>
      <c r="HOT54" s="50"/>
      <c r="HOU54" s="50"/>
      <c r="HOV54" s="50"/>
      <c r="HOW54" s="50"/>
      <c r="HOX54" s="50"/>
      <c r="HOY54" s="50"/>
      <c r="HOZ54" s="50"/>
      <c r="HPA54" s="50"/>
      <c r="HPB54" s="50"/>
      <c r="HPC54" s="50"/>
      <c r="HPD54" s="50"/>
      <c r="HPE54" s="50"/>
      <c r="HPF54" s="50"/>
      <c r="HPG54" s="50"/>
      <c r="HPH54" s="50"/>
      <c r="HPI54" s="50"/>
      <c r="HPJ54" s="50"/>
      <c r="HPK54" s="50"/>
      <c r="HPL54" s="50"/>
      <c r="HPM54" s="50"/>
      <c r="HPN54" s="50"/>
      <c r="HPO54" s="50"/>
      <c r="HPP54" s="50"/>
      <c r="HPQ54" s="50"/>
      <c r="HPR54" s="50"/>
      <c r="HPS54" s="50"/>
      <c r="HPT54" s="50"/>
      <c r="HPU54" s="50"/>
      <c r="HPV54" s="50"/>
      <c r="HPW54" s="50"/>
      <c r="HPX54" s="50"/>
      <c r="HPY54" s="50"/>
      <c r="HPZ54" s="50"/>
      <c r="HQA54" s="50"/>
      <c r="HQB54" s="50"/>
      <c r="HQC54" s="50"/>
      <c r="HQD54" s="50"/>
      <c r="HQE54" s="50"/>
      <c r="HQF54" s="50"/>
      <c r="HQG54" s="50"/>
      <c r="HQH54" s="50"/>
      <c r="HQI54" s="50"/>
      <c r="HQJ54" s="50"/>
      <c r="HQK54" s="50"/>
      <c r="HQL54" s="50"/>
      <c r="HQM54" s="50"/>
      <c r="HQN54" s="50"/>
      <c r="HQO54" s="50"/>
      <c r="HQP54" s="50"/>
      <c r="HQQ54" s="50"/>
      <c r="HQR54" s="50"/>
      <c r="HQS54" s="50"/>
      <c r="HQT54" s="50"/>
      <c r="HQU54" s="50"/>
      <c r="HQV54" s="50"/>
      <c r="HQW54" s="50"/>
      <c r="HQX54" s="50"/>
      <c r="HQY54" s="50"/>
      <c r="HQZ54" s="50"/>
      <c r="HRA54" s="50"/>
      <c r="HRB54" s="50"/>
      <c r="HRC54" s="50"/>
      <c r="HRD54" s="50"/>
      <c r="HRE54" s="50"/>
      <c r="HRF54" s="50"/>
      <c r="HRG54" s="50"/>
      <c r="HRH54" s="50"/>
      <c r="HRI54" s="50"/>
      <c r="HRJ54" s="50"/>
      <c r="HRK54" s="50"/>
      <c r="HRL54" s="50"/>
      <c r="HRM54" s="50"/>
      <c r="HRN54" s="50"/>
      <c r="HRO54" s="50"/>
      <c r="HRP54" s="50"/>
      <c r="HRQ54" s="50"/>
      <c r="HRR54" s="50"/>
      <c r="HRS54" s="50"/>
      <c r="HRT54" s="50"/>
      <c r="HRU54" s="50"/>
      <c r="HRV54" s="50"/>
      <c r="HRW54" s="50"/>
      <c r="HRX54" s="50"/>
      <c r="HRY54" s="50"/>
      <c r="HRZ54" s="50"/>
      <c r="HSA54" s="50"/>
      <c r="HSB54" s="50"/>
      <c r="HSC54" s="50"/>
      <c r="HSD54" s="50"/>
      <c r="HSE54" s="50"/>
      <c r="HSF54" s="50"/>
      <c r="HSG54" s="50"/>
      <c r="HSH54" s="50"/>
      <c r="HSI54" s="50"/>
      <c r="HSJ54" s="50"/>
      <c r="HSK54" s="50"/>
      <c r="HSL54" s="50"/>
      <c r="HSM54" s="50"/>
      <c r="HSN54" s="50"/>
      <c r="HSO54" s="50"/>
      <c r="HSP54" s="50"/>
      <c r="HSQ54" s="50"/>
      <c r="HSR54" s="50"/>
      <c r="HSS54" s="50"/>
      <c r="HST54" s="50"/>
      <c r="HSU54" s="50"/>
      <c r="HSV54" s="50"/>
      <c r="HSW54" s="50"/>
      <c r="HSX54" s="50"/>
      <c r="HSY54" s="50"/>
      <c r="HSZ54" s="50"/>
      <c r="HTA54" s="50"/>
      <c r="HTB54" s="50"/>
      <c r="HTC54" s="50"/>
      <c r="HTD54" s="50"/>
      <c r="HTE54" s="50"/>
      <c r="HTF54" s="50"/>
      <c r="HTG54" s="50"/>
      <c r="HTH54" s="50"/>
      <c r="HTI54" s="50"/>
      <c r="HTJ54" s="50"/>
      <c r="HTK54" s="50"/>
      <c r="HTL54" s="50"/>
      <c r="HTM54" s="50"/>
      <c r="HTN54" s="50"/>
      <c r="HTO54" s="50"/>
      <c r="HTP54" s="50"/>
      <c r="HTQ54" s="50"/>
      <c r="HTR54" s="50"/>
      <c r="HTS54" s="50"/>
      <c r="HTT54" s="50"/>
      <c r="HTU54" s="50"/>
      <c r="HTV54" s="50"/>
      <c r="HTW54" s="50"/>
      <c r="HTX54" s="50"/>
      <c r="HTY54" s="50"/>
      <c r="HTZ54" s="50"/>
      <c r="HUA54" s="50"/>
      <c r="HUB54" s="50"/>
      <c r="HUC54" s="50"/>
      <c r="HUD54" s="50"/>
      <c r="HUE54" s="50"/>
      <c r="HUF54" s="50"/>
      <c r="HUG54" s="50"/>
      <c r="HUH54" s="50"/>
      <c r="HUI54" s="50"/>
      <c r="HUJ54" s="50"/>
      <c r="HUK54" s="50"/>
      <c r="HUL54" s="50"/>
      <c r="HUM54" s="50"/>
      <c r="HUN54" s="50"/>
      <c r="HUO54" s="50"/>
      <c r="HUP54" s="50"/>
      <c r="HUQ54" s="50"/>
      <c r="HUR54" s="50"/>
      <c r="HUS54" s="50"/>
      <c r="HUT54" s="50"/>
      <c r="HUU54" s="50"/>
      <c r="HUV54" s="50"/>
      <c r="HUW54" s="50"/>
      <c r="HUX54" s="50"/>
      <c r="HUY54" s="50"/>
      <c r="HUZ54" s="50"/>
      <c r="HVA54" s="50"/>
      <c r="HVB54" s="50"/>
      <c r="HVC54" s="50"/>
      <c r="HVD54" s="50"/>
      <c r="HVE54" s="50"/>
      <c r="HVF54" s="50"/>
      <c r="HVG54" s="50"/>
      <c r="HVH54" s="50"/>
      <c r="HVI54" s="50"/>
      <c r="HVJ54" s="50"/>
      <c r="HVK54" s="50"/>
      <c r="HVL54" s="50"/>
      <c r="HVM54" s="50"/>
      <c r="HVN54" s="50"/>
      <c r="HVO54" s="50"/>
      <c r="HVP54" s="50"/>
      <c r="HVQ54" s="50"/>
      <c r="HVR54" s="50"/>
      <c r="HVS54" s="50"/>
      <c r="HVT54" s="50"/>
      <c r="HVU54" s="50"/>
      <c r="HVV54" s="50"/>
      <c r="HVW54" s="50"/>
      <c r="HVX54" s="50"/>
      <c r="HVY54" s="50"/>
      <c r="HVZ54" s="50"/>
      <c r="HWA54" s="50"/>
      <c r="HWB54" s="50"/>
      <c r="HWC54" s="50"/>
      <c r="HWD54" s="50"/>
      <c r="HWE54" s="50"/>
      <c r="HWF54" s="50"/>
      <c r="HWG54" s="50"/>
      <c r="HWH54" s="50"/>
      <c r="HWI54" s="50"/>
      <c r="HWJ54" s="50"/>
      <c r="HWK54" s="50"/>
      <c r="HWL54" s="50"/>
      <c r="HWM54" s="50"/>
      <c r="HWN54" s="50"/>
      <c r="HWO54" s="50"/>
      <c r="HWP54" s="50"/>
      <c r="HWQ54" s="50"/>
      <c r="HWR54" s="50"/>
      <c r="HWS54" s="50"/>
      <c r="HWT54" s="50"/>
      <c r="HWU54" s="50"/>
      <c r="HWV54" s="50"/>
      <c r="HWW54" s="50"/>
      <c r="HWX54" s="50"/>
      <c r="HWY54" s="50"/>
      <c r="HWZ54" s="50"/>
      <c r="HXA54" s="50"/>
      <c r="HXB54" s="50"/>
      <c r="HXC54" s="50"/>
      <c r="HXD54" s="50"/>
      <c r="HXE54" s="50"/>
      <c r="HXF54" s="50"/>
      <c r="HXG54" s="50"/>
      <c r="HXH54" s="50"/>
      <c r="HXI54" s="50"/>
      <c r="HXJ54" s="50"/>
      <c r="HXK54" s="50"/>
      <c r="HXL54" s="50"/>
      <c r="HXM54" s="50"/>
      <c r="HXN54" s="50"/>
      <c r="HXO54" s="50"/>
      <c r="HXP54" s="50"/>
      <c r="HXQ54" s="50"/>
      <c r="HXR54" s="50"/>
      <c r="HXS54" s="50"/>
      <c r="HXT54" s="50"/>
      <c r="HXU54" s="50"/>
      <c r="HXV54" s="50"/>
      <c r="HXW54" s="50"/>
      <c r="HXX54" s="50"/>
      <c r="HXY54" s="50"/>
      <c r="HXZ54" s="50"/>
      <c r="HYA54" s="50"/>
      <c r="HYB54" s="50"/>
      <c r="HYC54" s="50"/>
      <c r="HYD54" s="50"/>
      <c r="HYE54" s="50"/>
      <c r="HYF54" s="50"/>
      <c r="HYG54" s="50"/>
      <c r="HYH54" s="50"/>
      <c r="HYI54" s="50"/>
      <c r="HYJ54" s="50"/>
      <c r="HYK54" s="50"/>
      <c r="HYL54" s="50"/>
      <c r="HYM54" s="50"/>
      <c r="HYN54" s="50"/>
      <c r="HYO54" s="50"/>
      <c r="HYP54" s="50"/>
      <c r="HYQ54" s="50"/>
      <c r="HYR54" s="50"/>
      <c r="HYS54" s="50"/>
      <c r="HYT54" s="50"/>
      <c r="HYU54" s="50"/>
      <c r="HYV54" s="50"/>
      <c r="HYW54" s="50"/>
      <c r="HYX54" s="50"/>
      <c r="HYY54" s="50"/>
      <c r="HYZ54" s="50"/>
      <c r="HZA54" s="50"/>
      <c r="HZB54" s="50"/>
      <c r="HZC54" s="50"/>
      <c r="HZD54" s="50"/>
      <c r="HZE54" s="50"/>
      <c r="HZF54" s="50"/>
      <c r="HZG54" s="50"/>
      <c r="HZH54" s="50"/>
      <c r="HZI54" s="50"/>
      <c r="HZJ54" s="50"/>
      <c r="HZK54" s="50"/>
      <c r="HZL54" s="50"/>
      <c r="HZM54" s="50"/>
      <c r="HZN54" s="50"/>
      <c r="HZO54" s="50"/>
      <c r="HZP54" s="50"/>
      <c r="HZQ54" s="50"/>
      <c r="HZR54" s="50"/>
      <c r="HZS54" s="50"/>
      <c r="HZT54" s="50"/>
      <c r="HZU54" s="50"/>
      <c r="HZV54" s="50"/>
      <c r="HZW54" s="50"/>
      <c r="HZX54" s="50"/>
      <c r="HZY54" s="50"/>
      <c r="HZZ54" s="50"/>
      <c r="IAA54" s="50"/>
      <c r="IAB54" s="50"/>
      <c r="IAC54" s="50"/>
      <c r="IAD54" s="50"/>
      <c r="IAE54" s="50"/>
      <c r="IAF54" s="50"/>
      <c r="IAG54" s="50"/>
      <c r="IAH54" s="50"/>
      <c r="IAI54" s="50"/>
      <c r="IAJ54" s="50"/>
      <c r="IAK54" s="50"/>
      <c r="IAL54" s="50"/>
      <c r="IAM54" s="50"/>
      <c r="IAN54" s="50"/>
      <c r="IAO54" s="50"/>
      <c r="IAP54" s="50"/>
      <c r="IAQ54" s="50"/>
      <c r="IAR54" s="50"/>
      <c r="IAS54" s="50"/>
      <c r="IAT54" s="50"/>
      <c r="IAU54" s="50"/>
      <c r="IAV54" s="50"/>
      <c r="IAW54" s="50"/>
      <c r="IAX54" s="50"/>
      <c r="IAY54" s="50"/>
      <c r="IAZ54" s="50"/>
      <c r="IBA54" s="50"/>
      <c r="IBB54" s="50"/>
      <c r="IBC54" s="50"/>
      <c r="IBD54" s="50"/>
      <c r="IBE54" s="50"/>
      <c r="IBF54" s="50"/>
      <c r="IBG54" s="50"/>
      <c r="IBH54" s="50"/>
      <c r="IBI54" s="50"/>
      <c r="IBJ54" s="50"/>
      <c r="IBK54" s="50"/>
      <c r="IBL54" s="50"/>
      <c r="IBM54" s="50"/>
      <c r="IBN54" s="50"/>
      <c r="IBO54" s="50"/>
      <c r="IBP54" s="50"/>
      <c r="IBQ54" s="50"/>
      <c r="IBR54" s="50"/>
      <c r="IBS54" s="50"/>
      <c r="IBT54" s="50"/>
      <c r="IBU54" s="50"/>
      <c r="IBV54" s="50"/>
      <c r="IBW54" s="50"/>
      <c r="IBX54" s="50"/>
      <c r="IBY54" s="50"/>
      <c r="IBZ54" s="50"/>
      <c r="ICA54" s="50"/>
      <c r="ICB54" s="50"/>
      <c r="ICC54" s="50"/>
      <c r="ICD54" s="50"/>
      <c r="ICE54" s="50"/>
      <c r="ICF54" s="50"/>
      <c r="ICG54" s="50"/>
      <c r="ICH54" s="50"/>
      <c r="ICI54" s="50"/>
      <c r="ICJ54" s="50"/>
      <c r="ICK54" s="50"/>
      <c r="ICL54" s="50"/>
      <c r="ICM54" s="50"/>
      <c r="ICN54" s="50"/>
      <c r="ICO54" s="50"/>
      <c r="ICP54" s="50"/>
      <c r="ICQ54" s="50"/>
      <c r="ICR54" s="50"/>
      <c r="ICS54" s="50"/>
      <c r="ICT54" s="50"/>
      <c r="ICU54" s="50"/>
      <c r="ICV54" s="50"/>
      <c r="ICW54" s="50"/>
      <c r="ICX54" s="50"/>
      <c r="ICY54" s="50"/>
      <c r="ICZ54" s="50"/>
      <c r="IDA54" s="50"/>
      <c r="IDB54" s="50"/>
      <c r="IDC54" s="50"/>
      <c r="IDD54" s="50"/>
      <c r="IDE54" s="50"/>
      <c r="IDF54" s="50"/>
      <c r="IDG54" s="50"/>
      <c r="IDH54" s="50"/>
      <c r="IDI54" s="50"/>
      <c r="IDJ54" s="50"/>
      <c r="IDK54" s="50"/>
      <c r="IDL54" s="50"/>
      <c r="IDM54" s="50"/>
      <c r="IDN54" s="50"/>
      <c r="IDO54" s="50"/>
      <c r="IDP54" s="50"/>
      <c r="IDQ54" s="50"/>
      <c r="IDR54" s="50"/>
      <c r="IDS54" s="50"/>
      <c r="IDT54" s="50"/>
      <c r="IDU54" s="50"/>
      <c r="IDV54" s="50"/>
      <c r="IDW54" s="50"/>
      <c r="IDX54" s="50"/>
      <c r="IDY54" s="50"/>
      <c r="IDZ54" s="50"/>
      <c r="IEA54" s="50"/>
      <c r="IEB54" s="50"/>
      <c r="IEC54" s="50"/>
      <c r="IED54" s="50"/>
      <c r="IEE54" s="50"/>
      <c r="IEF54" s="50"/>
      <c r="IEG54" s="50"/>
      <c r="IEH54" s="50"/>
      <c r="IEI54" s="50"/>
      <c r="IEJ54" s="50"/>
      <c r="IEK54" s="50"/>
      <c r="IEL54" s="50"/>
      <c r="IEM54" s="50"/>
      <c r="IEN54" s="50"/>
      <c r="IEO54" s="50"/>
      <c r="IEP54" s="50"/>
      <c r="IEQ54" s="50"/>
      <c r="IER54" s="50"/>
      <c r="IES54" s="50"/>
      <c r="IET54" s="50"/>
      <c r="IEU54" s="50"/>
      <c r="IEV54" s="50"/>
      <c r="IEW54" s="50"/>
      <c r="IEX54" s="50"/>
      <c r="IEY54" s="50"/>
      <c r="IEZ54" s="50"/>
      <c r="IFA54" s="50"/>
      <c r="IFB54" s="50"/>
      <c r="IFC54" s="50"/>
      <c r="IFD54" s="50"/>
      <c r="IFE54" s="50"/>
      <c r="IFF54" s="50"/>
      <c r="IFG54" s="50"/>
      <c r="IFH54" s="50"/>
      <c r="IFI54" s="50"/>
      <c r="IFJ54" s="50"/>
      <c r="IFK54" s="50"/>
      <c r="IFL54" s="50"/>
      <c r="IFM54" s="50"/>
      <c r="IFN54" s="50"/>
      <c r="IFO54" s="50"/>
      <c r="IFP54" s="50"/>
      <c r="IFQ54" s="50"/>
      <c r="IFR54" s="50"/>
      <c r="IFS54" s="50"/>
      <c r="IFT54" s="50"/>
      <c r="IFU54" s="50"/>
      <c r="IFV54" s="50"/>
      <c r="IFW54" s="50"/>
      <c r="IFX54" s="50"/>
      <c r="IFY54" s="50"/>
      <c r="IFZ54" s="50"/>
      <c r="IGA54" s="50"/>
      <c r="IGB54" s="50"/>
      <c r="IGC54" s="50"/>
      <c r="IGD54" s="50"/>
      <c r="IGE54" s="50"/>
      <c r="IGF54" s="50"/>
      <c r="IGG54" s="50"/>
      <c r="IGH54" s="50"/>
      <c r="IGI54" s="50"/>
      <c r="IGJ54" s="50"/>
      <c r="IGK54" s="50"/>
      <c r="IGL54" s="50"/>
      <c r="IGM54" s="50"/>
      <c r="IGN54" s="50"/>
      <c r="IGO54" s="50"/>
      <c r="IGP54" s="50"/>
      <c r="IGQ54" s="50"/>
      <c r="IGR54" s="50"/>
      <c r="IGS54" s="50"/>
      <c r="IGT54" s="50"/>
      <c r="IGU54" s="50"/>
      <c r="IGV54" s="50"/>
      <c r="IGW54" s="50"/>
      <c r="IGX54" s="50"/>
      <c r="IGY54" s="50"/>
      <c r="IGZ54" s="50"/>
      <c r="IHA54" s="50"/>
      <c r="IHB54" s="50"/>
      <c r="IHC54" s="50"/>
      <c r="IHD54" s="50"/>
      <c r="IHE54" s="50"/>
      <c r="IHF54" s="50"/>
      <c r="IHG54" s="50"/>
      <c r="IHH54" s="50"/>
      <c r="IHI54" s="50"/>
      <c r="IHJ54" s="50"/>
      <c r="IHK54" s="50"/>
      <c r="IHL54" s="50"/>
      <c r="IHM54" s="50"/>
      <c r="IHN54" s="50"/>
      <c r="IHO54" s="50"/>
      <c r="IHP54" s="50"/>
      <c r="IHQ54" s="50"/>
      <c r="IHR54" s="50"/>
      <c r="IHS54" s="50"/>
      <c r="IHT54" s="50"/>
      <c r="IHU54" s="50"/>
      <c r="IHV54" s="50"/>
      <c r="IHW54" s="50"/>
      <c r="IHX54" s="50"/>
      <c r="IHY54" s="50"/>
      <c r="IHZ54" s="50"/>
      <c r="IIA54" s="50"/>
      <c r="IIB54" s="50"/>
      <c r="IIC54" s="50"/>
      <c r="IID54" s="50"/>
      <c r="IIE54" s="50"/>
      <c r="IIF54" s="50"/>
      <c r="IIG54" s="50"/>
      <c r="IIH54" s="50"/>
      <c r="III54" s="50"/>
      <c r="IIJ54" s="50"/>
      <c r="IIK54" s="50"/>
      <c r="IIL54" s="50"/>
      <c r="IIM54" s="50"/>
      <c r="IIN54" s="50"/>
      <c r="IIO54" s="50"/>
      <c r="IIP54" s="50"/>
      <c r="IIQ54" s="50"/>
      <c r="IIR54" s="50"/>
      <c r="IIS54" s="50"/>
      <c r="IIT54" s="50"/>
      <c r="IIU54" s="50"/>
      <c r="IIV54" s="50"/>
      <c r="IIW54" s="50"/>
      <c r="IIX54" s="50"/>
      <c r="IIY54" s="50"/>
      <c r="IIZ54" s="50"/>
      <c r="IJA54" s="50"/>
      <c r="IJB54" s="50"/>
      <c r="IJC54" s="50"/>
      <c r="IJD54" s="50"/>
      <c r="IJE54" s="50"/>
      <c r="IJF54" s="50"/>
      <c r="IJG54" s="50"/>
      <c r="IJH54" s="50"/>
      <c r="IJI54" s="50"/>
      <c r="IJJ54" s="50"/>
      <c r="IJK54" s="50"/>
      <c r="IJL54" s="50"/>
      <c r="IJM54" s="50"/>
      <c r="IJN54" s="50"/>
      <c r="IJO54" s="50"/>
      <c r="IJP54" s="50"/>
      <c r="IJQ54" s="50"/>
      <c r="IJR54" s="50"/>
      <c r="IJS54" s="50"/>
      <c r="IJT54" s="50"/>
      <c r="IJU54" s="50"/>
      <c r="IJV54" s="50"/>
      <c r="IJW54" s="50"/>
      <c r="IJX54" s="50"/>
      <c r="IJY54" s="50"/>
      <c r="IJZ54" s="50"/>
      <c r="IKA54" s="50"/>
      <c r="IKB54" s="50"/>
      <c r="IKC54" s="50"/>
      <c r="IKD54" s="50"/>
      <c r="IKE54" s="50"/>
      <c r="IKF54" s="50"/>
      <c r="IKG54" s="50"/>
      <c r="IKH54" s="50"/>
      <c r="IKI54" s="50"/>
      <c r="IKJ54" s="50"/>
      <c r="IKK54" s="50"/>
      <c r="IKL54" s="50"/>
      <c r="IKM54" s="50"/>
      <c r="IKN54" s="50"/>
      <c r="IKO54" s="50"/>
      <c r="IKP54" s="50"/>
      <c r="IKQ54" s="50"/>
      <c r="IKR54" s="50"/>
      <c r="IKS54" s="50"/>
      <c r="IKT54" s="50"/>
      <c r="IKU54" s="50"/>
      <c r="IKV54" s="50"/>
      <c r="IKW54" s="50"/>
      <c r="IKX54" s="50"/>
      <c r="IKY54" s="50"/>
      <c r="IKZ54" s="50"/>
      <c r="ILA54" s="50"/>
      <c r="ILB54" s="50"/>
      <c r="ILC54" s="50"/>
      <c r="ILD54" s="50"/>
      <c r="ILE54" s="50"/>
      <c r="ILF54" s="50"/>
      <c r="ILG54" s="50"/>
      <c r="ILH54" s="50"/>
      <c r="ILI54" s="50"/>
      <c r="ILJ54" s="50"/>
      <c r="ILK54" s="50"/>
      <c r="ILL54" s="50"/>
      <c r="ILM54" s="50"/>
      <c r="ILN54" s="50"/>
      <c r="ILO54" s="50"/>
      <c r="ILP54" s="50"/>
      <c r="ILQ54" s="50"/>
      <c r="ILR54" s="50"/>
      <c r="ILS54" s="50"/>
      <c r="ILT54" s="50"/>
      <c r="ILU54" s="50"/>
      <c r="ILV54" s="50"/>
      <c r="ILW54" s="50"/>
      <c r="ILX54" s="50"/>
      <c r="ILY54" s="50"/>
      <c r="ILZ54" s="50"/>
      <c r="IMA54" s="50"/>
      <c r="IMB54" s="50"/>
      <c r="IMC54" s="50"/>
      <c r="IMD54" s="50"/>
      <c r="IME54" s="50"/>
      <c r="IMF54" s="50"/>
      <c r="IMG54" s="50"/>
      <c r="IMH54" s="50"/>
      <c r="IMI54" s="50"/>
      <c r="IMJ54" s="50"/>
      <c r="IMK54" s="50"/>
      <c r="IML54" s="50"/>
      <c r="IMM54" s="50"/>
      <c r="IMN54" s="50"/>
      <c r="IMO54" s="50"/>
      <c r="IMP54" s="50"/>
      <c r="IMQ54" s="50"/>
      <c r="IMR54" s="50"/>
      <c r="IMS54" s="50"/>
      <c r="IMT54" s="50"/>
      <c r="IMU54" s="50"/>
      <c r="IMV54" s="50"/>
      <c r="IMW54" s="50"/>
      <c r="IMX54" s="50"/>
      <c r="IMY54" s="50"/>
      <c r="IMZ54" s="50"/>
      <c r="INA54" s="50"/>
      <c r="INB54" s="50"/>
      <c r="INC54" s="50"/>
      <c r="IND54" s="50"/>
      <c r="INE54" s="50"/>
      <c r="INF54" s="50"/>
      <c r="ING54" s="50"/>
      <c r="INH54" s="50"/>
      <c r="INI54" s="50"/>
      <c r="INJ54" s="50"/>
      <c r="INK54" s="50"/>
      <c r="INL54" s="50"/>
      <c r="INM54" s="50"/>
      <c r="INN54" s="50"/>
      <c r="INO54" s="50"/>
      <c r="INP54" s="50"/>
      <c r="INQ54" s="50"/>
      <c r="INR54" s="50"/>
      <c r="INS54" s="50"/>
      <c r="INT54" s="50"/>
      <c r="INU54" s="50"/>
      <c r="INV54" s="50"/>
      <c r="INW54" s="50"/>
      <c r="INX54" s="50"/>
      <c r="INY54" s="50"/>
      <c r="INZ54" s="50"/>
      <c r="IOA54" s="50"/>
      <c r="IOB54" s="50"/>
      <c r="IOC54" s="50"/>
      <c r="IOD54" s="50"/>
      <c r="IOE54" s="50"/>
      <c r="IOF54" s="50"/>
      <c r="IOG54" s="50"/>
      <c r="IOH54" s="50"/>
      <c r="IOI54" s="50"/>
      <c r="IOJ54" s="50"/>
      <c r="IOK54" s="50"/>
      <c r="IOL54" s="50"/>
      <c r="IOM54" s="50"/>
      <c r="ION54" s="50"/>
      <c r="IOO54" s="50"/>
      <c r="IOP54" s="50"/>
      <c r="IOQ54" s="50"/>
      <c r="IOR54" s="50"/>
      <c r="IOS54" s="50"/>
      <c r="IOT54" s="50"/>
      <c r="IOU54" s="50"/>
      <c r="IOV54" s="50"/>
      <c r="IOW54" s="50"/>
      <c r="IOX54" s="50"/>
      <c r="IOY54" s="50"/>
      <c r="IOZ54" s="50"/>
      <c r="IPA54" s="50"/>
      <c r="IPB54" s="50"/>
      <c r="IPC54" s="50"/>
      <c r="IPD54" s="50"/>
      <c r="IPE54" s="50"/>
      <c r="IPF54" s="50"/>
      <c r="IPG54" s="50"/>
      <c r="IPH54" s="50"/>
      <c r="IPI54" s="50"/>
      <c r="IPJ54" s="50"/>
      <c r="IPK54" s="50"/>
      <c r="IPL54" s="50"/>
      <c r="IPM54" s="50"/>
      <c r="IPN54" s="50"/>
      <c r="IPO54" s="50"/>
      <c r="IPP54" s="50"/>
      <c r="IPQ54" s="50"/>
      <c r="IPR54" s="50"/>
      <c r="IPS54" s="50"/>
      <c r="IPT54" s="50"/>
      <c r="IPU54" s="50"/>
      <c r="IPV54" s="50"/>
      <c r="IPW54" s="50"/>
      <c r="IPX54" s="50"/>
      <c r="IPY54" s="50"/>
      <c r="IPZ54" s="50"/>
      <c r="IQA54" s="50"/>
      <c r="IQB54" s="50"/>
      <c r="IQC54" s="50"/>
      <c r="IQD54" s="50"/>
      <c r="IQE54" s="50"/>
      <c r="IQF54" s="50"/>
      <c r="IQG54" s="50"/>
      <c r="IQH54" s="50"/>
      <c r="IQI54" s="50"/>
      <c r="IQJ54" s="50"/>
      <c r="IQK54" s="50"/>
      <c r="IQL54" s="50"/>
      <c r="IQM54" s="50"/>
      <c r="IQN54" s="50"/>
      <c r="IQO54" s="50"/>
      <c r="IQP54" s="50"/>
      <c r="IQQ54" s="50"/>
      <c r="IQR54" s="50"/>
      <c r="IQS54" s="50"/>
      <c r="IQT54" s="50"/>
      <c r="IQU54" s="50"/>
      <c r="IQV54" s="50"/>
      <c r="IQW54" s="50"/>
      <c r="IQX54" s="50"/>
      <c r="IQY54" s="50"/>
      <c r="IQZ54" s="50"/>
      <c r="IRA54" s="50"/>
      <c r="IRB54" s="50"/>
      <c r="IRC54" s="50"/>
      <c r="IRD54" s="50"/>
      <c r="IRE54" s="50"/>
      <c r="IRF54" s="50"/>
      <c r="IRG54" s="50"/>
      <c r="IRH54" s="50"/>
      <c r="IRI54" s="50"/>
      <c r="IRJ54" s="50"/>
      <c r="IRK54" s="50"/>
      <c r="IRL54" s="50"/>
      <c r="IRM54" s="50"/>
      <c r="IRN54" s="50"/>
      <c r="IRO54" s="50"/>
      <c r="IRP54" s="50"/>
      <c r="IRQ54" s="50"/>
      <c r="IRR54" s="50"/>
      <c r="IRS54" s="50"/>
      <c r="IRT54" s="50"/>
      <c r="IRU54" s="50"/>
      <c r="IRV54" s="50"/>
      <c r="IRW54" s="50"/>
      <c r="IRX54" s="50"/>
      <c r="IRY54" s="50"/>
      <c r="IRZ54" s="50"/>
      <c r="ISA54" s="50"/>
      <c r="ISB54" s="50"/>
      <c r="ISC54" s="50"/>
      <c r="ISD54" s="50"/>
      <c r="ISE54" s="50"/>
      <c r="ISF54" s="50"/>
      <c r="ISG54" s="50"/>
      <c r="ISH54" s="50"/>
      <c r="ISI54" s="50"/>
      <c r="ISJ54" s="50"/>
      <c r="ISK54" s="50"/>
      <c r="ISL54" s="50"/>
      <c r="ISM54" s="50"/>
      <c r="ISN54" s="50"/>
      <c r="ISO54" s="50"/>
      <c r="ISP54" s="50"/>
      <c r="ISQ54" s="50"/>
      <c r="ISR54" s="50"/>
      <c r="ISS54" s="50"/>
      <c r="IST54" s="50"/>
      <c r="ISU54" s="50"/>
      <c r="ISV54" s="50"/>
      <c r="ISW54" s="50"/>
      <c r="ISX54" s="50"/>
      <c r="ISY54" s="50"/>
      <c r="ISZ54" s="50"/>
      <c r="ITA54" s="50"/>
      <c r="ITB54" s="50"/>
      <c r="ITC54" s="50"/>
      <c r="ITD54" s="50"/>
      <c r="ITE54" s="50"/>
      <c r="ITF54" s="50"/>
      <c r="ITG54" s="50"/>
      <c r="ITH54" s="50"/>
      <c r="ITI54" s="50"/>
      <c r="ITJ54" s="50"/>
      <c r="ITK54" s="50"/>
      <c r="ITL54" s="50"/>
      <c r="ITM54" s="50"/>
      <c r="ITN54" s="50"/>
      <c r="ITO54" s="50"/>
      <c r="ITP54" s="50"/>
      <c r="ITQ54" s="50"/>
      <c r="ITR54" s="50"/>
      <c r="ITS54" s="50"/>
      <c r="ITT54" s="50"/>
      <c r="ITU54" s="50"/>
      <c r="ITV54" s="50"/>
      <c r="ITW54" s="50"/>
      <c r="ITX54" s="50"/>
      <c r="ITY54" s="50"/>
      <c r="ITZ54" s="50"/>
      <c r="IUA54" s="50"/>
      <c r="IUB54" s="50"/>
      <c r="IUC54" s="50"/>
      <c r="IUD54" s="50"/>
      <c r="IUE54" s="50"/>
      <c r="IUF54" s="50"/>
      <c r="IUG54" s="50"/>
      <c r="IUH54" s="50"/>
      <c r="IUI54" s="50"/>
      <c r="IUJ54" s="50"/>
      <c r="IUK54" s="50"/>
      <c r="IUL54" s="50"/>
      <c r="IUM54" s="50"/>
      <c r="IUN54" s="50"/>
      <c r="IUO54" s="50"/>
      <c r="IUP54" s="50"/>
      <c r="IUQ54" s="50"/>
      <c r="IUR54" s="50"/>
      <c r="IUS54" s="50"/>
      <c r="IUT54" s="50"/>
      <c r="IUU54" s="50"/>
      <c r="IUV54" s="50"/>
      <c r="IUW54" s="50"/>
      <c r="IUX54" s="50"/>
      <c r="IUY54" s="50"/>
      <c r="IUZ54" s="50"/>
      <c r="IVA54" s="50"/>
      <c r="IVB54" s="50"/>
      <c r="IVC54" s="50"/>
      <c r="IVD54" s="50"/>
      <c r="IVE54" s="50"/>
      <c r="IVF54" s="50"/>
      <c r="IVG54" s="50"/>
      <c r="IVH54" s="50"/>
      <c r="IVI54" s="50"/>
      <c r="IVJ54" s="50"/>
      <c r="IVK54" s="50"/>
      <c r="IVL54" s="50"/>
      <c r="IVM54" s="50"/>
      <c r="IVN54" s="50"/>
      <c r="IVO54" s="50"/>
      <c r="IVP54" s="50"/>
      <c r="IVQ54" s="50"/>
      <c r="IVR54" s="50"/>
      <c r="IVS54" s="50"/>
      <c r="IVT54" s="50"/>
      <c r="IVU54" s="50"/>
      <c r="IVV54" s="50"/>
      <c r="IVW54" s="50"/>
      <c r="IVX54" s="50"/>
      <c r="IVY54" s="50"/>
      <c r="IVZ54" s="50"/>
      <c r="IWA54" s="50"/>
      <c r="IWB54" s="50"/>
      <c r="IWC54" s="50"/>
      <c r="IWD54" s="50"/>
      <c r="IWE54" s="50"/>
      <c r="IWF54" s="50"/>
      <c r="IWG54" s="50"/>
      <c r="IWH54" s="50"/>
      <c r="IWI54" s="50"/>
      <c r="IWJ54" s="50"/>
      <c r="IWK54" s="50"/>
      <c r="IWL54" s="50"/>
      <c r="IWM54" s="50"/>
      <c r="IWN54" s="50"/>
      <c r="IWO54" s="50"/>
      <c r="IWP54" s="50"/>
      <c r="IWQ54" s="50"/>
      <c r="IWR54" s="50"/>
      <c r="IWS54" s="50"/>
      <c r="IWT54" s="50"/>
      <c r="IWU54" s="50"/>
      <c r="IWV54" s="50"/>
      <c r="IWW54" s="50"/>
      <c r="IWX54" s="50"/>
      <c r="IWY54" s="50"/>
      <c r="IWZ54" s="50"/>
      <c r="IXA54" s="50"/>
      <c r="IXB54" s="50"/>
      <c r="IXC54" s="50"/>
      <c r="IXD54" s="50"/>
      <c r="IXE54" s="50"/>
      <c r="IXF54" s="50"/>
      <c r="IXG54" s="50"/>
      <c r="IXH54" s="50"/>
      <c r="IXI54" s="50"/>
      <c r="IXJ54" s="50"/>
      <c r="IXK54" s="50"/>
      <c r="IXL54" s="50"/>
      <c r="IXM54" s="50"/>
      <c r="IXN54" s="50"/>
      <c r="IXO54" s="50"/>
      <c r="IXP54" s="50"/>
      <c r="IXQ54" s="50"/>
      <c r="IXR54" s="50"/>
      <c r="IXS54" s="50"/>
      <c r="IXT54" s="50"/>
      <c r="IXU54" s="50"/>
      <c r="IXV54" s="50"/>
      <c r="IXW54" s="50"/>
      <c r="IXX54" s="50"/>
      <c r="IXY54" s="50"/>
      <c r="IXZ54" s="50"/>
      <c r="IYA54" s="50"/>
      <c r="IYB54" s="50"/>
      <c r="IYC54" s="50"/>
      <c r="IYD54" s="50"/>
      <c r="IYE54" s="50"/>
      <c r="IYF54" s="50"/>
      <c r="IYG54" s="50"/>
      <c r="IYH54" s="50"/>
      <c r="IYI54" s="50"/>
      <c r="IYJ54" s="50"/>
      <c r="IYK54" s="50"/>
      <c r="IYL54" s="50"/>
      <c r="IYM54" s="50"/>
      <c r="IYN54" s="50"/>
      <c r="IYO54" s="50"/>
      <c r="IYP54" s="50"/>
      <c r="IYQ54" s="50"/>
      <c r="IYR54" s="50"/>
      <c r="IYS54" s="50"/>
      <c r="IYT54" s="50"/>
      <c r="IYU54" s="50"/>
      <c r="IYV54" s="50"/>
      <c r="IYW54" s="50"/>
      <c r="IYX54" s="50"/>
      <c r="IYY54" s="50"/>
      <c r="IYZ54" s="50"/>
      <c r="IZA54" s="50"/>
      <c r="IZB54" s="50"/>
      <c r="IZC54" s="50"/>
      <c r="IZD54" s="50"/>
      <c r="IZE54" s="50"/>
      <c r="IZF54" s="50"/>
      <c r="IZG54" s="50"/>
      <c r="IZH54" s="50"/>
      <c r="IZI54" s="50"/>
      <c r="IZJ54" s="50"/>
      <c r="IZK54" s="50"/>
      <c r="IZL54" s="50"/>
      <c r="IZM54" s="50"/>
      <c r="IZN54" s="50"/>
      <c r="IZO54" s="50"/>
      <c r="IZP54" s="50"/>
      <c r="IZQ54" s="50"/>
      <c r="IZR54" s="50"/>
      <c r="IZS54" s="50"/>
      <c r="IZT54" s="50"/>
      <c r="IZU54" s="50"/>
      <c r="IZV54" s="50"/>
      <c r="IZW54" s="50"/>
      <c r="IZX54" s="50"/>
      <c r="IZY54" s="50"/>
      <c r="IZZ54" s="50"/>
      <c r="JAA54" s="50"/>
      <c r="JAB54" s="50"/>
      <c r="JAC54" s="50"/>
      <c r="JAD54" s="50"/>
      <c r="JAE54" s="50"/>
      <c r="JAF54" s="50"/>
      <c r="JAG54" s="50"/>
      <c r="JAH54" s="50"/>
      <c r="JAI54" s="50"/>
      <c r="JAJ54" s="50"/>
      <c r="JAK54" s="50"/>
      <c r="JAL54" s="50"/>
      <c r="JAM54" s="50"/>
      <c r="JAN54" s="50"/>
      <c r="JAO54" s="50"/>
      <c r="JAP54" s="50"/>
      <c r="JAQ54" s="50"/>
      <c r="JAR54" s="50"/>
      <c r="JAS54" s="50"/>
      <c r="JAT54" s="50"/>
      <c r="JAU54" s="50"/>
      <c r="JAV54" s="50"/>
      <c r="JAW54" s="50"/>
      <c r="JAX54" s="50"/>
      <c r="JAY54" s="50"/>
      <c r="JAZ54" s="50"/>
      <c r="JBA54" s="50"/>
      <c r="JBB54" s="50"/>
      <c r="JBC54" s="50"/>
      <c r="JBD54" s="50"/>
      <c r="JBE54" s="50"/>
      <c r="JBF54" s="50"/>
      <c r="JBG54" s="50"/>
      <c r="JBH54" s="50"/>
      <c r="JBI54" s="50"/>
      <c r="JBJ54" s="50"/>
      <c r="JBK54" s="50"/>
      <c r="JBL54" s="50"/>
      <c r="JBM54" s="50"/>
      <c r="JBN54" s="50"/>
      <c r="JBO54" s="50"/>
      <c r="JBP54" s="50"/>
      <c r="JBQ54" s="50"/>
      <c r="JBR54" s="50"/>
      <c r="JBS54" s="50"/>
      <c r="JBT54" s="50"/>
      <c r="JBU54" s="50"/>
      <c r="JBV54" s="50"/>
      <c r="JBW54" s="50"/>
      <c r="JBX54" s="50"/>
      <c r="JBY54" s="50"/>
      <c r="JBZ54" s="50"/>
      <c r="JCA54" s="50"/>
      <c r="JCB54" s="50"/>
      <c r="JCC54" s="50"/>
      <c r="JCD54" s="50"/>
      <c r="JCE54" s="50"/>
      <c r="JCF54" s="50"/>
      <c r="JCG54" s="50"/>
      <c r="JCH54" s="50"/>
      <c r="JCI54" s="50"/>
      <c r="JCJ54" s="50"/>
      <c r="JCK54" s="50"/>
      <c r="JCL54" s="50"/>
      <c r="JCM54" s="50"/>
      <c r="JCN54" s="50"/>
      <c r="JCO54" s="50"/>
      <c r="JCP54" s="50"/>
      <c r="JCQ54" s="50"/>
      <c r="JCR54" s="50"/>
      <c r="JCS54" s="50"/>
      <c r="JCT54" s="50"/>
      <c r="JCU54" s="50"/>
      <c r="JCV54" s="50"/>
      <c r="JCW54" s="50"/>
      <c r="JCX54" s="50"/>
      <c r="JCY54" s="50"/>
      <c r="JCZ54" s="50"/>
      <c r="JDA54" s="50"/>
      <c r="JDB54" s="50"/>
      <c r="JDC54" s="50"/>
      <c r="JDD54" s="50"/>
      <c r="JDE54" s="50"/>
      <c r="JDF54" s="50"/>
      <c r="JDG54" s="50"/>
      <c r="JDH54" s="50"/>
      <c r="JDI54" s="50"/>
      <c r="JDJ54" s="50"/>
      <c r="JDK54" s="50"/>
      <c r="JDL54" s="50"/>
      <c r="JDM54" s="50"/>
      <c r="JDN54" s="50"/>
      <c r="JDO54" s="50"/>
      <c r="JDP54" s="50"/>
      <c r="JDQ54" s="50"/>
      <c r="JDR54" s="50"/>
      <c r="JDS54" s="50"/>
      <c r="JDT54" s="50"/>
      <c r="JDU54" s="50"/>
      <c r="JDV54" s="50"/>
      <c r="JDW54" s="50"/>
      <c r="JDX54" s="50"/>
      <c r="JDY54" s="50"/>
      <c r="JDZ54" s="50"/>
      <c r="JEA54" s="50"/>
      <c r="JEB54" s="50"/>
      <c r="JEC54" s="50"/>
      <c r="JED54" s="50"/>
      <c r="JEE54" s="50"/>
      <c r="JEF54" s="50"/>
      <c r="JEG54" s="50"/>
      <c r="JEH54" s="50"/>
      <c r="JEI54" s="50"/>
      <c r="JEJ54" s="50"/>
      <c r="JEK54" s="50"/>
      <c r="JEL54" s="50"/>
      <c r="JEM54" s="50"/>
      <c r="JEN54" s="50"/>
      <c r="JEO54" s="50"/>
      <c r="JEP54" s="50"/>
      <c r="JEQ54" s="50"/>
      <c r="JER54" s="50"/>
      <c r="JES54" s="50"/>
      <c r="JET54" s="50"/>
      <c r="JEU54" s="50"/>
      <c r="JEV54" s="50"/>
      <c r="JEW54" s="50"/>
      <c r="JEX54" s="50"/>
      <c r="JEY54" s="50"/>
      <c r="JEZ54" s="50"/>
      <c r="JFA54" s="50"/>
      <c r="JFB54" s="50"/>
      <c r="JFC54" s="50"/>
      <c r="JFD54" s="50"/>
      <c r="JFE54" s="50"/>
      <c r="JFF54" s="50"/>
      <c r="JFG54" s="50"/>
      <c r="JFH54" s="50"/>
      <c r="JFI54" s="50"/>
      <c r="JFJ54" s="50"/>
      <c r="JFK54" s="50"/>
      <c r="JFL54" s="50"/>
      <c r="JFM54" s="50"/>
      <c r="JFN54" s="50"/>
      <c r="JFO54" s="50"/>
      <c r="JFP54" s="50"/>
      <c r="JFQ54" s="50"/>
      <c r="JFR54" s="50"/>
      <c r="JFS54" s="50"/>
      <c r="JFT54" s="50"/>
      <c r="JFU54" s="50"/>
      <c r="JFV54" s="50"/>
      <c r="JFW54" s="50"/>
      <c r="JFX54" s="50"/>
      <c r="JFY54" s="50"/>
      <c r="JFZ54" s="50"/>
      <c r="JGA54" s="50"/>
      <c r="JGB54" s="50"/>
      <c r="JGC54" s="50"/>
      <c r="JGD54" s="50"/>
      <c r="JGE54" s="50"/>
      <c r="JGF54" s="50"/>
      <c r="JGG54" s="50"/>
      <c r="JGH54" s="50"/>
      <c r="JGI54" s="50"/>
      <c r="JGJ54" s="50"/>
      <c r="JGK54" s="50"/>
      <c r="JGL54" s="50"/>
      <c r="JGM54" s="50"/>
      <c r="JGN54" s="50"/>
      <c r="JGO54" s="50"/>
      <c r="JGP54" s="50"/>
      <c r="JGQ54" s="50"/>
      <c r="JGR54" s="50"/>
      <c r="JGS54" s="50"/>
      <c r="JGT54" s="50"/>
      <c r="JGU54" s="50"/>
      <c r="JGV54" s="50"/>
      <c r="JGW54" s="50"/>
      <c r="JGX54" s="50"/>
      <c r="JGY54" s="50"/>
      <c r="JGZ54" s="50"/>
      <c r="JHA54" s="50"/>
      <c r="JHB54" s="50"/>
      <c r="JHC54" s="50"/>
      <c r="JHD54" s="50"/>
      <c r="JHE54" s="50"/>
      <c r="JHF54" s="50"/>
      <c r="JHG54" s="50"/>
      <c r="JHH54" s="50"/>
      <c r="JHI54" s="50"/>
      <c r="JHJ54" s="50"/>
      <c r="JHK54" s="50"/>
      <c r="JHL54" s="50"/>
      <c r="JHM54" s="50"/>
      <c r="JHN54" s="50"/>
      <c r="JHO54" s="50"/>
      <c r="JHP54" s="50"/>
      <c r="JHQ54" s="50"/>
      <c r="JHR54" s="50"/>
      <c r="JHS54" s="50"/>
      <c r="JHT54" s="50"/>
      <c r="JHU54" s="50"/>
      <c r="JHV54" s="50"/>
      <c r="JHW54" s="50"/>
      <c r="JHX54" s="50"/>
      <c r="JHY54" s="50"/>
      <c r="JHZ54" s="50"/>
      <c r="JIA54" s="50"/>
      <c r="JIB54" s="50"/>
      <c r="JIC54" s="50"/>
      <c r="JID54" s="50"/>
      <c r="JIE54" s="50"/>
      <c r="JIF54" s="50"/>
      <c r="JIG54" s="50"/>
      <c r="JIH54" s="50"/>
      <c r="JII54" s="50"/>
      <c r="JIJ54" s="50"/>
      <c r="JIK54" s="50"/>
      <c r="JIL54" s="50"/>
      <c r="JIM54" s="50"/>
      <c r="JIN54" s="50"/>
      <c r="JIO54" s="50"/>
      <c r="JIP54" s="50"/>
      <c r="JIQ54" s="50"/>
      <c r="JIR54" s="50"/>
      <c r="JIS54" s="50"/>
      <c r="JIT54" s="50"/>
      <c r="JIU54" s="50"/>
      <c r="JIV54" s="50"/>
      <c r="JIW54" s="50"/>
      <c r="JIX54" s="50"/>
      <c r="JIY54" s="50"/>
      <c r="JIZ54" s="50"/>
      <c r="JJA54" s="50"/>
      <c r="JJB54" s="50"/>
      <c r="JJC54" s="50"/>
      <c r="JJD54" s="50"/>
      <c r="JJE54" s="50"/>
      <c r="JJF54" s="50"/>
      <c r="JJG54" s="50"/>
      <c r="JJH54" s="50"/>
      <c r="JJI54" s="50"/>
      <c r="JJJ54" s="50"/>
      <c r="JJK54" s="50"/>
      <c r="JJL54" s="50"/>
      <c r="JJM54" s="50"/>
      <c r="JJN54" s="50"/>
      <c r="JJO54" s="50"/>
      <c r="JJP54" s="50"/>
      <c r="JJQ54" s="50"/>
      <c r="JJR54" s="50"/>
      <c r="JJS54" s="50"/>
      <c r="JJT54" s="50"/>
      <c r="JJU54" s="50"/>
      <c r="JJV54" s="50"/>
      <c r="JJW54" s="50"/>
      <c r="JJX54" s="50"/>
      <c r="JJY54" s="50"/>
      <c r="JJZ54" s="50"/>
      <c r="JKA54" s="50"/>
      <c r="JKB54" s="50"/>
      <c r="JKC54" s="50"/>
      <c r="JKD54" s="50"/>
      <c r="JKE54" s="50"/>
      <c r="JKF54" s="50"/>
      <c r="JKG54" s="50"/>
      <c r="JKH54" s="50"/>
      <c r="JKI54" s="50"/>
      <c r="JKJ54" s="50"/>
      <c r="JKK54" s="50"/>
      <c r="JKL54" s="50"/>
      <c r="JKM54" s="50"/>
      <c r="JKN54" s="50"/>
      <c r="JKO54" s="50"/>
      <c r="JKP54" s="50"/>
      <c r="JKQ54" s="50"/>
      <c r="JKR54" s="50"/>
      <c r="JKS54" s="50"/>
      <c r="JKT54" s="50"/>
      <c r="JKU54" s="50"/>
      <c r="JKV54" s="50"/>
      <c r="JKW54" s="50"/>
      <c r="JKX54" s="50"/>
      <c r="JKY54" s="50"/>
      <c r="JKZ54" s="50"/>
      <c r="JLA54" s="50"/>
      <c r="JLB54" s="50"/>
      <c r="JLC54" s="50"/>
      <c r="JLD54" s="50"/>
      <c r="JLE54" s="50"/>
      <c r="JLF54" s="50"/>
      <c r="JLG54" s="50"/>
      <c r="JLH54" s="50"/>
      <c r="JLI54" s="50"/>
      <c r="JLJ54" s="50"/>
      <c r="JLK54" s="50"/>
      <c r="JLL54" s="50"/>
      <c r="JLM54" s="50"/>
      <c r="JLN54" s="50"/>
      <c r="JLO54" s="50"/>
      <c r="JLP54" s="50"/>
      <c r="JLQ54" s="50"/>
      <c r="JLR54" s="50"/>
      <c r="JLS54" s="50"/>
      <c r="JLT54" s="50"/>
      <c r="JLU54" s="50"/>
      <c r="JLV54" s="50"/>
      <c r="JLW54" s="50"/>
      <c r="JLX54" s="50"/>
      <c r="JLY54" s="50"/>
      <c r="JLZ54" s="50"/>
      <c r="JMA54" s="50"/>
      <c r="JMB54" s="50"/>
      <c r="JMC54" s="50"/>
      <c r="JMD54" s="50"/>
      <c r="JME54" s="50"/>
      <c r="JMF54" s="50"/>
      <c r="JMG54" s="50"/>
      <c r="JMH54" s="50"/>
      <c r="JMI54" s="50"/>
      <c r="JMJ54" s="50"/>
      <c r="JMK54" s="50"/>
      <c r="JML54" s="50"/>
      <c r="JMM54" s="50"/>
      <c r="JMN54" s="50"/>
      <c r="JMO54" s="50"/>
      <c r="JMP54" s="50"/>
      <c r="JMQ54" s="50"/>
      <c r="JMR54" s="50"/>
      <c r="JMS54" s="50"/>
      <c r="JMT54" s="50"/>
      <c r="JMU54" s="50"/>
      <c r="JMV54" s="50"/>
      <c r="JMW54" s="50"/>
      <c r="JMX54" s="50"/>
      <c r="JMY54" s="50"/>
      <c r="JMZ54" s="50"/>
      <c r="JNA54" s="50"/>
      <c r="JNB54" s="50"/>
      <c r="JNC54" s="50"/>
      <c r="JND54" s="50"/>
      <c r="JNE54" s="50"/>
      <c r="JNF54" s="50"/>
      <c r="JNG54" s="50"/>
      <c r="JNH54" s="50"/>
      <c r="JNI54" s="50"/>
      <c r="JNJ54" s="50"/>
      <c r="JNK54" s="50"/>
      <c r="JNL54" s="50"/>
      <c r="JNM54" s="50"/>
      <c r="JNN54" s="50"/>
      <c r="JNO54" s="50"/>
      <c r="JNP54" s="50"/>
      <c r="JNQ54" s="50"/>
      <c r="JNR54" s="50"/>
      <c r="JNS54" s="50"/>
      <c r="JNT54" s="50"/>
      <c r="JNU54" s="50"/>
      <c r="JNV54" s="50"/>
      <c r="JNW54" s="50"/>
      <c r="JNX54" s="50"/>
      <c r="JNY54" s="50"/>
      <c r="JNZ54" s="50"/>
      <c r="JOA54" s="50"/>
      <c r="JOB54" s="50"/>
      <c r="JOC54" s="50"/>
      <c r="JOD54" s="50"/>
      <c r="JOE54" s="50"/>
      <c r="JOF54" s="50"/>
      <c r="JOG54" s="50"/>
      <c r="JOH54" s="50"/>
      <c r="JOI54" s="50"/>
      <c r="JOJ54" s="50"/>
      <c r="JOK54" s="50"/>
      <c r="JOL54" s="50"/>
      <c r="JOM54" s="50"/>
      <c r="JON54" s="50"/>
      <c r="JOO54" s="50"/>
      <c r="JOP54" s="50"/>
      <c r="JOQ54" s="50"/>
      <c r="JOR54" s="50"/>
      <c r="JOS54" s="50"/>
      <c r="JOT54" s="50"/>
      <c r="JOU54" s="50"/>
      <c r="JOV54" s="50"/>
      <c r="JOW54" s="50"/>
      <c r="JOX54" s="50"/>
      <c r="JOY54" s="50"/>
      <c r="JOZ54" s="50"/>
      <c r="JPA54" s="50"/>
      <c r="JPB54" s="50"/>
      <c r="JPC54" s="50"/>
      <c r="JPD54" s="50"/>
      <c r="JPE54" s="50"/>
      <c r="JPF54" s="50"/>
      <c r="JPG54" s="50"/>
      <c r="JPH54" s="50"/>
      <c r="JPI54" s="50"/>
      <c r="JPJ54" s="50"/>
      <c r="JPK54" s="50"/>
      <c r="JPL54" s="50"/>
      <c r="JPM54" s="50"/>
      <c r="JPN54" s="50"/>
      <c r="JPO54" s="50"/>
      <c r="JPP54" s="50"/>
      <c r="JPQ54" s="50"/>
      <c r="JPR54" s="50"/>
      <c r="JPS54" s="50"/>
      <c r="JPT54" s="50"/>
      <c r="JPU54" s="50"/>
      <c r="JPV54" s="50"/>
      <c r="JPW54" s="50"/>
      <c r="JPX54" s="50"/>
      <c r="JPY54" s="50"/>
      <c r="JPZ54" s="50"/>
      <c r="JQA54" s="50"/>
      <c r="JQB54" s="50"/>
      <c r="JQC54" s="50"/>
      <c r="JQD54" s="50"/>
      <c r="JQE54" s="50"/>
      <c r="JQF54" s="50"/>
      <c r="JQG54" s="50"/>
      <c r="JQH54" s="50"/>
      <c r="JQI54" s="50"/>
      <c r="JQJ54" s="50"/>
      <c r="JQK54" s="50"/>
      <c r="JQL54" s="50"/>
      <c r="JQM54" s="50"/>
      <c r="JQN54" s="50"/>
      <c r="JQO54" s="50"/>
      <c r="JQP54" s="50"/>
      <c r="JQQ54" s="50"/>
      <c r="JQR54" s="50"/>
      <c r="JQS54" s="50"/>
      <c r="JQT54" s="50"/>
      <c r="JQU54" s="50"/>
      <c r="JQV54" s="50"/>
      <c r="JQW54" s="50"/>
      <c r="JQX54" s="50"/>
      <c r="JQY54" s="50"/>
      <c r="JQZ54" s="50"/>
      <c r="JRA54" s="50"/>
      <c r="JRB54" s="50"/>
      <c r="JRC54" s="50"/>
      <c r="JRD54" s="50"/>
      <c r="JRE54" s="50"/>
      <c r="JRF54" s="50"/>
      <c r="JRG54" s="50"/>
      <c r="JRH54" s="50"/>
      <c r="JRI54" s="50"/>
      <c r="JRJ54" s="50"/>
      <c r="JRK54" s="50"/>
      <c r="JRL54" s="50"/>
      <c r="JRM54" s="50"/>
      <c r="JRN54" s="50"/>
      <c r="JRO54" s="50"/>
      <c r="JRP54" s="50"/>
      <c r="JRQ54" s="50"/>
      <c r="JRR54" s="50"/>
      <c r="JRS54" s="50"/>
      <c r="JRT54" s="50"/>
      <c r="JRU54" s="50"/>
      <c r="JRV54" s="50"/>
      <c r="JRW54" s="50"/>
      <c r="JRX54" s="50"/>
      <c r="JRY54" s="50"/>
      <c r="JRZ54" s="50"/>
      <c r="JSA54" s="50"/>
      <c r="JSB54" s="50"/>
      <c r="JSC54" s="50"/>
      <c r="JSD54" s="50"/>
      <c r="JSE54" s="50"/>
      <c r="JSF54" s="50"/>
      <c r="JSG54" s="50"/>
      <c r="JSH54" s="50"/>
      <c r="JSI54" s="50"/>
      <c r="JSJ54" s="50"/>
      <c r="JSK54" s="50"/>
      <c r="JSL54" s="50"/>
      <c r="JSM54" s="50"/>
      <c r="JSN54" s="50"/>
      <c r="JSO54" s="50"/>
      <c r="JSP54" s="50"/>
      <c r="JSQ54" s="50"/>
      <c r="JSR54" s="50"/>
      <c r="JSS54" s="50"/>
      <c r="JST54" s="50"/>
      <c r="JSU54" s="50"/>
      <c r="JSV54" s="50"/>
      <c r="JSW54" s="50"/>
      <c r="JSX54" s="50"/>
      <c r="JSY54" s="50"/>
      <c r="JSZ54" s="50"/>
      <c r="JTA54" s="50"/>
      <c r="JTB54" s="50"/>
      <c r="JTC54" s="50"/>
      <c r="JTD54" s="50"/>
      <c r="JTE54" s="50"/>
      <c r="JTF54" s="50"/>
      <c r="JTG54" s="50"/>
      <c r="JTH54" s="50"/>
      <c r="JTI54" s="50"/>
      <c r="JTJ54" s="50"/>
      <c r="JTK54" s="50"/>
      <c r="JTL54" s="50"/>
      <c r="JTM54" s="50"/>
      <c r="JTN54" s="50"/>
      <c r="JTO54" s="50"/>
      <c r="JTP54" s="50"/>
      <c r="JTQ54" s="50"/>
      <c r="JTR54" s="50"/>
      <c r="JTS54" s="50"/>
      <c r="JTT54" s="50"/>
      <c r="JTU54" s="50"/>
      <c r="JTV54" s="50"/>
      <c r="JTW54" s="50"/>
      <c r="JTX54" s="50"/>
      <c r="JTY54" s="50"/>
      <c r="JTZ54" s="50"/>
      <c r="JUA54" s="50"/>
      <c r="JUB54" s="50"/>
      <c r="JUC54" s="50"/>
      <c r="JUD54" s="50"/>
      <c r="JUE54" s="50"/>
      <c r="JUF54" s="50"/>
      <c r="JUG54" s="50"/>
      <c r="JUH54" s="50"/>
      <c r="JUI54" s="50"/>
      <c r="JUJ54" s="50"/>
      <c r="JUK54" s="50"/>
      <c r="JUL54" s="50"/>
      <c r="JUM54" s="50"/>
      <c r="JUN54" s="50"/>
      <c r="JUO54" s="50"/>
      <c r="JUP54" s="50"/>
      <c r="JUQ54" s="50"/>
      <c r="JUR54" s="50"/>
      <c r="JUS54" s="50"/>
      <c r="JUT54" s="50"/>
      <c r="JUU54" s="50"/>
      <c r="JUV54" s="50"/>
      <c r="JUW54" s="50"/>
      <c r="JUX54" s="50"/>
      <c r="JUY54" s="50"/>
      <c r="JUZ54" s="50"/>
      <c r="JVA54" s="50"/>
      <c r="JVB54" s="50"/>
      <c r="JVC54" s="50"/>
      <c r="JVD54" s="50"/>
      <c r="JVE54" s="50"/>
      <c r="JVF54" s="50"/>
      <c r="JVG54" s="50"/>
      <c r="JVH54" s="50"/>
      <c r="JVI54" s="50"/>
      <c r="JVJ54" s="50"/>
      <c r="JVK54" s="50"/>
      <c r="JVL54" s="50"/>
      <c r="JVM54" s="50"/>
      <c r="JVN54" s="50"/>
      <c r="JVO54" s="50"/>
      <c r="JVP54" s="50"/>
      <c r="JVQ54" s="50"/>
      <c r="JVR54" s="50"/>
      <c r="JVS54" s="50"/>
      <c r="JVT54" s="50"/>
      <c r="JVU54" s="50"/>
      <c r="JVV54" s="50"/>
      <c r="JVW54" s="50"/>
      <c r="JVX54" s="50"/>
      <c r="JVY54" s="50"/>
      <c r="JVZ54" s="50"/>
      <c r="JWA54" s="50"/>
      <c r="JWB54" s="50"/>
      <c r="JWC54" s="50"/>
      <c r="JWD54" s="50"/>
      <c r="JWE54" s="50"/>
      <c r="JWF54" s="50"/>
      <c r="JWG54" s="50"/>
      <c r="JWH54" s="50"/>
      <c r="JWI54" s="50"/>
      <c r="JWJ54" s="50"/>
      <c r="JWK54" s="50"/>
      <c r="JWL54" s="50"/>
      <c r="JWM54" s="50"/>
      <c r="JWN54" s="50"/>
      <c r="JWO54" s="50"/>
      <c r="JWP54" s="50"/>
      <c r="JWQ54" s="50"/>
      <c r="JWR54" s="50"/>
      <c r="JWS54" s="50"/>
      <c r="JWT54" s="50"/>
      <c r="JWU54" s="50"/>
      <c r="JWV54" s="50"/>
      <c r="JWW54" s="50"/>
      <c r="JWX54" s="50"/>
      <c r="JWY54" s="50"/>
      <c r="JWZ54" s="50"/>
      <c r="JXA54" s="50"/>
      <c r="JXB54" s="50"/>
      <c r="JXC54" s="50"/>
      <c r="JXD54" s="50"/>
      <c r="JXE54" s="50"/>
      <c r="JXF54" s="50"/>
      <c r="JXG54" s="50"/>
      <c r="JXH54" s="50"/>
      <c r="JXI54" s="50"/>
      <c r="JXJ54" s="50"/>
      <c r="JXK54" s="50"/>
      <c r="JXL54" s="50"/>
      <c r="JXM54" s="50"/>
      <c r="JXN54" s="50"/>
      <c r="JXO54" s="50"/>
      <c r="JXP54" s="50"/>
      <c r="JXQ54" s="50"/>
      <c r="JXR54" s="50"/>
      <c r="JXS54" s="50"/>
      <c r="JXT54" s="50"/>
      <c r="JXU54" s="50"/>
      <c r="JXV54" s="50"/>
      <c r="JXW54" s="50"/>
      <c r="JXX54" s="50"/>
      <c r="JXY54" s="50"/>
      <c r="JXZ54" s="50"/>
      <c r="JYA54" s="50"/>
      <c r="JYB54" s="50"/>
      <c r="JYC54" s="50"/>
      <c r="JYD54" s="50"/>
      <c r="JYE54" s="50"/>
      <c r="JYF54" s="50"/>
      <c r="JYG54" s="50"/>
      <c r="JYH54" s="50"/>
      <c r="JYI54" s="50"/>
      <c r="JYJ54" s="50"/>
      <c r="JYK54" s="50"/>
      <c r="JYL54" s="50"/>
      <c r="JYM54" s="50"/>
      <c r="JYN54" s="50"/>
      <c r="JYO54" s="50"/>
      <c r="JYP54" s="50"/>
      <c r="JYQ54" s="50"/>
      <c r="JYR54" s="50"/>
      <c r="JYS54" s="50"/>
      <c r="JYT54" s="50"/>
      <c r="JYU54" s="50"/>
      <c r="JYV54" s="50"/>
      <c r="JYW54" s="50"/>
      <c r="JYX54" s="50"/>
      <c r="JYY54" s="50"/>
      <c r="JYZ54" s="50"/>
      <c r="JZA54" s="50"/>
      <c r="JZB54" s="50"/>
      <c r="JZC54" s="50"/>
      <c r="JZD54" s="50"/>
      <c r="JZE54" s="50"/>
      <c r="JZF54" s="50"/>
      <c r="JZG54" s="50"/>
      <c r="JZH54" s="50"/>
      <c r="JZI54" s="50"/>
      <c r="JZJ54" s="50"/>
      <c r="JZK54" s="50"/>
      <c r="JZL54" s="50"/>
      <c r="JZM54" s="50"/>
      <c r="JZN54" s="50"/>
      <c r="JZO54" s="50"/>
      <c r="JZP54" s="50"/>
      <c r="JZQ54" s="50"/>
      <c r="JZR54" s="50"/>
      <c r="JZS54" s="50"/>
      <c r="JZT54" s="50"/>
      <c r="JZU54" s="50"/>
      <c r="JZV54" s="50"/>
      <c r="JZW54" s="50"/>
      <c r="JZX54" s="50"/>
      <c r="JZY54" s="50"/>
      <c r="JZZ54" s="50"/>
      <c r="KAA54" s="50"/>
      <c r="KAB54" s="50"/>
      <c r="KAC54" s="50"/>
      <c r="KAD54" s="50"/>
      <c r="KAE54" s="50"/>
      <c r="KAF54" s="50"/>
      <c r="KAG54" s="50"/>
      <c r="KAH54" s="50"/>
      <c r="KAI54" s="50"/>
      <c r="KAJ54" s="50"/>
      <c r="KAK54" s="50"/>
      <c r="KAL54" s="50"/>
      <c r="KAM54" s="50"/>
      <c r="KAN54" s="50"/>
      <c r="KAO54" s="50"/>
      <c r="KAP54" s="50"/>
      <c r="KAQ54" s="50"/>
      <c r="KAR54" s="50"/>
      <c r="KAS54" s="50"/>
      <c r="KAT54" s="50"/>
      <c r="KAU54" s="50"/>
      <c r="KAV54" s="50"/>
      <c r="KAW54" s="50"/>
      <c r="KAX54" s="50"/>
      <c r="KAY54" s="50"/>
      <c r="KAZ54" s="50"/>
      <c r="KBA54" s="50"/>
      <c r="KBB54" s="50"/>
      <c r="KBC54" s="50"/>
      <c r="KBD54" s="50"/>
      <c r="KBE54" s="50"/>
      <c r="KBF54" s="50"/>
      <c r="KBG54" s="50"/>
      <c r="KBH54" s="50"/>
      <c r="KBI54" s="50"/>
      <c r="KBJ54" s="50"/>
      <c r="KBK54" s="50"/>
      <c r="KBL54" s="50"/>
      <c r="KBM54" s="50"/>
      <c r="KBN54" s="50"/>
      <c r="KBO54" s="50"/>
      <c r="KBP54" s="50"/>
      <c r="KBQ54" s="50"/>
      <c r="KBR54" s="50"/>
      <c r="KBS54" s="50"/>
      <c r="KBT54" s="50"/>
      <c r="KBU54" s="50"/>
      <c r="KBV54" s="50"/>
      <c r="KBW54" s="50"/>
      <c r="KBX54" s="50"/>
      <c r="KBY54" s="50"/>
      <c r="KBZ54" s="50"/>
      <c r="KCA54" s="50"/>
      <c r="KCB54" s="50"/>
      <c r="KCC54" s="50"/>
      <c r="KCD54" s="50"/>
      <c r="KCE54" s="50"/>
      <c r="KCF54" s="50"/>
      <c r="KCG54" s="50"/>
      <c r="KCH54" s="50"/>
      <c r="KCI54" s="50"/>
      <c r="KCJ54" s="50"/>
      <c r="KCK54" s="50"/>
      <c r="KCL54" s="50"/>
      <c r="KCM54" s="50"/>
      <c r="KCN54" s="50"/>
      <c r="KCO54" s="50"/>
      <c r="KCP54" s="50"/>
      <c r="KCQ54" s="50"/>
      <c r="KCR54" s="50"/>
      <c r="KCS54" s="50"/>
      <c r="KCT54" s="50"/>
      <c r="KCU54" s="50"/>
      <c r="KCV54" s="50"/>
      <c r="KCW54" s="50"/>
      <c r="KCX54" s="50"/>
      <c r="KCY54" s="50"/>
      <c r="KCZ54" s="50"/>
      <c r="KDA54" s="50"/>
      <c r="KDB54" s="50"/>
      <c r="KDC54" s="50"/>
      <c r="KDD54" s="50"/>
      <c r="KDE54" s="50"/>
      <c r="KDF54" s="50"/>
      <c r="KDG54" s="50"/>
      <c r="KDH54" s="50"/>
      <c r="KDI54" s="50"/>
      <c r="KDJ54" s="50"/>
      <c r="KDK54" s="50"/>
      <c r="KDL54" s="50"/>
      <c r="KDM54" s="50"/>
      <c r="KDN54" s="50"/>
      <c r="KDO54" s="50"/>
      <c r="KDP54" s="50"/>
      <c r="KDQ54" s="50"/>
      <c r="KDR54" s="50"/>
      <c r="KDS54" s="50"/>
      <c r="KDT54" s="50"/>
      <c r="KDU54" s="50"/>
      <c r="KDV54" s="50"/>
      <c r="KDW54" s="50"/>
      <c r="KDX54" s="50"/>
      <c r="KDY54" s="50"/>
      <c r="KDZ54" s="50"/>
      <c r="KEA54" s="50"/>
      <c r="KEB54" s="50"/>
      <c r="KEC54" s="50"/>
      <c r="KED54" s="50"/>
      <c r="KEE54" s="50"/>
      <c r="KEF54" s="50"/>
      <c r="KEG54" s="50"/>
      <c r="KEH54" s="50"/>
      <c r="KEI54" s="50"/>
      <c r="KEJ54" s="50"/>
      <c r="KEK54" s="50"/>
      <c r="KEL54" s="50"/>
      <c r="KEM54" s="50"/>
      <c r="KEN54" s="50"/>
      <c r="KEO54" s="50"/>
      <c r="KEP54" s="50"/>
      <c r="KEQ54" s="50"/>
      <c r="KER54" s="50"/>
      <c r="KES54" s="50"/>
      <c r="KET54" s="50"/>
      <c r="KEU54" s="50"/>
      <c r="KEV54" s="50"/>
      <c r="KEW54" s="50"/>
      <c r="KEX54" s="50"/>
      <c r="KEY54" s="50"/>
      <c r="KEZ54" s="50"/>
      <c r="KFA54" s="50"/>
      <c r="KFB54" s="50"/>
      <c r="KFC54" s="50"/>
      <c r="KFD54" s="50"/>
      <c r="KFE54" s="50"/>
      <c r="KFF54" s="50"/>
      <c r="KFG54" s="50"/>
      <c r="KFH54" s="50"/>
      <c r="KFI54" s="50"/>
      <c r="KFJ54" s="50"/>
      <c r="KFK54" s="50"/>
      <c r="KFL54" s="50"/>
      <c r="KFM54" s="50"/>
      <c r="KFN54" s="50"/>
      <c r="KFO54" s="50"/>
      <c r="KFP54" s="50"/>
      <c r="KFQ54" s="50"/>
      <c r="KFR54" s="50"/>
      <c r="KFS54" s="50"/>
      <c r="KFT54" s="50"/>
      <c r="KFU54" s="50"/>
      <c r="KFV54" s="50"/>
      <c r="KFW54" s="50"/>
      <c r="KFX54" s="50"/>
      <c r="KFY54" s="50"/>
      <c r="KFZ54" s="50"/>
      <c r="KGA54" s="50"/>
      <c r="KGB54" s="50"/>
      <c r="KGC54" s="50"/>
      <c r="KGD54" s="50"/>
      <c r="KGE54" s="50"/>
      <c r="KGF54" s="50"/>
      <c r="KGG54" s="50"/>
      <c r="KGH54" s="50"/>
      <c r="KGI54" s="50"/>
      <c r="KGJ54" s="50"/>
      <c r="KGK54" s="50"/>
      <c r="KGL54" s="50"/>
      <c r="KGM54" s="50"/>
      <c r="KGN54" s="50"/>
      <c r="KGO54" s="50"/>
      <c r="KGP54" s="50"/>
      <c r="KGQ54" s="50"/>
      <c r="KGR54" s="50"/>
      <c r="KGS54" s="50"/>
      <c r="KGT54" s="50"/>
      <c r="KGU54" s="50"/>
      <c r="KGV54" s="50"/>
      <c r="KGW54" s="50"/>
      <c r="KGX54" s="50"/>
      <c r="KGY54" s="50"/>
      <c r="KGZ54" s="50"/>
      <c r="KHA54" s="50"/>
      <c r="KHB54" s="50"/>
      <c r="KHC54" s="50"/>
      <c r="KHD54" s="50"/>
      <c r="KHE54" s="50"/>
      <c r="KHF54" s="50"/>
      <c r="KHG54" s="50"/>
      <c r="KHH54" s="50"/>
      <c r="KHI54" s="50"/>
      <c r="KHJ54" s="50"/>
      <c r="KHK54" s="50"/>
      <c r="KHL54" s="50"/>
      <c r="KHM54" s="50"/>
      <c r="KHN54" s="50"/>
      <c r="KHO54" s="50"/>
      <c r="KHP54" s="50"/>
      <c r="KHQ54" s="50"/>
      <c r="KHR54" s="50"/>
      <c r="KHS54" s="50"/>
      <c r="KHT54" s="50"/>
      <c r="KHU54" s="50"/>
      <c r="KHV54" s="50"/>
      <c r="KHW54" s="50"/>
      <c r="KHX54" s="50"/>
      <c r="KHY54" s="50"/>
      <c r="KHZ54" s="50"/>
      <c r="KIA54" s="50"/>
      <c r="KIB54" s="50"/>
      <c r="KIC54" s="50"/>
      <c r="KID54" s="50"/>
      <c r="KIE54" s="50"/>
      <c r="KIF54" s="50"/>
      <c r="KIG54" s="50"/>
      <c r="KIH54" s="50"/>
      <c r="KII54" s="50"/>
      <c r="KIJ54" s="50"/>
      <c r="KIK54" s="50"/>
      <c r="KIL54" s="50"/>
      <c r="KIM54" s="50"/>
      <c r="KIN54" s="50"/>
      <c r="KIO54" s="50"/>
      <c r="KIP54" s="50"/>
      <c r="KIQ54" s="50"/>
      <c r="KIR54" s="50"/>
      <c r="KIS54" s="50"/>
      <c r="KIT54" s="50"/>
      <c r="KIU54" s="50"/>
      <c r="KIV54" s="50"/>
      <c r="KIW54" s="50"/>
      <c r="KIX54" s="50"/>
      <c r="KIY54" s="50"/>
      <c r="KIZ54" s="50"/>
      <c r="KJA54" s="50"/>
      <c r="KJB54" s="50"/>
      <c r="KJC54" s="50"/>
      <c r="KJD54" s="50"/>
      <c r="KJE54" s="50"/>
      <c r="KJF54" s="50"/>
      <c r="KJG54" s="50"/>
      <c r="KJH54" s="50"/>
      <c r="KJI54" s="50"/>
      <c r="KJJ54" s="50"/>
      <c r="KJK54" s="50"/>
      <c r="KJL54" s="50"/>
      <c r="KJM54" s="50"/>
      <c r="KJN54" s="50"/>
      <c r="KJO54" s="50"/>
      <c r="KJP54" s="50"/>
      <c r="KJQ54" s="50"/>
      <c r="KJR54" s="50"/>
      <c r="KJS54" s="50"/>
      <c r="KJT54" s="50"/>
      <c r="KJU54" s="50"/>
      <c r="KJV54" s="50"/>
      <c r="KJW54" s="50"/>
      <c r="KJX54" s="50"/>
      <c r="KJY54" s="50"/>
      <c r="KJZ54" s="50"/>
      <c r="KKA54" s="50"/>
      <c r="KKB54" s="50"/>
      <c r="KKC54" s="50"/>
      <c r="KKD54" s="50"/>
      <c r="KKE54" s="50"/>
      <c r="KKF54" s="50"/>
      <c r="KKG54" s="50"/>
      <c r="KKH54" s="50"/>
      <c r="KKI54" s="50"/>
      <c r="KKJ54" s="50"/>
      <c r="KKK54" s="50"/>
      <c r="KKL54" s="50"/>
      <c r="KKM54" s="50"/>
      <c r="KKN54" s="50"/>
      <c r="KKO54" s="50"/>
      <c r="KKP54" s="50"/>
      <c r="KKQ54" s="50"/>
      <c r="KKR54" s="50"/>
      <c r="KKS54" s="50"/>
      <c r="KKT54" s="50"/>
      <c r="KKU54" s="50"/>
      <c r="KKV54" s="50"/>
      <c r="KKW54" s="50"/>
      <c r="KKX54" s="50"/>
      <c r="KKY54" s="50"/>
      <c r="KKZ54" s="50"/>
      <c r="KLA54" s="50"/>
      <c r="KLB54" s="50"/>
      <c r="KLC54" s="50"/>
      <c r="KLD54" s="50"/>
      <c r="KLE54" s="50"/>
      <c r="KLF54" s="50"/>
      <c r="KLG54" s="50"/>
      <c r="KLH54" s="50"/>
      <c r="KLI54" s="50"/>
      <c r="KLJ54" s="50"/>
      <c r="KLK54" s="50"/>
      <c r="KLL54" s="50"/>
      <c r="KLM54" s="50"/>
      <c r="KLN54" s="50"/>
      <c r="KLO54" s="50"/>
      <c r="KLP54" s="50"/>
      <c r="KLQ54" s="50"/>
      <c r="KLR54" s="50"/>
      <c r="KLS54" s="50"/>
      <c r="KLT54" s="50"/>
      <c r="KLU54" s="50"/>
      <c r="KLV54" s="50"/>
      <c r="KLW54" s="50"/>
      <c r="KLX54" s="50"/>
      <c r="KLY54" s="50"/>
      <c r="KLZ54" s="50"/>
      <c r="KMA54" s="50"/>
      <c r="KMB54" s="50"/>
      <c r="KMC54" s="50"/>
      <c r="KMD54" s="50"/>
      <c r="KME54" s="50"/>
      <c r="KMF54" s="50"/>
      <c r="KMG54" s="50"/>
      <c r="KMH54" s="50"/>
      <c r="KMI54" s="50"/>
      <c r="KMJ54" s="50"/>
      <c r="KMK54" s="50"/>
      <c r="KML54" s="50"/>
      <c r="KMM54" s="50"/>
      <c r="KMN54" s="50"/>
      <c r="KMO54" s="50"/>
      <c r="KMP54" s="50"/>
      <c r="KMQ54" s="50"/>
      <c r="KMR54" s="50"/>
      <c r="KMS54" s="50"/>
      <c r="KMT54" s="50"/>
      <c r="KMU54" s="50"/>
      <c r="KMV54" s="50"/>
      <c r="KMW54" s="50"/>
      <c r="KMX54" s="50"/>
      <c r="KMY54" s="50"/>
      <c r="KMZ54" s="50"/>
      <c r="KNA54" s="50"/>
      <c r="KNB54" s="50"/>
      <c r="KNC54" s="50"/>
      <c r="KND54" s="50"/>
      <c r="KNE54" s="50"/>
      <c r="KNF54" s="50"/>
      <c r="KNG54" s="50"/>
      <c r="KNH54" s="50"/>
      <c r="KNI54" s="50"/>
      <c r="KNJ54" s="50"/>
      <c r="KNK54" s="50"/>
      <c r="KNL54" s="50"/>
      <c r="KNM54" s="50"/>
      <c r="KNN54" s="50"/>
      <c r="KNO54" s="50"/>
      <c r="KNP54" s="50"/>
      <c r="KNQ54" s="50"/>
      <c r="KNR54" s="50"/>
      <c r="KNS54" s="50"/>
      <c r="KNT54" s="50"/>
      <c r="KNU54" s="50"/>
      <c r="KNV54" s="50"/>
      <c r="KNW54" s="50"/>
      <c r="KNX54" s="50"/>
      <c r="KNY54" s="50"/>
      <c r="KNZ54" s="50"/>
      <c r="KOA54" s="50"/>
      <c r="KOB54" s="50"/>
      <c r="KOC54" s="50"/>
      <c r="KOD54" s="50"/>
      <c r="KOE54" s="50"/>
      <c r="KOF54" s="50"/>
      <c r="KOG54" s="50"/>
      <c r="KOH54" s="50"/>
      <c r="KOI54" s="50"/>
      <c r="KOJ54" s="50"/>
      <c r="KOK54" s="50"/>
      <c r="KOL54" s="50"/>
      <c r="KOM54" s="50"/>
      <c r="KON54" s="50"/>
      <c r="KOO54" s="50"/>
      <c r="KOP54" s="50"/>
      <c r="KOQ54" s="50"/>
      <c r="KOR54" s="50"/>
      <c r="KOS54" s="50"/>
      <c r="KOT54" s="50"/>
      <c r="KOU54" s="50"/>
      <c r="KOV54" s="50"/>
      <c r="KOW54" s="50"/>
      <c r="KOX54" s="50"/>
      <c r="KOY54" s="50"/>
      <c r="KOZ54" s="50"/>
      <c r="KPA54" s="50"/>
      <c r="KPB54" s="50"/>
      <c r="KPC54" s="50"/>
      <c r="KPD54" s="50"/>
      <c r="KPE54" s="50"/>
      <c r="KPF54" s="50"/>
      <c r="KPG54" s="50"/>
      <c r="KPH54" s="50"/>
      <c r="KPI54" s="50"/>
      <c r="KPJ54" s="50"/>
      <c r="KPK54" s="50"/>
      <c r="KPL54" s="50"/>
      <c r="KPM54" s="50"/>
      <c r="KPN54" s="50"/>
      <c r="KPO54" s="50"/>
      <c r="KPP54" s="50"/>
      <c r="KPQ54" s="50"/>
      <c r="KPR54" s="50"/>
      <c r="KPS54" s="50"/>
      <c r="KPT54" s="50"/>
      <c r="KPU54" s="50"/>
      <c r="KPV54" s="50"/>
      <c r="KPW54" s="50"/>
      <c r="KPX54" s="50"/>
      <c r="KPY54" s="50"/>
      <c r="KPZ54" s="50"/>
      <c r="KQA54" s="50"/>
      <c r="KQB54" s="50"/>
      <c r="KQC54" s="50"/>
      <c r="KQD54" s="50"/>
      <c r="KQE54" s="50"/>
      <c r="KQF54" s="50"/>
      <c r="KQG54" s="50"/>
      <c r="KQH54" s="50"/>
      <c r="KQI54" s="50"/>
      <c r="KQJ54" s="50"/>
      <c r="KQK54" s="50"/>
      <c r="KQL54" s="50"/>
      <c r="KQM54" s="50"/>
      <c r="KQN54" s="50"/>
      <c r="KQO54" s="50"/>
      <c r="KQP54" s="50"/>
      <c r="KQQ54" s="50"/>
      <c r="KQR54" s="50"/>
      <c r="KQS54" s="50"/>
      <c r="KQT54" s="50"/>
      <c r="KQU54" s="50"/>
      <c r="KQV54" s="50"/>
      <c r="KQW54" s="50"/>
      <c r="KQX54" s="50"/>
      <c r="KQY54" s="50"/>
      <c r="KQZ54" s="50"/>
      <c r="KRA54" s="50"/>
      <c r="KRB54" s="50"/>
      <c r="KRC54" s="50"/>
      <c r="KRD54" s="50"/>
      <c r="KRE54" s="50"/>
      <c r="KRF54" s="50"/>
      <c r="KRG54" s="50"/>
      <c r="KRH54" s="50"/>
      <c r="KRI54" s="50"/>
      <c r="KRJ54" s="50"/>
      <c r="KRK54" s="50"/>
      <c r="KRL54" s="50"/>
      <c r="KRM54" s="50"/>
      <c r="KRN54" s="50"/>
      <c r="KRO54" s="50"/>
      <c r="KRP54" s="50"/>
      <c r="KRQ54" s="50"/>
      <c r="KRR54" s="50"/>
      <c r="KRS54" s="50"/>
      <c r="KRT54" s="50"/>
      <c r="KRU54" s="50"/>
      <c r="KRV54" s="50"/>
      <c r="KRW54" s="50"/>
      <c r="KRX54" s="50"/>
      <c r="KRY54" s="50"/>
      <c r="KRZ54" s="50"/>
      <c r="KSA54" s="50"/>
      <c r="KSB54" s="50"/>
      <c r="KSC54" s="50"/>
      <c r="KSD54" s="50"/>
      <c r="KSE54" s="50"/>
      <c r="KSF54" s="50"/>
      <c r="KSG54" s="50"/>
      <c r="KSH54" s="50"/>
      <c r="KSI54" s="50"/>
      <c r="KSJ54" s="50"/>
      <c r="KSK54" s="50"/>
      <c r="KSL54" s="50"/>
      <c r="KSM54" s="50"/>
      <c r="KSN54" s="50"/>
      <c r="KSO54" s="50"/>
      <c r="KSP54" s="50"/>
      <c r="KSQ54" s="50"/>
      <c r="KSR54" s="50"/>
      <c r="KSS54" s="50"/>
      <c r="KST54" s="50"/>
      <c r="KSU54" s="50"/>
      <c r="KSV54" s="50"/>
      <c r="KSW54" s="50"/>
      <c r="KSX54" s="50"/>
      <c r="KSY54" s="50"/>
      <c r="KSZ54" s="50"/>
      <c r="KTA54" s="50"/>
      <c r="KTB54" s="50"/>
      <c r="KTC54" s="50"/>
      <c r="KTD54" s="50"/>
      <c r="KTE54" s="50"/>
      <c r="KTF54" s="50"/>
      <c r="KTG54" s="50"/>
      <c r="KTH54" s="50"/>
      <c r="KTI54" s="50"/>
      <c r="KTJ54" s="50"/>
      <c r="KTK54" s="50"/>
      <c r="KTL54" s="50"/>
      <c r="KTM54" s="50"/>
      <c r="KTN54" s="50"/>
      <c r="KTO54" s="50"/>
      <c r="KTP54" s="50"/>
      <c r="KTQ54" s="50"/>
      <c r="KTR54" s="50"/>
      <c r="KTS54" s="50"/>
      <c r="KTT54" s="50"/>
      <c r="KTU54" s="50"/>
      <c r="KTV54" s="50"/>
      <c r="KTW54" s="50"/>
      <c r="KTX54" s="50"/>
      <c r="KTY54" s="50"/>
      <c r="KTZ54" s="50"/>
      <c r="KUA54" s="50"/>
      <c r="KUB54" s="50"/>
      <c r="KUC54" s="50"/>
      <c r="KUD54" s="50"/>
      <c r="KUE54" s="50"/>
      <c r="KUF54" s="50"/>
      <c r="KUG54" s="50"/>
      <c r="KUH54" s="50"/>
      <c r="KUI54" s="50"/>
      <c r="KUJ54" s="50"/>
      <c r="KUK54" s="50"/>
      <c r="KUL54" s="50"/>
      <c r="KUM54" s="50"/>
      <c r="KUN54" s="50"/>
      <c r="KUO54" s="50"/>
      <c r="KUP54" s="50"/>
      <c r="KUQ54" s="50"/>
      <c r="KUR54" s="50"/>
      <c r="KUS54" s="50"/>
      <c r="KUT54" s="50"/>
      <c r="KUU54" s="50"/>
      <c r="KUV54" s="50"/>
      <c r="KUW54" s="50"/>
      <c r="KUX54" s="50"/>
      <c r="KUY54" s="50"/>
      <c r="KUZ54" s="50"/>
      <c r="KVA54" s="50"/>
      <c r="KVB54" s="50"/>
      <c r="KVC54" s="50"/>
      <c r="KVD54" s="50"/>
      <c r="KVE54" s="50"/>
      <c r="KVF54" s="50"/>
      <c r="KVG54" s="50"/>
      <c r="KVH54" s="50"/>
      <c r="KVI54" s="50"/>
      <c r="KVJ54" s="50"/>
      <c r="KVK54" s="50"/>
      <c r="KVL54" s="50"/>
      <c r="KVM54" s="50"/>
      <c r="KVN54" s="50"/>
      <c r="KVO54" s="50"/>
      <c r="KVP54" s="50"/>
      <c r="KVQ54" s="50"/>
      <c r="KVR54" s="50"/>
      <c r="KVS54" s="50"/>
      <c r="KVT54" s="50"/>
      <c r="KVU54" s="50"/>
      <c r="KVV54" s="50"/>
      <c r="KVW54" s="50"/>
      <c r="KVX54" s="50"/>
      <c r="KVY54" s="50"/>
      <c r="KVZ54" s="50"/>
      <c r="KWA54" s="50"/>
      <c r="KWB54" s="50"/>
      <c r="KWC54" s="50"/>
      <c r="KWD54" s="50"/>
      <c r="KWE54" s="50"/>
      <c r="KWF54" s="50"/>
      <c r="KWG54" s="50"/>
      <c r="KWH54" s="50"/>
      <c r="KWI54" s="50"/>
      <c r="KWJ54" s="50"/>
      <c r="KWK54" s="50"/>
      <c r="KWL54" s="50"/>
      <c r="KWM54" s="50"/>
      <c r="KWN54" s="50"/>
      <c r="KWO54" s="50"/>
      <c r="KWP54" s="50"/>
      <c r="KWQ54" s="50"/>
      <c r="KWR54" s="50"/>
      <c r="KWS54" s="50"/>
      <c r="KWT54" s="50"/>
      <c r="KWU54" s="50"/>
      <c r="KWV54" s="50"/>
      <c r="KWW54" s="50"/>
      <c r="KWX54" s="50"/>
      <c r="KWY54" s="50"/>
      <c r="KWZ54" s="50"/>
      <c r="KXA54" s="50"/>
      <c r="KXB54" s="50"/>
      <c r="KXC54" s="50"/>
      <c r="KXD54" s="50"/>
      <c r="KXE54" s="50"/>
      <c r="KXF54" s="50"/>
      <c r="KXG54" s="50"/>
      <c r="KXH54" s="50"/>
      <c r="KXI54" s="50"/>
      <c r="KXJ54" s="50"/>
      <c r="KXK54" s="50"/>
      <c r="KXL54" s="50"/>
      <c r="KXM54" s="50"/>
      <c r="KXN54" s="50"/>
      <c r="KXO54" s="50"/>
      <c r="KXP54" s="50"/>
      <c r="KXQ54" s="50"/>
      <c r="KXR54" s="50"/>
      <c r="KXS54" s="50"/>
      <c r="KXT54" s="50"/>
      <c r="KXU54" s="50"/>
      <c r="KXV54" s="50"/>
      <c r="KXW54" s="50"/>
      <c r="KXX54" s="50"/>
      <c r="KXY54" s="50"/>
      <c r="KXZ54" s="50"/>
      <c r="KYA54" s="50"/>
      <c r="KYB54" s="50"/>
      <c r="KYC54" s="50"/>
      <c r="KYD54" s="50"/>
      <c r="KYE54" s="50"/>
      <c r="KYF54" s="50"/>
      <c r="KYG54" s="50"/>
      <c r="KYH54" s="50"/>
      <c r="KYI54" s="50"/>
      <c r="KYJ54" s="50"/>
      <c r="KYK54" s="50"/>
      <c r="KYL54" s="50"/>
      <c r="KYM54" s="50"/>
      <c r="KYN54" s="50"/>
      <c r="KYO54" s="50"/>
      <c r="KYP54" s="50"/>
      <c r="KYQ54" s="50"/>
      <c r="KYR54" s="50"/>
      <c r="KYS54" s="50"/>
      <c r="KYT54" s="50"/>
      <c r="KYU54" s="50"/>
      <c r="KYV54" s="50"/>
      <c r="KYW54" s="50"/>
      <c r="KYX54" s="50"/>
      <c r="KYY54" s="50"/>
      <c r="KYZ54" s="50"/>
      <c r="KZA54" s="50"/>
      <c r="KZB54" s="50"/>
      <c r="KZC54" s="50"/>
      <c r="KZD54" s="50"/>
      <c r="KZE54" s="50"/>
      <c r="KZF54" s="50"/>
      <c r="KZG54" s="50"/>
      <c r="KZH54" s="50"/>
      <c r="KZI54" s="50"/>
      <c r="KZJ54" s="50"/>
      <c r="KZK54" s="50"/>
      <c r="KZL54" s="50"/>
      <c r="KZM54" s="50"/>
      <c r="KZN54" s="50"/>
      <c r="KZO54" s="50"/>
      <c r="KZP54" s="50"/>
      <c r="KZQ54" s="50"/>
      <c r="KZR54" s="50"/>
      <c r="KZS54" s="50"/>
      <c r="KZT54" s="50"/>
      <c r="KZU54" s="50"/>
      <c r="KZV54" s="50"/>
      <c r="KZW54" s="50"/>
      <c r="KZX54" s="50"/>
      <c r="KZY54" s="50"/>
      <c r="KZZ54" s="50"/>
      <c r="LAA54" s="50"/>
      <c r="LAB54" s="50"/>
      <c r="LAC54" s="50"/>
      <c r="LAD54" s="50"/>
      <c r="LAE54" s="50"/>
      <c r="LAF54" s="50"/>
      <c r="LAG54" s="50"/>
      <c r="LAH54" s="50"/>
      <c r="LAI54" s="50"/>
      <c r="LAJ54" s="50"/>
      <c r="LAK54" s="50"/>
      <c r="LAL54" s="50"/>
      <c r="LAM54" s="50"/>
      <c r="LAN54" s="50"/>
      <c r="LAO54" s="50"/>
      <c r="LAP54" s="50"/>
      <c r="LAQ54" s="50"/>
      <c r="LAR54" s="50"/>
      <c r="LAS54" s="50"/>
      <c r="LAT54" s="50"/>
      <c r="LAU54" s="50"/>
      <c r="LAV54" s="50"/>
      <c r="LAW54" s="50"/>
      <c r="LAX54" s="50"/>
      <c r="LAY54" s="50"/>
      <c r="LAZ54" s="50"/>
      <c r="LBA54" s="50"/>
      <c r="LBB54" s="50"/>
      <c r="LBC54" s="50"/>
      <c r="LBD54" s="50"/>
      <c r="LBE54" s="50"/>
      <c r="LBF54" s="50"/>
      <c r="LBG54" s="50"/>
      <c r="LBH54" s="50"/>
      <c r="LBI54" s="50"/>
      <c r="LBJ54" s="50"/>
      <c r="LBK54" s="50"/>
      <c r="LBL54" s="50"/>
      <c r="LBM54" s="50"/>
      <c r="LBN54" s="50"/>
      <c r="LBO54" s="50"/>
      <c r="LBP54" s="50"/>
      <c r="LBQ54" s="50"/>
      <c r="LBR54" s="50"/>
      <c r="LBS54" s="50"/>
      <c r="LBT54" s="50"/>
      <c r="LBU54" s="50"/>
      <c r="LBV54" s="50"/>
      <c r="LBW54" s="50"/>
      <c r="LBX54" s="50"/>
      <c r="LBY54" s="50"/>
      <c r="LBZ54" s="50"/>
      <c r="LCA54" s="50"/>
      <c r="LCB54" s="50"/>
      <c r="LCC54" s="50"/>
      <c r="LCD54" s="50"/>
      <c r="LCE54" s="50"/>
      <c r="LCF54" s="50"/>
      <c r="LCG54" s="50"/>
      <c r="LCH54" s="50"/>
      <c r="LCI54" s="50"/>
      <c r="LCJ54" s="50"/>
      <c r="LCK54" s="50"/>
      <c r="LCL54" s="50"/>
      <c r="LCM54" s="50"/>
      <c r="LCN54" s="50"/>
      <c r="LCO54" s="50"/>
      <c r="LCP54" s="50"/>
      <c r="LCQ54" s="50"/>
      <c r="LCR54" s="50"/>
      <c r="LCS54" s="50"/>
      <c r="LCT54" s="50"/>
      <c r="LCU54" s="50"/>
      <c r="LCV54" s="50"/>
      <c r="LCW54" s="50"/>
      <c r="LCX54" s="50"/>
      <c r="LCY54" s="50"/>
      <c r="LCZ54" s="50"/>
      <c r="LDA54" s="50"/>
      <c r="LDB54" s="50"/>
      <c r="LDC54" s="50"/>
      <c r="LDD54" s="50"/>
      <c r="LDE54" s="50"/>
      <c r="LDF54" s="50"/>
      <c r="LDG54" s="50"/>
      <c r="LDH54" s="50"/>
      <c r="LDI54" s="50"/>
      <c r="LDJ54" s="50"/>
      <c r="LDK54" s="50"/>
      <c r="LDL54" s="50"/>
      <c r="LDM54" s="50"/>
      <c r="LDN54" s="50"/>
      <c r="LDO54" s="50"/>
      <c r="LDP54" s="50"/>
      <c r="LDQ54" s="50"/>
      <c r="LDR54" s="50"/>
      <c r="LDS54" s="50"/>
      <c r="LDT54" s="50"/>
      <c r="LDU54" s="50"/>
      <c r="LDV54" s="50"/>
      <c r="LDW54" s="50"/>
      <c r="LDX54" s="50"/>
      <c r="LDY54" s="50"/>
      <c r="LDZ54" s="50"/>
      <c r="LEA54" s="50"/>
      <c r="LEB54" s="50"/>
      <c r="LEC54" s="50"/>
      <c r="LED54" s="50"/>
      <c r="LEE54" s="50"/>
      <c r="LEF54" s="50"/>
      <c r="LEG54" s="50"/>
      <c r="LEH54" s="50"/>
      <c r="LEI54" s="50"/>
      <c r="LEJ54" s="50"/>
      <c r="LEK54" s="50"/>
      <c r="LEL54" s="50"/>
      <c r="LEM54" s="50"/>
      <c r="LEN54" s="50"/>
      <c r="LEO54" s="50"/>
      <c r="LEP54" s="50"/>
      <c r="LEQ54" s="50"/>
      <c r="LER54" s="50"/>
      <c r="LES54" s="50"/>
      <c r="LET54" s="50"/>
      <c r="LEU54" s="50"/>
      <c r="LEV54" s="50"/>
      <c r="LEW54" s="50"/>
      <c r="LEX54" s="50"/>
      <c r="LEY54" s="50"/>
      <c r="LEZ54" s="50"/>
      <c r="LFA54" s="50"/>
      <c r="LFB54" s="50"/>
      <c r="LFC54" s="50"/>
      <c r="LFD54" s="50"/>
      <c r="LFE54" s="50"/>
      <c r="LFF54" s="50"/>
      <c r="LFG54" s="50"/>
      <c r="LFH54" s="50"/>
      <c r="LFI54" s="50"/>
      <c r="LFJ54" s="50"/>
      <c r="LFK54" s="50"/>
      <c r="LFL54" s="50"/>
      <c r="LFM54" s="50"/>
      <c r="LFN54" s="50"/>
      <c r="LFO54" s="50"/>
      <c r="LFP54" s="50"/>
      <c r="LFQ54" s="50"/>
      <c r="LFR54" s="50"/>
      <c r="LFS54" s="50"/>
      <c r="LFT54" s="50"/>
      <c r="LFU54" s="50"/>
      <c r="LFV54" s="50"/>
      <c r="LFW54" s="50"/>
      <c r="LFX54" s="50"/>
      <c r="LFY54" s="50"/>
      <c r="LFZ54" s="50"/>
      <c r="LGA54" s="50"/>
      <c r="LGB54" s="50"/>
      <c r="LGC54" s="50"/>
      <c r="LGD54" s="50"/>
      <c r="LGE54" s="50"/>
      <c r="LGF54" s="50"/>
      <c r="LGG54" s="50"/>
      <c r="LGH54" s="50"/>
      <c r="LGI54" s="50"/>
      <c r="LGJ54" s="50"/>
      <c r="LGK54" s="50"/>
      <c r="LGL54" s="50"/>
      <c r="LGM54" s="50"/>
      <c r="LGN54" s="50"/>
      <c r="LGO54" s="50"/>
      <c r="LGP54" s="50"/>
      <c r="LGQ54" s="50"/>
      <c r="LGR54" s="50"/>
      <c r="LGS54" s="50"/>
      <c r="LGT54" s="50"/>
      <c r="LGU54" s="50"/>
      <c r="LGV54" s="50"/>
      <c r="LGW54" s="50"/>
      <c r="LGX54" s="50"/>
      <c r="LGY54" s="50"/>
      <c r="LGZ54" s="50"/>
      <c r="LHA54" s="50"/>
      <c r="LHB54" s="50"/>
      <c r="LHC54" s="50"/>
      <c r="LHD54" s="50"/>
      <c r="LHE54" s="50"/>
      <c r="LHF54" s="50"/>
      <c r="LHG54" s="50"/>
      <c r="LHH54" s="50"/>
      <c r="LHI54" s="50"/>
      <c r="LHJ54" s="50"/>
      <c r="LHK54" s="50"/>
      <c r="LHL54" s="50"/>
      <c r="LHM54" s="50"/>
      <c r="LHN54" s="50"/>
      <c r="LHO54" s="50"/>
      <c r="LHP54" s="50"/>
      <c r="LHQ54" s="50"/>
      <c r="LHR54" s="50"/>
      <c r="LHS54" s="50"/>
      <c r="LHT54" s="50"/>
      <c r="LHU54" s="50"/>
      <c r="LHV54" s="50"/>
      <c r="LHW54" s="50"/>
      <c r="LHX54" s="50"/>
      <c r="LHY54" s="50"/>
      <c r="LHZ54" s="50"/>
      <c r="LIA54" s="50"/>
      <c r="LIB54" s="50"/>
      <c r="LIC54" s="50"/>
      <c r="LID54" s="50"/>
      <c r="LIE54" s="50"/>
      <c r="LIF54" s="50"/>
      <c r="LIG54" s="50"/>
      <c r="LIH54" s="50"/>
      <c r="LII54" s="50"/>
      <c r="LIJ54" s="50"/>
      <c r="LIK54" s="50"/>
      <c r="LIL54" s="50"/>
      <c r="LIM54" s="50"/>
      <c r="LIN54" s="50"/>
      <c r="LIO54" s="50"/>
      <c r="LIP54" s="50"/>
      <c r="LIQ54" s="50"/>
      <c r="LIR54" s="50"/>
      <c r="LIS54" s="50"/>
      <c r="LIT54" s="50"/>
      <c r="LIU54" s="50"/>
      <c r="LIV54" s="50"/>
      <c r="LIW54" s="50"/>
      <c r="LIX54" s="50"/>
      <c r="LIY54" s="50"/>
      <c r="LIZ54" s="50"/>
      <c r="LJA54" s="50"/>
      <c r="LJB54" s="50"/>
      <c r="LJC54" s="50"/>
      <c r="LJD54" s="50"/>
      <c r="LJE54" s="50"/>
      <c r="LJF54" s="50"/>
      <c r="LJG54" s="50"/>
      <c r="LJH54" s="50"/>
      <c r="LJI54" s="50"/>
      <c r="LJJ54" s="50"/>
      <c r="LJK54" s="50"/>
      <c r="LJL54" s="50"/>
      <c r="LJM54" s="50"/>
      <c r="LJN54" s="50"/>
      <c r="LJO54" s="50"/>
      <c r="LJP54" s="50"/>
      <c r="LJQ54" s="50"/>
      <c r="LJR54" s="50"/>
      <c r="LJS54" s="50"/>
      <c r="LJT54" s="50"/>
      <c r="LJU54" s="50"/>
      <c r="LJV54" s="50"/>
      <c r="LJW54" s="50"/>
      <c r="LJX54" s="50"/>
      <c r="LJY54" s="50"/>
      <c r="LJZ54" s="50"/>
      <c r="LKA54" s="50"/>
      <c r="LKB54" s="50"/>
      <c r="LKC54" s="50"/>
      <c r="LKD54" s="50"/>
      <c r="LKE54" s="50"/>
      <c r="LKF54" s="50"/>
      <c r="LKG54" s="50"/>
      <c r="LKH54" s="50"/>
      <c r="LKI54" s="50"/>
      <c r="LKJ54" s="50"/>
      <c r="LKK54" s="50"/>
      <c r="LKL54" s="50"/>
      <c r="LKM54" s="50"/>
      <c r="LKN54" s="50"/>
      <c r="LKO54" s="50"/>
      <c r="LKP54" s="50"/>
      <c r="LKQ54" s="50"/>
      <c r="LKR54" s="50"/>
      <c r="LKS54" s="50"/>
      <c r="LKT54" s="50"/>
      <c r="LKU54" s="50"/>
      <c r="LKV54" s="50"/>
      <c r="LKW54" s="50"/>
      <c r="LKX54" s="50"/>
      <c r="LKY54" s="50"/>
      <c r="LKZ54" s="50"/>
      <c r="LLA54" s="50"/>
      <c r="LLB54" s="50"/>
      <c r="LLC54" s="50"/>
      <c r="LLD54" s="50"/>
      <c r="LLE54" s="50"/>
      <c r="LLF54" s="50"/>
      <c r="LLG54" s="50"/>
      <c r="LLH54" s="50"/>
      <c r="LLI54" s="50"/>
      <c r="LLJ54" s="50"/>
      <c r="LLK54" s="50"/>
      <c r="LLL54" s="50"/>
      <c r="LLM54" s="50"/>
      <c r="LLN54" s="50"/>
      <c r="LLO54" s="50"/>
      <c r="LLP54" s="50"/>
      <c r="LLQ54" s="50"/>
      <c r="LLR54" s="50"/>
      <c r="LLS54" s="50"/>
      <c r="LLT54" s="50"/>
      <c r="LLU54" s="50"/>
      <c r="LLV54" s="50"/>
      <c r="LLW54" s="50"/>
      <c r="LLX54" s="50"/>
      <c r="LLY54" s="50"/>
      <c r="LLZ54" s="50"/>
      <c r="LMA54" s="50"/>
      <c r="LMB54" s="50"/>
      <c r="LMC54" s="50"/>
      <c r="LMD54" s="50"/>
      <c r="LME54" s="50"/>
      <c r="LMF54" s="50"/>
      <c r="LMG54" s="50"/>
      <c r="LMH54" s="50"/>
      <c r="LMI54" s="50"/>
      <c r="LMJ54" s="50"/>
      <c r="LMK54" s="50"/>
      <c r="LML54" s="50"/>
      <c r="LMM54" s="50"/>
      <c r="LMN54" s="50"/>
      <c r="LMO54" s="50"/>
      <c r="LMP54" s="50"/>
      <c r="LMQ54" s="50"/>
      <c r="LMR54" s="50"/>
      <c r="LMS54" s="50"/>
      <c r="LMT54" s="50"/>
      <c r="LMU54" s="50"/>
      <c r="LMV54" s="50"/>
      <c r="LMW54" s="50"/>
      <c r="LMX54" s="50"/>
      <c r="LMY54" s="50"/>
      <c r="LMZ54" s="50"/>
      <c r="LNA54" s="50"/>
      <c r="LNB54" s="50"/>
      <c r="LNC54" s="50"/>
      <c r="LND54" s="50"/>
      <c r="LNE54" s="50"/>
      <c r="LNF54" s="50"/>
      <c r="LNG54" s="50"/>
      <c r="LNH54" s="50"/>
      <c r="LNI54" s="50"/>
      <c r="LNJ54" s="50"/>
      <c r="LNK54" s="50"/>
      <c r="LNL54" s="50"/>
      <c r="LNM54" s="50"/>
      <c r="LNN54" s="50"/>
      <c r="LNO54" s="50"/>
      <c r="LNP54" s="50"/>
      <c r="LNQ54" s="50"/>
      <c r="LNR54" s="50"/>
      <c r="LNS54" s="50"/>
      <c r="LNT54" s="50"/>
      <c r="LNU54" s="50"/>
      <c r="LNV54" s="50"/>
      <c r="LNW54" s="50"/>
      <c r="LNX54" s="50"/>
      <c r="LNY54" s="50"/>
      <c r="LNZ54" s="50"/>
      <c r="LOA54" s="50"/>
      <c r="LOB54" s="50"/>
      <c r="LOC54" s="50"/>
      <c r="LOD54" s="50"/>
      <c r="LOE54" s="50"/>
      <c r="LOF54" s="50"/>
      <c r="LOG54" s="50"/>
      <c r="LOH54" s="50"/>
      <c r="LOI54" s="50"/>
      <c r="LOJ54" s="50"/>
      <c r="LOK54" s="50"/>
      <c r="LOL54" s="50"/>
      <c r="LOM54" s="50"/>
      <c r="LON54" s="50"/>
      <c r="LOO54" s="50"/>
      <c r="LOP54" s="50"/>
      <c r="LOQ54" s="50"/>
      <c r="LOR54" s="50"/>
      <c r="LOS54" s="50"/>
      <c r="LOT54" s="50"/>
      <c r="LOU54" s="50"/>
      <c r="LOV54" s="50"/>
      <c r="LOW54" s="50"/>
      <c r="LOX54" s="50"/>
      <c r="LOY54" s="50"/>
      <c r="LOZ54" s="50"/>
      <c r="LPA54" s="50"/>
      <c r="LPB54" s="50"/>
      <c r="LPC54" s="50"/>
      <c r="LPD54" s="50"/>
      <c r="LPE54" s="50"/>
      <c r="LPF54" s="50"/>
      <c r="LPG54" s="50"/>
      <c r="LPH54" s="50"/>
      <c r="LPI54" s="50"/>
      <c r="LPJ54" s="50"/>
      <c r="LPK54" s="50"/>
      <c r="LPL54" s="50"/>
      <c r="LPM54" s="50"/>
      <c r="LPN54" s="50"/>
      <c r="LPO54" s="50"/>
      <c r="LPP54" s="50"/>
      <c r="LPQ54" s="50"/>
      <c r="LPR54" s="50"/>
      <c r="LPS54" s="50"/>
      <c r="LPT54" s="50"/>
      <c r="LPU54" s="50"/>
      <c r="LPV54" s="50"/>
      <c r="LPW54" s="50"/>
      <c r="LPX54" s="50"/>
      <c r="LPY54" s="50"/>
      <c r="LPZ54" s="50"/>
      <c r="LQA54" s="50"/>
      <c r="LQB54" s="50"/>
      <c r="LQC54" s="50"/>
      <c r="LQD54" s="50"/>
      <c r="LQE54" s="50"/>
      <c r="LQF54" s="50"/>
      <c r="LQG54" s="50"/>
      <c r="LQH54" s="50"/>
      <c r="LQI54" s="50"/>
      <c r="LQJ54" s="50"/>
      <c r="LQK54" s="50"/>
      <c r="LQL54" s="50"/>
      <c r="LQM54" s="50"/>
      <c r="LQN54" s="50"/>
      <c r="LQO54" s="50"/>
      <c r="LQP54" s="50"/>
      <c r="LQQ54" s="50"/>
      <c r="LQR54" s="50"/>
      <c r="LQS54" s="50"/>
      <c r="LQT54" s="50"/>
      <c r="LQU54" s="50"/>
      <c r="LQV54" s="50"/>
      <c r="LQW54" s="50"/>
      <c r="LQX54" s="50"/>
      <c r="LQY54" s="50"/>
      <c r="LQZ54" s="50"/>
      <c r="LRA54" s="50"/>
      <c r="LRB54" s="50"/>
      <c r="LRC54" s="50"/>
      <c r="LRD54" s="50"/>
      <c r="LRE54" s="50"/>
      <c r="LRF54" s="50"/>
      <c r="LRG54" s="50"/>
      <c r="LRH54" s="50"/>
      <c r="LRI54" s="50"/>
      <c r="LRJ54" s="50"/>
      <c r="LRK54" s="50"/>
      <c r="LRL54" s="50"/>
      <c r="LRM54" s="50"/>
      <c r="LRN54" s="50"/>
      <c r="LRO54" s="50"/>
      <c r="LRP54" s="50"/>
      <c r="LRQ54" s="50"/>
      <c r="LRR54" s="50"/>
      <c r="LRS54" s="50"/>
      <c r="LRT54" s="50"/>
      <c r="LRU54" s="50"/>
      <c r="LRV54" s="50"/>
      <c r="LRW54" s="50"/>
      <c r="LRX54" s="50"/>
      <c r="LRY54" s="50"/>
      <c r="LRZ54" s="50"/>
      <c r="LSA54" s="50"/>
      <c r="LSB54" s="50"/>
      <c r="LSC54" s="50"/>
      <c r="LSD54" s="50"/>
      <c r="LSE54" s="50"/>
      <c r="LSF54" s="50"/>
      <c r="LSG54" s="50"/>
      <c r="LSH54" s="50"/>
      <c r="LSI54" s="50"/>
      <c r="LSJ54" s="50"/>
      <c r="LSK54" s="50"/>
      <c r="LSL54" s="50"/>
      <c r="LSM54" s="50"/>
      <c r="LSN54" s="50"/>
      <c r="LSO54" s="50"/>
      <c r="LSP54" s="50"/>
      <c r="LSQ54" s="50"/>
      <c r="LSR54" s="50"/>
      <c r="LSS54" s="50"/>
      <c r="LST54" s="50"/>
      <c r="LSU54" s="50"/>
      <c r="LSV54" s="50"/>
      <c r="LSW54" s="50"/>
      <c r="LSX54" s="50"/>
      <c r="LSY54" s="50"/>
      <c r="LSZ54" s="50"/>
      <c r="LTA54" s="50"/>
      <c r="LTB54" s="50"/>
      <c r="LTC54" s="50"/>
      <c r="LTD54" s="50"/>
      <c r="LTE54" s="50"/>
      <c r="LTF54" s="50"/>
      <c r="LTG54" s="50"/>
      <c r="LTH54" s="50"/>
      <c r="LTI54" s="50"/>
      <c r="LTJ54" s="50"/>
      <c r="LTK54" s="50"/>
      <c r="LTL54" s="50"/>
      <c r="LTM54" s="50"/>
      <c r="LTN54" s="50"/>
      <c r="LTO54" s="50"/>
      <c r="LTP54" s="50"/>
      <c r="LTQ54" s="50"/>
      <c r="LTR54" s="50"/>
      <c r="LTS54" s="50"/>
      <c r="LTT54" s="50"/>
      <c r="LTU54" s="50"/>
      <c r="LTV54" s="50"/>
      <c r="LTW54" s="50"/>
      <c r="LTX54" s="50"/>
      <c r="LTY54" s="50"/>
      <c r="LTZ54" s="50"/>
      <c r="LUA54" s="50"/>
      <c r="LUB54" s="50"/>
      <c r="LUC54" s="50"/>
      <c r="LUD54" s="50"/>
      <c r="LUE54" s="50"/>
      <c r="LUF54" s="50"/>
      <c r="LUG54" s="50"/>
      <c r="LUH54" s="50"/>
      <c r="LUI54" s="50"/>
      <c r="LUJ54" s="50"/>
      <c r="LUK54" s="50"/>
      <c r="LUL54" s="50"/>
      <c r="LUM54" s="50"/>
      <c r="LUN54" s="50"/>
      <c r="LUO54" s="50"/>
      <c r="LUP54" s="50"/>
      <c r="LUQ54" s="50"/>
      <c r="LUR54" s="50"/>
      <c r="LUS54" s="50"/>
      <c r="LUT54" s="50"/>
      <c r="LUU54" s="50"/>
      <c r="LUV54" s="50"/>
      <c r="LUW54" s="50"/>
      <c r="LUX54" s="50"/>
      <c r="LUY54" s="50"/>
      <c r="LUZ54" s="50"/>
      <c r="LVA54" s="50"/>
      <c r="LVB54" s="50"/>
      <c r="LVC54" s="50"/>
      <c r="LVD54" s="50"/>
      <c r="LVE54" s="50"/>
      <c r="LVF54" s="50"/>
      <c r="LVG54" s="50"/>
      <c r="LVH54" s="50"/>
      <c r="LVI54" s="50"/>
      <c r="LVJ54" s="50"/>
      <c r="LVK54" s="50"/>
      <c r="LVL54" s="50"/>
      <c r="LVM54" s="50"/>
      <c r="LVN54" s="50"/>
      <c r="LVO54" s="50"/>
      <c r="LVP54" s="50"/>
      <c r="LVQ54" s="50"/>
      <c r="LVR54" s="50"/>
      <c r="LVS54" s="50"/>
      <c r="LVT54" s="50"/>
      <c r="LVU54" s="50"/>
      <c r="LVV54" s="50"/>
      <c r="LVW54" s="50"/>
      <c r="LVX54" s="50"/>
      <c r="LVY54" s="50"/>
      <c r="LVZ54" s="50"/>
      <c r="LWA54" s="50"/>
      <c r="LWB54" s="50"/>
      <c r="LWC54" s="50"/>
      <c r="LWD54" s="50"/>
      <c r="LWE54" s="50"/>
      <c r="LWF54" s="50"/>
      <c r="LWG54" s="50"/>
      <c r="LWH54" s="50"/>
      <c r="LWI54" s="50"/>
      <c r="LWJ54" s="50"/>
      <c r="LWK54" s="50"/>
      <c r="LWL54" s="50"/>
      <c r="LWM54" s="50"/>
      <c r="LWN54" s="50"/>
      <c r="LWO54" s="50"/>
      <c r="LWP54" s="50"/>
      <c r="LWQ54" s="50"/>
      <c r="LWR54" s="50"/>
      <c r="LWS54" s="50"/>
      <c r="LWT54" s="50"/>
      <c r="LWU54" s="50"/>
      <c r="LWV54" s="50"/>
      <c r="LWW54" s="50"/>
      <c r="LWX54" s="50"/>
      <c r="LWY54" s="50"/>
      <c r="LWZ54" s="50"/>
      <c r="LXA54" s="50"/>
      <c r="LXB54" s="50"/>
      <c r="LXC54" s="50"/>
      <c r="LXD54" s="50"/>
      <c r="LXE54" s="50"/>
      <c r="LXF54" s="50"/>
      <c r="LXG54" s="50"/>
      <c r="LXH54" s="50"/>
      <c r="LXI54" s="50"/>
      <c r="LXJ54" s="50"/>
      <c r="LXK54" s="50"/>
      <c r="LXL54" s="50"/>
      <c r="LXM54" s="50"/>
      <c r="LXN54" s="50"/>
      <c r="LXO54" s="50"/>
      <c r="LXP54" s="50"/>
      <c r="LXQ54" s="50"/>
      <c r="LXR54" s="50"/>
      <c r="LXS54" s="50"/>
      <c r="LXT54" s="50"/>
      <c r="LXU54" s="50"/>
      <c r="LXV54" s="50"/>
      <c r="LXW54" s="50"/>
      <c r="LXX54" s="50"/>
      <c r="LXY54" s="50"/>
      <c r="LXZ54" s="50"/>
      <c r="LYA54" s="50"/>
      <c r="LYB54" s="50"/>
      <c r="LYC54" s="50"/>
      <c r="LYD54" s="50"/>
      <c r="LYE54" s="50"/>
      <c r="LYF54" s="50"/>
      <c r="LYG54" s="50"/>
      <c r="LYH54" s="50"/>
      <c r="LYI54" s="50"/>
      <c r="LYJ54" s="50"/>
      <c r="LYK54" s="50"/>
      <c r="LYL54" s="50"/>
      <c r="LYM54" s="50"/>
      <c r="LYN54" s="50"/>
      <c r="LYO54" s="50"/>
      <c r="LYP54" s="50"/>
      <c r="LYQ54" s="50"/>
      <c r="LYR54" s="50"/>
      <c r="LYS54" s="50"/>
      <c r="LYT54" s="50"/>
      <c r="LYU54" s="50"/>
      <c r="LYV54" s="50"/>
      <c r="LYW54" s="50"/>
      <c r="LYX54" s="50"/>
      <c r="LYY54" s="50"/>
      <c r="LYZ54" s="50"/>
      <c r="LZA54" s="50"/>
      <c r="LZB54" s="50"/>
      <c r="LZC54" s="50"/>
      <c r="LZD54" s="50"/>
      <c r="LZE54" s="50"/>
      <c r="LZF54" s="50"/>
      <c r="LZG54" s="50"/>
      <c r="LZH54" s="50"/>
      <c r="LZI54" s="50"/>
      <c r="LZJ54" s="50"/>
      <c r="LZK54" s="50"/>
      <c r="LZL54" s="50"/>
      <c r="LZM54" s="50"/>
      <c r="LZN54" s="50"/>
      <c r="LZO54" s="50"/>
      <c r="LZP54" s="50"/>
      <c r="LZQ54" s="50"/>
      <c r="LZR54" s="50"/>
      <c r="LZS54" s="50"/>
      <c r="LZT54" s="50"/>
      <c r="LZU54" s="50"/>
      <c r="LZV54" s="50"/>
      <c r="LZW54" s="50"/>
      <c r="LZX54" s="50"/>
      <c r="LZY54" s="50"/>
      <c r="LZZ54" s="50"/>
      <c r="MAA54" s="50"/>
      <c r="MAB54" s="50"/>
      <c r="MAC54" s="50"/>
      <c r="MAD54" s="50"/>
      <c r="MAE54" s="50"/>
      <c r="MAF54" s="50"/>
      <c r="MAG54" s="50"/>
      <c r="MAH54" s="50"/>
      <c r="MAI54" s="50"/>
      <c r="MAJ54" s="50"/>
      <c r="MAK54" s="50"/>
      <c r="MAL54" s="50"/>
      <c r="MAM54" s="50"/>
      <c r="MAN54" s="50"/>
      <c r="MAO54" s="50"/>
      <c r="MAP54" s="50"/>
      <c r="MAQ54" s="50"/>
      <c r="MAR54" s="50"/>
      <c r="MAS54" s="50"/>
      <c r="MAT54" s="50"/>
      <c r="MAU54" s="50"/>
      <c r="MAV54" s="50"/>
      <c r="MAW54" s="50"/>
      <c r="MAX54" s="50"/>
      <c r="MAY54" s="50"/>
      <c r="MAZ54" s="50"/>
      <c r="MBA54" s="50"/>
      <c r="MBB54" s="50"/>
      <c r="MBC54" s="50"/>
      <c r="MBD54" s="50"/>
      <c r="MBE54" s="50"/>
      <c r="MBF54" s="50"/>
      <c r="MBG54" s="50"/>
      <c r="MBH54" s="50"/>
      <c r="MBI54" s="50"/>
      <c r="MBJ54" s="50"/>
      <c r="MBK54" s="50"/>
      <c r="MBL54" s="50"/>
      <c r="MBM54" s="50"/>
      <c r="MBN54" s="50"/>
      <c r="MBO54" s="50"/>
      <c r="MBP54" s="50"/>
      <c r="MBQ54" s="50"/>
      <c r="MBR54" s="50"/>
      <c r="MBS54" s="50"/>
      <c r="MBT54" s="50"/>
      <c r="MBU54" s="50"/>
      <c r="MBV54" s="50"/>
      <c r="MBW54" s="50"/>
      <c r="MBX54" s="50"/>
      <c r="MBY54" s="50"/>
      <c r="MBZ54" s="50"/>
      <c r="MCA54" s="50"/>
      <c r="MCB54" s="50"/>
      <c r="MCC54" s="50"/>
      <c r="MCD54" s="50"/>
      <c r="MCE54" s="50"/>
      <c r="MCF54" s="50"/>
      <c r="MCG54" s="50"/>
      <c r="MCH54" s="50"/>
      <c r="MCI54" s="50"/>
      <c r="MCJ54" s="50"/>
      <c r="MCK54" s="50"/>
      <c r="MCL54" s="50"/>
      <c r="MCM54" s="50"/>
      <c r="MCN54" s="50"/>
      <c r="MCO54" s="50"/>
      <c r="MCP54" s="50"/>
      <c r="MCQ54" s="50"/>
      <c r="MCR54" s="50"/>
      <c r="MCS54" s="50"/>
      <c r="MCT54" s="50"/>
      <c r="MCU54" s="50"/>
      <c r="MCV54" s="50"/>
      <c r="MCW54" s="50"/>
      <c r="MCX54" s="50"/>
      <c r="MCY54" s="50"/>
      <c r="MCZ54" s="50"/>
      <c r="MDA54" s="50"/>
      <c r="MDB54" s="50"/>
      <c r="MDC54" s="50"/>
      <c r="MDD54" s="50"/>
      <c r="MDE54" s="50"/>
      <c r="MDF54" s="50"/>
      <c r="MDG54" s="50"/>
      <c r="MDH54" s="50"/>
      <c r="MDI54" s="50"/>
      <c r="MDJ54" s="50"/>
      <c r="MDK54" s="50"/>
      <c r="MDL54" s="50"/>
      <c r="MDM54" s="50"/>
      <c r="MDN54" s="50"/>
      <c r="MDO54" s="50"/>
      <c r="MDP54" s="50"/>
      <c r="MDQ54" s="50"/>
      <c r="MDR54" s="50"/>
      <c r="MDS54" s="50"/>
      <c r="MDT54" s="50"/>
      <c r="MDU54" s="50"/>
      <c r="MDV54" s="50"/>
      <c r="MDW54" s="50"/>
      <c r="MDX54" s="50"/>
      <c r="MDY54" s="50"/>
      <c r="MDZ54" s="50"/>
      <c r="MEA54" s="50"/>
      <c r="MEB54" s="50"/>
      <c r="MEC54" s="50"/>
      <c r="MED54" s="50"/>
      <c r="MEE54" s="50"/>
      <c r="MEF54" s="50"/>
      <c r="MEG54" s="50"/>
      <c r="MEH54" s="50"/>
      <c r="MEI54" s="50"/>
      <c r="MEJ54" s="50"/>
      <c r="MEK54" s="50"/>
      <c r="MEL54" s="50"/>
      <c r="MEM54" s="50"/>
      <c r="MEN54" s="50"/>
      <c r="MEO54" s="50"/>
      <c r="MEP54" s="50"/>
      <c r="MEQ54" s="50"/>
      <c r="MER54" s="50"/>
      <c r="MES54" s="50"/>
      <c r="MET54" s="50"/>
      <c r="MEU54" s="50"/>
      <c r="MEV54" s="50"/>
      <c r="MEW54" s="50"/>
      <c r="MEX54" s="50"/>
      <c r="MEY54" s="50"/>
      <c r="MEZ54" s="50"/>
      <c r="MFA54" s="50"/>
      <c r="MFB54" s="50"/>
      <c r="MFC54" s="50"/>
      <c r="MFD54" s="50"/>
      <c r="MFE54" s="50"/>
      <c r="MFF54" s="50"/>
      <c r="MFG54" s="50"/>
      <c r="MFH54" s="50"/>
      <c r="MFI54" s="50"/>
      <c r="MFJ54" s="50"/>
      <c r="MFK54" s="50"/>
      <c r="MFL54" s="50"/>
      <c r="MFM54" s="50"/>
      <c r="MFN54" s="50"/>
      <c r="MFO54" s="50"/>
      <c r="MFP54" s="50"/>
      <c r="MFQ54" s="50"/>
      <c r="MFR54" s="50"/>
      <c r="MFS54" s="50"/>
      <c r="MFT54" s="50"/>
      <c r="MFU54" s="50"/>
      <c r="MFV54" s="50"/>
      <c r="MFW54" s="50"/>
      <c r="MFX54" s="50"/>
      <c r="MFY54" s="50"/>
      <c r="MFZ54" s="50"/>
      <c r="MGA54" s="50"/>
      <c r="MGB54" s="50"/>
      <c r="MGC54" s="50"/>
      <c r="MGD54" s="50"/>
      <c r="MGE54" s="50"/>
      <c r="MGF54" s="50"/>
      <c r="MGG54" s="50"/>
      <c r="MGH54" s="50"/>
      <c r="MGI54" s="50"/>
      <c r="MGJ54" s="50"/>
      <c r="MGK54" s="50"/>
      <c r="MGL54" s="50"/>
      <c r="MGM54" s="50"/>
      <c r="MGN54" s="50"/>
      <c r="MGO54" s="50"/>
      <c r="MGP54" s="50"/>
      <c r="MGQ54" s="50"/>
      <c r="MGR54" s="50"/>
      <c r="MGS54" s="50"/>
      <c r="MGT54" s="50"/>
      <c r="MGU54" s="50"/>
      <c r="MGV54" s="50"/>
      <c r="MGW54" s="50"/>
      <c r="MGX54" s="50"/>
      <c r="MGY54" s="50"/>
      <c r="MGZ54" s="50"/>
      <c r="MHA54" s="50"/>
      <c r="MHB54" s="50"/>
      <c r="MHC54" s="50"/>
      <c r="MHD54" s="50"/>
      <c r="MHE54" s="50"/>
      <c r="MHF54" s="50"/>
      <c r="MHG54" s="50"/>
      <c r="MHH54" s="50"/>
      <c r="MHI54" s="50"/>
      <c r="MHJ54" s="50"/>
      <c r="MHK54" s="50"/>
      <c r="MHL54" s="50"/>
      <c r="MHM54" s="50"/>
      <c r="MHN54" s="50"/>
      <c r="MHO54" s="50"/>
      <c r="MHP54" s="50"/>
      <c r="MHQ54" s="50"/>
      <c r="MHR54" s="50"/>
      <c r="MHS54" s="50"/>
      <c r="MHT54" s="50"/>
      <c r="MHU54" s="50"/>
      <c r="MHV54" s="50"/>
      <c r="MHW54" s="50"/>
      <c r="MHX54" s="50"/>
      <c r="MHY54" s="50"/>
      <c r="MHZ54" s="50"/>
      <c r="MIA54" s="50"/>
      <c r="MIB54" s="50"/>
      <c r="MIC54" s="50"/>
      <c r="MID54" s="50"/>
      <c r="MIE54" s="50"/>
      <c r="MIF54" s="50"/>
      <c r="MIG54" s="50"/>
      <c r="MIH54" s="50"/>
      <c r="MII54" s="50"/>
      <c r="MIJ54" s="50"/>
      <c r="MIK54" s="50"/>
      <c r="MIL54" s="50"/>
      <c r="MIM54" s="50"/>
      <c r="MIN54" s="50"/>
      <c r="MIO54" s="50"/>
      <c r="MIP54" s="50"/>
      <c r="MIQ54" s="50"/>
      <c r="MIR54" s="50"/>
      <c r="MIS54" s="50"/>
      <c r="MIT54" s="50"/>
      <c r="MIU54" s="50"/>
      <c r="MIV54" s="50"/>
      <c r="MIW54" s="50"/>
      <c r="MIX54" s="50"/>
      <c r="MIY54" s="50"/>
      <c r="MIZ54" s="50"/>
      <c r="MJA54" s="50"/>
      <c r="MJB54" s="50"/>
      <c r="MJC54" s="50"/>
      <c r="MJD54" s="50"/>
      <c r="MJE54" s="50"/>
      <c r="MJF54" s="50"/>
      <c r="MJG54" s="50"/>
      <c r="MJH54" s="50"/>
      <c r="MJI54" s="50"/>
      <c r="MJJ54" s="50"/>
      <c r="MJK54" s="50"/>
      <c r="MJL54" s="50"/>
      <c r="MJM54" s="50"/>
      <c r="MJN54" s="50"/>
      <c r="MJO54" s="50"/>
      <c r="MJP54" s="50"/>
      <c r="MJQ54" s="50"/>
      <c r="MJR54" s="50"/>
      <c r="MJS54" s="50"/>
      <c r="MJT54" s="50"/>
      <c r="MJU54" s="50"/>
      <c r="MJV54" s="50"/>
      <c r="MJW54" s="50"/>
      <c r="MJX54" s="50"/>
      <c r="MJY54" s="50"/>
      <c r="MJZ54" s="50"/>
      <c r="MKA54" s="50"/>
      <c r="MKB54" s="50"/>
      <c r="MKC54" s="50"/>
      <c r="MKD54" s="50"/>
      <c r="MKE54" s="50"/>
      <c r="MKF54" s="50"/>
      <c r="MKG54" s="50"/>
      <c r="MKH54" s="50"/>
      <c r="MKI54" s="50"/>
      <c r="MKJ54" s="50"/>
      <c r="MKK54" s="50"/>
      <c r="MKL54" s="50"/>
      <c r="MKM54" s="50"/>
      <c r="MKN54" s="50"/>
      <c r="MKO54" s="50"/>
      <c r="MKP54" s="50"/>
      <c r="MKQ54" s="50"/>
      <c r="MKR54" s="50"/>
      <c r="MKS54" s="50"/>
      <c r="MKT54" s="50"/>
      <c r="MKU54" s="50"/>
      <c r="MKV54" s="50"/>
      <c r="MKW54" s="50"/>
      <c r="MKX54" s="50"/>
      <c r="MKY54" s="50"/>
      <c r="MKZ54" s="50"/>
      <c r="MLA54" s="50"/>
      <c r="MLB54" s="50"/>
      <c r="MLC54" s="50"/>
      <c r="MLD54" s="50"/>
      <c r="MLE54" s="50"/>
      <c r="MLF54" s="50"/>
      <c r="MLG54" s="50"/>
      <c r="MLH54" s="50"/>
      <c r="MLI54" s="50"/>
      <c r="MLJ54" s="50"/>
      <c r="MLK54" s="50"/>
      <c r="MLL54" s="50"/>
      <c r="MLM54" s="50"/>
      <c r="MLN54" s="50"/>
      <c r="MLO54" s="50"/>
      <c r="MLP54" s="50"/>
      <c r="MLQ54" s="50"/>
      <c r="MLR54" s="50"/>
      <c r="MLS54" s="50"/>
      <c r="MLT54" s="50"/>
      <c r="MLU54" s="50"/>
      <c r="MLV54" s="50"/>
      <c r="MLW54" s="50"/>
      <c r="MLX54" s="50"/>
      <c r="MLY54" s="50"/>
      <c r="MLZ54" s="50"/>
      <c r="MMA54" s="50"/>
      <c r="MMB54" s="50"/>
      <c r="MMC54" s="50"/>
      <c r="MMD54" s="50"/>
      <c r="MME54" s="50"/>
      <c r="MMF54" s="50"/>
      <c r="MMG54" s="50"/>
      <c r="MMH54" s="50"/>
      <c r="MMI54" s="50"/>
      <c r="MMJ54" s="50"/>
      <c r="MMK54" s="50"/>
      <c r="MML54" s="50"/>
      <c r="MMM54" s="50"/>
      <c r="MMN54" s="50"/>
      <c r="MMO54" s="50"/>
      <c r="MMP54" s="50"/>
      <c r="MMQ54" s="50"/>
      <c r="MMR54" s="50"/>
      <c r="MMS54" s="50"/>
      <c r="MMT54" s="50"/>
      <c r="MMU54" s="50"/>
      <c r="MMV54" s="50"/>
      <c r="MMW54" s="50"/>
      <c r="MMX54" s="50"/>
      <c r="MMY54" s="50"/>
      <c r="MMZ54" s="50"/>
      <c r="MNA54" s="50"/>
      <c r="MNB54" s="50"/>
      <c r="MNC54" s="50"/>
      <c r="MND54" s="50"/>
      <c r="MNE54" s="50"/>
      <c r="MNF54" s="50"/>
      <c r="MNG54" s="50"/>
      <c r="MNH54" s="50"/>
      <c r="MNI54" s="50"/>
      <c r="MNJ54" s="50"/>
      <c r="MNK54" s="50"/>
      <c r="MNL54" s="50"/>
      <c r="MNM54" s="50"/>
      <c r="MNN54" s="50"/>
      <c r="MNO54" s="50"/>
      <c r="MNP54" s="50"/>
      <c r="MNQ54" s="50"/>
      <c r="MNR54" s="50"/>
      <c r="MNS54" s="50"/>
      <c r="MNT54" s="50"/>
      <c r="MNU54" s="50"/>
      <c r="MNV54" s="50"/>
      <c r="MNW54" s="50"/>
      <c r="MNX54" s="50"/>
      <c r="MNY54" s="50"/>
      <c r="MNZ54" s="50"/>
      <c r="MOA54" s="50"/>
      <c r="MOB54" s="50"/>
      <c r="MOC54" s="50"/>
      <c r="MOD54" s="50"/>
      <c r="MOE54" s="50"/>
      <c r="MOF54" s="50"/>
      <c r="MOG54" s="50"/>
      <c r="MOH54" s="50"/>
      <c r="MOI54" s="50"/>
      <c r="MOJ54" s="50"/>
      <c r="MOK54" s="50"/>
      <c r="MOL54" s="50"/>
      <c r="MOM54" s="50"/>
      <c r="MON54" s="50"/>
      <c r="MOO54" s="50"/>
      <c r="MOP54" s="50"/>
      <c r="MOQ54" s="50"/>
      <c r="MOR54" s="50"/>
      <c r="MOS54" s="50"/>
      <c r="MOT54" s="50"/>
      <c r="MOU54" s="50"/>
      <c r="MOV54" s="50"/>
      <c r="MOW54" s="50"/>
      <c r="MOX54" s="50"/>
      <c r="MOY54" s="50"/>
      <c r="MOZ54" s="50"/>
      <c r="MPA54" s="50"/>
      <c r="MPB54" s="50"/>
      <c r="MPC54" s="50"/>
      <c r="MPD54" s="50"/>
      <c r="MPE54" s="50"/>
      <c r="MPF54" s="50"/>
      <c r="MPG54" s="50"/>
      <c r="MPH54" s="50"/>
      <c r="MPI54" s="50"/>
      <c r="MPJ54" s="50"/>
      <c r="MPK54" s="50"/>
      <c r="MPL54" s="50"/>
      <c r="MPM54" s="50"/>
      <c r="MPN54" s="50"/>
      <c r="MPO54" s="50"/>
      <c r="MPP54" s="50"/>
      <c r="MPQ54" s="50"/>
      <c r="MPR54" s="50"/>
      <c r="MPS54" s="50"/>
      <c r="MPT54" s="50"/>
      <c r="MPU54" s="50"/>
      <c r="MPV54" s="50"/>
      <c r="MPW54" s="50"/>
      <c r="MPX54" s="50"/>
      <c r="MPY54" s="50"/>
      <c r="MPZ54" s="50"/>
      <c r="MQA54" s="50"/>
      <c r="MQB54" s="50"/>
      <c r="MQC54" s="50"/>
      <c r="MQD54" s="50"/>
      <c r="MQE54" s="50"/>
      <c r="MQF54" s="50"/>
      <c r="MQG54" s="50"/>
      <c r="MQH54" s="50"/>
      <c r="MQI54" s="50"/>
      <c r="MQJ54" s="50"/>
      <c r="MQK54" s="50"/>
      <c r="MQL54" s="50"/>
      <c r="MQM54" s="50"/>
      <c r="MQN54" s="50"/>
      <c r="MQO54" s="50"/>
      <c r="MQP54" s="50"/>
      <c r="MQQ54" s="50"/>
      <c r="MQR54" s="50"/>
      <c r="MQS54" s="50"/>
      <c r="MQT54" s="50"/>
      <c r="MQU54" s="50"/>
      <c r="MQV54" s="50"/>
      <c r="MQW54" s="50"/>
      <c r="MQX54" s="50"/>
      <c r="MQY54" s="50"/>
      <c r="MQZ54" s="50"/>
      <c r="MRA54" s="50"/>
      <c r="MRB54" s="50"/>
      <c r="MRC54" s="50"/>
      <c r="MRD54" s="50"/>
      <c r="MRE54" s="50"/>
      <c r="MRF54" s="50"/>
      <c r="MRG54" s="50"/>
      <c r="MRH54" s="50"/>
      <c r="MRI54" s="50"/>
      <c r="MRJ54" s="50"/>
      <c r="MRK54" s="50"/>
      <c r="MRL54" s="50"/>
      <c r="MRM54" s="50"/>
      <c r="MRN54" s="50"/>
      <c r="MRO54" s="50"/>
      <c r="MRP54" s="50"/>
      <c r="MRQ54" s="50"/>
      <c r="MRR54" s="50"/>
      <c r="MRS54" s="50"/>
      <c r="MRT54" s="50"/>
      <c r="MRU54" s="50"/>
      <c r="MRV54" s="50"/>
      <c r="MRW54" s="50"/>
      <c r="MRX54" s="50"/>
      <c r="MRY54" s="50"/>
      <c r="MRZ54" s="50"/>
      <c r="MSA54" s="50"/>
      <c r="MSB54" s="50"/>
      <c r="MSC54" s="50"/>
      <c r="MSD54" s="50"/>
      <c r="MSE54" s="50"/>
      <c r="MSF54" s="50"/>
      <c r="MSG54" s="50"/>
      <c r="MSH54" s="50"/>
      <c r="MSI54" s="50"/>
      <c r="MSJ54" s="50"/>
      <c r="MSK54" s="50"/>
      <c r="MSL54" s="50"/>
      <c r="MSM54" s="50"/>
      <c r="MSN54" s="50"/>
      <c r="MSO54" s="50"/>
      <c r="MSP54" s="50"/>
      <c r="MSQ54" s="50"/>
      <c r="MSR54" s="50"/>
      <c r="MSS54" s="50"/>
      <c r="MST54" s="50"/>
      <c r="MSU54" s="50"/>
      <c r="MSV54" s="50"/>
      <c r="MSW54" s="50"/>
      <c r="MSX54" s="50"/>
      <c r="MSY54" s="50"/>
      <c r="MSZ54" s="50"/>
      <c r="MTA54" s="50"/>
      <c r="MTB54" s="50"/>
      <c r="MTC54" s="50"/>
      <c r="MTD54" s="50"/>
      <c r="MTE54" s="50"/>
      <c r="MTF54" s="50"/>
      <c r="MTG54" s="50"/>
      <c r="MTH54" s="50"/>
      <c r="MTI54" s="50"/>
      <c r="MTJ54" s="50"/>
      <c r="MTK54" s="50"/>
      <c r="MTL54" s="50"/>
      <c r="MTM54" s="50"/>
      <c r="MTN54" s="50"/>
      <c r="MTO54" s="50"/>
      <c r="MTP54" s="50"/>
      <c r="MTQ54" s="50"/>
      <c r="MTR54" s="50"/>
      <c r="MTS54" s="50"/>
      <c r="MTT54" s="50"/>
      <c r="MTU54" s="50"/>
      <c r="MTV54" s="50"/>
      <c r="MTW54" s="50"/>
      <c r="MTX54" s="50"/>
      <c r="MTY54" s="50"/>
      <c r="MTZ54" s="50"/>
      <c r="MUA54" s="50"/>
      <c r="MUB54" s="50"/>
      <c r="MUC54" s="50"/>
      <c r="MUD54" s="50"/>
      <c r="MUE54" s="50"/>
      <c r="MUF54" s="50"/>
      <c r="MUG54" s="50"/>
      <c r="MUH54" s="50"/>
      <c r="MUI54" s="50"/>
      <c r="MUJ54" s="50"/>
      <c r="MUK54" s="50"/>
      <c r="MUL54" s="50"/>
      <c r="MUM54" s="50"/>
      <c r="MUN54" s="50"/>
      <c r="MUO54" s="50"/>
      <c r="MUP54" s="50"/>
      <c r="MUQ54" s="50"/>
      <c r="MUR54" s="50"/>
      <c r="MUS54" s="50"/>
      <c r="MUT54" s="50"/>
      <c r="MUU54" s="50"/>
      <c r="MUV54" s="50"/>
      <c r="MUW54" s="50"/>
      <c r="MUX54" s="50"/>
      <c r="MUY54" s="50"/>
      <c r="MUZ54" s="50"/>
      <c r="MVA54" s="50"/>
      <c r="MVB54" s="50"/>
      <c r="MVC54" s="50"/>
      <c r="MVD54" s="50"/>
      <c r="MVE54" s="50"/>
      <c r="MVF54" s="50"/>
      <c r="MVG54" s="50"/>
      <c r="MVH54" s="50"/>
      <c r="MVI54" s="50"/>
      <c r="MVJ54" s="50"/>
      <c r="MVK54" s="50"/>
      <c r="MVL54" s="50"/>
      <c r="MVM54" s="50"/>
      <c r="MVN54" s="50"/>
      <c r="MVO54" s="50"/>
      <c r="MVP54" s="50"/>
      <c r="MVQ54" s="50"/>
      <c r="MVR54" s="50"/>
      <c r="MVS54" s="50"/>
      <c r="MVT54" s="50"/>
      <c r="MVU54" s="50"/>
      <c r="MVV54" s="50"/>
      <c r="MVW54" s="50"/>
      <c r="MVX54" s="50"/>
      <c r="MVY54" s="50"/>
      <c r="MVZ54" s="50"/>
      <c r="MWA54" s="50"/>
      <c r="MWB54" s="50"/>
      <c r="MWC54" s="50"/>
      <c r="MWD54" s="50"/>
      <c r="MWE54" s="50"/>
      <c r="MWF54" s="50"/>
      <c r="MWG54" s="50"/>
      <c r="MWH54" s="50"/>
      <c r="MWI54" s="50"/>
      <c r="MWJ54" s="50"/>
      <c r="MWK54" s="50"/>
      <c r="MWL54" s="50"/>
      <c r="MWM54" s="50"/>
      <c r="MWN54" s="50"/>
      <c r="MWO54" s="50"/>
      <c r="MWP54" s="50"/>
      <c r="MWQ54" s="50"/>
      <c r="MWR54" s="50"/>
      <c r="MWS54" s="50"/>
      <c r="MWT54" s="50"/>
      <c r="MWU54" s="50"/>
      <c r="MWV54" s="50"/>
      <c r="MWW54" s="50"/>
      <c r="MWX54" s="50"/>
      <c r="MWY54" s="50"/>
      <c r="MWZ54" s="50"/>
      <c r="MXA54" s="50"/>
      <c r="MXB54" s="50"/>
      <c r="MXC54" s="50"/>
      <c r="MXD54" s="50"/>
      <c r="MXE54" s="50"/>
      <c r="MXF54" s="50"/>
      <c r="MXG54" s="50"/>
      <c r="MXH54" s="50"/>
      <c r="MXI54" s="50"/>
      <c r="MXJ54" s="50"/>
      <c r="MXK54" s="50"/>
      <c r="MXL54" s="50"/>
      <c r="MXM54" s="50"/>
      <c r="MXN54" s="50"/>
      <c r="MXO54" s="50"/>
      <c r="MXP54" s="50"/>
      <c r="MXQ54" s="50"/>
      <c r="MXR54" s="50"/>
      <c r="MXS54" s="50"/>
      <c r="MXT54" s="50"/>
      <c r="MXU54" s="50"/>
      <c r="MXV54" s="50"/>
      <c r="MXW54" s="50"/>
      <c r="MXX54" s="50"/>
      <c r="MXY54" s="50"/>
      <c r="MXZ54" s="50"/>
      <c r="MYA54" s="50"/>
      <c r="MYB54" s="50"/>
      <c r="MYC54" s="50"/>
      <c r="MYD54" s="50"/>
      <c r="MYE54" s="50"/>
      <c r="MYF54" s="50"/>
      <c r="MYG54" s="50"/>
      <c r="MYH54" s="50"/>
      <c r="MYI54" s="50"/>
      <c r="MYJ54" s="50"/>
      <c r="MYK54" s="50"/>
      <c r="MYL54" s="50"/>
      <c r="MYM54" s="50"/>
      <c r="MYN54" s="50"/>
      <c r="MYO54" s="50"/>
      <c r="MYP54" s="50"/>
      <c r="MYQ54" s="50"/>
      <c r="MYR54" s="50"/>
      <c r="MYS54" s="50"/>
      <c r="MYT54" s="50"/>
      <c r="MYU54" s="50"/>
      <c r="MYV54" s="50"/>
      <c r="MYW54" s="50"/>
      <c r="MYX54" s="50"/>
      <c r="MYY54" s="50"/>
      <c r="MYZ54" s="50"/>
      <c r="MZA54" s="50"/>
      <c r="MZB54" s="50"/>
      <c r="MZC54" s="50"/>
      <c r="MZD54" s="50"/>
      <c r="MZE54" s="50"/>
      <c r="MZF54" s="50"/>
      <c r="MZG54" s="50"/>
      <c r="MZH54" s="50"/>
      <c r="MZI54" s="50"/>
      <c r="MZJ54" s="50"/>
      <c r="MZK54" s="50"/>
      <c r="MZL54" s="50"/>
      <c r="MZM54" s="50"/>
      <c r="MZN54" s="50"/>
      <c r="MZO54" s="50"/>
      <c r="MZP54" s="50"/>
      <c r="MZQ54" s="50"/>
      <c r="MZR54" s="50"/>
      <c r="MZS54" s="50"/>
      <c r="MZT54" s="50"/>
      <c r="MZU54" s="50"/>
      <c r="MZV54" s="50"/>
      <c r="MZW54" s="50"/>
      <c r="MZX54" s="50"/>
      <c r="MZY54" s="50"/>
      <c r="MZZ54" s="50"/>
      <c r="NAA54" s="50"/>
      <c r="NAB54" s="50"/>
      <c r="NAC54" s="50"/>
      <c r="NAD54" s="50"/>
      <c r="NAE54" s="50"/>
      <c r="NAF54" s="50"/>
      <c r="NAG54" s="50"/>
      <c r="NAH54" s="50"/>
      <c r="NAI54" s="50"/>
      <c r="NAJ54" s="50"/>
      <c r="NAK54" s="50"/>
      <c r="NAL54" s="50"/>
      <c r="NAM54" s="50"/>
      <c r="NAN54" s="50"/>
      <c r="NAO54" s="50"/>
      <c r="NAP54" s="50"/>
      <c r="NAQ54" s="50"/>
      <c r="NAR54" s="50"/>
      <c r="NAS54" s="50"/>
      <c r="NAT54" s="50"/>
      <c r="NAU54" s="50"/>
      <c r="NAV54" s="50"/>
      <c r="NAW54" s="50"/>
      <c r="NAX54" s="50"/>
      <c r="NAY54" s="50"/>
      <c r="NAZ54" s="50"/>
      <c r="NBA54" s="50"/>
      <c r="NBB54" s="50"/>
      <c r="NBC54" s="50"/>
      <c r="NBD54" s="50"/>
      <c r="NBE54" s="50"/>
      <c r="NBF54" s="50"/>
      <c r="NBG54" s="50"/>
      <c r="NBH54" s="50"/>
      <c r="NBI54" s="50"/>
      <c r="NBJ54" s="50"/>
      <c r="NBK54" s="50"/>
      <c r="NBL54" s="50"/>
      <c r="NBM54" s="50"/>
      <c r="NBN54" s="50"/>
      <c r="NBO54" s="50"/>
      <c r="NBP54" s="50"/>
      <c r="NBQ54" s="50"/>
      <c r="NBR54" s="50"/>
      <c r="NBS54" s="50"/>
      <c r="NBT54" s="50"/>
      <c r="NBU54" s="50"/>
      <c r="NBV54" s="50"/>
      <c r="NBW54" s="50"/>
      <c r="NBX54" s="50"/>
      <c r="NBY54" s="50"/>
      <c r="NBZ54" s="50"/>
      <c r="NCA54" s="50"/>
      <c r="NCB54" s="50"/>
      <c r="NCC54" s="50"/>
      <c r="NCD54" s="50"/>
      <c r="NCE54" s="50"/>
      <c r="NCF54" s="50"/>
      <c r="NCG54" s="50"/>
      <c r="NCH54" s="50"/>
      <c r="NCI54" s="50"/>
      <c r="NCJ54" s="50"/>
      <c r="NCK54" s="50"/>
      <c r="NCL54" s="50"/>
      <c r="NCM54" s="50"/>
      <c r="NCN54" s="50"/>
      <c r="NCO54" s="50"/>
      <c r="NCP54" s="50"/>
      <c r="NCQ54" s="50"/>
      <c r="NCR54" s="50"/>
      <c r="NCS54" s="50"/>
      <c r="NCT54" s="50"/>
      <c r="NCU54" s="50"/>
      <c r="NCV54" s="50"/>
      <c r="NCW54" s="50"/>
      <c r="NCX54" s="50"/>
      <c r="NCY54" s="50"/>
      <c r="NCZ54" s="50"/>
      <c r="NDA54" s="50"/>
      <c r="NDB54" s="50"/>
      <c r="NDC54" s="50"/>
      <c r="NDD54" s="50"/>
      <c r="NDE54" s="50"/>
      <c r="NDF54" s="50"/>
      <c r="NDG54" s="50"/>
      <c r="NDH54" s="50"/>
      <c r="NDI54" s="50"/>
      <c r="NDJ54" s="50"/>
      <c r="NDK54" s="50"/>
      <c r="NDL54" s="50"/>
      <c r="NDM54" s="50"/>
      <c r="NDN54" s="50"/>
      <c r="NDO54" s="50"/>
      <c r="NDP54" s="50"/>
      <c r="NDQ54" s="50"/>
      <c r="NDR54" s="50"/>
      <c r="NDS54" s="50"/>
      <c r="NDT54" s="50"/>
      <c r="NDU54" s="50"/>
      <c r="NDV54" s="50"/>
      <c r="NDW54" s="50"/>
      <c r="NDX54" s="50"/>
      <c r="NDY54" s="50"/>
      <c r="NDZ54" s="50"/>
      <c r="NEA54" s="50"/>
      <c r="NEB54" s="50"/>
      <c r="NEC54" s="50"/>
      <c r="NED54" s="50"/>
      <c r="NEE54" s="50"/>
      <c r="NEF54" s="50"/>
      <c r="NEG54" s="50"/>
      <c r="NEH54" s="50"/>
      <c r="NEI54" s="50"/>
      <c r="NEJ54" s="50"/>
      <c r="NEK54" s="50"/>
      <c r="NEL54" s="50"/>
      <c r="NEM54" s="50"/>
      <c r="NEN54" s="50"/>
      <c r="NEO54" s="50"/>
      <c r="NEP54" s="50"/>
      <c r="NEQ54" s="50"/>
      <c r="NER54" s="50"/>
      <c r="NES54" s="50"/>
      <c r="NET54" s="50"/>
      <c r="NEU54" s="50"/>
      <c r="NEV54" s="50"/>
      <c r="NEW54" s="50"/>
      <c r="NEX54" s="50"/>
      <c r="NEY54" s="50"/>
      <c r="NEZ54" s="50"/>
      <c r="NFA54" s="50"/>
      <c r="NFB54" s="50"/>
      <c r="NFC54" s="50"/>
      <c r="NFD54" s="50"/>
      <c r="NFE54" s="50"/>
      <c r="NFF54" s="50"/>
      <c r="NFG54" s="50"/>
      <c r="NFH54" s="50"/>
      <c r="NFI54" s="50"/>
      <c r="NFJ54" s="50"/>
      <c r="NFK54" s="50"/>
      <c r="NFL54" s="50"/>
      <c r="NFM54" s="50"/>
      <c r="NFN54" s="50"/>
      <c r="NFO54" s="50"/>
      <c r="NFP54" s="50"/>
      <c r="NFQ54" s="50"/>
      <c r="NFR54" s="50"/>
      <c r="NFS54" s="50"/>
      <c r="NFT54" s="50"/>
      <c r="NFU54" s="50"/>
      <c r="NFV54" s="50"/>
      <c r="NFW54" s="50"/>
      <c r="NFX54" s="50"/>
      <c r="NFY54" s="50"/>
      <c r="NFZ54" s="50"/>
      <c r="NGA54" s="50"/>
      <c r="NGB54" s="50"/>
      <c r="NGC54" s="50"/>
      <c r="NGD54" s="50"/>
      <c r="NGE54" s="50"/>
      <c r="NGF54" s="50"/>
      <c r="NGG54" s="50"/>
      <c r="NGH54" s="50"/>
      <c r="NGI54" s="50"/>
      <c r="NGJ54" s="50"/>
      <c r="NGK54" s="50"/>
      <c r="NGL54" s="50"/>
      <c r="NGM54" s="50"/>
      <c r="NGN54" s="50"/>
      <c r="NGO54" s="50"/>
      <c r="NGP54" s="50"/>
      <c r="NGQ54" s="50"/>
      <c r="NGR54" s="50"/>
      <c r="NGS54" s="50"/>
      <c r="NGT54" s="50"/>
      <c r="NGU54" s="50"/>
      <c r="NGV54" s="50"/>
      <c r="NGW54" s="50"/>
      <c r="NGX54" s="50"/>
      <c r="NGY54" s="50"/>
      <c r="NGZ54" s="50"/>
      <c r="NHA54" s="50"/>
      <c r="NHB54" s="50"/>
      <c r="NHC54" s="50"/>
      <c r="NHD54" s="50"/>
      <c r="NHE54" s="50"/>
      <c r="NHF54" s="50"/>
      <c r="NHG54" s="50"/>
      <c r="NHH54" s="50"/>
      <c r="NHI54" s="50"/>
      <c r="NHJ54" s="50"/>
      <c r="NHK54" s="50"/>
      <c r="NHL54" s="50"/>
      <c r="NHM54" s="50"/>
      <c r="NHN54" s="50"/>
      <c r="NHO54" s="50"/>
      <c r="NHP54" s="50"/>
      <c r="NHQ54" s="50"/>
      <c r="NHR54" s="50"/>
      <c r="NHS54" s="50"/>
      <c r="NHT54" s="50"/>
      <c r="NHU54" s="50"/>
      <c r="NHV54" s="50"/>
      <c r="NHW54" s="50"/>
      <c r="NHX54" s="50"/>
      <c r="NHY54" s="50"/>
      <c r="NHZ54" s="50"/>
      <c r="NIA54" s="50"/>
      <c r="NIB54" s="50"/>
      <c r="NIC54" s="50"/>
      <c r="NID54" s="50"/>
      <c r="NIE54" s="50"/>
      <c r="NIF54" s="50"/>
      <c r="NIG54" s="50"/>
      <c r="NIH54" s="50"/>
      <c r="NII54" s="50"/>
      <c r="NIJ54" s="50"/>
      <c r="NIK54" s="50"/>
      <c r="NIL54" s="50"/>
      <c r="NIM54" s="50"/>
      <c r="NIN54" s="50"/>
      <c r="NIO54" s="50"/>
      <c r="NIP54" s="50"/>
      <c r="NIQ54" s="50"/>
      <c r="NIR54" s="50"/>
      <c r="NIS54" s="50"/>
      <c r="NIT54" s="50"/>
      <c r="NIU54" s="50"/>
      <c r="NIV54" s="50"/>
      <c r="NIW54" s="50"/>
      <c r="NIX54" s="50"/>
      <c r="NIY54" s="50"/>
      <c r="NIZ54" s="50"/>
      <c r="NJA54" s="50"/>
      <c r="NJB54" s="50"/>
      <c r="NJC54" s="50"/>
      <c r="NJD54" s="50"/>
      <c r="NJE54" s="50"/>
      <c r="NJF54" s="50"/>
      <c r="NJG54" s="50"/>
      <c r="NJH54" s="50"/>
      <c r="NJI54" s="50"/>
      <c r="NJJ54" s="50"/>
      <c r="NJK54" s="50"/>
      <c r="NJL54" s="50"/>
      <c r="NJM54" s="50"/>
      <c r="NJN54" s="50"/>
      <c r="NJO54" s="50"/>
      <c r="NJP54" s="50"/>
      <c r="NJQ54" s="50"/>
      <c r="NJR54" s="50"/>
      <c r="NJS54" s="50"/>
      <c r="NJT54" s="50"/>
      <c r="NJU54" s="50"/>
      <c r="NJV54" s="50"/>
      <c r="NJW54" s="50"/>
      <c r="NJX54" s="50"/>
      <c r="NJY54" s="50"/>
      <c r="NJZ54" s="50"/>
      <c r="NKA54" s="50"/>
      <c r="NKB54" s="50"/>
      <c r="NKC54" s="50"/>
      <c r="NKD54" s="50"/>
      <c r="NKE54" s="50"/>
      <c r="NKF54" s="50"/>
      <c r="NKG54" s="50"/>
      <c r="NKH54" s="50"/>
      <c r="NKI54" s="50"/>
      <c r="NKJ54" s="50"/>
      <c r="NKK54" s="50"/>
      <c r="NKL54" s="50"/>
      <c r="NKM54" s="50"/>
      <c r="NKN54" s="50"/>
      <c r="NKO54" s="50"/>
      <c r="NKP54" s="50"/>
      <c r="NKQ54" s="50"/>
      <c r="NKR54" s="50"/>
      <c r="NKS54" s="50"/>
      <c r="NKT54" s="50"/>
      <c r="NKU54" s="50"/>
      <c r="NKV54" s="50"/>
      <c r="NKW54" s="50"/>
      <c r="NKX54" s="50"/>
      <c r="NKY54" s="50"/>
      <c r="NKZ54" s="50"/>
      <c r="NLA54" s="50"/>
      <c r="NLB54" s="50"/>
      <c r="NLC54" s="50"/>
      <c r="NLD54" s="50"/>
      <c r="NLE54" s="50"/>
      <c r="NLF54" s="50"/>
      <c r="NLG54" s="50"/>
      <c r="NLH54" s="50"/>
      <c r="NLI54" s="50"/>
      <c r="NLJ54" s="50"/>
      <c r="NLK54" s="50"/>
      <c r="NLL54" s="50"/>
      <c r="NLM54" s="50"/>
      <c r="NLN54" s="50"/>
      <c r="NLO54" s="50"/>
      <c r="NLP54" s="50"/>
      <c r="NLQ54" s="50"/>
      <c r="NLR54" s="50"/>
      <c r="NLS54" s="50"/>
      <c r="NLT54" s="50"/>
      <c r="NLU54" s="50"/>
      <c r="NLV54" s="50"/>
      <c r="NLW54" s="50"/>
      <c r="NLX54" s="50"/>
      <c r="NLY54" s="50"/>
      <c r="NLZ54" s="50"/>
      <c r="NMA54" s="50"/>
      <c r="NMB54" s="50"/>
      <c r="NMC54" s="50"/>
      <c r="NMD54" s="50"/>
      <c r="NME54" s="50"/>
      <c r="NMF54" s="50"/>
      <c r="NMG54" s="50"/>
      <c r="NMH54" s="50"/>
      <c r="NMI54" s="50"/>
      <c r="NMJ54" s="50"/>
      <c r="NMK54" s="50"/>
      <c r="NML54" s="50"/>
      <c r="NMM54" s="50"/>
      <c r="NMN54" s="50"/>
      <c r="NMO54" s="50"/>
      <c r="NMP54" s="50"/>
      <c r="NMQ54" s="50"/>
      <c r="NMR54" s="50"/>
      <c r="NMS54" s="50"/>
      <c r="NMT54" s="50"/>
      <c r="NMU54" s="50"/>
      <c r="NMV54" s="50"/>
      <c r="NMW54" s="50"/>
      <c r="NMX54" s="50"/>
      <c r="NMY54" s="50"/>
      <c r="NMZ54" s="50"/>
      <c r="NNA54" s="50"/>
      <c r="NNB54" s="50"/>
      <c r="NNC54" s="50"/>
      <c r="NND54" s="50"/>
      <c r="NNE54" s="50"/>
      <c r="NNF54" s="50"/>
      <c r="NNG54" s="50"/>
      <c r="NNH54" s="50"/>
      <c r="NNI54" s="50"/>
      <c r="NNJ54" s="50"/>
      <c r="NNK54" s="50"/>
      <c r="NNL54" s="50"/>
      <c r="NNM54" s="50"/>
      <c r="NNN54" s="50"/>
      <c r="NNO54" s="50"/>
      <c r="NNP54" s="50"/>
      <c r="NNQ54" s="50"/>
      <c r="NNR54" s="50"/>
      <c r="NNS54" s="50"/>
      <c r="NNT54" s="50"/>
      <c r="NNU54" s="50"/>
      <c r="NNV54" s="50"/>
      <c r="NNW54" s="50"/>
      <c r="NNX54" s="50"/>
      <c r="NNY54" s="50"/>
      <c r="NNZ54" s="50"/>
      <c r="NOA54" s="50"/>
      <c r="NOB54" s="50"/>
      <c r="NOC54" s="50"/>
      <c r="NOD54" s="50"/>
      <c r="NOE54" s="50"/>
      <c r="NOF54" s="50"/>
      <c r="NOG54" s="50"/>
      <c r="NOH54" s="50"/>
      <c r="NOI54" s="50"/>
      <c r="NOJ54" s="50"/>
      <c r="NOK54" s="50"/>
      <c r="NOL54" s="50"/>
      <c r="NOM54" s="50"/>
      <c r="NON54" s="50"/>
      <c r="NOO54" s="50"/>
      <c r="NOP54" s="50"/>
      <c r="NOQ54" s="50"/>
      <c r="NOR54" s="50"/>
      <c r="NOS54" s="50"/>
      <c r="NOT54" s="50"/>
      <c r="NOU54" s="50"/>
      <c r="NOV54" s="50"/>
      <c r="NOW54" s="50"/>
      <c r="NOX54" s="50"/>
      <c r="NOY54" s="50"/>
      <c r="NOZ54" s="50"/>
      <c r="NPA54" s="50"/>
      <c r="NPB54" s="50"/>
      <c r="NPC54" s="50"/>
      <c r="NPD54" s="50"/>
      <c r="NPE54" s="50"/>
      <c r="NPF54" s="50"/>
      <c r="NPG54" s="50"/>
      <c r="NPH54" s="50"/>
      <c r="NPI54" s="50"/>
      <c r="NPJ54" s="50"/>
      <c r="NPK54" s="50"/>
      <c r="NPL54" s="50"/>
      <c r="NPM54" s="50"/>
      <c r="NPN54" s="50"/>
      <c r="NPO54" s="50"/>
      <c r="NPP54" s="50"/>
      <c r="NPQ54" s="50"/>
      <c r="NPR54" s="50"/>
      <c r="NPS54" s="50"/>
      <c r="NPT54" s="50"/>
      <c r="NPU54" s="50"/>
      <c r="NPV54" s="50"/>
      <c r="NPW54" s="50"/>
      <c r="NPX54" s="50"/>
      <c r="NPY54" s="50"/>
      <c r="NPZ54" s="50"/>
      <c r="NQA54" s="50"/>
      <c r="NQB54" s="50"/>
      <c r="NQC54" s="50"/>
      <c r="NQD54" s="50"/>
      <c r="NQE54" s="50"/>
      <c r="NQF54" s="50"/>
      <c r="NQG54" s="50"/>
      <c r="NQH54" s="50"/>
      <c r="NQI54" s="50"/>
      <c r="NQJ54" s="50"/>
      <c r="NQK54" s="50"/>
      <c r="NQL54" s="50"/>
      <c r="NQM54" s="50"/>
      <c r="NQN54" s="50"/>
      <c r="NQO54" s="50"/>
      <c r="NQP54" s="50"/>
      <c r="NQQ54" s="50"/>
      <c r="NQR54" s="50"/>
      <c r="NQS54" s="50"/>
      <c r="NQT54" s="50"/>
      <c r="NQU54" s="50"/>
      <c r="NQV54" s="50"/>
      <c r="NQW54" s="50"/>
      <c r="NQX54" s="50"/>
      <c r="NQY54" s="50"/>
      <c r="NQZ54" s="50"/>
      <c r="NRA54" s="50"/>
      <c r="NRB54" s="50"/>
      <c r="NRC54" s="50"/>
      <c r="NRD54" s="50"/>
      <c r="NRE54" s="50"/>
      <c r="NRF54" s="50"/>
      <c r="NRG54" s="50"/>
      <c r="NRH54" s="50"/>
      <c r="NRI54" s="50"/>
      <c r="NRJ54" s="50"/>
      <c r="NRK54" s="50"/>
      <c r="NRL54" s="50"/>
      <c r="NRM54" s="50"/>
      <c r="NRN54" s="50"/>
      <c r="NRO54" s="50"/>
      <c r="NRP54" s="50"/>
      <c r="NRQ54" s="50"/>
      <c r="NRR54" s="50"/>
      <c r="NRS54" s="50"/>
      <c r="NRT54" s="50"/>
      <c r="NRU54" s="50"/>
      <c r="NRV54" s="50"/>
      <c r="NRW54" s="50"/>
      <c r="NRX54" s="50"/>
      <c r="NRY54" s="50"/>
      <c r="NRZ54" s="50"/>
      <c r="NSA54" s="50"/>
      <c r="NSB54" s="50"/>
      <c r="NSC54" s="50"/>
      <c r="NSD54" s="50"/>
      <c r="NSE54" s="50"/>
      <c r="NSF54" s="50"/>
      <c r="NSG54" s="50"/>
      <c r="NSH54" s="50"/>
      <c r="NSI54" s="50"/>
      <c r="NSJ54" s="50"/>
      <c r="NSK54" s="50"/>
      <c r="NSL54" s="50"/>
      <c r="NSM54" s="50"/>
      <c r="NSN54" s="50"/>
      <c r="NSO54" s="50"/>
      <c r="NSP54" s="50"/>
      <c r="NSQ54" s="50"/>
      <c r="NSR54" s="50"/>
      <c r="NSS54" s="50"/>
      <c r="NST54" s="50"/>
      <c r="NSU54" s="50"/>
      <c r="NSV54" s="50"/>
      <c r="NSW54" s="50"/>
      <c r="NSX54" s="50"/>
      <c r="NSY54" s="50"/>
      <c r="NSZ54" s="50"/>
      <c r="NTA54" s="50"/>
      <c r="NTB54" s="50"/>
      <c r="NTC54" s="50"/>
      <c r="NTD54" s="50"/>
      <c r="NTE54" s="50"/>
      <c r="NTF54" s="50"/>
      <c r="NTG54" s="50"/>
      <c r="NTH54" s="50"/>
      <c r="NTI54" s="50"/>
      <c r="NTJ54" s="50"/>
      <c r="NTK54" s="50"/>
      <c r="NTL54" s="50"/>
      <c r="NTM54" s="50"/>
      <c r="NTN54" s="50"/>
      <c r="NTO54" s="50"/>
      <c r="NTP54" s="50"/>
      <c r="NTQ54" s="50"/>
      <c r="NTR54" s="50"/>
      <c r="NTS54" s="50"/>
      <c r="NTT54" s="50"/>
      <c r="NTU54" s="50"/>
      <c r="NTV54" s="50"/>
      <c r="NTW54" s="50"/>
      <c r="NTX54" s="50"/>
      <c r="NTY54" s="50"/>
      <c r="NTZ54" s="50"/>
      <c r="NUA54" s="50"/>
      <c r="NUB54" s="50"/>
      <c r="NUC54" s="50"/>
      <c r="NUD54" s="50"/>
      <c r="NUE54" s="50"/>
      <c r="NUF54" s="50"/>
      <c r="NUG54" s="50"/>
      <c r="NUH54" s="50"/>
      <c r="NUI54" s="50"/>
      <c r="NUJ54" s="50"/>
      <c r="NUK54" s="50"/>
      <c r="NUL54" s="50"/>
      <c r="NUM54" s="50"/>
      <c r="NUN54" s="50"/>
      <c r="NUO54" s="50"/>
      <c r="NUP54" s="50"/>
      <c r="NUQ54" s="50"/>
      <c r="NUR54" s="50"/>
      <c r="NUS54" s="50"/>
      <c r="NUT54" s="50"/>
      <c r="NUU54" s="50"/>
      <c r="NUV54" s="50"/>
      <c r="NUW54" s="50"/>
      <c r="NUX54" s="50"/>
      <c r="NUY54" s="50"/>
      <c r="NUZ54" s="50"/>
      <c r="NVA54" s="50"/>
      <c r="NVB54" s="50"/>
      <c r="NVC54" s="50"/>
      <c r="NVD54" s="50"/>
      <c r="NVE54" s="50"/>
      <c r="NVF54" s="50"/>
      <c r="NVG54" s="50"/>
      <c r="NVH54" s="50"/>
      <c r="NVI54" s="50"/>
      <c r="NVJ54" s="50"/>
      <c r="NVK54" s="50"/>
      <c r="NVL54" s="50"/>
      <c r="NVM54" s="50"/>
      <c r="NVN54" s="50"/>
      <c r="NVO54" s="50"/>
      <c r="NVP54" s="50"/>
      <c r="NVQ54" s="50"/>
      <c r="NVR54" s="50"/>
      <c r="NVS54" s="50"/>
      <c r="NVT54" s="50"/>
      <c r="NVU54" s="50"/>
      <c r="NVV54" s="50"/>
      <c r="NVW54" s="50"/>
      <c r="NVX54" s="50"/>
      <c r="NVY54" s="50"/>
      <c r="NVZ54" s="50"/>
      <c r="NWA54" s="50"/>
      <c r="NWB54" s="50"/>
      <c r="NWC54" s="50"/>
      <c r="NWD54" s="50"/>
      <c r="NWE54" s="50"/>
      <c r="NWF54" s="50"/>
      <c r="NWG54" s="50"/>
      <c r="NWH54" s="50"/>
      <c r="NWI54" s="50"/>
      <c r="NWJ54" s="50"/>
      <c r="NWK54" s="50"/>
      <c r="NWL54" s="50"/>
      <c r="NWM54" s="50"/>
      <c r="NWN54" s="50"/>
      <c r="NWO54" s="50"/>
      <c r="NWP54" s="50"/>
      <c r="NWQ54" s="50"/>
      <c r="NWR54" s="50"/>
      <c r="NWS54" s="50"/>
      <c r="NWT54" s="50"/>
      <c r="NWU54" s="50"/>
      <c r="NWV54" s="50"/>
      <c r="NWW54" s="50"/>
      <c r="NWX54" s="50"/>
      <c r="NWY54" s="50"/>
      <c r="NWZ54" s="50"/>
      <c r="NXA54" s="50"/>
      <c r="NXB54" s="50"/>
      <c r="NXC54" s="50"/>
      <c r="NXD54" s="50"/>
      <c r="NXE54" s="50"/>
      <c r="NXF54" s="50"/>
      <c r="NXG54" s="50"/>
      <c r="NXH54" s="50"/>
      <c r="NXI54" s="50"/>
      <c r="NXJ54" s="50"/>
      <c r="NXK54" s="50"/>
      <c r="NXL54" s="50"/>
      <c r="NXM54" s="50"/>
      <c r="NXN54" s="50"/>
      <c r="NXO54" s="50"/>
      <c r="NXP54" s="50"/>
      <c r="NXQ54" s="50"/>
      <c r="NXR54" s="50"/>
      <c r="NXS54" s="50"/>
      <c r="NXT54" s="50"/>
      <c r="NXU54" s="50"/>
      <c r="NXV54" s="50"/>
      <c r="NXW54" s="50"/>
      <c r="NXX54" s="50"/>
      <c r="NXY54" s="50"/>
      <c r="NXZ54" s="50"/>
      <c r="NYA54" s="50"/>
      <c r="NYB54" s="50"/>
      <c r="NYC54" s="50"/>
      <c r="NYD54" s="50"/>
      <c r="NYE54" s="50"/>
      <c r="NYF54" s="50"/>
      <c r="NYG54" s="50"/>
      <c r="NYH54" s="50"/>
      <c r="NYI54" s="50"/>
      <c r="NYJ54" s="50"/>
      <c r="NYK54" s="50"/>
      <c r="NYL54" s="50"/>
      <c r="NYM54" s="50"/>
      <c r="NYN54" s="50"/>
      <c r="NYO54" s="50"/>
      <c r="NYP54" s="50"/>
      <c r="NYQ54" s="50"/>
      <c r="NYR54" s="50"/>
      <c r="NYS54" s="50"/>
      <c r="NYT54" s="50"/>
      <c r="NYU54" s="50"/>
      <c r="NYV54" s="50"/>
      <c r="NYW54" s="50"/>
      <c r="NYX54" s="50"/>
      <c r="NYY54" s="50"/>
      <c r="NYZ54" s="50"/>
      <c r="NZA54" s="50"/>
      <c r="NZB54" s="50"/>
      <c r="NZC54" s="50"/>
      <c r="NZD54" s="50"/>
      <c r="NZE54" s="50"/>
      <c r="NZF54" s="50"/>
      <c r="NZG54" s="50"/>
      <c r="NZH54" s="50"/>
      <c r="NZI54" s="50"/>
      <c r="NZJ54" s="50"/>
      <c r="NZK54" s="50"/>
      <c r="NZL54" s="50"/>
      <c r="NZM54" s="50"/>
      <c r="NZN54" s="50"/>
      <c r="NZO54" s="50"/>
      <c r="NZP54" s="50"/>
      <c r="NZQ54" s="50"/>
      <c r="NZR54" s="50"/>
      <c r="NZS54" s="50"/>
      <c r="NZT54" s="50"/>
      <c r="NZU54" s="50"/>
      <c r="NZV54" s="50"/>
      <c r="NZW54" s="50"/>
      <c r="NZX54" s="50"/>
      <c r="NZY54" s="50"/>
      <c r="NZZ54" s="50"/>
      <c r="OAA54" s="50"/>
      <c r="OAB54" s="50"/>
      <c r="OAC54" s="50"/>
      <c r="OAD54" s="50"/>
      <c r="OAE54" s="50"/>
      <c r="OAF54" s="50"/>
      <c r="OAG54" s="50"/>
      <c r="OAH54" s="50"/>
      <c r="OAI54" s="50"/>
      <c r="OAJ54" s="50"/>
      <c r="OAK54" s="50"/>
      <c r="OAL54" s="50"/>
      <c r="OAM54" s="50"/>
      <c r="OAN54" s="50"/>
      <c r="OAO54" s="50"/>
      <c r="OAP54" s="50"/>
      <c r="OAQ54" s="50"/>
      <c r="OAR54" s="50"/>
      <c r="OAS54" s="50"/>
      <c r="OAT54" s="50"/>
      <c r="OAU54" s="50"/>
      <c r="OAV54" s="50"/>
      <c r="OAW54" s="50"/>
      <c r="OAX54" s="50"/>
      <c r="OAY54" s="50"/>
      <c r="OAZ54" s="50"/>
      <c r="OBA54" s="50"/>
      <c r="OBB54" s="50"/>
      <c r="OBC54" s="50"/>
      <c r="OBD54" s="50"/>
      <c r="OBE54" s="50"/>
      <c r="OBF54" s="50"/>
      <c r="OBG54" s="50"/>
      <c r="OBH54" s="50"/>
      <c r="OBI54" s="50"/>
      <c r="OBJ54" s="50"/>
      <c r="OBK54" s="50"/>
      <c r="OBL54" s="50"/>
      <c r="OBM54" s="50"/>
      <c r="OBN54" s="50"/>
      <c r="OBO54" s="50"/>
      <c r="OBP54" s="50"/>
      <c r="OBQ54" s="50"/>
      <c r="OBR54" s="50"/>
      <c r="OBS54" s="50"/>
      <c r="OBT54" s="50"/>
      <c r="OBU54" s="50"/>
      <c r="OBV54" s="50"/>
      <c r="OBW54" s="50"/>
      <c r="OBX54" s="50"/>
      <c r="OBY54" s="50"/>
      <c r="OBZ54" s="50"/>
      <c r="OCA54" s="50"/>
      <c r="OCB54" s="50"/>
      <c r="OCC54" s="50"/>
      <c r="OCD54" s="50"/>
      <c r="OCE54" s="50"/>
      <c r="OCF54" s="50"/>
      <c r="OCG54" s="50"/>
      <c r="OCH54" s="50"/>
      <c r="OCI54" s="50"/>
      <c r="OCJ54" s="50"/>
      <c r="OCK54" s="50"/>
      <c r="OCL54" s="50"/>
      <c r="OCM54" s="50"/>
      <c r="OCN54" s="50"/>
      <c r="OCO54" s="50"/>
      <c r="OCP54" s="50"/>
      <c r="OCQ54" s="50"/>
      <c r="OCR54" s="50"/>
      <c r="OCS54" s="50"/>
      <c r="OCT54" s="50"/>
      <c r="OCU54" s="50"/>
      <c r="OCV54" s="50"/>
      <c r="OCW54" s="50"/>
      <c r="OCX54" s="50"/>
      <c r="OCY54" s="50"/>
      <c r="OCZ54" s="50"/>
      <c r="ODA54" s="50"/>
      <c r="ODB54" s="50"/>
      <c r="ODC54" s="50"/>
      <c r="ODD54" s="50"/>
      <c r="ODE54" s="50"/>
      <c r="ODF54" s="50"/>
      <c r="ODG54" s="50"/>
      <c r="ODH54" s="50"/>
      <c r="ODI54" s="50"/>
      <c r="ODJ54" s="50"/>
      <c r="ODK54" s="50"/>
      <c r="ODL54" s="50"/>
      <c r="ODM54" s="50"/>
      <c r="ODN54" s="50"/>
      <c r="ODO54" s="50"/>
      <c r="ODP54" s="50"/>
      <c r="ODQ54" s="50"/>
      <c r="ODR54" s="50"/>
      <c r="ODS54" s="50"/>
      <c r="ODT54" s="50"/>
      <c r="ODU54" s="50"/>
      <c r="ODV54" s="50"/>
      <c r="ODW54" s="50"/>
      <c r="ODX54" s="50"/>
      <c r="ODY54" s="50"/>
      <c r="ODZ54" s="50"/>
      <c r="OEA54" s="50"/>
      <c r="OEB54" s="50"/>
      <c r="OEC54" s="50"/>
      <c r="OED54" s="50"/>
      <c r="OEE54" s="50"/>
      <c r="OEF54" s="50"/>
      <c r="OEG54" s="50"/>
      <c r="OEH54" s="50"/>
      <c r="OEI54" s="50"/>
      <c r="OEJ54" s="50"/>
      <c r="OEK54" s="50"/>
      <c r="OEL54" s="50"/>
      <c r="OEM54" s="50"/>
      <c r="OEN54" s="50"/>
      <c r="OEO54" s="50"/>
      <c r="OEP54" s="50"/>
      <c r="OEQ54" s="50"/>
      <c r="OER54" s="50"/>
      <c r="OES54" s="50"/>
      <c r="OET54" s="50"/>
      <c r="OEU54" s="50"/>
      <c r="OEV54" s="50"/>
      <c r="OEW54" s="50"/>
      <c r="OEX54" s="50"/>
      <c r="OEY54" s="50"/>
      <c r="OEZ54" s="50"/>
      <c r="OFA54" s="50"/>
      <c r="OFB54" s="50"/>
      <c r="OFC54" s="50"/>
      <c r="OFD54" s="50"/>
      <c r="OFE54" s="50"/>
      <c r="OFF54" s="50"/>
      <c r="OFG54" s="50"/>
      <c r="OFH54" s="50"/>
      <c r="OFI54" s="50"/>
      <c r="OFJ54" s="50"/>
      <c r="OFK54" s="50"/>
      <c r="OFL54" s="50"/>
      <c r="OFM54" s="50"/>
      <c r="OFN54" s="50"/>
      <c r="OFO54" s="50"/>
      <c r="OFP54" s="50"/>
      <c r="OFQ54" s="50"/>
      <c r="OFR54" s="50"/>
      <c r="OFS54" s="50"/>
      <c r="OFT54" s="50"/>
      <c r="OFU54" s="50"/>
      <c r="OFV54" s="50"/>
      <c r="OFW54" s="50"/>
      <c r="OFX54" s="50"/>
      <c r="OFY54" s="50"/>
      <c r="OFZ54" s="50"/>
      <c r="OGA54" s="50"/>
      <c r="OGB54" s="50"/>
      <c r="OGC54" s="50"/>
      <c r="OGD54" s="50"/>
      <c r="OGE54" s="50"/>
      <c r="OGF54" s="50"/>
      <c r="OGG54" s="50"/>
      <c r="OGH54" s="50"/>
      <c r="OGI54" s="50"/>
      <c r="OGJ54" s="50"/>
      <c r="OGK54" s="50"/>
      <c r="OGL54" s="50"/>
      <c r="OGM54" s="50"/>
      <c r="OGN54" s="50"/>
      <c r="OGO54" s="50"/>
      <c r="OGP54" s="50"/>
      <c r="OGQ54" s="50"/>
      <c r="OGR54" s="50"/>
      <c r="OGS54" s="50"/>
      <c r="OGT54" s="50"/>
      <c r="OGU54" s="50"/>
      <c r="OGV54" s="50"/>
      <c r="OGW54" s="50"/>
      <c r="OGX54" s="50"/>
      <c r="OGY54" s="50"/>
      <c r="OGZ54" s="50"/>
      <c r="OHA54" s="50"/>
      <c r="OHB54" s="50"/>
      <c r="OHC54" s="50"/>
      <c r="OHD54" s="50"/>
      <c r="OHE54" s="50"/>
      <c r="OHF54" s="50"/>
      <c r="OHG54" s="50"/>
      <c r="OHH54" s="50"/>
      <c r="OHI54" s="50"/>
      <c r="OHJ54" s="50"/>
      <c r="OHK54" s="50"/>
      <c r="OHL54" s="50"/>
      <c r="OHM54" s="50"/>
      <c r="OHN54" s="50"/>
      <c r="OHO54" s="50"/>
      <c r="OHP54" s="50"/>
      <c r="OHQ54" s="50"/>
      <c r="OHR54" s="50"/>
      <c r="OHS54" s="50"/>
      <c r="OHT54" s="50"/>
      <c r="OHU54" s="50"/>
      <c r="OHV54" s="50"/>
      <c r="OHW54" s="50"/>
      <c r="OHX54" s="50"/>
      <c r="OHY54" s="50"/>
      <c r="OHZ54" s="50"/>
      <c r="OIA54" s="50"/>
      <c r="OIB54" s="50"/>
      <c r="OIC54" s="50"/>
      <c r="OID54" s="50"/>
      <c r="OIE54" s="50"/>
      <c r="OIF54" s="50"/>
      <c r="OIG54" s="50"/>
      <c r="OIH54" s="50"/>
      <c r="OII54" s="50"/>
      <c r="OIJ54" s="50"/>
      <c r="OIK54" s="50"/>
      <c r="OIL54" s="50"/>
      <c r="OIM54" s="50"/>
      <c r="OIN54" s="50"/>
      <c r="OIO54" s="50"/>
      <c r="OIP54" s="50"/>
      <c r="OIQ54" s="50"/>
      <c r="OIR54" s="50"/>
      <c r="OIS54" s="50"/>
      <c r="OIT54" s="50"/>
      <c r="OIU54" s="50"/>
      <c r="OIV54" s="50"/>
      <c r="OIW54" s="50"/>
      <c r="OIX54" s="50"/>
      <c r="OIY54" s="50"/>
      <c r="OIZ54" s="50"/>
      <c r="OJA54" s="50"/>
      <c r="OJB54" s="50"/>
      <c r="OJC54" s="50"/>
      <c r="OJD54" s="50"/>
      <c r="OJE54" s="50"/>
      <c r="OJF54" s="50"/>
      <c r="OJG54" s="50"/>
      <c r="OJH54" s="50"/>
      <c r="OJI54" s="50"/>
      <c r="OJJ54" s="50"/>
      <c r="OJK54" s="50"/>
      <c r="OJL54" s="50"/>
      <c r="OJM54" s="50"/>
      <c r="OJN54" s="50"/>
      <c r="OJO54" s="50"/>
      <c r="OJP54" s="50"/>
      <c r="OJQ54" s="50"/>
      <c r="OJR54" s="50"/>
      <c r="OJS54" s="50"/>
      <c r="OJT54" s="50"/>
      <c r="OJU54" s="50"/>
      <c r="OJV54" s="50"/>
      <c r="OJW54" s="50"/>
      <c r="OJX54" s="50"/>
      <c r="OJY54" s="50"/>
      <c r="OJZ54" s="50"/>
      <c r="OKA54" s="50"/>
      <c r="OKB54" s="50"/>
      <c r="OKC54" s="50"/>
      <c r="OKD54" s="50"/>
      <c r="OKE54" s="50"/>
      <c r="OKF54" s="50"/>
      <c r="OKG54" s="50"/>
      <c r="OKH54" s="50"/>
      <c r="OKI54" s="50"/>
      <c r="OKJ54" s="50"/>
      <c r="OKK54" s="50"/>
      <c r="OKL54" s="50"/>
      <c r="OKM54" s="50"/>
      <c r="OKN54" s="50"/>
      <c r="OKO54" s="50"/>
      <c r="OKP54" s="50"/>
      <c r="OKQ54" s="50"/>
      <c r="OKR54" s="50"/>
      <c r="OKS54" s="50"/>
      <c r="OKT54" s="50"/>
      <c r="OKU54" s="50"/>
      <c r="OKV54" s="50"/>
      <c r="OKW54" s="50"/>
      <c r="OKX54" s="50"/>
      <c r="OKY54" s="50"/>
      <c r="OKZ54" s="50"/>
      <c r="OLA54" s="50"/>
      <c r="OLB54" s="50"/>
      <c r="OLC54" s="50"/>
      <c r="OLD54" s="50"/>
      <c r="OLE54" s="50"/>
      <c r="OLF54" s="50"/>
      <c r="OLG54" s="50"/>
      <c r="OLH54" s="50"/>
      <c r="OLI54" s="50"/>
      <c r="OLJ54" s="50"/>
      <c r="OLK54" s="50"/>
      <c r="OLL54" s="50"/>
      <c r="OLM54" s="50"/>
      <c r="OLN54" s="50"/>
      <c r="OLO54" s="50"/>
      <c r="OLP54" s="50"/>
      <c r="OLQ54" s="50"/>
      <c r="OLR54" s="50"/>
      <c r="OLS54" s="50"/>
      <c r="OLT54" s="50"/>
      <c r="OLU54" s="50"/>
      <c r="OLV54" s="50"/>
      <c r="OLW54" s="50"/>
      <c r="OLX54" s="50"/>
      <c r="OLY54" s="50"/>
      <c r="OLZ54" s="50"/>
      <c r="OMA54" s="50"/>
      <c r="OMB54" s="50"/>
      <c r="OMC54" s="50"/>
      <c r="OMD54" s="50"/>
      <c r="OME54" s="50"/>
      <c r="OMF54" s="50"/>
      <c r="OMG54" s="50"/>
      <c r="OMH54" s="50"/>
      <c r="OMI54" s="50"/>
      <c r="OMJ54" s="50"/>
      <c r="OMK54" s="50"/>
      <c r="OML54" s="50"/>
      <c r="OMM54" s="50"/>
      <c r="OMN54" s="50"/>
      <c r="OMO54" s="50"/>
      <c r="OMP54" s="50"/>
      <c r="OMQ54" s="50"/>
      <c r="OMR54" s="50"/>
      <c r="OMS54" s="50"/>
      <c r="OMT54" s="50"/>
      <c r="OMU54" s="50"/>
      <c r="OMV54" s="50"/>
      <c r="OMW54" s="50"/>
      <c r="OMX54" s="50"/>
      <c r="OMY54" s="50"/>
      <c r="OMZ54" s="50"/>
      <c r="ONA54" s="50"/>
      <c r="ONB54" s="50"/>
      <c r="ONC54" s="50"/>
      <c r="OND54" s="50"/>
      <c r="ONE54" s="50"/>
      <c r="ONF54" s="50"/>
      <c r="ONG54" s="50"/>
      <c r="ONH54" s="50"/>
      <c r="ONI54" s="50"/>
      <c r="ONJ54" s="50"/>
      <c r="ONK54" s="50"/>
      <c r="ONL54" s="50"/>
      <c r="ONM54" s="50"/>
      <c r="ONN54" s="50"/>
      <c r="ONO54" s="50"/>
      <c r="ONP54" s="50"/>
      <c r="ONQ54" s="50"/>
      <c r="ONR54" s="50"/>
      <c r="ONS54" s="50"/>
      <c r="ONT54" s="50"/>
      <c r="ONU54" s="50"/>
      <c r="ONV54" s="50"/>
      <c r="ONW54" s="50"/>
      <c r="ONX54" s="50"/>
      <c r="ONY54" s="50"/>
      <c r="ONZ54" s="50"/>
      <c r="OOA54" s="50"/>
      <c r="OOB54" s="50"/>
      <c r="OOC54" s="50"/>
      <c r="OOD54" s="50"/>
      <c r="OOE54" s="50"/>
      <c r="OOF54" s="50"/>
      <c r="OOG54" s="50"/>
      <c r="OOH54" s="50"/>
      <c r="OOI54" s="50"/>
      <c r="OOJ54" s="50"/>
      <c r="OOK54" s="50"/>
      <c r="OOL54" s="50"/>
      <c r="OOM54" s="50"/>
      <c r="OON54" s="50"/>
      <c r="OOO54" s="50"/>
      <c r="OOP54" s="50"/>
      <c r="OOQ54" s="50"/>
      <c r="OOR54" s="50"/>
      <c r="OOS54" s="50"/>
      <c r="OOT54" s="50"/>
      <c r="OOU54" s="50"/>
      <c r="OOV54" s="50"/>
      <c r="OOW54" s="50"/>
      <c r="OOX54" s="50"/>
      <c r="OOY54" s="50"/>
      <c r="OOZ54" s="50"/>
      <c r="OPA54" s="50"/>
      <c r="OPB54" s="50"/>
      <c r="OPC54" s="50"/>
      <c r="OPD54" s="50"/>
      <c r="OPE54" s="50"/>
      <c r="OPF54" s="50"/>
      <c r="OPG54" s="50"/>
      <c r="OPH54" s="50"/>
      <c r="OPI54" s="50"/>
      <c r="OPJ54" s="50"/>
      <c r="OPK54" s="50"/>
      <c r="OPL54" s="50"/>
      <c r="OPM54" s="50"/>
      <c r="OPN54" s="50"/>
      <c r="OPO54" s="50"/>
      <c r="OPP54" s="50"/>
      <c r="OPQ54" s="50"/>
      <c r="OPR54" s="50"/>
      <c r="OPS54" s="50"/>
      <c r="OPT54" s="50"/>
      <c r="OPU54" s="50"/>
      <c r="OPV54" s="50"/>
      <c r="OPW54" s="50"/>
      <c r="OPX54" s="50"/>
      <c r="OPY54" s="50"/>
      <c r="OPZ54" s="50"/>
      <c r="OQA54" s="50"/>
      <c r="OQB54" s="50"/>
      <c r="OQC54" s="50"/>
      <c r="OQD54" s="50"/>
      <c r="OQE54" s="50"/>
      <c r="OQF54" s="50"/>
      <c r="OQG54" s="50"/>
      <c r="OQH54" s="50"/>
      <c r="OQI54" s="50"/>
      <c r="OQJ54" s="50"/>
      <c r="OQK54" s="50"/>
      <c r="OQL54" s="50"/>
      <c r="OQM54" s="50"/>
      <c r="OQN54" s="50"/>
      <c r="OQO54" s="50"/>
      <c r="OQP54" s="50"/>
      <c r="OQQ54" s="50"/>
      <c r="OQR54" s="50"/>
      <c r="OQS54" s="50"/>
      <c r="OQT54" s="50"/>
      <c r="OQU54" s="50"/>
      <c r="OQV54" s="50"/>
      <c r="OQW54" s="50"/>
      <c r="OQX54" s="50"/>
      <c r="OQY54" s="50"/>
      <c r="OQZ54" s="50"/>
      <c r="ORA54" s="50"/>
      <c r="ORB54" s="50"/>
      <c r="ORC54" s="50"/>
      <c r="ORD54" s="50"/>
      <c r="ORE54" s="50"/>
      <c r="ORF54" s="50"/>
      <c r="ORG54" s="50"/>
      <c r="ORH54" s="50"/>
      <c r="ORI54" s="50"/>
      <c r="ORJ54" s="50"/>
      <c r="ORK54" s="50"/>
      <c r="ORL54" s="50"/>
      <c r="ORM54" s="50"/>
      <c r="ORN54" s="50"/>
      <c r="ORO54" s="50"/>
      <c r="ORP54" s="50"/>
      <c r="ORQ54" s="50"/>
      <c r="ORR54" s="50"/>
      <c r="ORS54" s="50"/>
      <c r="ORT54" s="50"/>
      <c r="ORU54" s="50"/>
      <c r="ORV54" s="50"/>
      <c r="ORW54" s="50"/>
      <c r="ORX54" s="50"/>
      <c r="ORY54" s="50"/>
      <c r="ORZ54" s="50"/>
      <c r="OSA54" s="50"/>
      <c r="OSB54" s="50"/>
      <c r="OSC54" s="50"/>
      <c r="OSD54" s="50"/>
      <c r="OSE54" s="50"/>
      <c r="OSF54" s="50"/>
      <c r="OSG54" s="50"/>
      <c r="OSH54" s="50"/>
      <c r="OSI54" s="50"/>
      <c r="OSJ54" s="50"/>
      <c r="OSK54" s="50"/>
      <c r="OSL54" s="50"/>
      <c r="OSM54" s="50"/>
      <c r="OSN54" s="50"/>
      <c r="OSO54" s="50"/>
      <c r="OSP54" s="50"/>
      <c r="OSQ54" s="50"/>
      <c r="OSR54" s="50"/>
      <c r="OSS54" s="50"/>
      <c r="OST54" s="50"/>
      <c r="OSU54" s="50"/>
      <c r="OSV54" s="50"/>
      <c r="OSW54" s="50"/>
      <c r="OSX54" s="50"/>
      <c r="OSY54" s="50"/>
      <c r="OSZ54" s="50"/>
      <c r="OTA54" s="50"/>
      <c r="OTB54" s="50"/>
      <c r="OTC54" s="50"/>
      <c r="OTD54" s="50"/>
      <c r="OTE54" s="50"/>
      <c r="OTF54" s="50"/>
      <c r="OTG54" s="50"/>
      <c r="OTH54" s="50"/>
      <c r="OTI54" s="50"/>
      <c r="OTJ54" s="50"/>
      <c r="OTK54" s="50"/>
      <c r="OTL54" s="50"/>
      <c r="OTM54" s="50"/>
      <c r="OTN54" s="50"/>
      <c r="OTO54" s="50"/>
      <c r="OTP54" s="50"/>
      <c r="OTQ54" s="50"/>
      <c r="OTR54" s="50"/>
      <c r="OTS54" s="50"/>
      <c r="OTT54" s="50"/>
      <c r="OTU54" s="50"/>
      <c r="OTV54" s="50"/>
      <c r="OTW54" s="50"/>
      <c r="OTX54" s="50"/>
      <c r="OTY54" s="50"/>
      <c r="OTZ54" s="50"/>
      <c r="OUA54" s="50"/>
      <c r="OUB54" s="50"/>
      <c r="OUC54" s="50"/>
      <c r="OUD54" s="50"/>
      <c r="OUE54" s="50"/>
      <c r="OUF54" s="50"/>
      <c r="OUG54" s="50"/>
      <c r="OUH54" s="50"/>
      <c r="OUI54" s="50"/>
      <c r="OUJ54" s="50"/>
      <c r="OUK54" s="50"/>
      <c r="OUL54" s="50"/>
      <c r="OUM54" s="50"/>
      <c r="OUN54" s="50"/>
      <c r="OUO54" s="50"/>
      <c r="OUP54" s="50"/>
      <c r="OUQ54" s="50"/>
      <c r="OUR54" s="50"/>
      <c r="OUS54" s="50"/>
      <c r="OUT54" s="50"/>
      <c r="OUU54" s="50"/>
      <c r="OUV54" s="50"/>
      <c r="OUW54" s="50"/>
      <c r="OUX54" s="50"/>
      <c r="OUY54" s="50"/>
      <c r="OUZ54" s="50"/>
      <c r="OVA54" s="50"/>
      <c r="OVB54" s="50"/>
      <c r="OVC54" s="50"/>
      <c r="OVD54" s="50"/>
      <c r="OVE54" s="50"/>
      <c r="OVF54" s="50"/>
      <c r="OVG54" s="50"/>
      <c r="OVH54" s="50"/>
      <c r="OVI54" s="50"/>
      <c r="OVJ54" s="50"/>
      <c r="OVK54" s="50"/>
      <c r="OVL54" s="50"/>
      <c r="OVM54" s="50"/>
      <c r="OVN54" s="50"/>
      <c r="OVO54" s="50"/>
      <c r="OVP54" s="50"/>
      <c r="OVQ54" s="50"/>
      <c r="OVR54" s="50"/>
      <c r="OVS54" s="50"/>
      <c r="OVT54" s="50"/>
      <c r="OVU54" s="50"/>
      <c r="OVV54" s="50"/>
      <c r="OVW54" s="50"/>
      <c r="OVX54" s="50"/>
      <c r="OVY54" s="50"/>
      <c r="OVZ54" s="50"/>
      <c r="OWA54" s="50"/>
      <c r="OWB54" s="50"/>
      <c r="OWC54" s="50"/>
      <c r="OWD54" s="50"/>
      <c r="OWE54" s="50"/>
      <c r="OWF54" s="50"/>
      <c r="OWG54" s="50"/>
      <c r="OWH54" s="50"/>
      <c r="OWI54" s="50"/>
      <c r="OWJ54" s="50"/>
      <c r="OWK54" s="50"/>
      <c r="OWL54" s="50"/>
      <c r="OWM54" s="50"/>
      <c r="OWN54" s="50"/>
      <c r="OWO54" s="50"/>
      <c r="OWP54" s="50"/>
      <c r="OWQ54" s="50"/>
      <c r="OWR54" s="50"/>
      <c r="OWS54" s="50"/>
      <c r="OWT54" s="50"/>
      <c r="OWU54" s="50"/>
      <c r="OWV54" s="50"/>
      <c r="OWW54" s="50"/>
      <c r="OWX54" s="50"/>
      <c r="OWY54" s="50"/>
      <c r="OWZ54" s="50"/>
      <c r="OXA54" s="50"/>
      <c r="OXB54" s="50"/>
      <c r="OXC54" s="50"/>
      <c r="OXD54" s="50"/>
      <c r="OXE54" s="50"/>
      <c r="OXF54" s="50"/>
      <c r="OXG54" s="50"/>
      <c r="OXH54" s="50"/>
      <c r="OXI54" s="50"/>
      <c r="OXJ54" s="50"/>
      <c r="OXK54" s="50"/>
      <c r="OXL54" s="50"/>
      <c r="OXM54" s="50"/>
      <c r="OXN54" s="50"/>
      <c r="OXO54" s="50"/>
      <c r="OXP54" s="50"/>
      <c r="OXQ54" s="50"/>
      <c r="OXR54" s="50"/>
      <c r="OXS54" s="50"/>
      <c r="OXT54" s="50"/>
      <c r="OXU54" s="50"/>
      <c r="OXV54" s="50"/>
      <c r="OXW54" s="50"/>
      <c r="OXX54" s="50"/>
      <c r="OXY54" s="50"/>
      <c r="OXZ54" s="50"/>
      <c r="OYA54" s="50"/>
      <c r="OYB54" s="50"/>
      <c r="OYC54" s="50"/>
      <c r="OYD54" s="50"/>
      <c r="OYE54" s="50"/>
      <c r="OYF54" s="50"/>
      <c r="OYG54" s="50"/>
      <c r="OYH54" s="50"/>
      <c r="OYI54" s="50"/>
      <c r="OYJ54" s="50"/>
      <c r="OYK54" s="50"/>
      <c r="OYL54" s="50"/>
      <c r="OYM54" s="50"/>
      <c r="OYN54" s="50"/>
      <c r="OYO54" s="50"/>
      <c r="OYP54" s="50"/>
      <c r="OYQ54" s="50"/>
      <c r="OYR54" s="50"/>
      <c r="OYS54" s="50"/>
      <c r="OYT54" s="50"/>
      <c r="OYU54" s="50"/>
      <c r="OYV54" s="50"/>
      <c r="OYW54" s="50"/>
      <c r="OYX54" s="50"/>
      <c r="OYY54" s="50"/>
      <c r="OYZ54" s="50"/>
      <c r="OZA54" s="50"/>
      <c r="OZB54" s="50"/>
      <c r="OZC54" s="50"/>
      <c r="OZD54" s="50"/>
      <c r="OZE54" s="50"/>
      <c r="OZF54" s="50"/>
      <c r="OZG54" s="50"/>
      <c r="OZH54" s="50"/>
      <c r="OZI54" s="50"/>
      <c r="OZJ54" s="50"/>
      <c r="OZK54" s="50"/>
      <c r="OZL54" s="50"/>
      <c r="OZM54" s="50"/>
      <c r="OZN54" s="50"/>
      <c r="OZO54" s="50"/>
      <c r="OZP54" s="50"/>
      <c r="OZQ54" s="50"/>
      <c r="OZR54" s="50"/>
      <c r="OZS54" s="50"/>
      <c r="OZT54" s="50"/>
      <c r="OZU54" s="50"/>
      <c r="OZV54" s="50"/>
      <c r="OZW54" s="50"/>
      <c r="OZX54" s="50"/>
      <c r="OZY54" s="50"/>
      <c r="OZZ54" s="50"/>
      <c r="PAA54" s="50"/>
      <c r="PAB54" s="50"/>
      <c r="PAC54" s="50"/>
      <c r="PAD54" s="50"/>
      <c r="PAE54" s="50"/>
      <c r="PAF54" s="50"/>
      <c r="PAG54" s="50"/>
      <c r="PAH54" s="50"/>
      <c r="PAI54" s="50"/>
      <c r="PAJ54" s="50"/>
      <c r="PAK54" s="50"/>
      <c r="PAL54" s="50"/>
      <c r="PAM54" s="50"/>
      <c r="PAN54" s="50"/>
      <c r="PAO54" s="50"/>
      <c r="PAP54" s="50"/>
      <c r="PAQ54" s="50"/>
      <c r="PAR54" s="50"/>
      <c r="PAS54" s="50"/>
      <c r="PAT54" s="50"/>
      <c r="PAU54" s="50"/>
      <c r="PAV54" s="50"/>
      <c r="PAW54" s="50"/>
      <c r="PAX54" s="50"/>
      <c r="PAY54" s="50"/>
      <c r="PAZ54" s="50"/>
      <c r="PBA54" s="50"/>
      <c r="PBB54" s="50"/>
      <c r="PBC54" s="50"/>
      <c r="PBD54" s="50"/>
      <c r="PBE54" s="50"/>
      <c r="PBF54" s="50"/>
      <c r="PBG54" s="50"/>
      <c r="PBH54" s="50"/>
      <c r="PBI54" s="50"/>
      <c r="PBJ54" s="50"/>
      <c r="PBK54" s="50"/>
      <c r="PBL54" s="50"/>
      <c r="PBM54" s="50"/>
      <c r="PBN54" s="50"/>
      <c r="PBO54" s="50"/>
      <c r="PBP54" s="50"/>
      <c r="PBQ54" s="50"/>
      <c r="PBR54" s="50"/>
      <c r="PBS54" s="50"/>
      <c r="PBT54" s="50"/>
      <c r="PBU54" s="50"/>
      <c r="PBV54" s="50"/>
      <c r="PBW54" s="50"/>
      <c r="PBX54" s="50"/>
      <c r="PBY54" s="50"/>
      <c r="PBZ54" s="50"/>
      <c r="PCA54" s="50"/>
      <c r="PCB54" s="50"/>
      <c r="PCC54" s="50"/>
      <c r="PCD54" s="50"/>
      <c r="PCE54" s="50"/>
      <c r="PCF54" s="50"/>
      <c r="PCG54" s="50"/>
      <c r="PCH54" s="50"/>
      <c r="PCI54" s="50"/>
      <c r="PCJ54" s="50"/>
      <c r="PCK54" s="50"/>
      <c r="PCL54" s="50"/>
      <c r="PCM54" s="50"/>
      <c r="PCN54" s="50"/>
      <c r="PCO54" s="50"/>
      <c r="PCP54" s="50"/>
      <c r="PCQ54" s="50"/>
      <c r="PCR54" s="50"/>
      <c r="PCS54" s="50"/>
      <c r="PCT54" s="50"/>
      <c r="PCU54" s="50"/>
      <c r="PCV54" s="50"/>
      <c r="PCW54" s="50"/>
      <c r="PCX54" s="50"/>
      <c r="PCY54" s="50"/>
      <c r="PCZ54" s="50"/>
      <c r="PDA54" s="50"/>
      <c r="PDB54" s="50"/>
      <c r="PDC54" s="50"/>
      <c r="PDD54" s="50"/>
      <c r="PDE54" s="50"/>
      <c r="PDF54" s="50"/>
      <c r="PDG54" s="50"/>
      <c r="PDH54" s="50"/>
      <c r="PDI54" s="50"/>
      <c r="PDJ54" s="50"/>
      <c r="PDK54" s="50"/>
      <c r="PDL54" s="50"/>
      <c r="PDM54" s="50"/>
      <c r="PDN54" s="50"/>
      <c r="PDO54" s="50"/>
      <c r="PDP54" s="50"/>
      <c r="PDQ54" s="50"/>
      <c r="PDR54" s="50"/>
      <c r="PDS54" s="50"/>
      <c r="PDT54" s="50"/>
      <c r="PDU54" s="50"/>
      <c r="PDV54" s="50"/>
      <c r="PDW54" s="50"/>
      <c r="PDX54" s="50"/>
      <c r="PDY54" s="50"/>
      <c r="PDZ54" s="50"/>
      <c r="PEA54" s="50"/>
      <c r="PEB54" s="50"/>
      <c r="PEC54" s="50"/>
      <c r="PED54" s="50"/>
      <c r="PEE54" s="50"/>
      <c r="PEF54" s="50"/>
      <c r="PEG54" s="50"/>
      <c r="PEH54" s="50"/>
      <c r="PEI54" s="50"/>
      <c r="PEJ54" s="50"/>
      <c r="PEK54" s="50"/>
      <c r="PEL54" s="50"/>
      <c r="PEM54" s="50"/>
      <c r="PEN54" s="50"/>
      <c r="PEO54" s="50"/>
      <c r="PEP54" s="50"/>
      <c r="PEQ54" s="50"/>
      <c r="PER54" s="50"/>
      <c r="PES54" s="50"/>
      <c r="PET54" s="50"/>
      <c r="PEU54" s="50"/>
      <c r="PEV54" s="50"/>
      <c r="PEW54" s="50"/>
      <c r="PEX54" s="50"/>
      <c r="PEY54" s="50"/>
      <c r="PEZ54" s="50"/>
      <c r="PFA54" s="50"/>
      <c r="PFB54" s="50"/>
      <c r="PFC54" s="50"/>
      <c r="PFD54" s="50"/>
      <c r="PFE54" s="50"/>
      <c r="PFF54" s="50"/>
      <c r="PFG54" s="50"/>
      <c r="PFH54" s="50"/>
      <c r="PFI54" s="50"/>
      <c r="PFJ54" s="50"/>
      <c r="PFK54" s="50"/>
      <c r="PFL54" s="50"/>
      <c r="PFM54" s="50"/>
      <c r="PFN54" s="50"/>
      <c r="PFO54" s="50"/>
      <c r="PFP54" s="50"/>
      <c r="PFQ54" s="50"/>
      <c r="PFR54" s="50"/>
      <c r="PFS54" s="50"/>
      <c r="PFT54" s="50"/>
      <c r="PFU54" s="50"/>
      <c r="PFV54" s="50"/>
      <c r="PFW54" s="50"/>
      <c r="PFX54" s="50"/>
      <c r="PFY54" s="50"/>
      <c r="PFZ54" s="50"/>
      <c r="PGA54" s="50"/>
      <c r="PGB54" s="50"/>
      <c r="PGC54" s="50"/>
      <c r="PGD54" s="50"/>
      <c r="PGE54" s="50"/>
      <c r="PGF54" s="50"/>
      <c r="PGG54" s="50"/>
      <c r="PGH54" s="50"/>
      <c r="PGI54" s="50"/>
      <c r="PGJ54" s="50"/>
      <c r="PGK54" s="50"/>
      <c r="PGL54" s="50"/>
      <c r="PGM54" s="50"/>
      <c r="PGN54" s="50"/>
      <c r="PGO54" s="50"/>
      <c r="PGP54" s="50"/>
      <c r="PGQ54" s="50"/>
      <c r="PGR54" s="50"/>
      <c r="PGS54" s="50"/>
      <c r="PGT54" s="50"/>
      <c r="PGU54" s="50"/>
      <c r="PGV54" s="50"/>
      <c r="PGW54" s="50"/>
      <c r="PGX54" s="50"/>
      <c r="PGY54" s="50"/>
      <c r="PGZ54" s="50"/>
      <c r="PHA54" s="50"/>
      <c r="PHB54" s="50"/>
      <c r="PHC54" s="50"/>
      <c r="PHD54" s="50"/>
      <c r="PHE54" s="50"/>
      <c r="PHF54" s="50"/>
      <c r="PHG54" s="50"/>
      <c r="PHH54" s="50"/>
      <c r="PHI54" s="50"/>
      <c r="PHJ54" s="50"/>
      <c r="PHK54" s="50"/>
      <c r="PHL54" s="50"/>
      <c r="PHM54" s="50"/>
      <c r="PHN54" s="50"/>
      <c r="PHO54" s="50"/>
      <c r="PHP54" s="50"/>
      <c r="PHQ54" s="50"/>
      <c r="PHR54" s="50"/>
      <c r="PHS54" s="50"/>
      <c r="PHT54" s="50"/>
      <c r="PHU54" s="50"/>
      <c r="PHV54" s="50"/>
      <c r="PHW54" s="50"/>
      <c r="PHX54" s="50"/>
      <c r="PHY54" s="50"/>
      <c r="PHZ54" s="50"/>
      <c r="PIA54" s="50"/>
      <c r="PIB54" s="50"/>
      <c r="PIC54" s="50"/>
      <c r="PID54" s="50"/>
      <c r="PIE54" s="50"/>
      <c r="PIF54" s="50"/>
      <c r="PIG54" s="50"/>
      <c r="PIH54" s="50"/>
      <c r="PII54" s="50"/>
      <c r="PIJ54" s="50"/>
      <c r="PIK54" s="50"/>
      <c r="PIL54" s="50"/>
      <c r="PIM54" s="50"/>
      <c r="PIN54" s="50"/>
      <c r="PIO54" s="50"/>
      <c r="PIP54" s="50"/>
      <c r="PIQ54" s="50"/>
      <c r="PIR54" s="50"/>
      <c r="PIS54" s="50"/>
      <c r="PIT54" s="50"/>
      <c r="PIU54" s="50"/>
      <c r="PIV54" s="50"/>
      <c r="PIW54" s="50"/>
      <c r="PIX54" s="50"/>
      <c r="PIY54" s="50"/>
      <c r="PIZ54" s="50"/>
      <c r="PJA54" s="50"/>
      <c r="PJB54" s="50"/>
      <c r="PJC54" s="50"/>
      <c r="PJD54" s="50"/>
      <c r="PJE54" s="50"/>
      <c r="PJF54" s="50"/>
      <c r="PJG54" s="50"/>
      <c r="PJH54" s="50"/>
      <c r="PJI54" s="50"/>
      <c r="PJJ54" s="50"/>
      <c r="PJK54" s="50"/>
      <c r="PJL54" s="50"/>
      <c r="PJM54" s="50"/>
      <c r="PJN54" s="50"/>
      <c r="PJO54" s="50"/>
      <c r="PJP54" s="50"/>
      <c r="PJQ54" s="50"/>
      <c r="PJR54" s="50"/>
      <c r="PJS54" s="50"/>
      <c r="PJT54" s="50"/>
      <c r="PJU54" s="50"/>
      <c r="PJV54" s="50"/>
      <c r="PJW54" s="50"/>
      <c r="PJX54" s="50"/>
      <c r="PJY54" s="50"/>
      <c r="PJZ54" s="50"/>
      <c r="PKA54" s="50"/>
      <c r="PKB54" s="50"/>
      <c r="PKC54" s="50"/>
      <c r="PKD54" s="50"/>
      <c r="PKE54" s="50"/>
      <c r="PKF54" s="50"/>
      <c r="PKG54" s="50"/>
      <c r="PKH54" s="50"/>
      <c r="PKI54" s="50"/>
      <c r="PKJ54" s="50"/>
      <c r="PKK54" s="50"/>
      <c r="PKL54" s="50"/>
      <c r="PKM54" s="50"/>
      <c r="PKN54" s="50"/>
      <c r="PKO54" s="50"/>
      <c r="PKP54" s="50"/>
      <c r="PKQ54" s="50"/>
      <c r="PKR54" s="50"/>
      <c r="PKS54" s="50"/>
      <c r="PKT54" s="50"/>
      <c r="PKU54" s="50"/>
      <c r="PKV54" s="50"/>
      <c r="PKW54" s="50"/>
      <c r="PKX54" s="50"/>
      <c r="PKY54" s="50"/>
      <c r="PKZ54" s="50"/>
      <c r="PLA54" s="50"/>
      <c r="PLB54" s="50"/>
      <c r="PLC54" s="50"/>
      <c r="PLD54" s="50"/>
      <c r="PLE54" s="50"/>
      <c r="PLF54" s="50"/>
      <c r="PLG54" s="50"/>
      <c r="PLH54" s="50"/>
      <c r="PLI54" s="50"/>
      <c r="PLJ54" s="50"/>
      <c r="PLK54" s="50"/>
      <c r="PLL54" s="50"/>
      <c r="PLM54" s="50"/>
      <c r="PLN54" s="50"/>
      <c r="PLO54" s="50"/>
      <c r="PLP54" s="50"/>
      <c r="PLQ54" s="50"/>
      <c r="PLR54" s="50"/>
      <c r="PLS54" s="50"/>
      <c r="PLT54" s="50"/>
      <c r="PLU54" s="50"/>
      <c r="PLV54" s="50"/>
      <c r="PLW54" s="50"/>
      <c r="PLX54" s="50"/>
      <c r="PLY54" s="50"/>
      <c r="PLZ54" s="50"/>
      <c r="PMA54" s="50"/>
      <c r="PMB54" s="50"/>
      <c r="PMC54" s="50"/>
      <c r="PMD54" s="50"/>
      <c r="PME54" s="50"/>
      <c r="PMF54" s="50"/>
      <c r="PMG54" s="50"/>
      <c r="PMH54" s="50"/>
      <c r="PMI54" s="50"/>
      <c r="PMJ54" s="50"/>
      <c r="PMK54" s="50"/>
      <c r="PML54" s="50"/>
      <c r="PMM54" s="50"/>
      <c r="PMN54" s="50"/>
      <c r="PMO54" s="50"/>
      <c r="PMP54" s="50"/>
      <c r="PMQ54" s="50"/>
      <c r="PMR54" s="50"/>
      <c r="PMS54" s="50"/>
      <c r="PMT54" s="50"/>
      <c r="PMU54" s="50"/>
      <c r="PMV54" s="50"/>
      <c r="PMW54" s="50"/>
      <c r="PMX54" s="50"/>
      <c r="PMY54" s="50"/>
      <c r="PMZ54" s="50"/>
      <c r="PNA54" s="50"/>
      <c r="PNB54" s="50"/>
      <c r="PNC54" s="50"/>
      <c r="PND54" s="50"/>
      <c r="PNE54" s="50"/>
      <c r="PNF54" s="50"/>
      <c r="PNG54" s="50"/>
      <c r="PNH54" s="50"/>
      <c r="PNI54" s="50"/>
      <c r="PNJ54" s="50"/>
      <c r="PNK54" s="50"/>
      <c r="PNL54" s="50"/>
      <c r="PNM54" s="50"/>
      <c r="PNN54" s="50"/>
      <c r="PNO54" s="50"/>
      <c r="PNP54" s="50"/>
      <c r="PNQ54" s="50"/>
      <c r="PNR54" s="50"/>
      <c r="PNS54" s="50"/>
      <c r="PNT54" s="50"/>
      <c r="PNU54" s="50"/>
      <c r="PNV54" s="50"/>
      <c r="PNW54" s="50"/>
      <c r="PNX54" s="50"/>
      <c r="PNY54" s="50"/>
      <c r="PNZ54" s="50"/>
      <c r="POA54" s="50"/>
      <c r="POB54" s="50"/>
      <c r="POC54" s="50"/>
      <c r="POD54" s="50"/>
      <c r="POE54" s="50"/>
      <c r="POF54" s="50"/>
      <c r="POG54" s="50"/>
      <c r="POH54" s="50"/>
      <c r="POI54" s="50"/>
      <c r="POJ54" s="50"/>
      <c r="POK54" s="50"/>
      <c r="POL54" s="50"/>
      <c r="POM54" s="50"/>
      <c r="PON54" s="50"/>
      <c r="POO54" s="50"/>
      <c r="POP54" s="50"/>
      <c r="POQ54" s="50"/>
      <c r="POR54" s="50"/>
      <c r="POS54" s="50"/>
      <c r="POT54" s="50"/>
      <c r="POU54" s="50"/>
      <c r="POV54" s="50"/>
      <c r="POW54" s="50"/>
      <c r="POX54" s="50"/>
      <c r="POY54" s="50"/>
      <c r="POZ54" s="50"/>
      <c r="PPA54" s="50"/>
      <c r="PPB54" s="50"/>
      <c r="PPC54" s="50"/>
      <c r="PPD54" s="50"/>
      <c r="PPE54" s="50"/>
      <c r="PPF54" s="50"/>
      <c r="PPG54" s="50"/>
      <c r="PPH54" s="50"/>
      <c r="PPI54" s="50"/>
      <c r="PPJ54" s="50"/>
      <c r="PPK54" s="50"/>
      <c r="PPL54" s="50"/>
      <c r="PPM54" s="50"/>
      <c r="PPN54" s="50"/>
      <c r="PPO54" s="50"/>
      <c r="PPP54" s="50"/>
      <c r="PPQ54" s="50"/>
      <c r="PPR54" s="50"/>
      <c r="PPS54" s="50"/>
      <c r="PPT54" s="50"/>
      <c r="PPU54" s="50"/>
      <c r="PPV54" s="50"/>
      <c r="PPW54" s="50"/>
      <c r="PPX54" s="50"/>
      <c r="PPY54" s="50"/>
      <c r="PPZ54" s="50"/>
      <c r="PQA54" s="50"/>
      <c r="PQB54" s="50"/>
      <c r="PQC54" s="50"/>
      <c r="PQD54" s="50"/>
      <c r="PQE54" s="50"/>
      <c r="PQF54" s="50"/>
      <c r="PQG54" s="50"/>
      <c r="PQH54" s="50"/>
      <c r="PQI54" s="50"/>
      <c r="PQJ54" s="50"/>
      <c r="PQK54" s="50"/>
      <c r="PQL54" s="50"/>
      <c r="PQM54" s="50"/>
      <c r="PQN54" s="50"/>
      <c r="PQO54" s="50"/>
      <c r="PQP54" s="50"/>
      <c r="PQQ54" s="50"/>
      <c r="PQR54" s="50"/>
      <c r="PQS54" s="50"/>
      <c r="PQT54" s="50"/>
      <c r="PQU54" s="50"/>
      <c r="PQV54" s="50"/>
      <c r="PQW54" s="50"/>
      <c r="PQX54" s="50"/>
      <c r="PQY54" s="50"/>
      <c r="PQZ54" s="50"/>
      <c r="PRA54" s="50"/>
      <c r="PRB54" s="50"/>
      <c r="PRC54" s="50"/>
      <c r="PRD54" s="50"/>
      <c r="PRE54" s="50"/>
      <c r="PRF54" s="50"/>
      <c r="PRG54" s="50"/>
      <c r="PRH54" s="50"/>
      <c r="PRI54" s="50"/>
      <c r="PRJ54" s="50"/>
      <c r="PRK54" s="50"/>
      <c r="PRL54" s="50"/>
      <c r="PRM54" s="50"/>
      <c r="PRN54" s="50"/>
      <c r="PRO54" s="50"/>
      <c r="PRP54" s="50"/>
      <c r="PRQ54" s="50"/>
      <c r="PRR54" s="50"/>
      <c r="PRS54" s="50"/>
      <c r="PRT54" s="50"/>
      <c r="PRU54" s="50"/>
      <c r="PRV54" s="50"/>
      <c r="PRW54" s="50"/>
      <c r="PRX54" s="50"/>
      <c r="PRY54" s="50"/>
      <c r="PRZ54" s="50"/>
      <c r="PSA54" s="50"/>
      <c r="PSB54" s="50"/>
      <c r="PSC54" s="50"/>
      <c r="PSD54" s="50"/>
      <c r="PSE54" s="50"/>
      <c r="PSF54" s="50"/>
      <c r="PSG54" s="50"/>
      <c r="PSH54" s="50"/>
      <c r="PSI54" s="50"/>
      <c r="PSJ54" s="50"/>
      <c r="PSK54" s="50"/>
      <c r="PSL54" s="50"/>
      <c r="PSM54" s="50"/>
      <c r="PSN54" s="50"/>
      <c r="PSO54" s="50"/>
      <c r="PSP54" s="50"/>
      <c r="PSQ54" s="50"/>
      <c r="PSR54" s="50"/>
      <c r="PSS54" s="50"/>
      <c r="PST54" s="50"/>
      <c r="PSU54" s="50"/>
      <c r="PSV54" s="50"/>
      <c r="PSW54" s="50"/>
      <c r="PSX54" s="50"/>
      <c r="PSY54" s="50"/>
      <c r="PSZ54" s="50"/>
      <c r="PTA54" s="50"/>
      <c r="PTB54" s="50"/>
      <c r="PTC54" s="50"/>
      <c r="PTD54" s="50"/>
      <c r="PTE54" s="50"/>
      <c r="PTF54" s="50"/>
      <c r="PTG54" s="50"/>
      <c r="PTH54" s="50"/>
      <c r="PTI54" s="50"/>
      <c r="PTJ54" s="50"/>
      <c r="PTK54" s="50"/>
      <c r="PTL54" s="50"/>
      <c r="PTM54" s="50"/>
      <c r="PTN54" s="50"/>
      <c r="PTO54" s="50"/>
      <c r="PTP54" s="50"/>
      <c r="PTQ54" s="50"/>
      <c r="PTR54" s="50"/>
      <c r="PTS54" s="50"/>
      <c r="PTT54" s="50"/>
      <c r="PTU54" s="50"/>
      <c r="PTV54" s="50"/>
      <c r="PTW54" s="50"/>
      <c r="PTX54" s="50"/>
      <c r="PTY54" s="50"/>
      <c r="PTZ54" s="50"/>
      <c r="PUA54" s="50"/>
      <c r="PUB54" s="50"/>
      <c r="PUC54" s="50"/>
      <c r="PUD54" s="50"/>
      <c r="PUE54" s="50"/>
      <c r="PUF54" s="50"/>
      <c r="PUG54" s="50"/>
      <c r="PUH54" s="50"/>
      <c r="PUI54" s="50"/>
      <c r="PUJ54" s="50"/>
      <c r="PUK54" s="50"/>
      <c r="PUL54" s="50"/>
      <c r="PUM54" s="50"/>
      <c r="PUN54" s="50"/>
      <c r="PUO54" s="50"/>
      <c r="PUP54" s="50"/>
      <c r="PUQ54" s="50"/>
      <c r="PUR54" s="50"/>
      <c r="PUS54" s="50"/>
      <c r="PUT54" s="50"/>
      <c r="PUU54" s="50"/>
      <c r="PUV54" s="50"/>
      <c r="PUW54" s="50"/>
      <c r="PUX54" s="50"/>
      <c r="PUY54" s="50"/>
      <c r="PUZ54" s="50"/>
      <c r="PVA54" s="50"/>
      <c r="PVB54" s="50"/>
      <c r="PVC54" s="50"/>
      <c r="PVD54" s="50"/>
      <c r="PVE54" s="50"/>
      <c r="PVF54" s="50"/>
      <c r="PVG54" s="50"/>
      <c r="PVH54" s="50"/>
      <c r="PVI54" s="50"/>
      <c r="PVJ54" s="50"/>
      <c r="PVK54" s="50"/>
      <c r="PVL54" s="50"/>
      <c r="PVM54" s="50"/>
      <c r="PVN54" s="50"/>
      <c r="PVO54" s="50"/>
      <c r="PVP54" s="50"/>
      <c r="PVQ54" s="50"/>
      <c r="PVR54" s="50"/>
      <c r="PVS54" s="50"/>
      <c r="PVT54" s="50"/>
      <c r="PVU54" s="50"/>
      <c r="PVV54" s="50"/>
      <c r="PVW54" s="50"/>
      <c r="PVX54" s="50"/>
      <c r="PVY54" s="50"/>
      <c r="PVZ54" s="50"/>
      <c r="PWA54" s="50"/>
      <c r="PWB54" s="50"/>
      <c r="PWC54" s="50"/>
      <c r="PWD54" s="50"/>
      <c r="PWE54" s="50"/>
      <c r="PWF54" s="50"/>
      <c r="PWG54" s="50"/>
      <c r="PWH54" s="50"/>
      <c r="PWI54" s="50"/>
      <c r="PWJ54" s="50"/>
      <c r="PWK54" s="50"/>
      <c r="PWL54" s="50"/>
      <c r="PWM54" s="50"/>
      <c r="PWN54" s="50"/>
      <c r="PWO54" s="50"/>
      <c r="PWP54" s="50"/>
      <c r="PWQ54" s="50"/>
      <c r="PWR54" s="50"/>
      <c r="PWS54" s="50"/>
      <c r="PWT54" s="50"/>
      <c r="PWU54" s="50"/>
      <c r="PWV54" s="50"/>
      <c r="PWW54" s="50"/>
      <c r="PWX54" s="50"/>
      <c r="PWY54" s="50"/>
      <c r="PWZ54" s="50"/>
      <c r="PXA54" s="50"/>
      <c r="PXB54" s="50"/>
      <c r="PXC54" s="50"/>
      <c r="PXD54" s="50"/>
      <c r="PXE54" s="50"/>
      <c r="PXF54" s="50"/>
      <c r="PXG54" s="50"/>
      <c r="PXH54" s="50"/>
      <c r="PXI54" s="50"/>
      <c r="PXJ54" s="50"/>
      <c r="PXK54" s="50"/>
      <c r="PXL54" s="50"/>
      <c r="PXM54" s="50"/>
      <c r="PXN54" s="50"/>
      <c r="PXO54" s="50"/>
      <c r="PXP54" s="50"/>
      <c r="PXQ54" s="50"/>
      <c r="PXR54" s="50"/>
      <c r="PXS54" s="50"/>
      <c r="PXT54" s="50"/>
      <c r="PXU54" s="50"/>
      <c r="PXV54" s="50"/>
      <c r="PXW54" s="50"/>
      <c r="PXX54" s="50"/>
      <c r="PXY54" s="50"/>
      <c r="PXZ54" s="50"/>
      <c r="PYA54" s="50"/>
      <c r="PYB54" s="50"/>
      <c r="PYC54" s="50"/>
      <c r="PYD54" s="50"/>
      <c r="PYE54" s="50"/>
      <c r="PYF54" s="50"/>
      <c r="PYG54" s="50"/>
      <c r="PYH54" s="50"/>
      <c r="PYI54" s="50"/>
      <c r="PYJ54" s="50"/>
      <c r="PYK54" s="50"/>
      <c r="PYL54" s="50"/>
      <c r="PYM54" s="50"/>
      <c r="PYN54" s="50"/>
      <c r="PYO54" s="50"/>
      <c r="PYP54" s="50"/>
      <c r="PYQ54" s="50"/>
      <c r="PYR54" s="50"/>
      <c r="PYS54" s="50"/>
      <c r="PYT54" s="50"/>
      <c r="PYU54" s="50"/>
      <c r="PYV54" s="50"/>
      <c r="PYW54" s="50"/>
      <c r="PYX54" s="50"/>
      <c r="PYY54" s="50"/>
      <c r="PYZ54" s="50"/>
      <c r="PZA54" s="50"/>
      <c r="PZB54" s="50"/>
      <c r="PZC54" s="50"/>
      <c r="PZD54" s="50"/>
      <c r="PZE54" s="50"/>
      <c r="PZF54" s="50"/>
      <c r="PZG54" s="50"/>
      <c r="PZH54" s="50"/>
      <c r="PZI54" s="50"/>
      <c r="PZJ54" s="50"/>
      <c r="PZK54" s="50"/>
      <c r="PZL54" s="50"/>
      <c r="PZM54" s="50"/>
      <c r="PZN54" s="50"/>
      <c r="PZO54" s="50"/>
      <c r="PZP54" s="50"/>
      <c r="PZQ54" s="50"/>
      <c r="PZR54" s="50"/>
      <c r="PZS54" s="50"/>
      <c r="PZT54" s="50"/>
      <c r="PZU54" s="50"/>
      <c r="PZV54" s="50"/>
      <c r="PZW54" s="50"/>
      <c r="PZX54" s="50"/>
      <c r="PZY54" s="50"/>
      <c r="PZZ54" s="50"/>
      <c r="QAA54" s="50"/>
      <c r="QAB54" s="50"/>
      <c r="QAC54" s="50"/>
      <c r="QAD54" s="50"/>
      <c r="QAE54" s="50"/>
      <c r="QAF54" s="50"/>
      <c r="QAG54" s="50"/>
      <c r="QAH54" s="50"/>
      <c r="QAI54" s="50"/>
      <c r="QAJ54" s="50"/>
      <c r="QAK54" s="50"/>
      <c r="QAL54" s="50"/>
      <c r="QAM54" s="50"/>
      <c r="QAN54" s="50"/>
      <c r="QAO54" s="50"/>
      <c r="QAP54" s="50"/>
      <c r="QAQ54" s="50"/>
      <c r="QAR54" s="50"/>
      <c r="QAS54" s="50"/>
      <c r="QAT54" s="50"/>
      <c r="QAU54" s="50"/>
      <c r="QAV54" s="50"/>
      <c r="QAW54" s="50"/>
      <c r="QAX54" s="50"/>
      <c r="QAY54" s="50"/>
      <c r="QAZ54" s="50"/>
      <c r="QBA54" s="50"/>
      <c r="QBB54" s="50"/>
      <c r="QBC54" s="50"/>
      <c r="QBD54" s="50"/>
      <c r="QBE54" s="50"/>
      <c r="QBF54" s="50"/>
      <c r="QBG54" s="50"/>
      <c r="QBH54" s="50"/>
      <c r="QBI54" s="50"/>
      <c r="QBJ54" s="50"/>
      <c r="QBK54" s="50"/>
      <c r="QBL54" s="50"/>
      <c r="QBM54" s="50"/>
      <c r="QBN54" s="50"/>
      <c r="QBO54" s="50"/>
      <c r="QBP54" s="50"/>
      <c r="QBQ54" s="50"/>
      <c r="QBR54" s="50"/>
      <c r="QBS54" s="50"/>
      <c r="QBT54" s="50"/>
      <c r="QBU54" s="50"/>
      <c r="QBV54" s="50"/>
      <c r="QBW54" s="50"/>
      <c r="QBX54" s="50"/>
      <c r="QBY54" s="50"/>
      <c r="QBZ54" s="50"/>
      <c r="QCA54" s="50"/>
      <c r="QCB54" s="50"/>
      <c r="QCC54" s="50"/>
      <c r="QCD54" s="50"/>
      <c r="QCE54" s="50"/>
      <c r="QCF54" s="50"/>
      <c r="QCG54" s="50"/>
      <c r="QCH54" s="50"/>
      <c r="QCI54" s="50"/>
      <c r="QCJ54" s="50"/>
      <c r="QCK54" s="50"/>
      <c r="QCL54" s="50"/>
      <c r="QCM54" s="50"/>
      <c r="QCN54" s="50"/>
      <c r="QCO54" s="50"/>
      <c r="QCP54" s="50"/>
      <c r="QCQ54" s="50"/>
      <c r="QCR54" s="50"/>
      <c r="QCS54" s="50"/>
      <c r="QCT54" s="50"/>
      <c r="QCU54" s="50"/>
      <c r="QCV54" s="50"/>
      <c r="QCW54" s="50"/>
      <c r="QCX54" s="50"/>
      <c r="QCY54" s="50"/>
      <c r="QCZ54" s="50"/>
      <c r="QDA54" s="50"/>
      <c r="QDB54" s="50"/>
      <c r="QDC54" s="50"/>
      <c r="QDD54" s="50"/>
      <c r="QDE54" s="50"/>
      <c r="QDF54" s="50"/>
      <c r="QDG54" s="50"/>
      <c r="QDH54" s="50"/>
      <c r="QDI54" s="50"/>
      <c r="QDJ54" s="50"/>
      <c r="QDK54" s="50"/>
      <c r="QDL54" s="50"/>
      <c r="QDM54" s="50"/>
      <c r="QDN54" s="50"/>
      <c r="QDO54" s="50"/>
      <c r="QDP54" s="50"/>
      <c r="QDQ54" s="50"/>
      <c r="QDR54" s="50"/>
      <c r="QDS54" s="50"/>
      <c r="QDT54" s="50"/>
      <c r="QDU54" s="50"/>
      <c r="QDV54" s="50"/>
      <c r="QDW54" s="50"/>
      <c r="QDX54" s="50"/>
      <c r="QDY54" s="50"/>
      <c r="QDZ54" s="50"/>
      <c r="QEA54" s="50"/>
      <c r="QEB54" s="50"/>
      <c r="QEC54" s="50"/>
      <c r="QED54" s="50"/>
      <c r="QEE54" s="50"/>
      <c r="QEF54" s="50"/>
      <c r="QEG54" s="50"/>
      <c r="QEH54" s="50"/>
      <c r="QEI54" s="50"/>
      <c r="QEJ54" s="50"/>
      <c r="QEK54" s="50"/>
      <c r="QEL54" s="50"/>
      <c r="QEM54" s="50"/>
      <c r="QEN54" s="50"/>
      <c r="QEO54" s="50"/>
      <c r="QEP54" s="50"/>
      <c r="QEQ54" s="50"/>
      <c r="QER54" s="50"/>
      <c r="QES54" s="50"/>
      <c r="QET54" s="50"/>
      <c r="QEU54" s="50"/>
      <c r="QEV54" s="50"/>
      <c r="QEW54" s="50"/>
      <c r="QEX54" s="50"/>
      <c r="QEY54" s="50"/>
      <c r="QEZ54" s="50"/>
      <c r="QFA54" s="50"/>
      <c r="QFB54" s="50"/>
      <c r="QFC54" s="50"/>
      <c r="QFD54" s="50"/>
      <c r="QFE54" s="50"/>
      <c r="QFF54" s="50"/>
      <c r="QFG54" s="50"/>
      <c r="QFH54" s="50"/>
      <c r="QFI54" s="50"/>
      <c r="QFJ54" s="50"/>
      <c r="QFK54" s="50"/>
      <c r="QFL54" s="50"/>
      <c r="QFM54" s="50"/>
      <c r="QFN54" s="50"/>
      <c r="QFO54" s="50"/>
      <c r="QFP54" s="50"/>
      <c r="QFQ54" s="50"/>
      <c r="QFR54" s="50"/>
      <c r="QFS54" s="50"/>
      <c r="QFT54" s="50"/>
      <c r="QFU54" s="50"/>
      <c r="QFV54" s="50"/>
      <c r="QFW54" s="50"/>
      <c r="QFX54" s="50"/>
      <c r="QFY54" s="50"/>
      <c r="QFZ54" s="50"/>
      <c r="QGA54" s="50"/>
      <c r="QGB54" s="50"/>
      <c r="QGC54" s="50"/>
      <c r="QGD54" s="50"/>
      <c r="QGE54" s="50"/>
      <c r="QGF54" s="50"/>
      <c r="QGG54" s="50"/>
      <c r="QGH54" s="50"/>
      <c r="QGI54" s="50"/>
      <c r="QGJ54" s="50"/>
      <c r="QGK54" s="50"/>
      <c r="QGL54" s="50"/>
      <c r="QGM54" s="50"/>
      <c r="QGN54" s="50"/>
      <c r="QGO54" s="50"/>
      <c r="QGP54" s="50"/>
      <c r="QGQ54" s="50"/>
      <c r="QGR54" s="50"/>
      <c r="QGS54" s="50"/>
      <c r="QGT54" s="50"/>
      <c r="QGU54" s="50"/>
      <c r="QGV54" s="50"/>
      <c r="QGW54" s="50"/>
      <c r="QGX54" s="50"/>
      <c r="QGY54" s="50"/>
      <c r="QGZ54" s="50"/>
      <c r="QHA54" s="50"/>
      <c r="QHB54" s="50"/>
      <c r="QHC54" s="50"/>
      <c r="QHD54" s="50"/>
      <c r="QHE54" s="50"/>
      <c r="QHF54" s="50"/>
      <c r="QHG54" s="50"/>
      <c r="QHH54" s="50"/>
      <c r="QHI54" s="50"/>
      <c r="QHJ54" s="50"/>
      <c r="QHK54" s="50"/>
      <c r="QHL54" s="50"/>
      <c r="QHM54" s="50"/>
      <c r="QHN54" s="50"/>
      <c r="QHO54" s="50"/>
      <c r="QHP54" s="50"/>
      <c r="QHQ54" s="50"/>
      <c r="QHR54" s="50"/>
      <c r="QHS54" s="50"/>
      <c r="QHT54" s="50"/>
      <c r="QHU54" s="50"/>
      <c r="QHV54" s="50"/>
      <c r="QHW54" s="50"/>
      <c r="QHX54" s="50"/>
      <c r="QHY54" s="50"/>
      <c r="QHZ54" s="50"/>
      <c r="QIA54" s="50"/>
      <c r="QIB54" s="50"/>
      <c r="QIC54" s="50"/>
      <c r="QID54" s="50"/>
      <c r="QIE54" s="50"/>
      <c r="QIF54" s="50"/>
      <c r="QIG54" s="50"/>
      <c r="QIH54" s="50"/>
      <c r="QII54" s="50"/>
      <c r="QIJ54" s="50"/>
      <c r="QIK54" s="50"/>
      <c r="QIL54" s="50"/>
      <c r="QIM54" s="50"/>
      <c r="QIN54" s="50"/>
      <c r="QIO54" s="50"/>
      <c r="QIP54" s="50"/>
      <c r="QIQ54" s="50"/>
      <c r="QIR54" s="50"/>
      <c r="QIS54" s="50"/>
      <c r="QIT54" s="50"/>
      <c r="QIU54" s="50"/>
      <c r="QIV54" s="50"/>
      <c r="QIW54" s="50"/>
      <c r="QIX54" s="50"/>
      <c r="QIY54" s="50"/>
      <c r="QIZ54" s="50"/>
      <c r="QJA54" s="50"/>
      <c r="QJB54" s="50"/>
      <c r="QJC54" s="50"/>
      <c r="QJD54" s="50"/>
      <c r="QJE54" s="50"/>
      <c r="QJF54" s="50"/>
      <c r="QJG54" s="50"/>
      <c r="QJH54" s="50"/>
      <c r="QJI54" s="50"/>
      <c r="QJJ54" s="50"/>
      <c r="QJK54" s="50"/>
      <c r="QJL54" s="50"/>
      <c r="QJM54" s="50"/>
      <c r="QJN54" s="50"/>
      <c r="QJO54" s="50"/>
      <c r="QJP54" s="50"/>
      <c r="QJQ54" s="50"/>
      <c r="QJR54" s="50"/>
      <c r="QJS54" s="50"/>
      <c r="QJT54" s="50"/>
      <c r="QJU54" s="50"/>
      <c r="QJV54" s="50"/>
      <c r="QJW54" s="50"/>
      <c r="QJX54" s="50"/>
      <c r="QJY54" s="50"/>
      <c r="QJZ54" s="50"/>
      <c r="QKA54" s="50"/>
      <c r="QKB54" s="50"/>
      <c r="QKC54" s="50"/>
      <c r="QKD54" s="50"/>
      <c r="QKE54" s="50"/>
      <c r="QKF54" s="50"/>
      <c r="QKG54" s="50"/>
      <c r="QKH54" s="50"/>
      <c r="QKI54" s="50"/>
      <c r="QKJ54" s="50"/>
      <c r="QKK54" s="50"/>
      <c r="QKL54" s="50"/>
      <c r="QKM54" s="50"/>
      <c r="QKN54" s="50"/>
      <c r="QKO54" s="50"/>
      <c r="QKP54" s="50"/>
      <c r="QKQ54" s="50"/>
      <c r="QKR54" s="50"/>
      <c r="QKS54" s="50"/>
      <c r="QKT54" s="50"/>
      <c r="QKU54" s="50"/>
      <c r="QKV54" s="50"/>
      <c r="QKW54" s="50"/>
      <c r="QKX54" s="50"/>
      <c r="QKY54" s="50"/>
      <c r="QKZ54" s="50"/>
      <c r="QLA54" s="50"/>
      <c r="QLB54" s="50"/>
      <c r="QLC54" s="50"/>
      <c r="QLD54" s="50"/>
      <c r="QLE54" s="50"/>
      <c r="QLF54" s="50"/>
      <c r="QLG54" s="50"/>
      <c r="QLH54" s="50"/>
      <c r="QLI54" s="50"/>
      <c r="QLJ54" s="50"/>
      <c r="QLK54" s="50"/>
      <c r="QLL54" s="50"/>
      <c r="QLM54" s="50"/>
      <c r="QLN54" s="50"/>
      <c r="QLO54" s="50"/>
      <c r="QLP54" s="50"/>
      <c r="QLQ54" s="50"/>
      <c r="QLR54" s="50"/>
      <c r="QLS54" s="50"/>
      <c r="QLT54" s="50"/>
      <c r="QLU54" s="50"/>
      <c r="QLV54" s="50"/>
      <c r="QLW54" s="50"/>
      <c r="QLX54" s="50"/>
      <c r="QLY54" s="50"/>
      <c r="QLZ54" s="50"/>
      <c r="QMA54" s="50"/>
      <c r="QMB54" s="50"/>
      <c r="QMC54" s="50"/>
      <c r="QMD54" s="50"/>
      <c r="QME54" s="50"/>
      <c r="QMF54" s="50"/>
      <c r="QMG54" s="50"/>
      <c r="QMH54" s="50"/>
      <c r="QMI54" s="50"/>
      <c r="QMJ54" s="50"/>
      <c r="QMK54" s="50"/>
      <c r="QML54" s="50"/>
      <c r="QMM54" s="50"/>
      <c r="QMN54" s="50"/>
      <c r="QMO54" s="50"/>
      <c r="QMP54" s="50"/>
      <c r="QMQ54" s="50"/>
      <c r="QMR54" s="50"/>
      <c r="QMS54" s="50"/>
      <c r="QMT54" s="50"/>
      <c r="QMU54" s="50"/>
      <c r="QMV54" s="50"/>
      <c r="QMW54" s="50"/>
      <c r="QMX54" s="50"/>
      <c r="QMY54" s="50"/>
      <c r="QMZ54" s="50"/>
      <c r="QNA54" s="50"/>
      <c r="QNB54" s="50"/>
      <c r="QNC54" s="50"/>
      <c r="QND54" s="50"/>
      <c r="QNE54" s="50"/>
      <c r="QNF54" s="50"/>
      <c r="QNG54" s="50"/>
      <c r="QNH54" s="50"/>
      <c r="QNI54" s="50"/>
      <c r="QNJ54" s="50"/>
      <c r="QNK54" s="50"/>
      <c r="QNL54" s="50"/>
      <c r="QNM54" s="50"/>
      <c r="QNN54" s="50"/>
      <c r="QNO54" s="50"/>
      <c r="QNP54" s="50"/>
      <c r="QNQ54" s="50"/>
      <c r="QNR54" s="50"/>
      <c r="QNS54" s="50"/>
      <c r="QNT54" s="50"/>
      <c r="QNU54" s="50"/>
      <c r="QNV54" s="50"/>
      <c r="QNW54" s="50"/>
      <c r="QNX54" s="50"/>
      <c r="QNY54" s="50"/>
      <c r="QNZ54" s="50"/>
      <c r="QOA54" s="50"/>
      <c r="QOB54" s="50"/>
      <c r="QOC54" s="50"/>
      <c r="QOD54" s="50"/>
      <c r="QOE54" s="50"/>
      <c r="QOF54" s="50"/>
      <c r="QOG54" s="50"/>
      <c r="QOH54" s="50"/>
      <c r="QOI54" s="50"/>
      <c r="QOJ54" s="50"/>
      <c r="QOK54" s="50"/>
      <c r="QOL54" s="50"/>
      <c r="QOM54" s="50"/>
      <c r="QON54" s="50"/>
      <c r="QOO54" s="50"/>
      <c r="QOP54" s="50"/>
      <c r="QOQ54" s="50"/>
      <c r="QOR54" s="50"/>
      <c r="QOS54" s="50"/>
      <c r="QOT54" s="50"/>
      <c r="QOU54" s="50"/>
      <c r="QOV54" s="50"/>
      <c r="QOW54" s="50"/>
      <c r="QOX54" s="50"/>
      <c r="QOY54" s="50"/>
      <c r="QOZ54" s="50"/>
      <c r="QPA54" s="50"/>
      <c r="QPB54" s="50"/>
      <c r="QPC54" s="50"/>
      <c r="QPD54" s="50"/>
      <c r="QPE54" s="50"/>
      <c r="QPF54" s="50"/>
      <c r="QPG54" s="50"/>
      <c r="QPH54" s="50"/>
      <c r="QPI54" s="50"/>
      <c r="QPJ54" s="50"/>
      <c r="QPK54" s="50"/>
      <c r="QPL54" s="50"/>
      <c r="QPM54" s="50"/>
      <c r="QPN54" s="50"/>
      <c r="QPO54" s="50"/>
      <c r="QPP54" s="50"/>
      <c r="QPQ54" s="50"/>
      <c r="QPR54" s="50"/>
      <c r="QPS54" s="50"/>
      <c r="QPT54" s="50"/>
      <c r="QPU54" s="50"/>
      <c r="QPV54" s="50"/>
      <c r="QPW54" s="50"/>
      <c r="QPX54" s="50"/>
      <c r="QPY54" s="50"/>
      <c r="QPZ54" s="50"/>
      <c r="QQA54" s="50"/>
      <c r="QQB54" s="50"/>
      <c r="QQC54" s="50"/>
      <c r="QQD54" s="50"/>
      <c r="QQE54" s="50"/>
      <c r="QQF54" s="50"/>
      <c r="QQG54" s="50"/>
      <c r="QQH54" s="50"/>
      <c r="QQI54" s="50"/>
      <c r="QQJ54" s="50"/>
      <c r="QQK54" s="50"/>
      <c r="QQL54" s="50"/>
      <c r="QQM54" s="50"/>
      <c r="QQN54" s="50"/>
      <c r="QQO54" s="50"/>
      <c r="QQP54" s="50"/>
      <c r="QQQ54" s="50"/>
      <c r="QQR54" s="50"/>
      <c r="QQS54" s="50"/>
      <c r="QQT54" s="50"/>
      <c r="QQU54" s="50"/>
      <c r="QQV54" s="50"/>
      <c r="QQW54" s="50"/>
      <c r="QQX54" s="50"/>
      <c r="QQY54" s="50"/>
      <c r="QQZ54" s="50"/>
      <c r="QRA54" s="50"/>
      <c r="QRB54" s="50"/>
      <c r="QRC54" s="50"/>
      <c r="QRD54" s="50"/>
      <c r="QRE54" s="50"/>
      <c r="QRF54" s="50"/>
      <c r="QRG54" s="50"/>
      <c r="QRH54" s="50"/>
      <c r="QRI54" s="50"/>
      <c r="QRJ54" s="50"/>
      <c r="QRK54" s="50"/>
      <c r="QRL54" s="50"/>
      <c r="QRM54" s="50"/>
      <c r="QRN54" s="50"/>
      <c r="QRO54" s="50"/>
      <c r="QRP54" s="50"/>
      <c r="QRQ54" s="50"/>
      <c r="QRR54" s="50"/>
      <c r="QRS54" s="50"/>
      <c r="QRT54" s="50"/>
      <c r="QRU54" s="50"/>
      <c r="QRV54" s="50"/>
      <c r="QRW54" s="50"/>
      <c r="QRX54" s="50"/>
      <c r="QRY54" s="50"/>
      <c r="QRZ54" s="50"/>
      <c r="QSA54" s="50"/>
      <c r="QSB54" s="50"/>
      <c r="QSC54" s="50"/>
      <c r="QSD54" s="50"/>
      <c r="QSE54" s="50"/>
      <c r="QSF54" s="50"/>
      <c r="QSG54" s="50"/>
      <c r="QSH54" s="50"/>
      <c r="QSI54" s="50"/>
      <c r="QSJ54" s="50"/>
      <c r="QSK54" s="50"/>
      <c r="QSL54" s="50"/>
      <c r="QSM54" s="50"/>
      <c r="QSN54" s="50"/>
      <c r="QSO54" s="50"/>
      <c r="QSP54" s="50"/>
      <c r="QSQ54" s="50"/>
      <c r="QSR54" s="50"/>
      <c r="QSS54" s="50"/>
      <c r="QST54" s="50"/>
      <c r="QSU54" s="50"/>
      <c r="QSV54" s="50"/>
      <c r="QSW54" s="50"/>
      <c r="QSX54" s="50"/>
      <c r="QSY54" s="50"/>
      <c r="QSZ54" s="50"/>
      <c r="QTA54" s="50"/>
      <c r="QTB54" s="50"/>
      <c r="QTC54" s="50"/>
      <c r="QTD54" s="50"/>
      <c r="QTE54" s="50"/>
      <c r="QTF54" s="50"/>
      <c r="QTG54" s="50"/>
      <c r="QTH54" s="50"/>
      <c r="QTI54" s="50"/>
      <c r="QTJ54" s="50"/>
      <c r="QTK54" s="50"/>
      <c r="QTL54" s="50"/>
      <c r="QTM54" s="50"/>
      <c r="QTN54" s="50"/>
      <c r="QTO54" s="50"/>
      <c r="QTP54" s="50"/>
      <c r="QTQ54" s="50"/>
      <c r="QTR54" s="50"/>
      <c r="QTS54" s="50"/>
      <c r="QTT54" s="50"/>
      <c r="QTU54" s="50"/>
      <c r="QTV54" s="50"/>
      <c r="QTW54" s="50"/>
      <c r="QTX54" s="50"/>
      <c r="QTY54" s="50"/>
      <c r="QTZ54" s="50"/>
      <c r="QUA54" s="50"/>
      <c r="QUB54" s="50"/>
      <c r="QUC54" s="50"/>
      <c r="QUD54" s="50"/>
      <c r="QUE54" s="50"/>
      <c r="QUF54" s="50"/>
      <c r="QUG54" s="50"/>
      <c r="QUH54" s="50"/>
      <c r="QUI54" s="50"/>
      <c r="QUJ54" s="50"/>
      <c r="QUK54" s="50"/>
      <c r="QUL54" s="50"/>
      <c r="QUM54" s="50"/>
      <c r="QUN54" s="50"/>
      <c r="QUO54" s="50"/>
      <c r="QUP54" s="50"/>
      <c r="QUQ54" s="50"/>
      <c r="QUR54" s="50"/>
      <c r="QUS54" s="50"/>
      <c r="QUT54" s="50"/>
      <c r="QUU54" s="50"/>
      <c r="QUV54" s="50"/>
      <c r="QUW54" s="50"/>
      <c r="QUX54" s="50"/>
      <c r="QUY54" s="50"/>
      <c r="QUZ54" s="50"/>
      <c r="QVA54" s="50"/>
      <c r="QVB54" s="50"/>
      <c r="QVC54" s="50"/>
      <c r="QVD54" s="50"/>
      <c r="QVE54" s="50"/>
      <c r="QVF54" s="50"/>
      <c r="QVG54" s="50"/>
      <c r="QVH54" s="50"/>
      <c r="QVI54" s="50"/>
      <c r="QVJ54" s="50"/>
      <c r="QVK54" s="50"/>
      <c r="QVL54" s="50"/>
      <c r="QVM54" s="50"/>
      <c r="QVN54" s="50"/>
      <c r="QVO54" s="50"/>
      <c r="QVP54" s="50"/>
      <c r="QVQ54" s="50"/>
      <c r="QVR54" s="50"/>
      <c r="QVS54" s="50"/>
      <c r="QVT54" s="50"/>
      <c r="QVU54" s="50"/>
      <c r="QVV54" s="50"/>
      <c r="QVW54" s="50"/>
      <c r="QVX54" s="50"/>
      <c r="QVY54" s="50"/>
      <c r="QVZ54" s="50"/>
      <c r="QWA54" s="50"/>
      <c r="QWB54" s="50"/>
      <c r="QWC54" s="50"/>
      <c r="QWD54" s="50"/>
      <c r="QWE54" s="50"/>
      <c r="QWF54" s="50"/>
      <c r="QWG54" s="50"/>
      <c r="QWH54" s="50"/>
      <c r="QWI54" s="50"/>
      <c r="QWJ54" s="50"/>
      <c r="QWK54" s="50"/>
      <c r="QWL54" s="50"/>
      <c r="QWM54" s="50"/>
      <c r="QWN54" s="50"/>
      <c r="QWO54" s="50"/>
      <c r="QWP54" s="50"/>
      <c r="QWQ54" s="50"/>
      <c r="QWR54" s="50"/>
      <c r="QWS54" s="50"/>
      <c r="QWT54" s="50"/>
      <c r="QWU54" s="50"/>
      <c r="QWV54" s="50"/>
      <c r="QWW54" s="50"/>
      <c r="QWX54" s="50"/>
      <c r="QWY54" s="50"/>
      <c r="QWZ54" s="50"/>
      <c r="QXA54" s="50"/>
      <c r="QXB54" s="50"/>
      <c r="QXC54" s="50"/>
      <c r="QXD54" s="50"/>
      <c r="QXE54" s="50"/>
      <c r="QXF54" s="50"/>
      <c r="QXG54" s="50"/>
      <c r="QXH54" s="50"/>
      <c r="QXI54" s="50"/>
      <c r="QXJ54" s="50"/>
      <c r="QXK54" s="50"/>
      <c r="QXL54" s="50"/>
      <c r="QXM54" s="50"/>
      <c r="QXN54" s="50"/>
      <c r="QXO54" s="50"/>
      <c r="QXP54" s="50"/>
      <c r="QXQ54" s="50"/>
      <c r="QXR54" s="50"/>
      <c r="QXS54" s="50"/>
      <c r="QXT54" s="50"/>
      <c r="QXU54" s="50"/>
      <c r="QXV54" s="50"/>
      <c r="QXW54" s="50"/>
      <c r="QXX54" s="50"/>
      <c r="QXY54" s="50"/>
      <c r="QXZ54" s="50"/>
      <c r="QYA54" s="50"/>
      <c r="QYB54" s="50"/>
      <c r="QYC54" s="50"/>
      <c r="QYD54" s="50"/>
      <c r="QYE54" s="50"/>
      <c r="QYF54" s="50"/>
      <c r="QYG54" s="50"/>
      <c r="QYH54" s="50"/>
      <c r="QYI54" s="50"/>
      <c r="QYJ54" s="50"/>
      <c r="QYK54" s="50"/>
      <c r="QYL54" s="50"/>
      <c r="QYM54" s="50"/>
      <c r="QYN54" s="50"/>
      <c r="QYO54" s="50"/>
      <c r="QYP54" s="50"/>
      <c r="QYQ54" s="50"/>
      <c r="QYR54" s="50"/>
      <c r="QYS54" s="50"/>
      <c r="QYT54" s="50"/>
      <c r="QYU54" s="50"/>
      <c r="QYV54" s="50"/>
      <c r="QYW54" s="50"/>
      <c r="QYX54" s="50"/>
      <c r="QYY54" s="50"/>
      <c r="QYZ54" s="50"/>
      <c r="QZA54" s="50"/>
      <c r="QZB54" s="50"/>
      <c r="QZC54" s="50"/>
      <c r="QZD54" s="50"/>
      <c r="QZE54" s="50"/>
      <c r="QZF54" s="50"/>
      <c r="QZG54" s="50"/>
      <c r="QZH54" s="50"/>
      <c r="QZI54" s="50"/>
      <c r="QZJ54" s="50"/>
      <c r="QZK54" s="50"/>
      <c r="QZL54" s="50"/>
      <c r="QZM54" s="50"/>
      <c r="QZN54" s="50"/>
      <c r="QZO54" s="50"/>
      <c r="QZP54" s="50"/>
      <c r="QZQ54" s="50"/>
      <c r="QZR54" s="50"/>
      <c r="QZS54" s="50"/>
      <c r="QZT54" s="50"/>
      <c r="QZU54" s="50"/>
      <c r="QZV54" s="50"/>
      <c r="QZW54" s="50"/>
      <c r="QZX54" s="50"/>
      <c r="QZY54" s="50"/>
      <c r="QZZ54" s="50"/>
      <c r="RAA54" s="50"/>
      <c r="RAB54" s="50"/>
      <c r="RAC54" s="50"/>
      <c r="RAD54" s="50"/>
      <c r="RAE54" s="50"/>
      <c r="RAF54" s="50"/>
      <c r="RAG54" s="50"/>
      <c r="RAH54" s="50"/>
      <c r="RAI54" s="50"/>
      <c r="RAJ54" s="50"/>
      <c r="RAK54" s="50"/>
      <c r="RAL54" s="50"/>
      <c r="RAM54" s="50"/>
      <c r="RAN54" s="50"/>
      <c r="RAO54" s="50"/>
      <c r="RAP54" s="50"/>
      <c r="RAQ54" s="50"/>
      <c r="RAR54" s="50"/>
      <c r="RAS54" s="50"/>
      <c r="RAT54" s="50"/>
      <c r="RAU54" s="50"/>
      <c r="RAV54" s="50"/>
      <c r="RAW54" s="50"/>
      <c r="RAX54" s="50"/>
      <c r="RAY54" s="50"/>
      <c r="RAZ54" s="50"/>
      <c r="RBA54" s="50"/>
      <c r="RBB54" s="50"/>
      <c r="RBC54" s="50"/>
      <c r="RBD54" s="50"/>
      <c r="RBE54" s="50"/>
      <c r="RBF54" s="50"/>
      <c r="RBG54" s="50"/>
      <c r="RBH54" s="50"/>
      <c r="RBI54" s="50"/>
      <c r="RBJ54" s="50"/>
      <c r="RBK54" s="50"/>
      <c r="RBL54" s="50"/>
      <c r="RBM54" s="50"/>
      <c r="RBN54" s="50"/>
      <c r="RBO54" s="50"/>
      <c r="RBP54" s="50"/>
      <c r="RBQ54" s="50"/>
      <c r="RBR54" s="50"/>
      <c r="RBS54" s="50"/>
      <c r="RBT54" s="50"/>
      <c r="RBU54" s="50"/>
      <c r="RBV54" s="50"/>
      <c r="RBW54" s="50"/>
      <c r="RBX54" s="50"/>
      <c r="RBY54" s="50"/>
      <c r="RBZ54" s="50"/>
      <c r="RCA54" s="50"/>
      <c r="RCB54" s="50"/>
      <c r="RCC54" s="50"/>
      <c r="RCD54" s="50"/>
      <c r="RCE54" s="50"/>
      <c r="RCF54" s="50"/>
      <c r="RCG54" s="50"/>
      <c r="RCH54" s="50"/>
      <c r="RCI54" s="50"/>
      <c r="RCJ54" s="50"/>
      <c r="RCK54" s="50"/>
      <c r="RCL54" s="50"/>
      <c r="RCM54" s="50"/>
      <c r="RCN54" s="50"/>
      <c r="RCO54" s="50"/>
      <c r="RCP54" s="50"/>
      <c r="RCQ54" s="50"/>
      <c r="RCR54" s="50"/>
      <c r="RCS54" s="50"/>
      <c r="RCT54" s="50"/>
      <c r="RCU54" s="50"/>
      <c r="RCV54" s="50"/>
      <c r="RCW54" s="50"/>
      <c r="RCX54" s="50"/>
      <c r="RCY54" s="50"/>
      <c r="RCZ54" s="50"/>
      <c r="RDA54" s="50"/>
      <c r="RDB54" s="50"/>
      <c r="RDC54" s="50"/>
      <c r="RDD54" s="50"/>
      <c r="RDE54" s="50"/>
      <c r="RDF54" s="50"/>
      <c r="RDG54" s="50"/>
      <c r="RDH54" s="50"/>
      <c r="RDI54" s="50"/>
      <c r="RDJ54" s="50"/>
      <c r="RDK54" s="50"/>
      <c r="RDL54" s="50"/>
      <c r="RDM54" s="50"/>
      <c r="RDN54" s="50"/>
      <c r="RDO54" s="50"/>
      <c r="RDP54" s="50"/>
      <c r="RDQ54" s="50"/>
      <c r="RDR54" s="50"/>
      <c r="RDS54" s="50"/>
      <c r="RDT54" s="50"/>
      <c r="RDU54" s="50"/>
      <c r="RDV54" s="50"/>
      <c r="RDW54" s="50"/>
      <c r="RDX54" s="50"/>
      <c r="RDY54" s="50"/>
      <c r="RDZ54" s="50"/>
      <c r="REA54" s="50"/>
      <c r="REB54" s="50"/>
      <c r="REC54" s="50"/>
      <c r="RED54" s="50"/>
      <c r="REE54" s="50"/>
      <c r="REF54" s="50"/>
      <c r="REG54" s="50"/>
      <c r="REH54" s="50"/>
      <c r="REI54" s="50"/>
      <c r="REJ54" s="50"/>
      <c r="REK54" s="50"/>
      <c r="REL54" s="50"/>
      <c r="REM54" s="50"/>
      <c r="REN54" s="50"/>
      <c r="REO54" s="50"/>
      <c r="REP54" s="50"/>
      <c r="REQ54" s="50"/>
      <c r="RER54" s="50"/>
      <c r="RES54" s="50"/>
      <c r="RET54" s="50"/>
      <c r="REU54" s="50"/>
      <c r="REV54" s="50"/>
      <c r="REW54" s="50"/>
      <c r="REX54" s="50"/>
      <c r="REY54" s="50"/>
      <c r="REZ54" s="50"/>
      <c r="RFA54" s="50"/>
      <c r="RFB54" s="50"/>
      <c r="RFC54" s="50"/>
      <c r="RFD54" s="50"/>
      <c r="RFE54" s="50"/>
      <c r="RFF54" s="50"/>
      <c r="RFG54" s="50"/>
      <c r="RFH54" s="50"/>
      <c r="RFI54" s="50"/>
      <c r="RFJ54" s="50"/>
      <c r="RFK54" s="50"/>
      <c r="RFL54" s="50"/>
      <c r="RFM54" s="50"/>
      <c r="RFN54" s="50"/>
      <c r="RFO54" s="50"/>
      <c r="RFP54" s="50"/>
      <c r="RFQ54" s="50"/>
      <c r="RFR54" s="50"/>
      <c r="RFS54" s="50"/>
      <c r="RFT54" s="50"/>
      <c r="RFU54" s="50"/>
      <c r="RFV54" s="50"/>
      <c r="RFW54" s="50"/>
      <c r="RFX54" s="50"/>
      <c r="RFY54" s="50"/>
      <c r="RFZ54" s="50"/>
      <c r="RGA54" s="50"/>
      <c r="RGB54" s="50"/>
      <c r="RGC54" s="50"/>
      <c r="RGD54" s="50"/>
      <c r="RGE54" s="50"/>
      <c r="RGF54" s="50"/>
      <c r="RGG54" s="50"/>
      <c r="RGH54" s="50"/>
      <c r="RGI54" s="50"/>
      <c r="RGJ54" s="50"/>
      <c r="RGK54" s="50"/>
      <c r="RGL54" s="50"/>
      <c r="RGM54" s="50"/>
      <c r="RGN54" s="50"/>
      <c r="RGO54" s="50"/>
      <c r="RGP54" s="50"/>
      <c r="RGQ54" s="50"/>
      <c r="RGR54" s="50"/>
      <c r="RGS54" s="50"/>
      <c r="RGT54" s="50"/>
      <c r="RGU54" s="50"/>
      <c r="RGV54" s="50"/>
      <c r="RGW54" s="50"/>
      <c r="RGX54" s="50"/>
      <c r="RGY54" s="50"/>
      <c r="RGZ54" s="50"/>
      <c r="RHA54" s="50"/>
      <c r="RHB54" s="50"/>
      <c r="RHC54" s="50"/>
      <c r="RHD54" s="50"/>
      <c r="RHE54" s="50"/>
      <c r="RHF54" s="50"/>
      <c r="RHG54" s="50"/>
      <c r="RHH54" s="50"/>
      <c r="RHI54" s="50"/>
      <c r="RHJ54" s="50"/>
      <c r="RHK54" s="50"/>
      <c r="RHL54" s="50"/>
      <c r="RHM54" s="50"/>
      <c r="RHN54" s="50"/>
      <c r="RHO54" s="50"/>
      <c r="RHP54" s="50"/>
      <c r="RHQ54" s="50"/>
      <c r="RHR54" s="50"/>
      <c r="RHS54" s="50"/>
      <c r="RHT54" s="50"/>
      <c r="RHU54" s="50"/>
      <c r="RHV54" s="50"/>
      <c r="RHW54" s="50"/>
      <c r="RHX54" s="50"/>
      <c r="RHY54" s="50"/>
      <c r="RHZ54" s="50"/>
      <c r="RIA54" s="50"/>
      <c r="RIB54" s="50"/>
      <c r="RIC54" s="50"/>
      <c r="RID54" s="50"/>
      <c r="RIE54" s="50"/>
      <c r="RIF54" s="50"/>
      <c r="RIG54" s="50"/>
      <c r="RIH54" s="50"/>
      <c r="RII54" s="50"/>
      <c r="RIJ54" s="50"/>
      <c r="RIK54" s="50"/>
      <c r="RIL54" s="50"/>
      <c r="RIM54" s="50"/>
      <c r="RIN54" s="50"/>
      <c r="RIO54" s="50"/>
      <c r="RIP54" s="50"/>
      <c r="RIQ54" s="50"/>
      <c r="RIR54" s="50"/>
      <c r="RIS54" s="50"/>
      <c r="RIT54" s="50"/>
      <c r="RIU54" s="50"/>
      <c r="RIV54" s="50"/>
      <c r="RIW54" s="50"/>
      <c r="RIX54" s="50"/>
      <c r="RIY54" s="50"/>
      <c r="RIZ54" s="50"/>
      <c r="RJA54" s="50"/>
      <c r="RJB54" s="50"/>
      <c r="RJC54" s="50"/>
      <c r="RJD54" s="50"/>
      <c r="RJE54" s="50"/>
      <c r="RJF54" s="50"/>
      <c r="RJG54" s="50"/>
      <c r="RJH54" s="50"/>
      <c r="RJI54" s="50"/>
      <c r="RJJ54" s="50"/>
      <c r="RJK54" s="50"/>
      <c r="RJL54" s="50"/>
      <c r="RJM54" s="50"/>
      <c r="RJN54" s="50"/>
      <c r="RJO54" s="50"/>
      <c r="RJP54" s="50"/>
      <c r="RJQ54" s="50"/>
      <c r="RJR54" s="50"/>
      <c r="RJS54" s="50"/>
      <c r="RJT54" s="50"/>
      <c r="RJU54" s="50"/>
      <c r="RJV54" s="50"/>
      <c r="RJW54" s="50"/>
      <c r="RJX54" s="50"/>
      <c r="RJY54" s="50"/>
      <c r="RJZ54" s="50"/>
      <c r="RKA54" s="50"/>
      <c r="RKB54" s="50"/>
      <c r="RKC54" s="50"/>
      <c r="RKD54" s="50"/>
      <c r="RKE54" s="50"/>
      <c r="RKF54" s="50"/>
      <c r="RKG54" s="50"/>
      <c r="RKH54" s="50"/>
      <c r="RKI54" s="50"/>
      <c r="RKJ54" s="50"/>
      <c r="RKK54" s="50"/>
      <c r="RKL54" s="50"/>
      <c r="RKM54" s="50"/>
      <c r="RKN54" s="50"/>
      <c r="RKO54" s="50"/>
      <c r="RKP54" s="50"/>
      <c r="RKQ54" s="50"/>
      <c r="RKR54" s="50"/>
      <c r="RKS54" s="50"/>
      <c r="RKT54" s="50"/>
      <c r="RKU54" s="50"/>
      <c r="RKV54" s="50"/>
      <c r="RKW54" s="50"/>
      <c r="RKX54" s="50"/>
      <c r="RKY54" s="50"/>
      <c r="RKZ54" s="50"/>
      <c r="RLA54" s="50"/>
      <c r="RLB54" s="50"/>
      <c r="RLC54" s="50"/>
      <c r="RLD54" s="50"/>
      <c r="RLE54" s="50"/>
      <c r="RLF54" s="50"/>
      <c r="RLG54" s="50"/>
      <c r="RLH54" s="50"/>
      <c r="RLI54" s="50"/>
      <c r="RLJ54" s="50"/>
      <c r="RLK54" s="50"/>
      <c r="RLL54" s="50"/>
      <c r="RLM54" s="50"/>
      <c r="RLN54" s="50"/>
      <c r="RLO54" s="50"/>
      <c r="RLP54" s="50"/>
      <c r="RLQ54" s="50"/>
      <c r="RLR54" s="50"/>
      <c r="RLS54" s="50"/>
      <c r="RLT54" s="50"/>
      <c r="RLU54" s="50"/>
      <c r="RLV54" s="50"/>
      <c r="RLW54" s="50"/>
      <c r="RLX54" s="50"/>
      <c r="RLY54" s="50"/>
      <c r="RLZ54" s="50"/>
      <c r="RMA54" s="50"/>
      <c r="RMB54" s="50"/>
      <c r="RMC54" s="50"/>
      <c r="RMD54" s="50"/>
      <c r="RME54" s="50"/>
      <c r="RMF54" s="50"/>
      <c r="RMG54" s="50"/>
      <c r="RMH54" s="50"/>
      <c r="RMI54" s="50"/>
      <c r="RMJ54" s="50"/>
      <c r="RMK54" s="50"/>
      <c r="RML54" s="50"/>
      <c r="RMM54" s="50"/>
      <c r="RMN54" s="50"/>
      <c r="RMO54" s="50"/>
      <c r="RMP54" s="50"/>
      <c r="RMQ54" s="50"/>
      <c r="RMR54" s="50"/>
      <c r="RMS54" s="50"/>
      <c r="RMT54" s="50"/>
      <c r="RMU54" s="50"/>
      <c r="RMV54" s="50"/>
      <c r="RMW54" s="50"/>
      <c r="RMX54" s="50"/>
      <c r="RMY54" s="50"/>
      <c r="RMZ54" s="50"/>
      <c r="RNA54" s="50"/>
      <c r="RNB54" s="50"/>
      <c r="RNC54" s="50"/>
      <c r="RND54" s="50"/>
      <c r="RNE54" s="50"/>
      <c r="RNF54" s="50"/>
      <c r="RNG54" s="50"/>
      <c r="RNH54" s="50"/>
      <c r="RNI54" s="50"/>
      <c r="RNJ54" s="50"/>
      <c r="RNK54" s="50"/>
      <c r="RNL54" s="50"/>
      <c r="RNM54" s="50"/>
      <c r="RNN54" s="50"/>
      <c r="RNO54" s="50"/>
      <c r="RNP54" s="50"/>
      <c r="RNQ54" s="50"/>
      <c r="RNR54" s="50"/>
      <c r="RNS54" s="50"/>
      <c r="RNT54" s="50"/>
      <c r="RNU54" s="50"/>
      <c r="RNV54" s="50"/>
      <c r="RNW54" s="50"/>
      <c r="RNX54" s="50"/>
      <c r="RNY54" s="50"/>
      <c r="RNZ54" s="50"/>
      <c r="ROA54" s="50"/>
      <c r="ROB54" s="50"/>
      <c r="ROC54" s="50"/>
      <c r="ROD54" s="50"/>
      <c r="ROE54" s="50"/>
      <c r="ROF54" s="50"/>
      <c r="ROG54" s="50"/>
      <c r="ROH54" s="50"/>
      <c r="ROI54" s="50"/>
      <c r="ROJ54" s="50"/>
      <c r="ROK54" s="50"/>
      <c r="ROL54" s="50"/>
      <c r="ROM54" s="50"/>
      <c r="RON54" s="50"/>
      <c r="ROO54" s="50"/>
      <c r="ROP54" s="50"/>
      <c r="ROQ54" s="50"/>
      <c r="ROR54" s="50"/>
      <c r="ROS54" s="50"/>
      <c r="ROT54" s="50"/>
      <c r="ROU54" s="50"/>
      <c r="ROV54" s="50"/>
      <c r="ROW54" s="50"/>
      <c r="ROX54" s="50"/>
      <c r="ROY54" s="50"/>
      <c r="ROZ54" s="50"/>
      <c r="RPA54" s="50"/>
      <c r="RPB54" s="50"/>
      <c r="RPC54" s="50"/>
      <c r="RPD54" s="50"/>
      <c r="RPE54" s="50"/>
      <c r="RPF54" s="50"/>
      <c r="RPG54" s="50"/>
      <c r="RPH54" s="50"/>
      <c r="RPI54" s="50"/>
      <c r="RPJ54" s="50"/>
      <c r="RPK54" s="50"/>
      <c r="RPL54" s="50"/>
      <c r="RPM54" s="50"/>
      <c r="RPN54" s="50"/>
      <c r="RPO54" s="50"/>
      <c r="RPP54" s="50"/>
      <c r="RPQ54" s="50"/>
      <c r="RPR54" s="50"/>
      <c r="RPS54" s="50"/>
      <c r="RPT54" s="50"/>
      <c r="RPU54" s="50"/>
      <c r="RPV54" s="50"/>
      <c r="RPW54" s="50"/>
      <c r="RPX54" s="50"/>
      <c r="RPY54" s="50"/>
      <c r="RPZ54" s="50"/>
      <c r="RQA54" s="50"/>
      <c r="RQB54" s="50"/>
      <c r="RQC54" s="50"/>
      <c r="RQD54" s="50"/>
      <c r="RQE54" s="50"/>
      <c r="RQF54" s="50"/>
      <c r="RQG54" s="50"/>
      <c r="RQH54" s="50"/>
      <c r="RQI54" s="50"/>
      <c r="RQJ54" s="50"/>
      <c r="RQK54" s="50"/>
      <c r="RQL54" s="50"/>
      <c r="RQM54" s="50"/>
      <c r="RQN54" s="50"/>
      <c r="RQO54" s="50"/>
      <c r="RQP54" s="50"/>
      <c r="RQQ54" s="50"/>
      <c r="RQR54" s="50"/>
      <c r="RQS54" s="50"/>
      <c r="RQT54" s="50"/>
      <c r="RQU54" s="50"/>
      <c r="RQV54" s="50"/>
      <c r="RQW54" s="50"/>
      <c r="RQX54" s="50"/>
      <c r="RQY54" s="50"/>
      <c r="RQZ54" s="50"/>
      <c r="RRA54" s="50"/>
      <c r="RRB54" s="50"/>
      <c r="RRC54" s="50"/>
      <c r="RRD54" s="50"/>
      <c r="RRE54" s="50"/>
      <c r="RRF54" s="50"/>
      <c r="RRG54" s="50"/>
      <c r="RRH54" s="50"/>
      <c r="RRI54" s="50"/>
      <c r="RRJ54" s="50"/>
      <c r="RRK54" s="50"/>
      <c r="RRL54" s="50"/>
      <c r="RRM54" s="50"/>
      <c r="RRN54" s="50"/>
      <c r="RRO54" s="50"/>
      <c r="RRP54" s="50"/>
      <c r="RRQ54" s="50"/>
      <c r="RRR54" s="50"/>
      <c r="RRS54" s="50"/>
      <c r="RRT54" s="50"/>
      <c r="RRU54" s="50"/>
      <c r="RRV54" s="50"/>
      <c r="RRW54" s="50"/>
      <c r="RRX54" s="50"/>
      <c r="RRY54" s="50"/>
      <c r="RRZ54" s="50"/>
      <c r="RSA54" s="50"/>
      <c r="RSB54" s="50"/>
      <c r="RSC54" s="50"/>
      <c r="RSD54" s="50"/>
      <c r="RSE54" s="50"/>
      <c r="RSF54" s="50"/>
      <c r="RSG54" s="50"/>
      <c r="RSH54" s="50"/>
      <c r="RSI54" s="50"/>
      <c r="RSJ54" s="50"/>
      <c r="RSK54" s="50"/>
      <c r="RSL54" s="50"/>
      <c r="RSM54" s="50"/>
      <c r="RSN54" s="50"/>
      <c r="RSO54" s="50"/>
      <c r="RSP54" s="50"/>
      <c r="RSQ54" s="50"/>
      <c r="RSR54" s="50"/>
      <c r="RSS54" s="50"/>
      <c r="RST54" s="50"/>
      <c r="RSU54" s="50"/>
      <c r="RSV54" s="50"/>
      <c r="RSW54" s="50"/>
      <c r="RSX54" s="50"/>
      <c r="RSY54" s="50"/>
      <c r="RSZ54" s="50"/>
      <c r="RTA54" s="50"/>
      <c r="RTB54" s="50"/>
      <c r="RTC54" s="50"/>
      <c r="RTD54" s="50"/>
      <c r="RTE54" s="50"/>
      <c r="RTF54" s="50"/>
      <c r="RTG54" s="50"/>
      <c r="RTH54" s="50"/>
      <c r="RTI54" s="50"/>
      <c r="RTJ54" s="50"/>
      <c r="RTK54" s="50"/>
      <c r="RTL54" s="50"/>
      <c r="RTM54" s="50"/>
      <c r="RTN54" s="50"/>
      <c r="RTO54" s="50"/>
      <c r="RTP54" s="50"/>
      <c r="RTQ54" s="50"/>
      <c r="RTR54" s="50"/>
      <c r="RTS54" s="50"/>
      <c r="RTT54" s="50"/>
      <c r="RTU54" s="50"/>
      <c r="RTV54" s="50"/>
      <c r="RTW54" s="50"/>
      <c r="RTX54" s="50"/>
      <c r="RTY54" s="50"/>
      <c r="RTZ54" s="50"/>
      <c r="RUA54" s="50"/>
      <c r="RUB54" s="50"/>
      <c r="RUC54" s="50"/>
      <c r="RUD54" s="50"/>
      <c r="RUE54" s="50"/>
      <c r="RUF54" s="50"/>
      <c r="RUG54" s="50"/>
      <c r="RUH54" s="50"/>
      <c r="RUI54" s="50"/>
      <c r="RUJ54" s="50"/>
      <c r="RUK54" s="50"/>
      <c r="RUL54" s="50"/>
      <c r="RUM54" s="50"/>
      <c r="RUN54" s="50"/>
      <c r="RUO54" s="50"/>
      <c r="RUP54" s="50"/>
      <c r="RUQ54" s="50"/>
      <c r="RUR54" s="50"/>
      <c r="RUS54" s="50"/>
      <c r="RUT54" s="50"/>
      <c r="RUU54" s="50"/>
      <c r="RUV54" s="50"/>
      <c r="RUW54" s="50"/>
      <c r="RUX54" s="50"/>
      <c r="RUY54" s="50"/>
      <c r="RUZ54" s="50"/>
      <c r="RVA54" s="50"/>
      <c r="RVB54" s="50"/>
      <c r="RVC54" s="50"/>
      <c r="RVD54" s="50"/>
      <c r="RVE54" s="50"/>
      <c r="RVF54" s="50"/>
      <c r="RVG54" s="50"/>
      <c r="RVH54" s="50"/>
      <c r="RVI54" s="50"/>
      <c r="RVJ54" s="50"/>
      <c r="RVK54" s="50"/>
      <c r="RVL54" s="50"/>
      <c r="RVM54" s="50"/>
      <c r="RVN54" s="50"/>
      <c r="RVO54" s="50"/>
      <c r="RVP54" s="50"/>
      <c r="RVQ54" s="50"/>
      <c r="RVR54" s="50"/>
      <c r="RVS54" s="50"/>
      <c r="RVT54" s="50"/>
      <c r="RVU54" s="50"/>
      <c r="RVV54" s="50"/>
      <c r="RVW54" s="50"/>
      <c r="RVX54" s="50"/>
      <c r="RVY54" s="50"/>
      <c r="RVZ54" s="50"/>
      <c r="RWA54" s="50"/>
      <c r="RWB54" s="50"/>
      <c r="RWC54" s="50"/>
      <c r="RWD54" s="50"/>
      <c r="RWE54" s="50"/>
      <c r="RWF54" s="50"/>
      <c r="RWG54" s="50"/>
      <c r="RWH54" s="50"/>
      <c r="RWI54" s="50"/>
      <c r="RWJ54" s="50"/>
      <c r="RWK54" s="50"/>
      <c r="RWL54" s="50"/>
      <c r="RWM54" s="50"/>
      <c r="RWN54" s="50"/>
      <c r="RWO54" s="50"/>
      <c r="RWP54" s="50"/>
      <c r="RWQ54" s="50"/>
      <c r="RWR54" s="50"/>
      <c r="RWS54" s="50"/>
      <c r="RWT54" s="50"/>
      <c r="RWU54" s="50"/>
      <c r="RWV54" s="50"/>
      <c r="RWW54" s="50"/>
      <c r="RWX54" s="50"/>
      <c r="RWY54" s="50"/>
      <c r="RWZ54" s="50"/>
      <c r="RXA54" s="50"/>
      <c r="RXB54" s="50"/>
      <c r="RXC54" s="50"/>
      <c r="RXD54" s="50"/>
      <c r="RXE54" s="50"/>
      <c r="RXF54" s="50"/>
      <c r="RXG54" s="50"/>
      <c r="RXH54" s="50"/>
      <c r="RXI54" s="50"/>
      <c r="RXJ54" s="50"/>
      <c r="RXK54" s="50"/>
      <c r="RXL54" s="50"/>
      <c r="RXM54" s="50"/>
      <c r="RXN54" s="50"/>
      <c r="RXO54" s="50"/>
      <c r="RXP54" s="50"/>
      <c r="RXQ54" s="50"/>
      <c r="RXR54" s="50"/>
      <c r="RXS54" s="50"/>
      <c r="RXT54" s="50"/>
      <c r="RXU54" s="50"/>
      <c r="RXV54" s="50"/>
      <c r="RXW54" s="50"/>
      <c r="RXX54" s="50"/>
      <c r="RXY54" s="50"/>
      <c r="RXZ54" s="50"/>
      <c r="RYA54" s="50"/>
      <c r="RYB54" s="50"/>
      <c r="RYC54" s="50"/>
      <c r="RYD54" s="50"/>
      <c r="RYE54" s="50"/>
      <c r="RYF54" s="50"/>
      <c r="RYG54" s="50"/>
      <c r="RYH54" s="50"/>
      <c r="RYI54" s="50"/>
      <c r="RYJ54" s="50"/>
      <c r="RYK54" s="50"/>
      <c r="RYL54" s="50"/>
      <c r="RYM54" s="50"/>
      <c r="RYN54" s="50"/>
      <c r="RYO54" s="50"/>
      <c r="RYP54" s="50"/>
      <c r="RYQ54" s="50"/>
      <c r="RYR54" s="50"/>
      <c r="RYS54" s="50"/>
      <c r="RYT54" s="50"/>
      <c r="RYU54" s="50"/>
      <c r="RYV54" s="50"/>
      <c r="RYW54" s="50"/>
      <c r="RYX54" s="50"/>
      <c r="RYY54" s="50"/>
      <c r="RYZ54" s="50"/>
      <c r="RZA54" s="50"/>
      <c r="RZB54" s="50"/>
      <c r="RZC54" s="50"/>
      <c r="RZD54" s="50"/>
      <c r="RZE54" s="50"/>
      <c r="RZF54" s="50"/>
      <c r="RZG54" s="50"/>
      <c r="RZH54" s="50"/>
      <c r="RZI54" s="50"/>
      <c r="RZJ54" s="50"/>
      <c r="RZK54" s="50"/>
      <c r="RZL54" s="50"/>
      <c r="RZM54" s="50"/>
      <c r="RZN54" s="50"/>
      <c r="RZO54" s="50"/>
      <c r="RZP54" s="50"/>
      <c r="RZQ54" s="50"/>
      <c r="RZR54" s="50"/>
      <c r="RZS54" s="50"/>
      <c r="RZT54" s="50"/>
      <c r="RZU54" s="50"/>
      <c r="RZV54" s="50"/>
      <c r="RZW54" s="50"/>
      <c r="RZX54" s="50"/>
      <c r="RZY54" s="50"/>
      <c r="RZZ54" s="50"/>
      <c r="SAA54" s="50"/>
      <c r="SAB54" s="50"/>
      <c r="SAC54" s="50"/>
      <c r="SAD54" s="50"/>
      <c r="SAE54" s="50"/>
      <c r="SAF54" s="50"/>
      <c r="SAG54" s="50"/>
      <c r="SAH54" s="50"/>
      <c r="SAI54" s="50"/>
      <c r="SAJ54" s="50"/>
      <c r="SAK54" s="50"/>
      <c r="SAL54" s="50"/>
      <c r="SAM54" s="50"/>
      <c r="SAN54" s="50"/>
      <c r="SAO54" s="50"/>
      <c r="SAP54" s="50"/>
      <c r="SAQ54" s="50"/>
      <c r="SAR54" s="50"/>
      <c r="SAS54" s="50"/>
      <c r="SAT54" s="50"/>
      <c r="SAU54" s="50"/>
      <c r="SAV54" s="50"/>
      <c r="SAW54" s="50"/>
      <c r="SAX54" s="50"/>
      <c r="SAY54" s="50"/>
      <c r="SAZ54" s="50"/>
      <c r="SBA54" s="50"/>
      <c r="SBB54" s="50"/>
      <c r="SBC54" s="50"/>
      <c r="SBD54" s="50"/>
      <c r="SBE54" s="50"/>
      <c r="SBF54" s="50"/>
      <c r="SBG54" s="50"/>
      <c r="SBH54" s="50"/>
      <c r="SBI54" s="50"/>
      <c r="SBJ54" s="50"/>
      <c r="SBK54" s="50"/>
      <c r="SBL54" s="50"/>
      <c r="SBM54" s="50"/>
      <c r="SBN54" s="50"/>
      <c r="SBO54" s="50"/>
      <c r="SBP54" s="50"/>
      <c r="SBQ54" s="50"/>
      <c r="SBR54" s="50"/>
      <c r="SBS54" s="50"/>
      <c r="SBT54" s="50"/>
      <c r="SBU54" s="50"/>
      <c r="SBV54" s="50"/>
      <c r="SBW54" s="50"/>
      <c r="SBX54" s="50"/>
      <c r="SBY54" s="50"/>
      <c r="SBZ54" s="50"/>
      <c r="SCA54" s="50"/>
      <c r="SCB54" s="50"/>
      <c r="SCC54" s="50"/>
      <c r="SCD54" s="50"/>
      <c r="SCE54" s="50"/>
      <c r="SCF54" s="50"/>
      <c r="SCG54" s="50"/>
      <c r="SCH54" s="50"/>
      <c r="SCI54" s="50"/>
      <c r="SCJ54" s="50"/>
      <c r="SCK54" s="50"/>
      <c r="SCL54" s="50"/>
      <c r="SCM54" s="50"/>
      <c r="SCN54" s="50"/>
      <c r="SCO54" s="50"/>
      <c r="SCP54" s="50"/>
      <c r="SCQ54" s="50"/>
      <c r="SCR54" s="50"/>
      <c r="SCS54" s="50"/>
      <c r="SCT54" s="50"/>
      <c r="SCU54" s="50"/>
      <c r="SCV54" s="50"/>
      <c r="SCW54" s="50"/>
      <c r="SCX54" s="50"/>
      <c r="SCY54" s="50"/>
      <c r="SCZ54" s="50"/>
      <c r="SDA54" s="50"/>
      <c r="SDB54" s="50"/>
      <c r="SDC54" s="50"/>
      <c r="SDD54" s="50"/>
      <c r="SDE54" s="50"/>
      <c r="SDF54" s="50"/>
      <c r="SDG54" s="50"/>
      <c r="SDH54" s="50"/>
      <c r="SDI54" s="50"/>
      <c r="SDJ54" s="50"/>
      <c r="SDK54" s="50"/>
      <c r="SDL54" s="50"/>
      <c r="SDM54" s="50"/>
      <c r="SDN54" s="50"/>
      <c r="SDO54" s="50"/>
      <c r="SDP54" s="50"/>
      <c r="SDQ54" s="50"/>
      <c r="SDR54" s="50"/>
      <c r="SDS54" s="50"/>
      <c r="SDT54" s="50"/>
      <c r="SDU54" s="50"/>
      <c r="SDV54" s="50"/>
      <c r="SDW54" s="50"/>
      <c r="SDX54" s="50"/>
      <c r="SDY54" s="50"/>
      <c r="SDZ54" s="50"/>
      <c r="SEA54" s="50"/>
      <c r="SEB54" s="50"/>
      <c r="SEC54" s="50"/>
      <c r="SED54" s="50"/>
      <c r="SEE54" s="50"/>
      <c r="SEF54" s="50"/>
      <c r="SEG54" s="50"/>
      <c r="SEH54" s="50"/>
      <c r="SEI54" s="50"/>
      <c r="SEJ54" s="50"/>
      <c r="SEK54" s="50"/>
      <c r="SEL54" s="50"/>
      <c r="SEM54" s="50"/>
      <c r="SEN54" s="50"/>
      <c r="SEO54" s="50"/>
      <c r="SEP54" s="50"/>
      <c r="SEQ54" s="50"/>
      <c r="SER54" s="50"/>
      <c r="SES54" s="50"/>
      <c r="SET54" s="50"/>
      <c r="SEU54" s="50"/>
      <c r="SEV54" s="50"/>
      <c r="SEW54" s="50"/>
      <c r="SEX54" s="50"/>
      <c r="SEY54" s="50"/>
      <c r="SEZ54" s="50"/>
      <c r="SFA54" s="50"/>
      <c r="SFB54" s="50"/>
      <c r="SFC54" s="50"/>
      <c r="SFD54" s="50"/>
      <c r="SFE54" s="50"/>
      <c r="SFF54" s="50"/>
      <c r="SFG54" s="50"/>
      <c r="SFH54" s="50"/>
      <c r="SFI54" s="50"/>
      <c r="SFJ54" s="50"/>
      <c r="SFK54" s="50"/>
      <c r="SFL54" s="50"/>
      <c r="SFM54" s="50"/>
      <c r="SFN54" s="50"/>
      <c r="SFO54" s="50"/>
      <c r="SFP54" s="50"/>
      <c r="SFQ54" s="50"/>
      <c r="SFR54" s="50"/>
      <c r="SFS54" s="50"/>
      <c r="SFT54" s="50"/>
      <c r="SFU54" s="50"/>
      <c r="SFV54" s="50"/>
      <c r="SFW54" s="50"/>
      <c r="SFX54" s="50"/>
      <c r="SFY54" s="50"/>
      <c r="SFZ54" s="50"/>
      <c r="SGA54" s="50"/>
      <c r="SGB54" s="50"/>
      <c r="SGC54" s="50"/>
      <c r="SGD54" s="50"/>
      <c r="SGE54" s="50"/>
      <c r="SGF54" s="50"/>
      <c r="SGG54" s="50"/>
      <c r="SGH54" s="50"/>
      <c r="SGI54" s="50"/>
      <c r="SGJ54" s="50"/>
      <c r="SGK54" s="50"/>
      <c r="SGL54" s="50"/>
      <c r="SGM54" s="50"/>
      <c r="SGN54" s="50"/>
      <c r="SGO54" s="50"/>
      <c r="SGP54" s="50"/>
      <c r="SGQ54" s="50"/>
      <c r="SGR54" s="50"/>
      <c r="SGS54" s="50"/>
      <c r="SGT54" s="50"/>
      <c r="SGU54" s="50"/>
      <c r="SGV54" s="50"/>
      <c r="SGW54" s="50"/>
      <c r="SGX54" s="50"/>
      <c r="SGY54" s="50"/>
      <c r="SGZ54" s="50"/>
      <c r="SHA54" s="50"/>
      <c r="SHB54" s="50"/>
      <c r="SHC54" s="50"/>
      <c r="SHD54" s="50"/>
      <c r="SHE54" s="50"/>
      <c r="SHF54" s="50"/>
      <c r="SHG54" s="50"/>
      <c r="SHH54" s="50"/>
      <c r="SHI54" s="50"/>
      <c r="SHJ54" s="50"/>
      <c r="SHK54" s="50"/>
      <c r="SHL54" s="50"/>
      <c r="SHM54" s="50"/>
      <c r="SHN54" s="50"/>
      <c r="SHO54" s="50"/>
      <c r="SHP54" s="50"/>
      <c r="SHQ54" s="50"/>
      <c r="SHR54" s="50"/>
      <c r="SHS54" s="50"/>
      <c r="SHT54" s="50"/>
      <c r="SHU54" s="50"/>
      <c r="SHV54" s="50"/>
      <c r="SHW54" s="50"/>
      <c r="SHX54" s="50"/>
      <c r="SHY54" s="50"/>
      <c r="SHZ54" s="50"/>
      <c r="SIA54" s="50"/>
      <c r="SIB54" s="50"/>
      <c r="SIC54" s="50"/>
      <c r="SID54" s="50"/>
      <c r="SIE54" s="50"/>
      <c r="SIF54" s="50"/>
      <c r="SIG54" s="50"/>
      <c r="SIH54" s="50"/>
      <c r="SII54" s="50"/>
      <c r="SIJ54" s="50"/>
      <c r="SIK54" s="50"/>
      <c r="SIL54" s="50"/>
      <c r="SIM54" s="50"/>
      <c r="SIN54" s="50"/>
      <c r="SIO54" s="50"/>
      <c r="SIP54" s="50"/>
      <c r="SIQ54" s="50"/>
      <c r="SIR54" s="50"/>
      <c r="SIS54" s="50"/>
      <c r="SIT54" s="50"/>
      <c r="SIU54" s="50"/>
      <c r="SIV54" s="50"/>
      <c r="SIW54" s="50"/>
      <c r="SIX54" s="50"/>
      <c r="SIY54" s="50"/>
      <c r="SIZ54" s="50"/>
      <c r="SJA54" s="50"/>
      <c r="SJB54" s="50"/>
      <c r="SJC54" s="50"/>
      <c r="SJD54" s="50"/>
      <c r="SJE54" s="50"/>
      <c r="SJF54" s="50"/>
      <c r="SJG54" s="50"/>
      <c r="SJH54" s="50"/>
      <c r="SJI54" s="50"/>
      <c r="SJJ54" s="50"/>
      <c r="SJK54" s="50"/>
      <c r="SJL54" s="50"/>
      <c r="SJM54" s="50"/>
      <c r="SJN54" s="50"/>
      <c r="SJO54" s="50"/>
      <c r="SJP54" s="50"/>
      <c r="SJQ54" s="50"/>
      <c r="SJR54" s="50"/>
      <c r="SJS54" s="50"/>
      <c r="SJT54" s="50"/>
      <c r="SJU54" s="50"/>
      <c r="SJV54" s="50"/>
      <c r="SJW54" s="50"/>
      <c r="SJX54" s="50"/>
      <c r="SJY54" s="50"/>
      <c r="SJZ54" s="50"/>
      <c r="SKA54" s="50"/>
      <c r="SKB54" s="50"/>
      <c r="SKC54" s="50"/>
      <c r="SKD54" s="50"/>
      <c r="SKE54" s="50"/>
      <c r="SKF54" s="50"/>
      <c r="SKG54" s="50"/>
      <c r="SKH54" s="50"/>
      <c r="SKI54" s="50"/>
      <c r="SKJ54" s="50"/>
      <c r="SKK54" s="50"/>
      <c r="SKL54" s="50"/>
      <c r="SKM54" s="50"/>
      <c r="SKN54" s="50"/>
      <c r="SKO54" s="50"/>
      <c r="SKP54" s="50"/>
      <c r="SKQ54" s="50"/>
      <c r="SKR54" s="50"/>
      <c r="SKS54" s="50"/>
      <c r="SKT54" s="50"/>
      <c r="SKU54" s="50"/>
      <c r="SKV54" s="50"/>
      <c r="SKW54" s="50"/>
      <c r="SKX54" s="50"/>
      <c r="SKY54" s="50"/>
      <c r="SKZ54" s="50"/>
      <c r="SLA54" s="50"/>
      <c r="SLB54" s="50"/>
      <c r="SLC54" s="50"/>
      <c r="SLD54" s="50"/>
      <c r="SLE54" s="50"/>
      <c r="SLF54" s="50"/>
      <c r="SLG54" s="50"/>
      <c r="SLH54" s="50"/>
      <c r="SLI54" s="50"/>
      <c r="SLJ54" s="50"/>
      <c r="SLK54" s="50"/>
      <c r="SLL54" s="50"/>
      <c r="SLM54" s="50"/>
      <c r="SLN54" s="50"/>
      <c r="SLO54" s="50"/>
      <c r="SLP54" s="50"/>
      <c r="SLQ54" s="50"/>
      <c r="SLR54" s="50"/>
      <c r="SLS54" s="50"/>
      <c r="SLT54" s="50"/>
      <c r="SLU54" s="50"/>
      <c r="SLV54" s="50"/>
      <c r="SLW54" s="50"/>
      <c r="SLX54" s="50"/>
      <c r="SLY54" s="50"/>
      <c r="SLZ54" s="50"/>
      <c r="SMA54" s="50"/>
      <c r="SMB54" s="50"/>
      <c r="SMC54" s="50"/>
      <c r="SMD54" s="50"/>
      <c r="SME54" s="50"/>
      <c r="SMF54" s="50"/>
      <c r="SMG54" s="50"/>
      <c r="SMH54" s="50"/>
      <c r="SMI54" s="50"/>
      <c r="SMJ54" s="50"/>
      <c r="SMK54" s="50"/>
      <c r="SML54" s="50"/>
      <c r="SMM54" s="50"/>
      <c r="SMN54" s="50"/>
      <c r="SMO54" s="50"/>
      <c r="SMP54" s="50"/>
      <c r="SMQ54" s="50"/>
      <c r="SMR54" s="50"/>
      <c r="SMS54" s="50"/>
      <c r="SMT54" s="50"/>
      <c r="SMU54" s="50"/>
      <c r="SMV54" s="50"/>
      <c r="SMW54" s="50"/>
      <c r="SMX54" s="50"/>
      <c r="SMY54" s="50"/>
      <c r="SMZ54" s="50"/>
      <c r="SNA54" s="50"/>
      <c r="SNB54" s="50"/>
      <c r="SNC54" s="50"/>
      <c r="SND54" s="50"/>
      <c r="SNE54" s="50"/>
      <c r="SNF54" s="50"/>
      <c r="SNG54" s="50"/>
      <c r="SNH54" s="50"/>
      <c r="SNI54" s="50"/>
      <c r="SNJ54" s="50"/>
      <c r="SNK54" s="50"/>
      <c r="SNL54" s="50"/>
      <c r="SNM54" s="50"/>
      <c r="SNN54" s="50"/>
      <c r="SNO54" s="50"/>
      <c r="SNP54" s="50"/>
      <c r="SNQ54" s="50"/>
      <c r="SNR54" s="50"/>
      <c r="SNS54" s="50"/>
      <c r="SNT54" s="50"/>
      <c r="SNU54" s="50"/>
      <c r="SNV54" s="50"/>
      <c r="SNW54" s="50"/>
      <c r="SNX54" s="50"/>
      <c r="SNY54" s="50"/>
      <c r="SNZ54" s="50"/>
      <c r="SOA54" s="50"/>
      <c r="SOB54" s="50"/>
      <c r="SOC54" s="50"/>
      <c r="SOD54" s="50"/>
      <c r="SOE54" s="50"/>
      <c r="SOF54" s="50"/>
      <c r="SOG54" s="50"/>
      <c r="SOH54" s="50"/>
      <c r="SOI54" s="50"/>
      <c r="SOJ54" s="50"/>
      <c r="SOK54" s="50"/>
      <c r="SOL54" s="50"/>
      <c r="SOM54" s="50"/>
      <c r="SON54" s="50"/>
      <c r="SOO54" s="50"/>
      <c r="SOP54" s="50"/>
      <c r="SOQ54" s="50"/>
      <c r="SOR54" s="50"/>
      <c r="SOS54" s="50"/>
      <c r="SOT54" s="50"/>
      <c r="SOU54" s="50"/>
      <c r="SOV54" s="50"/>
      <c r="SOW54" s="50"/>
      <c r="SOX54" s="50"/>
      <c r="SOY54" s="50"/>
      <c r="SOZ54" s="50"/>
      <c r="SPA54" s="50"/>
      <c r="SPB54" s="50"/>
      <c r="SPC54" s="50"/>
      <c r="SPD54" s="50"/>
      <c r="SPE54" s="50"/>
      <c r="SPF54" s="50"/>
      <c r="SPG54" s="50"/>
      <c r="SPH54" s="50"/>
      <c r="SPI54" s="50"/>
      <c r="SPJ54" s="50"/>
      <c r="SPK54" s="50"/>
      <c r="SPL54" s="50"/>
      <c r="SPM54" s="50"/>
      <c r="SPN54" s="50"/>
      <c r="SPO54" s="50"/>
      <c r="SPP54" s="50"/>
      <c r="SPQ54" s="50"/>
      <c r="SPR54" s="50"/>
      <c r="SPS54" s="50"/>
      <c r="SPT54" s="50"/>
      <c r="SPU54" s="50"/>
      <c r="SPV54" s="50"/>
      <c r="SPW54" s="50"/>
      <c r="SPX54" s="50"/>
      <c r="SPY54" s="50"/>
      <c r="SPZ54" s="50"/>
      <c r="SQA54" s="50"/>
      <c r="SQB54" s="50"/>
      <c r="SQC54" s="50"/>
      <c r="SQD54" s="50"/>
      <c r="SQE54" s="50"/>
      <c r="SQF54" s="50"/>
      <c r="SQG54" s="50"/>
      <c r="SQH54" s="50"/>
      <c r="SQI54" s="50"/>
      <c r="SQJ54" s="50"/>
      <c r="SQK54" s="50"/>
      <c r="SQL54" s="50"/>
      <c r="SQM54" s="50"/>
      <c r="SQN54" s="50"/>
      <c r="SQO54" s="50"/>
      <c r="SQP54" s="50"/>
      <c r="SQQ54" s="50"/>
      <c r="SQR54" s="50"/>
      <c r="SQS54" s="50"/>
      <c r="SQT54" s="50"/>
      <c r="SQU54" s="50"/>
      <c r="SQV54" s="50"/>
      <c r="SQW54" s="50"/>
      <c r="SQX54" s="50"/>
      <c r="SQY54" s="50"/>
      <c r="SQZ54" s="50"/>
      <c r="SRA54" s="50"/>
      <c r="SRB54" s="50"/>
      <c r="SRC54" s="50"/>
      <c r="SRD54" s="50"/>
      <c r="SRE54" s="50"/>
      <c r="SRF54" s="50"/>
      <c r="SRG54" s="50"/>
      <c r="SRH54" s="50"/>
      <c r="SRI54" s="50"/>
      <c r="SRJ54" s="50"/>
      <c r="SRK54" s="50"/>
      <c r="SRL54" s="50"/>
      <c r="SRM54" s="50"/>
      <c r="SRN54" s="50"/>
      <c r="SRO54" s="50"/>
      <c r="SRP54" s="50"/>
      <c r="SRQ54" s="50"/>
      <c r="SRR54" s="50"/>
      <c r="SRS54" s="50"/>
      <c r="SRT54" s="50"/>
      <c r="SRU54" s="50"/>
      <c r="SRV54" s="50"/>
      <c r="SRW54" s="50"/>
      <c r="SRX54" s="50"/>
      <c r="SRY54" s="50"/>
      <c r="SRZ54" s="50"/>
      <c r="SSA54" s="50"/>
      <c r="SSB54" s="50"/>
      <c r="SSC54" s="50"/>
      <c r="SSD54" s="50"/>
      <c r="SSE54" s="50"/>
      <c r="SSF54" s="50"/>
      <c r="SSG54" s="50"/>
      <c r="SSH54" s="50"/>
      <c r="SSI54" s="50"/>
      <c r="SSJ54" s="50"/>
      <c r="SSK54" s="50"/>
      <c r="SSL54" s="50"/>
      <c r="SSM54" s="50"/>
      <c r="SSN54" s="50"/>
      <c r="SSO54" s="50"/>
      <c r="SSP54" s="50"/>
      <c r="SSQ54" s="50"/>
      <c r="SSR54" s="50"/>
      <c r="SSS54" s="50"/>
      <c r="SST54" s="50"/>
      <c r="SSU54" s="50"/>
      <c r="SSV54" s="50"/>
      <c r="SSW54" s="50"/>
      <c r="SSX54" s="50"/>
      <c r="SSY54" s="50"/>
      <c r="SSZ54" s="50"/>
      <c r="STA54" s="50"/>
      <c r="STB54" s="50"/>
      <c r="STC54" s="50"/>
      <c r="STD54" s="50"/>
      <c r="STE54" s="50"/>
      <c r="STF54" s="50"/>
      <c r="STG54" s="50"/>
      <c r="STH54" s="50"/>
      <c r="STI54" s="50"/>
      <c r="STJ54" s="50"/>
      <c r="STK54" s="50"/>
      <c r="STL54" s="50"/>
      <c r="STM54" s="50"/>
      <c r="STN54" s="50"/>
      <c r="STO54" s="50"/>
      <c r="STP54" s="50"/>
      <c r="STQ54" s="50"/>
      <c r="STR54" s="50"/>
      <c r="STS54" s="50"/>
      <c r="STT54" s="50"/>
      <c r="STU54" s="50"/>
      <c r="STV54" s="50"/>
      <c r="STW54" s="50"/>
      <c r="STX54" s="50"/>
      <c r="STY54" s="50"/>
      <c r="STZ54" s="50"/>
      <c r="SUA54" s="50"/>
      <c r="SUB54" s="50"/>
      <c r="SUC54" s="50"/>
      <c r="SUD54" s="50"/>
      <c r="SUE54" s="50"/>
      <c r="SUF54" s="50"/>
      <c r="SUG54" s="50"/>
      <c r="SUH54" s="50"/>
      <c r="SUI54" s="50"/>
      <c r="SUJ54" s="50"/>
      <c r="SUK54" s="50"/>
      <c r="SUL54" s="50"/>
      <c r="SUM54" s="50"/>
      <c r="SUN54" s="50"/>
      <c r="SUO54" s="50"/>
      <c r="SUP54" s="50"/>
      <c r="SUQ54" s="50"/>
      <c r="SUR54" s="50"/>
      <c r="SUS54" s="50"/>
      <c r="SUT54" s="50"/>
      <c r="SUU54" s="50"/>
      <c r="SUV54" s="50"/>
      <c r="SUW54" s="50"/>
      <c r="SUX54" s="50"/>
      <c r="SUY54" s="50"/>
      <c r="SUZ54" s="50"/>
      <c r="SVA54" s="50"/>
      <c r="SVB54" s="50"/>
      <c r="SVC54" s="50"/>
      <c r="SVD54" s="50"/>
      <c r="SVE54" s="50"/>
      <c r="SVF54" s="50"/>
      <c r="SVG54" s="50"/>
      <c r="SVH54" s="50"/>
      <c r="SVI54" s="50"/>
      <c r="SVJ54" s="50"/>
      <c r="SVK54" s="50"/>
      <c r="SVL54" s="50"/>
      <c r="SVM54" s="50"/>
      <c r="SVN54" s="50"/>
      <c r="SVO54" s="50"/>
      <c r="SVP54" s="50"/>
      <c r="SVQ54" s="50"/>
      <c r="SVR54" s="50"/>
      <c r="SVS54" s="50"/>
      <c r="SVT54" s="50"/>
      <c r="SVU54" s="50"/>
      <c r="SVV54" s="50"/>
      <c r="SVW54" s="50"/>
      <c r="SVX54" s="50"/>
      <c r="SVY54" s="50"/>
      <c r="SVZ54" s="50"/>
      <c r="SWA54" s="50"/>
      <c r="SWB54" s="50"/>
      <c r="SWC54" s="50"/>
      <c r="SWD54" s="50"/>
      <c r="SWE54" s="50"/>
      <c r="SWF54" s="50"/>
      <c r="SWG54" s="50"/>
      <c r="SWH54" s="50"/>
      <c r="SWI54" s="50"/>
      <c r="SWJ54" s="50"/>
      <c r="SWK54" s="50"/>
      <c r="SWL54" s="50"/>
      <c r="SWM54" s="50"/>
      <c r="SWN54" s="50"/>
      <c r="SWO54" s="50"/>
      <c r="SWP54" s="50"/>
      <c r="SWQ54" s="50"/>
      <c r="SWR54" s="50"/>
      <c r="SWS54" s="50"/>
      <c r="SWT54" s="50"/>
      <c r="SWU54" s="50"/>
      <c r="SWV54" s="50"/>
      <c r="SWW54" s="50"/>
      <c r="SWX54" s="50"/>
      <c r="SWY54" s="50"/>
      <c r="SWZ54" s="50"/>
      <c r="SXA54" s="50"/>
      <c r="SXB54" s="50"/>
      <c r="SXC54" s="50"/>
      <c r="SXD54" s="50"/>
      <c r="SXE54" s="50"/>
      <c r="SXF54" s="50"/>
      <c r="SXG54" s="50"/>
      <c r="SXH54" s="50"/>
      <c r="SXI54" s="50"/>
      <c r="SXJ54" s="50"/>
      <c r="SXK54" s="50"/>
      <c r="SXL54" s="50"/>
      <c r="SXM54" s="50"/>
      <c r="SXN54" s="50"/>
      <c r="SXO54" s="50"/>
      <c r="SXP54" s="50"/>
      <c r="SXQ54" s="50"/>
      <c r="SXR54" s="50"/>
      <c r="SXS54" s="50"/>
      <c r="SXT54" s="50"/>
      <c r="SXU54" s="50"/>
      <c r="SXV54" s="50"/>
      <c r="SXW54" s="50"/>
      <c r="SXX54" s="50"/>
      <c r="SXY54" s="50"/>
      <c r="SXZ54" s="50"/>
      <c r="SYA54" s="50"/>
      <c r="SYB54" s="50"/>
      <c r="SYC54" s="50"/>
      <c r="SYD54" s="50"/>
      <c r="SYE54" s="50"/>
      <c r="SYF54" s="50"/>
      <c r="SYG54" s="50"/>
      <c r="SYH54" s="50"/>
      <c r="SYI54" s="50"/>
      <c r="SYJ54" s="50"/>
      <c r="SYK54" s="50"/>
      <c r="SYL54" s="50"/>
      <c r="SYM54" s="50"/>
      <c r="SYN54" s="50"/>
      <c r="SYO54" s="50"/>
      <c r="SYP54" s="50"/>
      <c r="SYQ54" s="50"/>
      <c r="SYR54" s="50"/>
      <c r="SYS54" s="50"/>
      <c r="SYT54" s="50"/>
      <c r="SYU54" s="50"/>
      <c r="SYV54" s="50"/>
      <c r="SYW54" s="50"/>
      <c r="SYX54" s="50"/>
      <c r="SYY54" s="50"/>
      <c r="SYZ54" s="50"/>
      <c r="SZA54" s="50"/>
      <c r="SZB54" s="50"/>
      <c r="SZC54" s="50"/>
      <c r="SZD54" s="50"/>
      <c r="SZE54" s="50"/>
      <c r="SZF54" s="50"/>
      <c r="SZG54" s="50"/>
      <c r="SZH54" s="50"/>
      <c r="SZI54" s="50"/>
      <c r="SZJ54" s="50"/>
      <c r="SZK54" s="50"/>
      <c r="SZL54" s="50"/>
      <c r="SZM54" s="50"/>
      <c r="SZN54" s="50"/>
      <c r="SZO54" s="50"/>
      <c r="SZP54" s="50"/>
      <c r="SZQ54" s="50"/>
      <c r="SZR54" s="50"/>
      <c r="SZS54" s="50"/>
      <c r="SZT54" s="50"/>
      <c r="SZU54" s="50"/>
      <c r="SZV54" s="50"/>
      <c r="SZW54" s="50"/>
      <c r="SZX54" s="50"/>
      <c r="SZY54" s="50"/>
      <c r="SZZ54" s="50"/>
      <c r="TAA54" s="50"/>
      <c r="TAB54" s="50"/>
      <c r="TAC54" s="50"/>
      <c r="TAD54" s="50"/>
      <c r="TAE54" s="50"/>
      <c r="TAF54" s="50"/>
      <c r="TAG54" s="50"/>
      <c r="TAH54" s="50"/>
      <c r="TAI54" s="50"/>
      <c r="TAJ54" s="50"/>
      <c r="TAK54" s="50"/>
      <c r="TAL54" s="50"/>
      <c r="TAM54" s="50"/>
      <c r="TAN54" s="50"/>
      <c r="TAO54" s="50"/>
      <c r="TAP54" s="50"/>
      <c r="TAQ54" s="50"/>
      <c r="TAR54" s="50"/>
      <c r="TAS54" s="50"/>
      <c r="TAT54" s="50"/>
      <c r="TAU54" s="50"/>
      <c r="TAV54" s="50"/>
      <c r="TAW54" s="50"/>
      <c r="TAX54" s="50"/>
      <c r="TAY54" s="50"/>
      <c r="TAZ54" s="50"/>
      <c r="TBA54" s="50"/>
      <c r="TBB54" s="50"/>
      <c r="TBC54" s="50"/>
      <c r="TBD54" s="50"/>
      <c r="TBE54" s="50"/>
      <c r="TBF54" s="50"/>
      <c r="TBG54" s="50"/>
      <c r="TBH54" s="50"/>
      <c r="TBI54" s="50"/>
      <c r="TBJ54" s="50"/>
      <c r="TBK54" s="50"/>
      <c r="TBL54" s="50"/>
      <c r="TBM54" s="50"/>
      <c r="TBN54" s="50"/>
      <c r="TBO54" s="50"/>
      <c r="TBP54" s="50"/>
      <c r="TBQ54" s="50"/>
      <c r="TBR54" s="50"/>
      <c r="TBS54" s="50"/>
      <c r="TBT54" s="50"/>
      <c r="TBU54" s="50"/>
      <c r="TBV54" s="50"/>
      <c r="TBW54" s="50"/>
      <c r="TBX54" s="50"/>
      <c r="TBY54" s="50"/>
      <c r="TBZ54" s="50"/>
      <c r="TCA54" s="50"/>
      <c r="TCB54" s="50"/>
      <c r="TCC54" s="50"/>
      <c r="TCD54" s="50"/>
      <c r="TCE54" s="50"/>
      <c r="TCF54" s="50"/>
      <c r="TCG54" s="50"/>
      <c r="TCH54" s="50"/>
      <c r="TCI54" s="50"/>
      <c r="TCJ54" s="50"/>
      <c r="TCK54" s="50"/>
      <c r="TCL54" s="50"/>
      <c r="TCM54" s="50"/>
      <c r="TCN54" s="50"/>
      <c r="TCO54" s="50"/>
      <c r="TCP54" s="50"/>
      <c r="TCQ54" s="50"/>
      <c r="TCR54" s="50"/>
      <c r="TCS54" s="50"/>
      <c r="TCT54" s="50"/>
      <c r="TCU54" s="50"/>
      <c r="TCV54" s="50"/>
      <c r="TCW54" s="50"/>
      <c r="TCX54" s="50"/>
      <c r="TCY54" s="50"/>
      <c r="TCZ54" s="50"/>
      <c r="TDA54" s="50"/>
      <c r="TDB54" s="50"/>
      <c r="TDC54" s="50"/>
      <c r="TDD54" s="50"/>
      <c r="TDE54" s="50"/>
      <c r="TDF54" s="50"/>
      <c r="TDG54" s="50"/>
      <c r="TDH54" s="50"/>
      <c r="TDI54" s="50"/>
      <c r="TDJ54" s="50"/>
      <c r="TDK54" s="50"/>
      <c r="TDL54" s="50"/>
      <c r="TDM54" s="50"/>
      <c r="TDN54" s="50"/>
      <c r="TDO54" s="50"/>
      <c r="TDP54" s="50"/>
      <c r="TDQ54" s="50"/>
      <c r="TDR54" s="50"/>
      <c r="TDS54" s="50"/>
      <c r="TDT54" s="50"/>
      <c r="TDU54" s="50"/>
      <c r="TDV54" s="50"/>
      <c r="TDW54" s="50"/>
      <c r="TDX54" s="50"/>
      <c r="TDY54" s="50"/>
      <c r="TDZ54" s="50"/>
      <c r="TEA54" s="50"/>
      <c r="TEB54" s="50"/>
      <c r="TEC54" s="50"/>
      <c r="TED54" s="50"/>
      <c r="TEE54" s="50"/>
      <c r="TEF54" s="50"/>
      <c r="TEG54" s="50"/>
      <c r="TEH54" s="50"/>
      <c r="TEI54" s="50"/>
      <c r="TEJ54" s="50"/>
      <c r="TEK54" s="50"/>
      <c r="TEL54" s="50"/>
      <c r="TEM54" s="50"/>
      <c r="TEN54" s="50"/>
      <c r="TEO54" s="50"/>
      <c r="TEP54" s="50"/>
      <c r="TEQ54" s="50"/>
      <c r="TER54" s="50"/>
      <c r="TES54" s="50"/>
      <c r="TET54" s="50"/>
      <c r="TEU54" s="50"/>
      <c r="TEV54" s="50"/>
      <c r="TEW54" s="50"/>
      <c r="TEX54" s="50"/>
      <c r="TEY54" s="50"/>
      <c r="TEZ54" s="50"/>
      <c r="TFA54" s="50"/>
      <c r="TFB54" s="50"/>
      <c r="TFC54" s="50"/>
      <c r="TFD54" s="50"/>
      <c r="TFE54" s="50"/>
      <c r="TFF54" s="50"/>
      <c r="TFG54" s="50"/>
      <c r="TFH54" s="50"/>
      <c r="TFI54" s="50"/>
      <c r="TFJ54" s="50"/>
      <c r="TFK54" s="50"/>
      <c r="TFL54" s="50"/>
      <c r="TFM54" s="50"/>
      <c r="TFN54" s="50"/>
      <c r="TFO54" s="50"/>
      <c r="TFP54" s="50"/>
      <c r="TFQ54" s="50"/>
      <c r="TFR54" s="50"/>
      <c r="TFS54" s="50"/>
      <c r="TFT54" s="50"/>
      <c r="TFU54" s="50"/>
      <c r="TFV54" s="50"/>
      <c r="TFW54" s="50"/>
      <c r="TFX54" s="50"/>
      <c r="TFY54" s="50"/>
      <c r="TFZ54" s="50"/>
      <c r="TGA54" s="50"/>
      <c r="TGB54" s="50"/>
      <c r="TGC54" s="50"/>
      <c r="TGD54" s="50"/>
      <c r="TGE54" s="50"/>
      <c r="TGF54" s="50"/>
      <c r="TGG54" s="50"/>
      <c r="TGH54" s="50"/>
      <c r="TGI54" s="50"/>
      <c r="TGJ54" s="50"/>
      <c r="TGK54" s="50"/>
      <c r="TGL54" s="50"/>
      <c r="TGM54" s="50"/>
      <c r="TGN54" s="50"/>
      <c r="TGO54" s="50"/>
      <c r="TGP54" s="50"/>
      <c r="TGQ54" s="50"/>
      <c r="TGR54" s="50"/>
      <c r="TGS54" s="50"/>
      <c r="TGT54" s="50"/>
      <c r="TGU54" s="50"/>
      <c r="TGV54" s="50"/>
      <c r="TGW54" s="50"/>
      <c r="TGX54" s="50"/>
      <c r="TGY54" s="50"/>
      <c r="TGZ54" s="50"/>
      <c r="THA54" s="50"/>
      <c r="THB54" s="50"/>
      <c r="THC54" s="50"/>
      <c r="THD54" s="50"/>
      <c r="THE54" s="50"/>
      <c r="THF54" s="50"/>
      <c r="THG54" s="50"/>
      <c r="THH54" s="50"/>
      <c r="THI54" s="50"/>
      <c r="THJ54" s="50"/>
      <c r="THK54" s="50"/>
      <c r="THL54" s="50"/>
      <c r="THM54" s="50"/>
      <c r="THN54" s="50"/>
      <c r="THO54" s="50"/>
      <c r="THP54" s="50"/>
      <c r="THQ54" s="50"/>
      <c r="THR54" s="50"/>
      <c r="THS54" s="50"/>
      <c r="THT54" s="50"/>
      <c r="THU54" s="50"/>
      <c r="THV54" s="50"/>
      <c r="THW54" s="50"/>
      <c r="THX54" s="50"/>
      <c r="THY54" s="50"/>
      <c r="THZ54" s="50"/>
      <c r="TIA54" s="50"/>
      <c r="TIB54" s="50"/>
      <c r="TIC54" s="50"/>
      <c r="TID54" s="50"/>
      <c r="TIE54" s="50"/>
      <c r="TIF54" s="50"/>
      <c r="TIG54" s="50"/>
      <c r="TIH54" s="50"/>
      <c r="TII54" s="50"/>
      <c r="TIJ54" s="50"/>
      <c r="TIK54" s="50"/>
      <c r="TIL54" s="50"/>
      <c r="TIM54" s="50"/>
      <c r="TIN54" s="50"/>
      <c r="TIO54" s="50"/>
      <c r="TIP54" s="50"/>
      <c r="TIQ54" s="50"/>
      <c r="TIR54" s="50"/>
      <c r="TIS54" s="50"/>
      <c r="TIT54" s="50"/>
      <c r="TIU54" s="50"/>
      <c r="TIV54" s="50"/>
      <c r="TIW54" s="50"/>
      <c r="TIX54" s="50"/>
      <c r="TIY54" s="50"/>
      <c r="TIZ54" s="50"/>
      <c r="TJA54" s="50"/>
      <c r="TJB54" s="50"/>
      <c r="TJC54" s="50"/>
      <c r="TJD54" s="50"/>
      <c r="TJE54" s="50"/>
      <c r="TJF54" s="50"/>
      <c r="TJG54" s="50"/>
      <c r="TJH54" s="50"/>
      <c r="TJI54" s="50"/>
      <c r="TJJ54" s="50"/>
      <c r="TJK54" s="50"/>
      <c r="TJL54" s="50"/>
      <c r="TJM54" s="50"/>
      <c r="TJN54" s="50"/>
      <c r="TJO54" s="50"/>
      <c r="TJP54" s="50"/>
      <c r="TJQ54" s="50"/>
      <c r="TJR54" s="50"/>
      <c r="TJS54" s="50"/>
      <c r="TJT54" s="50"/>
      <c r="TJU54" s="50"/>
      <c r="TJV54" s="50"/>
      <c r="TJW54" s="50"/>
      <c r="TJX54" s="50"/>
      <c r="TJY54" s="50"/>
      <c r="TJZ54" s="50"/>
      <c r="TKA54" s="50"/>
      <c r="TKB54" s="50"/>
      <c r="TKC54" s="50"/>
      <c r="TKD54" s="50"/>
      <c r="TKE54" s="50"/>
      <c r="TKF54" s="50"/>
      <c r="TKG54" s="50"/>
      <c r="TKH54" s="50"/>
      <c r="TKI54" s="50"/>
      <c r="TKJ54" s="50"/>
      <c r="TKK54" s="50"/>
      <c r="TKL54" s="50"/>
      <c r="TKM54" s="50"/>
      <c r="TKN54" s="50"/>
      <c r="TKO54" s="50"/>
      <c r="TKP54" s="50"/>
      <c r="TKQ54" s="50"/>
      <c r="TKR54" s="50"/>
      <c r="TKS54" s="50"/>
      <c r="TKT54" s="50"/>
      <c r="TKU54" s="50"/>
      <c r="TKV54" s="50"/>
      <c r="TKW54" s="50"/>
      <c r="TKX54" s="50"/>
      <c r="TKY54" s="50"/>
      <c r="TKZ54" s="50"/>
      <c r="TLA54" s="50"/>
      <c r="TLB54" s="50"/>
      <c r="TLC54" s="50"/>
      <c r="TLD54" s="50"/>
      <c r="TLE54" s="50"/>
      <c r="TLF54" s="50"/>
      <c r="TLG54" s="50"/>
      <c r="TLH54" s="50"/>
      <c r="TLI54" s="50"/>
      <c r="TLJ54" s="50"/>
      <c r="TLK54" s="50"/>
      <c r="TLL54" s="50"/>
      <c r="TLM54" s="50"/>
      <c r="TLN54" s="50"/>
      <c r="TLO54" s="50"/>
      <c r="TLP54" s="50"/>
      <c r="TLQ54" s="50"/>
      <c r="TLR54" s="50"/>
      <c r="TLS54" s="50"/>
      <c r="TLT54" s="50"/>
      <c r="TLU54" s="50"/>
      <c r="TLV54" s="50"/>
      <c r="TLW54" s="50"/>
      <c r="TLX54" s="50"/>
      <c r="TLY54" s="50"/>
      <c r="TLZ54" s="50"/>
      <c r="TMA54" s="50"/>
      <c r="TMB54" s="50"/>
      <c r="TMC54" s="50"/>
      <c r="TMD54" s="50"/>
      <c r="TME54" s="50"/>
      <c r="TMF54" s="50"/>
      <c r="TMG54" s="50"/>
      <c r="TMH54" s="50"/>
      <c r="TMI54" s="50"/>
      <c r="TMJ54" s="50"/>
      <c r="TMK54" s="50"/>
      <c r="TML54" s="50"/>
      <c r="TMM54" s="50"/>
      <c r="TMN54" s="50"/>
      <c r="TMO54" s="50"/>
      <c r="TMP54" s="50"/>
      <c r="TMQ54" s="50"/>
      <c r="TMR54" s="50"/>
      <c r="TMS54" s="50"/>
      <c r="TMT54" s="50"/>
      <c r="TMU54" s="50"/>
      <c r="TMV54" s="50"/>
      <c r="TMW54" s="50"/>
      <c r="TMX54" s="50"/>
      <c r="TMY54" s="50"/>
      <c r="TMZ54" s="50"/>
      <c r="TNA54" s="50"/>
      <c r="TNB54" s="50"/>
      <c r="TNC54" s="50"/>
      <c r="TND54" s="50"/>
      <c r="TNE54" s="50"/>
      <c r="TNF54" s="50"/>
      <c r="TNG54" s="50"/>
      <c r="TNH54" s="50"/>
      <c r="TNI54" s="50"/>
      <c r="TNJ54" s="50"/>
      <c r="TNK54" s="50"/>
      <c r="TNL54" s="50"/>
      <c r="TNM54" s="50"/>
      <c r="TNN54" s="50"/>
      <c r="TNO54" s="50"/>
      <c r="TNP54" s="50"/>
      <c r="TNQ54" s="50"/>
      <c r="TNR54" s="50"/>
      <c r="TNS54" s="50"/>
      <c r="TNT54" s="50"/>
      <c r="TNU54" s="50"/>
      <c r="TNV54" s="50"/>
      <c r="TNW54" s="50"/>
      <c r="TNX54" s="50"/>
      <c r="TNY54" s="50"/>
      <c r="TNZ54" s="50"/>
      <c r="TOA54" s="50"/>
      <c r="TOB54" s="50"/>
      <c r="TOC54" s="50"/>
      <c r="TOD54" s="50"/>
      <c r="TOE54" s="50"/>
      <c r="TOF54" s="50"/>
      <c r="TOG54" s="50"/>
      <c r="TOH54" s="50"/>
      <c r="TOI54" s="50"/>
      <c r="TOJ54" s="50"/>
      <c r="TOK54" s="50"/>
      <c r="TOL54" s="50"/>
      <c r="TOM54" s="50"/>
      <c r="TON54" s="50"/>
      <c r="TOO54" s="50"/>
      <c r="TOP54" s="50"/>
      <c r="TOQ54" s="50"/>
      <c r="TOR54" s="50"/>
      <c r="TOS54" s="50"/>
      <c r="TOT54" s="50"/>
      <c r="TOU54" s="50"/>
      <c r="TOV54" s="50"/>
      <c r="TOW54" s="50"/>
      <c r="TOX54" s="50"/>
      <c r="TOY54" s="50"/>
      <c r="TOZ54" s="50"/>
      <c r="TPA54" s="50"/>
      <c r="TPB54" s="50"/>
      <c r="TPC54" s="50"/>
      <c r="TPD54" s="50"/>
      <c r="TPE54" s="50"/>
      <c r="TPF54" s="50"/>
      <c r="TPG54" s="50"/>
      <c r="TPH54" s="50"/>
      <c r="TPI54" s="50"/>
      <c r="TPJ54" s="50"/>
      <c r="TPK54" s="50"/>
      <c r="TPL54" s="50"/>
      <c r="TPM54" s="50"/>
      <c r="TPN54" s="50"/>
      <c r="TPO54" s="50"/>
      <c r="TPP54" s="50"/>
      <c r="TPQ54" s="50"/>
      <c r="TPR54" s="50"/>
      <c r="TPS54" s="50"/>
      <c r="TPT54" s="50"/>
      <c r="TPU54" s="50"/>
      <c r="TPV54" s="50"/>
      <c r="TPW54" s="50"/>
      <c r="TPX54" s="50"/>
      <c r="TPY54" s="50"/>
      <c r="TPZ54" s="50"/>
      <c r="TQA54" s="50"/>
      <c r="TQB54" s="50"/>
      <c r="TQC54" s="50"/>
      <c r="TQD54" s="50"/>
      <c r="TQE54" s="50"/>
      <c r="TQF54" s="50"/>
      <c r="TQG54" s="50"/>
      <c r="TQH54" s="50"/>
      <c r="TQI54" s="50"/>
      <c r="TQJ54" s="50"/>
      <c r="TQK54" s="50"/>
      <c r="TQL54" s="50"/>
      <c r="TQM54" s="50"/>
      <c r="TQN54" s="50"/>
      <c r="TQO54" s="50"/>
      <c r="TQP54" s="50"/>
      <c r="TQQ54" s="50"/>
      <c r="TQR54" s="50"/>
      <c r="TQS54" s="50"/>
      <c r="TQT54" s="50"/>
      <c r="TQU54" s="50"/>
      <c r="TQV54" s="50"/>
      <c r="TQW54" s="50"/>
      <c r="TQX54" s="50"/>
      <c r="TQY54" s="50"/>
      <c r="TQZ54" s="50"/>
      <c r="TRA54" s="50"/>
      <c r="TRB54" s="50"/>
      <c r="TRC54" s="50"/>
      <c r="TRD54" s="50"/>
      <c r="TRE54" s="50"/>
      <c r="TRF54" s="50"/>
      <c r="TRG54" s="50"/>
      <c r="TRH54" s="50"/>
      <c r="TRI54" s="50"/>
      <c r="TRJ54" s="50"/>
      <c r="TRK54" s="50"/>
      <c r="TRL54" s="50"/>
      <c r="TRM54" s="50"/>
      <c r="TRN54" s="50"/>
      <c r="TRO54" s="50"/>
      <c r="TRP54" s="50"/>
      <c r="TRQ54" s="50"/>
      <c r="TRR54" s="50"/>
      <c r="TRS54" s="50"/>
      <c r="TRT54" s="50"/>
      <c r="TRU54" s="50"/>
      <c r="TRV54" s="50"/>
      <c r="TRW54" s="50"/>
      <c r="TRX54" s="50"/>
      <c r="TRY54" s="50"/>
      <c r="TRZ54" s="50"/>
      <c r="TSA54" s="50"/>
      <c r="TSB54" s="50"/>
      <c r="TSC54" s="50"/>
      <c r="TSD54" s="50"/>
      <c r="TSE54" s="50"/>
      <c r="TSF54" s="50"/>
      <c r="TSG54" s="50"/>
      <c r="TSH54" s="50"/>
      <c r="TSI54" s="50"/>
      <c r="TSJ54" s="50"/>
      <c r="TSK54" s="50"/>
      <c r="TSL54" s="50"/>
      <c r="TSM54" s="50"/>
      <c r="TSN54" s="50"/>
      <c r="TSO54" s="50"/>
      <c r="TSP54" s="50"/>
      <c r="TSQ54" s="50"/>
      <c r="TSR54" s="50"/>
      <c r="TSS54" s="50"/>
      <c r="TST54" s="50"/>
      <c r="TSU54" s="50"/>
      <c r="TSV54" s="50"/>
      <c r="TSW54" s="50"/>
      <c r="TSX54" s="50"/>
      <c r="TSY54" s="50"/>
      <c r="TSZ54" s="50"/>
      <c r="TTA54" s="50"/>
      <c r="TTB54" s="50"/>
      <c r="TTC54" s="50"/>
      <c r="TTD54" s="50"/>
      <c r="TTE54" s="50"/>
      <c r="TTF54" s="50"/>
      <c r="TTG54" s="50"/>
      <c r="TTH54" s="50"/>
      <c r="TTI54" s="50"/>
      <c r="TTJ54" s="50"/>
      <c r="TTK54" s="50"/>
      <c r="TTL54" s="50"/>
      <c r="TTM54" s="50"/>
      <c r="TTN54" s="50"/>
      <c r="TTO54" s="50"/>
      <c r="TTP54" s="50"/>
      <c r="TTQ54" s="50"/>
      <c r="TTR54" s="50"/>
      <c r="TTS54" s="50"/>
      <c r="TTT54" s="50"/>
      <c r="TTU54" s="50"/>
      <c r="TTV54" s="50"/>
      <c r="TTW54" s="50"/>
      <c r="TTX54" s="50"/>
      <c r="TTY54" s="50"/>
      <c r="TTZ54" s="50"/>
      <c r="TUA54" s="50"/>
      <c r="TUB54" s="50"/>
      <c r="TUC54" s="50"/>
      <c r="TUD54" s="50"/>
      <c r="TUE54" s="50"/>
      <c r="TUF54" s="50"/>
      <c r="TUG54" s="50"/>
      <c r="TUH54" s="50"/>
      <c r="TUI54" s="50"/>
      <c r="TUJ54" s="50"/>
      <c r="TUK54" s="50"/>
      <c r="TUL54" s="50"/>
      <c r="TUM54" s="50"/>
      <c r="TUN54" s="50"/>
      <c r="TUO54" s="50"/>
      <c r="TUP54" s="50"/>
      <c r="TUQ54" s="50"/>
      <c r="TUR54" s="50"/>
      <c r="TUS54" s="50"/>
      <c r="TUT54" s="50"/>
      <c r="TUU54" s="50"/>
      <c r="TUV54" s="50"/>
      <c r="TUW54" s="50"/>
      <c r="TUX54" s="50"/>
      <c r="TUY54" s="50"/>
      <c r="TUZ54" s="50"/>
      <c r="TVA54" s="50"/>
      <c r="TVB54" s="50"/>
      <c r="TVC54" s="50"/>
      <c r="TVD54" s="50"/>
      <c r="TVE54" s="50"/>
      <c r="TVF54" s="50"/>
      <c r="TVG54" s="50"/>
      <c r="TVH54" s="50"/>
      <c r="TVI54" s="50"/>
      <c r="TVJ54" s="50"/>
      <c r="TVK54" s="50"/>
      <c r="TVL54" s="50"/>
      <c r="TVM54" s="50"/>
      <c r="TVN54" s="50"/>
      <c r="TVO54" s="50"/>
      <c r="TVP54" s="50"/>
      <c r="TVQ54" s="50"/>
      <c r="TVR54" s="50"/>
      <c r="TVS54" s="50"/>
      <c r="TVT54" s="50"/>
      <c r="TVU54" s="50"/>
      <c r="TVV54" s="50"/>
      <c r="TVW54" s="50"/>
      <c r="TVX54" s="50"/>
      <c r="TVY54" s="50"/>
      <c r="TVZ54" s="50"/>
      <c r="TWA54" s="50"/>
      <c r="TWB54" s="50"/>
      <c r="TWC54" s="50"/>
      <c r="TWD54" s="50"/>
      <c r="TWE54" s="50"/>
      <c r="TWF54" s="50"/>
      <c r="TWG54" s="50"/>
      <c r="TWH54" s="50"/>
      <c r="TWI54" s="50"/>
      <c r="TWJ54" s="50"/>
      <c r="TWK54" s="50"/>
      <c r="TWL54" s="50"/>
      <c r="TWM54" s="50"/>
      <c r="TWN54" s="50"/>
      <c r="TWO54" s="50"/>
      <c r="TWP54" s="50"/>
      <c r="TWQ54" s="50"/>
      <c r="TWR54" s="50"/>
      <c r="TWS54" s="50"/>
      <c r="TWT54" s="50"/>
      <c r="TWU54" s="50"/>
      <c r="TWV54" s="50"/>
      <c r="TWW54" s="50"/>
      <c r="TWX54" s="50"/>
      <c r="TWY54" s="50"/>
      <c r="TWZ54" s="50"/>
      <c r="TXA54" s="50"/>
      <c r="TXB54" s="50"/>
      <c r="TXC54" s="50"/>
      <c r="TXD54" s="50"/>
      <c r="TXE54" s="50"/>
      <c r="TXF54" s="50"/>
      <c r="TXG54" s="50"/>
      <c r="TXH54" s="50"/>
      <c r="TXI54" s="50"/>
      <c r="TXJ54" s="50"/>
      <c r="TXK54" s="50"/>
      <c r="TXL54" s="50"/>
      <c r="TXM54" s="50"/>
      <c r="TXN54" s="50"/>
      <c r="TXO54" s="50"/>
      <c r="TXP54" s="50"/>
      <c r="TXQ54" s="50"/>
      <c r="TXR54" s="50"/>
      <c r="TXS54" s="50"/>
      <c r="TXT54" s="50"/>
      <c r="TXU54" s="50"/>
      <c r="TXV54" s="50"/>
      <c r="TXW54" s="50"/>
      <c r="TXX54" s="50"/>
      <c r="TXY54" s="50"/>
      <c r="TXZ54" s="50"/>
      <c r="TYA54" s="50"/>
      <c r="TYB54" s="50"/>
      <c r="TYC54" s="50"/>
      <c r="TYD54" s="50"/>
      <c r="TYE54" s="50"/>
      <c r="TYF54" s="50"/>
      <c r="TYG54" s="50"/>
      <c r="TYH54" s="50"/>
      <c r="TYI54" s="50"/>
      <c r="TYJ54" s="50"/>
      <c r="TYK54" s="50"/>
      <c r="TYL54" s="50"/>
      <c r="TYM54" s="50"/>
      <c r="TYN54" s="50"/>
      <c r="TYO54" s="50"/>
      <c r="TYP54" s="50"/>
      <c r="TYQ54" s="50"/>
      <c r="TYR54" s="50"/>
      <c r="TYS54" s="50"/>
      <c r="TYT54" s="50"/>
      <c r="TYU54" s="50"/>
      <c r="TYV54" s="50"/>
      <c r="TYW54" s="50"/>
      <c r="TYX54" s="50"/>
      <c r="TYY54" s="50"/>
      <c r="TYZ54" s="50"/>
      <c r="TZA54" s="50"/>
      <c r="TZB54" s="50"/>
      <c r="TZC54" s="50"/>
      <c r="TZD54" s="50"/>
      <c r="TZE54" s="50"/>
      <c r="TZF54" s="50"/>
      <c r="TZG54" s="50"/>
      <c r="TZH54" s="50"/>
      <c r="TZI54" s="50"/>
      <c r="TZJ54" s="50"/>
      <c r="TZK54" s="50"/>
      <c r="TZL54" s="50"/>
      <c r="TZM54" s="50"/>
      <c r="TZN54" s="50"/>
      <c r="TZO54" s="50"/>
      <c r="TZP54" s="50"/>
      <c r="TZQ54" s="50"/>
      <c r="TZR54" s="50"/>
      <c r="TZS54" s="50"/>
      <c r="TZT54" s="50"/>
      <c r="TZU54" s="50"/>
      <c r="TZV54" s="50"/>
      <c r="TZW54" s="50"/>
      <c r="TZX54" s="50"/>
      <c r="TZY54" s="50"/>
      <c r="TZZ54" s="50"/>
      <c r="UAA54" s="50"/>
      <c r="UAB54" s="50"/>
      <c r="UAC54" s="50"/>
      <c r="UAD54" s="50"/>
      <c r="UAE54" s="50"/>
      <c r="UAF54" s="50"/>
      <c r="UAG54" s="50"/>
      <c r="UAH54" s="50"/>
      <c r="UAI54" s="50"/>
      <c r="UAJ54" s="50"/>
      <c r="UAK54" s="50"/>
      <c r="UAL54" s="50"/>
      <c r="UAM54" s="50"/>
      <c r="UAN54" s="50"/>
      <c r="UAO54" s="50"/>
      <c r="UAP54" s="50"/>
      <c r="UAQ54" s="50"/>
      <c r="UAR54" s="50"/>
      <c r="UAS54" s="50"/>
      <c r="UAT54" s="50"/>
      <c r="UAU54" s="50"/>
      <c r="UAV54" s="50"/>
      <c r="UAW54" s="50"/>
      <c r="UAX54" s="50"/>
      <c r="UAY54" s="50"/>
      <c r="UAZ54" s="50"/>
      <c r="UBA54" s="50"/>
      <c r="UBB54" s="50"/>
      <c r="UBC54" s="50"/>
      <c r="UBD54" s="50"/>
      <c r="UBE54" s="50"/>
      <c r="UBF54" s="50"/>
      <c r="UBG54" s="50"/>
      <c r="UBH54" s="50"/>
      <c r="UBI54" s="50"/>
      <c r="UBJ54" s="50"/>
      <c r="UBK54" s="50"/>
      <c r="UBL54" s="50"/>
      <c r="UBM54" s="50"/>
      <c r="UBN54" s="50"/>
      <c r="UBO54" s="50"/>
      <c r="UBP54" s="50"/>
      <c r="UBQ54" s="50"/>
      <c r="UBR54" s="50"/>
      <c r="UBS54" s="50"/>
      <c r="UBT54" s="50"/>
      <c r="UBU54" s="50"/>
      <c r="UBV54" s="50"/>
      <c r="UBW54" s="50"/>
      <c r="UBX54" s="50"/>
      <c r="UBY54" s="50"/>
      <c r="UBZ54" s="50"/>
      <c r="UCA54" s="50"/>
      <c r="UCB54" s="50"/>
      <c r="UCC54" s="50"/>
      <c r="UCD54" s="50"/>
      <c r="UCE54" s="50"/>
      <c r="UCF54" s="50"/>
      <c r="UCG54" s="50"/>
      <c r="UCH54" s="50"/>
      <c r="UCI54" s="50"/>
      <c r="UCJ54" s="50"/>
      <c r="UCK54" s="50"/>
      <c r="UCL54" s="50"/>
      <c r="UCM54" s="50"/>
      <c r="UCN54" s="50"/>
      <c r="UCO54" s="50"/>
      <c r="UCP54" s="50"/>
      <c r="UCQ54" s="50"/>
      <c r="UCR54" s="50"/>
      <c r="UCS54" s="50"/>
      <c r="UCT54" s="50"/>
      <c r="UCU54" s="50"/>
      <c r="UCV54" s="50"/>
      <c r="UCW54" s="50"/>
      <c r="UCX54" s="50"/>
      <c r="UCY54" s="50"/>
      <c r="UCZ54" s="50"/>
      <c r="UDA54" s="50"/>
      <c r="UDB54" s="50"/>
      <c r="UDC54" s="50"/>
      <c r="UDD54" s="50"/>
      <c r="UDE54" s="50"/>
      <c r="UDF54" s="50"/>
      <c r="UDG54" s="50"/>
      <c r="UDH54" s="50"/>
      <c r="UDI54" s="50"/>
      <c r="UDJ54" s="50"/>
      <c r="UDK54" s="50"/>
      <c r="UDL54" s="50"/>
      <c r="UDM54" s="50"/>
      <c r="UDN54" s="50"/>
      <c r="UDO54" s="50"/>
      <c r="UDP54" s="50"/>
      <c r="UDQ54" s="50"/>
      <c r="UDR54" s="50"/>
      <c r="UDS54" s="50"/>
      <c r="UDT54" s="50"/>
      <c r="UDU54" s="50"/>
      <c r="UDV54" s="50"/>
      <c r="UDW54" s="50"/>
      <c r="UDX54" s="50"/>
      <c r="UDY54" s="50"/>
      <c r="UDZ54" s="50"/>
      <c r="UEA54" s="50"/>
      <c r="UEB54" s="50"/>
      <c r="UEC54" s="50"/>
      <c r="UED54" s="50"/>
      <c r="UEE54" s="50"/>
      <c r="UEF54" s="50"/>
      <c r="UEG54" s="50"/>
      <c r="UEH54" s="50"/>
      <c r="UEI54" s="50"/>
      <c r="UEJ54" s="50"/>
      <c r="UEK54" s="50"/>
      <c r="UEL54" s="50"/>
      <c r="UEM54" s="50"/>
      <c r="UEN54" s="50"/>
      <c r="UEO54" s="50"/>
      <c r="UEP54" s="50"/>
      <c r="UEQ54" s="50"/>
      <c r="UER54" s="50"/>
      <c r="UES54" s="50"/>
      <c r="UET54" s="50"/>
      <c r="UEU54" s="50"/>
      <c r="UEV54" s="50"/>
      <c r="UEW54" s="50"/>
      <c r="UEX54" s="50"/>
      <c r="UEY54" s="50"/>
      <c r="UEZ54" s="50"/>
      <c r="UFA54" s="50"/>
      <c r="UFB54" s="50"/>
      <c r="UFC54" s="50"/>
      <c r="UFD54" s="50"/>
      <c r="UFE54" s="50"/>
      <c r="UFF54" s="50"/>
      <c r="UFG54" s="50"/>
      <c r="UFH54" s="50"/>
      <c r="UFI54" s="50"/>
      <c r="UFJ54" s="50"/>
      <c r="UFK54" s="50"/>
      <c r="UFL54" s="50"/>
      <c r="UFM54" s="50"/>
      <c r="UFN54" s="50"/>
      <c r="UFO54" s="50"/>
      <c r="UFP54" s="50"/>
      <c r="UFQ54" s="50"/>
      <c r="UFR54" s="50"/>
      <c r="UFS54" s="50"/>
      <c r="UFT54" s="50"/>
      <c r="UFU54" s="50"/>
      <c r="UFV54" s="50"/>
      <c r="UFW54" s="50"/>
      <c r="UFX54" s="50"/>
      <c r="UFY54" s="50"/>
      <c r="UFZ54" s="50"/>
      <c r="UGA54" s="50"/>
      <c r="UGB54" s="50"/>
      <c r="UGC54" s="50"/>
      <c r="UGD54" s="50"/>
      <c r="UGE54" s="50"/>
      <c r="UGF54" s="50"/>
      <c r="UGG54" s="50"/>
      <c r="UGH54" s="50"/>
      <c r="UGI54" s="50"/>
      <c r="UGJ54" s="50"/>
      <c r="UGK54" s="50"/>
      <c r="UGL54" s="50"/>
      <c r="UGM54" s="50"/>
      <c r="UGN54" s="50"/>
      <c r="UGO54" s="50"/>
      <c r="UGP54" s="50"/>
      <c r="UGQ54" s="50"/>
      <c r="UGR54" s="50"/>
      <c r="UGS54" s="50"/>
      <c r="UGT54" s="50"/>
      <c r="UGU54" s="50"/>
      <c r="UGV54" s="50"/>
      <c r="UGW54" s="50"/>
      <c r="UGX54" s="50"/>
      <c r="UGY54" s="50"/>
      <c r="UGZ54" s="50"/>
      <c r="UHA54" s="50"/>
      <c r="UHB54" s="50"/>
      <c r="UHC54" s="50"/>
      <c r="UHD54" s="50"/>
      <c r="UHE54" s="50"/>
      <c r="UHF54" s="50"/>
      <c r="UHG54" s="50"/>
      <c r="UHH54" s="50"/>
      <c r="UHI54" s="50"/>
      <c r="UHJ54" s="50"/>
      <c r="UHK54" s="50"/>
      <c r="UHL54" s="50"/>
      <c r="UHM54" s="50"/>
      <c r="UHN54" s="50"/>
      <c r="UHO54" s="50"/>
      <c r="UHP54" s="50"/>
      <c r="UHQ54" s="50"/>
      <c r="UHR54" s="50"/>
      <c r="UHS54" s="50"/>
      <c r="UHT54" s="50"/>
      <c r="UHU54" s="50"/>
      <c r="UHV54" s="50"/>
      <c r="UHW54" s="50"/>
      <c r="UHX54" s="50"/>
      <c r="UHY54" s="50"/>
      <c r="UHZ54" s="50"/>
      <c r="UIA54" s="50"/>
      <c r="UIB54" s="50"/>
      <c r="UIC54" s="50"/>
      <c r="UID54" s="50"/>
      <c r="UIE54" s="50"/>
      <c r="UIF54" s="50"/>
      <c r="UIG54" s="50"/>
      <c r="UIH54" s="50"/>
      <c r="UII54" s="50"/>
      <c r="UIJ54" s="50"/>
      <c r="UIK54" s="50"/>
      <c r="UIL54" s="50"/>
      <c r="UIM54" s="50"/>
      <c r="UIN54" s="50"/>
      <c r="UIO54" s="50"/>
      <c r="UIP54" s="50"/>
      <c r="UIQ54" s="50"/>
      <c r="UIR54" s="50"/>
      <c r="UIS54" s="50"/>
      <c r="UIT54" s="50"/>
      <c r="UIU54" s="50"/>
      <c r="UIV54" s="50"/>
      <c r="UIW54" s="50"/>
      <c r="UIX54" s="50"/>
      <c r="UIY54" s="50"/>
      <c r="UIZ54" s="50"/>
      <c r="UJA54" s="50"/>
      <c r="UJB54" s="50"/>
      <c r="UJC54" s="50"/>
      <c r="UJD54" s="50"/>
      <c r="UJE54" s="50"/>
      <c r="UJF54" s="50"/>
      <c r="UJG54" s="50"/>
      <c r="UJH54" s="50"/>
      <c r="UJI54" s="50"/>
      <c r="UJJ54" s="50"/>
      <c r="UJK54" s="50"/>
      <c r="UJL54" s="50"/>
      <c r="UJM54" s="50"/>
      <c r="UJN54" s="50"/>
      <c r="UJO54" s="50"/>
      <c r="UJP54" s="50"/>
      <c r="UJQ54" s="50"/>
      <c r="UJR54" s="50"/>
      <c r="UJS54" s="50"/>
      <c r="UJT54" s="50"/>
      <c r="UJU54" s="50"/>
      <c r="UJV54" s="50"/>
      <c r="UJW54" s="50"/>
      <c r="UJX54" s="50"/>
      <c r="UJY54" s="50"/>
      <c r="UJZ54" s="50"/>
      <c r="UKA54" s="50"/>
      <c r="UKB54" s="50"/>
      <c r="UKC54" s="50"/>
      <c r="UKD54" s="50"/>
      <c r="UKE54" s="50"/>
      <c r="UKF54" s="50"/>
      <c r="UKG54" s="50"/>
      <c r="UKH54" s="50"/>
      <c r="UKI54" s="50"/>
      <c r="UKJ54" s="50"/>
      <c r="UKK54" s="50"/>
      <c r="UKL54" s="50"/>
      <c r="UKM54" s="50"/>
      <c r="UKN54" s="50"/>
      <c r="UKO54" s="50"/>
      <c r="UKP54" s="50"/>
      <c r="UKQ54" s="50"/>
      <c r="UKR54" s="50"/>
      <c r="UKS54" s="50"/>
      <c r="UKT54" s="50"/>
      <c r="UKU54" s="50"/>
      <c r="UKV54" s="50"/>
      <c r="UKW54" s="50"/>
      <c r="UKX54" s="50"/>
      <c r="UKY54" s="50"/>
      <c r="UKZ54" s="50"/>
      <c r="ULA54" s="50"/>
      <c r="ULB54" s="50"/>
      <c r="ULC54" s="50"/>
      <c r="ULD54" s="50"/>
      <c r="ULE54" s="50"/>
      <c r="ULF54" s="50"/>
      <c r="ULG54" s="50"/>
      <c r="ULH54" s="50"/>
      <c r="ULI54" s="50"/>
      <c r="ULJ54" s="50"/>
      <c r="ULK54" s="50"/>
      <c r="ULL54" s="50"/>
      <c r="ULM54" s="50"/>
      <c r="ULN54" s="50"/>
      <c r="ULO54" s="50"/>
      <c r="ULP54" s="50"/>
      <c r="ULQ54" s="50"/>
      <c r="ULR54" s="50"/>
      <c r="ULS54" s="50"/>
      <c r="ULT54" s="50"/>
      <c r="ULU54" s="50"/>
      <c r="ULV54" s="50"/>
      <c r="ULW54" s="50"/>
      <c r="ULX54" s="50"/>
      <c r="ULY54" s="50"/>
      <c r="ULZ54" s="50"/>
      <c r="UMA54" s="50"/>
      <c r="UMB54" s="50"/>
      <c r="UMC54" s="50"/>
      <c r="UMD54" s="50"/>
      <c r="UME54" s="50"/>
      <c r="UMF54" s="50"/>
      <c r="UMG54" s="50"/>
      <c r="UMH54" s="50"/>
      <c r="UMI54" s="50"/>
      <c r="UMJ54" s="50"/>
      <c r="UMK54" s="50"/>
      <c r="UML54" s="50"/>
      <c r="UMM54" s="50"/>
      <c r="UMN54" s="50"/>
      <c r="UMO54" s="50"/>
      <c r="UMP54" s="50"/>
      <c r="UMQ54" s="50"/>
      <c r="UMR54" s="50"/>
      <c r="UMS54" s="50"/>
      <c r="UMT54" s="50"/>
      <c r="UMU54" s="50"/>
      <c r="UMV54" s="50"/>
      <c r="UMW54" s="50"/>
      <c r="UMX54" s="50"/>
      <c r="UMY54" s="50"/>
      <c r="UMZ54" s="50"/>
      <c r="UNA54" s="50"/>
      <c r="UNB54" s="50"/>
      <c r="UNC54" s="50"/>
      <c r="UND54" s="50"/>
      <c r="UNE54" s="50"/>
      <c r="UNF54" s="50"/>
      <c r="UNG54" s="50"/>
      <c r="UNH54" s="50"/>
      <c r="UNI54" s="50"/>
      <c r="UNJ54" s="50"/>
      <c r="UNK54" s="50"/>
      <c r="UNL54" s="50"/>
      <c r="UNM54" s="50"/>
      <c r="UNN54" s="50"/>
      <c r="UNO54" s="50"/>
      <c r="UNP54" s="50"/>
      <c r="UNQ54" s="50"/>
      <c r="UNR54" s="50"/>
      <c r="UNS54" s="50"/>
      <c r="UNT54" s="50"/>
      <c r="UNU54" s="50"/>
      <c r="UNV54" s="50"/>
      <c r="UNW54" s="50"/>
      <c r="UNX54" s="50"/>
      <c r="UNY54" s="50"/>
      <c r="UNZ54" s="50"/>
      <c r="UOA54" s="50"/>
      <c r="UOB54" s="50"/>
      <c r="UOC54" s="50"/>
      <c r="UOD54" s="50"/>
      <c r="UOE54" s="50"/>
      <c r="UOF54" s="50"/>
      <c r="UOG54" s="50"/>
      <c r="UOH54" s="50"/>
      <c r="UOI54" s="50"/>
      <c r="UOJ54" s="50"/>
      <c r="UOK54" s="50"/>
      <c r="UOL54" s="50"/>
      <c r="UOM54" s="50"/>
      <c r="UON54" s="50"/>
      <c r="UOO54" s="50"/>
      <c r="UOP54" s="50"/>
      <c r="UOQ54" s="50"/>
      <c r="UOR54" s="50"/>
      <c r="UOS54" s="50"/>
      <c r="UOT54" s="50"/>
      <c r="UOU54" s="50"/>
      <c r="UOV54" s="50"/>
      <c r="UOW54" s="50"/>
      <c r="UOX54" s="50"/>
      <c r="UOY54" s="50"/>
      <c r="UOZ54" s="50"/>
      <c r="UPA54" s="50"/>
      <c r="UPB54" s="50"/>
      <c r="UPC54" s="50"/>
      <c r="UPD54" s="50"/>
      <c r="UPE54" s="50"/>
      <c r="UPF54" s="50"/>
      <c r="UPG54" s="50"/>
      <c r="UPH54" s="50"/>
      <c r="UPI54" s="50"/>
      <c r="UPJ54" s="50"/>
      <c r="UPK54" s="50"/>
      <c r="UPL54" s="50"/>
      <c r="UPM54" s="50"/>
      <c r="UPN54" s="50"/>
      <c r="UPO54" s="50"/>
      <c r="UPP54" s="50"/>
      <c r="UPQ54" s="50"/>
      <c r="UPR54" s="50"/>
      <c r="UPS54" s="50"/>
      <c r="UPT54" s="50"/>
      <c r="UPU54" s="50"/>
      <c r="UPV54" s="50"/>
      <c r="UPW54" s="50"/>
      <c r="UPX54" s="50"/>
      <c r="UPY54" s="50"/>
      <c r="UPZ54" s="50"/>
      <c r="UQA54" s="50"/>
      <c r="UQB54" s="50"/>
      <c r="UQC54" s="50"/>
      <c r="UQD54" s="50"/>
      <c r="UQE54" s="50"/>
      <c r="UQF54" s="50"/>
      <c r="UQG54" s="50"/>
      <c r="UQH54" s="50"/>
      <c r="UQI54" s="50"/>
      <c r="UQJ54" s="50"/>
      <c r="UQK54" s="50"/>
      <c r="UQL54" s="50"/>
      <c r="UQM54" s="50"/>
      <c r="UQN54" s="50"/>
      <c r="UQO54" s="50"/>
      <c r="UQP54" s="50"/>
      <c r="UQQ54" s="50"/>
      <c r="UQR54" s="50"/>
      <c r="UQS54" s="50"/>
      <c r="UQT54" s="50"/>
      <c r="UQU54" s="50"/>
      <c r="UQV54" s="50"/>
      <c r="UQW54" s="50"/>
      <c r="UQX54" s="50"/>
      <c r="UQY54" s="50"/>
      <c r="UQZ54" s="50"/>
      <c r="URA54" s="50"/>
      <c r="URB54" s="50"/>
      <c r="URC54" s="50"/>
      <c r="URD54" s="50"/>
      <c r="URE54" s="50"/>
      <c r="URF54" s="50"/>
      <c r="URG54" s="50"/>
      <c r="URH54" s="50"/>
      <c r="URI54" s="50"/>
      <c r="URJ54" s="50"/>
      <c r="URK54" s="50"/>
      <c r="URL54" s="50"/>
      <c r="URM54" s="50"/>
      <c r="URN54" s="50"/>
      <c r="URO54" s="50"/>
      <c r="URP54" s="50"/>
      <c r="URQ54" s="50"/>
      <c r="URR54" s="50"/>
      <c r="URS54" s="50"/>
      <c r="URT54" s="50"/>
      <c r="URU54" s="50"/>
      <c r="URV54" s="50"/>
      <c r="URW54" s="50"/>
      <c r="URX54" s="50"/>
      <c r="URY54" s="50"/>
      <c r="URZ54" s="50"/>
      <c r="USA54" s="50"/>
      <c r="USB54" s="50"/>
      <c r="USC54" s="50"/>
      <c r="USD54" s="50"/>
      <c r="USE54" s="50"/>
      <c r="USF54" s="50"/>
      <c r="USG54" s="50"/>
      <c r="USH54" s="50"/>
      <c r="USI54" s="50"/>
      <c r="USJ54" s="50"/>
      <c r="USK54" s="50"/>
      <c r="USL54" s="50"/>
      <c r="USM54" s="50"/>
      <c r="USN54" s="50"/>
      <c r="USO54" s="50"/>
      <c r="USP54" s="50"/>
      <c r="USQ54" s="50"/>
      <c r="USR54" s="50"/>
      <c r="USS54" s="50"/>
      <c r="UST54" s="50"/>
      <c r="USU54" s="50"/>
      <c r="USV54" s="50"/>
      <c r="USW54" s="50"/>
      <c r="USX54" s="50"/>
      <c r="USY54" s="50"/>
      <c r="USZ54" s="50"/>
      <c r="UTA54" s="50"/>
      <c r="UTB54" s="50"/>
      <c r="UTC54" s="50"/>
      <c r="UTD54" s="50"/>
      <c r="UTE54" s="50"/>
      <c r="UTF54" s="50"/>
      <c r="UTG54" s="50"/>
      <c r="UTH54" s="50"/>
      <c r="UTI54" s="50"/>
      <c r="UTJ54" s="50"/>
      <c r="UTK54" s="50"/>
      <c r="UTL54" s="50"/>
      <c r="UTM54" s="50"/>
      <c r="UTN54" s="50"/>
      <c r="UTO54" s="50"/>
      <c r="UTP54" s="50"/>
      <c r="UTQ54" s="50"/>
      <c r="UTR54" s="50"/>
      <c r="UTS54" s="50"/>
      <c r="UTT54" s="50"/>
      <c r="UTU54" s="50"/>
      <c r="UTV54" s="50"/>
      <c r="UTW54" s="50"/>
      <c r="UTX54" s="50"/>
      <c r="UTY54" s="50"/>
      <c r="UTZ54" s="50"/>
      <c r="UUA54" s="50"/>
      <c r="UUB54" s="50"/>
      <c r="UUC54" s="50"/>
      <c r="UUD54" s="50"/>
      <c r="UUE54" s="50"/>
      <c r="UUF54" s="50"/>
      <c r="UUG54" s="50"/>
      <c r="UUH54" s="50"/>
      <c r="UUI54" s="50"/>
      <c r="UUJ54" s="50"/>
      <c r="UUK54" s="50"/>
      <c r="UUL54" s="50"/>
      <c r="UUM54" s="50"/>
      <c r="UUN54" s="50"/>
      <c r="UUO54" s="50"/>
      <c r="UUP54" s="50"/>
      <c r="UUQ54" s="50"/>
      <c r="UUR54" s="50"/>
      <c r="UUS54" s="50"/>
      <c r="UUT54" s="50"/>
      <c r="UUU54" s="50"/>
      <c r="UUV54" s="50"/>
      <c r="UUW54" s="50"/>
      <c r="UUX54" s="50"/>
      <c r="UUY54" s="50"/>
      <c r="UUZ54" s="50"/>
      <c r="UVA54" s="50"/>
      <c r="UVB54" s="50"/>
      <c r="UVC54" s="50"/>
      <c r="UVD54" s="50"/>
      <c r="UVE54" s="50"/>
      <c r="UVF54" s="50"/>
      <c r="UVG54" s="50"/>
      <c r="UVH54" s="50"/>
      <c r="UVI54" s="50"/>
      <c r="UVJ54" s="50"/>
      <c r="UVK54" s="50"/>
      <c r="UVL54" s="50"/>
      <c r="UVM54" s="50"/>
      <c r="UVN54" s="50"/>
      <c r="UVO54" s="50"/>
      <c r="UVP54" s="50"/>
      <c r="UVQ54" s="50"/>
      <c r="UVR54" s="50"/>
      <c r="UVS54" s="50"/>
      <c r="UVT54" s="50"/>
      <c r="UVU54" s="50"/>
      <c r="UVV54" s="50"/>
      <c r="UVW54" s="50"/>
      <c r="UVX54" s="50"/>
      <c r="UVY54" s="50"/>
      <c r="UVZ54" s="50"/>
      <c r="UWA54" s="50"/>
      <c r="UWB54" s="50"/>
      <c r="UWC54" s="50"/>
      <c r="UWD54" s="50"/>
      <c r="UWE54" s="50"/>
      <c r="UWF54" s="50"/>
      <c r="UWG54" s="50"/>
      <c r="UWH54" s="50"/>
      <c r="UWI54" s="50"/>
      <c r="UWJ54" s="50"/>
      <c r="UWK54" s="50"/>
      <c r="UWL54" s="50"/>
      <c r="UWM54" s="50"/>
      <c r="UWN54" s="50"/>
      <c r="UWO54" s="50"/>
      <c r="UWP54" s="50"/>
      <c r="UWQ54" s="50"/>
      <c r="UWR54" s="50"/>
      <c r="UWS54" s="50"/>
      <c r="UWT54" s="50"/>
      <c r="UWU54" s="50"/>
      <c r="UWV54" s="50"/>
      <c r="UWW54" s="50"/>
      <c r="UWX54" s="50"/>
      <c r="UWY54" s="50"/>
      <c r="UWZ54" s="50"/>
      <c r="UXA54" s="50"/>
      <c r="UXB54" s="50"/>
      <c r="UXC54" s="50"/>
      <c r="UXD54" s="50"/>
      <c r="UXE54" s="50"/>
      <c r="UXF54" s="50"/>
      <c r="UXG54" s="50"/>
      <c r="UXH54" s="50"/>
      <c r="UXI54" s="50"/>
      <c r="UXJ54" s="50"/>
      <c r="UXK54" s="50"/>
      <c r="UXL54" s="50"/>
      <c r="UXM54" s="50"/>
      <c r="UXN54" s="50"/>
      <c r="UXO54" s="50"/>
      <c r="UXP54" s="50"/>
      <c r="UXQ54" s="50"/>
      <c r="UXR54" s="50"/>
      <c r="UXS54" s="50"/>
      <c r="UXT54" s="50"/>
      <c r="UXU54" s="50"/>
      <c r="UXV54" s="50"/>
      <c r="UXW54" s="50"/>
      <c r="UXX54" s="50"/>
      <c r="UXY54" s="50"/>
      <c r="UXZ54" s="50"/>
      <c r="UYA54" s="50"/>
      <c r="UYB54" s="50"/>
      <c r="UYC54" s="50"/>
      <c r="UYD54" s="50"/>
      <c r="UYE54" s="50"/>
      <c r="UYF54" s="50"/>
      <c r="UYG54" s="50"/>
      <c r="UYH54" s="50"/>
      <c r="UYI54" s="50"/>
      <c r="UYJ54" s="50"/>
      <c r="UYK54" s="50"/>
      <c r="UYL54" s="50"/>
      <c r="UYM54" s="50"/>
      <c r="UYN54" s="50"/>
      <c r="UYO54" s="50"/>
      <c r="UYP54" s="50"/>
      <c r="UYQ54" s="50"/>
      <c r="UYR54" s="50"/>
      <c r="UYS54" s="50"/>
      <c r="UYT54" s="50"/>
      <c r="UYU54" s="50"/>
      <c r="UYV54" s="50"/>
      <c r="UYW54" s="50"/>
      <c r="UYX54" s="50"/>
      <c r="UYY54" s="50"/>
      <c r="UYZ54" s="50"/>
      <c r="UZA54" s="50"/>
      <c r="UZB54" s="50"/>
      <c r="UZC54" s="50"/>
      <c r="UZD54" s="50"/>
      <c r="UZE54" s="50"/>
      <c r="UZF54" s="50"/>
      <c r="UZG54" s="50"/>
      <c r="UZH54" s="50"/>
      <c r="UZI54" s="50"/>
      <c r="UZJ54" s="50"/>
      <c r="UZK54" s="50"/>
      <c r="UZL54" s="50"/>
      <c r="UZM54" s="50"/>
      <c r="UZN54" s="50"/>
      <c r="UZO54" s="50"/>
      <c r="UZP54" s="50"/>
      <c r="UZQ54" s="50"/>
      <c r="UZR54" s="50"/>
      <c r="UZS54" s="50"/>
      <c r="UZT54" s="50"/>
      <c r="UZU54" s="50"/>
      <c r="UZV54" s="50"/>
      <c r="UZW54" s="50"/>
      <c r="UZX54" s="50"/>
      <c r="UZY54" s="50"/>
      <c r="UZZ54" s="50"/>
      <c r="VAA54" s="50"/>
      <c r="VAB54" s="50"/>
      <c r="VAC54" s="50"/>
      <c r="VAD54" s="50"/>
      <c r="VAE54" s="50"/>
      <c r="VAF54" s="50"/>
      <c r="VAG54" s="50"/>
      <c r="VAH54" s="50"/>
      <c r="VAI54" s="50"/>
      <c r="VAJ54" s="50"/>
      <c r="VAK54" s="50"/>
      <c r="VAL54" s="50"/>
      <c r="VAM54" s="50"/>
      <c r="VAN54" s="50"/>
      <c r="VAO54" s="50"/>
      <c r="VAP54" s="50"/>
      <c r="VAQ54" s="50"/>
      <c r="VAR54" s="50"/>
      <c r="VAS54" s="50"/>
      <c r="VAT54" s="50"/>
      <c r="VAU54" s="50"/>
      <c r="VAV54" s="50"/>
      <c r="VAW54" s="50"/>
      <c r="VAX54" s="50"/>
      <c r="VAY54" s="50"/>
      <c r="VAZ54" s="50"/>
      <c r="VBA54" s="50"/>
      <c r="VBB54" s="50"/>
      <c r="VBC54" s="50"/>
      <c r="VBD54" s="50"/>
      <c r="VBE54" s="50"/>
      <c r="VBF54" s="50"/>
      <c r="VBG54" s="50"/>
      <c r="VBH54" s="50"/>
      <c r="VBI54" s="50"/>
      <c r="VBJ54" s="50"/>
      <c r="VBK54" s="50"/>
      <c r="VBL54" s="50"/>
      <c r="VBM54" s="50"/>
      <c r="VBN54" s="50"/>
      <c r="VBO54" s="50"/>
      <c r="VBP54" s="50"/>
      <c r="VBQ54" s="50"/>
      <c r="VBR54" s="50"/>
      <c r="VBS54" s="50"/>
      <c r="VBT54" s="50"/>
      <c r="VBU54" s="50"/>
      <c r="VBV54" s="50"/>
      <c r="VBW54" s="50"/>
      <c r="VBX54" s="50"/>
      <c r="VBY54" s="50"/>
      <c r="VBZ54" s="50"/>
      <c r="VCA54" s="50"/>
      <c r="VCB54" s="50"/>
      <c r="VCC54" s="50"/>
      <c r="VCD54" s="50"/>
      <c r="VCE54" s="50"/>
      <c r="VCF54" s="50"/>
      <c r="VCG54" s="50"/>
      <c r="VCH54" s="50"/>
      <c r="VCI54" s="50"/>
      <c r="VCJ54" s="50"/>
      <c r="VCK54" s="50"/>
      <c r="VCL54" s="50"/>
      <c r="VCM54" s="50"/>
      <c r="VCN54" s="50"/>
      <c r="VCO54" s="50"/>
      <c r="VCP54" s="50"/>
      <c r="VCQ54" s="50"/>
      <c r="VCR54" s="50"/>
      <c r="VCS54" s="50"/>
      <c r="VCT54" s="50"/>
      <c r="VCU54" s="50"/>
      <c r="VCV54" s="50"/>
      <c r="VCW54" s="50"/>
      <c r="VCX54" s="50"/>
      <c r="VCY54" s="50"/>
      <c r="VCZ54" s="50"/>
      <c r="VDA54" s="50"/>
      <c r="VDB54" s="50"/>
      <c r="VDC54" s="50"/>
      <c r="VDD54" s="50"/>
      <c r="VDE54" s="50"/>
      <c r="VDF54" s="50"/>
      <c r="VDG54" s="50"/>
      <c r="VDH54" s="50"/>
      <c r="VDI54" s="50"/>
      <c r="VDJ54" s="50"/>
      <c r="VDK54" s="50"/>
      <c r="VDL54" s="50"/>
      <c r="VDM54" s="50"/>
      <c r="VDN54" s="50"/>
      <c r="VDO54" s="50"/>
      <c r="VDP54" s="50"/>
      <c r="VDQ54" s="50"/>
      <c r="VDR54" s="50"/>
      <c r="VDS54" s="50"/>
      <c r="VDT54" s="50"/>
      <c r="VDU54" s="50"/>
      <c r="VDV54" s="50"/>
      <c r="VDW54" s="50"/>
      <c r="VDX54" s="50"/>
      <c r="VDY54" s="50"/>
      <c r="VDZ54" s="50"/>
      <c r="VEA54" s="50"/>
      <c r="VEB54" s="50"/>
      <c r="VEC54" s="50"/>
      <c r="VED54" s="50"/>
      <c r="VEE54" s="50"/>
      <c r="VEF54" s="50"/>
      <c r="VEG54" s="50"/>
      <c r="VEH54" s="50"/>
      <c r="VEI54" s="50"/>
      <c r="VEJ54" s="50"/>
      <c r="VEK54" s="50"/>
      <c r="VEL54" s="50"/>
      <c r="VEM54" s="50"/>
      <c r="VEN54" s="50"/>
      <c r="VEO54" s="50"/>
      <c r="VEP54" s="50"/>
      <c r="VEQ54" s="50"/>
      <c r="VER54" s="50"/>
      <c r="VES54" s="50"/>
      <c r="VET54" s="50"/>
      <c r="VEU54" s="50"/>
      <c r="VEV54" s="50"/>
      <c r="VEW54" s="50"/>
      <c r="VEX54" s="50"/>
      <c r="VEY54" s="50"/>
      <c r="VEZ54" s="50"/>
      <c r="VFA54" s="50"/>
      <c r="VFB54" s="50"/>
      <c r="VFC54" s="50"/>
      <c r="VFD54" s="50"/>
      <c r="VFE54" s="50"/>
      <c r="VFF54" s="50"/>
      <c r="VFG54" s="50"/>
      <c r="VFH54" s="50"/>
      <c r="VFI54" s="50"/>
      <c r="VFJ54" s="50"/>
      <c r="VFK54" s="50"/>
      <c r="VFL54" s="50"/>
      <c r="VFM54" s="50"/>
      <c r="VFN54" s="50"/>
      <c r="VFO54" s="50"/>
      <c r="VFP54" s="50"/>
      <c r="VFQ54" s="50"/>
      <c r="VFR54" s="50"/>
      <c r="VFS54" s="50"/>
      <c r="VFT54" s="50"/>
      <c r="VFU54" s="50"/>
      <c r="VFV54" s="50"/>
      <c r="VFW54" s="50"/>
      <c r="VFX54" s="50"/>
      <c r="VFY54" s="50"/>
      <c r="VFZ54" s="50"/>
      <c r="VGA54" s="50"/>
      <c r="VGB54" s="50"/>
      <c r="VGC54" s="50"/>
      <c r="VGD54" s="50"/>
      <c r="VGE54" s="50"/>
      <c r="VGF54" s="50"/>
      <c r="VGG54" s="50"/>
      <c r="VGH54" s="50"/>
      <c r="VGI54" s="50"/>
      <c r="VGJ54" s="50"/>
      <c r="VGK54" s="50"/>
      <c r="VGL54" s="50"/>
      <c r="VGM54" s="50"/>
      <c r="VGN54" s="50"/>
      <c r="VGO54" s="50"/>
      <c r="VGP54" s="50"/>
      <c r="VGQ54" s="50"/>
      <c r="VGR54" s="50"/>
      <c r="VGS54" s="50"/>
      <c r="VGT54" s="50"/>
      <c r="VGU54" s="50"/>
      <c r="VGV54" s="50"/>
      <c r="VGW54" s="50"/>
      <c r="VGX54" s="50"/>
      <c r="VGY54" s="50"/>
      <c r="VGZ54" s="50"/>
      <c r="VHA54" s="50"/>
      <c r="VHB54" s="50"/>
      <c r="VHC54" s="50"/>
      <c r="VHD54" s="50"/>
      <c r="VHE54" s="50"/>
      <c r="VHF54" s="50"/>
      <c r="VHG54" s="50"/>
      <c r="VHH54" s="50"/>
      <c r="VHI54" s="50"/>
      <c r="VHJ54" s="50"/>
      <c r="VHK54" s="50"/>
      <c r="VHL54" s="50"/>
      <c r="VHM54" s="50"/>
      <c r="VHN54" s="50"/>
      <c r="VHO54" s="50"/>
      <c r="VHP54" s="50"/>
      <c r="VHQ54" s="50"/>
      <c r="VHR54" s="50"/>
      <c r="VHS54" s="50"/>
      <c r="VHT54" s="50"/>
      <c r="VHU54" s="50"/>
      <c r="VHV54" s="50"/>
      <c r="VHW54" s="50"/>
      <c r="VHX54" s="50"/>
      <c r="VHY54" s="50"/>
      <c r="VHZ54" s="50"/>
      <c r="VIA54" s="50"/>
      <c r="VIB54" s="50"/>
      <c r="VIC54" s="50"/>
      <c r="VID54" s="50"/>
      <c r="VIE54" s="50"/>
      <c r="VIF54" s="50"/>
      <c r="VIG54" s="50"/>
      <c r="VIH54" s="50"/>
      <c r="VII54" s="50"/>
      <c r="VIJ54" s="50"/>
      <c r="VIK54" s="50"/>
      <c r="VIL54" s="50"/>
      <c r="VIM54" s="50"/>
      <c r="VIN54" s="50"/>
      <c r="VIO54" s="50"/>
      <c r="VIP54" s="50"/>
      <c r="VIQ54" s="50"/>
      <c r="VIR54" s="50"/>
      <c r="VIS54" s="50"/>
      <c r="VIT54" s="50"/>
      <c r="VIU54" s="50"/>
      <c r="VIV54" s="50"/>
      <c r="VIW54" s="50"/>
      <c r="VIX54" s="50"/>
      <c r="VIY54" s="50"/>
      <c r="VIZ54" s="50"/>
      <c r="VJA54" s="50"/>
      <c r="VJB54" s="50"/>
      <c r="VJC54" s="50"/>
      <c r="VJD54" s="50"/>
      <c r="VJE54" s="50"/>
      <c r="VJF54" s="50"/>
      <c r="VJG54" s="50"/>
      <c r="VJH54" s="50"/>
      <c r="VJI54" s="50"/>
      <c r="VJJ54" s="50"/>
      <c r="VJK54" s="50"/>
      <c r="VJL54" s="50"/>
      <c r="VJM54" s="50"/>
      <c r="VJN54" s="50"/>
      <c r="VJO54" s="50"/>
      <c r="VJP54" s="50"/>
      <c r="VJQ54" s="50"/>
      <c r="VJR54" s="50"/>
      <c r="VJS54" s="50"/>
      <c r="VJT54" s="50"/>
      <c r="VJU54" s="50"/>
      <c r="VJV54" s="50"/>
      <c r="VJW54" s="50"/>
      <c r="VJX54" s="50"/>
      <c r="VJY54" s="50"/>
      <c r="VJZ54" s="50"/>
      <c r="VKA54" s="50"/>
      <c r="VKB54" s="50"/>
      <c r="VKC54" s="50"/>
      <c r="VKD54" s="50"/>
      <c r="VKE54" s="50"/>
      <c r="VKF54" s="50"/>
      <c r="VKG54" s="50"/>
      <c r="VKH54" s="50"/>
      <c r="VKI54" s="50"/>
      <c r="VKJ54" s="50"/>
      <c r="VKK54" s="50"/>
      <c r="VKL54" s="50"/>
      <c r="VKM54" s="50"/>
      <c r="VKN54" s="50"/>
      <c r="VKO54" s="50"/>
      <c r="VKP54" s="50"/>
      <c r="VKQ54" s="50"/>
      <c r="VKR54" s="50"/>
      <c r="VKS54" s="50"/>
      <c r="VKT54" s="50"/>
      <c r="VKU54" s="50"/>
      <c r="VKV54" s="50"/>
      <c r="VKW54" s="50"/>
      <c r="VKX54" s="50"/>
      <c r="VKY54" s="50"/>
      <c r="VKZ54" s="50"/>
      <c r="VLA54" s="50"/>
      <c r="VLB54" s="50"/>
      <c r="VLC54" s="50"/>
      <c r="VLD54" s="50"/>
      <c r="VLE54" s="50"/>
      <c r="VLF54" s="50"/>
      <c r="VLG54" s="50"/>
      <c r="VLH54" s="50"/>
      <c r="VLI54" s="50"/>
      <c r="VLJ54" s="50"/>
      <c r="VLK54" s="50"/>
      <c r="VLL54" s="50"/>
      <c r="VLM54" s="50"/>
      <c r="VLN54" s="50"/>
      <c r="VLO54" s="50"/>
      <c r="VLP54" s="50"/>
      <c r="VLQ54" s="50"/>
      <c r="VLR54" s="50"/>
      <c r="VLS54" s="50"/>
      <c r="VLT54" s="50"/>
      <c r="VLU54" s="50"/>
      <c r="VLV54" s="50"/>
      <c r="VLW54" s="50"/>
      <c r="VLX54" s="50"/>
      <c r="VLY54" s="50"/>
      <c r="VLZ54" s="50"/>
      <c r="VMA54" s="50"/>
      <c r="VMB54" s="50"/>
      <c r="VMC54" s="50"/>
      <c r="VMD54" s="50"/>
      <c r="VME54" s="50"/>
      <c r="VMF54" s="50"/>
      <c r="VMG54" s="50"/>
      <c r="VMH54" s="50"/>
      <c r="VMI54" s="50"/>
      <c r="VMJ54" s="50"/>
      <c r="VMK54" s="50"/>
      <c r="VML54" s="50"/>
      <c r="VMM54" s="50"/>
      <c r="VMN54" s="50"/>
      <c r="VMO54" s="50"/>
      <c r="VMP54" s="50"/>
      <c r="VMQ54" s="50"/>
      <c r="VMR54" s="50"/>
      <c r="VMS54" s="50"/>
      <c r="VMT54" s="50"/>
      <c r="VMU54" s="50"/>
      <c r="VMV54" s="50"/>
      <c r="VMW54" s="50"/>
      <c r="VMX54" s="50"/>
      <c r="VMY54" s="50"/>
      <c r="VMZ54" s="50"/>
      <c r="VNA54" s="50"/>
      <c r="VNB54" s="50"/>
      <c r="VNC54" s="50"/>
      <c r="VND54" s="50"/>
      <c r="VNE54" s="50"/>
      <c r="VNF54" s="50"/>
      <c r="VNG54" s="50"/>
      <c r="VNH54" s="50"/>
      <c r="VNI54" s="50"/>
      <c r="VNJ54" s="50"/>
      <c r="VNK54" s="50"/>
      <c r="VNL54" s="50"/>
      <c r="VNM54" s="50"/>
      <c r="VNN54" s="50"/>
      <c r="VNO54" s="50"/>
      <c r="VNP54" s="50"/>
      <c r="VNQ54" s="50"/>
      <c r="VNR54" s="50"/>
      <c r="VNS54" s="50"/>
      <c r="VNT54" s="50"/>
      <c r="VNU54" s="50"/>
      <c r="VNV54" s="50"/>
      <c r="VNW54" s="50"/>
      <c r="VNX54" s="50"/>
      <c r="VNY54" s="50"/>
      <c r="VNZ54" s="50"/>
      <c r="VOA54" s="50"/>
      <c r="VOB54" s="50"/>
      <c r="VOC54" s="50"/>
      <c r="VOD54" s="50"/>
      <c r="VOE54" s="50"/>
      <c r="VOF54" s="50"/>
      <c r="VOG54" s="50"/>
      <c r="VOH54" s="50"/>
      <c r="VOI54" s="50"/>
      <c r="VOJ54" s="50"/>
      <c r="VOK54" s="50"/>
      <c r="VOL54" s="50"/>
      <c r="VOM54" s="50"/>
      <c r="VON54" s="50"/>
      <c r="VOO54" s="50"/>
      <c r="VOP54" s="50"/>
      <c r="VOQ54" s="50"/>
      <c r="VOR54" s="50"/>
      <c r="VOS54" s="50"/>
      <c r="VOT54" s="50"/>
      <c r="VOU54" s="50"/>
      <c r="VOV54" s="50"/>
      <c r="VOW54" s="50"/>
      <c r="VOX54" s="50"/>
      <c r="VOY54" s="50"/>
      <c r="VOZ54" s="50"/>
      <c r="VPA54" s="50"/>
      <c r="VPB54" s="50"/>
      <c r="VPC54" s="50"/>
      <c r="VPD54" s="50"/>
      <c r="VPE54" s="50"/>
      <c r="VPF54" s="50"/>
      <c r="VPG54" s="50"/>
      <c r="VPH54" s="50"/>
      <c r="VPI54" s="50"/>
      <c r="VPJ54" s="50"/>
      <c r="VPK54" s="50"/>
      <c r="VPL54" s="50"/>
      <c r="VPM54" s="50"/>
      <c r="VPN54" s="50"/>
      <c r="VPO54" s="50"/>
      <c r="VPP54" s="50"/>
      <c r="VPQ54" s="50"/>
      <c r="VPR54" s="50"/>
      <c r="VPS54" s="50"/>
      <c r="VPT54" s="50"/>
      <c r="VPU54" s="50"/>
      <c r="VPV54" s="50"/>
      <c r="VPW54" s="50"/>
      <c r="VPX54" s="50"/>
      <c r="VPY54" s="50"/>
      <c r="VPZ54" s="50"/>
      <c r="VQA54" s="50"/>
      <c r="VQB54" s="50"/>
      <c r="VQC54" s="50"/>
      <c r="VQD54" s="50"/>
      <c r="VQE54" s="50"/>
      <c r="VQF54" s="50"/>
      <c r="VQG54" s="50"/>
      <c r="VQH54" s="50"/>
      <c r="VQI54" s="50"/>
      <c r="VQJ54" s="50"/>
      <c r="VQK54" s="50"/>
      <c r="VQL54" s="50"/>
      <c r="VQM54" s="50"/>
      <c r="VQN54" s="50"/>
      <c r="VQO54" s="50"/>
      <c r="VQP54" s="50"/>
      <c r="VQQ54" s="50"/>
      <c r="VQR54" s="50"/>
      <c r="VQS54" s="50"/>
      <c r="VQT54" s="50"/>
      <c r="VQU54" s="50"/>
      <c r="VQV54" s="50"/>
      <c r="VQW54" s="50"/>
      <c r="VQX54" s="50"/>
      <c r="VQY54" s="50"/>
      <c r="VQZ54" s="50"/>
      <c r="VRA54" s="50"/>
      <c r="VRB54" s="50"/>
      <c r="VRC54" s="50"/>
      <c r="VRD54" s="50"/>
      <c r="VRE54" s="50"/>
      <c r="VRF54" s="50"/>
      <c r="VRG54" s="50"/>
      <c r="VRH54" s="50"/>
      <c r="VRI54" s="50"/>
      <c r="VRJ54" s="50"/>
      <c r="VRK54" s="50"/>
      <c r="VRL54" s="50"/>
      <c r="VRM54" s="50"/>
      <c r="VRN54" s="50"/>
      <c r="VRO54" s="50"/>
      <c r="VRP54" s="50"/>
      <c r="VRQ54" s="50"/>
      <c r="VRR54" s="50"/>
      <c r="VRS54" s="50"/>
      <c r="VRT54" s="50"/>
      <c r="VRU54" s="50"/>
      <c r="VRV54" s="50"/>
      <c r="VRW54" s="50"/>
      <c r="VRX54" s="50"/>
      <c r="VRY54" s="50"/>
      <c r="VRZ54" s="50"/>
      <c r="VSA54" s="50"/>
      <c r="VSB54" s="50"/>
      <c r="VSC54" s="50"/>
      <c r="VSD54" s="50"/>
      <c r="VSE54" s="50"/>
      <c r="VSF54" s="50"/>
      <c r="VSG54" s="50"/>
      <c r="VSH54" s="50"/>
      <c r="VSI54" s="50"/>
      <c r="VSJ54" s="50"/>
      <c r="VSK54" s="50"/>
      <c r="VSL54" s="50"/>
      <c r="VSM54" s="50"/>
      <c r="VSN54" s="50"/>
      <c r="VSO54" s="50"/>
      <c r="VSP54" s="50"/>
      <c r="VSQ54" s="50"/>
      <c r="VSR54" s="50"/>
      <c r="VSS54" s="50"/>
      <c r="VST54" s="50"/>
      <c r="VSU54" s="50"/>
      <c r="VSV54" s="50"/>
      <c r="VSW54" s="50"/>
      <c r="VSX54" s="50"/>
      <c r="VSY54" s="50"/>
      <c r="VSZ54" s="50"/>
      <c r="VTA54" s="50"/>
      <c r="VTB54" s="50"/>
      <c r="VTC54" s="50"/>
      <c r="VTD54" s="50"/>
      <c r="VTE54" s="50"/>
      <c r="VTF54" s="50"/>
      <c r="VTG54" s="50"/>
      <c r="VTH54" s="50"/>
      <c r="VTI54" s="50"/>
      <c r="VTJ54" s="50"/>
      <c r="VTK54" s="50"/>
      <c r="VTL54" s="50"/>
      <c r="VTM54" s="50"/>
      <c r="VTN54" s="50"/>
      <c r="VTO54" s="50"/>
      <c r="VTP54" s="50"/>
      <c r="VTQ54" s="50"/>
      <c r="VTR54" s="50"/>
      <c r="VTS54" s="50"/>
      <c r="VTT54" s="50"/>
      <c r="VTU54" s="50"/>
      <c r="VTV54" s="50"/>
      <c r="VTW54" s="50"/>
      <c r="VTX54" s="50"/>
      <c r="VTY54" s="50"/>
      <c r="VTZ54" s="50"/>
      <c r="VUA54" s="50"/>
      <c r="VUB54" s="50"/>
      <c r="VUC54" s="50"/>
      <c r="VUD54" s="50"/>
      <c r="VUE54" s="50"/>
      <c r="VUF54" s="50"/>
      <c r="VUG54" s="50"/>
      <c r="VUH54" s="50"/>
      <c r="VUI54" s="50"/>
      <c r="VUJ54" s="50"/>
      <c r="VUK54" s="50"/>
      <c r="VUL54" s="50"/>
      <c r="VUM54" s="50"/>
      <c r="VUN54" s="50"/>
      <c r="VUO54" s="50"/>
      <c r="VUP54" s="50"/>
      <c r="VUQ54" s="50"/>
      <c r="VUR54" s="50"/>
      <c r="VUS54" s="50"/>
      <c r="VUT54" s="50"/>
      <c r="VUU54" s="50"/>
      <c r="VUV54" s="50"/>
      <c r="VUW54" s="50"/>
      <c r="VUX54" s="50"/>
      <c r="VUY54" s="50"/>
      <c r="VUZ54" s="50"/>
      <c r="VVA54" s="50"/>
      <c r="VVB54" s="50"/>
      <c r="VVC54" s="50"/>
      <c r="VVD54" s="50"/>
      <c r="VVE54" s="50"/>
      <c r="VVF54" s="50"/>
      <c r="VVG54" s="50"/>
      <c r="VVH54" s="50"/>
      <c r="VVI54" s="50"/>
      <c r="VVJ54" s="50"/>
      <c r="VVK54" s="50"/>
      <c r="VVL54" s="50"/>
      <c r="VVM54" s="50"/>
      <c r="VVN54" s="50"/>
      <c r="VVO54" s="50"/>
      <c r="VVP54" s="50"/>
      <c r="VVQ54" s="50"/>
      <c r="VVR54" s="50"/>
      <c r="VVS54" s="50"/>
      <c r="VVT54" s="50"/>
      <c r="VVU54" s="50"/>
      <c r="VVV54" s="50"/>
      <c r="VVW54" s="50"/>
      <c r="VVX54" s="50"/>
      <c r="VVY54" s="50"/>
      <c r="VVZ54" s="50"/>
      <c r="VWA54" s="50"/>
      <c r="VWB54" s="50"/>
      <c r="VWC54" s="50"/>
      <c r="VWD54" s="50"/>
      <c r="VWE54" s="50"/>
      <c r="VWF54" s="50"/>
      <c r="VWG54" s="50"/>
      <c r="VWH54" s="50"/>
      <c r="VWI54" s="50"/>
      <c r="VWJ54" s="50"/>
      <c r="VWK54" s="50"/>
      <c r="VWL54" s="50"/>
      <c r="VWM54" s="50"/>
      <c r="VWN54" s="50"/>
      <c r="VWO54" s="50"/>
      <c r="VWP54" s="50"/>
      <c r="VWQ54" s="50"/>
      <c r="VWR54" s="50"/>
      <c r="VWS54" s="50"/>
      <c r="VWT54" s="50"/>
      <c r="VWU54" s="50"/>
      <c r="VWV54" s="50"/>
      <c r="VWW54" s="50"/>
      <c r="VWX54" s="50"/>
      <c r="VWY54" s="50"/>
      <c r="VWZ54" s="50"/>
      <c r="VXA54" s="50"/>
      <c r="VXB54" s="50"/>
      <c r="VXC54" s="50"/>
      <c r="VXD54" s="50"/>
      <c r="VXE54" s="50"/>
      <c r="VXF54" s="50"/>
      <c r="VXG54" s="50"/>
      <c r="VXH54" s="50"/>
      <c r="VXI54" s="50"/>
      <c r="VXJ54" s="50"/>
      <c r="VXK54" s="50"/>
      <c r="VXL54" s="50"/>
      <c r="VXM54" s="50"/>
      <c r="VXN54" s="50"/>
      <c r="VXO54" s="50"/>
      <c r="VXP54" s="50"/>
      <c r="VXQ54" s="50"/>
      <c r="VXR54" s="50"/>
      <c r="VXS54" s="50"/>
      <c r="VXT54" s="50"/>
      <c r="VXU54" s="50"/>
      <c r="VXV54" s="50"/>
      <c r="VXW54" s="50"/>
      <c r="VXX54" s="50"/>
      <c r="VXY54" s="50"/>
      <c r="VXZ54" s="50"/>
      <c r="VYA54" s="50"/>
      <c r="VYB54" s="50"/>
      <c r="VYC54" s="50"/>
      <c r="VYD54" s="50"/>
      <c r="VYE54" s="50"/>
      <c r="VYF54" s="50"/>
      <c r="VYG54" s="50"/>
      <c r="VYH54" s="50"/>
      <c r="VYI54" s="50"/>
      <c r="VYJ54" s="50"/>
      <c r="VYK54" s="50"/>
      <c r="VYL54" s="50"/>
      <c r="VYM54" s="50"/>
      <c r="VYN54" s="50"/>
      <c r="VYO54" s="50"/>
      <c r="VYP54" s="50"/>
      <c r="VYQ54" s="50"/>
      <c r="VYR54" s="50"/>
      <c r="VYS54" s="50"/>
      <c r="VYT54" s="50"/>
      <c r="VYU54" s="50"/>
      <c r="VYV54" s="50"/>
      <c r="VYW54" s="50"/>
      <c r="VYX54" s="50"/>
      <c r="VYY54" s="50"/>
      <c r="VYZ54" s="50"/>
      <c r="VZA54" s="50"/>
      <c r="VZB54" s="50"/>
      <c r="VZC54" s="50"/>
      <c r="VZD54" s="50"/>
      <c r="VZE54" s="50"/>
      <c r="VZF54" s="50"/>
      <c r="VZG54" s="50"/>
      <c r="VZH54" s="50"/>
      <c r="VZI54" s="50"/>
      <c r="VZJ54" s="50"/>
      <c r="VZK54" s="50"/>
      <c r="VZL54" s="50"/>
      <c r="VZM54" s="50"/>
      <c r="VZN54" s="50"/>
      <c r="VZO54" s="50"/>
      <c r="VZP54" s="50"/>
      <c r="VZQ54" s="50"/>
      <c r="VZR54" s="50"/>
      <c r="VZS54" s="50"/>
      <c r="VZT54" s="50"/>
      <c r="VZU54" s="50"/>
      <c r="VZV54" s="50"/>
      <c r="VZW54" s="50"/>
      <c r="VZX54" s="50"/>
      <c r="VZY54" s="50"/>
      <c r="VZZ54" s="50"/>
      <c r="WAA54" s="50"/>
      <c r="WAB54" s="50"/>
      <c r="WAC54" s="50"/>
      <c r="WAD54" s="50"/>
      <c r="WAE54" s="50"/>
      <c r="WAF54" s="50"/>
      <c r="WAG54" s="50"/>
      <c r="WAH54" s="50"/>
      <c r="WAI54" s="50"/>
      <c r="WAJ54" s="50"/>
      <c r="WAK54" s="50"/>
      <c r="WAL54" s="50"/>
      <c r="WAM54" s="50"/>
      <c r="WAN54" s="50"/>
      <c r="WAO54" s="50"/>
      <c r="WAP54" s="50"/>
      <c r="WAQ54" s="50"/>
      <c r="WAR54" s="50"/>
      <c r="WAS54" s="50"/>
      <c r="WAT54" s="50"/>
      <c r="WAU54" s="50"/>
      <c r="WAV54" s="50"/>
      <c r="WAW54" s="50"/>
      <c r="WAX54" s="50"/>
      <c r="WAY54" s="50"/>
      <c r="WAZ54" s="50"/>
      <c r="WBA54" s="50"/>
      <c r="WBB54" s="50"/>
      <c r="WBC54" s="50"/>
      <c r="WBD54" s="50"/>
      <c r="WBE54" s="50"/>
      <c r="WBF54" s="50"/>
      <c r="WBG54" s="50"/>
      <c r="WBH54" s="50"/>
      <c r="WBI54" s="50"/>
      <c r="WBJ54" s="50"/>
      <c r="WBK54" s="50"/>
      <c r="WBL54" s="50"/>
      <c r="WBM54" s="50"/>
      <c r="WBN54" s="50"/>
      <c r="WBO54" s="50"/>
      <c r="WBP54" s="50"/>
      <c r="WBQ54" s="50"/>
      <c r="WBR54" s="50"/>
      <c r="WBS54" s="50"/>
      <c r="WBT54" s="50"/>
      <c r="WBU54" s="50"/>
      <c r="WBV54" s="50"/>
      <c r="WBW54" s="50"/>
      <c r="WBX54" s="50"/>
      <c r="WBY54" s="50"/>
      <c r="WBZ54" s="50"/>
      <c r="WCA54" s="50"/>
      <c r="WCB54" s="50"/>
      <c r="WCC54" s="50"/>
      <c r="WCD54" s="50"/>
      <c r="WCE54" s="50"/>
      <c r="WCF54" s="50"/>
      <c r="WCG54" s="50"/>
      <c r="WCH54" s="50"/>
      <c r="WCI54" s="50"/>
      <c r="WCJ54" s="50"/>
      <c r="WCK54" s="50"/>
      <c r="WCL54" s="50"/>
      <c r="WCM54" s="50"/>
      <c r="WCN54" s="50"/>
      <c r="WCO54" s="50"/>
      <c r="WCP54" s="50"/>
      <c r="WCQ54" s="50"/>
      <c r="WCR54" s="50"/>
      <c r="WCS54" s="50"/>
      <c r="WCT54" s="50"/>
      <c r="WCU54" s="50"/>
      <c r="WCV54" s="50"/>
      <c r="WCW54" s="50"/>
      <c r="WCX54" s="50"/>
      <c r="WCY54" s="50"/>
      <c r="WCZ54" s="50"/>
      <c r="WDA54" s="50"/>
      <c r="WDB54" s="50"/>
      <c r="WDC54" s="50"/>
      <c r="WDD54" s="50"/>
      <c r="WDE54" s="50"/>
      <c r="WDF54" s="50"/>
      <c r="WDG54" s="50"/>
      <c r="WDH54" s="50"/>
      <c r="WDI54" s="50"/>
      <c r="WDJ54" s="50"/>
      <c r="WDK54" s="50"/>
      <c r="WDL54" s="50"/>
      <c r="WDM54" s="50"/>
      <c r="WDN54" s="50"/>
      <c r="WDO54" s="50"/>
      <c r="WDP54" s="50"/>
      <c r="WDQ54" s="50"/>
      <c r="WDR54" s="50"/>
      <c r="WDS54" s="50"/>
      <c r="WDT54" s="50"/>
      <c r="WDU54" s="50"/>
      <c r="WDV54" s="50"/>
      <c r="WDW54" s="50"/>
      <c r="WDX54" s="50"/>
      <c r="WDY54" s="50"/>
      <c r="WDZ54" s="50"/>
      <c r="WEA54" s="50"/>
      <c r="WEB54" s="50"/>
      <c r="WEC54" s="50"/>
      <c r="WED54" s="50"/>
      <c r="WEE54" s="50"/>
      <c r="WEF54" s="50"/>
      <c r="WEG54" s="50"/>
      <c r="WEH54" s="50"/>
      <c r="WEI54" s="50"/>
      <c r="WEJ54" s="50"/>
      <c r="WEK54" s="50"/>
      <c r="WEL54" s="50"/>
      <c r="WEM54" s="50"/>
      <c r="WEN54" s="50"/>
      <c r="WEO54" s="50"/>
      <c r="WEP54" s="50"/>
      <c r="WEQ54" s="50"/>
      <c r="WER54" s="50"/>
      <c r="WES54" s="50"/>
      <c r="WET54" s="50"/>
      <c r="WEU54" s="50"/>
      <c r="WEV54" s="50"/>
      <c r="WEW54" s="50"/>
      <c r="WEX54" s="50"/>
      <c r="WEY54" s="50"/>
      <c r="WEZ54" s="50"/>
      <c r="WFA54" s="50"/>
      <c r="WFB54" s="50"/>
      <c r="WFC54" s="50"/>
      <c r="WFD54" s="50"/>
      <c r="WFE54" s="50"/>
      <c r="WFF54" s="50"/>
      <c r="WFG54" s="50"/>
      <c r="WFH54" s="50"/>
      <c r="WFI54" s="50"/>
      <c r="WFJ54" s="50"/>
      <c r="WFK54" s="50"/>
      <c r="WFL54" s="50"/>
      <c r="WFM54" s="50"/>
      <c r="WFN54" s="50"/>
      <c r="WFO54" s="50"/>
      <c r="WFP54" s="50"/>
      <c r="WFQ54" s="50"/>
      <c r="WFR54" s="50"/>
      <c r="WFS54" s="50"/>
      <c r="WFT54" s="50"/>
      <c r="WFU54" s="50"/>
      <c r="WFV54" s="50"/>
      <c r="WFW54" s="50"/>
      <c r="WFX54" s="50"/>
      <c r="WFY54" s="50"/>
      <c r="WFZ54" s="50"/>
      <c r="WGA54" s="50"/>
      <c r="WGB54" s="50"/>
      <c r="WGC54" s="50"/>
      <c r="WGD54" s="50"/>
      <c r="WGE54" s="50"/>
      <c r="WGF54" s="50"/>
      <c r="WGG54" s="50"/>
      <c r="WGH54" s="50"/>
      <c r="WGI54" s="50"/>
      <c r="WGJ54" s="50"/>
      <c r="WGK54" s="50"/>
      <c r="WGL54" s="50"/>
      <c r="WGM54" s="50"/>
      <c r="WGN54" s="50"/>
      <c r="WGO54" s="50"/>
      <c r="WGP54" s="50"/>
      <c r="WGQ54" s="50"/>
      <c r="WGR54" s="50"/>
      <c r="WGS54" s="50"/>
      <c r="WGT54" s="50"/>
      <c r="WGU54" s="50"/>
      <c r="WGV54" s="50"/>
      <c r="WGW54" s="50"/>
      <c r="WGX54" s="50"/>
      <c r="WGY54" s="50"/>
      <c r="WGZ54" s="50"/>
      <c r="WHA54" s="50"/>
      <c r="WHB54" s="50"/>
      <c r="WHC54" s="50"/>
      <c r="WHD54" s="50"/>
      <c r="WHE54" s="50"/>
      <c r="WHF54" s="50"/>
      <c r="WHG54" s="50"/>
      <c r="WHH54" s="50"/>
      <c r="WHI54" s="50"/>
      <c r="WHJ54" s="50"/>
      <c r="WHK54" s="50"/>
      <c r="WHL54" s="50"/>
      <c r="WHM54" s="50"/>
      <c r="WHN54" s="50"/>
      <c r="WHO54" s="50"/>
      <c r="WHP54" s="50"/>
      <c r="WHQ54" s="50"/>
      <c r="WHR54" s="50"/>
      <c r="WHS54" s="50"/>
      <c r="WHT54" s="50"/>
      <c r="WHU54" s="50"/>
      <c r="WHV54" s="50"/>
      <c r="WHW54" s="50"/>
      <c r="WHX54" s="50"/>
      <c r="WHY54" s="50"/>
      <c r="WHZ54" s="50"/>
      <c r="WIA54" s="50"/>
      <c r="WIB54" s="50"/>
      <c r="WIC54" s="50"/>
      <c r="WID54" s="50"/>
      <c r="WIE54" s="50"/>
      <c r="WIF54" s="50"/>
      <c r="WIG54" s="50"/>
      <c r="WIH54" s="50"/>
      <c r="WII54" s="50"/>
      <c r="WIJ54" s="50"/>
      <c r="WIK54" s="50"/>
      <c r="WIL54" s="50"/>
      <c r="WIM54" s="50"/>
      <c r="WIN54" s="50"/>
      <c r="WIO54" s="50"/>
      <c r="WIP54" s="50"/>
      <c r="WIQ54" s="50"/>
      <c r="WIR54" s="50"/>
      <c r="WIS54" s="50"/>
      <c r="WIT54" s="50"/>
      <c r="WIU54" s="50"/>
      <c r="WIV54" s="50"/>
      <c r="WIW54" s="50"/>
      <c r="WIX54" s="50"/>
      <c r="WIY54" s="50"/>
      <c r="WIZ54" s="50"/>
      <c r="WJA54" s="50"/>
      <c r="WJB54" s="50"/>
      <c r="WJC54" s="50"/>
      <c r="WJD54" s="50"/>
      <c r="WJE54" s="50"/>
      <c r="WJF54" s="50"/>
      <c r="WJG54" s="50"/>
      <c r="WJH54" s="50"/>
      <c r="WJI54" s="50"/>
      <c r="WJJ54" s="50"/>
      <c r="WJK54" s="50"/>
      <c r="WJL54" s="50"/>
      <c r="WJM54" s="50"/>
      <c r="WJN54" s="50"/>
      <c r="WJO54" s="50"/>
      <c r="WJP54" s="50"/>
      <c r="WJQ54" s="50"/>
      <c r="WJR54" s="50"/>
      <c r="WJS54" s="50"/>
      <c r="WJT54" s="50"/>
      <c r="WJU54" s="50"/>
      <c r="WJV54" s="50"/>
      <c r="WJW54" s="50"/>
      <c r="WJX54" s="50"/>
      <c r="WJY54" s="50"/>
      <c r="WJZ54" s="50"/>
      <c r="WKA54" s="50"/>
      <c r="WKB54" s="50"/>
      <c r="WKC54" s="50"/>
      <c r="WKD54" s="50"/>
      <c r="WKE54" s="50"/>
      <c r="WKF54" s="50"/>
      <c r="WKG54" s="50"/>
      <c r="WKH54" s="50"/>
      <c r="WKI54" s="50"/>
      <c r="WKJ54" s="50"/>
      <c r="WKK54" s="50"/>
      <c r="WKL54" s="50"/>
      <c r="WKM54" s="50"/>
      <c r="WKN54" s="50"/>
      <c r="WKO54" s="50"/>
      <c r="WKP54" s="50"/>
      <c r="WKQ54" s="50"/>
      <c r="WKR54" s="50"/>
      <c r="WKS54" s="50"/>
      <c r="WKT54" s="50"/>
      <c r="WKU54" s="50"/>
      <c r="WKV54" s="50"/>
      <c r="WKW54" s="50"/>
      <c r="WKX54" s="50"/>
      <c r="WKY54" s="50"/>
      <c r="WKZ54" s="50"/>
      <c r="WLA54" s="50"/>
      <c r="WLB54" s="50"/>
      <c r="WLC54" s="50"/>
      <c r="WLD54" s="50"/>
      <c r="WLE54" s="50"/>
      <c r="WLF54" s="50"/>
      <c r="WLG54" s="50"/>
      <c r="WLH54" s="50"/>
      <c r="WLI54" s="50"/>
      <c r="WLJ54" s="50"/>
      <c r="WLK54" s="50"/>
      <c r="WLL54" s="50"/>
      <c r="WLM54" s="50"/>
      <c r="WLN54" s="50"/>
      <c r="WLO54" s="50"/>
      <c r="WLP54" s="50"/>
      <c r="WLQ54" s="50"/>
      <c r="WLR54" s="50"/>
      <c r="WLS54" s="50"/>
      <c r="WLT54" s="50"/>
      <c r="WLU54" s="50"/>
      <c r="WLV54" s="50"/>
      <c r="WLW54" s="50"/>
      <c r="WLX54" s="50"/>
      <c r="WLY54" s="50"/>
      <c r="WLZ54" s="50"/>
      <c r="WMA54" s="50"/>
      <c r="WMB54" s="50"/>
      <c r="WMC54" s="50"/>
      <c r="WMD54" s="50"/>
      <c r="WME54" s="50"/>
      <c r="WMF54" s="50"/>
      <c r="WMG54" s="50"/>
      <c r="WMH54" s="50"/>
      <c r="WMI54" s="50"/>
      <c r="WMJ54" s="50"/>
      <c r="WMK54" s="50"/>
      <c r="WML54" s="50"/>
      <c r="WMM54" s="50"/>
      <c r="WMN54" s="50"/>
      <c r="WMO54" s="50"/>
      <c r="WMP54" s="50"/>
      <c r="WMQ54" s="50"/>
      <c r="WMR54" s="50"/>
      <c r="WMS54" s="50"/>
      <c r="WMT54" s="50"/>
      <c r="WMU54" s="50"/>
      <c r="WMV54" s="50"/>
      <c r="WMW54" s="50"/>
      <c r="WMX54" s="50"/>
      <c r="WMY54" s="50"/>
      <c r="WMZ54" s="50"/>
      <c r="WNA54" s="50"/>
      <c r="WNB54" s="50"/>
      <c r="WNC54" s="50"/>
      <c r="WND54" s="50"/>
      <c r="WNE54" s="50"/>
      <c r="WNF54" s="50"/>
      <c r="WNG54" s="50"/>
      <c r="WNH54" s="50"/>
      <c r="WNI54" s="50"/>
      <c r="WNJ54" s="50"/>
      <c r="WNK54" s="50"/>
      <c r="WNL54" s="50"/>
      <c r="WNM54" s="50"/>
      <c r="WNN54" s="50"/>
      <c r="WNO54" s="50"/>
      <c r="WNP54" s="50"/>
      <c r="WNQ54" s="50"/>
      <c r="WNR54" s="50"/>
      <c r="WNS54" s="50"/>
      <c r="WNT54" s="50"/>
      <c r="WNU54" s="50"/>
      <c r="WNV54" s="50"/>
      <c r="WNW54" s="50"/>
      <c r="WNX54" s="50"/>
      <c r="WNY54" s="50"/>
      <c r="WNZ54" s="50"/>
      <c r="WOA54" s="50"/>
      <c r="WOB54" s="50"/>
      <c r="WOC54" s="50"/>
      <c r="WOD54" s="50"/>
      <c r="WOE54" s="50"/>
      <c r="WOF54" s="50"/>
      <c r="WOG54" s="50"/>
      <c r="WOH54" s="50"/>
      <c r="WOI54" s="50"/>
      <c r="WOJ54" s="50"/>
      <c r="WOK54" s="50"/>
      <c r="WOL54" s="50"/>
      <c r="WOM54" s="50"/>
      <c r="WON54" s="50"/>
      <c r="WOO54" s="50"/>
      <c r="WOP54" s="50"/>
      <c r="WOQ54" s="50"/>
      <c r="WOR54" s="50"/>
      <c r="WOS54" s="50"/>
      <c r="WOT54" s="50"/>
      <c r="WOU54" s="50"/>
      <c r="WOV54" s="50"/>
      <c r="WOW54" s="50"/>
      <c r="WOX54" s="50"/>
      <c r="WOY54" s="50"/>
      <c r="WOZ54" s="50"/>
      <c r="WPA54" s="50"/>
      <c r="WPB54" s="50"/>
      <c r="WPC54" s="50"/>
      <c r="WPD54" s="50"/>
      <c r="WPE54" s="50"/>
      <c r="WPF54" s="50"/>
      <c r="WPG54" s="50"/>
      <c r="WPH54" s="50"/>
      <c r="WPI54" s="50"/>
      <c r="WPJ54" s="50"/>
      <c r="WPK54" s="50"/>
      <c r="WPL54" s="50"/>
      <c r="WPM54" s="50"/>
      <c r="WPN54" s="50"/>
      <c r="WPO54" s="50"/>
      <c r="WPP54" s="50"/>
      <c r="WPQ54" s="50"/>
      <c r="WPR54" s="50"/>
      <c r="WPS54" s="50"/>
      <c r="WPT54" s="50"/>
      <c r="WPU54" s="50"/>
      <c r="WPV54" s="50"/>
      <c r="WPW54" s="50"/>
      <c r="WPX54" s="50"/>
      <c r="WPY54" s="50"/>
      <c r="WPZ54" s="50"/>
      <c r="WQA54" s="50"/>
      <c r="WQB54" s="50"/>
      <c r="WQC54" s="50"/>
      <c r="WQD54" s="50"/>
      <c r="WQE54" s="50"/>
      <c r="WQF54" s="50"/>
      <c r="WQG54" s="50"/>
      <c r="WQH54" s="50"/>
      <c r="WQI54" s="50"/>
      <c r="WQJ54" s="50"/>
      <c r="WQK54" s="50"/>
      <c r="WQL54" s="50"/>
      <c r="WQM54" s="50"/>
      <c r="WQN54" s="50"/>
      <c r="WQO54" s="50"/>
      <c r="WQP54" s="50"/>
      <c r="WQQ54" s="50"/>
      <c r="WQR54" s="50"/>
      <c r="WQS54" s="50"/>
      <c r="WQT54" s="50"/>
      <c r="WQU54" s="50"/>
      <c r="WQV54" s="50"/>
      <c r="WQW54" s="50"/>
      <c r="WQX54" s="50"/>
      <c r="WQY54" s="50"/>
      <c r="WQZ54" s="50"/>
      <c r="WRA54" s="50"/>
      <c r="WRB54" s="50"/>
      <c r="WRC54" s="50"/>
      <c r="WRD54" s="50"/>
      <c r="WRE54" s="50"/>
      <c r="WRF54" s="50"/>
      <c r="WRG54" s="50"/>
      <c r="WRH54" s="50"/>
      <c r="WRI54" s="50"/>
      <c r="WRJ54" s="50"/>
      <c r="WRK54" s="50"/>
      <c r="WRL54" s="50"/>
      <c r="WRM54" s="50"/>
      <c r="WRN54" s="50"/>
      <c r="WRO54" s="50"/>
      <c r="WRP54" s="50"/>
      <c r="WRQ54" s="50"/>
      <c r="WRR54" s="50"/>
      <c r="WRS54" s="50"/>
      <c r="WRT54" s="50"/>
      <c r="WRU54" s="50"/>
      <c r="WRV54" s="50"/>
      <c r="WRW54" s="50"/>
      <c r="WRX54" s="50"/>
      <c r="WRY54" s="50"/>
      <c r="WRZ54" s="50"/>
      <c r="WSA54" s="50"/>
      <c r="WSB54" s="50"/>
      <c r="WSC54" s="50"/>
      <c r="WSD54" s="50"/>
      <c r="WSE54" s="50"/>
      <c r="WSF54" s="50"/>
      <c r="WSG54" s="50"/>
      <c r="WSH54" s="50"/>
      <c r="WSI54" s="50"/>
      <c r="WSJ54" s="50"/>
      <c r="WSK54" s="50"/>
      <c r="WSL54" s="50"/>
      <c r="WSM54" s="50"/>
      <c r="WSN54" s="50"/>
      <c r="WSO54" s="50"/>
      <c r="WSP54" s="50"/>
      <c r="WSQ54" s="50"/>
      <c r="WSR54" s="50"/>
      <c r="WSS54" s="50"/>
      <c r="WST54" s="50"/>
      <c r="WSU54" s="50"/>
      <c r="WSV54" s="50"/>
      <c r="WSW54" s="50"/>
      <c r="WSX54" s="50"/>
      <c r="WSY54" s="50"/>
      <c r="WSZ54" s="50"/>
      <c r="WTA54" s="50"/>
      <c r="WTB54" s="50"/>
      <c r="WTC54" s="50"/>
      <c r="WTD54" s="50"/>
      <c r="WTE54" s="50"/>
      <c r="WTF54" s="50"/>
      <c r="WTG54" s="50"/>
      <c r="WTH54" s="50"/>
      <c r="WTI54" s="50"/>
      <c r="WTJ54" s="50"/>
      <c r="WTK54" s="50"/>
      <c r="WTL54" s="50"/>
      <c r="WTM54" s="50"/>
      <c r="WTN54" s="50"/>
      <c r="WTO54" s="50"/>
      <c r="WTP54" s="50"/>
      <c r="WTQ54" s="50"/>
      <c r="WTR54" s="50"/>
      <c r="WTS54" s="50"/>
      <c r="WTT54" s="50"/>
      <c r="WTU54" s="50"/>
      <c r="WTV54" s="50"/>
      <c r="WTW54" s="50"/>
      <c r="WTX54" s="50"/>
      <c r="WTY54" s="50"/>
      <c r="WTZ54" s="50"/>
      <c r="WUA54" s="50"/>
      <c r="WUB54" s="50"/>
      <c r="WUC54" s="50"/>
      <c r="WUD54" s="50"/>
      <c r="WUE54" s="50"/>
      <c r="WUF54" s="50"/>
      <c r="WUG54" s="50"/>
      <c r="WUH54" s="50"/>
      <c r="WUI54" s="50"/>
      <c r="WUJ54" s="50"/>
      <c r="WUK54" s="50"/>
      <c r="WUL54" s="50"/>
      <c r="WUM54" s="50"/>
      <c r="WUN54" s="50"/>
      <c r="WUO54" s="50"/>
      <c r="WUP54" s="50"/>
      <c r="WUQ54" s="50"/>
      <c r="WUR54" s="50"/>
      <c r="WUS54" s="50"/>
      <c r="WUT54" s="50"/>
      <c r="WUU54" s="50"/>
      <c r="WUV54" s="50"/>
      <c r="WUW54" s="50"/>
      <c r="WUX54" s="50"/>
      <c r="WUY54" s="50"/>
      <c r="WUZ54" s="50"/>
      <c r="WVA54" s="50"/>
      <c r="WVB54" s="50"/>
      <c r="WVC54" s="50"/>
      <c r="WVD54" s="50"/>
      <c r="WVE54" s="50"/>
      <c r="WVF54" s="50"/>
      <c r="WVG54" s="50"/>
      <c r="WVH54" s="50"/>
      <c r="WVI54" s="50"/>
      <c r="WVJ54" s="50"/>
      <c r="WVK54" s="50"/>
      <c r="WVL54" s="50"/>
      <c r="WVM54" s="50"/>
      <c r="WVN54" s="50"/>
      <c r="WVO54" s="50"/>
      <c r="WVP54" s="50"/>
      <c r="WVQ54" s="50"/>
      <c r="WVR54" s="50"/>
      <c r="WVS54" s="50"/>
      <c r="WVT54" s="50"/>
      <c r="WVU54" s="50"/>
      <c r="WVV54" s="50"/>
      <c r="WVW54" s="50"/>
      <c r="WVX54" s="50"/>
      <c r="WVY54" s="50"/>
      <c r="WVZ54" s="50"/>
      <c r="WWA54" s="50"/>
      <c r="WWB54" s="50"/>
      <c r="WWC54" s="50"/>
      <c r="WWD54" s="50"/>
      <c r="WWE54" s="50"/>
      <c r="WWF54" s="50"/>
      <c r="WWG54" s="50"/>
      <c r="WWH54" s="50"/>
      <c r="WWI54" s="50"/>
      <c r="WWJ54" s="50"/>
      <c r="WWK54" s="50"/>
      <c r="WWL54" s="50"/>
      <c r="WWM54" s="50"/>
      <c r="WWN54" s="50"/>
      <c r="WWO54" s="50"/>
      <c r="WWP54" s="50"/>
      <c r="WWQ54" s="50"/>
      <c r="WWR54" s="50"/>
      <c r="WWS54" s="50"/>
      <c r="WWT54" s="50"/>
      <c r="WWU54" s="50"/>
      <c r="WWV54" s="50"/>
      <c r="WWW54" s="50"/>
      <c r="WWX54" s="50"/>
      <c r="WWY54" s="50"/>
      <c r="WWZ54" s="50"/>
      <c r="WXA54" s="50"/>
      <c r="WXB54" s="50"/>
      <c r="WXC54" s="50"/>
      <c r="WXD54" s="50"/>
      <c r="WXE54" s="50"/>
      <c r="WXF54" s="50"/>
      <c r="WXG54" s="50"/>
      <c r="WXH54" s="50"/>
      <c r="WXI54" s="50"/>
      <c r="WXJ54" s="50"/>
      <c r="WXK54" s="50"/>
      <c r="WXL54" s="50"/>
      <c r="WXM54" s="50"/>
      <c r="WXN54" s="50"/>
      <c r="WXO54" s="50"/>
      <c r="WXP54" s="50"/>
      <c r="WXQ54" s="50"/>
      <c r="WXR54" s="50"/>
      <c r="WXS54" s="50"/>
      <c r="WXT54" s="50"/>
      <c r="WXU54" s="50"/>
      <c r="WXV54" s="50"/>
      <c r="WXW54" s="50"/>
      <c r="WXX54" s="50"/>
      <c r="WXY54" s="50"/>
      <c r="WXZ54" s="50"/>
      <c r="WYA54" s="50"/>
      <c r="WYB54" s="50"/>
      <c r="WYC54" s="50"/>
      <c r="WYD54" s="50"/>
      <c r="WYE54" s="50"/>
      <c r="WYF54" s="50"/>
      <c r="WYG54" s="50"/>
      <c r="WYH54" s="50"/>
      <c r="WYI54" s="50"/>
      <c r="WYJ54" s="50"/>
      <c r="WYK54" s="50"/>
      <c r="WYL54" s="50"/>
      <c r="WYM54" s="50"/>
      <c r="WYN54" s="50"/>
      <c r="WYO54" s="50"/>
      <c r="WYP54" s="50"/>
      <c r="WYQ54" s="50"/>
      <c r="WYR54" s="50"/>
      <c r="WYS54" s="50"/>
      <c r="WYT54" s="50"/>
      <c r="WYU54" s="50"/>
      <c r="WYV54" s="50"/>
      <c r="WYW54" s="50"/>
      <c r="WYX54" s="50"/>
      <c r="WYY54" s="50"/>
      <c r="WYZ54" s="50"/>
      <c r="WZA54" s="50"/>
      <c r="WZB54" s="50"/>
      <c r="WZC54" s="50"/>
      <c r="WZD54" s="50"/>
      <c r="WZE54" s="50"/>
      <c r="WZF54" s="50"/>
      <c r="WZG54" s="50"/>
      <c r="WZH54" s="50"/>
      <c r="WZI54" s="50"/>
      <c r="WZJ54" s="50"/>
      <c r="WZK54" s="50"/>
      <c r="WZL54" s="50"/>
      <c r="WZM54" s="50"/>
      <c r="WZN54" s="50"/>
      <c r="WZO54" s="50"/>
      <c r="WZP54" s="50"/>
      <c r="WZQ54" s="50"/>
      <c r="WZR54" s="50"/>
      <c r="WZS54" s="50"/>
      <c r="WZT54" s="50"/>
      <c r="WZU54" s="50"/>
      <c r="WZV54" s="50"/>
      <c r="WZW54" s="50"/>
      <c r="WZX54" s="50"/>
      <c r="WZY54" s="50"/>
      <c r="WZZ54" s="50"/>
      <c r="XAA54" s="50"/>
      <c r="XAB54" s="50"/>
      <c r="XAC54" s="50"/>
      <c r="XAD54" s="50"/>
      <c r="XAE54" s="50"/>
      <c r="XAF54" s="50"/>
      <c r="XAG54" s="50"/>
      <c r="XAH54" s="50"/>
      <c r="XAI54" s="50"/>
      <c r="XAJ54" s="50"/>
      <c r="XAK54" s="50"/>
      <c r="XAL54" s="50"/>
      <c r="XAM54" s="50"/>
      <c r="XAN54" s="50"/>
      <c r="XAO54" s="50"/>
      <c r="XAP54" s="50"/>
      <c r="XAQ54" s="50"/>
      <c r="XAR54" s="50"/>
      <c r="XAS54" s="50"/>
      <c r="XAT54" s="50"/>
      <c r="XAU54" s="50"/>
      <c r="XAV54" s="50"/>
      <c r="XAW54" s="50"/>
      <c r="XAX54" s="50"/>
      <c r="XAY54" s="50"/>
      <c r="XAZ54" s="50"/>
      <c r="XBA54" s="50"/>
      <c r="XBB54" s="50"/>
      <c r="XBC54" s="50"/>
      <c r="XBD54" s="50"/>
      <c r="XBE54" s="50"/>
      <c r="XBF54" s="50"/>
      <c r="XBG54" s="50"/>
      <c r="XBH54" s="50"/>
      <c r="XBI54" s="50"/>
      <c r="XBJ54" s="50"/>
      <c r="XBK54" s="50"/>
      <c r="XBL54" s="50"/>
      <c r="XBM54" s="50"/>
      <c r="XBN54" s="50"/>
      <c r="XBO54" s="50"/>
      <c r="XBP54" s="50"/>
      <c r="XBQ54" s="50"/>
      <c r="XBR54" s="50"/>
      <c r="XBS54" s="50"/>
      <c r="XBT54" s="50"/>
      <c r="XBU54" s="50"/>
      <c r="XBV54" s="50"/>
      <c r="XBW54" s="50"/>
      <c r="XBX54" s="50"/>
      <c r="XBY54" s="50"/>
      <c r="XBZ54" s="50"/>
      <c r="XCA54" s="50"/>
      <c r="XCB54" s="50"/>
      <c r="XCC54" s="50"/>
      <c r="XCD54" s="50"/>
      <c r="XCE54" s="50"/>
      <c r="XCF54" s="50"/>
      <c r="XCG54" s="50"/>
      <c r="XCH54" s="50"/>
      <c r="XCI54" s="50"/>
      <c r="XCJ54" s="50"/>
      <c r="XCK54" s="50"/>
      <c r="XCL54" s="50"/>
      <c r="XCM54" s="50"/>
      <c r="XCN54" s="50"/>
      <c r="XCO54" s="50"/>
      <c r="XCP54" s="50"/>
      <c r="XCQ54" s="50"/>
      <c r="XCR54" s="50"/>
      <c r="XCS54" s="50"/>
      <c r="XCT54" s="50"/>
      <c r="XCU54" s="50"/>
      <c r="XCV54" s="50"/>
      <c r="XCW54" s="50"/>
      <c r="XCX54" s="50"/>
      <c r="XCY54" s="50"/>
      <c r="XCZ54" s="50"/>
      <c r="XDA54" s="50"/>
      <c r="XDB54" s="50"/>
      <c r="XDC54" s="50"/>
      <c r="XDD54" s="50"/>
      <c r="XDE54" s="50"/>
      <c r="XDF54" s="50"/>
      <c r="XDG54" s="50"/>
      <c r="XDH54" s="50"/>
      <c r="XDI54" s="50"/>
      <c r="XDJ54" s="50"/>
      <c r="XDK54" s="50"/>
      <c r="XDL54" s="50"/>
      <c r="XDM54" s="50"/>
      <c r="XDN54" s="50"/>
      <c r="XDO54" s="50"/>
      <c r="XDP54" s="50"/>
      <c r="XDQ54" s="50"/>
      <c r="XDR54" s="50"/>
      <c r="XDS54" s="50"/>
      <c r="XDT54" s="50"/>
      <c r="XDU54" s="50"/>
      <c r="XDV54" s="50"/>
      <c r="XDW54" s="50"/>
      <c r="XDX54" s="50"/>
      <c r="XDY54" s="50"/>
      <c r="XDZ54" s="50"/>
      <c r="XEA54" s="50"/>
      <c r="XEB54" s="50"/>
      <c r="XEC54" s="50"/>
      <c r="XED54" s="50"/>
      <c r="XEE54" s="50"/>
      <c r="XEF54" s="50"/>
      <c r="XEG54" s="50"/>
      <c r="XEH54" s="50"/>
      <c r="XEI54" s="50"/>
      <c r="XEJ54" s="50"/>
      <c r="XEK54" s="50"/>
      <c r="XEL54" s="50"/>
      <c r="XEM54" s="50"/>
      <c r="XEN54" s="50"/>
      <c r="XEO54" s="50"/>
      <c r="XEP54" s="50"/>
      <c r="XEQ54" s="50"/>
      <c r="XER54" s="50"/>
      <c r="XES54" s="50"/>
      <c r="XET54" s="50"/>
      <c r="XEU54" s="50"/>
      <c r="XEV54" s="50"/>
      <c r="XEW54" s="50"/>
      <c r="XEX54" s="50"/>
      <c r="XEY54" s="50"/>
      <c r="XEZ54" s="50"/>
      <c r="XFA54" s="50"/>
      <c r="XFB54" s="50"/>
      <c r="XFC54" s="50"/>
      <c r="XFD54" s="50"/>
    </row>
    <row r="55" spans="1:16384" ht="18" x14ac:dyDescent="0.35">
      <c r="A55" s="50"/>
      <c r="B55" s="537" t="str">
        <f>Employeed!D18</f>
        <v>Olivas Miguel 146</v>
      </c>
      <c r="C55" s="538"/>
      <c r="D55" s="539">
        <f t="shared" si="11"/>
        <v>8.0000799999999987</v>
      </c>
      <c r="E55" s="540"/>
      <c r="F55" s="45">
        <f t="shared" si="4"/>
        <v>0</v>
      </c>
      <c r="G55" s="45">
        <f t="shared" si="5"/>
        <v>0</v>
      </c>
      <c r="H55" s="45">
        <f t="shared" si="6"/>
        <v>0</v>
      </c>
      <c r="I55" s="45">
        <f t="shared" si="7"/>
        <v>0</v>
      </c>
      <c r="J55" s="45">
        <f t="shared" si="8"/>
        <v>0</v>
      </c>
      <c r="K55" s="45">
        <f t="shared" si="9"/>
        <v>0</v>
      </c>
      <c r="L55" s="45">
        <f t="shared" si="10"/>
        <v>8.0000799999999987</v>
      </c>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c r="AN55" s="50"/>
      <c r="AO55" s="50"/>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c r="FM55" s="50"/>
      <c r="FN55" s="50"/>
      <c r="FO55" s="50"/>
      <c r="FP55" s="50"/>
      <c r="FQ55" s="50"/>
      <c r="FR55" s="50"/>
      <c r="FS55" s="50"/>
      <c r="FT55" s="50"/>
      <c r="FU55" s="50"/>
      <c r="FV55" s="50"/>
      <c r="FW55" s="50"/>
      <c r="FX55" s="50"/>
      <c r="FY55" s="50"/>
      <c r="FZ55" s="50"/>
      <c r="GA55" s="50"/>
      <c r="GB55" s="50"/>
      <c r="GC55" s="50"/>
      <c r="GD55" s="50"/>
      <c r="GE55" s="50"/>
      <c r="GF55" s="50"/>
      <c r="GG55" s="50"/>
      <c r="GH55" s="50"/>
      <c r="GI55" s="50"/>
      <c r="GJ55" s="50"/>
      <c r="GK55" s="50"/>
      <c r="GL55" s="50"/>
      <c r="GM55" s="50"/>
      <c r="GN55" s="50"/>
      <c r="GO55" s="50"/>
      <c r="GP55" s="50"/>
      <c r="GQ55" s="50"/>
      <c r="GR55" s="50"/>
      <c r="GS55" s="50"/>
      <c r="GT55" s="50"/>
      <c r="GU55" s="50"/>
      <c r="GV55" s="50"/>
      <c r="GW55" s="50"/>
      <c r="GX55" s="50"/>
      <c r="GY55" s="50"/>
      <c r="GZ55" s="50"/>
      <c r="HA55" s="50"/>
      <c r="HB55" s="50"/>
      <c r="HC55" s="50"/>
      <c r="HD55" s="50"/>
      <c r="HE55" s="50"/>
      <c r="HF55" s="50"/>
      <c r="HG55" s="50"/>
      <c r="HH55" s="50"/>
      <c r="HI55" s="50"/>
      <c r="HJ55" s="50"/>
      <c r="HK55" s="50"/>
      <c r="HL55" s="50"/>
      <c r="HM55" s="50"/>
      <c r="HN55" s="50"/>
      <c r="HO55" s="50"/>
      <c r="HP55" s="50"/>
      <c r="HQ55" s="50"/>
      <c r="HR55" s="50"/>
      <c r="HS55" s="50"/>
      <c r="HT55" s="50"/>
      <c r="HU55" s="50"/>
      <c r="HV55" s="50"/>
      <c r="HW55" s="50"/>
      <c r="HX55" s="50"/>
      <c r="HY55" s="50"/>
      <c r="HZ55" s="50"/>
      <c r="IA55" s="50"/>
      <c r="IB55" s="50"/>
      <c r="IC55" s="50"/>
      <c r="ID55" s="50"/>
      <c r="IE55" s="50"/>
      <c r="IF55" s="50"/>
      <c r="IG55" s="50"/>
      <c r="IH55" s="50"/>
      <c r="II55" s="50"/>
      <c r="IJ55" s="50"/>
      <c r="IK55" s="50"/>
      <c r="IL55" s="50"/>
      <c r="IM55" s="50"/>
      <c r="IN55" s="50"/>
      <c r="IO55" s="50"/>
      <c r="IP55" s="50"/>
      <c r="IQ55" s="50"/>
      <c r="IR55" s="50"/>
      <c r="IS55" s="50"/>
      <c r="IT55" s="50"/>
      <c r="IU55" s="50"/>
      <c r="IV55" s="50"/>
      <c r="IW55" s="50"/>
      <c r="IX55" s="50"/>
      <c r="IY55" s="50"/>
      <c r="IZ55" s="50"/>
      <c r="JA55" s="50"/>
      <c r="JB55" s="50"/>
      <c r="JC55" s="50"/>
      <c r="JD55" s="50"/>
      <c r="JE55" s="50"/>
      <c r="JF55" s="50"/>
      <c r="JG55" s="50"/>
      <c r="JH55" s="50"/>
      <c r="JI55" s="50"/>
      <c r="JJ55" s="50"/>
      <c r="JK55" s="50"/>
      <c r="JL55" s="50"/>
      <c r="JM55" s="50"/>
      <c r="JN55" s="50"/>
      <c r="JO55" s="50"/>
      <c r="JP55" s="50"/>
      <c r="JQ55" s="50"/>
      <c r="JR55" s="50"/>
      <c r="JS55" s="50"/>
      <c r="JT55" s="50"/>
      <c r="JU55" s="50"/>
      <c r="JV55" s="50"/>
      <c r="JW55" s="50"/>
      <c r="JX55" s="50"/>
      <c r="JY55" s="50"/>
      <c r="JZ55" s="50"/>
      <c r="KA55" s="50"/>
      <c r="KB55" s="50"/>
      <c r="KC55" s="50"/>
      <c r="KD55" s="50"/>
      <c r="KE55" s="50"/>
      <c r="KF55" s="50"/>
      <c r="KG55" s="50"/>
      <c r="KH55" s="50"/>
      <c r="KI55" s="50"/>
      <c r="KJ55" s="50"/>
      <c r="KK55" s="50"/>
      <c r="KL55" s="50"/>
      <c r="KM55" s="50"/>
      <c r="KN55" s="50"/>
      <c r="KO55" s="50"/>
      <c r="KP55" s="50"/>
      <c r="KQ55" s="50"/>
      <c r="KR55" s="50"/>
      <c r="KS55" s="50"/>
      <c r="KT55" s="50"/>
      <c r="KU55" s="50"/>
      <c r="KV55" s="50"/>
      <c r="KW55" s="50"/>
      <c r="KX55" s="50"/>
      <c r="KY55" s="50"/>
      <c r="KZ55" s="50"/>
      <c r="LA55" s="50"/>
      <c r="LB55" s="50"/>
      <c r="LC55" s="50"/>
      <c r="LD55" s="50"/>
      <c r="LE55" s="50"/>
      <c r="LF55" s="50"/>
      <c r="LG55" s="50"/>
      <c r="LH55" s="50"/>
      <c r="LI55" s="50"/>
      <c r="LJ55" s="50"/>
      <c r="LK55" s="50"/>
      <c r="LL55" s="50"/>
      <c r="LM55" s="50"/>
      <c r="LN55" s="50"/>
      <c r="LO55" s="50"/>
      <c r="LP55" s="50"/>
      <c r="LQ55" s="50"/>
      <c r="LR55" s="50"/>
      <c r="LS55" s="50"/>
      <c r="LT55" s="50"/>
      <c r="LU55" s="50"/>
      <c r="LV55" s="50"/>
      <c r="LW55" s="50"/>
      <c r="LX55" s="50"/>
      <c r="LY55" s="50"/>
      <c r="LZ55" s="50"/>
      <c r="MA55" s="50"/>
      <c r="MB55" s="50"/>
      <c r="MC55" s="50"/>
      <c r="MD55" s="50"/>
      <c r="ME55" s="50"/>
      <c r="MF55" s="50"/>
      <c r="MG55" s="50"/>
      <c r="MH55" s="50"/>
      <c r="MI55" s="50"/>
      <c r="MJ55" s="50"/>
      <c r="MK55" s="50"/>
      <c r="ML55" s="50"/>
      <c r="MM55" s="50"/>
      <c r="MN55" s="50"/>
      <c r="MO55" s="50"/>
      <c r="MP55" s="50"/>
      <c r="MQ55" s="50"/>
      <c r="MR55" s="50"/>
      <c r="MS55" s="50"/>
      <c r="MT55" s="50"/>
      <c r="MU55" s="50"/>
      <c r="MV55" s="50"/>
      <c r="MW55" s="50"/>
      <c r="MX55" s="50"/>
      <c r="MY55" s="50"/>
      <c r="MZ55" s="50"/>
      <c r="NA55" s="50"/>
      <c r="NB55" s="50"/>
      <c r="NC55" s="50"/>
      <c r="ND55" s="50"/>
      <c r="NE55" s="50"/>
      <c r="NF55" s="50"/>
      <c r="NG55" s="50"/>
      <c r="NH55" s="50"/>
      <c r="NI55" s="50"/>
      <c r="NJ55" s="50"/>
      <c r="NK55" s="50"/>
      <c r="NL55" s="50"/>
      <c r="NM55" s="50"/>
      <c r="NN55" s="50"/>
      <c r="NO55" s="50"/>
      <c r="NP55" s="50"/>
      <c r="NQ55" s="50"/>
      <c r="NR55" s="50"/>
      <c r="NS55" s="50"/>
      <c r="NT55" s="50"/>
      <c r="NU55" s="50"/>
      <c r="NV55" s="50"/>
      <c r="NW55" s="50"/>
      <c r="NX55" s="50"/>
      <c r="NY55" s="50"/>
      <c r="NZ55" s="50"/>
      <c r="OA55" s="50"/>
      <c r="OB55" s="50"/>
      <c r="OC55" s="50"/>
      <c r="OD55" s="50"/>
      <c r="OE55" s="50"/>
      <c r="OF55" s="50"/>
      <c r="OG55" s="50"/>
      <c r="OH55" s="50"/>
      <c r="OI55" s="50"/>
      <c r="OJ55" s="50"/>
      <c r="OK55" s="50"/>
      <c r="OL55" s="50"/>
      <c r="OM55" s="50"/>
      <c r="ON55" s="50"/>
      <c r="OO55" s="50"/>
      <c r="OP55" s="50"/>
      <c r="OQ55" s="50"/>
      <c r="OR55" s="50"/>
      <c r="OS55" s="50"/>
      <c r="OT55" s="50"/>
      <c r="OU55" s="50"/>
      <c r="OV55" s="50"/>
      <c r="OW55" s="50"/>
      <c r="OX55" s="50"/>
      <c r="OY55" s="50"/>
      <c r="OZ55" s="50"/>
      <c r="PA55" s="50"/>
      <c r="PB55" s="50"/>
      <c r="PC55" s="50"/>
      <c r="PD55" s="50"/>
      <c r="PE55" s="50"/>
      <c r="PF55" s="50"/>
      <c r="PG55" s="50"/>
      <c r="PH55" s="50"/>
      <c r="PI55" s="50"/>
      <c r="PJ55" s="50"/>
      <c r="PK55" s="50"/>
      <c r="PL55" s="50"/>
      <c r="PM55" s="50"/>
      <c r="PN55" s="50"/>
      <c r="PO55" s="50"/>
      <c r="PP55" s="50"/>
      <c r="PQ55" s="50"/>
      <c r="PR55" s="50"/>
      <c r="PS55" s="50"/>
      <c r="PT55" s="50"/>
      <c r="PU55" s="50"/>
      <c r="PV55" s="50"/>
      <c r="PW55" s="50"/>
      <c r="PX55" s="50"/>
      <c r="PY55" s="50"/>
      <c r="PZ55" s="50"/>
      <c r="QA55" s="50"/>
      <c r="QB55" s="50"/>
      <c r="QC55" s="50"/>
      <c r="QD55" s="50"/>
      <c r="QE55" s="50"/>
      <c r="QF55" s="50"/>
      <c r="QG55" s="50"/>
      <c r="QH55" s="50"/>
      <c r="QI55" s="50"/>
      <c r="QJ55" s="50"/>
      <c r="QK55" s="50"/>
      <c r="QL55" s="50"/>
      <c r="QM55" s="50"/>
      <c r="QN55" s="50"/>
      <c r="QO55" s="50"/>
      <c r="QP55" s="50"/>
      <c r="QQ55" s="50"/>
      <c r="QR55" s="50"/>
      <c r="QS55" s="50"/>
      <c r="QT55" s="50"/>
      <c r="QU55" s="50"/>
      <c r="QV55" s="50"/>
      <c r="QW55" s="50"/>
      <c r="QX55" s="50"/>
      <c r="QY55" s="50"/>
      <c r="QZ55" s="50"/>
      <c r="RA55" s="50"/>
      <c r="RB55" s="50"/>
      <c r="RC55" s="50"/>
      <c r="RD55" s="50"/>
      <c r="RE55" s="50"/>
      <c r="RF55" s="50"/>
      <c r="RG55" s="50"/>
      <c r="RH55" s="50"/>
      <c r="RI55" s="50"/>
      <c r="RJ55" s="50"/>
      <c r="RK55" s="50"/>
      <c r="RL55" s="50"/>
      <c r="RM55" s="50"/>
      <c r="RN55" s="50"/>
      <c r="RO55" s="50"/>
      <c r="RP55" s="50"/>
      <c r="RQ55" s="50"/>
      <c r="RR55" s="50"/>
      <c r="RS55" s="50"/>
      <c r="RT55" s="50"/>
      <c r="RU55" s="50"/>
      <c r="RV55" s="50"/>
      <c r="RW55" s="50"/>
      <c r="RX55" s="50"/>
      <c r="RY55" s="50"/>
      <c r="RZ55" s="50"/>
      <c r="SA55" s="50"/>
      <c r="SB55" s="50"/>
      <c r="SC55" s="50"/>
      <c r="SD55" s="50"/>
      <c r="SE55" s="50"/>
      <c r="SF55" s="50"/>
      <c r="SG55" s="50"/>
      <c r="SH55" s="50"/>
      <c r="SI55" s="50"/>
      <c r="SJ55" s="50"/>
      <c r="SK55" s="50"/>
      <c r="SL55" s="50"/>
      <c r="SM55" s="50"/>
      <c r="SN55" s="50"/>
      <c r="SO55" s="50"/>
      <c r="SP55" s="50"/>
      <c r="SQ55" s="50"/>
      <c r="SR55" s="50"/>
      <c r="SS55" s="50"/>
      <c r="ST55" s="50"/>
      <c r="SU55" s="50"/>
      <c r="SV55" s="50"/>
      <c r="SW55" s="50"/>
      <c r="SX55" s="50"/>
      <c r="SY55" s="50"/>
      <c r="SZ55" s="50"/>
      <c r="TA55" s="50"/>
      <c r="TB55" s="50"/>
      <c r="TC55" s="50"/>
      <c r="TD55" s="50"/>
      <c r="TE55" s="50"/>
      <c r="TF55" s="50"/>
      <c r="TG55" s="50"/>
      <c r="TH55" s="50"/>
      <c r="TI55" s="50"/>
      <c r="TJ55" s="50"/>
      <c r="TK55" s="50"/>
      <c r="TL55" s="50"/>
      <c r="TM55" s="50"/>
      <c r="TN55" s="50"/>
      <c r="TO55" s="50"/>
      <c r="TP55" s="50"/>
      <c r="TQ55" s="50"/>
      <c r="TR55" s="50"/>
      <c r="TS55" s="50"/>
      <c r="TT55" s="50"/>
      <c r="TU55" s="50"/>
      <c r="TV55" s="50"/>
      <c r="TW55" s="50"/>
      <c r="TX55" s="50"/>
      <c r="TY55" s="50"/>
      <c r="TZ55" s="50"/>
      <c r="UA55" s="50"/>
      <c r="UB55" s="50"/>
      <c r="UC55" s="50"/>
      <c r="UD55" s="50"/>
      <c r="UE55" s="50"/>
      <c r="UF55" s="50"/>
      <c r="UG55" s="50"/>
      <c r="UH55" s="50"/>
      <c r="UI55" s="50"/>
      <c r="UJ55" s="50"/>
      <c r="UK55" s="50"/>
      <c r="UL55" s="50"/>
      <c r="UM55" s="50"/>
      <c r="UN55" s="50"/>
      <c r="UO55" s="50"/>
      <c r="UP55" s="50"/>
      <c r="UQ55" s="50"/>
      <c r="UR55" s="50"/>
      <c r="US55" s="50"/>
      <c r="UT55" s="50"/>
      <c r="UU55" s="50"/>
      <c r="UV55" s="50"/>
      <c r="UW55" s="50"/>
      <c r="UX55" s="50"/>
      <c r="UY55" s="50"/>
      <c r="UZ55" s="50"/>
      <c r="VA55" s="50"/>
      <c r="VB55" s="50"/>
      <c r="VC55" s="50"/>
      <c r="VD55" s="50"/>
      <c r="VE55" s="50"/>
      <c r="VF55" s="50"/>
      <c r="VG55" s="50"/>
      <c r="VH55" s="50"/>
      <c r="VI55" s="50"/>
      <c r="VJ55" s="50"/>
      <c r="VK55" s="50"/>
      <c r="VL55" s="50"/>
      <c r="VM55" s="50"/>
      <c r="VN55" s="50"/>
      <c r="VO55" s="50"/>
      <c r="VP55" s="50"/>
      <c r="VQ55" s="50"/>
      <c r="VR55" s="50"/>
      <c r="VS55" s="50"/>
      <c r="VT55" s="50"/>
      <c r="VU55" s="50"/>
      <c r="VV55" s="50"/>
      <c r="VW55" s="50"/>
      <c r="VX55" s="50"/>
      <c r="VY55" s="50"/>
      <c r="VZ55" s="50"/>
      <c r="WA55" s="50"/>
      <c r="WB55" s="50"/>
      <c r="WC55" s="50"/>
      <c r="WD55" s="50"/>
      <c r="WE55" s="50"/>
      <c r="WF55" s="50"/>
      <c r="WG55" s="50"/>
      <c r="WH55" s="50"/>
      <c r="WI55" s="50"/>
      <c r="WJ55" s="50"/>
      <c r="WK55" s="50"/>
      <c r="WL55" s="50"/>
      <c r="WM55" s="50"/>
      <c r="WN55" s="50"/>
      <c r="WO55" s="50"/>
      <c r="WP55" s="50"/>
      <c r="WQ55" s="50"/>
      <c r="WR55" s="50"/>
      <c r="WS55" s="50"/>
      <c r="WT55" s="50"/>
      <c r="WU55" s="50"/>
      <c r="WV55" s="50"/>
      <c r="WW55" s="50"/>
      <c r="WX55" s="50"/>
      <c r="WY55" s="50"/>
      <c r="WZ55" s="50"/>
      <c r="XA55" s="50"/>
      <c r="XB55" s="50"/>
      <c r="XC55" s="50"/>
      <c r="XD55" s="50"/>
      <c r="XE55" s="50"/>
      <c r="XF55" s="50"/>
      <c r="XG55" s="50"/>
      <c r="XH55" s="50"/>
      <c r="XI55" s="50"/>
      <c r="XJ55" s="50"/>
      <c r="XK55" s="50"/>
      <c r="XL55" s="50"/>
      <c r="XM55" s="50"/>
      <c r="XN55" s="50"/>
      <c r="XO55" s="50"/>
      <c r="XP55" s="50"/>
      <c r="XQ55" s="50"/>
      <c r="XR55" s="50"/>
      <c r="XS55" s="50"/>
      <c r="XT55" s="50"/>
      <c r="XU55" s="50"/>
      <c r="XV55" s="50"/>
      <c r="XW55" s="50"/>
      <c r="XX55" s="50"/>
      <c r="XY55" s="50"/>
      <c r="XZ55" s="50"/>
      <c r="YA55" s="50"/>
      <c r="YB55" s="50"/>
      <c r="YC55" s="50"/>
      <c r="YD55" s="50"/>
      <c r="YE55" s="50"/>
      <c r="YF55" s="50"/>
      <c r="YG55" s="50"/>
      <c r="YH55" s="50"/>
      <c r="YI55" s="50"/>
      <c r="YJ55" s="50"/>
      <c r="YK55" s="50"/>
      <c r="YL55" s="50"/>
      <c r="YM55" s="50"/>
      <c r="YN55" s="50"/>
      <c r="YO55" s="50"/>
      <c r="YP55" s="50"/>
      <c r="YQ55" s="50"/>
      <c r="YR55" s="50"/>
      <c r="YS55" s="50"/>
      <c r="YT55" s="50"/>
      <c r="YU55" s="50"/>
      <c r="YV55" s="50"/>
      <c r="YW55" s="50"/>
      <c r="YX55" s="50"/>
      <c r="YY55" s="50"/>
      <c r="YZ55" s="50"/>
      <c r="ZA55" s="50"/>
      <c r="ZB55" s="50"/>
      <c r="ZC55" s="50"/>
      <c r="ZD55" s="50"/>
      <c r="ZE55" s="50"/>
      <c r="ZF55" s="50"/>
      <c r="ZG55" s="50"/>
      <c r="ZH55" s="50"/>
      <c r="ZI55" s="50"/>
      <c r="ZJ55" s="50"/>
      <c r="ZK55" s="50"/>
      <c r="ZL55" s="50"/>
      <c r="ZM55" s="50"/>
      <c r="ZN55" s="50"/>
      <c r="ZO55" s="50"/>
      <c r="ZP55" s="50"/>
      <c r="ZQ55" s="50"/>
      <c r="ZR55" s="50"/>
      <c r="ZS55" s="50"/>
      <c r="ZT55" s="50"/>
      <c r="ZU55" s="50"/>
      <c r="ZV55" s="50"/>
      <c r="ZW55" s="50"/>
      <c r="ZX55" s="50"/>
      <c r="ZY55" s="50"/>
      <c r="ZZ55" s="50"/>
      <c r="AAA55" s="50"/>
      <c r="AAB55" s="50"/>
      <c r="AAC55" s="50"/>
      <c r="AAD55" s="50"/>
      <c r="AAE55" s="50"/>
      <c r="AAF55" s="50"/>
      <c r="AAG55" s="50"/>
      <c r="AAH55" s="50"/>
      <c r="AAI55" s="50"/>
      <c r="AAJ55" s="50"/>
      <c r="AAK55" s="50"/>
      <c r="AAL55" s="50"/>
      <c r="AAM55" s="50"/>
      <c r="AAN55" s="50"/>
      <c r="AAO55" s="50"/>
      <c r="AAP55" s="50"/>
      <c r="AAQ55" s="50"/>
      <c r="AAR55" s="50"/>
      <c r="AAS55" s="50"/>
      <c r="AAT55" s="50"/>
      <c r="AAU55" s="50"/>
      <c r="AAV55" s="50"/>
      <c r="AAW55" s="50"/>
      <c r="AAX55" s="50"/>
      <c r="AAY55" s="50"/>
      <c r="AAZ55" s="50"/>
      <c r="ABA55" s="50"/>
      <c r="ABB55" s="50"/>
      <c r="ABC55" s="50"/>
      <c r="ABD55" s="50"/>
      <c r="ABE55" s="50"/>
      <c r="ABF55" s="50"/>
      <c r="ABG55" s="50"/>
      <c r="ABH55" s="50"/>
      <c r="ABI55" s="50"/>
      <c r="ABJ55" s="50"/>
      <c r="ABK55" s="50"/>
      <c r="ABL55" s="50"/>
      <c r="ABM55" s="50"/>
      <c r="ABN55" s="50"/>
      <c r="ABO55" s="50"/>
      <c r="ABP55" s="50"/>
      <c r="ABQ55" s="50"/>
      <c r="ABR55" s="50"/>
      <c r="ABS55" s="50"/>
      <c r="ABT55" s="50"/>
      <c r="ABU55" s="50"/>
      <c r="ABV55" s="50"/>
      <c r="ABW55" s="50"/>
      <c r="ABX55" s="50"/>
      <c r="ABY55" s="50"/>
      <c r="ABZ55" s="50"/>
      <c r="ACA55" s="50"/>
      <c r="ACB55" s="50"/>
      <c r="ACC55" s="50"/>
      <c r="ACD55" s="50"/>
      <c r="ACE55" s="50"/>
      <c r="ACF55" s="50"/>
      <c r="ACG55" s="50"/>
      <c r="ACH55" s="50"/>
      <c r="ACI55" s="50"/>
      <c r="ACJ55" s="50"/>
      <c r="ACK55" s="50"/>
      <c r="ACL55" s="50"/>
      <c r="ACM55" s="50"/>
      <c r="ACN55" s="50"/>
      <c r="ACO55" s="50"/>
      <c r="ACP55" s="50"/>
      <c r="ACQ55" s="50"/>
      <c r="ACR55" s="50"/>
      <c r="ACS55" s="50"/>
      <c r="ACT55" s="50"/>
      <c r="ACU55" s="50"/>
      <c r="ACV55" s="50"/>
      <c r="ACW55" s="50"/>
      <c r="ACX55" s="50"/>
      <c r="ACY55" s="50"/>
      <c r="ACZ55" s="50"/>
      <c r="ADA55" s="50"/>
      <c r="ADB55" s="50"/>
      <c r="ADC55" s="50"/>
      <c r="ADD55" s="50"/>
      <c r="ADE55" s="50"/>
      <c r="ADF55" s="50"/>
      <c r="ADG55" s="50"/>
      <c r="ADH55" s="50"/>
      <c r="ADI55" s="50"/>
      <c r="ADJ55" s="50"/>
      <c r="ADK55" s="50"/>
      <c r="ADL55" s="50"/>
      <c r="ADM55" s="50"/>
      <c r="ADN55" s="50"/>
      <c r="ADO55" s="50"/>
      <c r="ADP55" s="50"/>
      <c r="ADQ55" s="50"/>
      <c r="ADR55" s="50"/>
      <c r="ADS55" s="50"/>
      <c r="ADT55" s="50"/>
      <c r="ADU55" s="50"/>
      <c r="ADV55" s="50"/>
      <c r="ADW55" s="50"/>
      <c r="ADX55" s="50"/>
      <c r="ADY55" s="50"/>
      <c r="ADZ55" s="50"/>
      <c r="AEA55" s="50"/>
      <c r="AEB55" s="50"/>
      <c r="AEC55" s="50"/>
      <c r="AED55" s="50"/>
      <c r="AEE55" s="50"/>
      <c r="AEF55" s="50"/>
      <c r="AEG55" s="50"/>
      <c r="AEH55" s="50"/>
      <c r="AEI55" s="50"/>
      <c r="AEJ55" s="50"/>
      <c r="AEK55" s="50"/>
      <c r="AEL55" s="50"/>
      <c r="AEM55" s="50"/>
      <c r="AEN55" s="50"/>
      <c r="AEO55" s="50"/>
      <c r="AEP55" s="50"/>
      <c r="AEQ55" s="50"/>
      <c r="AER55" s="50"/>
      <c r="AES55" s="50"/>
      <c r="AET55" s="50"/>
      <c r="AEU55" s="50"/>
      <c r="AEV55" s="50"/>
      <c r="AEW55" s="50"/>
      <c r="AEX55" s="50"/>
      <c r="AEY55" s="50"/>
      <c r="AEZ55" s="50"/>
      <c r="AFA55" s="50"/>
      <c r="AFB55" s="50"/>
      <c r="AFC55" s="50"/>
      <c r="AFD55" s="50"/>
      <c r="AFE55" s="50"/>
      <c r="AFF55" s="50"/>
      <c r="AFG55" s="50"/>
      <c r="AFH55" s="50"/>
      <c r="AFI55" s="50"/>
      <c r="AFJ55" s="50"/>
      <c r="AFK55" s="50"/>
      <c r="AFL55" s="50"/>
      <c r="AFM55" s="50"/>
      <c r="AFN55" s="50"/>
      <c r="AFO55" s="50"/>
      <c r="AFP55" s="50"/>
      <c r="AFQ55" s="50"/>
      <c r="AFR55" s="50"/>
      <c r="AFS55" s="50"/>
      <c r="AFT55" s="50"/>
      <c r="AFU55" s="50"/>
      <c r="AFV55" s="50"/>
      <c r="AFW55" s="50"/>
      <c r="AFX55" s="50"/>
      <c r="AFY55" s="50"/>
      <c r="AFZ55" s="50"/>
      <c r="AGA55" s="50"/>
      <c r="AGB55" s="50"/>
      <c r="AGC55" s="50"/>
      <c r="AGD55" s="50"/>
      <c r="AGE55" s="50"/>
      <c r="AGF55" s="50"/>
      <c r="AGG55" s="50"/>
      <c r="AGH55" s="50"/>
      <c r="AGI55" s="50"/>
      <c r="AGJ55" s="50"/>
      <c r="AGK55" s="50"/>
      <c r="AGL55" s="50"/>
      <c r="AGM55" s="50"/>
      <c r="AGN55" s="50"/>
      <c r="AGO55" s="50"/>
      <c r="AGP55" s="50"/>
      <c r="AGQ55" s="50"/>
      <c r="AGR55" s="50"/>
      <c r="AGS55" s="50"/>
      <c r="AGT55" s="50"/>
      <c r="AGU55" s="50"/>
      <c r="AGV55" s="50"/>
      <c r="AGW55" s="50"/>
      <c r="AGX55" s="50"/>
      <c r="AGY55" s="50"/>
      <c r="AGZ55" s="50"/>
      <c r="AHA55" s="50"/>
      <c r="AHB55" s="50"/>
      <c r="AHC55" s="50"/>
      <c r="AHD55" s="50"/>
      <c r="AHE55" s="50"/>
      <c r="AHF55" s="50"/>
      <c r="AHG55" s="50"/>
      <c r="AHH55" s="50"/>
      <c r="AHI55" s="50"/>
      <c r="AHJ55" s="50"/>
      <c r="AHK55" s="50"/>
      <c r="AHL55" s="50"/>
      <c r="AHM55" s="50"/>
      <c r="AHN55" s="50"/>
      <c r="AHO55" s="50"/>
      <c r="AHP55" s="50"/>
      <c r="AHQ55" s="50"/>
      <c r="AHR55" s="50"/>
      <c r="AHS55" s="50"/>
      <c r="AHT55" s="50"/>
      <c r="AHU55" s="50"/>
      <c r="AHV55" s="50"/>
      <c r="AHW55" s="50"/>
      <c r="AHX55" s="50"/>
      <c r="AHY55" s="50"/>
      <c r="AHZ55" s="50"/>
      <c r="AIA55" s="50"/>
      <c r="AIB55" s="50"/>
      <c r="AIC55" s="50"/>
      <c r="AID55" s="50"/>
      <c r="AIE55" s="50"/>
      <c r="AIF55" s="50"/>
      <c r="AIG55" s="50"/>
      <c r="AIH55" s="50"/>
      <c r="AII55" s="50"/>
      <c r="AIJ55" s="50"/>
      <c r="AIK55" s="50"/>
      <c r="AIL55" s="50"/>
      <c r="AIM55" s="50"/>
      <c r="AIN55" s="50"/>
      <c r="AIO55" s="50"/>
      <c r="AIP55" s="50"/>
      <c r="AIQ55" s="50"/>
      <c r="AIR55" s="50"/>
      <c r="AIS55" s="50"/>
      <c r="AIT55" s="50"/>
      <c r="AIU55" s="50"/>
      <c r="AIV55" s="50"/>
      <c r="AIW55" s="50"/>
      <c r="AIX55" s="50"/>
      <c r="AIY55" s="50"/>
      <c r="AIZ55" s="50"/>
      <c r="AJA55" s="50"/>
      <c r="AJB55" s="50"/>
      <c r="AJC55" s="50"/>
      <c r="AJD55" s="50"/>
      <c r="AJE55" s="50"/>
      <c r="AJF55" s="50"/>
      <c r="AJG55" s="50"/>
      <c r="AJH55" s="50"/>
      <c r="AJI55" s="50"/>
      <c r="AJJ55" s="50"/>
      <c r="AJK55" s="50"/>
      <c r="AJL55" s="50"/>
      <c r="AJM55" s="50"/>
      <c r="AJN55" s="50"/>
      <c r="AJO55" s="50"/>
      <c r="AJP55" s="50"/>
      <c r="AJQ55" s="50"/>
      <c r="AJR55" s="50"/>
      <c r="AJS55" s="50"/>
      <c r="AJT55" s="50"/>
      <c r="AJU55" s="50"/>
      <c r="AJV55" s="50"/>
      <c r="AJW55" s="50"/>
      <c r="AJX55" s="50"/>
      <c r="AJY55" s="50"/>
      <c r="AJZ55" s="50"/>
      <c r="AKA55" s="50"/>
      <c r="AKB55" s="50"/>
      <c r="AKC55" s="50"/>
      <c r="AKD55" s="50"/>
      <c r="AKE55" s="50"/>
      <c r="AKF55" s="50"/>
      <c r="AKG55" s="50"/>
      <c r="AKH55" s="50"/>
      <c r="AKI55" s="50"/>
      <c r="AKJ55" s="50"/>
      <c r="AKK55" s="50"/>
      <c r="AKL55" s="50"/>
      <c r="AKM55" s="50"/>
      <c r="AKN55" s="50"/>
      <c r="AKO55" s="50"/>
      <c r="AKP55" s="50"/>
      <c r="AKQ55" s="50"/>
      <c r="AKR55" s="50"/>
      <c r="AKS55" s="50"/>
      <c r="AKT55" s="50"/>
      <c r="AKU55" s="50"/>
      <c r="AKV55" s="50"/>
      <c r="AKW55" s="50"/>
      <c r="AKX55" s="50"/>
      <c r="AKY55" s="50"/>
      <c r="AKZ55" s="50"/>
      <c r="ALA55" s="50"/>
      <c r="ALB55" s="50"/>
      <c r="ALC55" s="50"/>
      <c r="ALD55" s="50"/>
      <c r="ALE55" s="50"/>
      <c r="ALF55" s="50"/>
      <c r="ALG55" s="50"/>
      <c r="ALH55" s="50"/>
      <c r="ALI55" s="50"/>
      <c r="ALJ55" s="50"/>
      <c r="ALK55" s="50"/>
      <c r="ALL55" s="50"/>
      <c r="ALM55" s="50"/>
      <c r="ALN55" s="50"/>
      <c r="ALO55" s="50"/>
      <c r="ALP55" s="50"/>
      <c r="ALQ55" s="50"/>
      <c r="ALR55" s="50"/>
      <c r="ALS55" s="50"/>
      <c r="ALT55" s="50"/>
      <c r="ALU55" s="50"/>
      <c r="ALV55" s="50"/>
      <c r="ALW55" s="50"/>
      <c r="ALX55" s="50"/>
      <c r="ALY55" s="50"/>
      <c r="ALZ55" s="50"/>
      <c r="AMA55" s="50"/>
      <c r="AMB55" s="50"/>
      <c r="AMC55" s="50"/>
      <c r="AMD55" s="50"/>
      <c r="AME55" s="50"/>
      <c r="AMF55" s="50"/>
      <c r="AMG55" s="50"/>
      <c r="AMH55" s="50"/>
      <c r="AMI55" s="50"/>
      <c r="AMJ55" s="50"/>
      <c r="AMK55" s="50"/>
      <c r="AML55" s="50"/>
      <c r="AMM55" s="50"/>
      <c r="AMN55" s="50"/>
      <c r="AMO55" s="50"/>
      <c r="AMP55" s="50"/>
      <c r="AMQ55" s="50"/>
      <c r="AMR55" s="50"/>
      <c r="AMS55" s="50"/>
      <c r="AMT55" s="50"/>
      <c r="AMU55" s="50"/>
      <c r="AMV55" s="50"/>
      <c r="AMW55" s="50"/>
      <c r="AMX55" s="50"/>
      <c r="AMY55" s="50"/>
      <c r="AMZ55" s="50"/>
      <c r="ANA55" s="50"/>
      <c r="ANB55" s="50"/>
      <c r="ANC55" s="50"/>
      <c r="AND55" s="50"/>
      <c r="ANE55" s="50"/>
      <c r="ANF55" s="50"/>
      <c r="ANG55" s="50"/>
      <c r="ANH55" s="50"/>
      <c r="ANI55" s="50"/>
      <c r="ANJ55" s="50"/>
      <c r="ANK55" s="50"/>
      <c r="ANL55" s="50"/>
      <c r="ANM55" s="50"/>
      <c r="ANN55" s="50"/>
      <c r="ANO55" s="50"/>
      <c r="ANP55" s="50"/>
      <c r="ANQ55" s="50"/>
      <c r="ANR55" s="50"/>
      <c r="ANS55" s="50"/>
      <c r="ANT55" s="50"/>
      <c r="ANU55" s="50"/>
      <c r="ANV55" s="50"/>
      <c r="ANW55" s="50"/>
      <c r="ANX55" s="50"/>
      <c r="ANY55" s="50"/>
      <c r="ANZ55" s="50"/>
      <c r="AOA55" s="50"/>
      <c r="AOB55" s="50"/>
      <c r="AOC55" s="50"/>
      <c r="AOD55" s="50"/>
      <c r="AOE55" s="50"/>
      <c r="AOF55" s="50"/>
      <c r="AOG55" s="50"/>
      <c r="AOH55" s="50"/>
      <c r="AOI55" s="50"/>
      <c r="AOJ55" s="50"/>
      <c r="AOK55" s="50"/>
      <c r="AOL55" s="50"/>
      <c r="AOM55" s="50"/>
      <c r="AON55" s="50"/>
      <c r="AOO55" s="50"/>
      <c r="AOP55" s="50"/>
      <c r="AOQ55" s="50"/>
      <c r="AOR55" s="50"/>
      <c r="AOS55" s="50"/>
      <c r="AOT55" s="50"/>
      <c r="AOU55" s="50"/>
      <c r="AOV55" s="50"/>
      <c r="AOW55" s="50"/>
      <c r="AOX55" s="50"/>
      <c r="AOY55" s="50"/>
      <c r="AOZ55" s="50"/>
      <c r="APA55" s="50"/>
      <c r="APB55" s="50"/>
      <c r="APC55" s="50"/>
      <c r="APD55" s="50"/>
      <c r="APE55" s="50"/>
      <c r="APF55" s="50"/>
      <c r="APG55" s="50"/>
      <c r="APH55" s="50"/>
      <c r="API55" s="50"/>
      <c r="APJ55" s="50"/>
      <c r="APK55" s="50"/>
      <c r="APL55" s="50"/>
      <c r="APM55" s="50"/>
      <c r="APN55" s="50"/>
      <c r="APO55" s="50"/>
      <c r="APP55" s="50"/>
      <c r="APQ55" s="50"/>
      <c r="APR55" s="50"/>
      <c r="APS55" s="50"/>
      <c r="APT55" s="50"/>
      <c r="APU55" s="50"/>
      <c r="APV55" s="50"/>
      <c r="APW55" s="50"/>
      <c r="APX55" s="50"/>
      <c r="APY55" s="50"/>
      <c r="APZ55" s="50"/>
      <c r="AQA55" s="50"/>
      <c r="AQB55" s="50"/>
      <c r="AQC55" s="50"/>
      <c r="AQD55" s="50"/>
      <c r="AQE55" s="50"/>
      <c r="AQF55" s="50"/>
      <c r="AQG55" s="50"/>
      <c r="AQH55" s="50"/>
      <c r="AQI55" s="50"/>
      <c r="AQJ55" s="50"/>
      <c r="AQK55" s="50"/>
      <c r="AQL55" s="50"/>
      <c r="AQM55" s="50"/>
      <c r="AQN55" s="50"/>
      <c r="AQO55" s="50"/>
      <c r="AQP55" s="50"/>
      <c r="AQQ55" s="50"/>
      <c r="AQR55" s="50"/>
      <c r="AQS55" s="50"/>
      <c r="AQT55" s="50"/>
      <c r="AQU55" s="50"/>
      <c r="AQV55" s="50"/>
      <c r="AQW55" s="50"/>
      <c r="AQX55" s="50"/>
      <c r="AQY55" s="50"/>
      <c r="AQZ55" s="50"/>
      <c r="ARA55" s="50"/>
      <c r="ARB55" s="50"/>
      <c r="ARC55" s="50"/>
      <c r="ARD55" s="50"/>
      <c r="ARE55" s="50"/>
      <c r="ARF55" s="50"/>
      <c r="ARG55" s="50"/>
      <c r="ARH55" s="50"/>
      <c r="ARI55" s="50"/>
      <c r="ARJ55" s="50"/>
      <c r="ARK55" s="50"/>
      <c r="ARL55" s="50"/>
      <c r="ARM55" s="50"/>
      <c r="ARN55" s="50"/>
      <c r="ARO55" s="50"/>
      <c r="ARP55" s="50"/>
      <c r="ARQ55" s="50"/>
      <c r="ARR55" s="50"/>
      <c r="ARS55" s="50"/>
      <c r="ART55" s="50"/>
      <c r="ARU55" s="50"/>
      <c r="ARV55" s="50"/>
      <c r="ARW55" s="50"/>
      <c r="ARX55" s="50"/>
      <c r="ARY55" s="50"/>
      <c r="ARZ55" s="50"/>
      <c r="ASA55" s="50"/>
      <c r="ASB55" s="50"/>
      <c r="ASC55" s="50"/>
      <c r="ASD55" s="50"/>
      <c r="ASE55" s="50"/>
      <c r="ASF55" s="50"/>
      <c r="ASG55" s="50"/>
      <c r="ASH55" s="50"/>
      <c r="ASI55" s="50"/>
      <c r="ASJ55" s="50"/>
      <c r="ASK55" s="50"/>
      <c r="ASL55" s="50"/>
      <c r="ASM55" s="50"/>
      <c r="ASN55" s="50"/>
      <c r="ASO55" s="50"/>
      <c r="ASP55" s="50"/>
      <c r="ASQ55" s="50"/>
      <c r="ASR55" s="50"/>
      <c r="ASS55" s="50"/>
      <c r="AST55" s="50"/>
      <c r="ASU55" s="50"/>
      <c r="ASV55" s="50"/>
      <c r="ASW55" s="50"/>
      <c r="ASX55" s="50"/>
      <c r="ASY55" s="50"/>
      <c r="ASZ55" s="50"/>
      <c r="ATA55" s="50"/>
      <c r="ATB55" s="50"/>
      <c r="ATC55" s="50"/>
      <c r="ATD55" s="50"/>
      <c r="ATE55" s="50"/>
      <c r="ATF55" s="50"/>
      <c r="ATG55" s="50"/>
      <c r="ATH55" s="50"/>
      <c r="ATI55" s="50"/>
      <c r="ATJ55" s="50"/>
      <c r="ATK55" s="50"/>
      <c r="ATL55" s="50"/>
      <c r="ATM55" s="50"/>
      <c r="ATN55" s="50"/>
      <c r="ATO55" s="50"/>
      <c r="ATP55" s="50"/>
      <c r="ATQ55" s="50"/>
      <c r="ATR55" s="50"/>
      <c r="ATS55" s="50"/>
      <c r="ATT55" s="50"/>
      <c r="ATU55" s="50"/>
      <c r="ATV55" s="50"/>
      <c r="ATW55" s="50"/>
      <c r="ATX55" s="50"/>
      <c r="ATY55" s="50"/>
      <c r="ATZ55" s="50"/>
      <c r="AUA55" s="50"/>
      <c r="AUB55" s="50"/>
      <c r="AUC55" s="50"/>
      <c r="AUD55" s="50"/>
      <c r="AUE55" s="50"/>
      <c r="AUF55" s="50"/>
      <c r="AUG55" s="50"/>
      <c r="AUH55" s="50"/>
      <c r="AUI55" s="50"/>
      <c r="AUJ55" s="50"/>
      <c r="AUK55" s="50"/>
      <c r="AUL55" s="50"/>
      <c r="AUM55" s="50"/>
      <c r="AUN55" s="50"/>
      <c r="AUO55" s="50"/>
      <c r="AUP55" s="50"/>
      <c r="AUQ55" s="50"/>
      <c r="AUR55" s="50"/>
      <c r="AUS55" s="50"/>
      <c r="AUT55" s="50"/>
      <c r="AUU55" s="50"/>
      <c r="AUV55" s="50"/>
      <c r="AUW55" s="50"/>
      <c r="AUX55" s="50"/>
      <c r="AUY55" s="50"/>
      <c r="AUZ55" s="50"/>
      <c r="AVA55" s="50"/>
      <c r="AVB55" s="50"/>
      <c r="AVC55" s="50"/>
      <c r="AVD55" s="50"/>
      <c r="AVE55" s="50"/>
      <c r="AVF55" s="50"/>
      <c r="AVG55" s="50"/>
      <c r="AVH55" s="50"/>
      <c r="AVI55" s="50"/>
      <c r="AVJ55" s="50"/>
      <c r="AVK55" s="50"/>
      <c r="AVL55" s="50"/>
      <c r="AVM55" s="50"/>
      <c r="AVN55" s="50"/>
      <c r="AVO55" s="50"/>
      <c r="AVP55" s="50"/>
      <c r="AVQ55" s="50"/>
      <c r="AVR55" s="50"/>
      <c r="AVS55" s="50"/>
      <c r="AVT55" s="50"/>
      <c r="AVU55" s="50"/>
      <c r="AVV55" s="50"/>
      <c r="AVW55" s="50"/>
      <c r="AVX55" s="50"/>
      <c r="AVY55" s="50"/>
      <c r="AVZ55" s="50"/>
      <c r="AWA55" s="50"/>
      <c r="AWB55" s="50"/>
      <c r="AWC55" s="50"/>
      <c r="AWD55" s="50"/>
      <c r="AWE55" s="50"/>
      <c r="AWF55" s="50"/>
      <c r="AWG55" s="50"/>
      <c r="AWH55" s="50"/>
      <c r="AWI55" s="50"/>
      <c r="AWJ55" s="50"/>
      <c r="AWK55" s="50"/>
      <c r="AWL55" s="50"/>
      <c r="AWM55" s="50"/>
      <c r="AWN55" s="50"/>
      <c r="AWO55" s="50"/>
      <c r="AWP55" s="50"/>
      <c r="AWQ55" s="50"/>
      <c r="AWR55" s="50"/>
      <c r="AWS55" s="50"/>
      <c r="AWT55" s="50"/>
      <c r="AWU55" s="50"/>
      <c r="AWV55" s="50"/>
      <c r="AWW55" s="50"/>
      <c r="AWX55" s="50"/>
      <c r="AWY55" s="50"/>
      <c r="AWZ55" s="50"/>
      <c r="AXA55" s="50"/>
      <c r="AXB55" s="50"/>
      <c r="AXC55" s="50"/>
      <c r="AXD55" s="50"/>
      <c r="AXE55" s="50"/>
      <c r="AXF55" s="50"/>
      <c r="AXG55" s="50"/>
      <c r="AXH55" s="50"/>
      <c r="AXI55" s="50"/>
      <c r="AXJ55" s="50"/>
      <c r="AXK55" s="50"/>
      <c r="AXL55" s="50"/>
      <c r="AXM55" s="50"/>
      <c r="AXN55" s="50"/>
      <c r="AXO55" s="50"/>
      <c r="AXP55" s="50"/>
      <c r="AXQ55" s="50"/>
      <c r="AXR55" s="50"/>
      <c r="AXS55" s="50"/>
      <c r="AXT55" s="50"/>
      <c r="AXU55" s="50"/>
      <c r="AXV55" s="50"/>
      <c r="AXW55" s="50"/>
      <c r="AXX55" s="50"/>
      <c r="AXY55" s="50"/>
      <c r="AXZ55" s="50"/>
      <c r="AYA55" s="50"/>
      <c r="AYB55" s="50"/>
      <c r="AYC55" s="50"/>
      <c r="AYD55" s="50"/>
      <c r="AYE55" s="50"/>
      <c r="AYF55" s="50"/>
      <c r="AYG55" s="50"/>
      <c r="AYH55" s="50"/>
      <c r="AYI55" s="50"/>
      <c r="AYJ55" s="50"/>
      <c r="AYK55" s="50"/>
      <c r="AYL55" s="50"/>
      <c r="AYM55" s="50"/>
      <c r="AYN55" s="50"/>
      <c r="AYO55" s="50"/>
      <c r="AYP55" s="50"/>
      <c r="AYQ55" s="50"/>
      <c r="AYR55" s="50"/>
      <c r="AYS55" s="50"/>
      <c r="AYT55" s="50"/>
      <c r="AYU55" s="50"/>
      <c r="AYV55" s="50"/>
      <c r="AYW55" s="50"/>
      <c r="AYX55" s="50"/>
      <c r="AYY55" s="50"/>
      <c r="AYZ55" s="50"/>
      <c r="AZA55" s="50"/>
      <c r="AZB55" s="50"/>
      <c r="AZC55" s="50"/>
      <c r="AZD55" s="50"/>
      <c r="AZE55" s="50"/>
      <c r="AZF55" s="50"/>
      <c r="AZG55" s="50"/>
      <c r="AZH55" s="50"/>
      <c r="AZI55" s="50"/>
      <c r="AZJ55" s="50"/>
      <c r="AZK55" s="50"/>
      <c r="AZL55" s="50"/>
      <c r="AZM55" s="50"/>
      <c r="AZN55" s="50"/>
      <c r="AZO55" s="50"/>
      <c r="AZP55" s="50"/>
      <c r="AZQ55" s="50"/>
      <c r="AZR55" s="50"/>
      <c r="AZS55" s="50"/>
      <c r="AZT55" s="50"/>
      <c r="AZU55" s="50"/>
      <c r="AZV55" s="50"/>
      <c r="AZW55" s="50"/>
      <c r="AZX55" s="50"/>
      <c r="AZY55" s="50"/>
      <c r="AZZ55" s="50"/>
      <c r="BAA55" s="50"/>
      <c r="BAB55" s="50"/>
      <c r="BAC55" s="50"/>
      <c r="BAD55" s="50"/>
      <c r="BAE55" s="50"/>
      <c r="BAF55" s="50"/>
      <c r="BAG55" s="50"/>
      <c r="BAH55" s="50"/>
      <c r="BAI55" s="50"/>
      <c r="BAJ55" s="50"/>
      <c r="BAK55" s="50"/>
      <c r="BAL55" s="50"/>
      <c r="BAM55" s="50"/>
      <c r="BAN55" s="50"/>
      <c r="BAO55" s="50"/>
      <c r="BAP55" s="50"/>
      <c r="BAQ55" s="50"/>
      <c r="BAR55" s="50"/>
      <c r="BAS55" s="50"/>
      <c r="BAT55" s="50"/>
      <c r="BAU55" s="50"/>
      <c r="BAV55" s="50"/>
      <c r="BAW55" s="50"/>
      <c r="BAX55" s="50"/>
      <c r="BAY55" s="50"/>
      <c r="BAZ55" s="50"/>
      <c r="BBA55" s="50"/>
      <c r="BBB55" s="50"/>
      <c r="BBC55" s="50"/>
      <c r="BBD55" s="50"/>
      <c r="BBE55" s="50"/>
      <c r="BBF55" s="50"/>
      <c r="BBG55" s="50"/>
      <c r="BBH55" s="50"/>
      <c r="BBI55" s="50"/>
      <c r="BBJ55" s="50"/>
      <c r="BBK55" s="50"/>
      <c r="BBL55" s="50"/>
      <c r="BBM55" s="50"/>
      <c r="BBN55" s="50"/>
      <c r="BBO55" s="50"/>
      <c r="BBP55" s="50"/>
      <c r="BBQ55" s="50"/>
      <c r="BBR55" s="50"/>
      <c r="BBS55" s="50"/>
      <c r="BBT55" s="50"/>
      <c r="BBU55" s="50"/>
      <c r="BBV55" s="50"/>
      <c r="BBW55" s="50"/>
      <c r="BBX55" s="50"/>
      <c r="BBY55" s="50"/>
      <c r="BBZ55" s="50"/>
      <c r="BCA55" s="50"/>
      <c r="BCB55" s="50"/>
      <c r="BCC55" s="50"/>
      <c r="BCD55" s="50"/>
      <c r="BCE55" s="50"/>
      <c r="BCF55" s="50"/>
      <c r="BCG55" s="50"/>
      <c r="BCH55" s="50"/>
      <c r="BCI55" s="50"/>
      <c r="BCJ55" s="50"/>
      <c r="BCK55" s="50"/>
      <c r="BCL55" s="50"/>
      <c r="BCM55" s="50"/>
      <c r="BCN55" s="50"/>
      <c r="BCO55" s="50"/>
      <c r="BCP55" s="50"/>
      <c r="BCQ55" s="50"/>
      <c r="BCR55" s="50"/>
      <c r="BCS55" s="50"/>
      <c r="BCT55" s="50"/>
      <c r="BCU55" s="50"/>
      <c r="BCV55" s="50"/>
      <c r="BCW55" s="50"/>
      <c r="BCX55" s="50"/>
      <c r="BCY55" s="50"/>
      <c r="BCZ55" s="50"/>
      <c r="BDA55" s="50"/>
      <c r="BDB55" s="50"/>
      <c r="BDC55" s="50"/>
      <c r="BDD55" s="50"/>
      <c r="BDE55" s="50"/>
      <c r="BDF55" s="50"/>
      <c r="BDG55" s="50"/>
      <c r="BDH55" s="50"/>
      <c r="BDI55" s="50"/>
      <c r="BDJ55" s="50"/>
      <c r="BDK55" s="50"/>
      <c r="BDL55" s="50"/>
      <c r="BDM55" s="50"/>
      <c r="BDN55" s="50"/>
      <c r="BDO55" s="50"/>
      <c r="BDP55" s="50"/>
      <c r="BDQ55" s="50"/>
      <c r="BDR55" s="50"/>
      <c r="BDS55" s="50"/>
      <c r="BDT55" s="50"/>
      <c r="BDU55" s="50"/>
      <c r="BDV55" s="50"/>
      <c r="BDW55" s="50"/>
      <c r="BDX55" s="50"/>
      <c r="BDY55" s="50"/>
      <c r="BDZ55" s="50"/>
      <c r="BEA55" s="50"/>
      <c r="BEB55" s="50"/>
      <c r="BEC55" s="50"/>
      <c r="BED55" s="50"/>
      <c r="BEE55" s="50"/>
      <c r="BEF55" s="50"/>
      <c r="BEG55" s="50"/>
      <c r="BEH55" s="50"/>
      <c r="BEI55" s="50"/>
      <c r="BEJ55" s="50"/>
      <c r="BEK55" s="50"/>
      <c r="BEL55" s="50"/>
      <c r="BEM55" s="50"/>
      <c r="BEN55" s="50"/>
      <c r="BEO55" s="50"/>
      <c r="BEP55" s="50"/>
      <c r="BEQ55" s="50"/>
      <c r="BER55" s="50"/>
      <c r="BES55" s="50"/>
      <c r="BET55" s="50"/>
      <c r="BEU55" s="50"/>
      <c r="BEV55" s="50"/>
      <c r="BEW55" s="50"/>
      <c r="BEX55" s="50"/>
      <c r="BEY55" s="50"/>
      <c r="BEZ55" s="50"/>
      <c r="BFA55" s="50"/>
      <c r="BFB55" s="50"/>
      <c r="BFC55" s="50"/>
      <c r="BFD55" s="50"/>
      <c r="BFE55" s="50"/>
      <c r="BFF55" s="50"/>
      <c r="BFG55" s="50"/>
      <c r="BFH55" s="50"/>
      <c r="BFI55" s="50"/>
      <c r="BFJ55" s="50"/>
      <c r="BFK55" s="50"/>
      <c r="BFL55" s="50"/>
      <c r="BFM55" s="50"/>
      <c r="BFN55" s="50"/>
      <c r="BFO55" s="50"/>
      <c r="BFP55" s="50"/>
      <c r="BFQ55" s="50"/>
      <c r="BFR55" s="50"/>
      <c r="BFS55" s="50"/>
      <c r="BFT55" s="50"/>
      <c r="BFU55" s="50"/>
      <c r="BFV55" s="50"/>
      <c r="BFW55" s="50"/>
      <c r="BFX55" s="50"/>
      <c r="BFY55" s="50"/>
      <c r="BFZ55" s="50"/>
      <c r="BGA55" s="50"/>
      <c r="BGB55" s="50"/>
      <c r="BGC55" s="50"/>
      <c r="BGD55" s="50"/>
      <c r="BGE55" s="50"/>
      <c r="BGF55" s="50"/>
      <c r="BGG55" s="50"/>
      <c r="BGH55" s="50"/>
      <c r="BGI55" s="50"/>
      <c r="BGJ55" s="50"/>
      <c r="BGK55" s="50"/>
      <c r="BGL55" s="50"/>
      <c r="BGM55" s="50"/>
      <c r="BGN55" s="50"/>
      <c r="BGO55" s="50"/>
      <c r="BGP55" s="50"/>
      <c r="BGQ55" s="50"/>
      <c r="BGR55" s="50"/>
      <c r="BGS55" s="50"/>
      <c r="BGT55" s="50"/>
      <c r="BGU55" s="50"/>
      <c r="BGV55" s="50"/>
      <c r="BGW55" s="50"/>
      <c r="BGX55" s="50"/>
      <c r="BGY55" s="50"/>
      <c r="BGZ55" s="50"/>
      <c r="BHA55" s="50"/>
      <c r="BHB55" s="50"/>
      <c r="BHC55" s="50"/>
      <c r="BHD55" s="50"/>
      <c r="BHE55" s="50"/>
      <c r="BHF55" s="50"/>
      <c r="BHG55" s="50"/>
      <c r="BHH55" s="50"/>
      <c r="BHI55" s="50"/>
      <c r="BHJ55" s="50"/>
      <c r="BHK55" s="50"/>
      <c r="BHL55" s="50"/>
      <c r="BHM55" s="50"/>
      <c r="BHN55" s="50"/>
      <c r="BHO55" s="50"/>
      <c r="BHP55" s="50"/>
      <c r="BHQ55" s="50"/>
      <c r="BHR55" s="50"/>
      <c r="BHS55" s="50"/>
      <c r="BHT55" s="50"/>
      <c r="BHU55" s="50"/>
      <c r="BHV55" s="50"/>
      <c r="BHW55" s="50"/>
      <c r="BHX55" s="50"/>
      <c r="BHY55" s="50"/>
      <c r="BHZ55" s="50"/>
      <c r="BIA55" s="50"/>
      <c r="BIB55" s="50"/>
      <c r="BIC55" s="50"/>
      <c r="BID55" s="50"/>
      <c r="BIE55" s="50"/>
      <c r="BIF55" s="50"/>
      <c r="BIG55" s="50"/>
      <c r="BIH55" s="50"/>
      <c r="BII55" s="50"/>
      <c r="BIJ55" s="50"/>
      <c r="BIK55" s="50"/>
      <c r="BIL55" s="50"/>
      <c r="BIM55" s="50"/>
      <c r="BIN55" s="50"/>
      <c r="BIO55" s="50"/>
      <c r="BIP55" s="50"/>
      <c r="BIQ55" s="50"/>
      <c r="BIR55" s="50"/>
      <c r="BIS55" s="50"/>
      <c r="BIT55" s="50"/>
      <c r="BIU55" s="50"/>
      <c r="BIV55" s="50"/>
      <c r="BIW55" s="50"/>
      <c r="BIX55" s="50"/>
      <c r="BIY55" s="50"/>
      <c r="BIZ55" s="50"/>
      <c r="BJA55" s="50"/>
      <c r="BJB55" s="50"/>
      <c r="BJC55" s="50"/>
      <c r="BJD55" s="50"/>
      <c r="BJE55" s="50"/>
      <c r="BJF55" s="50"/>
      <c r="BJG55" s="50"/>
      <c r="BJH55" s="50"/>
      <c r="BJI55" s="50"/>
      <c r="BJJ55" s="50"/>
      <c r="BJK55" s="50"/>
      <c r="BJL55" s="50"/>
      <c r="BJM55" s="50"/>
      <c r="BJN55" s="50"/>
      <c r="BJO55" s="50"/>
      <c r="BJP55" s="50"/>
      <c r="BJQ55" s="50"/>
      <c r="BJR55" s="50"/>
      <c r="BJS55" s="50"/>
      <c r="BJT55" s="50"/>
      <c r="BJU55" s="50"/>
      <c r="BJV55" s="50"/>
      <c r="BJW55" s="50"/>
      <c r="BJX55" s="50"/>
      <c r="BJY55" s="50"/>
      <c r="BJZ55" s="50"/>
      <c r="BKA55" s="50"/>
      <c r="BKB55" s="50"/>
      <c r="BKC55" s="50"/>
      <c r="BKD55" s="50"/>
      <c r="BKE55" s="50"/>
      <c r="BKF55" s="50"/>
      <c r="BKG55" s="50"/>
      <c r="BKH55" s="50"/>
      <c r="BKI55" s="50"/>
      <c r="BKJ55" s="50"/>
      <c r="BKK55" s="50"/>
      <c r="BKL55" s="50"/>
      <c r="BKM55" s="50"/>
      <c r="BKN55" s="50"/>
      <c r="BKO55" s="50"/>
      <c r="BKP55" s="50"/>
      <c r="BKQ55" s="50"/>
      <c r="BKR55" s="50"/>
      <c r="BKS55" s="50"/>
      <c r="BKT55" s="50"/>
      <c r="BKU55" s="50"/>
      <c r="BKV55" s="50"/>
      <c r="BKW55" s="50"/>
      <c r="BKX55" s="50"/>
      <c r="BKY55" s="50"/>
      <c r="BKZ55" s="50"/>
      <c r="BLA55" s="50"/>
      <c r="BLB55" s="50"/>
      <c r="BLC55" s="50"/>
      <c r="BLD55" s="50"/>
      <c r="BLE55" s="50"/>
      <c r="BLF55" s="50"/>
      <c r="BLG55" s="50"/>
      <c r="BLH55" s="50"/>
      <c r="BLI55" s="50"/>
      <c r="BLJ55" s="50"/>
      <c r="BLK55" s="50"/>
      <c r="BLL55" s="50"/>
      <c r="BLM55" s="50"/>
      <c r="BLN55" s="50"/>
      <c r="BLO55" s="50"/>
      <c r="BLP55" s="50"/>
      <c r="BLQ55" s="50"/>
      <c r="BLR55" s="50"/>
      <c r="BLS55" s="50"/>
      <c r="BLT55" s="50"/>
      <c r="BLU55" s="50"/>
      <c r="BLV55" s="50"/>
      <c r="BLW55" s="50"/>
      <c r="BLX55" s="50"/>
      <c r="BLY55" s="50"/>
      <c r="BLZ55" s="50"/>
      <c r="BMA55" s="50"/>
      <c r="BMB55" s="50"/>
      <c r="BMC55" s="50"/>
      <c r="BMD55" s="50"/>
      <c r="BME55" s="50"/>
      <c r="BMF55" s="50"/>
      <c r="BMG55" s="50"/>
      <c r="BMH55" s="50"/>
      <c r="BMI55" s="50"/>
      <c r="BMJ55" s="50"/>
      <c r="BMK55" s="50"/>
      <c r="BML55" s="50"/>
      <c r="BMM55" s="50"/>
      <c r="BMN55" s="50"/>
      <c r="BMO55" s="50"/>
      <c r="BMP55" s="50"/>
      <c r="BMQ55" s="50"/>
      <c r="BMR55" s="50"/>
      <c r="BMS55" s="50"/>
      <c r="BMT55" s="50"/>
      <c r="BMU55" s="50"/>
      <c r="BMV55" s="50"/>
      <c r="BMW55" s="50"/>
      <c r="BMX55" s="50"/>
      <c r="BMY55" s="50"/>
      <c r="BMZ55" s="50"/>
      <c r="BNA55" s="50"/>
      <c r="BNB55" s="50"/>
      <c r="BNC55" s="50"/>
      <c r="BND55" s="50"/>
      <c r="BNE55" s="50"/>
      <c r="BNF55" s="50"/>
      <c r="BNG55" s="50"/>
      <c r="BNH55" s="50"/>
      <c r="BNI55" s="50"/>
      <c r="BNJ55" s="50"/>
      <c r="BNK55" s="50"/>
      <c r="BNL55" s="50"/>
      <c r="BNM55" s="50"/>
      <c r="BNN55" s="50"/>
      <c r="BNO55" s="50"/>
      <c r="BNP55" s="50"/>
      <c r="BNQ55" s="50"/>
      <c r="BNR55" s="50"/>
      <c r="BNS55" s="50"/>
      <c r="BNT55" s="50"/>
      <c r="BNU55" s="50"/>
      <c r="BNV55" s="50"/>
      <c r="BNW55" s="50"/>
      <c r="BNX55" s="50"/>
      <c r="BNY55" s="50"/>
      <c r="BNZ55" s="50"/>
      <c r="BOA55" s="50"/>
      <c r="BOB55" s="50"/>
      <c r="BOC55" s="50"/>
      <c r="BOD55" s="50"/>
      <c r="BOE55" s="50"/>
      <c r="BOF55" s="50"/>
      <c r="BOG55" s="50"/>
      <c r="BOH55" s="50"/>
      <c r="BOI55" s="50"/>
      <c r="BOJ55" s="50"/>
      <c r="BOK55" s="50"/>
      <c r="BOL55" s="50"/>
      <c r="BOM55" s="50"/>
      <c r="BON55" s="50"/>
      <c r="BOO55" s="50"/>
      <c r="BOP55" s="50"/>
      <c r="BOQ55" s="50"/>
      <c r="BOR55" s="50"/>
      <c r="BOS55" s="50"/>
      <c r="BOT55" s="50"/>
      <c r="BOU55" s="50"/>
      <c r="BOV55" s="50"/>
      <c r="BOW55" s="50"/>
      <c r="BOX55" s="50"/>
      <c r="BOY55" s="50"/>
      <c r="BOZ55" s="50"/>
      <c r="BPA55" s="50"/>
      <c r="BPB55" s="50"/>
      <c r="BPC55" s="50"/>
      <c r="BPD55" s="50"/>
      <c r="BPE55" s="50"/>
      <c r="BPF55" s="50"/>
      <c r="BPG55" s="50"/>
      <c r="BPH55" s="50"/>
      <c r="BPI55" s="50"/>
      <c r="BPJ55" s="50"/>
      <c r="BPK55" s="50"/>
      <c r="BPL55" s="50"/>
      <c r="BPM55" s="50"/>
      <c r="BPN55" s="50"/>
      <c r="BPO55" s="50"/>
      <c r="BPP55" s="50"/>
      <c r="BPQ55" s="50"/>
      <c r="BPR55" s="50"/>
      <c r="BPS55" s="50"/>
      <c r="BPT55" s="50"/>
      <c r="BPU55" s="50"/>
      <c r="BPV55" s="50"/>
      <c r="BPW55" s="50"/>
      <c r="BPX55" s="50"/>
      <c r="BPY55" s="50"/>
      <c r="BPZ55" s="50"/>
      <c r="BQA55" s="50"/>
      <c r="BQB55" s="50"/>
      <c r="BQC55" s="50"/>
      <c r="BQD55" s="50"/>
      <c r="BQE55" s="50"/>
      <c r="BQF55" s="50"/>
      <c r="BQG55" s="50"/>
      <c r="BQH55" s="50"/>
      <c r="BQI55" s="50"/>
      <c r="BQJ55" s="50"/>
      <c r="BQK55" s="50"/>
      <c r="BQL55" s="50"/>
      <c r="BQM55" s="50"/>
      <c r="BQN55" s="50"/>
      <c r="BQO55" s="50"/>
      <c r="BQP55" s="50"/>
      <c r="BQQ55" s="50"/>
      <c r="BQR55" s="50"/>
      <c r="BQS55" s="50"/>
      <c r="BQT55" s="50"/>
      <c r="BQU55" s="50"/>
      <c r="BQV55" s="50"/>
      <c r="BQW55" s="50"/>
      <c r="BQX55" s="50"/>
      <c r="BQY55" s="50"/>
      <c r="BQZ55" s="50"/>
      <c r="BRA55" s="50"/>
      <c r="BRB55" s="50"/>
      <c r="BRC55" s="50"/>
      <c r="BRD55" s="50"/>
      <c r="BRE55" s="50"/>
      <c r="BRF55" s="50"/>
      <c r="BRG55" s="50"/>
      <c r="BRH55" s="50"/>
      <c r="BRI55" s="50"/>
      <c r="BRJ55" s="50"/>
      <c r="BRK55" s="50"/>
      <c r="BRL55" s="50"/>
      <c r="BRM55" s="50"/>
      <c r="BRN55" s="50"/>
      <c r="BRO55" s="50"/>
      <c r="BRP55" s="50"/>
      <c r="BRQ55" s="50"/>
      <c r="BRR55" s="50"/>
      <c r="BRS55" s="50"/>
      <c r="BRT55" s="50"/>
      <c r="BRU55" s="50"/>
      <c r="BRV55" s="50"/>
      <c r="BRW55" s="50"/>
      <c r="BRX55" s="50"/>
      <c r="BRY55" s="50"/>
      <c r="BRZ55" s="50"/>
      <c r="BSA55" s="50"/>
      <c r="BSB55" s="50"/>
      <c r="BSC55" s="50"/>
      <c r="BSD55" s="50"/>
      <c r="BSE55" s="50"/>
      <c r="BSF55" s="50"/>
      <c r="BSG55" s="50"/>
      <c r="BSH55" s="50"/>
      <c r="BSI55" s="50"/>
      <c r="BSJ55" s="50"/>
      <c r="BSK55" s="50"/>
      <c r="BSL55" s="50"/>
      <c r="BSM55" s="50"/>
      <c r="BSN55" s="50"/>
      <c r="BSO55" s="50"/>
      <c r="BSP55" s="50"/>
      <c r="BSQ55" s="50"/>
      <c r="BSR55" s="50"/>
      <c r="BSS55" s="50"/>
      <c r="BST55" s="50"/>
      <c r="BSU55" s="50"/>
      <c r="BSV55" s="50"/>
      <c r="BSW55" s="50"/>
      <c r="BSX55" s="50"/>
      <c r="BSY55" s="50"/>
      <c r="BSZ55" s="50"/>
      <c r="BTA55" s="50"/>
      <c r="BTB55" s="50"/>
      <c r="BTC55" s="50"/>
      <c r="BTD55" s="50"/>
      <c r="BTE55" s="50"/>
      <c r="BTF55" s="50"/>
      <c r="BTG55" s="50"/>
      <c r="BTH55" s="50"/>
      <c r="BTI55" s="50"/>
      <c r="BTJ55" s="50"/>
      <c r="BTK55" s="50"/>
      <c r="BTL55" s="50"/>
      <c r="BTM55" s="50"/>
      <c r="BTN55" s="50"/>
      <c r="BTO55" s="50"/>
      <c r="BTP55" s="50"/>
      <c r="BTQ55" s="50"/>
      <c r="BTR55" s="50"/>
      <c r="BTS55" s="50"/>
      <c r="BTT55" s="50"/>
      <c r="BTU55" s="50"/>
      <c r="BTV55" s="50"/>
      <c r="BTW55" s="50"/>
      <c r="BTX55" s="50"/>
      <c r="BTY55" s="50"/>
      <c r="BTZ55" s="50"/>
      <c r="BUA55" s="50"/>
      <c r="BUB55" s="50"/>
      <c r="BUC55" s="50"/>
      <c r="BUD55" s="50"/>
      <c r="BUE55" s="50"/>
      <c r="BUF55" s="50"/>
      <c r="BUG55" s="50"/>
      <c r="BUH55" s="50"/>
      <c r="BUI55" s="50"/>
      <c r="BUJ55" s="50"/>
      <c r="BUK55" s="50"/>
      <c r="BUL55" s="50"/>
      <c r="BUM55" s="50"/>
      <c r="BUN55" s="50"/>
      <c r="BUO55" s="50"/>
      <c r="BUP55" s="50"/>
      <c r="BUQ55" s="50"/>
      <c r="BUR55" s="50"/>
      <c r="BUS55" s="50"/>
      <c r="BUT55" s="50"/>
      <c r="BUU55" s="50"/>
      <c r="BUV55" s="50"/>
      <c r="BUW55" s="50"/>
      <c r="BUX55" s="50"/>
      <c r="BUY55" s="50"/>
      <c r="BUZ55" s="50"/>
      <c r="BVA55" s="50"/>
      <c r="BVB55" s="50"/>
      <c r="BVC55" s="50"/>
      <c r="BVD55" s="50"/>
      <c r="BVE55" s="50"/>
      <c r="BVF55" s="50"/>
      <c r="BVG55" s="50"/>
      <c r="BVH55" s="50"/>
      <c r="BVI55" s="50"/>
      <c r="BVJ55" s="50"/>
      <c r="BVK55" s="50"/>
      <c r="BVL55" s="50"/>
      <c r="BVM55" s="50"/>
      <c r="BVN55" s="50"/>
      <c r="BVO55" s="50"/>
      <c r="BVP55" s="50"/>
      <c r="BVQ55" s="50"/>
      <c r="BVR55" s="50"/>
      <c r="BVS55" s="50"/>
      <c r="BVT55" s="50"/>
      <c r="BVU55" s="50"/>
      <c r="BVV55" s="50"/>
      <c r="BVW55" s="50"/>
      <c r="BVX55" s="50"/>
      <c r="BVY55" s="50"/>
      <c r="BVZ55" s="50"/>
      <c r="BWA55" s="50"/>
      <c r="BWB55" s="50"/>
      <c r="BWC55" s="50"/>
      <c r="BWD55" s="50"/>
      <c r="BWE55" s="50"/>
      <c r="BWF55" s="50"/>
      <c r="BWG55" s="50"/>
      <c r="BWH55" s="50"/>
      <c r="BWI55" s="50"/>
      <c r="BWJ55" s="50"/>
      <c r="BWK55" s="50"/>
      <c r="BWL55" s="50"/>
      <c r="BWM55" s="50"/>
      <c r="BWN55" s="50"/>
      <c r="BWO55" s="50"/>
      <c r="BWP55" s="50"/>
      <c r="BWQ55" s="50"/>
      <c r="BWR55" s="50"/>
      <c r="BWS55" s="50"/>
      <c r="BWT55" s="50"/>
      <c r="BWU55" s="50"/>
      <c r="BWV55" s="50"/>
      <c r="BWW55" s="50"/>
      <c r="BWX55" s="50"/>
      <c r="BWY55" s="50"/>
      <c r="BWZ55" s="50"/>
      <c r="BXA55" s="50"/>
      <c r="BXB55" s="50"/>
      <c r="BXC55" s="50"/>
      <c r="BXD55" s="50"/>
      <c r="BXE55" s="50"/>
      <c r="BXF55" s="50"/>
      <c r="BXG55" s="50"/>
      <c r="BXH55" s="50"/>
      <c r="BXI55" s="50"/>
      <c r="BXJ55" s="50"/>
      <c r="BXK55" s="50"/>
      <c r="BXL55" s="50"/>
      <c r="BXM55" s="50"/>
      <c r="BXN55" s="50"/>
      <c r="BXO55" s="50"/>
      <c r="BXP55" s="50"/>
      <c r="BXQ55" s="50"/>
      <c r="BXR55" s="50"/>
      <c r="BXS55" s="50"/>
      <c r="BXT55" s="50"/>
      <c r="BXU55" s="50"/>
      <c r="BXV55" s="50"/>
      <c r="BXW55" s="50"/>
      <c r="BXX55" s="50"/>
      <c r="BXY55" s="50"/>
      <c r="BXZ55" s="50"/>
      <c r="BYA55" s="50"/>
      <c r="BYB55" s="50"/>
      <c r="BYC55" s="50"/>
      <c r="BYD55" s="50"/>
      <c r="BYE55" s="50"/>
      <c r="BYF55" s="50"/>
      <c r="BYG55" s="50"/>
      <c r="BYH55" s="50"/>
      <c r="BYI55" s="50"/>
      <c r="BYJ55" s="50"/>
      <c r="BYK55" s="50"/>
      <c r="BYL55" s="50"/>
      <c r="BYM55" s="50"/>
      <c r="BYN55" s="50"/>
      <c r="BYO55" s="50"/>
      <c r="BYP55" s="50"/>
      <c r="BYQ55" s="50"/>
      <c r="BYR55" s="50"/>
      <c r="BYS55" s="50"/>
      <c r="BYT55" s="50"/>
      <c r="BYU55" s="50"/>
      <c r="BYV55" s="50"/>
      <c r="BYW55" s="50"/>
      <c r="BYX55" s="50"/>
      <c r="BYY55" s="50"/>
      <c r="BYZ55" s="50"/>
      <c r="BZA55" s="50"/>
      <c r="BZB55" s="50"/>
      <c r="BZC55" s="50"/>
      <c r="BZD55" s="50"/>
      <c r="BZE55" s="50"/>
      <c r="BZF55" s="50"/>
      <c r="BZG55" s="50"/>
      <c r="BZH55" s="50"/>
      <c r="BZI55" s="50"/>
      <c r="BZJ55" s="50"/>
      <c r="BZK55" s="50"/>
      <c r="BZL55" s="50"/>
      <c r="BZM55" s="50"/>
      <c r="BZN55" s="50"/>
      <c r="BZO55" s="50"/>
      <c r="BZP55" s="50"/>
      <c r="BZQ55" s="50"/>
      <c r="BZR55" s="50"/>
      <c r="BZS55" s="50"/>
      <c r="BZT55" s="50"/>
      <c r="BZU55" s="50"/>
      <c r="BZV55" s="50"/>
      <c r="BZW55" s="50"/>
      <c r="BZX55" s="50"/>
      <c r="BZY55" s="50"/>
      <c r="BZZ55" s="50"/>
      <c r="CAA55" s="50"/>
      <c r="CAB55" s="50"/>
      <c r="CAC55" s="50"/>
      <c r="CAD55" s="50"/>
      <c r="CAE55" s="50"/>
      <c r="CAF55" s="50"/>
      <c r="CAG55" s="50"/>
      <c r="CAH55" s="50"/>
      <c r="CAI55" s="50"/>
      <c r="CAJ55" s="50"/>
      <c r="CAK55" s="50"/>
      <c r="CAL55" s="50"/>
      <c r="CAM55" s="50"/>
      <c r="CAN55" s="50"/>
      <c r="CAO55" s="50"/>
      <c r="CAP55" s="50"/>
      <c r="CAQ55" s="50"/>
      <c r="CAR55" s="50"/>
      <c r="CAS55" s="50"/>
      <c r="CAT55" s="50"/>
      <c r="CAU55" s="50"/>
      <c r="CAV55" s="50"/>
      <c r="CAW55" s="50"/>
      <c r="CAX55" s="50"/>
      <c r="CAY55" s="50"/>
      <c r="CAZ55" s="50"/>
      <c r="CBA55" s="50"/>
      <c r="CBB55" s="50"/>
      <c r="CBC55" s="50"/>
      <c r="CBD55" s="50"/>
      <c r="CBE55" s="50"/>
      <c r="CBF55" s="50"/>
      <c r="CBG55" s="50"/>
      <c r="CBH55" s="50"/>
      <c r="CBI55" s="50"/>
      <c r="CBJ55" s="50"/>
      <c r="CBK55" s="50"/>
      <c r="CBL55" s="50"/>
      <c r="CBM55" s="50"/>
      <c r="CBN55" s="50"/>
      <c r="CBO55" s="50"/>
      <c r="CBP55" s="50"/>
      <c r="CBQ55" s="50"/>
      <c r="CBR55" s="50"/>
      <c r="CBS55" s="50"/>
      <c r="CBT55" s="50"/>
      <c r="CBU55" s="50"/>
      <c r="CBV55" s="50"/>
      <c r="CBW55" s="50"/>
      <c r="CBX55" s="50"/>
      <c r="CBY55" s="50"/>
      <c r="CBZ55" s="50"/>
      <c r="CCA55" s="50"/>
      <c r="CCB55" s="50"/>
      <c r="CCC55" s="50"/>
      <c r="CCD55" s="50"/>
      <c r="CCE55" s="50"/>
      <c r="CCF55" s="50"/>
      <c r="CCG55" s="50"/>
      <c r="CCH55" s="50"/>
      <c r="CCI55" s="50"/>
      <c r="CCJ55" s="50"/>
      <c r="CCK55" s="50"/>
      <c r="CCL55" s="50"/>
      <c r="CCM55" s="50"/>
      <c r="CCN55" s="50"/>
      <c r="CCO55" s="50"/>
      <c r="CCP55" s="50"/>
      <c r="CCQ55" s="50"/>
      <c r="CCR55" s="50"/>
      <c r="CCS55" s="50"/>
      <c r="CCT55" s="50"/>
      <c r="CCU55" s="50"/>
      <c r="CCV55" s="50"/>
      <c r="CCW55" s="50"/>
      <c r="CCX55" s="50"/>
      <c r="CCY55" s="50"/>
      <c r="CCZ55" s="50"/>
      <c r="CDA55" s="50"/>
      <c r="CDB55" s="50"/>
      <c r="CDC55" s="50"/>
      <c r="CDD55" s="50"/>
      <c r="CDE55" s="50"/>
      <c r="CDF55" s="50"/>
      <c r="CDG55" s="50"/>
      <c r="CDH55" s="50"/>
      <c r="CDI55" s="50"/>
      <c r="CDJ55" s="50"/>
      <c r="CDK55" s="50"/>
      <c r="CDL55" s="50"/>
      <c r="CDM55" s="50"/>
      <c r="CDN55" s="50"/>
      <c r="CDO55" s="50"/>
      <c r="CDP55" s="50"/>
      <c r="CDQ55" s="50"/>
      <c r="CDR55" s="50"/>
      <c r="CDS55" s="50"/>
      <c r="CDT55" s="50"/>
      <c r="CDU55" s="50"/>
      <c r="CDV55" s="50"/>
      <c r="CDW55" s="50"/>
      <c r="CDX55" s="50"/>
      <c r="CDY55" s="50"/>
      <c r="CDZ55" s="50"/>
      <c r="CEA55" s="50"/>
      <c r="CEB55" s="50"/>
      <c r="CEC55" s="50"/>
      <c r="CED55" s="50"/>
      <c r="CEE55" s="50"/>
      <c r="CEF55" s="50"/>
      <c r="CEG55" s="50"/>
      <c r="CEH55" s="50"/>
      <c r="CEI55" s="50"/>
      <c r="CEJ55" s="50"/>
      <c r="CEK55" s="50"/>
      <c r="CEL55" s="50"/>
      <c r="CEM55" s="50"/>
      <c r="CEN55" s="50"/>
      <c r="CEO55" s="50"/>
      <c r="CEP55" s="50"/>
      <c r="CEQ55" s="50"/>
      <c r="CER55" s="50"/>
      <c r="CES55" s="50"/>
      <c r="CET55" s="50"/>
      <c r="CEU55" s="50"/>
      <c r="CEV55" s="50"/>
      <c r="CEW55" s="50"/>
      <c r="CEX55" s="50"/>
      <c r="CEY55" s="50"/>
      <c r="CEZ55" s="50"/>
      <c r="CFA55" s="50"/>
      <c r="CFB55" s="50"/>
      <c r="CFC55" s="50"/>
      <c r="CFD55" s="50"/>
      <c r="CFE55" s="50"/>
      <c r="CFF55" s="50"/>
      <c r="CFG55" s="50"/>
      <c r="CFH55" s="50"/>
      <c r="CFI55" s="50"/>
      <c r="CFJ55" s="50"/>
      <c r="CFK55" s="50"/>
      <c r="CFL55" s="50"/>
      <c r="CFM55" s="50"/>
      <c r="CFN55" s="50"/>
      <c r="CFO55" s="50"/>
      <c r="CFP55" s="50"/>
      <c r="CFQ55" s="50"/>
      <c r="CFR55" s="50"/>
      <c r="CFS55" s="50"/>
      <c r="CFT55" s="50"/>
      <c r="CFU55" s="50"/>
      <c r="CFV55" s="50"/>
      <c r="CFW55" s="50"/>
      <c r="CFX55" s="50"/>
      <c r="CFY55" s="50"/>
      <c r="CFZ55" s="50"/>
      <c r="CGA55" s="50"/>
      <c r="CGB55" s="50"/>
      <c r="CGC55" s="50"/>
      <c r="CGD55" s="50"/>
      <c r="CGE55" s="50"/>
      <c r="CGF55" s="50"/>
      <c r="CGG55" s="50"/>
      <c r="CGH55" s="50"/>
      <c r="CGI55" s="50"/>
      <c r="CGJ55" s="50"/>
      <c r="CGK55" s="50"/>
      <c r="CGL55" s="50"/>
      <c r="CGM55" s="50"/>
      <c r="CGN55" s="50"/>
      <c r="CGO55" s="50"/>
      <c r="CGP55" s="50"/>
      <c r="CGQ55" s="50"/>
      <c r="CGR55" s="50"/>
      <c r="CGS55" s="50"/>
      <c r="CGT55" s="50"/>
      <c r="CGU55" s="50"/>
      <c r="CGV55" s="50"/>
      <c r="CGW55" s="50"/>
      <c r="CGX55" s="50"/>
      <c r="CGY55" s="50"/>
      <c r="CGZ55" s="50"/>
      <c r="CHA55" s="50"/>
      <c r="CHB55" s="50"/>
      <c r="CHC55" s="50"/>
      <c r="CHD55" s="50"/>
      <c r="CHE55" s="50"/>
      <c r="CHF55" s="50"/>
      <c r="CHG55" s="50"/>
      <c r="CHH55" s="50"/>
      <c r="CHI55" s="50"/>
      <c r="CHJ55" s="50"/>
      <c r="CHK55" s="50"/>
      <c r="CHL55" s="50"/>
      <c r="CHM55" s="50"/>
      <c r="CHN55" s="50"/>
      <c r="CHO55" s="50"/>
      <c r="CHP55" s="50"/>
      <c r="CHQ55" s="50"/>
      <c r="CHR55" s="50"/>
      <c r="CHS55" s="50"/>
      <c r="CHT55" s="50"/>
      <c r="CHU55" s="50"/>
      <c r="CHV55" s="50"/>
      <c r="CHW55" s="50"/>
      <c r="CHX55" s="50"/>
      <c r="CHY55" s="50"/>
      <c r="CHZ55" s="50"/>
      <c r="CIA55" s="50"/>
      <c r="CIB55" s="50"/>
      <c r="CIC55" s="50"/>
      <c r="CID55" s="50"/>
      <c r="CIE55" s="50"/>
      <c r="CIF55" s="50"/>
      <c r="CIG55" s="50"/>
      <c r="CIH55" s="50"/>
      <c r="CII55" s="50"/>
      <c r="CIJ55" s="50"/>
      <c r="CIK55" s="50"/>
      <c r="CIL55" s="50"/>
      <c r="CIM55" s="50"/>
      <c r="CIN55" s="50"/>
      <c r="CIO55" s="50"/>
      <c r="CIP55" s="50"/>
      <c r="CIQ55" s="50"/>
      <c r="CIR55" s="50"/>
      <c r="CIS55" s="50"/>
      <c r="CIT55" s="50"/>
      <c r="CIU55" s="50"/>
      <c r="CIV55" s="50"/>
      <c r="CIW55" s="50"/>
      <c r="CIX55" s="50"/>
      <c r="CIY55" s="50"/>
      <c r="CIZ55" s="50"/>
      <c r="CJA55" s="50"/>
      <c r="CJB55" s="50"/>
      <c r="CJC55" s="50"/>
      <c r="CJD55" s="50"/>
      <c r="CJE55" s="50"/>
      <c r="CJF55" s="50"/>
      <c r="CJG55" s="50"/>
      <c r="CJH55" s="50"/>
      <c r="CJI55" s="50"/>
      <c r="CJJ55" s="50"/>
      <c r="CJK55" s="50"/>
      <c r="CJL55" s="50"/>
      <c r="CJM55" s="50"/>
      <c r="CJN55" s="50"/>
      <c r="CJO55" s="50"/>
      <c r="CJP55" s="50"/>
      <c r="CJQ55" s="50"/>
      <c r="CJR55" s="50"/>
      <c r="CJS55" s="50"/>
      <c r="CJT55" s="50"/>
      <c r="CJU55" s="50"/>
      <c r="CJV55" s="50"/>
      <c r="CJW55" s="50"/>
      <c r="CJX55" s="50"/>
      <c r="CJY55" s="50"/>
      <c r="CJZ55" s="50"/>
      <c r="CKA55" s="50"/>
      <c r="CKB55" s="50"/>
      <c r="CKC55" s="50"/>
      <c r="CKD55" s="50"/>
      <c r="CKE55" s="50"/>
      <c r="CKF55" s="50"/>
      <c r="CKG55" s="50"/>
      <c r="CKH55" s="50"/>
      <c r="CKI55" s="50"/>
      <c r="CKJ55" s="50"/>
      <c r="CKK55" s="50"/>
      <c r="CKL55" s="50"/>
      <c r="CKM55" s="50"/>
      <c r="CKN55" s="50"/>
      <c r="CKO55" s="50"/>
      <c r="CKP55" s="50"/>
      <c r="CKQ55" s="50"/>
      <c r="CKR55" s="50"/>
      <c r="CKS55" s="50"/>
      <c r="CKT55" s="50"/>
      <c r="CKU55" s="50"/>
      <c r="CKV55" s="50"/>
      <c r="CKW55" s="50"/>
      <c r="CKX55" s="50"/>
      <c r="CKY55" s="50"/>
      <c r="CKZ55" s="50"/>
      <c r="CLA55" s="50"/>
      <c r="CLB55" s="50"/>
      <c r="CLC55" s="50"/>
      <c r="CLD55" s="50"/>
      <c r="CLE55" s="50"/>
      <c r="CLF55" s="50"/>
      <c r="CLG55" s="50"/>
      <c r="CLH55" s="50"/>
      <c r="CLI55" s="50"/>
      <c r="CLJ55" s="50"/>
      <c r="CLK55" s="50"/>
      <c r="CLL55" s="50"/>
      <c r="CLM55" s="50"/>
      <c r="CLN55" s="50"/>
      <c r="CLO55" s="50"/>
      <c r="CLP55" s="50"/>
      <c r="CLQ55" s="50"/>
      <c r="CLR55" s="50"/>
      <c r="CLS55" s="50"/>
      <c r="CLT55" s="50"/>
      <c r="CLU55" s="50"/>
      <c r="CLV55" s="50"/>
      <c r="CLW55" s="50"/>
      <c r="CLX55" s="50"/>
      <c r="CLY55" s="50"/>
      <c r="CLZ55" s="50"/>
      <c r="CMA55" s="50"/>
      <c r="CMB55" s="50"/>
      <c r="CMC55" s="50"/>
      <c r="CMD55" s="50"/>
      <c r="CME55" s="50"/>
      <c r="CMF55" s="50"/>
      <c r="CMG55" s="50"/>
      <c r="CMH55" s="50"/>
      <c r="CMI55" s="50"/>
      <c r="CMJ55" s="50"/>
      <c r="CMK55" s="50"/>
      <c r="CML55" s="50"/>
      <c r="CMM55" s="50"/>
      <c r="CMN55" s="50"/>
      <c r="CMO55" s="50"/>
      <c r="CMP55" s="50"/>
      <c r="CMQ55" s="50"/>
      <c r="CMR55" s="50"/>
      <c r="CMS55" s="50"/>
      <c r="CMT55" s="50"/>
      <c r="CMU55" s="50"/>
      <c r="CMV55" s="50"/>
      <c r="CMW55" s="50"/>
      <c r="CMX55" s="50"/>
      <c r="CMY55" s="50"/>
      <c r="CMZ55" s="50"/>
      <c r="CNA55" s="50"/>
      <c r="CNB55" s="50"/>
      <c r="CNC55" s="50"/>
      <c r="CND55" s="50"/>
      <c r="CNE55" s="50"/>
      <c r="CNF55" s="50"/>
      <c r="CNG55" s="50"/>
      <c r="CNH55" s="50"/>
      <c r="CNI55" s="50"/>
      <c r="CNJ55" s="50"/>
      <c r="CNK55" s="50"/>
      <c r="CNL55" s="50"/>
      <c r="CNM55" s="50"/>
      <c r="CNN55" s="50"/>
      <c r="CNO55" s="50"/>
      <c r="CNP55" s="50"/>
      <c r="CNQ55" s="50"/>
      <c r="CNR55" s="50"/>
      <c r="CNS55" s="50"/>
      <c r="CNT55" s="50"/>
      <c r="CNU55" s="50"/>
      <c r="CNV55" s="50"/>
      <c r="CNW55" s="50"/>
      <c r="CNX55" s="50"/>
      <c r="CNY55" s="50"/>
      <c r="CNZ55" s="50"/>
      <c r="COA55" s="50"/>
      <c r="COB55" s="50"/>
      <c r="COC55" s="50"/>
      <c r="COD55" s="50"/>
      <c r="COE55" s="50"/>
      <c r="COF55" s="50"/>
      <c r="COG55" s="50"/>
      <c r="COH55" s="50"/>
      <c r="COI55" s="50"/>
      <c r="COJ55" s="50"/>
      <c r="COK55" s="50"/>
      <c r="COL55" s="50"/>
      <c r="COM55" s="50"/>
      <c r="CON55" s="50"/>
      <c r="COO55" s="50"/>
      <c r="COP55" s="50"/>
      <c r="COQ55" s="50"/>
      <c r="COR55" s="50"/>
      <c r="COS55" s="50"/>
      <c r="COT55" s="50"/>
      <c r="COU55" s="50"/>
      <c r="COV55" s="50"/>
      <c r="COW55" s="50"/>
      <c r="COX55" s="50"/>
      <c r="COY55" s="50"/>
      <c r="COZ55" s="50"/>
      <c r="CPA55" s="50"/>
      <c r="CPB55" s="50"/>
      <c r="CPC55" s="50"/>
      <c r="CPD55" s="50"/>
      <c r="CPE55" s="50"/>
      <c r="CPF55" s="50"/>
      <c r="CPG55" s="50"/>
      <c r="CPH55" s="50"/>
      <c r="CPI55" s="50"/>
      <c r="CPJ55" s="50"/>
      <c r="CPK55" s="50"/>
      <c r="CPL55" s="50"/>
      <c r="CPM55" s="50"/>
      <c r="CPN55" s="50"/>
      <c r="CPO55" s="50"/>
      <c r="CPP55" s="50"/>
      <c r="CPQ55" s="50"/>
      <c r="CPR55" s="50"/>
      <c r="CPS55" s="50"/>
      <c r="CPT55" s="50"/>
      <c r="CPU55" s="50"/>
      <c r="CPV55" s="50"/>
      <c r="CPW55" s="50"/>
      <c r="CPX55" s="50"/>
      <c r="CPY55" s="50"/>
      <c r="CPZ55" s="50"/>
      <c r="CQA55" s="50"/>
      <c r="CQB55" s="50"/>
      <c r="CQC55" s="50"/>
      <c r="CQD55" s="50"/>
      <c r="CQE55" s="50"/>
      <c r="CQF55" s="50"/>
      <c r="CQG55" s="50"/>
      <c r="CQH55" s="50"/>
      <c r="CQI55" s="50"/>
      <c r="CQJ55" s="50"/>
      <c r="CQK55" s="50"/>
      <c r="CQL55" s="50"/>
      <c r="CQM55" s="50"/>
      <c r="CQN55" s="50"/>
      <c r="CQO55" s="50"/>
      <c r="CQP55" s="50"/>
      <c r="CQQ55" s="50"/>
      <c r="CQR55" s="50"/>
      <c r="CQS55" s="50"/>
      <c r="CQT55" s="50"/>
      <c r="CQU55" s="50"/>
      <c r="CQV55" s="50"/>
      <c r="CQW55" s="50"/>
      <c r="CQX55" s="50"/>
      <c r="CQY55" s="50"/>
      <c r="CQZ55" s="50"/>
      <c r="CRA55" s="50"/>
      <c r="CRB55" s="50"/>
      <c r="CRC55" s="50"/>
      <c r="CRD55" s="50"/>
      <c r="CRE55" s="50"/>
      <c r="CRF55" s="50"/>
      <c r="CRG55" s="50"/>
      <c r="CRH55" s="50"/>
      <c r="CRI55" s="50"/>
      <c r="CRJ55" s="50"/>
      <c r="CRK55" s="50"/>
      <c r="CRL55" s="50"/>
      <c r="CRM55" s="50"/>
      <c r="CRN55" s="50"/>
      <c r="CRO55" s="50"/>
      <c r="CRP55" s="50"/>
      <c r="CRQ55" s="50"/>
      <c r="CRR55" s="50"/>
      <c r="CRS55" s="50"/>
      <c r="CRT55" s="50"/>
      <c r="CRU55" s="50"/>
      <c r="CRV55" s="50"/>
      <c r="CRW55" s="50"/>
      <c r="CRX55" s="50"/>
      <c r="CRY55" s="50"/>
      <c r="CRZ55" s="50"/>
      <c r="CSA55" s="50"/>
      <c r="CSB55" s="50"/>
      <c r="CSC55" s="50"/>
      <c r="CSD55" s="50"/>
      <c r="CSE55" s="50"/>
      <c r="CSF55" s="50"/>
      <c r="CSG55" s="50"/>
      <c r="CSH55" s="50"/>
      <c r="CSI55" s="50"/>
      <c r="CSJ55" s="50"/>
      <c r="CSK55" s="50"/>
      <c r="CSL55" s="50"/>
      <c r="CSM55" s="50"/>
      <c r="CSN55" s="50"/>
      <c r="CSO55" s="50"/>
      <c r="CSP55" s="50"/>
      <c r="CSQ55" s="50"/>
      <c r="CSR55" s="50"/>
      <c r="CSS55" s="50"/>
      <c r="CST55" s="50"/>
      <c r="CSU55" s="50"/>
      <c r="CSV55" s="50"/>
      <c r="CSW55" s="50"/>
      <c r="CSX55" s="50"/>
      <c r="CSY55" s="50"/>
      <c r="CSZ55" s="50"/>
      <c r="CTA55" s="50"/>
      <c r="CTB55" s="50"/>
      <c r="CTC55" s="50"/>
      <c r="CTD55" s="50"/>
      <c r="CTE55" s="50"/>
      <c r="CTF55" s="50"/>
      <c r="CTG55" s="50"/>
      <c r="CTH55" s="50"/>
      <c r="CTI55" s="50"/>
      <c r="CTJ55" s="50"/>
      <c r="CTK55" s="50"/>
      <c r="CTL55" s="50"/>
      <c r="CTM55" s="50"/>
      <c r="CTN55" s="50"/>
      <c r="CTO55" s="50"/>
      <c r="CTP55" s="50"/>
      <c r="CTQ55" s="50"/>
      <c r="CTR55" s="50"/>
      <c r="CTS55" s="50"/>
      <c r="CTT55" s="50"/>
      <c r="CTU55" s="50"/>
      <c r="CTV55" s="50"/>
      <c r="CTW55" s="50"/>
      <c r="CTX55" s="50"/>
      <c r="CTY55" s="50"/>
      <c r="CTZ55" s="50"/>
      <c r="CUA55" s="50"/>
      <c r="CUB55" s="50"/>
      <c r="CUC55" s="50"/>
      <c r="CUD55" s="50"/>
      <c r="CUE55" s="50"/>
      <c r="CUF55" s="50"/>
      <c r="CUG55" s="50"/>
      <c r="CUH55" s="50"/>
      <c r="CUI55" s="50"/>
      <c r="CUJ55" s="50"/>
      <c r="CUK55" s="50"/>
      <c r="CUL55" s="50"/>
      <c r="CUM55" s="50"/>
      <c r="CUN55" s="50"/>
      <c r="CUO55" s="50"/>
      <c r="CUP55" s="50"/>
      <c r="CUQ55" s="50"/>
      <c r="CUR55" s="50"/>
      <c r="CUS55" s="50"/>
      <c r="CUT55" s="50"/>
      <c r="CUU55" s="50"/>
      <c r="CUV55" s="50"/>
      <c r="CUW55" s="50"/>
      <c r="CUX55" s="50"/>
      <c r="CUY55" s="50"/>
      <c r="CUZ55" s="50"/>
      <c r="CVA55" s="50"/>
      <c r="CVB55" s="50"/>
      <c r="CVC55" s="50"/>
      <c r="CVD55" s="50"/>
      <c r="CVE55" s="50"/>
      <c r="CVF55" s="50"/>
      <c r="CVG55" s="50"/>
      <c r="CVH55" s="50"/>
      <c r="CVI55" s="50"/>
      <c r="CVJ55" s="50"/>
      <c r="CVK55" s="50"/>
      <c r="CVL55" s="50"/>
      <c r="CVM55" s="50"/>
      <c r="CVN55" s="50"/>
      <c r="CVO55" s="50"/>
      <c r="CVP55" s="50"/>
      <c r="CVQ55" s="50"/>
      <c r="CVR55" s="50"/>
      <c r="CVS55" s="50"/>
      <c r="CVT55" s="50"/>
      <c r="CVU55" s="50"/>
      <c r="CVV55" s="50"/>
      <c r="CVW55" s="50"/>
      <c r="CVX55" s="50"/>
      <c r="CVY55" s="50"/>
      <c r="CVZ55" s="50"/>
      <c r="CWA55" s="50"/>
      <c r="CWB55" s="50"/>
      <c r="CWC55" s="50"/>
      <c r="CWD55" s="50"/>
      <c r="CWE55" s="50"/>
      <c r="CWF55" s="50"/>
      <c r="CWG55" s="50"/>
      <c r="CWH55" s="50"/>
      <c r="CWI55" s="50"/>
      <c r="CWJ55" s="50"/>
      <c r="CWK55" s="50"/>
      <c r="CWL55" s="50"/>
      <c r="CWM55" s="50"/>
      <c r="CWN55" s="50"/>
      <c r="CWO55" s="50"/>
      <c r="CWP55" s="50"/>
      <c r="CWQ55" s="50"/>
      <c r="CWR55" s="50"/>
      <c r="CWS55" s="50"/>
      <c r="CWT55" s="50"/>
      <c r="CWU55" s="50"/>
      <c r="CWV55" s="50"/>
      <c r="CWW55" s="50"/>
      <c r="CWX55" s="50"/>
      <c r="CWY55" s="50"/>
      <c r="CWZ55" s="50"/>
      <c r="CXA55" s="50"/>
      <c r="CXB55" s="50"/>
      <c r="CXC55" s="50"/>
      <c r="CXD55" s="50"/>
      <c r="CXE55" s="50"/>
      <c r="CXF55" s="50"/>
      <c r="CXG55" s="50"/>
      <c r="CXH55" s="50"/>
      <c r="CXI55" s="50"/>
      <c r="CXJ55" s="50"/>
      <c r="CXK55" s="50"/>
      <c r="CXL55" s="50"/>
      <c r="CXM55" s="50"/>
      <c r="CXN55" s="50"/>
      <c r="CXO55" s="50"/>
      <c r="CXP55" s="50"/>
      <c r="CXQ55" s="50"/>
      <c r="CXR55" s="50"/>
      <c r="CXS55" s="50"/>
      <c r="CXT55" s="50"/>
      <c r="CXU55" s="50"/>
      <c r="CXV55" s="50"/>
      <c r="CXW55" s="50"/>
      <c r="CXX55" s="50"/>
      <c r="CXY55" s="50"/>
      <c r="CXZ55" s="50"/>
      <c r="CYA55" s="50"/>
      <c r="CYB55" s="50"/>
      <c r="CYC55" s="50"/>
      <c r="CYD55" s="50"/>
      <c r="CYE55" s="50"/>
      <c r="CYF55" s="50"/>
      <c r="CYG55" s="50"/>
      <c r="CYH55" s="50"/>
      <c r="CYI55" s="50"/>
      <c r="CYJ55" s="50"/>
      <c r="CYK55" s="50"/>
      <c r="CYL55" s="50"/>
      <c r="CYM55" s="50"/>
      <c r="CYN55" s="50"/>
      <c r="CYO55" s="50"/>
      <c r="CYP55" s="50"/>
      <c r="CYQ55" s="50"/>
      <c r="CYR55" s="50"/>
      <c r="CYS55" s="50"/>
      <c r="CYT55" s="50"/>
      <c r="CYU55" s="50"/>
      <c r="CYV55" s="50"/>
      <c r="CYW55" s="50"/>
      <c r="CYX55" s="50"/>
      <c r="CYY55" s="50"/>
      <c r="CYZ55" s="50"/>
      <c r="CZA55" s="50"/>
      <c r="CZB55" s="50"/>
      <c r="CZC55" s="50"/>
      <c r="CZD55" s="50"/>
      <c r="CZE55" s="50"/>
      <c r="CZF55" s="50"/>
      <c r="CZG55" s="50"/>
      <c r="CZH55" s="50"/>
      <c r="CZI55" s="50"/>
      <c r="CZJ55" s="50"/>
      <c r="CZK55" s="50"/>
      <c r="CZL55" s="50"/>
      <c r="CZM55" s="50"/>
      <c r="CZN55" s="50"/>
      <c r="CZO55" s="50"/>
      <c r="CZP55" s="50"/>
      <c r="CZQ55" s="50"/>
      <c r="CZR55" s="50"/>
      <c r="CZS55" s="50"/>
      <c r="CZT55" s="50"/>
      <c r="CZU55" s="50"/>
      <c r="CZV55" s="50"/>
      <c r="CZW55" s="50"/>
      <c r="CZX55" s="50"/>
      <c r="CZY55" s="50"/>
      <c r="CZZ55" s="50"/>
      <c r="DAA55" s="50"/>
      <c r="DAB55" s="50"/>
      <c r="DAC55" s="50"/>
      <c r="DAD55" s="50"/>
      <c r="DAE55" s="50"/>
      <c r="DAF55" s="50"/>
      <c r="DAG55" s="50"/>
      <c r="DAH55" s="50"/>
      <c r="DAI55" s="50"/>
      <c r="DAJ55" s="50"/>
      <c r="DAK55" s="50"/>
      <c r="DAL55" s="50"/>
      <c r="DAM55" s="50"/>
      <c r="DAN55" s="50"/>
      <c r="DAO55" s="50"/>
      <c r="DAP55" s="50"/>
      <c r="DAQ55" s="50"/>
      <c r="DAR55" s="50"/>
      <c r="DAS55" s="50"/>
      <c r="DAT55" s="50"/>
      <c r="DAU55" s="50"/>
      <c r="DAV55" s="50"/>
      <c r="DAW55" s="50"/>
      <c r="DAX55" s="50"/>
      <c r="DAY55" s="50"/>
      <c r="DAZ55" s="50"/>
      <c r="DBA55" s="50"/>
      <c r="DBB55" s="50"/>
      <c r="DBC55" s="50"/>
      <c r="DBD55" s="50"/>
      <c r="DBE55" s="50"/>
      <c r="DBF55" s="50"/>
      <c r="DBG55" s="50"/>
      <c r="DBH55" s="50"/>
      <c r="DBI55" s="50"/>
      <c r="DBJ55" s="50"/>
      <c r="DBK55" s="50"/>
      <c r="DBL55" s="50"/>
      <c r="DBM55" s="50"/>
      <c r="DBN55" s="50"/>
      <c r="DBO55" s="50"/>
      <c r="DBP55" s="50"/>
      <c r="DBQ55" s="50"/>
      <c r="DBR55" s="50"/>
      <c r="DBS55" s="50"/>
      <c r="DBT55" s="50"/>
      <c r="DBU55" s="50"/>
      <c r="DBV55" s="50"/>
      <c r="DBW55" s="50"/>
      <c r="DBX55" s="50"/>
      <c r="DBY55" s="50"/>
      <c r="DBZ55" s="50"/>
      <c r="DCA55" s="50"/>
      <c r="DCB55" s="50"/>
      <c r="DCC55" s="50"/>
      <c r="DCD55" s="50"/>
      <c r="DCE55" s="50"/>
      <c r="DCF55" s="50"/>
      <c r="DCG55" s="50"/>
      <c r="DCH55" s="50"/>
      <c r="DCI55" s="50"/>
      <c r="DCJ55" s="50"/>
      <c r="DCK55" s="50"/>
      <c r="DCL55" s="50"/>
      <c r="DCM55" s="50"/>
      <c r="DCN55" s="50"/>
      <c r="DCO55" s="50"/>
      <c r="DCP55" s="50"/>
      <c r="DCQ55" s="50"/>
      <c r="DCR55" s="50"/>
      <c r="DCS55" s="50"/>
      <c r="DCT55" s="50"/>
      <c r="DCU55" s="50"/>
      <c r="DCV55" s="50"/>
      <c r="DCW55" s="50"/>
      <c r="DCX55" s="50"/>
      <c r="DCY55" s="50"/>
      <c r="DCZ55" s="50"/>
      <c r="DDA55" s="50"/>
      <c r="DDB55" s="50"/>
      <c r="DDC55" s="50"/>
      <c r="DDD55" s="50"/>
      <c r="DDE55" s="50"/>
      <c r="DDF55" s="50"/>
      <c r="DDG55" s="50"/>
      <c r="DDH55" s="50"/>
      <c r="DDI55" s="50"/>
      <c r="DDJ55" s="50"/>
      <c r="DDK55" s="50"/>
      <c r="DDL55" s="50"/>
      <c r="DDM55" s="50"/>
      <c r="DDN55" s="50"/>
      <c r="DDO55" s="50"/>
      <c r="DDP55" s="50"/>
      <c r="DDQ55" s="50"/>
      <c r="DDR55" s="50"/>
      <c r="DDS55" s="50"/>
      <c r="DDT55" s="50"/>
      <c r="DDU55" s="50"/>
      <c r="DDV55" s="50"/>
      <c r="DDW55" s="50"/>
      <c r="DDX55" s="50"/>
      <c r="DDY55" s="50"/>
      <c r="DDZ55" s="50"/>
      <c r="DEA55" s="50"/>
      <c r="DEB55" s="50"/>
      <c r="DEC55" s="50"/>
      <c r="DED55" s="50"/>
      <c r="DEE55" s="50"/>
      <c r="DEF55" s="50"/>
      <c r="DEG55" s="50"/>
      <c r="DEH55" s="50"/>
      <c r="DEI55" s="50"/>
      <c r="DEJ55" s="50"/>
      <c r="DEK55" s="50"/>
      <c r="DEL55" s="50"/>
      <c r="DEM55" s="50"/>
      <c r="DEN55" s="50"/>
      <c r="DEO55" s="50"/>
      <c r="DEP55" s="50"/>
      <c r="DEQ55" s="50"/>
      <c r="DER55" s="50"/>
      <c r="DES55" s="50"/>
      <c r="DET55" s="50"/>
      <c r="DEU55" s="50"/>
      <c r="DEV55" s="50"/>
      <c r="DEW55" s="50"/>
      <c r="DEX55" s="50"/>
      <c r="DEY55" s="50"/>
      <c r="DEZ55" s="50"/>
      <c r="DFA55" s="50"/>
      <c r="DFB55" s="50"/>
      <c r="DFC55" s="50"/>
      <c r="DFD55" s="50"/>
      <c r="DFE55" s="50"/>
      <c r="DFF55" s="50"/>
      <c r="DFG55" s="50"/>
      <c r="DFH55" s="50"/>
      <c r="DFI55" s="50"/>
      <c r="DFJ55" s="50"/>
      <c r="DFK55" s="50"/>
      <c r="DFL55" s="50"/>
      <c r="DFM55" s="50"/>
      <c r="DFN55" s="50"/>
      <c r="DFO55" s="50"/>
      <c r="DFP55" s="50"/>
      <c r="DFQ55" s="50"/>
      <c r="DFR55" s="50"/>
      <c r="DFS55" s="50"/>
      <c r="DFT55" s="50"/>
      <c r="DFU55" s="50"/>
      <c r="DFV55" s="50"/>
      <c r="DFW55" s="50"/>
      <c r="DFX55" s="50"/>
      <c r="DFY55" s="50"/>
      <c r="DFZ55" s="50"/>
      <c r="DGA55" s="50"/>
      <c r="DGB55" s="50"/>
      <c r="DGC55" s="50"/>
      <c r="DGD55" s="50"/>
      <c r="DGE55" s="50"/>
      <c r="DGF55" s="50"/>
      <c r="DGG55" s="50"/>
      <c r="DGH55" s="50"/>
      <c r="DGI55" s="50"/>
      <c r="DGJ55" s="50"/>
      <c r="DGK55" s="50"/>
      <c r="DGL55" s="50"/>
      <c r="DGM55" s="50"/>
      <c r="DGN55" s="50"/>
      <c r="DGO55" s="50"/>
      <c r="DGP55" s="50"/>
      <c r="DGQ55" s="50"/>
      <c r="DGR55" s="50"/>
      <c r="DGS55" s="50"/>
      <c r="DGT55" s="50"/>
      <c r="DGU55" s="50"/>
      <c r="DGV55" s="50"/>
      <c r="DGW55" s="50"/>
      <c r="DGX55" s="50"/>
      <c r="DGY55" s="50"/>
      <c r="DGZ55" s="50"/>
      <c r="DHA55" s="50"/>
      <c r="DHB55" s="50"/>
      <c r="DHC55" s="50"/>
      <c r="DHD55" s="50"/>
      <c r="DHE55" s="50"/>
      <c r="DHF55" s="50"/>
      <c r="DHG55" s="50"/>
      <c r="DHH55" s="50"/>
      <c r="DHI55" s="50"/>
      <c r="DHJ55" s="50"/>
      <c r="DHK55" s="50"/>
      <c r="DHL55" s="50"/>
      <c r="DHM55" s="50"/>
      <c r="DHN55" s="50"/>
      <c r="DHO55" s="50"/>
      <c r="DHP55" s="50"/>
      <c r="DHQ55" s="50"/>
      <c r="DHR55" s="50"/>
      <c r="DHS55" s="50"/>
      <c r="DHT55" s="50"/>
      <c r="DHU55" s="50"/>
      <c r="DHV55" s="50"/>
      <c r="DHW55" s="50"/>
      <c r="DHX55" s="50"/>
      <c r="DHY55" s="50"/>
      <c r="DHZ55" s="50"/>
      <c r="DIA55" s="50"/>
      <c r="DIB55" s="50"/>
      <c r="DIC55" s="50"/>
      <c r="DID55" s="50"/>
      <c r="DIE55" s="50"/>
      <c r="DIF55" s="50"/>
      <c r="DIG55" s="50"/>
      <c r="DIH55" s="50"/>
      <c r="DII55" s="50"/>
      <c r="DIJ55" s="50"/>
      <c r="DIK55" s="50"/>
      <c r="DIL55" s="50"/>
      <c r="DIM55" s="50"/>
      <c r="DIN55" s="50"/>
      <c r="DIO55" s="50"/>
      <c r="DIP55" s="50"/>
      <c r="DIQ55" s="50"/>
      <c r="DIR55" s="50"/>
      <c r="DIS55" s="50"/>
      <c r="DIT55" s="50"/>
      <c r="DIU55" s="50"/>
      <c r="DIV55" s="50"/>
      <c r="DIW55" s="50"/>
      <c r="DIX55" s="50"/>
      <c r="DIY55" s="50"/>
      <c r="DIZ55" s="50"/>
      <c r="DJA55" s="50"/>
      <c r="DJB55" s="50"/>
      <c r="DJC55" s="50"/>
      <c r="DJD55" s="50"/>
      <c r="DJE55" s="50"/>
      <c r="DJF55" s="50"/>
      <c r="DJG55" s="50"/>
      <c r="DJH55" s="50"/>
      <c r="DJI55" s="50"/>
      <c r="DJJ55" s="50"/>
      <c r="DJK55" s="50"/>
      <c r="DJL55" s="50"/>
      <c r="DJM55" s="50"/>
      <c r="DJN55" s="50"/>
      <c r="DJO55" s="50"/>
      <c r="DJP55" s="50"/>
      <c r="DJQ55" s="50"/>
      <c r="DJR55" s="50"/>
      <c r="DJS55" s="50"/>
      <c r="DJT55" s="50"/>
      <c r="DJU55" s="50"/>
      <c r="DJV55" s="50"/>
      <c r="DJW55" s="50"/>
      <c r="DJX55" s="50"/>
      <c r="DJY55" s="50"/>
      <c r="DJZ55" s="50"/>
      <c r="DKA55" s="50"/>
      <c r="DKB55" s="50"/>
      <c r="DKC55" s="50"/>
      <c r="DKD55" s="50"/>
      <c r="DKE55" s="50"/>
      <c r="DKF55" s="50"/>
      <c r="DKG55" s="50"/>
      <c r="DKH55" s="50"/>
      <c r="DKI55" s="50"/>
      <c r="DKJ55" s="50"/>
      <c r="DKK55" s="50"/>
      <c r="DKL55" s="50"/>
      <c r="DKM55" s="50"/>
      <c r="DKN55" s="50"/>
      <c r="DKO55" s="50"/>
      <c r="DKP55" s="50"/>
      <c r="DKQ55" s="50"/>
      <c r="DKR55" s="50"/>
      <c r="DKS55" s="50"/>
      <c r="DKT55" s="50"/>
      <c r="DKU55" s="50"/>
      <c r="DKV55" s="50"/>
      <c r="DKW55" s="50"/>
      <c r="DKX55" s="50"/>
      <c r="DKY55" s="50"/>
      <c r="DKZ55" s="50"/>
      <c r="DLA55" s="50"/>
      <c r="DLB55" s="50"/>
      <c r="DLC55" s="50"/>
      <c r="DLD55" s="50"/>
      <c r="DLE55" s="50"/>
      <c r="DLF55" s="50"/>
      <c r="DLG55" s="50"/>
      <c r="DLH55" s="50"/>
      <c r="DLI55" s="50"/>
      <c r="DLJ55" s="50"/>
      <c r="DLK55" s="50"/>
      <c r="DLL55" s="50"/>
      <c r="DLM55" s="50"/>
      <c r="DLN55" s="50"/>
      <c r="DLO55" s="50"/>
      <c r="DLP55" s="50"/>
      <c r="DLQ55" s="50"/>
      <c r="DLR55" s="50"/>
      <c r="DLS55" s="50"/>
      <c r="DLT55" s="50"/>
      <c r="DLU55" s="50"/>
      <c r="DLV55" s="50"/>
      <c r="DLW55" s="50"/>
      <c r="DLX55" s="50"/>
      <c r="DLY55" s="50"/>
      <c r="DLZ55" s="50"/>
      <c r="DMA55" s="50"/>
      <c r="DMB55" s="50"/>
      <c r="DMC55" s="50"/>
      <c r="DMD55" s="50"/>
      <c r="DME55" s="50"/>
      <c r="DMF55" s="50"/>
      <c r="DMG55" s="50"/>
      <c r="DMH55" s="50"/>
      <c r="DMI55" s="50"/>
      <c r="DMJ55" s="50"/>
      <c r="DMK55" s="50"/>
      <c r="DML55" s="50"/>
      <c r="DMM55" s="50"/>
      <c r="DMN55" s="50"/>
      <c r="DMO55" s="50"/>
      <c r="DMP55" s="50"/>
      <c r="DMQ55" s="50"/>
      <c r="DMR55" s="50"/>
      <c r="DMS55" s="50"/>
      <c r="DMT55" s="50"/>
      <c r="DMU55" s="50"/>
      <c r="DMV55" s="50"/>
      <c r="DMW55" s="50"/>
      <c r="DMX55" s="50"/>
      <c r="DMY55" s="50"/>
      <c r="DMZ55" s="50"/>
      <c r="DNA55" s="50"/>
      <c r="DNB55" s="50"/>
      <c r="DNC55" s="50"/>
      <c r="DND55" s="50"/>
      <c r="DNE55" s="50"/>
      <c r="DNF55" s="50"/>
      <c r="DNG55" s="50"/>
      <c r="DNH55" s="50"/>
      <c r="DNI55" s="50"/>
      <c r="DNJ55" s="50"/>
      <c r="DNK55" s="50"/>
      <c r="DNL55" s="50"/>
      <c r="DNM55" s="50"/>
      <c r="DNN55" s="50"/>
      <c r="DNO55" s="50"/>
      <c r="DNP55" s="50"/>
      <c r="DNQ55" s="50"/>
      <c r="DNR55" s="50"/>
      <c r="DNS55" s="50"/>
      <c r="DNT55" s="50"/>
      <c r="DNU55" s="50"/>
      <c r="DNV55" s="50"/>
      <c r="DNW55" s="50"/>
      <c r="DNX55" s="50"/>
      <c r="DNY55" s="50"/>
      <c r="DNZ55" s="50"/>
      <c r="DOA55" s="50"/>
      <c r="DOB55" s="50"/>
      <c r="DOC55" s="50"/>
      <c r="DOD55" s="50"/>
      <c r="DOE55" s="50"/>
      <c r="DOF55" s="50"/>
      <c r="DOG55" s="50"/>
      <c r="DOH55" s="50"/>
      <c r="DOI55" s="50"/>
      <c r="DOJ55" s="50"/>
      <c r="DOK55" s="50"/>
      <c r="DOL55" s="50"/>
      <c r="DOM55" s="50"/>
      <c r="DON55" s="50"/>
      <c r="DOO55" s="50"/>
      <c r="DOP55" s="50"/>
      <c r="DOQ55" s="50"/>
      <c r="DOR55" s="50"/>
      <c r="DOS55" s="50"/>
      <c r="DOT55" s="50"/>
      <c r="DOU55" s="50"/>
      <c r="DOV55" s="50"/>
      <c r="DOW55" s="50"/>
      <c r="DOX55" s="50"/>
      <c r="DOY55" s="50"/>
      <c r="DOZ55" s="50"/>
      <c r="DPA55" s="50"/>
      <c r="DPB55" s="50"/>
      <c r="DPC55" s="50"/>
      <c r="DPD55" s="50"/>
      <c r="DPE55" s="50"/>
      <c r="DPF55" s="50"/>
      <c r="DPG55" s="50"/>
      <c r="DPH55" s="50"/>
      <c r="DPI55" s="50"/>
      <c r="DPJ55" s="50"/>
      <c r="DPK55" s="50"/>
      <c r="DPL55" s="50"/>
      <c r="DPM55" s="50"/>
      <c r="DPN55" s="50"/>
      <c r="DPO55" s="50"/>
      <c r="DPP55" s="50"/>
      <c r="DPQ55" s="50"/>
      <c r="DPR55" s="50"/>
      <c r="DPS55" s="50"/>
      <c r="DPT55" s="50"/>
      <c r="DPU55" s="50"/>
      <c r="DPV55" s="50"/>
      <c r="DPW55" s="50"/>
      <c r="DPX55" s="50"/>
      <c r="DPY55" s="50"/>
      <c r="DPZ55" s="50"/>
      <c r="DQA55" s="50"/>
      <c r="DQB55" s="50"/>
      <c r="DQC55" s="50"/>
      <c r="DQD55" s="50"/>
      <c r="DQE55" s="50"/>
      <c r="DQF55" s="50"/>
      <c r="DQG55" s="50"/>
      <c r="DQH55" s="50"/>
      <c r="DQI55" s="50"/>
      <c r="DQJ55" s="50"/>
      <c r="DQK55" s="50"/>
      <c r="DQL55" s="50"/>
      <c r="DQM55" s="50"/>
      <c r="DQN55" s="50"/>
      <c r="DQO55" s="50"/>
      <c r="DQP55" s="50"/>
      <c r="DQQ55" s="50"/>
      <c r="DQR55" s="50"/>
      <c r="DQS55" s="50"/>
      <c r="DQT55" s="50"/>
      <c r="DQU55" s="50"/>
      <c r="DQV55" s="50"/>
      <c r="DQW55" s="50"/>
      <c r="DQX55" s="50"/>
      <c r="DQY55" s="50"/>
      <c r="DQZ55" s="50"/>
      <c r="DRA55" s="50"/>
      <c r="DRB55" s="50"/>
      <c r="DRC55" s="50"/>
      <c r="DRD55" s="50"/>
      <c r="DRE55" s="50"/>
      <c r="DRF55" s="50"/>
      <c r="DRG55" s="50"/>
      <c r="DRH55" s="50"/>
      <c r="DRI55" s="50"/>
      <c r="DRJ55" s="50"/>
      <c r="DRK55" s="50"/>
      <c r="DRL55" s="50"/>
      <c r="DRM55" s="50"/>
      <c r="DRN55" s="50"/>
      <c r="DRO55" s="50"/>
      <c r="DRP55" s="50"/>
      <c r="DRQ55" s="50"/>
      <c r="DRR55" s="50"/>
      <c r="DRS55" s="50"/>
      <c r="DRT55" s="50"/>
      <c r="DRU55" s="50"/>
      <c r="DRV55" s="50"/>
      <c r="DRW55" s="50"/>
      <c r="DRX55" s="50"/>
      <c r="DRY55" s="50"/>
      <c r="DRZ55" s="50"/>
      <c r="DSA55" s="50"/>
      <c r="DSB55" s="50"/>
      <c r="DSC55" s="50"/>
      <c r="DSD55" s="50"/>
      <c r="DSE55" s="50"/>
      <c r="DSF55" s="50"/>
      <c r="DSG55" s="50"/>
      <c r="DSH55" s="50"/>
      <c r="DSI55" s="50"/>
      <c r="DSJ55" s="50"/>
      <c r="DSK55" s="50"/>
      <c r="DSL55" s="50"/>
      <c r="DSM55" s="50"/>
      <c r="DSN55" s="50"/>
      <c r="DSO55" s="50"/>
      <c r="DSP55" s="50"/>
      <c r="DSQ55" s="50"/>
      <c r="DSR55" s="50"/>
      <c r="DSS55" s="50"/>
      <c r="DST55" s="50"/>
      <c r="DSU55" s="50"/>
      <c r="DSV55" s="50"/>
      <c r="DSW55" s="50"/>
      <c r="DSX55" s="50"/>
      <c r="DSY55" s="50"/>
      <c r="DSZ55" s="50"/>
      <c r="DTA55" s="50"/>
      <c r="DTB55" s="50"/>
      <c r="DTC55" s="50"/>
      <c r="DTD55" s="50"/>
      <c r="DTE55" s="50"/>
      <c r="DTF55" s="50"/>
      <c r="DTG55" s="50"/>
      <c r="DTH55" s="50"/>
      <c r="DTI55" s="50"/>
      <c r="DTJ55" s="50"/>
      <c r="DTK55" s="50"/>
      <c r="DTL55" s="50"/>
      <c r="DTM55" s="50"/>
      <c r="DTN55" s="50"/>
      <c r="DTO55" s="50"/>
      <c r="DTP55" s="50"/>
      <c r="DTQ55" s="50"/>
      <c r="DTR55" s="50"/>
      <c r="DTS55" s="50"/>
      <c r="DTT55" s="50"/>
      <c r="DTU55" s="50"/>
      <c r="DTV55" s="50"/>
      <c r="DTW55" s="50"/>
      <c r="DTX55" s="50"/>
      <c r="DTY55" s="50"/>
      <c r="DTZ55" s="50"/>
      <c r="DUA55" s="50"/>
      <c r="DUB55" s="50"/>
      <c r="DUC55" s="50"/>
      <c r="DUD55" s="50"/>
      <c r="DUE55" s="50"/>
      <c r="DUF55" s="50"/>
      <c r="DUG55" s="50"/>
      <c r="DUH55" s="50"/>
      <c r="DUI55" s="50"/>
      <c r="DUJ55" s="50"/>
      <c r="DUK55" s="50"/>
      <c r="DUL55" s="50"/>
      <c r="DUM55" s="50"/>
      <c r="DUN55" s="50"/>
      <c r="DUO55" s="50"/>
      <c r="DUP55" s="50"/>
      <c r="DUQ55" s="50"/>
      <c r="DUR55" s="50"/>
      <c r="DUS55" s="50"/>
      <c r="DUT55" s="50"/>
      <c r="DUU55" s="50"/>
      <c r="DUV55" s="50"/>
      <c r="DUW55" s="50"/>
      <c r="DUX55" s="50"/>
      <c r="DUY55" s="50"/>
      <c r="DUZ55" s="50"/>
      <c r="DVA55" s="50"/>
      <c r="DVB55" s="50"/>
      <c r="DVC55" s="50"/>
      <c r="DVD55" s="50"/>
      <c r="DVE55" s="50"/>
      <c r="DVF55" s="50"/>
      <c r="DVG55" s="50"/>
      <c r="DVH55" s="50"/>
      <c r="DVI55" s="50"/>
      <c r="DVJ55" s="50"/>
      <c r="DVK55" s="50"/>
      <c r="DVL55" s="50"/>
      <c r="DVM55" s="50"/>
      <c r="DVN55" s="50"/>
      <c r="DVO55" s="50"/>
      <c r="DVP55" s="50"/>
      <c r="DVQ55" s="50"/>
      <c r="DVR55" s="50"/>
      <c r="DVS55" s="50"/>
      <c r="DVT55" s="50"/>
      <c r="DVU55" s="50"/>
      <c r="DVV55" s="50"/>
      <c r="DVW55" s="50"/>
      <c r="DVX55" s="50"/>
      <c r="DVY55" s="50"/>
      <c r="DVZ55" s="50"/>
      <c r="DWA55" s="50"/>
      <c r="DWB55" s="50"/>
      <c r="DWC55" s="50"/>
      <c r="DWD55" s="50"/>
      <c r="DWE55" s="50"/>
      <c r="DWF55" s="50"/>
      <c r="DWG55" s="50"/>
      <c r="DWH55" s="50"/>
      <c r="DWI55" s="50"/>
      <c r="DWJ55" s="50"/>
      <c r="DWK55" s="50"/>
      <c r="DWL55" s="50"/>
      <c r="DWM55" s="50"/>
      <c r="DWN55" s="50"/>
      <c r="DWO55" s="50"/>
      <c r="DWP55" s="50"/>
      <c r="DWQ55" s="50"/>
      <c r="DWR55" s="50"/>
      <c r="DWS55" s="50"/>
      <c r="DWT55" s="50"/>
      <c r="DWU55" s="50"/>
      <c r="DWV55" s="50"/>
      <c r="DWW55" s="50"/>
      <c r="DWX55" s="50"/>
      <c r="DWY55" s="50"/>
      <c r="DWZ55" s="50"/>
      <c r="DXA55" s="50"/>
      <c r="DXB55" s="50"/>
      <c r="DXC55" s="50"/>
      <c r="DXD55" s="50"/>
      <c r="DXE55" s="50"/>
      <c r="DXF55" s="50"/>
      <c r="DXG55" s="50"/>
      <c r="DXH55" s="50"/>
      <c r="DXI55" s="50"/>
      <c r="DXJ55" s="50"/>
      <c r="DXK55" s="50"/>
      <c r="DXL55" s="50"/>
      <c r="DXM55" s="50"/>
      <c r="DXN55" s="50"/>
      <c r="DXO55" s="50"/>
      <c r="DXP55" s="50"/>
      <c r="DXQ55" s="50"/>
      <c r="DXR55" s="50"/>
      <c r="DXS55" s="50"/>
      <c r="DXT55" s="50"/>
      <c r="DXU55" s="50"/>
      <c r="DXV55" s="50"/>
      <c r="DXW55" s="50"/>
      <c r="DXX55" s="50"/>
      <c r="DXY55" s="50"/>
      <c r="DXZ55" s="50"/>
      <c r="DYA55" s="50"/>
      <c r="DYB55" s="50"/>
      <c r="DYC55" s="50"/>
      <c r="DYD55" s="50"/>
      <c r="DYE55" s="50"/>
      <c r="DYF55" s="50"/>
      <c r="DYG55" s="50"/>
      <c r="DYH55" s="50"/>
      <c r="DYI55" s="50"/>
      <c r="DYJ55" s="50"/>
      <c r="DYK55" s="50"/>
      <c r="DYL55" s="50"/>
      <c r="DYM55" s="50"/>
      <c r="DYN55" s="50"/>
      <c r="DYO55" s="50"/>
      <c r="DYP55" s="50"/>
      <c r="DYQ55" s="50"/>
      <c r="DYR55" s="50"/>
      <c r="DYS55" s="50"/>
      <c r="DYT55" s="50"/>
      <c r="DYU55" s="50"/>
      <c r="DYV55" s="50"/>
      <c r="DYW55" s="50"/>
      <c r="DYX55" s="50"/>
      <c r="DYY55" s="50"/>
      <c r="DYZ55" s="50"/>
      <c r="DZA55" s="50"/>
      <c r="DZB55" s="50"/>
      <c r="DZC55" s="50"/>
      <c r="DZD55" s="50"/>
      <c r="DZE55" s="50"/>
      <c r="DZF55" s="50"/>
      <c r="DZG55" s="50"/>
      <c r="DZH55" s="50"/>
      <c r="DZI55" s="50"/>
      <c r="DZJ55" s="50"/>
      <c r="DZK55" s="50"/>
      <c r="DZL55" s="50"/>
      <c r="DZM55" s="50"/>
      <c r="DZN55" s="50"/>
      <c r="DZO55" s="50"/>
      <c r="DZP55" s="50"/>
      <c r="DZQ55" s="50"/>
      <c r="DZR55" s="50"/>
      <c r="DZS55" s="50"/>
      <c r="DZT55" s="50"/>
      <c r="DZU55" s="50"/>
      <c r="DZV55" s="50"/>
      <c r="DZW55" s="50"/>
      <c r="DZX55" s="50"/>
      <c r="DZY55" s="50"/>
      <c r="DZZ55" s="50"/>
      <c r="EAA55" s="50"/>
      <c r="EAB55" s="50"/>
      <c r="EAC55" s="50"/>
      <c r="EAD55" s="50"/>
      <c r="EAE55" s="50"/>
      <c r="EAF55" s="50"/>
      <c r="EAG55" s="50"/>
      <c r="EAH55" s="50"/>
      <c r="EAI55" s="50"/>
      <c r="EAJ55" s="50"/>
      <c r="EAK55" s="50"/>
      <c r="EAL55" s="50"/>
      <c r="EAM55" s="50"/>
      <c r="EAN55" s="50"/>
      <c r="EAO55" s="50"/>
      <c r="EAP55" s="50"/>
      <c r="EAQ55" s="50"/>
      <c r="EAR55" s="50"/>
      <c r="EAS55" s="50"/>
      <c r="EAT55" s="50"/>
      <c r="EAU55" s="50"/>
      <c r="EAV55" s="50"/>
      <c r="EAW55" s="50"/>
      <c r="EAX55" s="50"/>
      <c r="EAY55" s="50"/>
      <c r="EAZ55" s="50"/>
      <c r="EBA55" s="50"/>
      <c r="EBB55" s="50"/>
      <c r="EBC55" s="50"/>
      <c r="EBD55" s="50"/>
      <c r="EBE55" s="50"/>
      <c r="EBF55" s="50"/>
      <c r="EBG55" s="50"/>
      <c r="EBH55" s="50"/>
      <c r="EBI55" s="50"/>
      <c r="EBJ55" s="50"/>
      <c r="EBK55" s="50"/>
      <c r="EBL55" s="50"/>
      <c r="EBM55" s="50"/>
      <c r="EBN55" s="50"/>
      <c r="EBO55" s="50"/>
      <c r="EBP55" s="50"/>
      <c r="EBQ55" s="50"/>
      <c r="EBR55" s="50"/>
      <c r="EBS55" s="50"/>
      <c r="EBT55" s="50"/>
      <c r="EBU55" s="50"/>
      <c r="EBV55" s="50"/>
      <c r="EBW55" s="50"/>
      <c r="EBX55" s="50"/>
      <c r="EBY55" s="50"/>
      <c r="EBZ55" s="50"/>
      <c r="ECA55" s="50"/>
      <c r="ECB55" s="50"/>
      <c r="ECC55" s="50"/>
      <c r="ECD55" s="50"/>
      <c r="ECE55" s="50"/>
      <c r="ECF55" s="50"/>
      <c r="ECG55" s="50"/>
      <c r="ECH55" s="50"/>
      <c r="ECI55" s="50"/>
      <c r="ECJ55" s="50"/>
      <c r="ECK55" s="50"/>
      <c r="ECL55" s="50"/>
      <c r="ECM55" s="50"/>
      <c r="ECN55" s="50"/>
      <c r="ECO55" s="50"/>
      <c r="ECP55" s="50"/>
      <c r="ECQ55" s="50"/>
      <c r="ECR55" s="50"/>
      <c r="ECS55" s="50"/>
      <c r="ECT55" s="50"/>
      <c r="ECU55" s="50"/>
      <c r="ECV55" s="50"/>
      <c r="ECW55" s="50"/>
      <c r="ECX55" s="50"/>
      <c r="ECY55" s="50"/>
      <c r="ECZ55" s="50"/>
      <c r="EDA55" s="50"/>
      <c r="EDB55" s="50"/>
      <c r="EDC55" s="50"/>
      <c r="EDD55" s="50"/>
      <c r="EDE55" s="50"/>
      <c r="EDF55" s="50"/>
      <c r="EDG55" s="50"/>
      <c r="EDH55" s="50"/>
      <c r="EDI55" s="50"/>
      <c r="EDJ55" s="50"/>
      <c r="EDK55" s="50"/>
      <c r="EDL55" s="50"/>
      <c r="EDM55" s="50"/>
      <c r="EDN55" s="50"/>
      <c r="EDO55" s="50"/>
      <c r="EDP55" s="50"/>
      <c r="EDQ55" s="50"/>
      <c r="EDR55" s="50"/>
      <c r="EDS55" s="50"/>
      <c r="EDT55" s="50"/>
      <c r="EDU55" s="50"/>
      <c r="EDV55" s="50"/>
      <c r="EDW55" s="50"/>
      <c r="EDX55" s="50"/>
      <c r="EDY55" s="50"/>
      <c r="EDZ55" s="50"/>
      <c r="EEA55" s="50"/>
      <c r="EEB55" s="50"/>
      <c r="EEC55" s="50"/>
      <c r="EED55" s="50"/>
      <c r="EEE55" s="50"/>
      <c r="EEF55" s="50"/>
      <c r="EEG55" s="50"/>
      <c r="EEH55" s="50"/>
      <c r="EEI55" s="50"/>
      <c r="EEJ55" s="50"/>
      <c r="EEK55" s="50"/>
      <c r="EEL55" s="50"/>
      <c r="EEM55" s="50"/>
      <c r="EEN55" s="50"/>
      <c r="EEO55" s="50"/>
      <c r="EEP55" s="50"/>
      <c r="EEQ55" s="50"/>
      <c r="EER55" s="50"/>
      <c r="EES55" s="50"/>
      <c r="EET55" s="50"/>
      <c r="EEU55" s="50"/>
      <c r="EEV55" s="50"/>
      <c r="EEW55" s="50"/>
      <c r="EEX55" s="50"/>
      <c r="EEY55" s="50"/>
      <c r="EEZ55" s="50"/>
      <c r="EFA55" s="50"/>
      <c r="EFB55" s="50"/>
      <c r="EFC55" s="50"/>
      <c r="EFD55" s="50"/>
      <c r="EFE55" s="50"/>
      <c r="EFF55" s="50"/>
      <c r="EFG55" s="50"/>
      <c r="EFH55" s="50"/>
      <c r="EFI55" s="50"/>
      <c r="EFJ55" s="50"/>
      <c r="EFK55" s="50"/>
      <c r="EFL55" s="50"/>
      <c r="EFM55" s="50"/>
      <c r="EFN55" s="50"/>
      <c r="EFO55" s="50"/>
      <c r="EFP55" s="50"/>
      <c r="EFQ55" s="50"/>
      <c r="EFR55" s="50"/>
      <c r="EFS55" s="50"/>
      <c r="EFT55" s="50"/>
      <c r="EFU55" s="50"/>
      <c r="EFV55" s="50"/>
      <c r="EFW55" s="50"/>
      <c r="EFX55" s="50"/>
      <c r="EFY55" s="50"/>
      <c r="EFZ55" s="50"/>
      <c r="EGA55" s="50"/>
      <c r="EGB55" s="50"/>
      <c r="EGC55" s="50"/>
      <c r="EGD55" s="50"/>
      <c r="EGE55" s="50"/>
      <c r="EGF55" s="50"/>
      <c r="EGG55" s="50"/>
      <c r="EGH55" s="50"/>
      <c r="EGI55" s="50"/>
      <c r="EGJ55" s="50"/>
      <c r="EGK55" s="50"/>
      <c r="EGL55" s="50"/>
      <c r="EGM55" s="50"/>
      <c r="EGN55" s="50"/>
      <c r="EGO55" s="50"/>
      <c r="EGP55" s="50"/>
      <c r="EGQ55" s="50"/>
      <c r="EGR55" s="50"/>
      <c r="EGS55" s="50"/>
      <c r="EGT55" s="50"/>
      <c r="EGU55" s="50"/>
      <c r="EGV55" s="50"/>
      <c r="EGW55" s="50"/>
      <c r="EGX55" s="50"/>
      <c r="EGY55" s="50"/>
      <c r="EGZ55" s="50"/>
      <c r="EHA55" s="50"/>
      <c r="EHB55" s="50"/>
      <c r="EHC55" s="50"/>
      <c r="EHD55" s="50"/>
      <c r="EHE55" s="50"/>
      <c r="EHF55" s="50"/>
      <c r="EHG55" s="50"/>
      <c r="EHH55" s="50"/>
      <c r="EHI55" s="50"/>
      <c r="EHJ55" s="50"/>
      <c r="EHK55" s="50"/>
      <c r="EHL55" s="50"/>
      <c r="EHM55" s="50"/>
      <c r="EHN55" s="50"/>
      <c r="EHO55" s="50"/>
      <c r="EHP55" s="50"/>
      <c r="EHQ55" s="50"/>
      <c r="EHR55" s="50"/>
      <c r="EHS55" s="50"/>
      <c r="EHT55" s="50"/>
      <c r="EHU55" s="50"/>
      <c r="EHV55" s="50"/>
      <c r="EHW55" s="50"/>
      <c r="EHX55" s="50"/>
      <c r="EHY55" s="50"/>
      <c r="EHZ55" s="50"/>
      <c r="EIA55" s="50"/>
      <c r="EIB55" s="50"/>
      <c r="EIC55" s="50"/>
      <c r="EID55" s="50"/>
      <c r="EIE55" s="50"/>
      <c r="EIF55" s="50"/>
      <c r="EIG55" s="50"/>
      <c r="EIH55" s="50"/>
      <c r="EII55" s="50"/>
      <c r="EIJ55" s="50"/>
      <c r="EIK55" s="50"/>
      <c r="EIL55" s="50"/>
      <c r="EIM55" s="50"/>
      <c r="EIN55" s="50"/>
      <c r="EIO55" s="50"/>
      <c r="EIP55" s="50"/>
      <c r="EIQ55" s="50"/>
      <c r="EIR55" s="50"/>
      <c r="EIS55" s="50"/>
      <c r="EIT55" s="50"/>
      <c r="EIU55" s="50"/>
      <c r="EIV55" s="50"/>
      <c r="EIW55" s="50"/>
      <c r="EIX55" s="50"/>
      <c r="EIY55" s="50"/>
      <c r="EIZ55" s="50"/>
      <c r="EJA55" s="50"/>
      <c r="EJB55" s="50"/>
      <c r="EJC55" s="50"/>
      <c r="EJD55" s="50"/>
      <c r="EJE55" s="50"/>
      <c r="EJF55" s="50"/>
      <c r="EJG55" s="50"/>
      <c r="EJH55" s="50"/>
      <c r="EJI55" s="50"/>
      <c r="EJJ55" s="50"/>
      <c r="EJK55" s="50"/>
      <c r="EJL55" s="50"/>
      <c r="EJM55" s="50"/>
      <c r="EJN55" s="50"/>
      <c r="EJO55" s="50"/>
      <c r="EJP55" s="50"/>
      <c r="EJQ55" s="50"/>
      <c r="EJR55" s="50"/>
      <c r="EJS55" s="50"/>
      <c r="EJT55" s="50"/>
      <c r="EJU55" s="50"/>
      <c r="EJV55" s="50"/>
      <c r="EJW55" s="50"/>
      <c r="EJX55" s="50"/>
      <c r="EJY55" s="50"/>
      <c r="EJZ55" s="50"/>
      <c r="EKA55" s="50"/>
      <c r="EKB55" s="50"/>
      <c r="EKC55" s="50"/>
      <c r="EKD55" s="50"/>
      <c r="EKE55" s="50"/>
      <c r="EKF55" s="50"/>
      <c r="EKG55" s="50"/>
      <c r="EKH55" s="50"/>
      <c r="EKI55" s="50"/>
      <c r="EKJ55" s="50"/>
      <c r="EKK55" s="50"/>
      <c r="EKL55" s="50"/>
      <c r="EKM55" s="50"/>
      <c r="EKN55" s="50"/>
      <c r="EKO55" s="50"/>
      <c r="EKP55" s="50"/>
      <c r="EKQ55" s="50"/>
      <c r="EKR55" s="50"/>
      <c r="EKS55" s="50"/>
      <c r="EKT55" s="50"/>
      <c r="EKU55" s="50"/>
      <c r="EKV55" s="50"/>
      <c r="EKW55" s="50"/>
      <c r="EKX55" s="50"/>
      <c r="EKY55" s="50"/>
      <c r="EKZ55" s="50"/>
      <c r="ELA55" s="50"/>
      <c r="ELB55" s="50"/>
      <c r="ELC55" s="50"/>
      <c r="ELD55" s="50"/>
      <c r="ELE55" s="50"/>
      <c r="ELF55" s="50"/>
      <c r="ELG55" s="50"/>
      <c r="ELH55" s="50"/>
      <c r="ELI55" s="50"/>
      <c r="ELJ55" s="50"/>
      <c r="ELK55" s="50"/>
      <c r="ELL55" s="50"/>
      <c r="ELM55" s="50"/>
      <c r="ELN55" s="50"/>
      <c r="ELO55" s="50"/>
      <c r="ELP55" s="50"/>
      <c r="ELQ55" s="50"/>
      <c r="ELR55" s="50"/>
      <c r="ELS55" s="50"/>
      <c r="ELT55" s="50"/>
      <c r="ELU55" s="50"/>
      <c r="ELV55" s="50"/>
      <c r="ELW55" s="50"/>
      <c r="ELX55" s="50"/>
      <c r="ELY55" s="50"/>
      <c r="ELZ55" s="50"/>
      <c r="EMA55" s="50"/>
      <c r="EMB55" s="50"/>
      <c r="EMC55" s="50"/>
      <c r="EMD55" s="50"/>
      <c r="EME55" s="50"/>
      <c r="EMF55" s="50"/>
      <c r="EMG55" s="50"/>
      <c r="EMH55" s="50"/>
      <c r="EMI55" s="50"/>
      <c r="EMJ55" s="50"/>
      <c r="EMK55" s="50"/>
      <c r="EML55" s="50"/>
      <c r="EMM55" s="50"/>
      <c r="EMN55" s="50"/>
      <c r="EMO55" s="50"/>
      <c r="EMP55" s="50"/>
      <c r="EMQ55" s="50"/>
      <c r="EMR55" s="50"/>
      <c r="EMS55" s="50"/>
      <c r="EMT55" s="50"/>
      <c r="EMU55" s="50"/>
      <c r="EMV55" s="50"/>
      <c r="EMW55" s="50"/>
      <c r="EMX55" s="50"/>
      <c r="EMY55" s="50"/>
      <c r="EMZ55" s="50"/>
      <c r="ENA55" s="50"/>
      <c r="ENB55" s="50"/>
      <c r="ENC55" s="50"/>
      <c r="END55" s="50"/>
      <c r="ENE55" s="50"/>
      <c r="ENF55" s="50"/>
      <c r="ENG55" s="50"/>
      <c r="ENH55" s="50"/>
      <c r="ENI55" s="50"/>
      <c r="ENJ55" s="50"/>
      <c r="ENK55" s="50"/>
      <c r="ENL55" s="50"/>
      <c r="ENM55" s="50"/>
      <c r="ENN55" s="50"/>
      <c r="ENO55" s="50"/>
      <c r="ENP55" s="50"/>
      <c r="ENQ55" s="50"/>
      <c r="ENR55" s="50"/>
      <c r="ENS55" s="50"/>
      <c r="ENT55" s="50"/>
      <c r="ENU55" s="50"/>
      <c r="ENV55" s="50"/>
      <c r="ENW55" s="50"/>
      <c r="ENX55" s="50"/>
      <c r="ENY55" s="50"/>
      <c r="ENZ55" s="50"/>
      <c r="EOA55" s="50"/>
      <c r="EOB55" s="50"/>
      <c r="EOC55" s="50"/>
      <c r="EOD55" s="50"/>
      <c r="EOE55" s="50"/>
      <c r="EOF55" s="50"/>
      <c r="EOG55" s="50"/>
      <c r="EOH55" s="50"/>
      <c r="EOI55" s="50"/>
      <c r="EOJ55" s="50"/>
      <c r="EOK55" s="50"/>
      <c r="EOL55" s="50"/>
      <c r="EOM55" s="50"/>
      <c r="EON55" s="50"/>
      <c r="EOO55" s="50"/>
      <c r="EOP55" s="50"/>
      <c r="EOQ55" s="50"/>
      <c r="EOR55" s="50"/>
      <c r="EOS55" s="50"/>
      <c r="EOT55" s="50"/>
      <c r="EOU55" s="50"/>
      <c r="EOV55" s="50"/>
      <c r="EOW55" s="50"/>
      <c r="EOX55" s="50"/>
      <c r="EOY55" s="50"/>
      <c r="EOZ55" s="50"/>
      <c r="EPA55" s="50"/>
      <c r="EPB55" s="50"/>
      <c r="EPC55" s="50"/>
      <c r="EPD55" s="50"/>
      <c r="EPE55" s="50"/>
      <c r="EPF55" s="50"/>
      <c r="EPG55" s="50"/>
      <c r="EPH55" s="50"/>
      <c r="EPI55" s="50"/>
      <c r="EPJ55" s="50"/>
      <c r="EPK55" s="50"/>
      <c r="EPL55" s="50"/>
      <c r="EPM55" s="50"/>
      <c r="EPN55" s="50"/>
      <c r="EPO55" s="50"/>
      <c r="EPP55" s="50"/>
      <c r="EPQ55" s="50"/>
      <c r="EPR55" s="50"/>
      <c r="EPS55" s="50"/>
      <c r="EPT55" s="50"/>
      <c r="EPU55" s="50"/>
      <c r="EPV55" s="50"/>
      <c r="EPW55" s="50"/>
      <c r="EPX55" s="50"/>
      <c r="EPY55" s="50"/>
      <c r="EPZ55" s="50"/>
      <c r="EQA55" s="50"/>
      <c r="EQB55" s="50"/>
      <c r="EQC55" s="50"/>
      <c r="EQD55" s="50"/>
      <c r="EQE55" s="50"/>
      <c r="EQF55" s="50"/>
      <c r="EQG55" s="50"/>
      <c r="EQH55" s="50"/>
      <c r="EQI55" s="50"/>
      <c r="EQJ55" s="50"/>
      <c r="EQK55" s="50"/>
      <c r="EQL55" s="50"/>
      <c r="EQM55" s="50"/>
      <c r="EQN55" s="50"/>
      <c r="EQO55" s="50"/>
      <c r="EQP55" s="50"/>
      <c r="EQQ55" s="50"/>
      <c r="EQR55" s="50"/>
      <c r="EQS55" s="50"/>
      <c r="EQT55" s="50"/>
      <c r="EQU55" s="50"/>
      <c r="EQV55" s="50"/>
      <c r="EQW55" s="50"/>
      <c r="EQX55" s="50"/>
      <c r="EQY55" s="50"/>
      <c r="EQZ55" s="50"/>
      <c r="ERA55" s="50"/>
      <c r="ERB55" s="50"/>
      <c r="ERC55" s="50"/>
      <c r="ERD55" s="50"/>
      <c r="ERE55" s="50"/>
      <c r="ERF55" s="50"/>
      <c r="ERG55" s="50"/>
      <c r="ERH55" s="50"/>
      <c r="ERI55" s="50"/>
      <c r="ERJ55" s="50"/>
      <c r="ERK55" s="50"/>
      <c r="ERL55" s="50"/>
      <c r="ERM55" s="50"/>
      <c r="ERN55" s="50"/>
      <c r="ERO55" s="50"/>
      <c r="ERP55" s="50"/>
      <c r="ERQ55" s="50"/>
      <c r="ERR55" s="50"/>
      <c r="ERS55" s="50"/>
      <c r="ERT55" s="50"/>
      <c r="ERU55" s="50"/>
      <c r="ERV55" s="50"/>
      <c r="ERW55" s="50"/>
      <c r="ERX55" s="50"/>
      <c r="ERY55" s="50"/>
      <c r="ERZ55" s="50"/>
      <c r="ESA55" s="50"/>
      <c r="ESB55" s="50"/>
      <c r="ESC55" s="50"/>
      <c r="ESD55" s="50"/>
      <c r="ESE55" s="50"/>
      <c r="ESF55" s="50"/>
      <c r="ESG55" s="50"/>
      <c r="ESH55" s="50"/>
      <c r="ESI55" s="50"/>
      <c r="ESJ55" s="50"/>
      <c r="ESK55" s="50"/>
      <c r="ESL55" s="50"/>
      <c r="ESM55" s="50"/>
      <c r="ESN55" s="50"/>
      <c r="ESO55" s="50"/>
      <c r="ESP55" s="50"/>
      <c r="ESQ55" s="50"/>
      <c r="ESR55" s="50"/>
      <c r="ESS55" s="50"/>
      <c r="EST55" s="50"/>
      <c r="ESU55" s="50"/>
      <c r="ESV55" s="50"/>
      <c r="ESW55" s="50"/>
      <c r="ESX55" s="50"/>
      <c r="ESY55" s="50"/>
      <c r="ESZ55" s="50"/>
      <c r="ETA55" s="50"/>
      <c r="ETB55" s="50"/>
      <c r="ETC55" s="50"/>
      <c r="ETD55" s="50"/>
      <c r="ETE55" s="50"/>
      <c r="ETF55" s="50"/>
      <c r="ETG55" s="50"/>
      <c r="ETH55" s="50"/>
      <c r="ETI55" s="50"/>
      <c r="ETJ55" s="50"/>
      <c r="ETK55" s="50"/>
      <c r="ETL55" s="50"/>
      <c r="ETM55" s="50"/>
      <c r="ETN55" s="50"/>
      <c r="ETO55" s="50"/>
      <c r="ETP55" s="50"/>
      <c r="ETQ55" s="50"/>
      <c r="ETR55" s="50"/>
      <c r="ETS55" s="50"/>
      <c r="ETT55" s="50"/>
      <c r="ETU55" s="50"/>
      <c r="ETV55" s="50"/>
      <c r="ETW55" s="50"/>
      <c r="ETX55" s="50"/>
      <c r="ETY55" s="50"/>
      <c r="ETZ55" s="50"/>
      <c r="EUA55" s="50"/>
      <c r="EUB55" s="50"/>
      <c r="EUC55" s="50"/>
      <c r="EUD55" s="50"/>
      <c r="EUE55" s="50"/>
      <c r="EUF55" s="50"/>
      <c r="EUG55" s="50"/>
      <c r="EUH55" s="50"/>
      <c r="EUI55" s="50"/>
      <c r="EUJ55" s="50"/>
      <c r="EUK55" s="50"/>
      <c r="EUL55" s="50"/>
      <c r="EUM55" s="50"/>
      <c r="EUN55" s="50"/>
      <c r="EUO55" s="50"/>
      <c r="EUP55" s="50"/>
      <c r="EUQ55" s="50"/>
      <c r="EUR55" s="50"/>
      <c r="EUS55" s="50"/>
      <c r="EUT55" s="50"/>
      <c r="EUU55" s="50"/>
      <c r="EUV55" s="50"/>
      <c r="EUW55" s="50"/>
      <c r="EUX55" s="50"/>
      <c r="EUY55" s="50"/>
      <c r="EUZ55" s="50"/>
      <c r="EVA55" s="50"/>
      <c r="EVB55" s="50"/>
      <c r="EVC55" s="50"/>
      <c r="EVD55" s="50"/>
      <c r="EVE55" s="50"/>
      <c r="EVF55" s="50"/>
      <c r="EVG55" s="50"/>
      <c r="EVH55" s="50"/>
      <c r="EVI55" s="50"/>
      <c r="EVJ55" s="50"/>
      <c r="EVK55" s="50"/>
      <c r="EVL55" s="50"/>
      <c r="EVM55" s="50"/>
      <c r="EVN55" s="50"/>
      <c r="EVO55" s="50"/>
      <c r="EVP55" s="50"/>
      <c r="EVQ55" s="50"/>
      <c r="EVR55" s="50"/>
      <c r="EVS55" s="50"/>
      <c r="EVT55" s="50"/>
      <c r="EVU55" s="50"/>
      <c r="EVV55" s="50"/>
      <c r="EVW55" s="50"/>
      <c r="EVX55" s="50"/>
      <c r="EVY55" s="50"/>
      <c r="EVZ55" s="50"/>
      <c r="EWA55" s="50"/>
      <c r="EWB55" s="50"/>
      <c r="EWC55" s="50"/>
      <c r="EWD55" s="50"/>
      <c r="EWE55" s="50"/>
      <c r="EWF55" s="50"/>
      <c r="EWG55" s="50"/>
      <c r="EWH55" s="50"/>
      <c r="EWI55" s="50"/>
      <c r="EWJ55" s="50"/>
      <c r="EWK55" s="50"/>
      <c r="EWL55" s="50"/>
      <c r="EWM55" s="50"/>
      <c r="EWN55" s="50"/>
      <c r="EWO55" s="50"/>
      <c r="EWP55" s="50"/>
      <c r="EWQ55" s="50"/>
      <c r="EWR55" s="50"/>
      <c r="EWS55" s="50"/>
      <c r="EWT55" s="50"/>
      <c r="EWU55" s="50"/>
      <c r="EWV55" s="50"/>
      <c r="EWW55" s="50"/>
      <c r="EWX55" s="50"/>
      <c r="EWY55" s="50"/>
      <c r="EWZ55" s="50"/>
      <c r="EXA55" s="50"/>
      <c r="EXB55" s="50"/>
      <c r="EXC55" s="50"/>
      <c r="EXD55" s="50"/>
      <c r="EXE55" s="50"/>
      <c r="EXF55" s="50"/>
      <c r="EXG55" s="50"/>
      <c r="EXH55" s="50"/>
      <c r="EXI55" s="50"/>
      <c r="EXJ55" s="50"/>
      <c r="EXK55" s="50"/>
      <c r="EXL55" s="50"/>
      <c r="EXM55" s="50"/>
      <c r="EXN55" s="50"/>
      <c r="EXO55" s="50"/>
      <c r="EXP55" s="50"/>
      <c r="EXQ55" s="50"/>
      <c r="EXR55" s="50"/>
      <c r="EXS55" s="50"/>
      <c r="EXT55" s="50"/>
      <c r="EXU55" s="50"/>
      <c r="EXV55" s="50"/>
      <c r="EXW55" s="50"/>
      <c r="EXX55" s="50"/>
      <c r="EXY55" s="50"/>
      <c r="EXZ55" s="50"/>
      <c r="EYA55" s="50"/>
      <c r="EYB55" s="50"/>
      <c r="EYC55" s="50"/>
      <c r="EYD55" s="50"/>
      <c r="EYE55" s="50"/>
      <c r="EYF55" s="50"/>
      <c r="EYG55" s="50"/>
      <c r="EYH55" s="50"/>
      <c r="EYI55" s="50"/>
      <c r="EYJ55" s="50"/>
      <c r="EYK55" s="50"/>
      <c r="EYL55" s="50"/>
      <c r="EYM55" s="50"/>
      <c r="EYN55" s="50"/>
      <c r="EYO55" s="50"/>
      <c r="EYP55" s="50"/>
      <c r="EYQ55" s="50"/>
      <c r="EYR55" s="50"/>
      <c r="EYS55" s="50"/>
      <c r="EYT55" s="50"/>
      <c r="EYU55" s="50"/>
      <c r="EYV55" s="50"/>
      <c r="EYW55" s="50"/>
      <c r="EYX55" s="50"/>
      <c r="EYY55" s="50"/>
      <c r="EYZ55" s="50"/>
      <c r="EZA55" s="50"/>
      <c r="EZB55" s="50"/>
      <c r="EZC55" s="50"/>
      <c r="EZD55" s="50"/>
      <c r="EZE55" s="50"/>
      <c r="EZF55" s="50"/>
      <c r="EZG55" s="50"/>
      <c r="EZH55" s="50"/>
      <c r="EZI55" s="50"/>
      <c r="EZJ55" s="50"/>
      <c r="EZK55" s="50"/>
      <c r="EZL55" s="50"/>
      <c r="EZM55" s="50"/>
      <c r="EZN55" s="50"/>
      <c r="EZO55" s="50"/>
      <c r="EZP55" s="50"/>
      <c r="EZQ55" s="50"/>
      <c r="EZR55" s="50"/>
      <c r="EZS55" s="50"/>
      <c r="EZT55" s="50"/>
      <c r="EZU55" s="50"/>
      <c r="EZV55" s="50"/>
      <c r="EZW55" s="50"/>
      <c r="EZX55" s="50"/>
      <c r="EZY55" s="50"/>
      <c r="EZZ55" s="50"/>
      <c r="FAA55" s="50"/>
      <c r="FAB55" s="50"/>
      <c r="FAC55" s="50"/>
      <c r="FAD55" s="50"/>
      <c r="FAE55" s="50"/>
      <c r="FAF55" s="50"/>
      <c r="FAG55" s="50"/>
      <c r="FAH55" s="50"/>
      <c r="FAI55" s="50"/>
      <c r="FAJ55" s="50"/>
      <c r="FAK55" s="50"/>
      <c r="FAL55" s="50"/>
      <c r="FAM55" s="50"/>
      <c r="FAN55" s="50"/>
      <c r="FAO55" s="50"/>
      <c r="FAP55" s="50"/>
      <c r="FAQ55" s="50"/>
      <c r="FAR55" s="50"/>
      <c r="FAS55" s="50"/>
      <c r="FAT55" s="50"/>
      <c r="FAU55" s="50"/>
      <c r="FAV55" s="50"/>
      <c r="FAW55" s="50"/>
      <c r="FAX55" s="50"/>
      <c r="FAY55" s="50"/>
      <c r="FAZ55" s="50"/>
      <c r="FBA55" s="50"/>
      <c r="FBB55" s="50"/>
      <c r="FBC55" s="50"/>
      <c r="FBD55" s="50"/>
      <c r="FBE55" s="50"/>
      <c r="FBF55" s="50"/>
      <c r="FBG55" s="50"/>
      <c r="FBH55" s="50"/>
      <c r="FBI55" s="50"/>
      <c r="FBJ55" s="50"/>
      <c r="FBK55" s="50"/>
      <c r="FBL55" s="50"/>
      <c r="FBM55" s="50"/>
      <c r="FBN55" s="50"/>
      <c r="FBO55" s="50"/>
      <c r="FBP55" s="50"/>
      <c r="FBQ55" s="50"/>
      <c r="FBR55" s="50"/>
      <c r="FBS55" s="50"/>
      <c r="FBT55" s="50"/>
      <c r="FBU55" s="50"/>
      <c r="FBV55" s="50"/>
      <c r="FBW55" s="50"/>
      <c r="FBX55" s="50"/>
      <c r="FBY55" s="50"/>
      <c r="FBZ55" s="50"/>
      <c r="FCA55" s="50"/>
      <c r="FCB55" s="50"/>
      <c r="FCC55" s="50"/>
      <c r="FCD55" s="50"/>
      <c r="FCE55" s="50"/>
      <c r="FCF55" s="50"/>
      <c r="FCG55" s="50"/>
      <c r="FCH55" s="50"/>
      <c r="FCI55" s="50"/>
      <c r="FCJ55" s="50"/>
      <c r="FCK55" s="50"/>
      <c r="FCL55" s="50"/>
      <c r="FCM55" s="50"/>
      <c r="FCN55" s="50"/>
      <c r="FCO55" s="50"/>
      <c r="FCP55" s="50"/>
      <c r="FCQ55" s="50"/>
      <c r="FCR55" s="50"/>
      <c r="FCS55" s="50"/>
      <c r="FCT55" s="50"/>
      <c r="FCU55" s="50"/>
      <c r="FCV55" s="50"/>
      <c r="FCW55" s="50"/>
      <c r="FCX55" s="50"/>
      <c r="FCY55" s="50"/>
      <c r="FCZ55" s="50"/>
      <c r="FDA55" s="50"/>
      <c r="FDB55" s="50"/>
      <c r="FDC55" s="50"/>
      <c r="FDD55" s="50"/>
      <c r="FDE55" s="50"/>
      <c r="FDF55" s="50"/>
      <c r="FDG55" s="50"/>
      <c r="FDH55" s="50"/>
      <c r="FDI55" s="50"/>
      <c r="FDJ55" s="50"/>
      <c r="FDK55" s="50"/>
      <c r="FDL55" s="50"/>
      <c r="FDM55" s="50"/>
      <c r="FDN55" s="50"/>
      <c r="FDO55" s="50"/>
      <c r="FDP55" s="50"/>
      <c r="FDQ55" s="50"/>
      <c r="FDR55" s="50"/>
      <c r="FDS55" s="50"/>
      <c r="FDT55" s="50"/>
      <c r="FDU55" s="50"/>
      <c r="FDV55" s="50"/>
      <c r="FDW55" s="50"/>
      <c r="FDX55" s="50"/>
      <c r="FDY55" s="50"/>
      <c r="FDZ55" s="50"/>
      <c r="FEA55" s="50"/>
      <c r="FEB55" s="50"/>
      <c r="FEC55" s="50"/>
      <c r="FED55" s="50"/>
      <c r="FEE55" s="50"/>
      <c r="FEF55" s="50"/>
      <c r="FEG55" s="50"/>
      <c r="FEH55" s="50"/>
      <c r="FEI55" s="50"/>
      <c r="FEJ55" s="50"/>
      <c r="FEK55" s="50"/>
      <c r="FEL55" s="50"/>
      <c r="FEM55" s="50"/>
      <c r="FEN55" s="50"/>
      <c r="FEO55" s="50"/>
      <c r="FEP55" s="50"/>
      <c r="FEQ55" s="50"/>
      <c r="FER55" s="50"/>
      <c r="FES55" s="50"/>
      <c r="FET55" s="50"/>
      <c r="FEU55" s="50"/>
      <c r="FEV55" s="50"/>
      <c r="FEW55" s="50"/>
      <c r="FEX55" s="50"/>
      <c r="FEY55" s="50"/>
      <c r="FEZ55" s="50"/>
      <c r="FFA55" s="50"/>
      <c r="FFB55" s="50"/>
      <c r="FFC55" s="50"/>
      <c r="FFD55" s="50"/>
      <c r="FFE55" s="50"/>
      <c r="FFF55" s="50"/>
      <c r="FFG55" s="50"/>
      <c r="FFH55" s="50"/>
      <c r="FFI55" s="50"/>
      <c r="FFJ55" s="50"/>
      <c r="FFK55" s="50"/>
      <c r="FFL55" s="50"/>
      <c r="FFM55" s="50"/>
      <c r="FFN55" s="50"/>
      <c r="FFO55" s="50"/>
      <c r="FFP55" s="50"/>
      <c r="FFQ55" s="50"/>
      <c r="FFR55" s="50"/>
      <c r="FFS55" s="50"/>
      <c r="FFT55" s="50"/>
      <c r="FFU55" s="50"/>
      <c r="FFV55" s="50"/>
      <c r="FFW55" s="50"/>
      <c r="FFX55" s="50"/>
      <c r="FFY55" s="50"/>
      <c r="FFZ55" s="50"/>
      <c r="FGA55" s="50"/>
      <c r="FGB55" s="50"/>
      <c r="FGC55" s="50"/>
      <c r="FGD55" s="50"/>
      <c r="FGE55" s="50"/>
      <c r="FGF55" s="50"/>
      <c r="FGG55" s="50"/>
      <c r="FGH55" s="50"/>
      <c r="FGI55" s="50"/>
      <c r="FGJ55" s="50"/>
      <c r="FGK55" s="50"/>
      <c r="FGL55" s="50"/>
      <c r="FGM55" s="50"/>
      <c r="FGN55" s="50"/>
      <c r="FGO55" s="50"/>
      <c r="FGP55" s="50"/>
      <c r="FGQ55" s="50"/>
      <c r="FGR55" s="50"/>
      <c r="FGS55" s="50"/>
      <c r="FGT55" s="50"/>
      <c r="FGU55" s="50"/>
      <c r="FGV55" s="50"/>
      <c r="FGW55" s="50"/>
      <c r="FGX55" s="50"/>
      <c r="FGY55" s="50"/>
      <c r="FGZ55" s="50"/>
      <c r="FHA55" s="50"/>
      <c r="FHB55" s="50"/>
      <c r="FHC55" s="50"/>
      <c r="FHD55" s="50"/>
      <c r="FHE55" s="50"/>
      <c r="FHF55" s="50"/>
      <c r="FHG55" s="50"/>
      <c r="FHH55" s="50"/>
      <c r="FHI55" s="50"/>
      <c r="FHJ55" s="50"/>
      <c r="FHK55" s="50"/>
      <c r="FHL55" s="50"/>
      <c r="FHM55" s="50"/>
      <c r="FHN55" s="50"/>
      <c r="FHO55" s="50"/>
      <c r="FHP55" s="50"/>
      <c r="FHQ55" s="50"/>
      <c r="FHR55" s="50"/>
      <c r="FHS55" s="50"/>
      <c r="FHT55" s="50"/>
      <c r="FHU55" s="50"/>
      <c r="FHV55" s="50"/>
      <c r="FHW55" s="50"/>
      <c r="FHX55" s="50"/>
      <c r="FHY55" s="50"/>
      <c r="FHZ55" s="50"/>
      <c r="FIA55" s="50"/>
      <c r="FIB55" s="50"/>
      <c r="FIC55" s="50"/>
      <c r="FID55" s="50"/>
      <c r="FIE55" s="50"/>
      <c r="FIF55" s="50"/>
      <c r="FIG55" s="50"/>
      <c r="FIH55" s="50"/>
      <c r="FII55" s="50"/>
      <c r="FIJ55" s="50"/>
      <c r="FIK55" s="50"/>
      <c r="FIL55" s="50"/>
      <c r="FIM55" s="50"/>
      <c r="FIN55" s="50"/>
      <c r="FIO55" s="50"/>
      <c r="FIP55" s="50"/>
      <c r="FIQ55" s="50"/>
      <c r="FIR55" s="50"/>
      <c r="FIS55" s="50"/>
      <c r="FIT55" s="50"/>
      <c r="FIU55" s="50"/>
      <c r="FIV55" s="50"/>
      <c r="FIW55" s="50"/>
      <c r="FIX55" s="50"/>
      <c r="FIY55" s="50"/>
      <c r="FIZ55" s="50"/>
      <c r="FJA55" s="50"/>
      <c r="FJB55" s="50"/>
      <c r="FJC55" s="50"/>
      <c r="FJD55" s="50"/>
      <c r="FJE55" s="50"/>
      <c r="FJF55" s="50"/>
      <c r="FJG55" s="50"/>
      <c r="FJH55" s="50"/>
      <c r="FJI55" s="50"/>
      <c r="FJJ55" s="50"/>
      <c r="FJK55" s="50"/>
      <c r="FJL55" s="50"/>
      <c r="FJM55" s="50"/>
      <c r="FJN55" s="50"/>
      <c r="FJO55" s="50"/>
      <c r="FJP55" s="50"/>
      <c r="FJQ55" s="50"/>
      <c r="FJR55" s="50"/>
      <c r="FJS55" s="50"/>
      <c r="FJT55" s="50"/>
      <c r="FJU55" s="50"/>
      <c r="FJV55" s="50"/>
      <c r="FJW55" s="50"/>
      <c r="FJX55" s="50"/>
      <c r="FJY55" s="50"/>
      <c r="FJZ55" s="50"/>
      <c r="FKA55" s="50"/>
      <c r="FKB55" s="50"/>
      <c r="FKC55" s="50"/>
      <c r="FKD55" s="50"/>
      <c r="FKE55" s="50"/>
      <c r="FKF55" s="50"/>
      <c r="FKG55" s="50"/>
      <c r="FKH55" s="50"/>
      <c r="FKI55" s="50"/>
      <c r="FKJ55" s="50"/>
      <c r="FKK55" s="50"/>
      <c r="FKL55" s="50"/>
      <c r="FKM55" s="50"/>
      <c r="FKN55" s="50"/>
      <c r="FKO55" s="50"/>
      <c r="FKP55" s="50"/>
      <c r="FKQ55" s="50"/>
      <c r="FKR55" s="50"/>
      <c r="FKS55" s="50"/>
      <c r="FKT55" s="50"/>
      <c r="FKU55" s="50"/>
      <c r="FKV55" s="50"/>
      <c r="FKW55" s="50"/>
      <c r="FKX55" s="50"/>
      <c r="FKY55" s="50"/>
      <c r="FKZ55" s="50"/>
      <c r="FLA55" s="50"/>
      <c r="FLB55" s="50"/>
      <c r="FLC55" s="50"/>
      <c r="FLD55" s="50"/>
      <c r="FLE55" s="50"/>
      <c r="FLF55" s="50"/>
      <c r="FLG55" s="50"/>
      <c r="FLH55" s="50"/>
      <c r="FLI55" s="50"/>
      <c r="FLJ55" s="50"/>
      <c r="FLK55" s="50"/>
      <c r="FLL55" s="50"/>
      <c r="FLM55" s="50"/>
      <c r="FLN55" s="50"/>
      <c r="FLO55" s="50"/>
      <c r="FLP55" s="50"/>
      <c r="FLQ55" s="50"/>
      <c r="FLR55" s="50"/>
      <c r="FLS55" s="50"/>
      <c r="FLT55" s="50"/>
      <c r="FLU55" s="50"/>
      <c r="FLV55" s="50"/>
      <c r="FLW55" s="50"/>
      <c r="FLX55" s="50"/>
      <c r="FLY55" s="50"/>
      <c r="FLZ55" s="50"/>
      <c r="FMA55" s="50"/>
      <c r="FMB55" s="50"/>
      <c r="FMC55" s="50"/>
      <c r="FMD55" s="50"/>
      <c r="FME55" s="50"/>
      <c r="FMF55" s="50"/>
      <c r="FMG55" s="50"/>
      <c r="FMH55" s="50"/>
      <c r="FMI55" s="50"/>
      <c r="FMJ55" s="50"/>
      <c r="FMK55" s="50"/>
      <c r="FML55" s="50"/>
      <c r="FMM55" s="50"/>
      <c r="FMN55" s="50"/>
      <c r="FMO55" s="50"/>
      <c r="FMP55" s="50"/>
      <c r="FMQ55" s="50"/>
      <c r="FMR55" s="50"/>
      <c r="FMS55" s="50"/>
      <c r="FMT55" s="50"/>
      <c r="FMU55" s="50"/>
      <c r="FMV55" s="50"/>
      <c r="FMW55" s="50"/>
      <c r="FMX55" s="50"/>
      <c r="FMY55" s="50"/>
      <c r="FMZ55" s="50"/>
      <c r="FNA55" s="50"/>
      <c r="FNB55" s="50"/>
      <c r="FNC55" s="50"/>
      <c r="FND55" s="50"/>
      <c r="FNE55" s="50"/>
      <c r="FNF55" s="50"/>
      <c r="FNG55" s="50"/>
      <c r="FNH55" s="50"/>
      <c r="FNI55" s="50"/>
      <c r="FNJ55" s="50"/>
      <c r="FNK55" s="50"/>
      <c r="FNL55" s="50"/>
      <c r="FNM55" s="50"/>
      <c r="FNN55" s="50"/>
      <c r="FNO55" s="50"/>
      <c r="FNP55" s="50"/>
      <c r="FNQ55" s="50"/>
      <c r="FNR55" s="50"/>
      <c r="FNS55" s="50"/>
      <c r="FNT55" s="50"/>
      <c r="FNU55" s="50"/>
      <c r="FNV55" s="50"/>
      <c r="FNW55" s="50"/>
      <c r="FNX55" s="50"/>
      <c r="FNY55" s="50"/>
      <c r="FNZ55" s="50"/>
      <c r="FOA55" s="50"/>
      <c r="FOB55" s="50"/>
      <c r="FOC55" s="50"/>
      <c r="FOD55" s="50"/>
      <c r="FOE55" s="50"/>
      <c r="FOF55" s="50"/>
      <c r="FOG55" s="50"/>
      <c r="FOH55" s="50"/>
      <c r="FOI55" s="50"/>
      <c r="FOJ55" s="50"/>
      <c r="FOK55" s="50"/>
      <c r="FOL55" s="50"/>
      <c r="FOM55" s="50"/>
      <c r="FON55" s="50"/>
      <c r="FOO55" s="50"/>
      <c r="FOP55" s="50"/>
      <c r="FOQ55" s="50"/>
      <c r="FOR55" s="50"/>
      <c r="FOS55" s="50"/>
      <c r="FOT55" s="50"/>
      <c r="FOU55" s="50"/>
      <c r="FOV55" s="50"/>
      <c r="FOW55" s="50"/>
      <c r="FOX55" s="50"/>
      <c r="FOY55" s="50"/>
      <c r="FOZ55" s="50"/>
      <c r="FPA55" s="50"/>
      <c r="FPB55" s="50"/>
      <c r="FPC55" s="50"/>
      <c r="FPD55" s="50"/>
      <c r="FPE55" s="50"/>
      <c r="FPF55" s="50"/>
      <c r="FPG55" s="50"/>
      <c r="FPH55" s="50"/>
      <c r="FPI55" s="50"/>
      <c r="FPJ55" s="50"/>
      <c r="FPK55" s="50"/>
      <c r="FPL55" s="50"/>
      <c r="FPM55" s="50"/>
      <c r="FPN55" s="50"/>
      <c r="FPO55" s="50"/>
      <c r="FPP55" s="50"/>
      <c r="FPQ55" s="50"/>
      <c r="FPR55" s="50"/>
      <c r="FPS55" s="50"/>
      <c r="FPT55" s="50"/>
      <c r="FPU55" s="50"/>
      <c r="FPV55" s="50"/>
      <c r="FPW55" s="50"/>
      <c r="FPX55" s="50"/>
      <c r="FPY55" s="50"/>
      <c r="FPZ55" s="50"/>
      <c r="FQA55" s="50"/>
      <c r="FQB55" s="50"/>
      <c r="FQC55" s="50"/>
      <c r="FQD55" s="50"/>
      <c r="FQE55" s="50"/>
      <c r="FQF55" s="50"/>
      <c r="FQG55" s="50"/>
      <c r="FQH55" s="50"/>
      <c r="FQI55" s="50"/>
      <c r="FQJ55" s="50"/>
      <c r="FQK55" s="50"/>
      <c r="FQL55" s="50"/>
      <c r="FQM55" s="50"/>
      <c r="FQN55" s="50"/>
      <c r="FQO55" s="50"/>
      <c r="FQP55" s="50"/>
      <c r="FQQ55" s="50"/>
      <c r="FQR55" s="50"/>
      <c r="FQS55" s="50"/>
      <c r="FQT55" s="50"/>
      <c r="FQU55" s="50"/>
      <c r="FQV55" s="50"/>
      <c r="FQW55" s="50"/>
      <c r="FQX55" s="50"/>
      <c r="FQY55" s="50"/>
      <c r="FQZ55" s="50"/>
      <c r="FRA55" s="50"/>
      <c r="FRB55" s="50"/>
      <c r="FRC55" s="50"/>
      <c r="FRD55" s="50"/>
      <c r="FRE55" s="50"/>
      <c r="FRF55" s="50"/>
      <c r="FRG55" s="50"/>
      <c r="FRH55" s="50"/>
      <c r="FRI55" s="50"/>
      <c r="FRJ55" s="50"/>
      <c r="FRK55" s="50"/>
      <c r="FRL55" s="50"/>
      <c r="FRM55" s="50"/>
      <c r="FRN55" s="50"/>
      <c r="FRO55" s="50"/>
      <c r="FRP55" s="50"/>
      <c r="FRQ55" s="50"/>
      <c r="FRR55" s="50"/>
      <c r="FRS55" s="50"/>
      <c r="FRT55" s="50"/>
      <c r="FRU55" s="50"/>
      <c r="FRV55" s="50"/>
      <c r="FRW55" s="50"/>
      <c r="FRX55" s="50"/>
      <c r="FRY55" s="50"/>
      <c r="FRZ55" s="50"/>
      <c r="FSA55" s="50"/>
      <c r="FSB55" s="50"/>
      <c r="FSC55" s="50"/>
      <c r="FSD55" s="50"/>
      <c r="FSE55" s="50"/>
      <c r="FSF55" s="50"/>
      <c r="FSG55" s="50"/>
      <c r="FSH55" s="50"/>
      <c r="FSI55" s="50"/>
      <c r="FSJ55" s="50"/>
      <c r="FSK55" s="50"/>
      <c r="FSL55" s="50"/>
      <c r="FSM55" s="50"/>
      <c r="FSN55" s="50"/>
      <c r="FSO55" s="50"/>
      <c r="FSP55" s="50"/>
      <c r="FSQ55" s="50"/>
      <c r="FSR55" s="50"/>
      <c r="FSS55" s="50"/>
      <c r="FST55" s="50"/>
      <c r="FSU55" s="50"/>
      <c r="FSV55" s="50"/>
      <c r="FSW55" s="50"/>
      <c r="FSX55" s="50"/>
      <c r="FSY55" s="50"/>
      <c r="FSZ55" s="50"/>
      <c r="FTA55" s="50"/>
      <c r="FTB55" s="50"/>
      <c r="FTC55" s="50"/>
      <c r="FTD55" s="50"/>
      <c r="FTE55" s="50"/>
      <c r="FTF55" s="50"/>
      <c r="FTG55" s="50"/>
      <c r="FTH55" s="50"/>
      <c r="FTI55" s="50"/>
      <c r="FTJ55" s="50"/>
      <c r="FTK55" s="50"/>
      <c r="FTL55" s="50"/>
      <c r="FTM55" s="50"/>
      <c r="FTN55" s="50"/>
      <c r="FTO55" s="50"/>
      <c r="FTP55" s="50"/>
      <c r="FTQ55" s="50"/>
      <c r="FTR55" s="50"/>
      <c r="FTS55" s="50"/>
      <c r="FTT55" s="50"/>
      <c r="FTU55" s="50"/>
      <c r="FTV55" s="50"/>
      <c r="FTW55" s="50"/>
      <c r="FTX55" s="50"/>
      <c r="FTY55" s="50"/>
      <c r="FTZ55" s="50"/>
      <c r="FUA55" s="50"/>
      <c r="FUB55" s="50"/>
      <c r="FUC55" s="50"/>
      <c r="FUD55" s="50"/>
      <c r="FUE55" s="50"/>
      <c r="FUF55" s="50"/>
      <c r="FUG55" s="50"/>
      <c r="FUH55" s="50"/>
      <c r="FUI55" s="50"/>
      <c r="FUJ55" s="50"/>
      <c r="FUK55" s="50"/>
      <c r="FUL55" s="50"/>
      <c r="FUM55" s="50"/>
      <c r="FUN55" s="50"/>
      <c r="FUO55" s="50"/>
      <c r="FUP55" s="50"/>
      <c r="FUQ55" s="50"/>
      <c r="FUR55" s="50"/>
      <c r="FUS55" s="50"/>
      <c r="FUT55" s="50"/>
      <c r="FUU55" s="50"/>
      <c r="FUV55" s="50"/>
      <c r="FUW55" s="50"/>
      <c r="FUX55" s="50"/>
      <c r="FUY55" s="50"/>
      <c r="FUZ55" s="50"/>
      <c r="FVA55" s="50"/>
      <c r="FVB55" s="50"/>
      <c r="FVC55" s="50"/>
      <c r="FVD55" s="50"/>
      <c r="FVE55" s="50"/>
      <c r="FVF55" s="50"/>
      <c r="FVG55" s="50"/>
      <c r="FVH55" s="50"/>
      <c r="FVI55" s="50"/>
      <c r="FVJ55" s="50"/>
      <c r="FVK55" s="50"/>
      <c r="FVL55" s="50"/>
      <c r="FVM55" s="50"/>
      <c r="FVN55" s="50"/>
      <c r="FVO55" s="50"/>
      <c r="FVP55" s="50"/>
      <c r="FVQ55" s="50"/>
      <c r="FVR55" s="50"/>
      <c r="FVS55" s="50"/>
      <c r="FVT55" s="50"/>
      <c r="FVU55" s="50"/>
      <c r="FVV55" s="50"/>
      <c r="FVW55" s="50"/>
      <c r="FVX55" s="50"/>
      <c r="FVY55" s="50"/>
      <c r="FVZ55" s="50"/>
      <c r="FWA55" s="50"/>
      <c r="FWB55" s="50"/>
      <c r="FWC55" s="50"/>
      <c r="FWD55" s="50"/>
      <c r="FWE55" s="50"/>
      <c r="FWF55" s="50"/>
      <c r="FWG55" s="50"/>
      <c r="FWH55" s="50"/>
      <c r="FWI55" s="50"/>
      <c r="FWJ55" s="50"/>
      <c r="FWK55" s="50"/>
      <c r="FWL55" s="50"/>
      <c r="FWM55" s="50"/>
      <c r="FWN55" s="50"/>
      <c r="FWO55" s="50"/>
      <c r="FWP55" s="50"/>
      <c r="FWQ55" s="50"/>
      <c r="FWR55" s="50"/>
      <c r="FWS55" s="50"/>
      <c r="FWT55" s="50"/>
      <c r="FWU55" s="50"/>
      <c r="FWV55" s="50"/>
      <c r="FWW55" s="50"/>
      <c r="FWX55" s="50"/>
      <c r="FWY55" s="50"/>
      <c r="FWZ55" s="50"/>
      <c r="FXA55" s="50"/>
      <c r="FXB55" s="50"/>
      <c r="FXC55" s="50"/>
      <c r="FXD55" s="50"/>
      <c r="FXE55" s="50"/>
      <c r="FXF55" s="50"/>
      <c r="FXG55" s="50"/>
      <c r="FXH55" s="50"/>
      <c r="FXI55" s="50"/>
      <c r="FXJ55" s="50"/>
      <c r="FXK55" s="50"/>
      <c r="FXL55" s="50"/>
      <c r="FXM55" s="50"/>
      <c r="FXN55" s="50"/>
      <c r="FXO55" s="50"/>
      <c r="FXP55" s="50"/>
      <c r="FXQ55" s="50"/>
      <c r="FXR55" s="50"/>
      <c r="FXS55" s="50"/>
      <c r="FXT55" s="50"/>
      <c r="FXU55" s="50"/>
      <c r="FXV55" s="50"/>
      <c r="FXW55" s="50"/>
      <c r="FXX55" s="50"/>
      <c r="FXY55" s="50"/>
      <c r="FXZ55" s="50"/>
      <c r="FYA55" s="50"/>
      <c r="FYB55" s="50"/>
      <c r="FYC55" s="50"/>
      <c r="FYD55" s="50"/>
      <c r="FYE55" s="50"/>
      <c r="FYF55" s="50"/>
      <c r="FYG55" s="50"/>
      <c r="FYH55" s="50"/>
      <c r="FYI55" s="50"/>
      <c r="FYJ55" s="50"/>
      <c r="FYK55" s="50"/>
      <c r="FYL55" s="50"/>
      <c r="FYM55" s="50"/>
      <c r="FYN55" s="50"/>
      <c r="FYO55" s="50"/>
      <c r="FYP55" s="50"/>
      <c r="FYQ55" s="50"/>
      <c r="FYR55" s="50"/>
      <c r="FYS55" s="50"/>
      <c r="FYT55" s="50"/>
      <c r="FYU55" s="50"/>
      <c r="FYV55" s="50"/>
      <c r="FYW55" s="50"/>
      <c r="FYX55" s="50"/>
      <c r="FYY55" s="50"/>
      <c r="FYZ55" s="50"/>
      <c r="FZA55" s="50"/>
      <c r="FZB55" s="50"/>
      <c r="FZC55" s="50"/>
      <c r="FZD55" s="50"/>
      <c r="FZE55" s="50"/>
      <c r="FZF55" s="50"/>
      <c r="FZG55" s="50"/>
      <c r="FZH55" s="50"/>
      <c r="FZI55" s="50"/>
      <c r="FZJ55" s="50"/>
      <c r="FZK55" s="50"/>
      <c r="FZL55" s="50"/>
      <c r="FZM55" s="50"/>
      <c r="FZN55" s="50"/>
      <c r="FZO55" s="50"/>
      <c r="FZP55" s="50"/>
      <c r="FZQ55" s="50"/>
      <c r="FZR55" s="50"/>
      <c r="FZS55" s="50"/>
      <c r="FZT55" s="50"/>
      <c r="FZU55" s="50"/>
      <c r="FZV55" s="50"/>
      <c r="FZW55" s="50"/>
      <c r="FZX55" s="50"/>
      <c r="FZY55" s="50"/>
      <c r="FZZ55" s="50"/>
      <c r="GAA55" s="50"/>
      <c r="GAB55" s="50"/>
      <c r="GAC55" s="50"/>
      <c r="GAD55" s="50"/>
      <c r="GAE55" s="50"/>
      <c r="GAF55" s="50"/>
      <c r="GAG55" s="50"/>
      <c r="GAH55" s="50"/>
      <c r="GAI55" s="50"/>
      <c r="GAJ55" s="50"/>
      <c r="GAK55" s="50"/>
      <c r="GAL55" s="50"/>
      <c r="GAM55" s="50"/>
      <c r="GAN55" s="50"/>
      <c r="GAO55" s="50"/>
      <c r="GAP55" s="50"/>
      <c r="GAQ55" s="50"/>
      <c r="GAR55" s="50"/>
      <c r="GAS55" s="50"/>
      <c r="GAT55" s="50"/>
      <c r="GAU55" s="50"/>
      <c r="GAV55" s="50"/>
      <c r="GAW55" s="50"/>
      <c r="GAX55" s="50"/>
      <c r="GAY55" s="50"/>
      <c r="GAZ55" s="50"/>
      <c r="GBA55" s="50"/>
      <c r="GBB55" s="50"/>
      <c r="GBC55" s="50"/>
      <c r="GBD55" s="50"/>
      <c r="GBE55" s="50"/>
      <c r="GBF55" s="50"/>
      <c r="GBG55" s="50"/>
      <c r="GBH55" s="50"/>
      <c r="GBI55" s="50"/>
      <c r="GBJ55" s="50"/>
      <c r="GBK55" s="50"/>
      <c r="GBL55" s="50"/>
      <c r="GBM55" s="50"/>
      <c r="GBN55" s="50"/>
      <c r="GBO55" s="50"/>
      <c r="GBP55" s="50"/>
      <c r="GBQ55" s="50"/>
      <c r="GBR55" s="50"/>
      <c r="GBS55" s="50"/>
      <c r="GBT55" s="50"/>
      <c r="GBU55" s="50"/>
      <c r="GBV55" s="50"/>
      <c r="GBW55" s="50"/>
      <c r="GBX55" s="50"/>
      <c r="GBY55" s="50"/>
      <c r="GBZ55" s="50"/>
      <c r="GCA55" s="50"/>
      <c r="GCB55" s="50"/>
      <c r="GCC55" s="50"/>
      <c r="GCD55" s="50"/>
      <c r="GCE55" s="50"/>
      <c r="GCF55" s="50"/>
      <c r="GCG55" s="50"/>
      <c r="GCH55" s="50"/>
      <c r="GCI55" s="50"/>
      <c r="GCJ55" s="50"/>
      <c r="GCK55" s="50"/>
      <c r="GCL55" s="50"/>
      <c r="GCM55" s="50"/>
      <c r="GCN55" s="50"/>
      <c r="GCO55" s="50"/>
      <c r="GCP55" s="50"/>
      <c r="GCQ55" s="50"/>
      <c r="GCR55" s="50"/>
      <c r="GCS55" s="50"/>
      <c r="GCT55" s="50"/>
      <c r="GCU55" s="50"/>
      <c r="GCV55" s="50"/>
      <c r="GCW55" s="50"/>
      <c r="GCX55" s="50"/>
      <c r="GCY55" s="50"/>
      <c r="GCZ55" s="50"/>
      <c r="GDA55" s="50"/>
      <c r="GDB55" s="50"/>
      <c r="GDC55" s="50"/>
      <c r="GDD55" s="50"/>
      <c r="GDE55" s="50"/>
      <c r="GDF55" s="50"/>
      <c r="GDG55" s="50"/>
      <c r="GDH55" s="50"/>
      <c r="GDI55" s="50"/>
      <c r="GDJ55" s="50"/>
      <c r="GDK55" s="50"/>
      <c r="GDL55" s="50"/>
      <c r="GDM55" s="50"/>
      <c r="GDN55" s="50"/>
      <c r="GDO55" s="50"/>
      <c r="GDP55" s="50"/>
      <c r="GDQ55" s="50"/>
      <c r="GDR55" s="50"/>
      <c r="GDS55" s="50"/>
      <c r="GDT55" s="50"/>
      <c r="GDU55" s="50"/>
      <c r="GDV55" s="50"/>
      <c r="GDW55" s="50"/>
      <c r="GDX55" s="50"/>
      <c r="GDY55" s="50"/>
      <c r="GDZ55" s="50"/>
      <c r="GEA55" s="50"/>
      <c r="GEB55" s="50"/>
      <c r="GEC55" s="50"/>
      <c r="GED55" s="50"/>
      <c r="GEE55" s="50"/>
      <c r="GEF55" s="50"/>
      <c r="GEG55" s="50"/>
      <c r="GEH55" s="50"/>
      <c r="GEI55" s="50"/>
      <c r="GEJ55" s="50"/>
      <c r="GEK55" s="50"/>
      <c r="GEL55" s="50"/>
      <c r="GEM55" s="50"/>
      <c r="GEN55" s="50"/>
      <c r="GEO55" s="50"/>
      <c r="GEP55" s="50"/>
      <c r="GEQ55" s="50"/>
      <c r="GER55" s="50"/>
      <c r="GES55" s="50"/>
      <c r="GET55" s="50"/>
      <c r="GEU55" s="50"/>
      <c r="GEV55" s="50"/>
      <c r="GEW55" s="50"/>
      <c r="GEX55" s="50"/>
      <c r="GEY55" s="50"/>
      <c r="GEZ55" s="50"/>
      <c r="GFA55" s="50"/>
      <c r="GFB55" s="50"/>
      <c r="GFC55" s="50"/>
      <c r="GFD55" s="50"/>
      <c r="GFE55" s="50"/>
      <c r="GFF55" s="50"/>
      <c r="GFG55" s="50"/>
      <c r="GFH55" s="50"/>
      <c r="GFI55" s="50"/>
      <c r="GFJ55" s="50"/>
      <c r="GFK55" s="50"/>
      <c r="GFL55" s="50"/>
      <c r="GFM55" s="50"/>
      <c r="GFN55" s="50"/>
      <c r="GFO55" s="50"/>
      <c r="GFP55" s="50"/>
      <c r="GFQ55" s="50"/>
      <c r="GFR55" s="50"/>
      <c r="GFS55" s="50"/>
      <c r="GFT55" s="50"/>
      <c r="GFU55" s="50"/>
      <c r="GFV55" s="50"/>
      <c r="GFW55" s="50"/>
      <c r="GFX55" s="50"/>
      <c r="GFY55" s="50"/>
      <c r="GFZ55" s="50"/>
      <c r="GGA55" s="50"/>
      <c r="GGB55" s="50"/>
      <c r="GGC55" s="50"/>
      <c r="GGD55" s="50"/>
      <c r="GGE55" s="50"/>
      <c r="GGF55" s="50"/>
      <c r="GGG55" s="50"/>
      <c r="GGH55" s="50"/>
      <c r="GGI55" s="50"/>
      <c r="GGJ55" s="50"/>
      <c r="GGK55" s="50"/>
      <c r="GGL55" s="50"/>
      <c r="GGM55" s="50"/>
      <c r="GGN55" s="50"/>
      <c r="GGO55" s="50"/>
      <c r="GGP55" s="50"/>
      <c r="GGQ55" s="50"/>
      <c r="GGR55" s="50"/>
      <c r="GGS55" s="50"/>
      <c r="GGT55" s="50"/>
      <c r="GGU55" s="50"/>
      <c r="GGV55" s="50"/>
      <c r="GGW55" s="50"/>
      <c r="GGX55" s="50"/>
      <c r="GGY55" s="50"/>
      <c r="GGZ55" s="50"/>
      <c r="GHA55" s="50"/>
      <c r="GHB55" s="50"/>
      <c r="GHC55" s="50"/>
      <c r="GHD55" s="50"/>
      <c r="GHE55" s="50"/>
      <c r="GHF55" s="50"/>
      <c r="GHG55" s="50"/>
      <c r="GHH55" s="50"/>
      <c r="GHI55" s="50"/>
      <c r="GHJ55" s="50"/>
      <c r="GHK55" s="50"/>
      <c r="GHL55" s="50"/>
      <c r="GHM55" s="50"/>
      <c r="GHN55" s="50"/>
      <c r="GHO55" s="50"/>
      <c r="GHP55" s="50"/>
      <c r="GHQ55" s="50"/>
      <c r="GHR55" s="50"/>
      <c r="GHS55" s="50"/>
      <c r="GHT55" s="50"/>
      <c r="GHU55" s="50"/>
      <c r="GHV55" s="50"/>
      <c r="GHW55" s="50"/>
      <c r="GHX55" s="50"/>
      <c r="GHY55" s="50"/>
      <c r="GHZ55" s="50"/>
      <c r="GIA55" s="50"/>
      <c r="GIB55" s="50"/>
      <c r="GIC55" s="50"/>
      <c r="GID55" s="50"/>
      <c r="GIE55" s="50"/>
      <c r="GIF55" s="50"/>
      <c r="GIG55" s="50"/>
      <c r="GIH55" s="50"/>
      <c r="GII55" s="50"/>
      <c r="GIJ55" s="50"/>
      <c r="GIK55" s="50"/>
      <c r="GIL55" s="50"/>
      <c r="GIM55" s="50"/>
      <c r="GIN55" s="50"/>
      <c r="GIO55" s="50"/>
      <c r="GIP55" s="50"/>
      <c r="GIQ55" s="50"/>
      <c r="GIR55" s="50"/>
      <c r="GIS55" s="50"/>
      <c r="GIT55" s="50"/>
      <c r="GIU55" s="50"/>
      <c r="GIV55" s="50"/>
      <c r="GIW55" s="50"/>
      <c r="GIX55" s="50"/>
      <c r="GIY55" s="50"/>
      <c r="GIZ55" s="50"/>
      <c r="GJA55" s="50"/>
      <c r="GJB55" s="50"/>
      <c r="GJC55" s="50"/>
      <c r="GJD55" s="50"/>
      <c r="GJE55" s="50"/>
      <c r="GJF55" s="50"/>
      <c r="GJG55" s="50"/>
      <c r="GJH55" s="50"/>
      <c r="GJI55" s="50"/>
      <c r="GJJ55" s="50"/>
      <c r="GJK55" s="50"/>
      <c r="GJL55" s="50"/>
      <c r="GJM55" s="50"/>
      <c r="GJN55" s="50"/>
      <c r="GJO55" s="50"/>
      <c r="GJP55" s="50"/>
      <c r="GJQ55" s="50"/>
      <c r="GJR55" s="50"/>
      <c r="GJS55" s="50"/>
      <c r="GJT55" s="50"/>
      <c r="GJU55" s="50"/>
      <c r="GJV55" s="50"/>
      <c r="GJW55" s="50"/>
      <c r="GJX55" s="50"/>
      <c r="GJY55" s="50"/>
      <c r="GJZ55" s="50"/>
      <c r="GKA55" s="50"/>
      <c r="GKB55" s="50"/>
      <c r="GKC55" s="50"/>
      <c r="GKD55" s="50"/>
      <c r="GKE55" s="50"/>
      <c r="GKF55" s="50"/>
      <c r="GKG55" s="50"/>
      <c r="GKH55" s="50"/>
      <c r="GKI55" s="50"/>
      <c r="GKJ55" s="50"/>
      <c r="GKK55" s="50"/>
      <c r="GKL55" s="50"/>
      <c r="GKM55" s="50"/>
      <c r="GKN55" s="50"/>
      <c r="GKO55" s="50"/>
      <c r="GKP55" s="50"/>
      <c r="GKQ55" s="50"/>
      <c r="GKR55" s="50"/>
      <c r="GKS55" s="50"/>
      <c r="GKT55" s="50"/>
      <c r="GKU55" s="50"/>
      <c r="GKV55" s="50"/>
      <c r="GKW55" s="50"/>
      <c r="GKX55" s="50"/>
      <c r="GKY55" s="50"/>
      <c r="GKZ55" s="50"/>
      <c r="GLA55" s="50"/>
      <c r="GLB55" s="50"/>
      <c r="GLC55" s="50"/>
      <c r="GLD55" s="50"/>
      <c r="GLE55" s="50"/>
      <c r="GLF55" s="50"/>
      <c r="GLG55" s="50"/>
      <c r="GLH55" s="50"/>
      <c r="GLI55" s="50"/>
      <c r="GLJ55" s="50"/>
      <c r="GLK55" s="50"/>
      <c r="GLL55" s="50"/>
      <c r="GLM55" s="50"/>
      <c r="GLN55" s="50"/>
      <c r="GLO55" s="50"/>
      <c r="GLP55" s="50"/>
      <c r="GLQ55" s="50"/>
      <c r="GLR55" s="50"/>
      <c r="GLS55" s="50"/>
      <c r="GLT55" s="50"/>
      <c r="GLU55" s="50"/>
      <c r="GLV55" s="50"/>
      <c r="GLW55" s="50"/>
      <c r="GLX55" s="50"/>
      <c r="GLY55" s="50"/>
      <c r="GLZ55" s="50"/>
      <c r="GMA55" s="50"/>
      <c r="GMB55" s="50"/>
      <c r="GMC55" s="50"/>
      <c r="GMD55" s="50"/>
      <c r="GME55" s="50"/>
      <c r="GMF55" s="50"/>
      <c r="GMG55" s="50"/>
      <c r="GMH55" s="50"/>
      <c r="GMI55" s="50"/>
      <c r="GMJ55" s="50"/>
      <c r="GMK55" s="50"/>
      <c r="GML55" s="50"/>
      <c r="GMM55" s="50"/>
      <c r="GMN55" s="50"/>
      <c r="GMO55" s="50"/>
      <c r="GMP55" s="50"/>
      <c r="GMQ55" s="50"/>
      <c r="GMR55" s="50"/>
      <c r="GMS55" s="50"/>
      <c r="GMT55" s="50"/>
      <c r="GMU55" s="50"/>
      <c r="GMV55" s="50"/>
      <c r="GMW55" s="50"/>
      <c r="GMX55" s="50"/>
      <c r="GMY55" s="50"/>
      <c r="GMZ55" s="50"/>
      <c r="GNA55" s="50"/>
      <c r="GNB55" s="50"/>
      <c r="GNC55" s="50"/>
      <c r="GND55" s="50"/>
      <c r="GNE55" s="50"/>
      <c r="GNF55" s="50"/>
      <c r="GNG55" s="50"/>
      <c r="GNH55" s="50"/>
      <c r="GNI55" s="50"/>
      <c r="GNJ55" s="50"/>
      <c r="GNK55" s="50"/>
      <c r="GNL55" s="50"/>
      <c r="GNM55" s="50"/>
      <c r="GNN55" s="50"/>
      <c r="GNO55" s="50"/>
      <c r="GNP55" s="50"/>
      <c r="GNQ55" s="50"/>
      <c r="GNR55" s="50"/>
      <c r="GNS55" s="50"/>
      <c r="GNT55" s="50"/>
      <c r="GNU55" s="50"/>
      <c r="GNV55" s="50"/>
      <c r="GNW55" s="50"/>
      <c r="GNX55" s="50"/>
      <c r="GNY55" s="50"/>
      <c r="GNZ55" s="50"/>
      <c r="GOA55" s="50"/>
      <c r="GOB55" s="50"/>
      <c r="GOC55" s="50"/>
      <c r="GOD55" s="50"/>
      <c r="GOE55" s="50"/>
      <c r="GOF55" s="50"/>
      <c r="GOG55" s="50"/>
      <c r="GOH55" s="50"/>
      <c r="GOI55" s="50"/>
      <c r="GOJ55" s="50"/>
      <c r="GOK55" s="50"/>
      <c r="GOL55" s="50"/>
      <c r="GOM55" s="50"/>
      <c r="GON55" s="50"/>
      <c r="GOO55" s="50"/>
      <c r="GOP55" s="50"/>
      <c r="GOQ55" s="50"/>
      <c r="GOR55" s="50"/>
      <c r="GOS55" s="50"/>
      <c r="GOT55" s="50"/>
      <c r="GOU55" s="50"/>
      <c r="GOV55" s="50"/>
      <c r="GOW55" s="50"/>
      <c r="GOX55" s="50"/>
      <c r="GOY55" s="50"/>
      <c r="GOZ55" s="50"/>
      <c r="GPA55" s="50"/>
      <c r="GPB55" s="50"/>
      <c r="GPC55" s="50"/>
      <c r="GPD55" s="50"/>
      <c r="GPE55" s="50"/>
      <c r="GPF55" s="50"/>
      <c r="GPG55" s="50"/>
      <c r="GPH55" s="50"/>
      <c r="GPI55" s="50"/>
      <c r="GPJ55" s="50"/>
      <c r="GPK55" s="50"/>
      <c r="GPL55" s="50"/>
      <c r="GPM55" s="50"/>
      <c r="GPN55" s="50"/>
      <c r="GPO55" s="50"/>
      <c r="GPP55" s="50"/>
      <c r="GPQ55" s="50"/>
      <c r="GPR55" s="50"/>
      <c r="GPS55" s="50"/>
      <c r="GPT55" s="50"/>
      <c r="GPU55" s="50"/>
      <c r="GPV55" s="50"/>
      <c r="GPW55" s="50"/>
      <c r="GPX55" s="50"/>
      <c r="GPY55" s="50"/>
      <c r="GPZ55" s="50"/>
      <c r="GQA55" s="50"/>
      <c r="GQB55" s="50"/>
      <c r="GQC55" s="50"/>
      <c r="GQD55" s="50"/>
      <c r="GQE55" s="50"/>
      <c r="GQF55" s="50"/>
      <c r="GQG55" s="50"/>
      <c r="GQH55" s="50"/>
      <c r="GQI55" s="50"/>
      <c r="GQJ55" s="50"/>
      <c r="GQK55" s="50"/>
      <c r="GQL55" s="50"/>
      <c r="GQM55" s="50"/>
      <c r="GQN55" s="50"/>
      <c r="GQO55" s="50"/>
      <c r="GQP55" s="50"/>
      <c r="GQQ55" s="50"/>
      <c r="GQR55" s="50"/>
      <c r="GQS55" s="50"/>
      <c r="GQT55" s="50"/>
      <c r="GQU55" s="50"/>
      <c r="GQV55" s="50"/>
      <c r="GQW55" s="50"/>
      <c r="GQX55" s="50"/>
      <c r="GQY55" s="50"/>
      <c r="GQZ55" s="50"/>
      <c r="GRA55" s="50"/>
      <c r="GRB55" s="50"/>
      <c r="GRC55" s="50"/>
      <c r="GRD55" s="50"/>
      <c r="GRE55" s="50"/>
      <c r="GRF55" s="50"/>
      <c r="GRG55" s="50"/>
      <c r="GRH55" s="50"/>
      <c r="GRI55" s="50"/>
      <c r="GRJ55" s="50"/>
      <c r="GRK55" s="50"/>
      <c r="GRL55" s="50"/>
      <c r="GRM55" s="50"/>
      <c r="GRN55" s="50"/>
      <c r="GRO55" s="50"/>
      <c r="GRP55" s="50"/>
      <c r="GRQ55" s="50"/>
      <c r="GRR55" s="50"/>
      <c r="GRS55" s="50"/>
      <c r="GRT55" s="50"/>
      <c r="GRU55" s="50"/>
      <c r="GRV55" s="50"/>
      <c r="GRW55" s="50"/>
      <c r="GRX55" s="50"/>
      <c r="GRY55" s="50"/>
      <c r="GRZ55" s="50"/>
      <c r="GSA55" s="50"/>
      <c r="GSB55" s="50"/>
      <c r="GSC55" s="50"/>
      <c r="GSD55" s="50"/>
      <c r="GSE55" s="50"/>
      <c r="GSF55" s="50"/>
      <c r="GSG55" s="50"/>
      <c r="GSH55" s="50"/>
      <c r="GSI55" s="50"/>
      <c r="GSJ55" s="50"/>
      <c r="GSK55" s="50"/>
      <c r="GSL55" s="50"/>
      <c r="GSM55" s="50"/>
      <c r="GSN55" s="50"/>
      <c r="GSO55" s="50"/>
      <c r="GSP55" s="50"/>
      <c r="GSQ55" s="50"/>
      <c r="GSR55" s="50"/>
      <c r="GSS55" s="50"/>
      <c r="GST55" s="50"/>
      <c r="GSU55" s="50"/>
      <c r="GSV55" s="50"/>
      <c r="GSW55" s="50"/>
      <c r="GSX55" s="50"/>
      <c r="GSY55" s="50"/>
      <c r="GSZ55" s="50"/>
      <c r="GTA55" s="50"/>
      <c r="GTB55" s="50"/>
      <c r="GTC55" s="50"/>
      <c r="GTD55" s="50"/>
      <c r="GTE55" s="50"/>
      <c r="GTF55" s="50"/>
      <c r="GTG55" s="50"/>
      <c r="GTH55" s="50"/>
      <c r="GTI55" s="50"/>
      <c r="GTJ55" s="50"/>
      <c r="GTK55" s="50"/>
      <c r="GTL55" s="50"/>
      <c r="GTM55" s="50"/>
      <c r="GTN55" s="50"/>
      <c r="GTO55" s="50"/>
      <c r="GTP55" s="50"/>
      <c r="GTQ55" s="50"/>
      <c r="GTR55" s="50"/>
      <c r="GTS55" s="50"/>
      <c r="GTT55" s="50"/>
      <c r="GTU55" s="50"/>
      <c r="GTV55" s="50"/>
      <c r="GTW55" s="50"/>
      <c r="GTX55" s="50"/>
      <c r="GTY55" s="50"/>
      <c r="GTZ55" s="50"/>
      <c r="GUA55" s="50"/>
      <c r="GUB55" s="50"/>
      <c r="GUC55" s="50"/>
      <c r="GUD55" s="50"/>
      <c r="GUE55" s="50"/>
      <c r="GUF55" s="50"/>
      <c r="GUG55" s="50"/>
      <c r="GUH55" s="50"/>
      <c r="GUI55" s="50"/>
      <c r="GUJ55" s="50"/>
      <c r="GUK55" s="50"/>
      <c r="GUL55" s="50"/>
      <c r="GUM55" s="50"/>
      <c r="GUN55" s="50"/>
      <c r="GUO55" s="50"/>
      <c r="GUP55" s="50"/>
      <c r="GUQ55" s="50"/>
      <c r="GUR55" s="50"/>
      <c r="GUS55" s="50"/>
      <c r="GUT55" s="50"/>
      <c r="GUU55" s="50"/>
      <c r="GUV55" s="50"/>
      <c r="GUW55" s="50"/>
      <c r="GUX55" s="50"/>
      <c r="GUY55" s="50"/>
      <c r="GUZ55" s="50"/>
      <c r="GVA55" s="50"/>
      <c r="GVB55" s="50"/>
      <c r="GVC55" s="50"/>
      <c r="GVD55" s="50"/>
      <c r="GVE55" s="50"/>
      <c r="GVF55" s="50"/>
      <c r="GVG55" s="50"/>
      <c r="GVH55" s="50"/>
      <c r="GVI55" s="50"/>
      <c r="GVJ55" s="50"/>
      <c r="GVK55" s="50"/>
      <c r="GVL55" s="50"/>
      <c r="GVM55" s="50"/>
      <c r="GVN55" s="50"/>
      <c r="GVO55" s="50"/>
      <c r="GVP55" s="50"/>
      <c r="GVQ55" s="50"/>
      <c r="GVR55" s="50"/>
      <c r="GVS55" s="50"/>
      <c r="GVT55" s="50"/>
      <c r="GVU55" s="50"/>
      <c r="GVV55" s="50"/>
      <c r="GVW55" s="50"/>
      <c r="GVX55" s="50"/>
      <c r="GVY55" s="50"/>
      <c r="GVZ55" s="50"/>
      <c r="GWA55" s="50"/>
      <c r="GWB55" s="50"/>
      <c r="GWC55" s="50"/>
      <c r="GWD55" s="50"/>
      <c r="GWE55" s="50"/>
      <c r="GWF55" s="50"/>
      <c r="GWG55" s="50"/>
      <c r="GWH55" s="50"/>
      <c r="GWI55" s="50"/>
      <c r="GWJ55" s="50"/>
      <c r="GWK55" s="50"/>
      <c r="GWL55" s="50"/>
      <c r="GWM55" s="50"/>
      <c r="GWN55" s="50"/>
      <c r="GWO55" s="50"/>
      <c r="GWP55" s="50"/>
      <c r="GWQ55" s="50"/>
      <c r="GWR55" s="50"/>
      <c r="GWS55" s="50"/>
      <c r="GWT55" s="50"/>
      <c r="GWU55" s="50"/>
      <c r="GWV55" s="50"/>
      <c r="GWW55" s="50"/>
      <c r="GWX55" s="50"/>
      <c r="GWY55" s="50"/>
      <c r="GWZ55" s="50"/>
      <c r="GXA55" s="50"/>
      <c r="GXB55" s="50"/>
      <c r="GXC55" s="50"/>
      <c r="GXD55" s="50"/>
      <c r="GXE55" s="50"/>
      <c r="GXF55" s="50"/>
      <c r="GXG55" s="50"/>
      <c r="GXH55" s="50"/>
      <c r="GXI55" s="50"/>
      <c r="GXJ55" s="50"/>
      <c r="GXK55" s="50"/>
      <c r="GXL55" s="50"/>
      <c r="GXM55" s="50"/>
      <c r="GXN55" s="50"/>
      <c r="GXO55" s="50"/>
      <c r="GXP55" s="50"/>
      <c r="GXQ55" s="50"/>
      <c r="GXR55" s="50"/>
      <c r="GXS55" s="50"/>
      <c r="GXT55" s="50"/>
      <c r="GXU55" s="50"/>
      <c r="GXV55" s="50"/>
      <c r="GXW55" s="50"/>
      <c r="GXX55" s="50"/>
      <c r="GXY55" s="50"/>
      <c r="GXZ55" s="50"/>
      <c r="GYA55" s="50"/>
      <c r="GYB55" s="50"/>
      <c r="GYC55" s="50"/>
      <c r="GYD55" s="50"/>
      <c r="GYE55" s="50"/>
      <c r="GYF55" s="50"/>
      <c r="GYG55" s="50"/>
      <c r="GYH55" s="50"/>
      <c r="GYI55" s="50"/>
      <c r="GYJ55" s="50"/>
      <c r="GYK55" s="50"/>
      <c r="GYL55" s="50"/>
      <c r="GYM55" s="50"/>
      <c r="GYN55" s="50"/>
      <c r="GYO55" s="50"/>
      <c r="GYP55" s="50"/>
      <c r="GYQ55" s="50"/>
      <c r="GYR55" s="50"/>
      <c r="GYS55" s="50"/>
      <c r="GYT55" s="50"/>
      <c r="GYU55" s="50"/>
      <c r="GYV55" s="50"/>
      <c r="GYW55" s="50"/>
      <c r="GYX55" s="50"/>
      <c r="GYY55" s="50"/>
      <c r="GYZ55" s="50"/>
      <c r="GZA55" s="50"/>
      <c r="GZB55" s="50"/>
      <c r="GZC55" s="50"/>
      <c r="GZD55" s="50"/>
      <c r="GZE55" s="50"/>
      <c r="GZF55" s="50"/>
      <c r="GZG55" s="50"/>
      <c r="GZH55" s="50"/>
      <c r="GZI55" s="50"/>
      <c r="GZJ55" s="50"/>
      <c r="GZK55" s="50"/>
      <c r="GZL55" s="50"/>
      <c r="GZM55" s="50"/>
      <c r="GZN55" s="50"/>
      <c r="GZO55" s="50"/>
      <c r="GZP55" s="50"/>
      <c r="GZQ55" s="50"/>
      <c r="GZR55" s="50"/>
      <c r="GZS55" s="50"/>
      <c r="GZT55" s="50"/>
      <c r="GZU55" s="50"/>
      <c r="GZV55" s="50"/>
      <c r="GZW55" s="50"/>
      <c r="GZX55" s="50"/>
      <c r="GZY55" s="50"/>
      <c r="GZZ55" s="50"/>
      <c r="HAA55" s="50"/>
      <c r="HAB55" s="50"/>
      <c r="HAC55" s="50"/>
      <c r="HAD55" s="50"/>
      <c r="HAE55" s="50"/>
      <c r="HAF55" s="50"/>
      <c r="HAG55" s="50"/>
      <c r="HAH55" s="50"/>
      <c r="HAI55" s="50"/>
      <c r="HAJ55" s="50"/>
      <c r="HAK55" s="50"/>
      <c r="HAL55" s="50"/>
      <c r="HAM55" s="50"/>
      <c r="HAN55" s="50"/>
      <c r="HAO55" s="50"/>
      <c r="HAP55" s="50"/>
      <c r="HAQ55" s="50"/>
      <c r="HAR55" s="50"/>
      <c r="HAS55" s="50"/>
      <c r="HAT55" s="50"/>
      <c r="HAU55" s="50"/>
      <c r="HAV55" s="50"/>
      <c r="HAW55" s="50"/>
      <c r="HAX55" s="50"/>
      <c r="HAY55" s="50"/>
      <c r="HAZ55" s="50"/>
      <c r="HBA55" s="50"/>
      <c r="HBB55" s="50"/>
      <c r="HBC55" s="50"/>
      <c r="HBD55" s="50"/>
      <c r="HBE55" s="50"/>
      <c r="HBF55" s="50"/>
      <c r="HBG55" s="50"/>
      <c r="HBH55" s="50"/>
      <c r="HBI55" s="50"/>
      <c r="HBJ55" s="50"/>
      <c r="HBK55" s="50"/>
      <c r="HBL55" s="50"/>
      <c r="HBM55" s="50"/>
      <c r="HBN55" s="50"/>
      <c r="HBO55" s="50"/>
      <c r="HBP55" s="50"/>
      <c r="HBQ55" s="50"/>
      <c r="HBR55" s="50"/>
      <c r="HBS55" s="50"/>
      <c r="HBT55" s="50"/>
      <c r="HBU55" s="50"/>
      <c r="HBV55" s="50"/>
      <c r="HBW55" s="50"/>
      <c r="HBX55" s="50"/>
      <c r="HBY55" s="50"/>
      <c r="HBZ55" s="50"/>
      <c r="HCA55" s="50"/>
      <c r="HCB55" s="50"/>
      <c r="HCC55" s="50"/>
      <c r="HCD55" s="50"/>
      <c r="HCE55" s="50"/>
      <c r="HCF55" s="50"/>
      <c r="HCG55" s="50"/>
      <c r="HCH55" s="50"/>
      <c r="HCI55" s="50"/>
      <c r="HCJ55" s="50"/>
      <c r="HCK55" s="50"/>
      <c r="HCL55" s="50"/>
      <c r="HCM55" s="50"/>
      <c r="HCN55" s="50"/>
      <c r="HCO55" s="50"/>
      <c r="HCP55" s="50"/>
      <c r="HCQ55" s="50"/>
      <c r="HCR55" s="50"/>
      <c r="HCS55" s="50"/>
      <c r="HCT55" s="50"/>
      <c r="HCU55" s="50"/>
      <c r="HCV55" s="50"/>
      <c r="HCW55" s="50"/>
      <c r="HCX55" s="50"/>
      <c r="HCY55" s="50"/>
      <c r="HCZ55" s="50"/>
      <c r="HDA55" s="50"/>
      <c r="HDB55" s="50"/>
      <c r="HDC55" s="50"/>
      <c r="HDD55" s="50"/>
      <c r="HDE55" s="50"/>
      <c r="HDF55" s="50"/>
      <c r="HDG55" s="50"/>
      <c r="HDH55" s="50"/>
      <c r="HDI55" s="50"/>
      <c r="HDJ55" s="50"/>
      <c r="HDK55" s="50"/>
      <c r="HDL55" s="50"/>
      <c r="HDM55" s="50"/>
      <c r="HDN55" s="50"/>
      <c r="HDO55" s="50"/>
      <c r="HDP55" s="50"/>
      <c r="HDQ55" s="50"/>
      <c r="HDR55" s="50"/>
      <c r="HDS55" s="50"/>
      <c r="HDT55" s="50"/>
      <c r="HDU55" s="50"/>
      <c r="HDV55" s="50"/>
      <c r="HDW55" s="50"/>
      <c r="HDX55" s="50"/>
      <c r="HDY55" s="50"/>
      <c r="HDZ55" s="50"/>
      <c r="HEA55" s="50"/>
      <c r="HEB55" s="50"/>
      <c r="HEC55" s="50"/>
      <c r="HED55" s="50"/>
      <c r="HEE55" s="50"/>
      <c r="HEF55" s="50"/>
      <c r="HEG55" s="50"/>
      <c r="HEH55" s="50"/>
      <c r="HEI55" s="50"/>
      <c r="HEJ55" s="50"/>
      <c r="HEK55" s="50"/>
      <c r="HEL55" s="50"/>
      <c r="HEM55" s="50"/>
      <c r="HEN55" s="50"/>
      <c r="HEO55" s="50"/>
      <c r="HEP55" s="50"/>
      <c r="HEQ55" s="50"/>
      <c r="HER55" s="50"/>
      <c r="HES55" s="50"/>
      <c r="HET55" s="50"/>
      <c r="HEU55" s="50"/>
      <c r="HEV55" s="50"/>
      <c r="HEW55" s="50"/>
      <c r="HEX55" s="50"/>
      <c r="HEY55" s="50"/>
      <c r="HEZ55" s="50"/>
      <c r="HFA55" s="50"/>
      <c r="HFB55" s="50"/>
      <c r="HFC55" s="50"/>
      <c r="HFD55" s="50"/>
      <c r="HFE55" s="50"/>
      <c r="HFF55" s="50"/>
      <c r="HFG55" s="50"/>
      <c r="HFH55" s="50"/>
      <c r="HFI55" s="50"/>
      <c r="HFJ55" s="50"/>
      <c r="HFK55" s="50"/>
      <c r="HFL55" s="50"/>
      <c r="HFM55" s="50"/>
      <c r="HFN55" s="50"/>
      <c r="HFO55" s="50"/>
      <c r="HFP55" s="50"/>
      <c r="HFQ55" s="50"/>
      <c r="HFR55" s="50"/>
      <c r="HFS55" s="50"/>
      <c r="HFT55" s="50"/>
      <c r="HFU55" s="50"/>
      <c r="HFV55" s="50"/>
      <c r="HFW55" s="50"/>
      <c r="HFX55" s="50"/>
      <c r="HFY55" s="50"/>
      <c r="HFZ55" s="50"/>
      <c r="HGA55" s="50"/>
      <c r="HGB55" s="50"/>
      <c r="HGC55" s="50"/>
      <c r="HGD55" s="50"/>
      <c r="HGE55" s="50"/>
      <c r="HGF55" s="50"/>
      <c r="HGG55" s="50"/>
      <c r="HGH55" s="50"/>
      <c r="HGI55" s="50"/>
      <c r="HGJ55" s="50"/>
      <c r="HGK55" s="50"/>
      <c r="HGL55" s="50"/>
      <c r="HGM55" s="50"/>
      <c r="HGN55" s="50"/>
      <c r="HGO55" s="50"/>
      <c r="HGP55" s="50"/>
      <c r="HGQ55" s="50"/>
      <c r="HGR55" s="50"/>
      <c r="HGS55" s="50"/>
      <c r="HGT55" s="50"/>
      <c r="HGU55" s="50"/>
      <c r="HGV55" s="50"/>
      <c r="HGW55" s="50"/>
      <c r="HGX55" s="50"/>
      <c r="HGY55" s="50"/>
      <c r="HGZ55" s="50"/>
      <c r="HHA55" s="50"/>
      <c r="HHB55" s="50"/>
      <c r="HHC55" s="50"/>
      <c r="HHD55" s="50"/>
      <c r="HHE55" s="50"/>
      <c r="HHF55" s="50"/>
      <c r="HHG55" s="50"/>
      <c r="HHH55" s="50"/>
      <c r="HHI55" s="50"/>
      <c r="HHJ55" s="50"/>
      <c r="HHK55" s="50"/>
      <c r="HHL55" s="50"/>
      <c r="HHM55" s="50"/>
      <c r="HHN55" s="50"/>
      <c r="HHO55" s="50"/>
      <c r="HHP55" s="50"/>
      <c r="HHQ55" s="50"/>
      <c r="HHR55" s="50"/>
      <c r="HHS55" s="50"/>
      <c r="HHT55" s="50"/>
      <c r="HHU55" s="50"/>
      <c r="HHV55" s="50"/>
      <c r="HHW55" s="50"/>
      <c r="HHX55" s="50"/>
      <c r="HHY55" s="50"/>
      <c r="HHZ55" s="50"/>
      <c r="HIA55" s="50"/>
      <c r="HIB55" s="50"/>
      <c r="HIC55" s="50"/>
      <c r="HID55" s="50"/>
      <c r="HIE55" s="50"/>
      <c r="HIF55" s="50"/>
      <c r="HIG55" s="50"/>
      <c r="HIH55" s="50"/>
      <c r="HII55" s="50"/>
      <c r="HIJ55" s="50"/>
      <c r="HIK55" s="50"/>
      <c r="HIL55" s="50"/>
      <c r="HIM55" s="50"/>
      <c r="HIN55" s="50"/>
      <c r="HIO55" s="50"/>
      <c r="HIP55" s="50"/>
      <c r="HIQ55" s="50"/>
      <c r="HIR55" s="50"/>
      <c r="HIS55" s="50"/>
      <c r="HIT55" s="50"/>
      <c r="HIU55" s="50"/>
      <c r="HIV55" s="50"/>
      <c r="HIW55" s="50"/>
      <c r="HIX55" s="50"/>
      <c r="HIY55" s="50"/>
      <c r="HIZ55" s="50"/>
      <c r="HJA55" s="50"/>
      <c r="HJB55" s="50"/>
      <c r="HJC55" s="50"/>
      <c r="HJD55" s="50"/>
      <c r="HJE55" s="50"/>
      <c r="HJF55" s="50"/>
      <c r="HJG55" s="50"/>
      <c r="HJH55" s="50"/>
      <c r="HJI55" s="50"/>
      <c r="HJJ55" s="50"/>
      <c r="HJK55" s="50"/>
      <c r="HJL55" s="50"/>
      <c r="HJM55" s="50"/>
      <c r="HJN55" s="50"/>
      <c r="HJO55" s="50"/>
      <c r="HJP55" s="50"/>
      <c r="HJQ55" s="50"/>
      <c r="HJR55" s="50"/>
      <c r="HJS55" s="50"/>
      <c r="HJT55" s="50"/>
      <c r="HJU55" s="50"/>
      <c r="HJV55" s="50"/>
      <c r="HJW55" s="50"/>
      <c r="HJX55" s="50"/>
      <c r="HJY55" s="50"/>
      <c r="HJZ55" s="50"/>
      <c r="HKA55" s="50"/>
      <c r="HKB55" s="50"/>
      <c r="HKC55" s="50"/>
      <c r="HKD55" s="50"/>
      <c r="HKE55" s="50"/>
      <c r="HKF55" s="50"/>
      <c r="HKG55" s="50"/>
      <c r="HKH55" s="50"/>
      <c r="HKI55" s="50"/>
      <c r="HKJ55" s="50"/>
      <c r="HKK55" s="50"/>
      <c r="HKL55" s="50"/>
      <c r="HKM55" s="50"/>
      <c r="HKN55" s="50"/>
      <c r="HKO55" s="50"/>
      <c r="HKP55" s="50"/>
      <c r="HKQ55" s="50"/>
      <c r="HKR55" s="50"/>
      <c r="HKS55" s="50"/>
      <c r="HKT55" s="50"/>
      <c r="HKU55" s="50"/>
      <c r="HKV55" s="50"/>
      <c r="HKW55" s="50"/>
      <c r="HKX55" s="50"/>
      <c r="HKY55" s="50"/>
      <c r="HKZ55" s="50"/>
      <c r="HLA55" s="50"/>
      <c r="HLB55" s="50"/>
      <c r="HLC55" s="50"/>
      <c r="HLD55" s="50"/>
      <c r="HLE55" s="50"/>
      <c r="HLF55" s="50"/>
      <c r="HLG55" s="50"/>
      <c r="HLH55" s="50"/>
      <c r="HLI55" s="50"/>
      <c r="HLJ55" s="50"/>
      <c r="HLK55" s="50"/>
      <c r="HLL55" s="50"/>
      <c r="HLM55" s="50"/>
      <c r="HLN55" s="50"/>
      <c r="HLO55" s="50"/>
      <c r="HLP55" s="50"/>
      <c r="HLQ55" s="50"/>
      <c r="HLR55" s="50"/>
      <c r="HLS55" s="50"/>
      <c r="HLT55" s="50"/>
      <c r="HLU55" s="50"/>
      <c r="HLV55" s="50"/>
      <c r="HLW55" s="50"/>
      <c r="HLX55" s="50"/>
      <c r="HLY55" s="50"/>
      <c r="HLZ55" s="50"/>
      <c r="HMA55" s="50"/>
      <c r="HMB55" s="50"/>
      <c r="HMC55" s="50"/>
      <c r="HMD55" s="50"/>
      <c r="HME55" s="50"/>
      <c r="HMF55" s="50"/>
      <c r="HMG55" s="50"/>
      <c r="HMH55" s="50"/>
      <c r="HMI55" s="50"/>
      <c r="HMJ55" s="50"/>
      <c r="HMK55" s="50"/>
      <c r="HML55" s="50"/>
      <c r="HMM55" s="50"/>
      <c r="HMN55" s="50"/>
      <c r="HMO55" s="50"/>
      <c r="HMP55" s="50"/>
      <c r="HMQ55" s="50"/>
      <c r="HMR55" s="50"/>
      <c r="HMS55" s="50"/>
      <c r="HMT55" s="50"/>
      <c r="HMU55" s="50"/>
      <c r="HMV55" s="50"/>
      <c r="HMW55" s="50"/>
      <c r="HMX55" s="50"/>
      <c r="HMY55" s="50"/>
      <c r="HMZ55" s="50"/>
      <c r="HNA55" s="50"/>
      <c r="HNB55" s="50"/>
      <c r="HNC55" s="50"/>
      <c r="HND55" s="50"/>
      <c r="HNE55" s="50"/>
      <c r="HNF55" s="50"/>
      <c r="HNG55" s="50"/>
      <c r="HNH55" s="50"/>
      <c r="HNI55" s="50"/>
      <c r="HNJ55" s="50"/>
      <c r="HNK55" s="50"/>
      <c r="HNL55" s="50"/>
      <c r="HNM55" s="50"/>
      <c r="HNN55" s="50"/>
      <c r="HNO55" s="50"/>
      <c r="HNP55" s="50"/>
      <c r="HNQ55" s="50"/>
      <c r="HNR55" s="50"/>
      <c r="HNS55" s="50"/>
      <c r="HNT55" s="50"/>
      <c r="HNU55" s="50"/>
      <c r="HNV55" s="50"/>
      <c r="HNW55" s="50"/>
      <c r="HNX55" s="50"/>
      <c r="HNY55" s="50"/>
      <c r="HNZ55" s="50"/>
      <c r="HOA55" s="50"/>
      <c r="HOB55" s="50"/>
      <c r="HOC55" s="50"/>
      <c r="HOD55" s="50"/>
      <c r="HOE55" s="50"/>
      <c r="HOF55" s="50"/>
      <c r="HOG55" s="50"/>
      <c r="HOH55" s="50"/>
      <c r="HOI55" s="50"/>
      <c r="HOJ55" s="50"/>
      <c r="HOK55" s="50"/>
      <c r="HOL55" s="50"/>
      <c r="HOM55" s="50"/>
      <c r="HON55" s="50"/>
      <c r="HOO55" s="50"/>
      <c r="HOP55" s="50"/>
      <c r="HOQ55" s="50"/>
      <c r="HOR55" s="50"/>
      <c r="HOS55" s="50"/>
      <c r="HOT55" s="50"/>
      <c r="HOU55" s="50"/>
      <c r="HOV55" s="50"/>
      <c r="HOW55" s="50"/>
      <c r="HOX55" s="50"/>
      <c r="HOY55" s="50"/>
      <c r="HOZ55" s="50"/>
      <c r="HPA55" s="50"/>
      <c r="HPB55" s="50"/>
      <c r="HPC55" s="50"/>
      <c r="HPD55" s="50"/>
      <c r="HPE55" s="50"/>
      <c r="HPF55" s="50"/>
      <c r="HPG55" s="50"/>
      <c r="HPH55" s="50"/>
      <c r="HPI55" s="50"/>
      <c r="HPJ55" s="50"/>
      <c r="HPK55" s="50"/>
      <c r="HPL55" s="50"/>
      <c r="HPM55" s="50"/>
      <c r="HPN55" s="50"/>
      <c r="HPO55" s="50"/>
      <c r="HPP55" s="50"/>
      <c r="HPQ55" s="50"/>
      <c r="HPR55" s="50"/>
      <c r="HPS55" s="50"/>
      <c r="HPT55" s="50"/>
      <c r="HPU55" s="50"/>
      <c r="HPV55" s="50"/>
      <c r="HPW55" s="50"/>
      <c r="HPX55" s="50"/>
      <c r="HPY55" s="50"/>
      <c r="HPZ55" s="50"/>
      <c r="HQA55" s="50"/>
      <c r="HQB55" s="50"/>
      <c r="HQC55" s="50"/>
      <c r="HQD55" s="50"/>
      <c r="HQE55" s="50"/>
      <c r="HQF55" s="50"/>
      <c r="HQG55" s="50"/>
      <c r="HQH55" s="50"/>
      <c r="HQI55" s="50"/>
      <c r="HQJ55" s="50"/>
      <c r="HQK55" s="50"/>
      <c r="HQL55" s="50"/>
      <c r="HQM55" s="50"/>
      <c r="HQN55" s="50"/>
      <c r="HQO55" s="50"/>
      <c r="HQP55" s="50"/>
      <c r="HQQ55" s="50"/>
      <c r="HQR55" s="50"/>
      <c r="HQS55" s="50"/>
      <c r="HQT55" s="50"/>
      <c r="HQU55" s="50"/>
      <c r="HQV55" s="50"/>
      <c r="HQW55" s="50"/>
      <c r="HQX55" s="50"/>
      <c r="HQY55" s="50"/>
      <c r="HQZ55" s="50"/>
      <c r="HRA55" s="50"/>
      <c r="HRB55" s="50"/>
      <c r="HRC55" s="50"/>
      <c r="HRD55" s="50"/>
      <c r="HRE55" s="50"/>
      <c r="HRF55" s="50"/>
      <c r="HRG55" s="50"/>
      <c r="HRH55" s="50"/>
      <c r="HRI55" s="50"/>
      <c r="HRJ55" s="50"/>
      <c r="HRK55" s="50"/>
      <c r="HRL55" s="50"/>
      <c r="HRM55" s="50"/>
      <c r="HRN55" s="50"/>
      <c r="HRO55" s="50"/>
      <c r="HRP55" s="50"/>
      <c r="HRQ55" s="50"/>
      <c r="HRR55" s="50"/>
      <c r="HRS55" s="50"/>
      <c r="HRT55" s="50"/>
      <c r="HRU55" s="50"/>
      <c r="HRV55" s="50"/>
      <c r="HRW55" s="50"/>
      <c r="HRX55" s="50"/>
      <c r="HRY55" s="50"/>
      <c r="HRZ55" s="50"/>
      <c r="HSA55" s="50"/>
      <c r="HSB55" s="50"/>
      <c r="HSC55" s="50"/>
      <c r="HSD55" s="50"/>
      <c r="HSE55" s="50"/>
      <c r="HSF55" s="50"/>
      <c r="HSG55" s="50"/>
      <c r="HSH55" s="50"/>
      <c r="HSI55" s="50"/>
      <c r="HSJ55" s="50"/>
      <c r="HSK55" s="50"/>
      <c r="HSL55" s="50"/>
      <c r="HSM55" s="50"/>
      <c r="HSN55" s="50"/>
      <c r="HSO55" s="50"/>
      <c r="HSP55" s="50"/>
      <c r="HSQ55" s="50"/>
      <c r="HSR55" s="50"/>
      <c r="HSS55" s="50"/>
      <c r="HST55" s="50"/>
      <c r="HSU55" s="50"/>
      <c r="HSV55" s="50"/>
      <c r="HSW55" s="50"/>
      <c r="HSX55" s="50"/>
      <c r="HSY55" s="50"/>
      <c r="HSZ55" s="50"/>
      <c r="HTA55" s="50"/>
      <c r="HTB55" s="50"/>
      <c r="HTC55" s="50"/>
      <c r="HTD55" s="50"/>
      <c r="HTE55" s="50"/>
      <c r="HTF55" s="50"/>
      <c r="HTG55" s="50"/>
      <c r="HTH55" s="50"/>
      <c r="HTI55" s="50"/>
      <c r="HTJ55" s="50"/>
      <c r="HTK55" s="50"/>
      <c r="HTL55" s="50"/>
      <c r="HTM55" s="50"/>
      <c r="HTN55" s="50"/>
      <c r="HTO55" s="50"/>
      <c r="HTP55" s="50"/>
      <c r="HTQ55" s="50"/>
      <c r="HTR55" s="50"/>
      <c r="HTS55" s="50"/>
      <c r="HTT55" s="50"/>
      <c r="HTU55" s="50"/>
      <c r="HTV55" s="50"/>
      <c r="HTW55" s="50"/>
      <c r="HTX55" s="50"/>
      <c r="HTY55" s="50"/>
      <c r="HTZ55" s="50"/>
      <c r="HUA55" s="50"/>
      <c r="HUB55" s="50"/>
      <c r="HUC55" s="50"/>
      <c r="HUD55" s="50"/>
      <c r="HUE55" s="50"/>
      <c r="HUF55" s="50"/>
      <c r="HUG55" s="50"/>
      <c r="HUH55" s="50"/>
      <c r="HUI55" s="50"/>
      <c r="HUJ55" s="50"/>
      <c r="HUK55" s="50"/>
      <c r="HUL55" s="50"/>
      <c r="HUM55" s="50"/>
      <c r="HUN55" s="50"/>
      <c r="HUO55" s="50"/>
      <c r="HUP55" s="50"/>
      <c r="HUQ55" s="50"/>
      <c r="HUR55" s="50"/>
      <c r="HUS55" s="50"/>
      <c r="HUT55" s="50"/>
      <c r="HUU55" s="50"/>
      <c r="HUV55" s="50"/>
      <c r="HUW55" s="50"/>
      <c r="HUX55" s="50"/>
      <c r="HUY55" s="50"/>
      <c r="HUZ55" s="50"/>
      <c r="HVA55" s="50"/>
      <c r="HVB55" s="50"/>
      <c r="HVC55" s="50"/>
      <c r="HVD55" s="50"/>
      <c r="HVE55" s="50"/>
      <c r="HVF55" s="50"/>
      <c r="HVG55" s="50"/>
      <c r="HVH55" s="50"/>
      <c r="HVI55" s="50"/>
      <c r="HVJ55" s="50"/>
      <c r="HVK55" s="50"/>
      <c r="HVL55" s="50"/>
      <c r="HVM55" s="50"/>
      <c r="HVN55" s="50"/>
      <c r="HVO55" s="50"/>
      <c r="HVP55" s="50"/>
      <c r="HVQ55" s="50"/>
      <c r="HVR55" s="50"/>
      <c r="HVS55" s="50"/>
      <c r="HVT55" s="50"/>
      <c r="HVU55" s="50"/>
      <c r="HVV55" s="50"/>
      <c r="HVW55" s="50"/>
      <c r="HVX55" s="50"/>
      <c r="HVY55" s="50"/>
      <c r="HVZ55" s="50"/>
      <c r="HWA55" s="50"/>
      <c r="HWB55" s="50"/>
      <c r="HWC55" s="50"/>
      <c r="HWD55" s="50"/>
      <c r="HWE55" s="50"/>
      <c r="HWF55" s="50"/>
      <c r="HWG55" s="50"/>
      <c r="HWH55" s="50"/>
      <c r="HWI55" s="50"/>
      <c r="HWJ55" s="50"/>
      <c r="HWK55" s="50"/>
      <c r="HWL55" s="50"/>
      <c r="HWM55" s="50"/>
      <c r="HWN55" s="50"/>
      <c r="HWO55" s="50"/>
      <c r="HWP55" s="50"/>
      <c r="HWQ55" s="50"/>
      <c r="HWR55" s="50"/>
      <c r="HWS55" s="50"/>
      <c r="HWT55" s="50"/>
      <c r="HWU55" s="50"/>
      <c r="HWV55" s="50"/>
      <c r="HWW55" s="50"/>
      <c r="HWX55" s="50"/>
      <c r="HWY55" s="50"/>
      <c r="HWZ55" s="50"/>
      <c r="HXA55" s="50"/>
      <c r="HXB55" s="50"/>
      <c r="HXC55" s="50"/>
      <c r="HXD55" s="50"/>
      <c r="HXE55" s="50"/>
      <c r="HXF55" s="50"/>
      <c r="HXG55" s="50"/>
      <c r="HXH55" s="50"/>
      <c r="HXI55" s="50"/>
      <c r="HXJ55" s="50"/>
      <c r="HXK55" s="50"/>
      <c r="HXL55" s="50"/>
      <c r="HXM55" s="50"/>
      <c r="HXN55" s="50"/>
      <c r="HXO55" s="50"/>
      <c r="HXP55" s="50"/>
      <c r="HXQ55" s="50"/>
      <c r="HXR55" s="50"/>
      <c r="HXS55" s="50"/>
      <c r="HXT55" s="50"/>
      <c r="HXU55" s="50"/>
      <c r="HXV55" s="50"/>
      <c r="HXW55" s="50"/>
      <c r="HXX55" s="50"/>
      <c r="HXY55" s="50"/>
      <c r="HXZ55" s="50"/>
      <c r="HYA55" s="50"/>
      <c r="HYB55" s="50"/>
      <c r="HYC55" s="50"/>
      <c r="HYD55" s="50"/>
      <c r="HYE55" s="50"/>
      <c r="HYF55" s="50"/>
      <c r="HYG55" s="50"/>
      <c r="HYH55" s="50"/>
      <c r="HYI55" s="50"/>
      <c r="HYJ55" s="50"/>
      <c r="HYK55" s="50"/>
      <c r="HYL55" s="50"/>
      <c r="HYM55" s="50"/>
      <c r="HYN55" s="50"/>
      <c r="HYO55" s="50"/>
      <c r="HYP55" s="50"/>
      <c r="HYQ55" s="50"/>
      <c r="HYR55" s="50"/>
      <c r="HYS55" s="50"/>
      <c r="HYT55" s="50"/>
      <c r="HYU55" s="50"/>
      <c r="HYV55" s="50"/>
      <c r="HYW55" s="50"/>
      <c r="HYX55" s="50"/>
      <c r="HYY55" s="50"/>
      <c r="HYZ55" s="50"/>
      <c r="HZA55" s="50"/>
      <c r="HZB55" s="50"/>
      <c r="HZC55" s="50"/>
      <c r="HZD55" s="50"/>
      <c r="HZE55" s="50"/>
      <c r="HZF55" s="50"/>
      <c r="HZG55" s="50"/>
      <c r="HZH55" s="50"/>
      <c r="HZI55" s="50"/>
      <c r="HZJ55" s="50"/>
      <c r="HZK55" s="50"/>
      <c r="HZL55" s="50"/>
      <c r="HZM55" s="50"/>
      <c r="HZN55" s="50"/>
      <c r="HZO55" s="50"/>
      <c r="HZP55" s="50"/>
      <c r="HZQ55" s="50"/>
      <c r="HZR55" s="50"/>
      <c r="HZS55" s="50"/>
      <c r="HZT55" s="50"/>
      <c r="HZU55" s="50"/>
      <c r="HZV55" s="50"/>
      <c r="HZW55" s="50"/>
      <c r="HZX55" s="50"/>
      <c r="HZY55" s="50"/>
      <c r="HZZ55" s="50"/>
      <c r="IAA55" s="50"/>
      <c r="IAB55" s="50"/>
      <c r="IAC55" s="50"/>
      <c r="IAD55" s="50"/>
      <c r="IAE55" s="50"/>
      <c r="IAF55" s="50"/>
      <c r="IAG55" s="50"/>
      <c r="IAH55" s="50"/>
      <c r="IAI55" s="50"/>
      <c r="IAJ55" s="50"/>
      <c r="IAK55" s="50"/>
      <c r="IAL55" s="50"/>
      <c r="IAM55" s="50"/>
      <c r="IAN55" s="50"/>
      <c r="IAO55" s="50"/>
      <c r="IAP55" s="50"/>
      <c r="IAQ55" s="50"/>
      <c r="IAR55" s="50"/>
      <c r="IAS55" s="50"/>
      <c r="IAT55" s="50"/>
      <c r="IAU55" s="50"/>
      <c r="IAV55" s="50"/>
      <c r="IAW55" s="50"/>
      <c r="IAX55" s="50"/>
      <c r="IAY55" s="50"/>
      <c r="IAZ55" s="50"/>
      <c r="IBA55" s="50"/>
      <c r="IBB55" s="50"/>
      <c r="IBC55" s="50"/>
      <c r="IBD55" s="50"/>
      <c r="IBE55" s="50"/>
      <c r="IBF55" s="50"/>
      <c r="IBG55" s="50"/>
      <c r="IBH55" s="50"/>
      <c r="IBI55" s="50"/>
      <c r="IBJ55" s="50"/>
      <c r="IBK55" s="50"/>
      <c r="IBL55" s="50"/>
      <c r="IBM55" s="50"/>
      <c r="IBN55" s="50"/>
      <c r="IBO55" s="50"/>
      <c r="IBP55" s="50"/>
      <c r="IBQ55" s="50"/>
      <c r="IBR55" s="50"/>
      <c r="IBS55" s="50"/>
      <c r="IBT55" s="50"/>
      <c r="IBU55" s="50"/>
      <c r="IBV55" s="50"/>
      <c r="IBW55" s="50"/>
      <c r="IBX55" s="50"/>
      <c r="IBY55" s="50"/>
      <c r="IBZ55" s="50"/>
      <c r="ICA55" s="50"/>
      <c r="ICB55" s="50"/>
      <c r="ICC55" s="50"/>
      <c r="ICD55" s="50"/>
      <c r="ICE55" s="50"/>
      <c r="ICF55" s="50"/>
      <c r="ICG55" s="50"/>
      <c r="ICH55" s="50"/>
      <c r="ICI55" s="50"/>
      <c r="ICJ55" s="50"/>
      <c r="ICK55" s="50"/>
      <c r="ICL55" s="50"/>
      <c r="ICM55" s="50"/>
      <c r="ICN55" s="50"/>
      <c r="ICO55" s="50"/>
      <c r="ICP55" s="50"/>
      <c r="ICQ55" s="50"/>
      <c r="ICR55" s="50"/>
      <c r="ICS55" s="50"/>
      <c r="ICT55" s="50"/>
      <c r="ICU55" s="50"/>
      <c r="ICV55" s="50"/>
      <c r="ICW55" s="50"/>
      <c r="ICX55" s="50"/>
      <c r="ICY55" s="50"/>
      <c r="ICZ55" s="50"/>
      <c r="IDA55" s="50"/>
      <c r="IDB55" s="50"/>
      <c r="IDC55" s="50"/>
      <c r="IDD55" s="50"/>
      <c r="IDE55" s="50"/>
      <c r="IDF55" s="50"/>
      <c r="IDG55" s="50"/>
      <c r="IDH55" s="50"/>
      <c r="IDI55" s="50"/>
      <c r="IDJ55" s="50"/>
      <c r="IDK55" s="50"/>
      <c r="IDL55" s="50"/>
      <c r="IDM55" s="50"/>
      <c r="IDN55" s="50"/>
      <c r="IDO55" s="50"/>
      <c r="IDP55" s="50"/>
      <c r="IDQ55" s="50"/>
      <c r="IDR55" s="50"/>
      <c r="IDS55" s="50"/>
      <c r="IDT55" s="50"/>
      <c r="IDU55" s="50"/>
      <c r="IDV55" s="50"/>
      <c r="IDW55" s="50"/>
      <c r="IDX55" s="50"/>
      <c r="IDY55" s="50"/>
      <c r="IDZ55" s="50"/>
      <c r="IEA55" s="50"/>
      <c r="IEB55" s="50"/>
      <c r="IEC55" s="50"/>
      <c r="IED55" s="50"/>
      <c r="IEE55" s="50"/>
      <c r="IEF55" s="50"/>
      <c r="IEG55" s="50"/>
      <c r="IEH55" s="50"/>
      <c r="IEI55" s="50"/>
      <c r="IEJ55" s="50"/>
      <c r="IEK55" s="50"/>
      <c r="IEL55" s="50"/>
      <c r="IEM55" s="50"/>
      <c r="IEN55" s="50"/>
      <c r="IEO55" s="50"/>
      <c r="IEP55" s="50"/>
      <c r="IEQ55" s="50"/>
      <c r="IER55" s="50"/>
      <c r="IES55" s="50"/>
      <c r="IET55" s="50"/>
      <c r="IEU55" s="50"/>
      <c r="IEV55" s="50"/>
      <c r="IEW55" s="50"/>
      <c r="IEX55" s="50"/>
      <c r="IEY55" s="50"/>
      <c r="IEZ55" s="50"/>
      <c r="IFA55" s="50"/>
      <c r="IFB55" s="50"/>
      <c r="IFC55" s="50"/>
      <c r="IFD55" s="50"/>
      <c r="IFE55" s="50"/>
      <c r="IFF55" s="50"/>
      <c r="IFG55" s="50"/>
      <c r="IFH55" s="50"/>
      <c r="IFI55" s="50"/>
      <c r="IFJ55" s="50"/>
      <c r="IFK55" s="50"/>
      <c r="IFL55" s="50"/>
      <c r="IFM55" s="50"/>
      <c r="IFN55" s="50"/>
      <c r="IFO55" s="50"/>
      <c r="IFP55" s="50"/>
      <c r="IFQ55" s="50"/>
      <c r="IFR55" s="50"/>
      <c r="IFS55" s="50"/>
      <c r="IFT55" s="50"/>
      <c r="IFU55" s="50"/>
      <c r="IFV55" s="50"/>
      <c r="IFW55" s="50"/>
      <c r="IFX55" s="50"/>
      <c r="IFY55" s="50"/>
      <c r="IFZ55" s="50"/>
      <c r="IGA55" s="50"/>
      <c r="IGB55" s="50"/>
      <c r="IGC55" s="50"/>
      <c r="IGD55" s="50"/>
      <c r="IGE55" s="50"/>
      <c r="IGF55" s="50"/>
      <c r="IGG55" s="50"/>
      <c r="IGH55" s="50"/>
      <c r="IGI55" s="50"/>
      <c r="IGJ55" s="50"/>
      <c r="IGK55" s="50"/>
      <c r="IGL55" s="50"/>
      <c r="IGM55" s="50"/>
      <c r="IGN55" s="50"/>
      <c r="IGO55" s="50"/>
      <c r="IGP55" s="50"/>
      <c r="IGQ55" s="50"/>
      <c r="IGR55" s="50"/>
      <c r="IGS55" s="50"/>
      <c r="IGT55" s="50"/>
      <c r="IGU55" s="50"/>
      <c r="IGV55" s="50"/>
      <c r="IGW55" s="50"/>
      <c r="IGX55" s="50"/>
      <c r="IGY55" s="50"/>
      <c r="IGZ55" s="50"/>
      <c r="IHA55" s="50"/>
      <c r="IHB55" s="50"/>
      <c r="IHC55" s="50"/>
      <c r="IHD55" s="50"/>
      <c r="IHE55" s="50"/>
      <c r="IHF55" s="50"/>
      <c r="IHG55" s="50"/>
      <c r="IHH55" s="50"/>
      <c r="IHI55" s="50"/>
      <c r="IHJ55" s="50"/>
      <c r="IHK55" s="50"/>
      <c r="IHL55" s="50"/>
      <c r="IHM55" s="50"/>
      <c r="IHN55" s="50"/>
      <c r="IHO55" s="50"/>
      <c r="IHP55" s="50"/>
      <c r="IHQ55" s="50"/>
      <c r="IHR55" s="50"/>
      <c r="IHS55" s="50"/>
      <c r="IHT55" s="50"/>
      <c r="IHU55" s="50"/>
      <c r="IHV55" s="50"/>
      <c r="IHW55" s="50"/>
      <c r="IHX55" s="50"/>
      <c r="IHY55" s="50"/>
      <c r="IHZ55" s="50"/>
      <c r="IIA55" s="50"/>
      <c r="IIB55" s="50"/>
      <c r="IIC55" s="50"/>
      <c r="IID55" s="50"/>
      <c r="IIE55" s="50"/>
      <c r="IIF55" s="50"/>
      <c r="IIG55" s="50"/>
      <c r="IIH55" s="50"/>
      <c r="III55" s="50"/>
      <c r="IIJ55" s="50"/>
      <c r="IIK55" s="50"/>
      <c r="IIL55" s="50"/>
      <c r="IIM55" s="50"/>
      <c r="IIN55" s="50"/>
      <c r="IIO55" s="50"/>
      <c r="IIP55" s="50"/>
      <c r="IIQ55" s="50"/>
      <c r="IIR55" s="50"/>
      <c r="IIS55" s="50"/>
      <c r="IIT55" s="50"/>
      <c r="IIU55" s="50"/>
      <c r="IIV55" s="50"/>
      <c r="IIW55" s="50"/>
      <c r="IIX55" s="50"/>
      <c r="IIY55" s="50"/>
      <c r="IIZ55" s="50"/>
      <c r="IJA55" s="50"/>
      <c r="IJB55" s="50"/>
      <c r="IJC55" s="50"/>
      <c r="IJD55" s="50"/>
      <c r="IJE55" s="50"/>
      <c r="IJF55" s="50"/>
      <c r="IJG55" s="50"/>
      <c r="IJH55" s="50"/>
      <c r="IJI55" s="50"/>
      <c r="IJJ55" s="50"/>
      <c r="IJK55" s="50"/>
      <c r="IJL55" s="50"/>
      <c r="IJM55" s="50"/>
      <c r="IJN55" s="50"/>
      <c r="IJO55" s="50"/>
      <c r="IJP55" s="50"/>
      <c r="IJQ55" s="50"/>
      <c r="IJR55" s="50"/>
      <c r="IJS55" s="50"/>
      <c r="IJT55" s="50"/>
      <c r="IJU55" s="50"/>
      <c r="IJV55" s="50"/>
      <c r="IJW55" s="50"/>
      <c r="IJX55" s="50"/>
      <c r="IJY55" s="50"/>
      <c r="IJZ55" s="50"/>
      <c r="IKA55" s="50"/>
      <c r="IKB55" s="50"/>
      <c r="IKC55" s="50"/>
      <c r="IKD55" s="50"/>
      <c r="IKE55" s="50"/>
      <c r="IKF55" s="50"/>
      <c r="IKG55" s="50"/>
      <c r="IKH55" s="50"/>
      <c r="IKI55" s="50"/>
      <c r="IKJ55" s="50"/>
      <c r="IKK55" s="50"/>
      <c r="IKL55" s="50"/>
      <c r="IKM55" s="50"/>
      <c r="IKN55" s="50"/>
      <c r="IKO55" s="50"/>
      <c r="IKP55" s="50"/>
      <c r="IKQ55" s="50"/>
      <c r="IKR55" s="50"/>
      <c r="IKS55" s="50"/>
      <c r="IKT55" s="50"/>
      <c r="IKU55" s="50"/>
      <c r="IKV55" s="50"/>
      <c r="IKW55" s="50"/>
      <c r="IKX55" s="50"/>
      <c r="IKY55" s="50"/>
      <c r="IKZ55" s="50"/>
      <c r="ILA55" s="50"/>
      <c r="ILB55" s="50"/>
      <c r="ILC55" s="50"/>
      <c r="ILD55" s="50"/>
      <c r="ILE55" s="50"/>
      <c r="ILF55" s="50"/>
      <c r="ILG55" s="50"/>
      <c r="ILH55" s="50"/>
      <c r="ILI55" s="50"/>
      <c r="ILJ55" s="50"/>
      <c r="ILK55" s="50"/>
      <c r="ILL55" s="50"/>
      <c r="ILM55" s="50"/>
      <c r="ILN55" s="50"/>
      <c r="ILO55" s="50"/>
      <c r="ILP55" s="50"/>
      <c r="ILQ55" s="50"/>
      <c r="ILR55" s="50"/>
      <c r="ILS55" s="50"/>
      <c r="ILT55" s="50"/>
      <c r="ILU55" s="50"/>
      <c r="ILV55" s="50"/>
      <c r="ILW55" s="50"/>
      <c r="ILX55" s="50"/>
      <c r="ILY55" s="50"/>
      <c r="ILZ55" s="50"/>
      <c r="IMA55" s="50"/>
      <c r="IMB55" s="50"/>
      <c r="IMC55" s="50"/>
      <c r="IMD55" s="50"/>
      <c r="IME55" s="50"/>
      <c r="IMF55" s="50"/>
      <c r="IMG55" s="50"/>
      <c r="IMH55" s="50"/>
      <c r="IMI55" s="50"/>
      <c r="IMJ55" s="50"/>
      <c r="IMK55" s="50"/>
      <c r="IML55" s="50"/>
      <c r="IMM55" s="50"/>
      <c r="IMN55" s="50"/>
      <c r="IMO55" s="50"/>
      <c r="IMP55" s="50"/>
      <c r="IMQ55" s="50"/>
      <c r="IMR55" s="50"/>
      <c r="IMS55" s="50"/>
      <c r="IMT55" s="50"/>
      <c r="IMU55" s="50"/>
      <c r="IMV55" s="50"/>
      <c r="IMW55" s="50"/>
      <c r="IMX55" s="50"/>
      <c r="IMY55" s="50"/>
      <c r="IMZ55" s="50"/>
      <c r="INA55" s="50"/>
      <c r="INB55" s="50"/>
      <c r="INC55" s="50"/>
      <c r="IND55" s="50"/>
      <c r="INE55" s="50"/>
      <c r="INF55" s="50"/>
      <c r="ING55" s="50"/>
      <c r="INH55" s="50"/>
      <c r="INI55" s="50"/>
      <c r="INJ55" s="50"/>
      <c r="INK55" s="50"/>
      <c r="INL55" s="50"/>
      <c r="INM55" s="50"/>
      <c r="INN55" s="50"/>
      <c r="INO55" s="50"/>
      <c r="INP55" s="50"/>
      <c r="INQ55" s="50"/>
      <c r="INR55" s="50"/>
      <c r="INS55" s="50"/>
      <c r="INT55" s="50"/>
      <c r="INU55" s="50"/>
      <c r="INV55" s="50"/>
      <c r="INW55" s="50"/>
      <c r="INX55" s="50"/>
      <c r="INY55" s="50"/>
      <c r="INZ55" s="50"/>
      <c r="IOA55" s="50"/>
      <c r="IOB55" s="50"/>
      <c r="IOC55" s="50"/>
      <c r="IOD55" s="50"/>
      <c r="IOE55" s="50"/>
      <c r="IOF55" s="50"/>
      <c r="IOG55" s="50"/>
      <c r="IOH55" s="50"/>
      <c r="IOI55" s="50"/>
      <c r="IOJ55" s="50"/>
      <c r="IOK55" s="50"/>
      <c r="IOL55" s="50"/>
      <c r="IOM55" s="50"/>
      <c r="ION55" s="50"/>
      <c r="IOO55" s="50"/>
      <c r="IOP55" s="50"/>
      <c r="IOQ55" s="50"/>
      <c r="IOR55" s="50"/>
      <c r="IOS55" s="50"/>
      <c r="IOT55" s="50"/>
      <c r="IOU55" s="50"/>
      <c r="IOV55" s="50"/>
      <c r="IOW55" s="50"/>
      <c r="IOX55" s="50"/>
      <c r="IOY55" s="50"/>
      <c r="IOZ55" s="50"/>
      <c r="IPA55" s="50"/>
      <c r="IPB55" s="50"/>
      <c r="IPC55" s="50"/>
      <c r="IPD55" s="50"/>
      <c r="IPE55" s="50"/>
      <c r="IPF55" s="50"/>
      <c r="IPG55" s="50"/>
      <c r="IPH55" s="50"/>
      <c r="IPI55" s="50"/>
      <c r="IPJ55" s="50"/>
      <c r="IPK55" s="50"/>
      <c r="IPL55" s="50"/>
      <c r="IPM55" s="50"/>
      <c r="IPN55" s="50"/>
      <c r="IPO55" s="50"/>
      <c r="IPP55" s="50"/>
      <c r="IPQ55" s="50"/>
      <c r="IPR55" s="50"/>
      <c r="IPS55" s="50"/>
      <c r="IPT55" s="50"/>
      <c r="IPU55" s="50"/>
      <c r="IPV55" s="50"/>
      <c r="IPW55" s="50"/>
      <c r="IPX55" s="50"/>
      <c r="IPY55" s="50"/>
      <c r="IPZ55" s="50"/>
      <c r="IQA55" s="50"/>
      <c r="IQB55" s="50"/>
      <c r="IQC55" s="50"/>
      <c r="IQD55" s="50"/>
      <c r="IQE55" s="50"/>
      <c r="IQF55" s="50"/>
      <c r="IQG55" s="50"/>
      <c r="IQH55" s="50"/>
      <c r="IQI55" s="50"/>
      <c r="IQJ55" s="50"/>
      <c r="IQK55" s="50"/>
      <c r="IQL55" s="50"/>
      <c r="IQM55" s="50"/>
      <c r="IQN55" s="50"/>
      <c r="IQO55" s="50"/>
      <c r="IQP55" s="50"/>
      <c r="IQQ55" s="50"/>
      <c r="IQR55" s="50"/>
      <c r="IQS55" s="50"/>
      <c r="IQT55" s="50"/>
      <c r="IQU55" s="50"/>
      <c r="IQV55" s="50"/>
      <c r="IQW55" s="50"/>
      <c r="IQX55" s="50"/>
      <c r="IQY55" s="50"/>
      <c r="IQZ55" s="50"/>
      <c r="IRA55" s="50"/>
      <c r="IRB55" s="50"/>
      <c r="IRC55" s="50"/>
      <c r="IRD55" s="50"/>
      <c r="IRE55" s="50"/>
      <c r="IRF55" s="50"/>
      <c r="IRG55" s="50"/>
      <c r="IRH55" s="50"/>
      <c r="IRI55" s="50"/>
      <c r="IRJ55" s="50"/>
      <c r="IRK55" s="50"/>
      <c r="IRL55" s="50"/>
      <c r="IRM55" s="50"/>
      <c r="IRN55" s="50"/>
      <c r="IRO55" s="50"/>
      <c r="IRP55" s="50"/>
      <c r="IRQ55" s="50"/>
      <c r="IRR55" s="50"/>
      <c r="IRS55" s="50"/>
      <c r="IRT55" s="50"/>
      <c r="IRU55" s="50"/>
      <c r="IRV55" s="50"/>
      <c r="IRW55" s="50"/>
      <c r="IRX55" s="50"/>
      <c r="IRY55" s="50"/>
      <c r="IRZ55" s="50"/>
      <c r="ISA55" s="50"/>
      <c r="ISB55" s="50"/>
      <c r="ISC55" s="50"/>
      <c r="ISD55" s="50"/>
      <c r="ISE55" s="50"/>
      <c r="ISF55" s="50"/>
      <c r="ISG55" s="50"/>
      <c r="ISH55" s="50"/>
      <c r="ISI55" s="50"/>
      <c r="ISJ55" s="50"/>
      <c r="ISK55" s="50"/>
      <c r="ISL55" s="50"/>
      <c r="ISM55" s="50"/>
      <c r="ISN55" s="50"/>
      <c r="ISO55" s="50"/>
      <c r="ISP55" s="50"/>
      <c r="ISQ55" s="50"/>
      <c r="ISR55" s="50"/>
      <c r="ISS55" s="50"/>
      <c r="IST55" s="50"/>
      <c r="ISU55" s="50"/>
      <c r="ISV55" s="50"/>
      <c r="ISW55" s="50"/>
      <c r="ISX55" s="50"/>
      <c r="ISY55" s="50"/>
      <c r="ISZ55" s="50"/>
      <c r="ITA55" s="50"/>
      <c r="ITB55" s="50"/>
      <c r="ITC55" s="50"/>
      <c r="ITD55" s="50"/>
      <c r="ITE55" s="50"/>
      <c r="ITF55" s="50"/>
      <c r="ITG55" s="50"/>
      <c r="ITH55" s="50"/>
      <c r="ITI55" s="50"/>
      <c r="ITJ55" s="50"/>
      <c r="ITK55" s="50"/>
      <c r="ITL55" s="50"/>
      <c r="ITM55" s="50"/>
      <c r="ITN55" s="50"/>
      <c r="ITO55" s="50"/>
      <c r="ITP55" s="50"/>
      <c r="ITQ55" s="50"/>
      <c r="ITR55" s="50"/>
      <c r="ITS55" s="50"/>
      <c r="ITT55" s="50"/>
      <c r="ITU55" s="50"/>
      <c r="ITV55" s="50"/>
      <c r="ITW55" s="50"/>
      <c r="ITX55" s="50"/>
      <c r="ITY55" s="50"/>
      <c r="ITZ55" s="50"/>
      <c r="IUA55" s="50"/>
      <c r="IUB55" s="50"/>
      <c r="IUC55" s="50"/>
      <c r="IUD55" s="50"/>
      <c r="IUE55" s="50"/>
      <c r="IUF55" s="50"/>
      <c r="IUG55" s="50"/>
      <c r="IUH55" s="50"/>
      <c r="IUI55" s="50"/>
      <c r="IUJ55" s="50"/>
      <c r="IUK55" s="50"/>
      <c r="IUL55" s="50"/>
      <c r="IUM55" s="50"/>
      <c r="IUN55" s="50"/>
      <c r="IUO55" s="50"/>
      <c r="IUP55" s="50"/>
      <c r="IUQ55" s="50"/>
      <c r="IUR55" s="50"/>
      <c r="IUS55" s="50"/>
      <c r="IUT55" s="50"/>
      <c r="IUU55" s="50"/>
      <c r="IUV55" s="50"/>
      <c r="IUW55" s="50"/>
      <c r="IUX55" s="50"/>
      <c r="IUY55" s="50"/>
      <c r="IUZ55" s="50"/>
      <c r="IVA55" s="50"/>
      <c r="IVB55" s="50"/>
      <c r="IVC55" s="50"/>
      <c r="IVD55" s="50"/>
      <c r="IVE55" s="50"/>
      <c r="IVF55" s="50"/>
      <c r="IVG55" s="50"/>
      <c r="IVH55" s="50"/>
      <c r="IVI55" s="50"/>
      <c r="IVJ55" s="50"/>
      <c r="IVK55" s="50"/>
      <c r="IVL55" s="50"/>
      <c r="IVM55" s="50"/>
      <c r="IVN55" s="50"/>
      <c r="IVO55" s="50"/>
      <c r="IVP55" s="50"/>
      <c r="IVQ55" s="50"/>
      <c r="IVR55" s="50"/>
      <c r="IVS55" s="50"/>
      <c r="IVT55" s="50"/>
      <c r="IVU55" s="50"/>
      <c r="IVV55" s="50"/>
      <c r="IVW55" s="50"/>
      <c r="IVX55" s="50"/>
      <c r="IVY55" s="50"/>
      <c r="IVZ55" s="50"/>
      <c r="IWA55" s="50"/>
      <c r="IWB55" s="50"/>
      <c r="IWC55" s="50"/>
      <c r="IWD55" s="50"/>
      <c r="IWE55" s="50"/>
      <c r="IWF55" s="50"/>
      <c r="IWG55" s="50"/>
      <c r="IWH55" s="50"/>
      <c r="IWI55" s="50"/>
      <c r="IWJ55" s="50"/>
      <c r="IWK55" s="50"/>
      <c r="IWL55" s="50"/>
      <c r="IWM55" s="50"/>
      <c r="IWN55" s="50"/>
      <c r="IWO55" s="50"/>
      <c r="IWP55" s="50"/>
      <c r="IWQ55" s="50"/>
      <c r="IWR55" s="50"/>
      <c r="IWS55" s="50"/>
      <c r="IWT55" s="50"/>
      <c r="IWU55" s="50"/>
      <c r="IWV55" s="50"/>
      <c r="IWW55" s="50"/>
      <c r="IWX55" s="50"/>
      <c r="IWY55" s="50"/>
      <c r="IWZ55" s="50"/>
      <c r="IXA55" s="50"/>
      <c r="IXB55" s="50"/>
      <c r="IXC55" s="50"/>
      <c r="IXD55" s="50"/>
      <c r="IXE55" s="50"/>
      <c r="IXF55" s="50"/>
      <c r="IXG55" s="50"/>
      <c r="IXH55" s="50"/>
      <c r="IXI55" s="50"/>
      <c r="IXJ55" s="50"/>
      <c r="IXK55" s="50"/>
      <c r="IXL55" s="50"/>
      <c r="IXM55" s="50"/>
      <c r="IXN55" s="50"/>
      <c r="IXO55" s="50"/>
      <c r="IXP55" s="50"/>
      <c r="IXQ55" s="50"/>
      <c r="IXR55" s="50"/>
      <c r="IXS55" s="50"/>
      <c r="IXT55" s="50"/>
      <c r="IXU55" s="50"/>
      <c r="IXV55" s="50"/>
      <c r="IXW55" s="50"/>
      <c r="IXX55" s="50"/>
      <c r="IXY55" s="50"/>
      <c r="IXZ55" s="50"/>
      <c r="IYA55" s="50"/>
      <c r="IYB55" s="50"/>
      <c r="IYC55" s="50"/>
      <c r="IYD55" s="50"/>
      <c r="IYE55" s="50"/>
      <c r="IYF55" s="50"/>
      <c r="IYG55" s="50"/>
      <c r="IYH55" s="50"/>
      <c r="IYI55" s="50"/>
      <c r="IYJ55" s="50"/>
      <c r="IYK55" s="50"/>
      <c r="IYL55" s="50"/>
      <c r="IYM55" s="50"/>
      <c r="IYN55" s="50"/>
      <c r="IYO55" s="50"/>
      <c r="IYP55" s="50"/>
      <c r="IYQ55" s="50"/>
      <c r="IYR55" s="50"/>
      <c r="IYS55" s="50"/>
      <c r="IYT55" s="50"/>
      <c r="IYU55" s="50"/>
      <c r="IYV55" s="50"/>
      <c r="IYW55" s="50"/>
      <c r="IYX55" s="50"/>
      <c r="IYY55" s="50"/>
      <c r="IYZ55" s="50"/>
      <c r="IZA55" s="50"/>
      <c r="IZB55" s="50"/>
      <c r="IZC55" s="50"/>
      <c r="IZD55" s="50"/>
      <c r="IZE55" s="50"/>
      <c r="IZF55" s="50"/>
      <c r="IZG55" s="50"/>
      <c r="IZH55" s="50"/>
      <c r="IZI55" s="50"/>
      <c r="IZJ55" s="50"/>
      <c r="IZK55" s="50"/>
      <c r="IZL55" s="50"/>
      <c r="IZM55" s="50"/>
      <c r="IZN55" s="50"/>
      <c r="IZO55" s="50"/>
      <c r="IZP55" s="50"/>
      <c r="IZQ55" s="50"/>
      <c r="IZR55" s="50"/>
      <c r="IZS55" s="50"/>
      <c r="IZT55" s="50"/>
      <c r="IZU55" s="50"/>
      <c r="IZV55" s="50"/>
      <c r="IZW55" s="50"/>
      <c r="IZX55" s="50"/>
      <c r="IZY55" s="50"/>
      <c r="IZZ55" s="50"/>
      <c r="JAA55" s="50"/>
      <c r="JAB55" s="50"/>
      <c r="JAC55" s="50"/>
      <c r="JAD55" s="50"/>
      <c r="JAE55" s="50"/>
      <c r="JAF55" s="50"/>
      <c r="JAG55" s="50"/>
      <c r="JAH55" s="50"/>
      <c r="JAI55" s="50"/>
      <c r="JAJ55" s="50"/>
      <c r="JAK55" s="50"/>
      <c r="JAL55" s="50"/>
      <c r="JAM55" s="50"/>
      <c r="JAN55" s="50"/>
      <c r="JAO55" s="50"/>
      <c r="JAP55" s="50"/>
      <c r="JAQ55" s="50"/>
      <c r="JAR55" s="50"/>
      <c r="JAS55" s="50"/>
      <c r="JAT55" s="50"/>
      <c r="JAU55" s="50"/>
      <c r="JAV55" s="50"/>
      <c r="JAW55" s="50"/>
      <c r="JAX55" s="50"/>
      <c r="JAY55" s="50"/>
      <c r="JAZ55" s="50"/>
      <c r="JBA55" s="50"/>
      <c r="JBB55" s="50"/>
      <c r="JBC55" s="50"/>
      <c r="JBD55" s="50"/>
      <c r="JBE55" s="50"/>
      <c r="JBF55" s="50"/>
      <c r="JBG55" s="50"/>
      <c r="JBH55" s="50"/>
      <c r="JBI55" s="50"/>
      <c r="JBJ55" s="50"/>
      <c r="JBK55" s="50"/>
      <c r="JBL55" s="50"/>
      <c r="JBM55" s="50"/>
      <c r="JBN55" s="50"/>
      <c r="JBO55" s="50"/>
      <c r="JBP55" s="50"/>
      <c r="JBQ55" s="50"/>
      <c r="JBR55" s="50"/>
      <c r="JBS55" s="50"/>
      <c r="JBT55" s="50"/>
      <c r="JBU55" s="50"/>
      <c r="JBV55" s="50"/>
      <c r="JBW55" s="50"/>
      <c r="JBX55" s="50"/>
      <c r="JBY55" s="50"/>
      <c r="JBZ55" s="50"/>
      <c r="JCA55" s="50"/>
      <c r="JCB55" s="50"/>
      <c r="JCC55" s="50"/>
      <c r="JCD55" s="50"/>
      <c r="JCE55" s="50"/>
      <c r="JCF55" s="50"/>
      <c r="JCG55" s="50"/>
      <c r="JCH55" s="50"/>
      <c r="JCI55" s="50"/>
      <c r="JCJ55" s="50"/>
      <c r="JCK55" s="50"/>
      <c r="JCL55" s="50"/>
      <c r="JCM55" s="50"/>
      <c r="JCN55" s="50"/>
      <c r="JCO55" s="50"/>
      <c r="JCP55" s="50"/>
      <c r="JCQ55" s="50"/>
      <c r="JCR55" s="50"/>
      <c r="JCS55" s="50"/>
      <c r="JCT55" s="50"/>
      <c r="JCU55" s="50"/>
      <c r="JCV55" s="50"/>
      <c r="JCW55" s="50"/>
      <c r="JCX55" s="50"/>
      <c r="JCY55" s="50"/>
      <c r="JCZ55" s="50"/>
      <c r="JDA55" s="50"/>
      <c r="JDB55" s="50"/>
      <c r="JDC55" s="50"/>
      <c r="JDD55" s="50"/>
      <c r="JDE55" s="50"/>
      <c r="JDF55" s="50"/>
      <c r="JDG55" s="50"/>
      <c r="JDH55" s="50"/>
      <c r="JDI55" s="50"/>
      <c r="JDJ55" s="50"/>
      <c r="JDK55" s="50"/>
      <c r="JDL55" s="50"/>
      <c r="JDM55" s="50"/>
      <c r="JDN55" s="50"/>
      <c r="JDO55" s="50"/>
      <c r="JDP55" s="50"/>
      <c r="JDQ55" s="50"/>
      <c r="JDR55" s="50"/>
      <c r="JDS55" s="50"/>
      <c r="JDT55" s="50"/>
      <c r="JDU55" s="50"/>
      <c r="JDV55" s="50"/>
      <c r="JDW55" s="50"/>
      <c r="JDX55" s="50"/>
      <c r="JDY55" s="50"/>
      <c r="JDZ55" s="50"/>
      <c r="JEA55" s="50"/>
      <c r="JEB55" s="50"/>
      <c r="JEC55" s="50"/>
      <c r="JED55" s="50"/>
      <c r="JEE55" s="50"/>
      <c r="JEF55" s="50"/>
      <c r="JEG55" s="50"/>
      <c r="JEH55" s="50"/>
      <c r="JEI55" s="50"/>
      <c r="JEJ55" s="50"/>
      <c r="JEK55" s="50"/>
      <c r="JEL55" s="50"/>
      <c r="JEM55" s="50"/>
      <c r="JEN55" s="50"/>
      <c r="JEO55" s="50"/>
      <c r="JEP55" s="50"/>
      <c r="JEQ55" s="50"/>
      <c r="JER55" s="50"/>
      <c r="JES55" s="50"/>
      <c r="JET55" s="50"/>
      <c r="JEU55" s="50"/>
      <c r="JEV55" s="50"/>
      <c r="JEW55" s="50"/>
      <c r="JEX55" s="50"/>
      <c r="JEY55" s="50"/>
      <c r="JEZ55" s="50"/>
      <c r="JFA55" s="50"/>
      <c r="JFB55" s="50"/>
      <c r="JFC55" s="50"/>
      <c r="JFD55" s="50"/>
      <c r="JFE55" s="50"/>
      <c r="JFF55" s="50"/>
      <c r="JFG55" s="50"/>
      <c r="JFH55" s="50"/>
      <c r="JFI55" s="50"/>
      <c r="JFJ55" s="50"/>
      <c r="JFK55" s="50"/>
      <c r="JFL55" s="50"/>
      <c r="JFM55" s="50"/>
      <c r="JFN55" s="50"/>
      <c r="JFO55" s="50"/>
      <c r="JFP55" s="50"/>
      <c r="JFQ55" s="50"/>
      <c r="JFR55" s="50"/>
      <c r="JFS55" s="50"/>
      <c r="JFT55" s="50"/>
      <c r="JFU55" s="50"/>
      <c r="JFV55" s="50"/>
      <c r="JFW55" s="50"/>
      <c r="JFX55" s="50"/>
      <c r="JFY55" s="50"/>
      <c r="JFZ55" s="50"/>
      <c r="JGA55" s="50"/>
      <c r="JGB55" s="50"/>
      <c r="JGC55" s="50"/>
      <c r="JGD55" s="50"/>
      <c r="JGE55" s="50"/>
      <c r="JGF55" s="50"/>
      <c r="JGG55" s="50"/>
      <c r="JGH55" s="50"/>
      <c r="JGI55" s="50"/>
      <c r="JGJ55" s="50"/>
      <c r="JGK55" s="50"/>
      <c r="JGL55" s="50"/>
      <c r="JGM55" s="50"/>
      <c r="JGN55" s="50"/>
      <c r="JGO55" s="50"/>
      <c r="JGP55" s="50"/>
      <c r="JGQ55" s="50"/>
      <c r="JGR55" s="50"/>
      <c r="JGS55" s="50"/>
      <c r="JGT55" s="50"/>
      <c r="JGU55" s="50"/>
      <c r="JGV55" s="50"/>
      <c r="JGW55" s="50"/>
      <c r="JGX55" s="50"/>
      <c r="JGY55" s="50"/>
      <c r="JGZ55" s="50"/>
      <c r="JHA55" s="50"/>
      <c r="JHB55" s="50"/>
      <c r="JHC55" s="50"/>
      <c r="JHD55" s="50"/>
      <c r="JHE55" s="50"/>
      <c r="JHF55" s="50"/>
      <c r="JHG55" s="50"/>
      <c r="JHH55" s="50"/>
      <c r="JHI55" s="50"/>
      <c r="JHJ55" s="50"/>
      <c r="JHK55" s="50"/>
      <c r="JHL55" s="50"/>
      <c r="JHM55" s="50"/>
      <c r="JHN55" s="50"/>
      <c r="JHO55" s="50"/>
      <c r="JHP55" s="50"/>
      <c r="JHQ55" s="50"/>
      <c r="JHR55" s="50"/>
      <c r="JHS55" s="50"/>
      <c r="JHT55" s="50"/>
      <c r="JHU55" s="50"/>
      <c r="JHV55" s="50"/>
      <c r="JHW55" s="50"/>
      <c r="JHX55" s="50"/>
      <c r="JHY55" s="50"/>
      <c r="JHZ55" s="50"/>
      <c r="JIA55" s="50"/>
      <c r="JIB55" s="50"/>
      <c r="JIC55" s="50"/>
      <c r="JID55" s="50"/>
      <c r="JIE55" s="50"/>
      <c r="JIF55" s="50"/>
      <c r="JIG55" s="50"/>
      <c r="JIH55" s="50"/>
      <c r="JII55" s="50"/>
      <c r="JIJ55" s="50"/>
      <c r="JIK55" s="50"/>
      <c r="JIL55" s="50"/>
      <c r="JIM55" s="50"/>
      <c r="JIN55" s="50"/>
      <c r="JIO55" s="50"/>
      <c r="JIP55" s="50"/>
      <c r="JIQ55" s="50"/>
      <c r="JIR55" s="50"/>
      <c r="JIS55" s="50"/>
      <c r="JIT55" s="50"/>
      <c r="JIU55" s="50"/>
      <c r="JIV55" s="50"/>
      <c r="JIW55" s="50"/>
      <c r="JIX55" s="50"/>
      <c r="JIY55" s="50"/>
      <c r="JIZ55" s="50"/>
      <c r="JJA55" s="50"/>
      <c r="JJB55" s="50"/>
      <c r="JJC55" s="50"/>
      <c r="JJD55" s="50"/>
      <c r="JJE55" s="50"/>
      <c r="JJF55" s="50"/>
      <c r="JJG55" s="50"/>
      <c r="JJH55" s="50"/>
      <c r="JJI55" s="50"/>
      <c r="JJJ55" s="50"/>
      <c r="JJK55" s="50"/>
      <c r="JJL55" s="50"/>
      <c r="JJM55" s="50"/>
      <c r="JJN55" s="50"/>
      <c r="JJO55" s="50"/>
      <c r="JJP55" s="50"/>
      <c r="JJQ55" s="50"/>
      <c r="JJR55" s="50"/>
      <c r="JJS55" s="50"/>
      <c r="JJT55" s="50"/>
      <c r="JJU55" s="50"/>
      <c r="JJV55" s="50"/>
      <c r="JJW55" s="50"/>
      <c r="JJX55" s="50"/>
      <c r="JJY55" s="50"/>
      <c r="JJZ55" s="50"/>
      <c r="JKA55" s="50"/>
      <c r="JKB55" s="50"/>
      <c r="JKC55" s="50"/>
      <c r="JKD55" s="50"/>
      <c r="JKE55" s="50"/>
      <c r="JKF55" s="50"/>
      <c r="JKG55" s="50"/>
      <c r="JKH55" s="50"/>
      <c r="JKI55" s="50"/>
      <c r="JKJ55" s="50"/>
      <c r="JKK55" s="50"/>
      <c r="JKL55" s="50"/>
      <c r="JKM55" s="50"/>
      <c r="JKN55" s="50"/>
      <c r="JKO55" s="50"/>
      <c r="JKP55" s="50"/>
      <c r="JKQ55" s="50"/>
      <c r="JKR55" s="50"/>
      <c r="JKS55" s="50"/>
      <c r="JKT55" s="50"/>
      <c r="JKU55" s="50"/>
      <c r="JKV55" s="50"/>
      <c r="JKW55" s="50"/>
      <c r="JKX55" s="50"/>
      <c r="JKY55" s="50"/>
      <c r="JKZ55" s="50"/>
      <c r="JLA55" s="50"/>
      <c r="JLB55" s="50"/>
      <c r="JLC55" s="50"/>
      <c r="JLD55" s="50"/>
      <c r="JLE55" s="50"/>
      <c r="JLF55" s="50"/>
      <c r="JLG55" s="50"/>
      <c r="JLH55" s="50"/>
      <c r="JLI55" s="50"/>
      <c r="JLJ55" s="50"/>
      <c r="JLK55" s="50"/>
      <c r="JLL55" s="50"/>
      <c r="JLM55" s="50"/>
      <c r="JLN55" s="50"/>
      <c r="JLO55" s="50"/>
      <c r="JLP55" s="50"/>
      <c r="JLQ55" s="50"/>
      <c r="JLR55" s="50"/>
      <c r="JLS55" s="50"/>
      <c r="JLT55" s="50"/>
      <c r="JLU55" s="50"/>
      <c r="JLV55" s="50"/>
      <c r="JLW55" s="50"/>
      <c r="JLX55" s="50"/>
      <c r="JLY55" s="50"/>
      <c r="JLZ55" s="50"/>
      <c r="JMA55" s="50"/>
      <c r="JMB55" s="50"/>
      <c r="JMC55" s="50"/>
      <c r="JMD55" s="50"/>
      <c r="JME55" s="50"/>
      <c r="JMF55" s="50"/>
      <c r="JMG55" s="50"/>
      <c r="JMH55" s="50"/>
      <c r="JMI55" s="50"/>
      <c r="JMJ55" s="50"/>
      <c r="JMK55" s="50"/>
      <c r="JML55" s="50"/>
      <c r="JMM55" s="50"/>
      <c r="JMN55" s="50"/>
      <c r="JMO55" s="50"/>
      <c r="JMP55" s="50"/>
      <c r="JMQ55" s="50"/>
      <c r="JMR55" s="50"/>
      <c r="JMS55" s="50"/>
      <c r="JMT55" s="50"/>
      <c r="JMU55" s="50"/>
      <c r="JMV55" s="50"/>
      <c r="JMW55" s="50"/>
      <c r="JMX55" s="50"/>
      <c r="JMY55" s="50"/>
      <c r="JMZ55" s="50"/>
      <c r="JNA55" s="50"/>
      <c r="JNB55" s="50"/>
      <c r="JNC55" s="50"/>
      <c r="JND55" s="50"/>
      <c r="JNE55" s="50"/>
      <c r="JNF55" s="50"/>
      <c r="JNG55" s="50"/>
      <c r="JNH55" s="50"/>
      <c r="JNI55" s="50"/>
      <c r="JNJ55" s="50"/>
      <c r="JNK55" s="50"/>
      <c r="JNL55" s="50"/>
      <c r="JNM55" s="50"/>
      <c r="JNN55" s="50"/>
      <c r="JNO55" s="50"/>
      <c r="JNP55" s="50"/>
      <c r="JNQ55" s="50"/>
      <c r="JNR55" s="50"/>
      <c r="JNS55" s="50"/>
      <c r="JNT55" s="50"/>
      <c r="JNU55" s="50"/>
      <c r="JNV55" s="50"/>
      <c r="JNW55" s="50"/>
      <c r="JNX55" s="50"/>
      <c r="JNY55" s="50"/>
      <c r="JNZ55" s="50"/>
      <c r="JOA55" s="50"/>
      <c r="JOB55" s="50"/>
      <c r="JOC55" s="50"/>
      <c r="JOD55" s="50"/>
      <c r="JOE55" s="50"/>
      <c r="JOF55" s="50"/>
      <c r="JOG55" s="50"/>
      <c r="JOH55" s="50"/>
      <c r="JOI55" s="50"/>
      <c r="JOJ55" s="50"/>
      <c r="JOK55" s="50"/>
      <c r="JOL55" s="50"/>
      <c r="JOM55" s="50"/>
      <c r="JON55" s="50"/>
      <c r="JOO55" s="50"/>
      <c r="JOP55" s="50"/>
      <c r="JOQ55" s="50"/>
      <c r="JOR55" s="50"/>
      <c r="JOS55" s="50"/>
      <c r="JOT55" s="50"/>
      <c r="JOU55" s="50"/>
      <c r="JOV55" s="50"/>
      <c r="JOW55" s="50"/>
      <c r="JOX55" s="50"/>
      <c r="JOY55" s="50"/>
      <c r="JOZ55" s="50"/>
      <c r="JPA55" s="50"/>
      <c r="JPB55" s="50"/>
      <c r="JPC55" s="50"/>
      <c r="JPD55" s="50"/>
      <c r="JPE55" s="50"/>
      <c r="JPF55" s="50"/>
      <c r="JPG55" s="50"/>
      <c r="JPH55" s="50"/>
      <c r="JPI55" s="50"/>
      <c r="JPJ55" s="50"/>
      <c r="JPK55" s="50"/>
      <c r="JPL55" s="50"/>
      <c r="JPM55" s="50"/>
      <c r="JPN55" s="50"/>
      <c r="JPO55" s="50"/>
      <c r="JPP55" s="50"/>
      <c r="JPQ55" s="50"/>
      <c r="JPR55" s="50"/>
      <c r="JPS55" s="50"/>
      <c r="JPT55" s="50"/>
      <c r="JPU55" s="50"/>
      <c r="JPV55" s="50"/>
      <c r="JPW55" s="50"/>
      <c r="JPX55" s="50"/>
      <c r="JPY55" s="50"/>
      <c r="JPZ55" s="50"/>
      <c r="JQA55" s="50"/>
      <c r="JQB55" s="50"/>
      <c r="JQC55" s="50"/>
      <c r="JQD55" s="50"/>
      <c r="JQE55" s="50"/>
      <c r="JQF55" s="50"/>
      <c r="JQG55" s="50"/>
      <c r="JQH55" s="50"/>
      <c r="JQI55" s="50"/>
      <c r="JQJ55" s="50"/>
      <c r="JQK55" s="50"/>
      <c r="JQL55" s="50"/>
      <c r="JQM55" s="50"/>
      <c r="JQN55" s="50"/>
      <c r="JQO55" s="50"/>
      <c r="JQP55" s="50"/>
      <c r="JQQ55" s="50"/>
      <c r="JQR55" s="50"/>
      <c r="JQS55" s="50"/>
      <c r="JQT55" s="50"/>
      <c r="JQU55" s="50"/>
      <c r="JQV55" s="50"/>
      <c r="JQW55" s="50"/>
      <c r="JQX55" s="50"/>
      <c r="JQY55" s="50"/>
      <c r="JQZ55" s="50"/>
      <c r="JRA55" s="50"/>
      <c r="JRB55" s="50"/>
      <c r="JRC55" s="50"/>
      <c r="JRD55" s="50"/>
      <c r="JRE55" s="50"/>
      <c r="JRF55" s="50"/>
      <c r="JRG55" s="50"/>
      <c r="JRH55" s="50"/>
      <c r="JRI55" s="50"/>
      <c r="JRJ55" s="50"/>
      <c r="JRK55" s="50"/>
      <c r="JRL55" s="50"/>
      <c r="JRM55" s="50"/>
      <c r="JRN55" s="50"/>
      <c r="JRO55" s="50"/>
      <c r="JRP55" s="50"/>
      <c r="JRQ55" s="50"/>
      <c r="JRR55" s="50"/>
      <c r="JRS55" s="50"/>
      <c r="JRT55" s="50"/>
      <c r="JRU55" s="50"/>
      <c r="JRV55" s="50"/>
      <c r="JRW55" s="50"/>
      <c r="JRX55" s="50"/>
      <c r="JRY55" s="50"/>
      <c r="JRZ55" s="50"/>
      <c r="JSA55" s="50"/>
      <c r="JSB55" s="50"/>
      <c r="JSC55" s="50"/>
      <c r="JSD55" s="50"/>
      <c r="JSE55" s="50"/>
      <c r="JSF55" s="50"/>
      <c r="JSG55" s="50"/>
      <c r="JSH55" s="50"/>
      <c r="JSI55" s="50"/>
      <c r="JSJ55" s="50"/>
      <c r="JSK55" s="50"/>
      <c r="JSL55" s="50"/>
      <c r="JSM55" s="50"/>
      <c r="JSN55" s="50"/>
      <c r="JSO55" s="50"/>
      <c r="JSP55" s="50"/>
      <c r="JSQ55" s="50"/>
      <c r="JSR55" s="50"/>
      <c r="JSS55" s="50"/>
      <c r="JST55" s="50"/>
      <c r="JSU55" s="50"/>
      <c r="JSV55" s="50"/>
      <c r="JSW55" s="50"/>
      <c r="JSX55" s="50"/>
      <c r="JSY55" s="50"/>
      <c r="JSZ55" s="50"/>
      <c r="JTA55" s="50"/>
      <c r="JTB55" s="50"/>
      <c r="JTC55" s="50"/>
      <c r="JTD55" s="50"/>
      <c r="JTE55" s="50"/>
      <c r="JTF55" s="50"/>
      <c r="JTG55" s="50"/>
      <c r="JTH55" s="50"/>
      <c r="JTI55" s="50"/>
      <c r="JTJ55" s="50"/>
      <c r="JTK55" s="50"/>
      <c r="JTL55" s="50"/>
      <c r="JTM55" s="50"/>
      <c r="JTN55" s="50"/>
      <c r="JTO55" s="50"/>
      <c r="JTP55" s="50"/>
      <c r="JTQ55" s="50"/>
      <c r="JTR55" s="50"/>
      <c r="JTS55" s="50"/>
      <c r="JTT55" s="50"/>
      <c r="JTU55" s="50"/>
      <c r="JTV55" s="50"/>
      <c r="JTW55" s="50"/>
      <c r="JTX55" s="50"/>
      <c r="JTY55" s="50"/>
      <c r="JTZ55" s="50"/>
      <c r="JUA55" s="50"/>
      <c r="JUB55" s="50"/>
      <c r="JUC55" s="50"/>
      <c r="JUD55" s="50"/>
      <c r="JUE55" s="50"/>
      <c r="JUF55" s="50"/>
      <c r="JUG55" s="50"/>
      <c r="JUH55" s="50"/>
      <c r="JUI55" s="50"/>
      <c r="JUJ55" s="50"/>
      <c r="JUK55" s="50"/>
      <c r="JUL55" s="50"/>
      <c r="JUM55" s="50"/>
      <c r="JUN55" s="50"/>
      <c r="JUO55" s="50"/>
      <c r="JUP55" s="50"/>
      <c r="JUQ55" s="50"/>
      <c r="JUR55" s="50"/>
      <c r="JUS55" s="50"/>
      <c r="JUT55" s="50"/>
      <c r="JUU55" s="50"/>
      <c r="JUV55" s="50"/>
      <c r="JUW55" s="50"/>
      <c r="JUX55" s="50"/>
      <c r="JUY55" s="50"/>
      <c r="JUZ55" s="50"/>
      <c r="JVA55" s="50"/>
      <c r="JVB55" s="50"/>
      <c r="JVC55" s="50"/>
      <c r="JVD55" s="50"/>
      <c r="JVE55" s="50"/>
      <c r="JVF55" s="50"/>
      <c r="JVG55" s="50"/>
      <c r="JVH55" s="50"/>
      <c r="JVI55" s="50"/>
      <c r="JVJ55" s="50"/>
      <c r="JVK55" s="50"/>
      <c r="JVL55" s="50"/>
      <c r="JVM55" s="50"/>
      <c r="JVN55" s="50"/>
      <c r="JVO55" s="50"/>
      <c r="JVP55" s="50"/>
      <c r="JVQ55" s="50"/>
      <c r="JVR55" s="50"/>
      <c r="JVS55" s="50"/>
      <c r="JVT55" s="50"/>
      <c r="JVU55" s="50"/>
      <c r="JVV55" s="50"/>
      <c r="JVW55" s="50"/>
      <c r="JVX55" s="50"/>
      <c r="JVY55" s="50"/>
      <c r="JVZ55" s="50"/>
      <c r="JWA55" s="50"/>
      <c r="JWB55" s="50"/>
      <c r="JWC55" s="50"/>
      <c r="JWD55" s="50"/>
      <c r="JWE55" s="50"/>
      <c r="JWF55" s="50"/>
      <c r="JWG55" s="50"/>
      <c r="JWH55" s="50"/>
      <c r="JWI55" s="50"/>
      <c r="JWJ55" s="50"/>
      <c r="JWK55" s="50"/>
      <c r="JWL55" s="50"/>
      <c r="JWM55" s="50"/>
      <c r="JWN55" s="50"/>
      <c r="JWO55" s="50"/>
      <c r="JWP55" s="50"/>
      <c r="JWQ55" s="50"/>
      <c r="JWR55" s="50"/>
      <c r="JWS55" s="50"/>
      <c r="JWT55" s="50"/>
      <c r="JWU55" s="50"/>
      <c r="JWV55" s="50"/>
      <c r="JWW55" s="50"/>
      <c r="JWX55" s="50"/>
      <c r="JWY55" s="50"/>
      <c r="JWZ55" s="50"/>
      <c r="JXA55" s="50"/>
      <c r="JXB55" s="50"/>
      <c r="JXC55" s="50"/>
      <c r="JXD55" s="50"/>
      <c r="JXE55" s="50"/>
      <c r="JXF55" s="50"/>
      <c r="JXG55" s="50"/>
      <c r="JXH55" s="50"/>
      <c r="JXI55" s="50"/>
      <c r="JXJ55" s="50"/>
      <c r="JXK55" s="50"/>
      <c r="JXL55" s="50"/>
      <c r="JXM55" s="50"/>
      <c r="JXN55" s="50"/>
      <c r="JXO55" s="50"/>
      <c r="JXP55" s="50"/>
      <c r="JXQ55" s="50"/>
      <c r="JXR55" s="50"/>
      <c r="JXS55" s="50"/>
      <c r="JXT55" s="50"/>
      <c r="JXU55" s="50"/>
      <c r="JXV55" s="50"/>
      <c r="JXW55" s="50"/>
      <c r="JXX55" s="50"/>
      <c r="JXY55" s="50"/>
      <c r="JXZ55" s="50"/>
      <c r="JYA55" s="50"/>
      <c r="JYB55" s="50"/>
      <c r="JYC55" s="50"/>
      <c r="JYD55" s="50"/>
      <c r="JYE55" s="50"/>
      <c r="JYF55" s="50"/>
      <c r="JYG55" s="50"/>
      <c r="JYH55" s="50"/>
      <c r="JYI55" s="50"/>
      <c r="JYJ55" s="50"/>
      <c r="JYK55" s="50"/>
      <c r="JYL55" s="50"/>
      <c r="JYM55" s="50"/>
      <c r="JYN55" s="50"/>
      <c r="JYO55" s="50"/>
      <c r="JYP55" s="50"/>
      <c r="JYQ55" s="50"/>
      <c r="JYR55" s="50"/>
      <c r="JYS55" s="50"/>
      <c r="JYT55" s="50"/>
      <c r="JYU55" s="50"/>
      <c r="JYV55" s="50"/>
      <c r="JYW55" s="50"/>
      <c r="JYX55" s="50"/>
      <c r="JYY55" s="50"/>
      <c r="JYZ55" s="50"/>
      <c r="JZA55" s="50"/>
      <c r="JZB55" s="50"/>
      <c r="JZC55" s="50"/>
      <c r="JZD55" s="50"/>
      <c r="JZE55" s="50"/>
      <c r="JZF55" s="50"/>
      <c r="JZG55" s="50"/>
      <c r="JZH55" s="50"/>
      <c r="JZI55" s="50"/>
      <c r="JZJ55" s="50"/>
      <c r="JZK55" s="50"/>
      <c r="JZL55" s="50"/>
      <c r="JZM55" s="50"/>
      <c r="JZN55" s="50"/>
      <c r="JZO55" s="50"/>
      <c r="JZP55" s="50"/>
      <c r="JZQ55" s="50"/>
      <c r="JZR55" s="50"/>
      <c r="JZS55" s="50"/>
      <c r="JZT55" s="50"/>
      <c r="JZU55" s="50"/>
      <c r="JZV55" s="50"/>
      <c r="JZW55" s="50"/>
      <c r="JZX55" s="50"/>
      <c r="JZY55" s="50"/>
      <c r="JZZ55" s="50"/>
      <c r="KAA55" s="50"/>
      <c r="KAB55" s="50"/>
      <c r="KAC55" s="50"/>
      <c r="KAD55" s="50"/>
      <c r="KAE55" s="50"/>
      <c r="KAF55" s="50"/>
      <c r="KAG55" s="50"/>
      <c r="KAH55" s="50"/>
      <c r="KAI55" s="50"/>
      <c r="KAJ55" s="50"/>
      <c r="KAK55" s="50"/>
      <c r="KAL55" s="50"/>
      <c r="KAM55" s="50"/>
      <c r="KAN55" s="50"/>
      <c r="KAO55" s="50"/>
      <c r="KAP55" s="50"/>
      <c r="KAQ55" s="50"/>
      <c r="KAR55" s="50"/>
      <c r="KAS55" s="50"/>
      <c r="KAT55" s="50"/>
      <c r="KAU55" s="50"/>
      <c r="KAV55" s="50"/>
      <c r="KAW55" s="50"/>
      <c r="KAX55" s="50"/>
      <c r="KAY55" s="50"/>
      <c r="KAZ55" s="50"/>
      <c r="KBA55" s="50"/>
      <c r="KBB55" s="50"/>
      <c r="KBC55" s="50"/>
      <c r="KBD55" s="50"/>
      <c r="KBE55" s="50"/>
      <c r="KBF55" s="50"/>
      <c r="KBG55" s="50"/>
      <c r="KBH55" s="50"/>
      <c r="KBI55" s="50"/>
      <c r="KBJ55" s="50"/>
      <c r="KBK55" s="50"/>
      <c r="KBL55" s="50"/>
      <c r="KBM55" s="50"/>
      <c r="KBN55" s="50"/>
      <c r="KBO55" s="50"/>
      <c r="KBP55" s="50"/>
      <c r="KBQ55" s="50"/>
      <c r="KBR55" s="50"/>
      <c r="KBS55" s="50"/>
      <c r="KBT55" s="50"/>
      <c r="KBU55" s="50"/>
      <c r="KBV55" s="50"/>
      <c r="KBW55" s="50"/>
      <c r="KBX55" s="50"/>
      <c r="KBY55" s="50"/>
      <c r="KBZ55" s="50"/>
      <c r="KCA55" s="50"/>
      <c r="KCB55" s="50"/>
      <c r="KCC55" s="50"/>
      <c r="KCD55" s="50"/>
      <c r="KCE55" s="50"/>
      <c r="KCF55" s="50"/>
      <c r="KCG55" s="50"/>
      <c r="KCH55" s="50"/>
      <c r="KCI55" s="50"/>
      <c r="KCJ55" s="50"/>
      <c r="KCK55" s="50"/>
      <c r="KCL55" s="50"/>
      <c r="KCM55" s="50"/>
      <c r="KCN55" s="50"/>
      <c r="KCO55" s="50"/>
      <c r="KCP55" s="50"/>
      <c r="KCQ55" s="50"/>
      <c r="KCR55" s="50"/>
      <c r="KCS55" s="50"/>
      <c r="KCT55" s="50"/>
      <c r="KCU55" s="50"/>
      <c r="KCV55" s="50"/>
      <c r="KCW55" s="50"/>
      <c r="KCX55" s="50"/>
      <c r="KCY55" s="50"/>
      <c r="KCZ55" s="50"/>
      <c r="KDA55" s="50"/>
      <c r="KDB55" s="50"/>
      <c r="KDC55" s="50"/>
      <c r="KDD55" s="50"/>
      <c r="KDE55" s="50"/>
      <c r="KDF55" s="50"/>
      <c r="KDG55" s="50"/>
      <c r="KDH55" s="50"/>
      <c r="KDI55" s="50"/>
      <c r="KDJ55" s="50"/>
      <c r="KDK55" s="50"/>
      <c r="KDL55" s="50"/>
      <c r="KDM55" s="50"/>
      <c r="KDN55" s="50"/>
      <c r="KDO55" s="50"/>
      <c r="KDP55" s="50"/>
      <c r="KDQ55" s="50"/>
      <c r="KDR55" s="50"/>
      <c r="KDS55" s="50"/>
      <c r="KDT55" s="50"/>
      <c r="KDU55" s="50"/>
      <c r="KDV55" s="50"/>
      <c r="KDW55" s="50"/>
      <c r="KDX55" s="50"/>
      <c r="KDY55" s="50"/>
      <c r="KDZ55" s="50"/>
      <c r="KEA55" s="50"/>
      <c r="KEB55" s="50"/>
      <c r="KEC55" s="50"/>
      <c r="KED55" s="50"/>
      <c r="KEE55" s="50"/>
      <c r="KEF55" s="50"/>
      <c r="KEG55" s="50"/>
      <c r="KEH55" s="50"/>
      <c r="KEI55" s="50"/>
      <c r="KEJ55" s="50"/>
      <c r="KEK55" s="50"/>
      <c r="KEL55" s="50"/>
      <c r="KEM55" s="50"/>
      <c r="KEN55" s="50"/>
      <c r="KEO55" s="50"/>
      <c r="KEP55" s="50"/>
      <c r="KEQ55" s="50"/>
      <c r="KER55" s="50"/>
      <c r="KES55" s="50"/>
      <c r="KET55" s="50"/>
      <c r="KEU55" s="50"/>
      <c r="KEV55" s="50"/>
      <c r="KEW55" s="50"/>
      <c r="KEX55" s="50"/>
      <c r="KEY55" s="50"/>
      <c r="KEZ55" s="50"/>
      <c r="KFA55" s="50"/>
      <c r="KFB55" s="50"/>
      <c r="KFC55" s="50"/>
      <c r="KFD55" s="50"/>
      <c r="KFE55" s="50"/>
      <c r="KFF55" s="50"/>
      <c r="KFG55" s="50"/>
      <c r="KFH55" s="50"/>
      <c r="KFI55" s="50"/>
      <c r="KFJ55" s="50"/>
      <c r="KFK55" s="50"/>
      <c r="KFL55" s="50"/>
      <c r="KFM55" s="50"/>
      <c r="KFN55" s="50"/>
      <c r="KFO55" s="50"/>
      <c r="KFP55" s="50"/>
      <c r="KFQ55" s="50"/>
      <c r="KFR55" s="50"/>
      <c r="KFS55" s="50"/>
      <c r="KFT55" s="50"/>
      <c r="KFU55" s="50"/>
      <c r="KFV55" s="50"/>
      <c r="KFW55" s="50"/>
      <c r="KFX55" s="50"/>
      <c r="KFY55" s="50"/>
      <c r="KFZ55" s="50"/>
      <c r="KGA55" s="50"/>
      <c r="KGB55" s="50"/>
      <c r="KGC55" s="50"/>
      <c r="KGD55" s="50"/>
      <c r="KGE55" s="50"/>
      <c r="KGF55" s="50"/>
      <c r="KGG55" s="50"/>
      <c r="KGH55" s="50"/>
      <c r="KGI55" s="50"/>
      <c r="KGJ55" s="50"/>
      <c r="KGK55" s="50"/>
      <c r="KGL55" s="50"/>
      <c r="KGM55" s="50"/>
      <c r="KGN55" s="50"/>
      <c r="KGO55" s="50"/>
      <c r="KGP55" s="50"/>
      <c r="KGQ55" s="50"/>
      <c r="KGR55" s="50"/>
      <c r="KGS55" s="50"/>
      <c r="KGT55" s="50"/>
      <c r="KGU55" s="50"/>
      <c r="KGV55" s="50"/>
      <c r="KGW55" s="50"/>
      <c r="KGX55" s="50"/>
      <c r="KGY55" s="50"/>
      <c r="KGZ55" s="50"/>
      <c r="KHA55" s="50"/>
      <c r="KHB55" s="50"/>
      <c r="KHC55" s="50"/>
      <c r="KHD55" s="50"/>
      <c r="KHE55" s="50"/>
      <c r="KHF55" s="50"/>
      <c r="KHG55" s="50"/>
      <c r="KHH55" s="50"/>
      <c r="KHI55" s="50"/>
      <c r="KHJ55" s="50"/>
      <c r="KHK55" s="50"/>
      <c r="KHL55" s="50"/>
      <c r="KHM55" s="50"/>
      <c r="KHN55" s="50"/>
      <c r="KHO55" s="50"/>
      <c r="KHP55" s="50"/>
      <c r="KHQ55" s="50"/>
      <c r="KHR55" s="50"/>
      <c r="KHS55" s="50"/>
      <c r="KHT55" s="50"/>
      <c r="KHU55" s="50"/>
      <c r="KHV55" s="50"/>
      <c r="KHW55" s="50"/>
      <c r="KHX55" s="50"/>
      <c r="KHY55" s="50"/>
      <c r="KHZ55" s="50"/>
      <c r="KIA55" s="50"/>
      <c r="KIB55" s="50"/>
      <c r="KIC55" s="50"/>
      <c r="KID55" s="50"/>
      <c r="KIE55" s="50"/>
      <c r="KIF55" s="50"/>
      <c r="KIG55" s="50"/>
      <c r="KIH55" s="50"/>
      <c r="KII55" s="50"/>
      <c r="KIJ55" s="50"/>
      <c r="KIK55" s="50"/>
      <c r="KIL55" s="50"/>
      <c r="KIM55" s="50"/>
      <c r="KIN55" s="50"/>
      <c r="KIO55" s="50"/>
      <c r="KIP55" s="50"/>
      <c r="KIQ55" s="50"/>
      <c r="KIR55" s="50"/>
      <c r="KIS55" s="50"/>
      <c r="KIT55" s="50"/>
      <c r="KIU55" s="50"/>
      <c r="KIV55" s="50"/>
      <c r="KIW55" s="50"/>
      <c r="KIX55" s="50"/>
      <c r="KIY55" s="50"/>
      <c r="KIZ55" s="50"/>
      <c r="KJA55" s="50"/>
      <c r="KJB55" s="50"/>
      <c r="KJC55" s="50"/>
      <c r="KJD55" s="50"/>
      <c r="KJE55" s="50"/>
      <c r="KJF55" s="50"/>
      <c r="KJG55" s="50"/>
      <c r="KJH55" s="50"/>
      <c r="KJI55" s="50"/>
      <c r="KJJ55" s="50"/>
      <c r="KJK55" s="50"/>
      <c r="KJL55" s="50"/>
      <c r="KJM55" s="50"/>
      <c r="KJN55" s="50"/>
      <c r="KJO55" s="50"/>
      <c r="KJP55" s="50"/>
      <c r="KJQ55" s="50"/>
      <c r="KJR55" s="50"/>
      <c r="KJS55" s="50"/>
      <c r="KJT55" s="50"/>
      <c r="KJU55" s="50"/>
      <c r="KJV55" s="50"/>
      <c r="KJW55" s="50"/>
      <c r="KJX55" s="50"/>
      <c r="KJY55" s="50"/>
      <c r="KJZ55" s="50"/>
      <c r="KKA55" s="50"/>
      <c r="KKB55" s="50"/>
      <c r="KKC55" s="50"/>
      <c r="KKD55" s="50"/>
      <c r="KKE55" s="50"/>
      <c r="KKF55" s="50"/>
      <c r="KKG55" s="50"/>
      <c r="KKH55" s="50"/>
      <c r="KKI55" s="50"/>
      <c r="KKJ55" s="50"/>
      <c r="KKK55" s="50"/>
      <c r="KKL55" s="50"/>
      <c r="KKM55" s="50"/>
      <c r="KKN55" s="50"/>
      <c r="KKO55" s="50"/>
      <c r="KKP55" s="50"/>
      <c r="KKQ55" s="50"/>
      <c r="KKR55" s="50"/>
      <c r="KKS55" s="50"/>
      <c r="KKT55" s="50"/>
      <c r="KKU55" s="50"/>
      <c r="KKV55" s="50"/>
      <c r="KKW55" s="50"/>
      <c r="KKX55" s="50"/>
      <c r="KKY55" s="50"/>
      <c r="KKZ55" s="50"/>
      <c r="KLA55" s="50"/>
      <c r="KLB55" s="50"/>
      <c r="KLC55" s="50"/>
      <c r="KLD55" s="50"/>
      <c r="KLE55" s="50"/>
      <c r="KLF55" s="50"/>
      <c r="KLG55" s="50"/>
      <c r="KLH55" s="50"/>
      <c r="KLI55" s="50"/>
      <c r="KLJ55" s="50"/>
      <c r="KLK55" s="50"/>
      <c r="KLL55" s="50"/>
      <c r="KLM55" s="50"/>
      <c r="KLN55" s="50"/>
      <c r="KLO55" s="50"/>
      <c r="KLP55" s="50"/>
      <c r="KLQ55" s="50"/>
      <c r="KLR55" s="50"/>
      <c r="KLS55" s="50"/>
      <c r="KLT55" s="50"/>
      <c r="KLU55" s="50"/>
      <c r="KLV55" s="50"/>
      <c r="KLW55" s="50"/>
      <c r="KLX55" s="50"/>
      <c r="KLY55" s="50"/>
      <c r="KLZ55" s="50"/>
      <c r="KMA55" s="50"/>
      <c r="KMB55" s="50"/>
      <c r="KMC55" s="50"/>
      <c r="KMD55" s="50"/>
      <c r="KME55" s="50"/>
      <c r="KMF55" s="50"/>
      <c r="KMG55" s="50"/>
      <c r="KMH55" s="50"/>
      <c r="KMI55" s="50"/>
      <c r="KMJ55" s="50"/>
      <c r="KMK55" s="50"/>
      <c r="KML55" s="50"/>
      <c r="KMM55" s="50"/>
      <c r="KMN55" s="50"/>
      <c r="KMO55" s="50"/>
      <c r="KMP55" s="50"/>
      <c r="KMQ55" s="50"/>
      <c r="KMR55" s="50"/>
      <c r="KMS55" s="50"/>
      <c r="KMT55" s="50"/>
      <c r="KMU55" s="50"/>
      <c r="KMV55" s="50"/>
      <c r="KMW55" s="50"/>
      <c r="KMX55" s="50"/>
      <c r="KMY55" s="50"/>
      <c r="KMZ55" s="50"/>
      <c r="KNA55" s="50"/>
      <c r="KNB55" s="50"/>
      <c r="KNC55" s="50"/>
      <c r="KND55" s="50"/>
      <c r="KNE55" s="50"/>
      <c r="KNF55" s="50"/>
      <c r="KNG55" s="50"/>
      <c r="KNH55" s="50"/>
      <c r="KNI55" s="50"/>
      <c r="KNJ55" s="50"/>
      <c r="KNK55" s="50"/>
      <c r="KNL55" s="50"/>
      <c r="KNM55" s="50"/>
      <c r="KNN55" s="50"/>
      <c r="KNO55" s="50"/>
      <c r="KNP55" s="50"/>
      <c r="KNQ55" s="50"/>
      <c r="KNR55" s="50"/>
      <c r="KNS55" s="50"/>
      <c r="KNT55" s="50"/>
      <c r="KNU55" s="50"/>
      <c r="KNV55" s="50"/>
      <c r="KNW55" s="50"/>
      <c r="KNX55" s="50"/>
      <c r="KNY55" s="50"/>
      <c r="KNZ55" s="50"/>
      <c r="KOA55" s="50"/>
      <c r="KOB55" s="50"/>
      <c r="KOC55" s="50"/>
      <c r="KOD55" s="50"/>
      <c r="KOE55" s="50"/>
      <c r="KOF55" s="50"/>
      <c r="KOG55" s="50"/>
      <c r="KOH55" s="50"/>
      <c r="KOI55" s="50"/>
      <c r="KOJ55" s="50"/>
      <c r="KOK55" s="50"/>
      <c r="KOL55" s="50"/>
      <c r="KOM55" s="50"/>
      <c r="KON55" s="50"/>
      <c r="KOO55" s="50"/>
      <c r="KOP55" s="50"/>
      <c r="KOQ55" s="50"/>
      <c r="KOR55" s="50"/>
      <c r="KOS55" s="50"/>
      <c r="KOT55" s="50"/>
      <c r="KOU55" s="50"/>
      <c r="KOV55" s="50"/>
      <c r="KOW55" s="50"/>
      <c r="KOX55" s="50"/>
      <c r="KOY55" s="50"/>
      <c r="KOZ55" s="50"/>
      <c r="KPA55" s="50"/>
      <c r="KPB55" s="50"/>
      <c r="KPC55" s="50"/>
      <c r="KPD55" s="50"/>
      <c r="KPE55" s="50"/>
      <c r="KPF55" s="50"/>
      <c r="KPG55" s="50"/>
      <c r="KPH55" s="50"/>
      <c r="KPI55" s="50"/>
      <c r="KPJ55" s="50"/>
      <c r="KPK55" s="50"/>
      <c r="KPL55" s="50"/>
      <c r="KPM55" s="50"/>
      <c r="KPN55" s="50"/>
      <c r="KPO55" s="50"/>
      <c r="KPP55" s="50"/>
      <c r="KPQ55" s="50"/>
      <c r="KPR55" s="50"/>
      <c r="KPS55" s="50"/>
      <c r="KPT55" s="50"/>
      <c r="KPU55" s="50"/>
      <c r="KPV55" s="50"/>
      <c r="KPW55" s="50"/>
      <c r="KPX55" s="50"/>
      <c r="KPY55" s="50"/>
      <c r="KPZ55" s="50"/>
      <c r="KQA55" s="50"/>
      <c r="KQB55" s="50"/>
      <c r="KQC55" s="50"/>
      <c r="KQD55" s="50"/>
      <c r="KQE55" s="50"/>
      <c r="KQF55" s="50"/>
      <c r="KQG55" s="50"/>
      <c r="KQH55" s="50"/>
      <c r="KQI55" s="50"/>
      <c r="KQJ55" s="50"/>
      <c r="KQK55" s="50"/>
      <c r="KQL55" s="50"/>
      <c r="KQM55" s="50"/>
      <c r="KQN55" s="50"/>
      <c r="KQO55" s="50"/>
      <c r="KQP55" s="50"/>
      <c r="KQQ55" s="50"/>
      <c r="KQR55" s="50"/>
      <c r="KQS55" s="50"/>
      <c r="KQT55" s="50"/>
      <c r="KQU55" s="50"/>
      <c r="KQV55" s="50"/>
      <c r="KQW55" s="50"/>
      <c r="KQX55" s="50"/>
      <c r="KQY55" s="50"/>
      <c r="KQZ55" s="50"/>
      <c r="KRA55" s="50"/>
      <c r="KRB55" s="50"/>
      <c r="KRC55" s="50"/>
      <c r="KRD55" s="50"/>
      <c r="KRE55" s="50"/>
      <c r="KRF55" s="50"/>
      <c r="KRG55" s="50"/>
      <c r="KRH55" s="50"/>
      <c r="KRI55" s="50"/>
      <c r="KRJ55" s="50"/>
      <c r="KRK55" s="50"/>
      <c r="KRL55" s="50"/>
      <c r="KRM55" s="50"/>
      <c r="KRN55" s="50"/>
      <c r="KRO55" s="50"/>
      <c r="KRP55" s="50"/>
      <c r="KRQ55" s="50"/>
      <c r="KRR55" s="50"/>
      <c r="KRS55" s="50"/>
      <c r="KRT55" s="50"/>
      <c r="KRU55" s="50"/>
      <c r="KRV55" s="50"/>
      <c r="KRW55" s="50"/>
      <c r="KRX55" s="50"/>
      <c r="KRY55" s="50"/>
      <c r="KRZ55" s="50"/>
      <c r="KSA55" s="50"/>
      <c r="KSB55" s="50"/>
      <c r="KSC55" s="50"/>
      <c r="KSD55" s="50"/>
      <c r="KSE55" s="50"/>
      <c r="KSF55" s="50"/>
      <c r="KSG55" s="50"/>
      <c r="KSH55" s="50"/>
      <c r="KSI55" s="50"/>
      <c r="KSJ55" s="50"/>
      <c r="KSK55" s="50"/>
      <c r="KSL55" s="50"/>
      <c r="KSM55" s="50"/>
      <c r="KSN55" s="50"/>
      <c r="KSO55" s="50"/>
      <c r="KSP55" s="50"/>
      <c r="KSQ55" s="50"/>
      <c r="KSR55" s="50"/>
      <c r="KSS55" s="50"/>
      <c r="KST55" s="50"/>
      <c r="KSU55" s="50"/>
      <c r="KSV55" s="50"/>
      <c r="KSW55" s="50"/>
      <c r="KSX55" s="50"/>
      <c r="KSY55" s="50"/>
      <c r="KSZ55" s="50"/>
      <c r="KTA55" s="50"/>
      <c r="KTB55" s="50"/>
      <c r="KTC55" s="50"/>
      <c r="KTD55" s="50"/>
      <c r="KTE55" s="50"/>
      <c r="KTF55" s="50"/>
      <c r="KTG55" s="50"/>
      <c r="KTH55" s="50"/>
      <c r="KTI55" s="50"/>
      <c r="KTJ55" s="50"/>
      <c r="KTK55" s="50"/>
      <c r="KTL55" s="50"/>
      <c r="KTM55" s="50"/>
      <c r="KTN55" s="50"/>
      <c r="KTO55" s="50"/>
      <c r="KTP55" s="50"/>
      <c r="KTQ55" s="50"/>
      <c r="KTR55" s="50"/>
      <c r="KTS55" s="50"/>
      <c r="KTT55" s="50"/>
      <c r="KTU55" s="50"/>
      <c r="KTV55" s="50"/>
      <c r="KTW55" s="50"/>
      <c r="KTX55" s="50"/>
      <c r="KTY55" s="50"/>
      <c r="KTZ55" s="50"/>
      <c r="KUA55" s="50"/>
      <c r="KUB55" s="50"/>
      <c r="KUC55" s="50"/>
      <c r="KUD55" s="50"/>
      <c r="KUE55" s="50"/>
      <c r="KUF55" s="50"/>
      <c r="KUG55" s="50"/>
      <c r="KUH55" s="50"/>
      <c r="KUI55" s="50"/>
      <c r="KUJ55" s="50"/>
      <c r="KUK55" s="50"/>
      <c r="KUL55" s="50"/>
      <c r="KUM55" s="50"/>
      <c r="KUN55" s="50"/>
      <c r="KUO55" s="50"/>
      <c r="KUP55" s="50"/>
      <c r="KUQ55" s="50"/>
      <c r="KUR55" s="50"/>
      <c r="KUS55" s="50"/>
      <c r="KUT55" s="50"/>
      <c r="KUU55" s="50"/>
      <c r="KUV55" s="50"/>
      <c r="KUW55" s="50"/>
      <c r="KUX55" s="50"/>
      <c r="KUY55" s="50"/>
      <c r="KUZ55" s="50"/>
      <c r="KVA55" s="50"/>
      <c r="KVB55" s="50"/>
      <c r="KVC55" s="50"/>
      <c r="KVD55" s="50"/>
      <c r="KVE55" s="50"/>
      <c r="KVF55" s="50"/>
      <c r="KVG55" s="50"/>
      <c r="KVH55" s="50"/>
      <c r="KVI55" s="50"/>
      <c r="KVJ55" s="50"/>
      <c r="KVK55" s="50"/>
      <c r="KVL55" s="50"/>
      <c r="KVM55" s="50"/>
      <c r="KVN55" s="50"/>
      <c r="KVO55" s="50"/>
      <c r="KVP55" s="50"/>
      <c r="KVQ55" s="50"/>
      <c r="KVR55" s="50"/>
      <c r="KVS55" s="50"/>
      <c r="KVT55" s="50"/>
      <c r="KVU55" s="50"/>
      <c r="KVV55" s="50"/>
      <c r="KVW55" s="50"/>
      <c r="KVX55" s="50"/>
      <c r="KVY55" s="50"/>
      <c r="KVZ55" s="50"/>
      <c r="KWA55" s="50"/>
      <c r="KWB55" s="50"/>
      <c r="KWC55" s="50"/>
      <c r="KWD55" s="50"/>
      <c r="KWE55" s="50"/>
      <c r="KWF55" s="50"/>
      <c r="KWG55" s="50"/>
      <c r="KWH55" s="50"/>
      <c r="KWI55" s="50"/>
      <c r="KWJ55" s="50"/>
      <c r="KWK55" s="50"/>
      <c r="KWL55" s="50"/>
      <c r="KWM55" s="50"/>
      <c r="KWN55" s="50"/>
      <c r="KWO55" s="50"/>
      <c r="KWP55" s="50"/>
      <c r="KWQ55" s="50"/>
      <c r="KWR55" s="50"/>
      <c r="KWS55" s="50"/>
      <c r="KWT55" s="50"/>
      <c r="KWU55" s="50"/>
      <c r="KWV55" s="50"/>
      <c r="KWW55" s="50"/>
      <c r="KWX55" s="50"/>
      <c r="KWY55" s="50"/>
      <c r="KWZ55" s="50"/>
      <c r="KXA55" s="50"/>
      <c r="KXB55" s="50"/>
      <c r="KXC55" s="50"/>
      <c r="KXD55" s="50"/>
      <c r="KXE55" s="50"/>
      <c r="KXF55" s="50"/>
      <c r="KXG55" s="50"/>
      <c r="KXH55" s="50"/>
      <c r="KXI55" s="50"/>
      <c r="KXJ55" s="50"/>
      <c r="KXK55" s="50"/>
      <c r="KXL55" s="50"/>
      <c r="KXM55" s="50"/>
      <c r="KXN55" s="50"/>
      <c r="KXO55" s="50"/>
      <c r="KXP55" s="50"/>
      <c r="KXQ55" s="50"/>
      <c r="KXR55" s="50"/>
      <c r="KXS55" s="50"/>
      <c r="KXT55" s="50"/>
      <c r="KXU55" s="50"/>
      <c r="KXV55" s="50"/>
      <c r="KXW55" s="50"/>
      <c r="KXX55" s="50"/>
      <c r="KXY55" s="50"/>
      <c r="KXZ55" s="50"/>
      <c r="KYA55" s="50"/>
      <c r="KYB55" s="50"/>
      <c r="KYC55" s="50"/>
      <c r="KYD55" s="50"/>
      <c r="KYE55" s="50"/>
      <c r="KYF55" s="50"/>
      <c r="KYG55" s="50"/>
      <c r="KYH55" s="50"/>
      <c r="KYI55" s="50"/>
      <c r="KYJ55" s="50"/>
      <c r="KYK55" s="50"/>
      <c r="KYL55" s="50"/>
      <c r="KYM55" s="50"/>
      <c r="KYN55" s="50"/>
      <c r="KYO55" s="50"/>
      <c r="KYP55" s="50"/>
      <c r="KYQ55" s="50"/>
      <c r="KYR55" s="50"/>
      <c r="KYS55" s="50"/>
      <c r="KYT55" s="50"/>
      <c r="KYU55" s="50"/>
      <c r="KYV55" s="50"/>
      <c r="KYW55" s="50"/>
      <c r="KYX55" s="50"/>
      <c r="KYY55" s="50"/>
      <c r="KYZ55" s="50"/>
      <c r="KZA55" s="50"/>
      <c r="KZB55" s="50"/>
      <c r="KZC55" s="50"/>
      <c r="KZD55" s="50"/>
      <c r="KZE55" s="50"/>
      <c r="KZF55" s="50"/>
      <c r="KZG55" s="50"/>
      <c r="KZH55" s="50"/>
      <c r="KZI55" s="50"/>
      <c r="KZJ55" s="50"/>
      <c r="KZK55" s="50"/>
      <c r="KZL55" s="50"/>
      <c r="KZM55" s="50"/>
      <c r="KZN55" s="50"/>
      <c r="KZO55" s="50"/>
      <c r="KZP55" s="50"/>
      <c r="KZQ55" s="50"/>
      <c r="KZR55" s="50"/>
      <c r="KZS55" s="50"/>
      <c r="KZT55" s="50"/>
      <c r="KZU55" s="50"/>
      <c r="KZV55" s="50"/>
      <c r="KZW55" s="50"/>
      <c r="KZX55" s="50"/>
      <c r="KZY55" s="50"/>
      <c r="KZZ55" s="50"/>
      <c r="LAA55" s="50"/>
      <c r="LAB55" s="50"/>
      <c r="LAC55" s="50"/>
      <c r="LAD55" s="50"/>
      <c r="LAE55" s="50"/>
      <c r="LAF55" s="50"/>
      <c r="LAG55" s="50"/>
      <c r="LAH55" s="50"/>
      <c r="LAI55" s="50"/>
      <c r="LAJ55" s="50"/>
      <c r="LAK55" s="50"/>
      <c r="LAL55" s="50"/>
      <c r="LAM55" s="50"/>
      <c r="LAN55" s="50"/>
      <c r="LAO55" s="50"/>
      <c r="LAP55" s="50"/>
      <c r="LAQ55" s="50"/>
      <c r="LAR55" s="50"/>
      <c r="LAS55" s="50"/>
      <c r="LAT55" s="50"/>
      <c r="LAU55" s="50"/>
      <c r="LAV55" s="50"/>
      <c r="LAW55" s="50"/>
      <c r="LAX55" s="50"/>
      <c r="LAY55" s="50"/>
      <c r="LAZ55" s="50"/>
      <c r="LBA55" s="50"/>
      <c r="LBB55" s="50"/>
      <c r="LBC55" s="50"/>
      <c r="LBD55" s="50"/>
      <c r="LBE55" s="50"/>
      <c r="LBF55" s="50"/>
      <c r="LBG55" s="50"/>
      <c r="LBH55" s="50"/>
      <c r="LBI55" s="50"/>
      <c r="LBJ55" s="50"/>
      <c r="LBK55" s="50"/>
      <c r="LBL55" s="50"/>
      <c r="LBM55" s="50"/>
      <c r="LBN55" s="50"/>
      <c r="LBO55" s="50"/>
      <c r="LBP55" s="50"/>
      <c r="LBQ55" s="50"/>
      <c r="LBR55" s="50"/>
      <c r="LBS55" s="50"/>
      <c r="LBT55" s="50"/>
      <c r="LBU55" s="50"/>
      <c r="LBV55" s="50"/>
      <c r="LBW55" s="50"/>
      <c r="LBX55" s="50"/>
      <c r="LBY55" s="50"/>
      <c r="LBZ55" s="50"/>
      <c r="LCA55" s="50"/>
      <c r="LCB55" s="50"/>
      <c r="LCC55" s="50"/>
      <c r="LCD55" s="50"/>
      <c r="LCE55" s="50"/>
      <c r="LCF55" s="50"/>
      <c r="LCG55" s="50"/>
      <c r="LCH55" s="50"/>
      <c r="LCI55" s="50"/>
      <c r="LCJ55" s="50"/>
      <c r="LCK55" s="50"/>
      <c r="LCL55" s="50"/>
      <c r="LCM55" s="50"/>
      <c r="LCN55" s="50"/>
      <c r="LCO55" s="50"/>
      <c r="LCP55" s="50"/>
      <c r="LCQ55" s="50"/>
      <c r="LCR55" s="50"/>
      <c r="LCS55" s="50"/>
      <c r="LCT55" s="50"/>
      <c r="LCU55" s="50"/>
      <c r="LCV55" s="50"/>
      <c r="LCW55" s="50"/>
      <c r="LCX55" s="50"/>
      <c r="LCY55" s="50"/>
      <c r="LCZ55" s="50"/>
      <c r="LDA55" s="50"/>
      <c r="LDB55" s="50"/>
      <c r="LDC55" s="50"/>
      <c r="LDD55" s="50"/>
      <c r="LDE55" s="50"/>
      <c r="LDF55" s="50"/>
      <c r="LDG55" s="50"/>
      <c r="LDH55" s="50"/>
      <c r="LDI55" s="50"/>
      <c r="LDJ55" s="50"/>
      <c r="LDK55" s="50"/>
      <c r="LDL55" s="50"/>
      <c r="LDM55" s="50"/>
      <c r="LDN55" s="50"/>
      <c r="LDO55" s="50"/>
      <c r="LDP55" s="50"/>
      <c r="LDQ55" s="50"/>
      <c r="LDR55" s="50"/>
      <c r="LDS55" s="50"/>
      <c r="LDT55" s="50"/>
      <c r="LDU55" s="50"/>
      <c r="LDV55" s="50"/>
      <c r="LDW55" s="50"/>
      <c r="LDX55" s="50"/>
      <c r="LDY55" s="50"/>
      <c r="LDZ55" s="50"/>
      <c r="LEA55" s="50"/>
      <c r="LEB55" s="50"/>
      <c r="LEC55" s="50"/>
      <c r="LED55" s="50"/>
      <c r="LEE55" s="50"/>
      <c r="LEF55" s="50"/>
      <c r="LEG55" s="50"/>
      <c r="LEH55" s="50"/>
      <c r="LEI55" s="50"/>
      <c r="LEJ55" s="50"/>
      <c r="LEK55" s="50"/>
      <c r="LEL55" s="50"/>
      <c r="LEM55" s="50"/>
      <c r="LEN55" s="50"/>
      <c r="LEO55" s="50"/>
      <c r="LEP55" s="50"/>
      <c r="LEQ55" s="50"/>
      <c r="LER55" s="50"/>
      <c r="LES55" s="50"/>
      <c r="LET55" s="50"/>
      <c r="LEU55" s="50"/>
      <c r="LEV55" s="50"/>
      <c r="LEW55" s="50"/>
      <c r="LEX55" s="50"/>
      <c r="LEY55" s="50"/>
      <c r="LEZ55" s="50"/>
      <c r="LFA55" s="50"/>
      <c r="LFB55" s="50"/>
      <c r="LFC55" s="50"/>
      <c r="LFD55" s="50"/>
      <c r="LFE55" s="50"/>
      <c r="LFF55" s="50"/>
      <c r="LFG55" s="50"/>
      <c r="LFH55" s="50"/>
      <c r="LFI55" s="50"/>
      <c r="LFJ55" s="50"/>
      <c r="LFK55" s="50"/>
      <c r="LFL55" s="50"/>
      <c r="LFM55" s="50"/>
      <c r="LFN55" s="50"/>
      <c r="LFO55" s="50"/>
      <c r="LFP55" s="50"/>
      <c r="LFQ55" s="50"/>
      <c r="LFR55" s="50"/>
      <c r="LFS55" s="50"/>
      <c r="LFT55" s="50"/>
      <c r="LFU55" s="50"/>
      <c r="LFV55" s="50"/>
      <c r="LFW55" s="50"/>
      <c r="LFX55" s="50"/>
      <c r="LFY55" s="50"/>
      <c r="LFZ55" s="50"/>
      <c r="LGA55" s="50"/>
      <c r="LGB55" s="50"/>
      <c r="LGC55" s="50"/>
      <c r="LGD55" s="50"/>
      <c r="LGE55" s="50"/>
      <c r="LGF55" s="50"/>
      <c r="LGG55" s="50"/>
      <c r="LGH55" s="50"/>
      <c r="LGI55" s="50"/>
      <c r="LGJ55" s="50"/>
      <c r="LGK55" s="50"/>
      <c r="LGL55" s="50"/>
      <c r="LGM55" s="50"/>
      <c r="LGN55" s="50"/>
      <c r="LGO55" s="50"/>
      <c r="LGP55" s="50"/>
      <c r="LGQ55" s="50"/>
      <c r="LGR55" s="50"/>
      <c r="LGS55" s="50"/>
      <c r="LGT55" s="50"/>
      <c r="LGU55" s="50"/>
      <c r="LGV55" s="50"/>
      <c r="LGW55" s="50"/>
      <c r="LGX55" s="50"/>
      <c r="LGY55" s="50"/>
      <c r="LGZ55" s="50"/>
      <c r="LHA55" s="50"/>
      <c r="LHB55" s="50"/>
      <c r="LHC55" s="50"/>
      <c r="LHD55" s="50"/>
      <c r="LHE55" s="50"/>
      <c r="LHF55" s="50"/>
      <c r="LHG55" s="50"/>
      <c r="LHH55" s="50"/>
      <c r="LHI55" s="50"/>
      <c r="LHJ55" s="50"/>
      <c r="LHK55" s="50"/>
      <c r="LHL55" s="50"/>
      <c r="LHM55" s="50"/>
      <c r="LHN55" s="50"/>
      <c r="LHO55" s="50"/>
      <c r="LHP55" s="50"/>
      <c r="LHQ55" s="50"/>
      <c r="LHR55" s="50"/>
      <c r="LHS55" s="50"/>
      <c r="LHT55" s="50"/>
      <c r="LHU55" s="50"/>
      <c r="LHV55" s="50"/>
      <c r="LHW55" s="50"/>
      <c r="LHX55" s="50"/>
      <c r="LHY55" s="50"/>
      <c r="LHZ55" s="50"/>
      <c r="LIA55" s="50"/>
      <c r="LIB55" s="50"/>
      <c r="LIC55" s="50"/>
      <c r="LID55" s="50"/>
      <c r="LIE55" s="50"/>
      <c r="LIF55" s="50"/>
      <c r="LIG55" s="50"/>
      <c r="LIH55" s="50"/>
      <c r="LII55" s="50"/>
      <c r="LIJ55" s="50"/>
      <c r="LIK55" s="50"/>
      <c r="LIL55" s="50"/>
      <c r="LIM55" s="50"/>
      <c r="LIN55" s="50"/>
      <c r="LIO55" s="50"/>
      <c r="LIP55" s="50"/>
      <c r="LIQ55" s="50"/>
      <c r="LIR55" s="50"/>
      <c r="LIS55" s="50"/>
      <c r="LIT55" s="50"/>
      <c r="LIU55" s="50"/>
      <c r="LIV55" s="50"/>
      <c r="LIW55" s="50"/>
      <c r="LIX55" s="50"/>
      <c r="LIY55" s="50"/>
      <c r="LIZ55" s="50"/>
      <c r="LJA55" s="50"/>
      <c r="LJB55" s="50"/>
      <c r="LJC55" s="50"/>
      <c r="LJD55" s="50"/>
      <c r="LJE55" s="50"/>
      <c r="LJF55" s="50"/>
      <c r="LJG55" s="50"/>
      <c r="LJH55" s="50"/>
      <c r="LJI55" s="50"/>
      <c r="LJJ55" s="50"/>
      <c r="LJK55" s="50"/>
      <c r="LJL55" s="50"/>
      <c r="LJM55" s="50"/>
      <c r="LJN55" s="50"/>
      <c r="LJO55" s="50"/>
      <c r="LJP55" s="50"/>
      <c r="LJQ55" s="50"/>
      <c r="LJR55" s="50"/>
      <c r="LJS55" s="50"/>
      <c r="LJT55" s="50"/>
      <c r="LJU55" s="50"/>
      <c r="LJV55" s="50"/>
      <c r="LJW55" s="50"/>
      <c r="LJX55" s="50"/>
      <c r="LJY55" s="50"/>
      <c r="LJZ55" s="50"/>
      <c r="LKA55" s="50"/>
      <c r="LKB55" s="50"/>
      <c r="LKC55" s="50"/>
      <c r="LKD55" s="50"/>
      <c r="LKE55" s="50"/>
      <c r="LKF55" s="50"/>
      <c r="LKG55" s="50"/>
      <c r="LKH55" s="50"/>
      <c r="LKI55" s="50"/>
      <c r="LKJ55" s="50"/>
      <c r="LKK55" s="50"/>
      <c r="LKL55" s="50"/>
      <c r="LKM55" s="50"/>
      <c r="LKN55" s="50"/>
      <c r="LKO55" s="50"/>
      <c r="LKP55" s="50"/>
      <c r="LKQ55" s="50"/>
      <c r="LKR55" s="50"/>
      <c r="LKS55" s="50"/>
      <c r="LKT55" s="50"/>
      <c r="LKU55" s="50"/>
      <c r="LKV55" s="50"/>
      <c r="LKW55" s="50"/>
      <c r="LKX55" s="50"/>
      <c r="LKY55" s="50"/>
      <c r="LKZ55" s="50"/>
      <c r="LLA55" s="50"/>
      <c r="LLB55" s="50"/>
      <c r="LLC55" s="50"/>
      <c r="LLD55" s="50"/>
      <c r="LLE55" s="50"/>
      <c r="LLF55" s="50"/>
      <c r="LLG55" s="50"/>
      <c r="LLH55" s="50"/>
      <c r="LLI55" s="50"/>
      <c r="LLJ55" s="50"/>
      <c r="LLK55" s="50"/>
      <c r="LLL55" s="50"/>
      <c r="LLM55" s="50"/>
      <c r="LLN55" s="50"/>
      <c r="LLO55" s="50"/>
      <c r="LLP55" s="50"/>
      <c r="LLQ55" s="50"/>
      <c r="LLR55" s="50"/>
      <c r="LLS55" s="50"/>
      <c r="LLT55" s="50"/>
      <c r="LLU55" s="50"/>
      <c r="LLV55" s="50"/>
      <c r="LLW55" s="50"/>
      <c r="LLX55" s="50"/>
      <c r="LLY55" s="50"/>
      <c r="LLZ55" s="50"/>
      <c r="LMA55" s="50"/>
      <c r="LMB55" s="50"/>
      <c r="LMC55" s="50"/>
      <c r="LMD55" s="50"/>
      <c r="LME55" s="50"/>
      <c r="LMF55" s="50"/>
      <c r="LMG55" s="50"/>
      <c r="LMH55" s="50"/>
      <c r="LMI55" s="50"/>
      <c r="LMJ55" s="50"/>
      <c r="LMK55" s="50"/>
      <c r="LML55" s="50"/>
      <c r="LMM55" s="50"/>
      <c r="LMN55" s="50"/>
      <c r="LMO55" s="50"/>
      <c r="LMP55" s="50"/>
      <c r="LMQ55" s="50"/>
      <c r="LMR55" s="50"/>
      <c r="LMS55" s="50"/>
      <c r="LMT55" s="50"/>
      <c r="LMU55" s="50"/>
      <c r="LMV55" s="50"/>
      <c r="LMW55" s="50"/>
      <c r="LMX55" s="50"/>
      <c r="LMY55" s="50"/>
      <c r="LMZ55" s="50"/>
      <c r="LNA55" s="50"/>
      <c r="LNB55" s="50"/>
      <c r="LNC55" s="50"/>
      <c r="LND55" s="50"/>
      <c r="LNE55" s="50"/>
      <c r="LNF55" s="50"/>
      <c r="LNG55" s="50"/>
      <c r="LNH55" s="50"/>
      <c r="LNI55" s="50"/>
      <c r="LNJ55" s="50"/>
      <c r="LNK55" s="50"/>
      <c r="LNL55" s="50"/>
      <c r="LNM55" s="50"/>
      <c r="LNN55" s="50"/>
      <c r="LNO55" s="50"/>
      <c r="LNP55" s="50"/>
      <c r="LNQ55" s="50"/>
      <c r="LNR55" s="50"/>
      <c r="LNS55" s="50"/>
      <c r="LNT55" s="50"/>
      <c r="LNU55" s="50"/>
      <c r="LNV55" s="50"/>
      <c r="LNW55" s="50"/>
      <c r="LNX55" s="50"/>
      <c r="LNY55" s="50"/>
      <c r="LNZ55" s="50"/>
      <c r="LOA55" s="50"/>
      <c r="LOB55" s="50"/>
      <c r="LOC55" s="50"/>
      <c r="LOD55" s="50"/>
      <c r="LOE55" s="50"/>
      <c r="LOF55" s="50"/>
      <c r="LOG55" s="50"/>
      <c r="LOH55" s="50"/>
      <c r="LOI55" s="50"/>
      <c r="LOJ55" s="50"/>
      <c r="LOK55" s="50"/>
      <c r="LOL55" s="50"/>
      <c r="LOM55" s="50"/>
      <c r="LON55" s="50"/>
      <c r="LOO55" s="50"/>
      <c r="LOP55" s="50"/>
      <c r="LOQ55" s="50"/>
      <c r="LOR55" s="50"/>
      <c r="LOS55" s="50"/>
      <c r="LOT55" s="50"/>
      <c r="LOU55" s="50"/>
      <c r="LOV55" s="50"/>
      <c r="LOW55" s="50"/>
      <c r="LOX55" s="50"/>
      <c r="LOY55" s="50"/>
      <c r="LOZ55" s="50"/>
      <c r="LPA55" s="50"/>
      <c r="LPB55" s="50"/>
      <c r="LPC55" s="50"/>
      <c r="LPD55" s="50"/>
      <c r="LPE55" s="50"/>
      <c r="LPF55" s="50"/>
      <c r="LPG55" s="50"/>
      <c r="LPH55" s="50"/>
      <c r="LPI55" s="50"/>
      <c r="LPJ55" s="50"/>
      <c r="LPK55" s="50"/>
      <c r="LPL55" s="50"/>
      <c r="LPM55" s="50"/>
      <c r="LPN55" s="50"/>
      <c r="LPO55" s="50"/>
      <c r="LPP55" s="50"/>
      <c r="LPQ55" s="50"/>
      <c r="LPR55" s="50"/>
      <c r="LPS55" s="50"/>
      <c r="LPT55" s="50"/>
      <c r="LPU55" s="50"/>
      <c r="LPV55" s="50"/>
      <c r="LPW55" s="50"/>
      <c r="LPX55" s="50"/>
      <c r="LPY55" s="50"/>
      <c r="LPZ55" s="50"/>
      <c r="LQA55" s="50"/>
      <c r="LQB55" s="50"/>
      <c r="LQC55" s="50"/>
      <c r="LQD55" s="50"/>
      <c r="LQE55" s="50"/>
      <c r="LQF55" s="50"/>
      <c r="LQG55" s="50"/>
      <c r="LQH55" s="50"/>
      <c r="LQI55" s="50"/>
      <c r="LQJ55" s="50"/>
      <c r="LQK55" s="50"/>
      <c r="LQL55" s="50"/>
      <c r="LQM55" s="50"/>
      <c r="LQN55" s="50"/>
      <c r="LQO55" s="50"/>
      <c r="LQP55" s="50"/>
      <c r="LQQ55" s="50"/>
      <c r="LQR55" s="50"/>
      <c r="LQS55" s="50"/>
      <c r="LQT55" s="50"/>
      <c r="LQU55" s="50"/>
      <c r="LQV55" s="50"/>
      <c r="LQW55" s="50"/>
      <c r="LQX55" s="50"/>
      <c r="LQY55" s="50"/>
      <c r="LQZ55" s="50"/>
      <c r="LRA55" s="50"/>
      <c r="LRB55" s="50"/>
      <c r="LRC55" s="50"/>
      <c r="LRD55" s="50"/>
      <c r="LRE55" s="50"/>
      <c r="LRF55" s="50"/>
      <c r="LRG55" s="50"/>
      <c r="LRH55" s="50"/>
      <c r="LRI55" s="50"/>
      <c r="LRJ55" s="50"/>
      <c r="LRK55" s="50"/>
      <c r="LRL55" s="50"/>
      <c r="LRM55" s="50"/>
      <c r="LRN55" s="50"/>
      <c r="LRO55" s="50"/>
      <c r="LRP55" s="50"/>
      <c r="LRQ55" s="50"/>
      <c r="LRR55" s="50"/>
      <c r="LRS55" s="50"/>
      <c r="LRT55" s="50"/>
      <c r="LRU55" s="50"/>
      <c r="LRV55" s="50"/>
      <c r="LRW55" s="50"/>
      <c r="LRX55" s="50"/>
      <c r="LRY55" s="50"/>
      <c r="LRZ55" s="50"/>
      <c r="LSA55" s="50"/>
      <c r="LSB55" s="50"/>
      <c r="LSC55" s="50"/>
      <c r="LSD55" s="50"/>
      <c r="LSE55" s="50"/>
      <c r="LSF55" s="50"/>
      <c r="LSG55" s="50"/>
      <c r="LSH55" s="50"/>
      <c r="LSI55" s="50"/>
      <c r="LSJ55" s="50"/>
      <c r="LSK55" s="50"/>
      <c r="LSL55" s="50"/>
      <c r="LSM55" s="50"/>
      <c r="LSN55" s="50"/>
      <c r="LSO55" s="50"/>
      <c r="LSP55" s="50"/>
      <c r="LSQ55" s="50"/>
      <c r="LSR55" s="50"/>
      <c r="LSS55" s="50"/>
      <c r="LST55" s="50"/>
      <c r="LSU55" s="50"/>
      <c r="LSV55" s="50"/>
      <c r="LSW55" s="50"/>
      <c r="LSX55" s="50"/>
      <c r="LSY55" s="50"/>
      <c r="LSZ55" s="50"/>
      <c r="LTA55" s="50"/>
      <c r="LTB55" s="50"/>
      <c r="LTC55" s="50"/>
      <c r="LTD55" s="50"/>
      <c r="LTE55" s="50"/>
      <c r="LTF55" s="50"/>
      <c r="LTG55" s="50"/>
      <c r="LTH55" s="50"/>
      <c r="LTI55" s="50"/>
      <c r="LTJ55" s="50"/>
      <c r="LTK55" s="50"/>
      <c r="LTL55" s="50"/>
      <c r="LTM55" s="50"/>
      <c r="LTN55" s="50"/>
      <c r="LTO55" s="50"/>
      <c r="LTP55" s="50"/>
      <c r="LTQ55" s="50"/>
      <c r="LTR55" s="50"/>
      <c r="LTS55" s="50"/>
      <c r="LTT55" s="50"/>
      <c r="LTU55" s="50"/>
      <c r="LTV55" s="50"/>
      <c r="LTW55" s="50"/>
      <c r="LTX55" s="50"/>
      <c r="LTY55" s="50"/>
      <c r="LTZ55" s="50"/>
      <c r="LUA55" s="50"/>
      <c r="LUB55" s="50"/>
      <c r="LUC55" s="50"/>
      <c r="LUD55" s="50"/>
      <c r="LUE55" s="50"/>
      <c r="LUF55" s="50"/>
      <c r="LUG55" s="50"/>
      <c r="LUH55" s="50"/>
      <c r="LUI55" s="50"/>
      <c r="LUJ55" s="50"/>
      <c r="LUK55" s="50"/>
      <c r="LUL55" s="50"/>
      <c r="LUM55" s="50"/>
      <c r="LUN55" s="50"/>
      <c r="LUO55" s="50"/>
      <c r="LUP55" s="50"/>
      <c r="LUQ55" s="50"/>
      <c r="LUR55" s="50"/>
      <c r="LUS55" s="50"/>
      <c r="LUT55" s="50"/>
      <c r="LUU55" s="50"/>
      <c r="LUV55" s="50"/>
      <c r="LUW55" s="50"/>
      <c r="LUX55" s="50"/>
      <c r="LUY55" s="50"/>
      <c r="LUZ55" s="50"/>
      <c r="LVA55" s="50"/>
      <c r="LVB55" s="50"/>
      <c r="LVC55" s="50"/>
      <c r="LVD55" s="50"/>
      <c r="LVE55" s="50"/>
      <c r="LVF55" s="50"/>
      <c r="LVG55" s="50"/>
      <c r="LVH55" s="50"/>
      <c r="LVI55" s="50"/>
      <c r="LVJ55" s="50"/>
      <c r="LVK55" s="50"/>
      <c r="LVL55" s="50"/>
      <c r="LVM55" s="50"/>
      <c r="LVN55" s="50"/>
      <c r="LVO55" s="50"/>
      <c r="LVP55" s="50"/>
      <c r="LVQ55" s="50"/>
      <c r="LVR55" s="50"/>
      <c r="LVS55" s="50"/>
      <c r="LVT55" s="50"/>
      <c r="LVU55" s="50"/>
      <c r="LVV55" s="50"/>
      <c r="LVW55" s="50"/>
      <c r="LVX55" s="50"/>
      <c r="LVY55" s="50"/>
      <c r="LVZ55" s="50"/>
      <c r="LWA55" s="50"/>
      <c r="LWB55" s="50"/>
      <c r="LWC55" s="50"/>
      <c r="LWD55" s="50"/>
      <c r="LWE55" s="50"/>
      <c r="LWF55" s="50"/>
      <c r="LWG55" s="50"/>
      <c r="LWH55" s="50"/>
      <c r="LWI55" s="50"/>
      <c r="LWJ55" s="50"/>
      <c r="LWK55" s="50"/>
      <c r="LWL55" s="50"/>
      <c r="LWM55" s="50"/>
      <c r="LWN55" s="50"/>
      <c r="LWO55" s="50"/>
      <c r="LWP55" s="50"/>
      <c r="LWQ55" s="50"/>
      <c r="LWR55" s="50"/>
      <c r="LWS55" s="50"/>
      <c r="LWT55" s="50"/>
      <c r="LWU55" s="50"/>
      <c r="LWV55" s="50"/>
      <c r="LWW55" s="50"/>
      <c r="LWX55" s="50"/>
      <c r="LWY55" s="50"/>
      <c r="LWZ55" s="50"/>
      <c r="LXA55" s="50"/>
      <c r="LXB55" s="50"/>
      <c r="LXC55" s="50"/>
      <c r="LXD55" s="50"/>
      <c r="LXE55" s="50"/>
      <c r="LXF55" s="50"/>
      <c r="LXG55" s="50"/>
      <c r="LXH55" s="50"/>
      <c r="LXI55" s="50"/>
      <c r="LXJ55" s="50"/>
      <c r="LXK55" s="50"/>
      <c r="LXL55" s="50"/>
      <c r="LXM55" s="50"/>
      <c r="LXN55" s="50"/>
      <c r="LXO55" s="50"/>
      <c r="LXP55" s="50"/>
      <c r="LXQ55" s="50"/>
      <c r="LXR55" s="50"/>
      <c r="LXS55" s="50"/>
      <c r="LXT55" s="50"/>
      <c r="LXU55" s="50"/>
      <c r="LXV55" s="50"/>
      <c r="LXW55" s="50"/>
      <c r="LXX55" s="50"/>
      <c r="LXY55" s="50"/>
      <c r="LXZ55" s="50"/>
      <c r="LYA55" s="50"/>
      <c r="LYB55" s="50"/>
      <c r="LYC55" s="50"/>
      <c r="LYD55" s="50"/>
      <c r="LYE55" s="50"/>
      <c r="LYF55" s="50"/>
      <c r="LYG55" s="50"/>
      <c r="LYH55" s="50"/>
      <c r="LYI55" s="50"/>
      <c r="LYJ55" s="50"/>
      <c r="LYK55" s="50"/>
      <c r="LYL55" s="50"/>
      <c r="LYM55" s="50"/>
      <c r="LYN55" s="50"/>
      <c r="LYO55" s="50"/>
      <c r="LYP55" s="50"/>
      <c r="LYQ55" s="50"/>
      <c r="LYR55" s="50"/>
      <c r="LYS55" s="50"/>
      <c r="LYT55" s="50"/>
      <c r="LYU55" s="50"/>
      <c r="LYV55" s="50"/>
      <c r="LYW55" s="50"/>
      <c r="LYX55" s="50"/>
      <c r="LYY55" s="50"/>
      <c r="LYZ55" s="50"/>
      <c r="LZA55" s="50"/>
      <c r="LZB55" s="50"/>
      <c r="LZC55" s="50"/>
      <c r="LZD55" s="50"/>
      <c r="LZE55" s="50"/>
      <c r="LZF55" s="50"/>
      <c r="LZG55" s="50"/>
      <c r="LZH55" s="50"/>
      <c r="LZI55" s="50"/>
      <c r="LZJ55" s="50"/>
      <c r="LZK55" s="50"/>
      <c r="LZL55" s="50"/>
      <c r="LZM55" s="50"/>
      <c r="LZN55" s="50"/>
      <c r="LZO55" s="50"/>
      <c r="LZP55" s="50"/>
      <c r="LZQ55" s="50"/>
      <c r="LZR55" s="50"/>
      <c r="LZS55" s="50"/>
      <c r="LZT55" s="50"/>
      <c r="LZU55" s="50"/>
      <c r="LZV55" s="50"/>
      <c r="LZW55" s="50"/>
      <c r="LZX55" s="50"/>
      <c r="LZY55" s="50"/>
      <c r="LZZ55" s="50"/>
      <c r="MAA55" s="50"/>
      <c r="MAB55" s="50"/>
      <c r="MAC55" s="50"/>
      <c r="MAD55" s="50"/>
      <c r="MAE55" s="50"/>
      <c r="MAF55" s="50"/>
      <c r="MAG55" s="50"/>
      <c r="MAH55" s="50"/>
      <c r="MAI55" s="50"/>
      <c r="MAJ55" s="50"/>
      <c r="MAK55" s="50"/>
      <c r="MAL55" s="50"/>
      <c r="MAM55" s="50"/>
      <c r="MAN55" s="50"/>
      <c r="MAO55" s="50"/>
      <c r="MAP55" s="50"/>
      <c r="MAQ55" s="50"/>
      <c r="MAR55" s="50"/>
      <c r="MAS55" s="50"/>
      <c r="MAT55" s="50"/>
      <c r="MAU55" s="50"/>
      <c r="MAV55" s="50"/>
      <c r="MAW55" s="50"/>
      <c r="MAX55" s="50"/>
      <c r="MAY55" s="50"/>
      <c r="MAZ55" s="50"/>
      <c r="MBA55" s="50"/>
      <c r="MBB55" s="50"/>
      <c r="MBC55" s="50"/>
      <c r="MBD55" s="50"/>
      <c r="MBE55" s="50"/>
      <c r="MBF55" s="50"/>
      <c r="MBG55" s="50"/>
      <c r="MBH55" s="50"/>
      <c r="MBI55" s="50"/>
      <c r="MBJ55" s="50"/>
      <c r="MBK55" s="50"/>
      <c r="MBL55" s="50"/>
      <c r="MBM55" s="50"/>
      <c r="MBN55" s="50"/>
      <c r="MBO55" s="50"/>
      <c r="MBP55" s="50"/>
      <c r="MBQ55" s="50"/>
      <c r="MBR55" s="50"/>
      <c r="MBS55" s="50"/>
      <c r="MBT55" s="50"/>
      <c r="MBU55" s="50"/>
      <c r="MBV55" s="50"/>
      <c r="MBW55" s="50"/>
      <c r="MBX55" s="50"/>
      <c r="MBY55" s="50"/>
      <c r="MBZ55" s="50"/>
      <c r="MCA55" s="50"/>
      <c r="MCB55" s="50"/>
      <c r="MCC55" s="50"/>
      <c r="MCD55" s="50"/>
      <c r="MCE55" s="50"/>
      <c r="MCF55" s="50"/>
      <c r="MCG55" s="50"/>
      <c r="MCH55" s="50"/>
      <c r="MCI55" s="50"/>
      <c r="MCJ55" s="50"/>
      <c r="MCK55" s="50"/>
      <c r="MCL55" s="50"/>
      <c r="MCM55" s="50"/>
      <c r="MCN55" s="50"/>
      <c r="MCO55" s="50"/>
      <c r="MCP55" s="50"/>
      <c r="MCQ55" s="50"/>
      <c r="MCR55" s="50"/>
      <c r="MCS55" s="50"/>
      <c r="MCT55" s="50"/>
      <c r="MCU55" s="50"/>
      <c r="MCV55" s="50"/>
      <c r="MCW55" s="50"/>
      <c r="MCX55" s="50"/>
      <c r="MCY55" s="50"/>
      <c r="MCZ55" s="50"/>
      <c r="MDA55" s="50"/>
      <c r="MDB55" s="50"/>
      <c r="MDC55" s="50"/>
      <c r="MDD55" s="50"/>
      <c r="MDE55" s="50"/>
      <c r="MDF55" s="50"/>
      <c r="MDG55" s="50"/>
      <c r="MDH55" s="50"/>
      <c r="MDI55" s="50"/>
      <c r="MDJ55" s="50"/>
      <c r="MDK55" s="50"/>
      <c r="MDL55" s="50"/>
      <c r="MDM55" s="50"/>
      <c r="MDN55" s="50"/>
      <c r="MDO55" s="50"/>
      <c r="MDP55" s="50"/>
      <c r="MDQ55" s="50"/>
      <c r="MDR55" s="50"/>
      <c r="MDS55" s="50"/>
      <c r="MDT55" s="50"/>
      <c r="MDU55" s="50"/>
      <c r="MDV55" s="50"/>
      <c r="MDW55" s="50"/>
      <c r="MDX55" s="50"/>
      <c r="MDY55" s="50"/>
      <c r="MDZ55" s="50"/>
      <c r="MEA55" s="50"/>
      <c r="MEB55" s="50"/>
      <c r="MEC55" s="50"/>
      <c r="MED55" s="50"/>
      <c r="MEE55" s="50"/>
      <c r="MEF55" s="50"/>
      <c r="MEG55" s="50"/>
      <c r="MEH55" s="50"/>
      <c r="MEI55" s="50"/>
      <c r="MEJ55" s="50"/>
      <c r="MEK55" s="50"/>
      <c r="MEL55" s="50"/>
      <c r="MEM55" s="50"/>
      <c r="MEN55" s="50"/>
      <c r="MEO55" s="50"/>
      <c r="MEP55" s="50"/>
      <c r="MEQ55" s="50"/>
      <c r="MER55" s="50"/>
      <c r="MES55" s="50"/>
      <c r="MET55" s="50"/>
      <c r="MEU55" s="50"/>
      <c r="MEV55" s="50"/>
      <c r="MEW55" s="50"/>
      <c r="MEX55" s="50"/>
      <c r="MEY55" s="50"/>
      <c r="MEZ55" s="50"/>
      <c r="MFA55" s="50"/>
      <c r="MFB55" s="50"/>
      <c r="MFC55" s="50"/>
      <c r="MFD55" s="50"/>
      <c r="MFE55" s="50"/>
      <c r="MFF55" s="50"/>
      <c r="MFG55" s="50"/>
      <c r="MFH55" s="50"/>
      <c r="MFI55" s="50"/>
      <c r="MFJ55" s="50"/>
      <c r="MFK55" s="50"/>
      <c r="MFL55" s="50"/>
      <c r="MFM55" s="50"/>
      <c r="MFN55" s="50"/>
      <c r="MFO55" s="50"/>
      <c r="MFP55" s="50"/>
      <c r="MFQ55" s="50"/>
      <c r="MFR55" s="50"/>
      <c r="MFS55" s="50"/>
      <c r="MFT55" s="50"/>
      <c r="MFU55" s="50"/>
      <c r="MFV55" s="50"/>
      <c r="MFW55" s="50"/>
      <c r="MFX55" s="50"/>
      <c r="MFY55" s="50"/>
      <c r="MFZ55" s="50"/>
      <c r="MGA55" s="50"/>
      <c r="MGB55" s="50"/>
      <c r="MGC55" s="50"/>
      <c r="MGD55" s="50"/>
      <c r="MGE55" s="50"/>
      <c r="MGF55" s="50"/>
      <c r="MGG55" s="50"/>
      <c r="MGH55" s="50"/>
      <c r="MGI55" s="50"/>
      <c r="MGJ55" s="50"/>
      <c r="MGK55" s="50"/>
      <c r="MGL55" s="50"/>
      <c r="MGM55" s="50"/>
      <c r="MGN55" s="50"/>
      <c r="MGO55" s="50"/>
      <c r="MGP55" s="50"/>
      <c r="MGQ55" s="50"/>
      <c r="MGR55" s="50"/>
      <c r="MGS55" s="50"/>
      <c r="MGT55" s="50"/>
      <c r="MGU55" s="50"/>
      <c r="MGV55" s="50"/>
      <c r="MGW55" s="50"/>
      <c r="MGX55" s="50"/>
      <c r="MGY55" s="50"/>
      <c r="MGZ55" s="50"/>
      <c r="MHA55" s="50"/>
      <c r="MHB55" s="50"/>
      <c r="MHC55" s="50"/>
      <c r="MHD55" s="50"/>
      <c r="MHE55" s="50"/>
      <c r="MHF55" s="50"/>
      <c r="MHG55" s="50"/>
      <c r="MHH55" s="50"/>
      <c r="MHI55" s="50"/>
      <c r="MHJ55" s="50"/>
      <c r="MHK55" s="50"/>
      <c r="MHL55" s="50"/>
      <c r="MHM55" s="50"/>
      <c r="MHN55" s="50"/>
      <c r="MHO55" s="50"/>
      <c r="MHP55" s="50"/>
      <c r="MHQ55" s="50"/>
      <c r="MHR55" s="50"/>
      <c r="MHS55" s="50"/>
      <c r="MHT55" s="50"/>
      <c r="MHU55" s="50"/>
      <c r="MHV55" s="50"/>
      <c r="MHW55" s="50"/>
      <c r="MHX55" s="50"/>
      <c r="MHY55" s="50"/>
      <c r="MHZ55" s="50"/>
      <c r="MIA55" s="50"/>
      <c r="MIB55" s="50"/>
      <c r="MIC55" s="50"/>
      <c r="MID55" s="50"/>
      <c r="MIE55" s="50"/>
      <c r="MIF55" s="50"/>
      <c r="MIG55" s="50"/>
      <c r="MIH55" s="50"/>
      <c r="MII55" s="50"/>
      <c r="MIJ55" s="50"/>
      <c r="MIK55" s="50"/>
      <c r="MIL55" s="50"/>
      <c r="MIM55" s="50"/>
      <c r="MIN55" s="50"/>
      <c r="MIO55" s="50"/>
      <c r="MIP55" s="50"/>
      <c r="MIQ55" s="50"/>
      <c r="MIR55" s="50"/>
      <c r="MIS55" s="50"/>
      <c r="MIT55" s="50"/>
      <c r="MIU55" s="50"/>
      <c r="MIV55" s="50"/>
      <c r="MIW55" s="50"/>
      <c r="MIX55" s="50"/>
      <c r="MIY55" s="50"/>
      <c r="MIZ55" s="50"/>
      <c r="MJA55" s="50"/>
      <c r="MJB55" s="50"/>
      <c r="MJC55" s="50"/>
      <c r="MJD55" s="50"/>
      <c r="MJE55" s="50"/>
      <c r="MJF55" s="50"/>
      <c r="MJG55" s="50"/>
      <c r="MJH55" s="50"/>
      <c r="MJI55" s="50"/>
      <c r="MJJ55" s="50"/>
      <c r="MJK55" s="50"/>
      <c r="MJL55" s="50"/>
      <c r="MJM55" s="50"/>
      <c r="MJN55" s="50"/>
      <c r="MJO55" s="50"/>
      <c r="MJP55" s="50"/>
      <c r="MJQ55" s="50"/>
      <c r="MJR55" s="50"/>
      <c r="MJS55" s="50"/>
      <c r="MJT55" s="50"/>
      <c r="MJU55" s="50"/>
      <c r="MJV55" s="50"/>
      <c r="MJW55" s="50"/>
      <c r="MJX55" s="50"/>
      <c r="MJY55" s="50"/>
      <c r="MJZ55" s="50"/>
      <c r="MKA55" s="50"/>
      <c r="MKB55" s="50"/>
      <c r="MKC55" s="50"/>
      <c r="MKD55" s="50"/>
      <c r="MKE55" s="50"/>
      <c r="MKF55" s="50"/>
      <c r="MKG55" s="50"/>
      <c r="MKH55" s="50"/>
      <c r="MKI55" s="50"/>
      <c r="MKJ55" s="50"/>
      <c r="MKK55" s="50"/>
      <c r="MKL55" s="50"/>
      <c r="MKM55" s="50"/>
      <c r="MKN55" s="50"/>
      <c r="MKO55" s="50"/>
      <c r="MKP55" s="50"/>
      <c r="MKQ55" s="50"/>
      <c r="MKR55" s="50"/>
      <c r="MKS55" s="50"/>
      <c r="MKT55" s="50"/>
      <c r="MKU55" s="50"/>
      <c r="MKV55" s="50"/>
      <c r="MKW55" s="50"/>
      <c r="MKX55" s="50"/>
      <c r="MKY55" s="50"/>
      <c r="MKZ55" s="50"/>
      <c r="MLA55" s="50"/>
      <c r="MLB55" s="50"/>
      <c r="MLC55" s="50"/>
      <c r="MLD55" s="50"/>
      <c r="MLE55" s="50"/>
      <c r="MLF55" s="50"/>
      <c r="MLG55" s="50"/>
      <c r="MLH55" s="50"/>
      <c r="MLI55" s="50"/>
      <c r="MLJ55" s="50"/>
      <c r="MLK55" s="50"/>
      <c r="MLL55" s="50"/>
      <c r="MLM55" s="50"/>
      <c r="MLN55" s="50"/>
      <c r="MLO55" s="50"/>
      <c r="MLP55" s="50"/>
      <c r="MLQ55" s="50"/>
      <c r="MLR55" s="50"/>
      <c r="MLS55" s="50"/>
      <c r="MLT55" s="50"/>
      <c r="MLU55" s="50"/>
      <c r="MLV55" s="50"/>
      <c r="MLW55" s="50"/>
      <c r="MLX55" s="50"/>
      <c r="MLY55" s="50"/>
      <c r="MLZ55" s="50"/>
      <c r="MMA55" s="50"/>
      <c r="MMB55" s="50"/>
      <c r="MMC55" s="50"/>
      <c r="MMD55" s="50"/>
      <c r="MME55" s="50"/>
      <c r="MMF55" s="50"/>
      <c r="MMG55" s="50"/>
      <c r="MMH55" s="50"/>
      <c r="MMI55" s="50"/>
      <c r="MMJ55" s="50"/>
      <c r="MMK55" s="50"/>
      <c r="MML55" s="50"/>
      <c r="MMM55" s="50"/>
      <c r="MMN55" s="50"/>
      <c r="MMO55" s="50"/>
      <c r="MMP55" s="50"/>
      <c r="MMQ55" s="50"/>
      <c r="MMR55" s="50"/>
      <c r="MMS55" s="50"/>
      <c r="MMT55" s="50"/>
      <c r="MMU55" s="50"/>
      <c r="MMV55" s="50"/>
      <c r="MMW55" s="50"/>
      <c r="MMX55" s="50"/>
      <c r="MMY55" s="50"/>
      <c r="MMZ55" s="50"/>
      <c r="MNA55" s="50"/>
      <c r="MNB55" s="50"/>
      <c r="MNC55" s="50"/>
      <c r="MND55" s="50"/>
      <c r="MNE55" s="50"/>
      <c r="MNF55" s="50"/>
      <c r="MNG55" s="50"/>
      <c r="MNH55" s="50"/>
      <c r="MNI55" s="50"/>
      <c r="MNJ55" s="50"/>
      <c r="MNK55" s="50"/>
      <c r="MNL55" s="50"/>
      <c r="MNM55" s="50"/>
      <c r="MNN55" s="50"/>
      <c r="MNO55" s="50"/>
      <c r="MNP55" s="50"/>
      <c r="MNQ55" s="50"/>
      <c r="MNR55" s="50"/>
      <c r="MNS55" s="50"/>
      <c r="MNT55" s="50"/>
      <c r="MNU55" s="50"/>
      <c r="MNV55" s="50"/>
      <c r="MNW55" s="50"/>
      <c r="MNX55" s="50"/>
      <c r="MNY55" s="50"/>
      <c r="MNZ55" s="50"/>
      <c r="MOA55" s="50"/>
      <c r="MOB55" s="50"/>
      <c r="MOC55" s="50"/>
      <c r="MOD55" s="50"/>
      <c r="MOE55" s="50"/>
      <c r="MOF55" s="50"/>
      <c r="MOG55" s="50"/>
      <c r="MOH55" s="50"/>
      <c r="MOI55" s="50"/>
      <c r="MOJ55" s="50"/>
      <c r="MOK55" s="50"/>
      <c r="MOL55" s="50"/>
      <c r="MOM55" s="50"/>
      <c r="MON55" s="50"/>
      <c r="MOO55" s="50"/>
      <c r="MOP55" s="50"/>
      <c r="MOQ55" s="50"/>
      <c r="MOR55" s="50"/>
      <c r="MOS55" s="50"/>
      <c r="MOT55" s="50"/>
      <c r="MOU55" s="50"/>
      <c r="MOV55" s="50"/>
      <c r="MOW55" s="50"/>
      <c r="MOX55" s="50"/>
      <c r="MOY55" s="50"/>
      <c r="MOZ55" s="50"/>
      <c r="MPA55" s="50"/>
      <c r="MPB55" s="50"/>
      <c r="MPC55" s="50"/>
      <c r="MPD55" s="50"/>
      <c r="MPE55" s="50"/>
      <c r="MPF55" s="50"/>
      <c r="MPG55" s="50"/>
      <c r="MPH55" s="50"/>
      <c r="MPI55" s="50"/>
      <c r="MPJ55" s="50"/>
      <c r="MPK55" s="50"/>
      <c r="MPL55" s="50"/>
      <c r="MPM55" s="50"/>
      <c r="MPN55" s="50"/>
      <c r="MPO55" s="50"/>
      <c r="MPP55" s="50"/>
      <c r="MPQ55" s="50"/>
      <c r="MPR55" s="50"/>
      <c r="MPS55" s="50"/>
      <c r="MPT55" s="50"/>
      <c r="MPU55" s="50"/>
      <c r="MPV55" s="50"/>
      <c r="MPW55" s="50"/>
      <c r="MPX55" s="50"/>
      <c r="MPY55" s="50"/>
      <c r="MPZ55" s="50"/>
      <c r="MQA55" s="50"/>
      <c r="MQB55" s="50"/>
      <c r="MQC55" s="50"/>
      <c r="MQD55" s="50"/>
      <c r="MQE55" s="50"/>
      <c r="MQF55" s="50"/>
      <c r="MQG55" s="50"/>
      <c r="MQH55" s="50"/>
      <c r="MQI55" s="50"/>
      <c r="MQJ55" s="50"/>
      <c r="MQK55" s="50"/>
      <c r="MQL55" s="50"/>
      <c r="MQM55" s="50"/>
      <c r="MQN55" s="50"/>
      <c r="MQO55" s="50"/>
      <c r="MQP55" s="50"/>
      <c r="MQQ55" s="50"/>
      <c r="MQR55" s="50"/>
      <c r="MQS55" s="50"/>
      <c r="MQT55" s="50"/>
      <c r="MQU55" s="50"/>
      <c r="MQV55" s="50"/>
      <c r="MQW55" s="50"/>
      <c r="MQX55" s="50"/>
      <c r="MQY55" s="50"/>
      <c r="MQZ55" s="50"/>
      <c r="MRA55" s="50"/>
      <c r="MRB55" s="50"/>
      <c r="MRC55" s="50"/>
      <c r="MRD55" s="50"/>
      <c r="MRE55" s="50"/>
      <c r="MRF55" s="50"/>
      <c r="MRG55" s="50"/>
      <c r="MRH55" s="50"/>
      <c r="MRI55" s="50"/>
      <c r="MRJ55" s="50"/>
      <c r="MRK55" s="50"/>
      <c r="MRL55" s="50"/>
      <c r="MRM55" s="50"/>
      <c r="MRN55" s="50"/>
      <c r="MRO55" s="50"/>
      <c r="MRP55" s="50"/>
      <c r="MRQ55" s="50"/>
      <c r="MRR55" s="50"/>
      <c r="MRS55" s="50"/>
      <c r="MRT55" s="50"/>
      <c r="MRU55" s="50"/>
      <c r="MRV55" s="50"/>
      <c r="MRW55" s="50"/>
      <c r="MRX55" s="50"/>
      <c r="MRY55" s="50"/>
      <c r="MRZ55" s="50"/>
      <c r="MSA55" s="50"/>
      <c r="MSB55" s="50"/>
      <c r="MSC55" s="50"/>
      <c r="MSD55" s="50"/>
      <c r="MSE55" s="50"/>
      <c r="MSF55" s="50"/>
      <c r="MSG55" s="50"/>
      <c r="MSH55" s="50"/>
      <c r="MSI55" s="50"/>
      <c r="MSJ55" s="50"/>
      <c r="MSK55" s="50"/>
      <c r="MSL55" s="50"/>
      <c r="MSM55" s="50"/>
      <c r="MSN55" s="50"/>
      <c r="MSO55" s="50"/>
      <c r="MSP55" s="50"/>
      <c r="MSQ55" s="50"/>
      <c r="MSR55" s="50"/>
      <c r="MSS55" s="50"/>
      <c r="MST55" s="50"/>
      <c r="MSU55" s="50"/>
      <c r="MSV55" s="50"/>
      <c r="MSW55" s="50"/>
      <c r="MSX55" s="50"/>
      <c r="MSY55" s="50"/>
      <c r="MSZ55" s="50"/>
      <c r="MTA55" s="50"/>
      <c r="MTB55" s="50"/>
      <c r="MTC55" s="50"/>
      <c r="MTD55" s="50"/>
      <c r="MTE55" s="50"/>
      <c r="MTF55" s="50"/>
      <c r="MTG55" s="50"/>
      <c r="MTH55" s="50"/>
      <c r="MTI55" s="50"/>
      <c r="MTJ55" s="50"/>
      <c r="MTK55" s="50"/>
      <c r="MTL55" s="50"/>
      <c r="MTM55" s="50"/>
      <c r="MTN55" s="50"/>
      <c r="MTO55" s="50"/>
      <c r="MTP55" s="50"/>
      <c r="MTQ55" s="50"/>
      <c r="MTR55" s="50"/>
      <c r="MTS55" s="50"/>
      <c r="MTT55" s="50"/>
      <c r="MTU55" s="50"/>
      <c r="MTV55" s="50"/>
      <c r="MTW55" s="50"/>
      <c r="MTX55" s="50"/>
      <c r="MTY55" s="50"/>
      <c r="MTZ55" s="50"/>
      <c r="MUA55" s="50"/>
      <c r="MUB55" s="50"/>
      <c r="MUC55" s="50"/>
      <c r="MUD55" s="50"/>
      <c r="MUE55" s="50"/>
      <c r="MUF55" s="50"/>
      <c r="MUG55" s="50"/>
      <c r="MUH55" s="50"/>
      <c r="MUI55" s="50"/>
      <c r="MUJ55" s="50"/>
      <c r="MUK55" s="50"/>
      <c r="MUL55" s="50"/>
      <c r="MUM55" s="50"/>
      <c r="MUN55" s="50"/>
      <c r="MUO55" s="50"/>
      <c r="MUP55" s="50"/>
      <c r="MUQ55" s="50"/>
      <c r="MUR55" s="50"/>
      <c r="MUS55" s="50"/>
      <c r="MUT55" s="50"/>
      <c r="MUU55" s="50"/>
      <c r="MUV55" s="50"/>
      <c r="MUW55" s="50"/>
      <c r="MUX55" s="50"/>
      <c r="MUY55" s="50"/>
      <c r="MUZ55" s="50"/>
      <c r="MVA55" s="50"/>
      <c r="MVB55" s="50"/>
      <c r="MVC55" s="50"/>
      <c r="MVD55" s="50"/>
      <c r="MVE55" s="50"/>
      <c r="MVF55" s="50"/>
      <c r="MVG55" s="50"/>
      <c r="MVH55" s="50"/>
      <c r="MVI55" s="50"/>
      <c r="MVJ55" s="50"/>
      <c r="MVK55" s="50"/>
      <c r="MVL55" s="50"/>
      <c r="MVM55" s="50"/>
      <c r="MVN55" s="50"/>
      <c r="MVO55" s="50"/>
      <c r="MVP55" s="50"/>
      <c r="MVQ55" s="50"/>
      <c r="MVR55" s="50"/>
      <c r="MVS55" s="50"/>
      <c r="MVT55" s="50"/>
      <c r="MVU55" s="50"/>
      <c r="MVV55" s="50"/>
      <c r="MVW55" s="50"/>
      <c r="MVX55" s="50"/>
      <c r="MVY55" s="50"/>
      <c r="MVZ55" s="50"/>
      <c r="MWA55" s="50"/>
      <c r="MWB55" s="50"/>
      <c r="MWC55" s="50"/>
      <c r="MWD55" s="50"/>
      <c r="MWE55" s="50"/>
      <c r="MWF55" s="50"/>
      <c r="MWG55" s="50"/>
      <c r="MWH55" s="50"/>
      <c r="MWI55" s="50"/>
      <c r="MWJ55" s="50"/>
      <c r="MWK55" s="50"/>
      <c r="MWL55" s="50"/>
      <c r="MWM55" s="50"/>
      <c r="MWN55" s="50"/>
      <c r="MWO55" s="50"/>
      <c r="MWP55" s="50"/>
      <c r="MWQ55" s="50"/>
      <c r="MWR55" s="50"/>
      <c r="MWS55" s="50"/>
      <c r="MWT55" s="50"/>
      <c r="MWU55" s="50"/>
      <c r="MWV55" s="50"/>
      <c r="MWW55" s="50"/>
      <c r="MWX55" s="50"/>
      <c r="MWY55" s="50"/>
      <c r="MWZ55" s="50"/>
      <c r="MXA55" s="50"/>
      <c r="MXB55" s="50"/>
      <c r="MXC55" s="50"/>
      <c r="MXD55" s="50"/>
      <c r="MXE55" s="50"/>
      <c r="MXF55" s="50"/>
      <c r="MXG55" s="50"/>
      <c r="MXH55" s="50"/>
      <c r="MXI55" s="50"/>
      <c r="MXJ55" s="50"/>
      <c r="MXK55" s="50"/>
      <c r="MXL55" s="50"/>
      <c r="MXM55" s="50"/>
      <c r="MXN55" s="50"/>
      <c r="MXO55" s="50"/>
      <c r="MXP55" s="50"/>
      <c r="MXQ55" s="50"/>
      <c r="MXR55" s="50"/>
      <c r="MXS55" s="50"/>
      <c r="MXT55" s="50"/>
      <c r="MXU55" s="50"/>
      <c r="MXV55" s="50"/>
      <c r="MXW55" s="50"/>
      <c r="MXX55" s="50"/>
      <c r="MXY55" s="50"/>
      <c r="MXZ55" s="50"/>
      <c r="MYA55" s="50"/>
      <c r="MYB55" s="50"/>
      <c r="MYC55" s="50"/>
      <c r="MYD55" s="50"/>
      <c r="MYE55" s="50"/>
      <c r="MYF55" s="50"/>
      <c r="MYG55" s="50"/>
      <c r="MYH55" s="50"/>
      <c r="MYI55" s="50"/>
      <c r="MYJ55" s="50"/>
      <c r="MYK55" s="50"/>
      <c r="MYL55" s="50"/>
      <c r="MYM55" s="50"/>
      <c r="MYN55" s="50"/>
      <c r="MYO55" s="50"/>
      <c r="MYP55" s="50"/>
      <c r="MYQ55" s="50"/>
      <c r="MYR55" s="50"/>
      <c r="MYS55" s="50"/>
      <c r="MYT55" s="50"/>
      <c r="MYU55" s="50"/>
      <c r="MYV55" s="50"/>
      <c r="MYW55" s="50"/>
      <c r="MYX55" s="50"/>
      <c r="MYY55" s="50"/>
      <c r="MYZ55" s="50"/>
      <c r="MZA55" s="50"/>
      <c r="MZB55" s="50"/>
      <c r="MZC55" s="50"/>
      <c r="MZD55" s="50"/>
      <c r="MZE55" s="50"/>
      <c r="MZF55" s="50"/>
      <c r="MZG55" s="50"/>
      <c r="MZH55" s="50"/>
      <c r="MZI55" s="50"/>
      <c r="MZJ55" s="50"/>
      <c r="MZK55" s="50"/>
      <c r="MZL55" s="50"/>
      <c r="MZM55" s="50"/>
      <c r="MZN55" s="50"/>
      <c r="MZO55" s="50"/>
      <c r="MZP55" s="50"/>
      <c r="MZQ55" s="50"/>
      <c r="MZR55" s="50"/>
      <c r="MZS55" s="50"/>
      <c r="MZT55" s="50"/>
      <c r="MZU55" s="50"/>
      <c r="MZV55" s="50"/>
      <c r="MZW55" s="50"/>
      <c r="MZX55" s="50"/>
      <c r="MZY55" s="50"/>
      <c r="MZZ55" s="50"/>
      <c r="NAA55" s="50"/>
      <c r="NAB55" s="50"/>
      <c r="NAC55" s="50"/>
      <c r="NAD55" s="50"/>
      <c r="NAE55" s="50"/>
      <c r="NAF55" s="50"/>
      <c r="NAG55" s="50"/>
      <c r="NAH55" s="50"/>
      <c r="NAI55" s="50"/>
      <c r="NAJ55" s="50"/>
      <c r="NAK55" s="50"/>
      <c r="NAL55" s="50"/>
      <c r="NAM55" s="50"/>
      <c r="NAN55" s="50"/>
      <c r="NAO55" s="50"/>
      <c r="NAP55" s="50"/>
      <c r="NAQ55" s="50"/>
      <c r="NAR55" s="50"/>
      <c r="NAS55" s="50"/>
      <c r="NAT55" s="50"/>
      <c r="NAU55" s="50"/>
      <c r="NAV55" s="50"/>
      <c r="NAW55" s="50"/>
      <c r="NAX55" s="50"/>
      <c r="NAY55" s="50"/>
      <c r="NAZ55" s="50"/>
      <c r="NBA55" s="50"/>
      <c r="NBB55" s="50"/>
      <c r="NBC55" s="50"/>
      <c r="NBD55" s="50"/>
      <c r="NBE55" s="50"/>
      <c r="NBF55" s="50"/>
      <c r="NBG55" s="50"/>
      <c r="NBH55" s="50"/>
      <c r="NBI55" s="50"/>
      <c r="NBJ55" s="50"/>
      <c r="NBK55" s="50"/>
      <c r="NBL55" s="50"/>
      <c r="NBM55" s="50"/>
      <c r="NBN55" s="50"/>
      <c r="NBO55" s="50"/>
      <c r="NBP55" s="50"/>
      <c r="NBQ55" s="50"/>
      <c r="NBR55" s="50"/>
      <c r="NBS55" s="50"/>
      <c r="NBT55" s="50"/>
      <c r="NBU55" s="50"/>
      <c r="NBV55" s="50"/>
      <c r="NBW55" s="50"/>
      <c r="NBX55" s="50"/>
      <c r="NBY55" s="50"/>
      <c r="NBZ55" s="50"/>
      <c r="NCA55" s="50"/>
      <c r="NCB55" s="50"/>
      <c r="NCC55" s="50"/>
      <c r="NCD55" s="50"/>
      <c r="NCE55" s="50"/>
      <c r="NCF55" s="50"/>
      <c r="NCG55" s="50"/>
      <c r="NCH55" s="50"/>
      <c r="NCI55" s="50"/>
      <c r="NCJ55" s="50"/>
      <c r="NCK55" s="50"/>
      <c r="NCL55" s="50"/>
      <c r="NCM55" s="50"/>
      <c r="NCN55" s="50"/>
      <c r="NCO55" s="50"/>
      <c r="NCP55" s="50"/>
      <c r="NCQ55" s="50"/>
      <c r="NCR55" s="50"/>
      <c r="NCS55" s="50"/>
      <c r="NCT55" s="50"/>
      <c r="NCU55" s="50"/>
      <c r="NCV55" s="50"/>
      <c r="NCW55" s="50"/>
      <c r="NCX55" s="50"/>
      <c r="NCY55" s="50"/>
      <c r="NCZ55" s="50"/>
      <c r="NDA55" s="50"/>
      <c r="NDB55" s="50"/>
      <c r="NDC55" s="50"/>
      <c r="NDD55" s="50"/>
      <c r="NDE55" s="50"/>
      <c r="NDF55" s="50"/>
      <c r="NDG55" s="50"/>
      <c r="NDH55" s="50"/>
      <c r="NDI55" s="50"/>
      <c r="NDJ55" s="50"/>
      <c r="NDK55" s="50"/>
      <c r="NDL55" s="50"/>
      <c r="NDM55" s="50"/>
      <c r="NDN55" s="50"/>
      <c r="NDO55" s="50"/>
      <c r="NDP55" s="50"/>
      <c r="NDQ55" s="50"/>
      <c r="NDR55" s="50"/>
      <c r="NDS55" s="50"/>
      <c r="NDT55" s="50"/>
      <c r="NDU55" s="50"/>
      <c r="NDV55" s="50"/>
      <c r="NDW55" s="50"/>
      <c r="NDX55" s="50"/>
      <c r="NDY55" s="50"/>
      <c r="NDZ55" s="50"/>
      <c r="NEA55" s="50"/>
      <c r="NEB55" s="50"/>
      <c r="NEC55" s="50"/>
      <c r="NED55" s="50"/>
      <c r="NEE55" s="50"/>
      <c r="NEF55" s="50"/>
      <c r="NEG55" s="50"/>
      <c r="NEH55" s="50"/>
      <c r="NEI55" s="50"/>
      <c r="NEJ55" s="50"/>
      <c r="NEK55" s="50"/>
      <c r="NEL55" s="50"/>
      <c r="NEM55" s="50"/>
      <c r="NEN55" s="50"/>
      <c r="NEO55" s="50"/>
      <c r="NEP55" s="50"/>
      <c r="NEQ55" s="50"/>
      <c r="NER55" s="50"/>
      <c r="NES55" s="50"/>
      <c r="NET55" s="50"/>
      <c r="NEU55" s="50"/>
      <c r="NEV55" s="50"/>
      <c r="NEW55" s="50"/>
      <c r="NEX55" s="50"/>
      <c r="NEY55" s="50"/>
      <c r="NEZ55" s="50"/>
      <c r="NFA55" s="50"/>
      <c r="NFB55" s="50"/>
      <c r="NFC55" s="50"/>
      <c r="NFD55" s="50"/>
      <c r="NFE55" s="50"/>
      <c r="NFF55" s="50"/>
      <c r="NFG55" s="50"/>
      <c r="NFH55" s="50"/>
      <c r="NFI55" s="50"/>
      <c r="NFJ55" s="50"/>
      <c r="NFK55" s="50"/>
      <c r="NFL55" s="50"/>
      <c r="NFM55" s="50"/>
      <c r="NFN55" s="50"/>
      <c r="NFO55" s="50"/>
      <c r="NFP55" s="50"/>
      <c r="NFQ55" s="50"/>
      <c r="NFR55" s="50"/>
      <c r="NFS55" s="50"/>
      <c r="NFT55" s="50"/>
      <c r="NFU55" s="50"/>
      <c r="NFV55" s="50"/>
      <c r="NFW55" s="50"/>
      <c r="NFX55" s="50"/>
      <c r="NFY55" s="50"/>
      <c r="NFZ55" s="50"/>
      <c r="NGA55" s="50"/>
      <c r="NGB55" s="50"/>
      <c r="NGC55" s="50"/>
      <c r="NGD55" s="50"/>
      <c r="NGE55" s="50"/>
      <c r="NGF55" s="50"/>
      <c r="NGG55" s="50"/>
      <c r="NGH55" s="50"/>
      <c r="NGI55" s="50"/>
      <c r="NGJ55" s="50"/>
      <c r="NGK55" s="50"/>
      <c r="NGL55" s="50"/>
      <c r="NGM55" s="50"/>
      <c r="NGN55" s="50"/>
      <c r="NGO55" s="50"/>
      <c r="NGP55" s="50"/>
      <c r="NGQ55" s="50"/>
      <c r="NGR55" s="50"/>
      <c r="NGS55" s="50"/>
      <c r="NGT55" s="50"/>
      <c r="NGU55" s="50"/>
      <c r="NGV55" s="50"/>
      <c r="NGW55" s="50"/>
      <c r="NGX55" s="50"/>
      <c r="NGY55" s="50"/>
      <c r="NGZ55" s="50"/>
      <c r="NHA55" s="50"/>
      <c r="NHB55" s="50"/>
      <c r="NHC55" s="50"/>
      <c r="NHD55" s="50"/>
      <c r="NHE55" s="50"/>
      <c r="NHF55" s="50"/>
      <c r="NHG55" s="50"/>
      <c r="NHH55" s="50"/>
      <c r="NHI55" s="50"/>
      <c r="NHJ55" s="50"/>
      <c r="NHK55" s="50"/>
      <c r="NHL55" s="50"/>
      <c r="NHM55" s="50"/>
      <c r="NHN55" s="50"/>
      <c r="NHO55" s="50"/>
      <c r="NHP55" s="50"/>
      <c r="NHQ55" s="50"/>
      <c r="NHR55" s="50"/>
      <c r="NHS55" s="50"/>
      <c r="NHT55" s="50"/>
      <c r="NHU55" s="50"/>
      <c r="NHV55" s="50"/>
      <c r="NHW55" s="50"/>
      <c r="NHX55" s="50"/>
      <c r="NHY55" s="50"/>
      <c r="NHZ55" s="50"/>
      <c r="NIA55" s="50"/>
      <c r="NIB55" s="50"/>
      <c r="NIC55" s="50"/>
      <c r="NID55" s="50"/>
      <c r="NIE55" s="50"/>
      <c r="NIF55" s="50"/>
      <c r="NIG55" s="50"/>
      <c r="NIH55" s="50"/>
      <c r="NII55" s="50"/>
      <c r="NIJ55" s="50"/>
      <c r="NIK55" s="50"/>
      <c r="NIL55" s="50"/>
      <c r="NIM55" s="50"/>
      <c r="NIN55" s="50"/>
      <c r="NIO55" s="50"/>
      <c r="NIP55" s="50"/>
      <c r="NIQ55" s="50"/>
      <c r="NIR55" s="50"/>
      <c r="NIS55" s="50"/>
      <c r="NIT55" s="50"/>
      <c r="NIU55" s="50"/>
      <c r="NIV55" s="50"/>
      <c r="NIW55" s="50"/>
      <c r="NIX55" s="50"/>
      <c r="NIY55" s="50"/>
      <c r="NIZ55" s="50"/>
      <c r="NJA55" s="50"/>
      <c r="NJB55" s="50"/>
      <c r="NJC55" s="50"/>
      <c r="NJD55" s="50"/>
      <c r="NJE55" s="50"/>
      <c r="NJF55" s="50"/>
      <c r="NJG55" s="50"/>
      <c r="NJH55" s="50"/>
      <c r="NJI55" s="50"/>
      <c r="NJJ55" s="50"/>
      <c r="NJK55" s="50"/>
      <c r="NJL55" s="50"/>
      <c r="NJM55" s="50"/>
      <c r="NJN55" s="50"/>
      <c r="NJO55" s="50"/>
      <c r="NJP55" s="50"/>
      <c r="NJQ55" s="50"/>
      <c r="NJR55" s="50"/>
      <c r="NJS55" s="50"/>
      <c r="NJT55" s="50"/>
      <c r="NJU55" s="50"/>
      <c r="NJV55" s="50"/>
      <c r="NJW55" s="50"/>
      <c r="NJX55" s="50"/>
      <c r="NJY55" s="50"/>
      <c r="NJZ55" s="50"/>
      <c r="NKA55" s="50"/>
      <c r="NKB55" s="50"/>
      <c r="NKC55" s="50"/>
      <c r="NKD55" s="50"/>
      <c r="NKE55" s="50"/>
      <c r="NKF55" s="50"/>
      <c r="NKG55" s="50"/>
      <c r="NKH55" s="50"/>
      <c r="NKI55" s="50"/>
      <c r="NKJ55" s="50"/>
      <c r="NKK55" s="50"/>
      <c r="NKL55" s="50"/>
      <c r="NKM55" s="50"/>
      <c r="NKN55" s="50"/>
      <c r="NKO55" s="50"/>
      <c r="NKP55" s="50"/>
      <c r="NKQ55" s="50"/>
      <c r="NKR55" s="50"/>
      <c r="NKS55" s="50"/>
      <c r="NKT55" s="50"/>
      <c r="NKU55" s="50"/>
      <c r="NKV55" s="50"/>
      <c r="NKW55" s="50"/>
      <c r="NKX55" s="50"/>
      <c r="NKY55" s="50"/>
      <c r="NKZ55" s="50"/>
      <c r="NLA55" s="50"/>
      <c r="NLB55" s="50"/>
      <c r="NLC55" s="50"/>
      <c r="NLD55" s="50"/>
      <c r="NLE55" s="50"/>
      <c r="NLF55" s="50"/>
      <c r="NLG55" s="50"/>
      <c r="NLH55" s="50"/>
      <c r="NLI55" s="50"/>
      <c r="NLJ55" s="50"/>
      <c r="NLK55" s="50"/>
      <c r="NLL55" s="50"/>
      <c r="NLM55" s="50"/>
      <c r="NLN55" s="50"/>
      <c r="NLO55" s="50"/>
      <c r="NLP55" s="50"/>
      <c r="NLQ55" s="50"/>
      <c r="NLR55" s="50"/>
      <c r="NLS55" s="50"/>
      <c r="NLT55" s="50"/>
      <c r="NLU55" s="50"/>
      <c r="NLV55" s="50"/>
      <c r="NLW55" s="50"/>
      <c r="NLX55" s="50"/>
      <c r="NLY55" s="50"/>
      <c r="NLZ55" s="50"/>
      <c r="NMA55" s="50"/>
      <c r="NMB55" s="50"/>
      <c r="NMC55" s="50"/>
      <c r="NMD55" s="50"/>
      <c r="NME55" s="50"/>
      <c r="NMF55" s="50"/>
      <c r="NMG55" s="50"/>
      <c r="NMH55" s="50"/>
      <c r="NMI55" s="50"/>
      <c r="NMJ55" s="50"/>
      <c r="NMK55" s="50"/>
      <c r="NML55" s="50"/>
      <c r="NMM55" s="50"/>
      <c r="NMN55" s="50"/>
      <c r="NMO55" s="50"/>
      <c r="NMP55" s="50"/>
      <c r="NMQ55" s="50"/>
      <c r="NMR55" s="50"/>
      <c r="NMS55" s="50"/>
      <c r="NMT55" s="50"/>
      <c r="NMU55" s="50"/>
      <c r="NMV55" s="50"/>
      <c r="NMW55" s="50"/>
      <c r="NMX55" s="50"/>
      <c r="NMY55" s="50"/>
      <c r="NMZ55" s="50"/>
      <c r="NNA55" s="50"/>
      <c r="NNB55" s="50"/>
      <c r="NNC55" s="50"/>
      <c r="NND55" s="50"/>
      <c r="NNE55" s="50"/>
      <c r="NNF55" s="50"/>
      <c r="NNG55" s="50"/>
      <c r="NNH55" s="50"/>
      <c r="NNI55" s="50"/>
      <c r="NNJ55" s="50"/>
      <c r="NNK55" s="50"/>
      <c r="NNL55" s="50"/>
      <c r="NNM55" s="50"/>
      <c r="NNN55" s="50"/>
      <c r="NNO55" s="50"/>
      <c r="NNP55" s="50"/>
      <c r="NNQ55" s="50"/>
      <c r="NNR55" s="50"/>
      <c r="NNS55" s="50"/>
      <c r="NNT55" s="50"/>
      <c r="NNU55" s="50"/>
      <c r="NNV55" s="50"/>
      <c r="NNW55" s="50"/>
      <c r="NNX55" s="50"/>
      <c r="NNY55" s="50"/>
      <c r="NNZ55" s="50"/>
      <c r="NOA55" s="50"/>
      <c r="NOB55" s="50"/>
      <c r="NOC55" s="50"/>
      <c r="NOD55" s="50"/>
      <c r="NOE55" s="50"/>
      <c r="NOF55" s="50"/>
      <c r="NOG55" s="50"/>
      <c r="NOH55" s="50"/>
      <c r="NOI55" s="50"/>
      <c r="NOJ55" s="50"/>
      <c r="NOK55" s="50"/>
      <c r="NOL55" s="50"/>
      <c r="NOM55" s="50"/>
      <c r="NON55" s="50"/>
      <c r="NOO55" s="50"/>
      <c r="NOP55" s="50"/>
      <c r="NOQ55" s="50"/>
      <c r="NOR55" s="50"/>
      <c r="NOS55" s="50"/>
      <c r="NOT55" s="50"/>
      <c r="NOU55" s="50"/>
      <c r="NOV55" s="50"/>
      <c r="NOW55" s="50"/>
      <c r="NOX55" s="50"/>
      <c r="NOY55" s="50"/>
      <c r="NOZ55" s="50"/>
      <c r="NPA55" s="50"/>
      <c r="NPB55" s="50"/>
      <c r="NPC55" s="50"/>
      <c r="NPD55" s="50"/>
      <c r="NPE55" s="50"/>
      <c r="NPF55" s="50"/>
      <c r="NPG55" s="50"/>
      <c r="NPH55" s="50"/>
      <c r="NPI55" s="50"/>
      <c r="NPJ55" s="50"/>
      <c r="NPK55" s="50"/>
      <c r="NPL55" s="50"/>
      <c r="NPM55" s="50"/>
      <c r="NPN55" s="50"/>
      <c r="NPO55" s="50"/>
      <c r="NPP55" s="50"/>
      <c r="NPQ55" s="50"/>
      <c r="NPR55" s="50"/>
      <c r="NPS55" s="50"/>
      <c r="NPT55" s="50"/>
      <c r="NPU55" s="50"/>
      <c r="NPV55" s="50"/>
      <c r="NPW55" s="50"/>
      <c r="NPX55" s="50"/>
      <c r="NPY55" s="50"/>
      <c r="NPZ55" s="50"/>
      <c r="NQA55" s="50"/>
      <c r="NQB55" s="50"/>
      <c r="NQC55" s="50"/>
      <c r="NQD55" s="50"/>
      <c r="NQE55" s="50"/>
      <c r="NQF55" s="50"/>
      <c r="NQG55" s="50"/>
      <c r="NQH55" s="50"/>
      <c r="NQI55" s="50"/>
      <c r="NQJ55" s="50"/>
      <c r="NQK55" s="50"/>
      <c r="NQL55" s="50"/>
      <c r="NQM55" s="50"/>
      <c r="NQN55" s="50"/>
      <c r="NQO55" s="50"/>
      <c r="NQP55" s="50"/>
      <c r="NQQ55" s="50"/>
      <c r="NQR55" s="50"/>
      <c r="NQS55" s="50"/>
      <c r="NQT55" s="50"/>
      <c r="NQU55" s="50"/>
      <c r="NQV55" s="50"/>
      <c r="NQW55" s="50"/>
      <c r="NQX55" s="50"/>
      <c r="NQY55" s="50"/>
      <c r="NQZ55" s="50"/>
      <c r="NRA55" s="50"/>
      <c r="NRB55" s="50"/>
      <c r="NRC55" s="50"/>
      <c r="NRD55" s="50"/>
      <c r="NRE55" s="50"/>
      <c r="NRF55" s="50"/>
      <c r="NRG55" s="50"/>
      <c r="NRH55" s="50"/>
      <c r="NRI55" s="50"/>
      <c r="NRJ55" s="50"/>
      <c r="NRK55" s="50"/>
      <c r="NRL55" s="50"/>
      <c r="NRM55" s="50"/>
      <c r="NRN55" s="50"/>
      <c r="NRO55" s="50"/>
      <c r="NRP55" s="50"/>
      <c r="NRQ55" s="50"/>
      <c r="NRR55" s="50"/>
      <c r="NRS55" s="50"/>
      <c r="NRT55" s="50"/>
      <c r="NRU55" s="50"/>
      <c r="NRV55" s="50"/>
      <c r="NRW55" s="50"/>
      <c r="NRX55" s="50"/>
      <c r="NRY55" s="50"/>
      <c r="NRZ55" s="50"/>
      <c r="NSA55" s="50"/>
      <c r="NSB55" s="50"/>
      <c r="NSC55" s="50"/>
      <c r="NSD55" s="50"/>
      <c r="NSE55" s="50"/>
      <c r="NSF55" s="50"/>
      <c r="NSG55" s="50"/>
      <c r="NSH55" s="50"/>
      <c r="NSI55" s="50"/>
      <c r="NSJ55" s="50"/>
      <c r="NSK55" s="50"/>
      <c r="NSL55" s="50"/>
      <c r="NSM55" s="50"/>
      <c r="NSN55" s="50"/>
      <c r="NSO55" s="50"/>
      <c r="NSP55" s="50"/>
      <c r="NSQ55" s="50"/>
      <c r="NSR55" s="50"/>
      <c r="NSS55" s="50"/>
      <c r="NST55" s="50"/>
      <c r="NSU55" s="50"/>
      <c r="NSV55" s="50"/>
      <c r="NSW55" s="50"/>
      <c r="NSX55" s="50"/>
      <c r="NSY55" s="50"/>
      <c r="NSZ55" s="50"/>
      <c r="NTA55" s="50"/>
      <c r="NTB55" s="50"/>
      <c r="NTC55" s="50"/>
      <c r="NTD55" s="50"/>
      <c r="NTE55" s="50"/>
      <c r="NTF55" s="50"/>
      <c r="NTG55" s="50"/>
      <c r="NTH55" s="50"/>
      <c r="NTI55" s="50"/>
      <c r="NTJ55" s="50"/>
      <c r="NTK55" s="50"/>
      <c r="NTL55" s="50"/>
      <c r="NTM55" s="50"/>
      <c r="NTN55" s="50"/>
      <c r="NTO55" s="50"/>
      <c r="NTP55" s="50"/>
      <c r="NTQ55" s="50"/>
      <c r="NTR55" s="50"/>
      <c r="NTS55" s="50"/>
      <c r="NTT55" s="50"/>
      <c r="NTU55" s="50"/>
      <c r="NTV55" s="50"/>
      <c r="NTW55" s="50"/>
      <c r="NTX55" s="50"/>
      <c r="NTY55" s="50"/>
      <c r="NTZ55" s="50"/>
      <c r="NUA55" s="50"/>
      <c r="NUB55" s="50"/>
      <c r="NUC55" s="50"/>
      <c r="NUD55" s="50"/>
      <c r="NUE55" s="50"/>
      <c r="NUF55" s="50"/>
      <c r="NUG55" s="50"/>
      <c r="NUH55" s="50"/>
      <c r="NUI55" s="50"/>
      <c r="NUJ55" s="50"/>
      <c r="NUK55" s="50"/>
      <c r="NUL55" s="50"/>
      <c r="NUM55" s="50"/>
      <c r="NUN55" s="50"/>
      <c r="NUO55" s="50"/>
      <c r="NUP55" s="50"/>
      <c r="NUQ55" s="50"/>
      <c r="NUR55" s="50"/>
      <c r="NUS55" s="50"/>
      <c r="NUT55" s="50"/>
      <c r="NUU55" s="50"/>
      <c r="NUV55" s="50"/>
      <c r="NUW55" s="50"/>
      <c r="NUX55" s="50"/>
      <c r="NUY55" s="50"/>
      <c r="NUZ55" s="50"/>
      <c r="NVA55" s="50"/>
      <c r="NVB55" s="50"/>
      <c r="NVC55" s="50"/>
      <c r="NVD55" s="50"/>
      <c r="NVE55" s="50"/>
      <c r="NVF55" s="50"/>
      <c r="NVG55" s="50"/>
      <c r="NVH55" s="50"/>
      <c r="NVI55" s="50"/>
      <c r="NVJ55" s="50"/>
      <c r="NVK55" s="50"/>
      <c r="NVL55" s="50"/>
      <c r="NVM55" s="50"/>
      <c r="NVN55" s="50"/>
      <c r="NVO55" s="50"/>
      <c r="NVP55" s="50"/>
      <c r="NVQ55" s="50"/>
      <c r="NVR55" s="50"/>
      <c r="NVS55" s="50"/>
      <c r="NVT55" s="50"/>
      <c r="NVU55" s="50"/>
      <c r="NVV55" s="50"/>
      <c r="NVW55" s="50"/>
      <c r="NVX55" s="50"/>
      <c r="NVY55" s="50"/>
      <c r="NVZ55" s="50"/>
      <c r="NWA55" s="50"/>
      <c r="NWB55" s="50"/>
      <c r="NWC55" s="50"/>
      <c r="NWD55" s="50"/>
      <c r="NWE55" s="50"/>
      <c r="NWF55" s="50"/>
      <c r="NWG55" s="50"/>
      <c r="NWH55" s="50"/>
      <c r="NWI55" s="50"/>
      <c r="NWJ55" s="50"/>
      <c r="NWK55" s="50"/>
      <c r="NWL55" s="50"/>
      <c r="NWM55" s="50"/>
      <c r="NWN55" s="50"/>
      <c r="NWO55" s="50"/>
      <c r="NWP55" s="50"/>
      <c r="NWQ55" s="50"/>
      <c r="NWR55" s="50"/>
      <c r="NWS55" s="50"/>
      <c r="NWT55" s="50"/>
      <c r="NWU55" s="50"/>
      <c r="NWV55" s="50"/>
      <c r="NWW55" s="50"/>
      <c r="NWX55" s="50"/>
      <c r="NWY55" s="50"/>
      <c r="NWZ55" s="50"/>
      <c r="NXA55" s="50"/>
      <c r="NXB55" s="50"/>
      <c r="NXC55" s="50"/>
      <c r="NXD55" s="50"/>
      <c r="NXE55" s="50"/>
      <c r="NXF55" s="50"/>
      <c r="NXG55" s="50"/>
      <c r="NXH55" s="50"/>
      <c r="NXI55" s="50"/>
      <c r="NXJ55" s="50"/>
      <c r="NXK55" s="50"/>
      <c r="NXL55" s="50"/>
      <c r="NXM55" s="50"/>
      <c r="NXN55" s="50"/>
      <c r="NXO55" s="50"/>
      <c r="NXP55" s="50"/>
      <c r="NXQ55" s="50"/>
      <c r="NXR55" s="50"/>
      <c r="NXS55" s="50"/>
      <c r="NXT55" s="50"/>
      <c r="NXU55" s="50"/>
      <c r="NXV55" s="50"/>
      <c r="NXW55" s="50"/>
      <c r="NXX55" s="50"/>
      <c r="NXY55" s="50"/>
      <c r="NXZ55" s="50"/>
      <c r="NYA55" s="50"/>
      <c r="NYB55" s="50"/>
      <c r="NYC55" s="50"/>
      <c r="NYD55" s="50"/>
      <c r="NYE55" s="50"/>
      <c r="NYF55" s="50"/>
      <c r="NYG55" s="50"/>
      <c r="NYH55" s="50"/>
      <c r="NYI55" s="50"/>
      <c r="NYJ55" s="50"/>
      <c r="NYK55" s="50"/>
      <c r="NYL55" s="50"/>
      <c r="NYM55" s="50"/>
      <c r="NYN55" s="50"/>
      <c r="NYO55" s="50"/>
      <c r="NYP55" s="50"/>
      <c r="NYQ55" s="50"/>
      <c r="NYR55" s="50"/>
      <c r="NYS55" s="50"/>
      <c r="NYT55" s="50"/>
      <c r="NYU55" s="50"/>
      <c r="NYV55" s="50"/>
      <c r="NYW55" s="50"/>
      <c r="NYX55" s="50"/>
      <c r="NYY55" s="50"/>
      <c r="NYZ55" s="50"/>
      <c r="NZA55" s="50"/>
      <c r="NZB55" s="50"/>
      <c r="NZC55" s="50"/>
      <c r="NZD55" s="50"/>
      <c r="NZE55" s="50"/>
      <c r="NZF55" s="50"/>
      <c r="NZG55" s="50"/>
      <c r="NZH55" s="50"/>
      <c r="NZI55" s="50"/>
      <c r="NZJ55" s="50"/>
      <c r="NZK55" s="50"/>
      <c r="NZL55" s="50"/>
      <c r="NZM55" s="50"/>
      <c r="NZN55" s="50"/>
      <c r="NZO55" s="50"/>
      <c r="NZP55" s="50"/>
      <c r="NZQ55" s="50"/>
      <c r="NZR55" s="50"/>
      <c r="NZS55" s="50"/>
      <c r="NZT55" s="50"/>
      <c r="NZU55" s="50"/>
      <c r="NZV55" s="50"/>
      <c r="NZW55" s="50"/>
      <c r="NZX55" s="50"/>
      <c r="NZY55" s="50"/>
      <c r="NZZ55" s="50"/>
      <c r="OAA55" s="50"/>
      <c r="OAB55" s="50"/>
      <c r="OAC55" s="50"/>
      <c r="OAD55" s="50"/>
      <c r="OAE55" s="50"/>
      <c r="OAF55" s="50"/>
      <c r="OAG55" s="50"/>
      <c r="OAH55" s="50"/>
      <c r="OAI55" s="50"/>
      <c r="OAJ55" s="50"/>
      <c r="OAK55" s="50"/>
      <c r="OAL55" s="50"/>
      <c r="OAM55" s="50"/>
      <c r="OAN55" s="50"/>
      <c r="OAO55" s="50"/>
      <c r="OAP55" s="50"/>
      <c r="OAQ55" s="50"/>
      <c r="OAR55" s="50"/>
      <c r="OAS55" s="50"/>
      <c r="OAT55" s="50"/>
      <c r="OAU55" s="50"/>
      <c r="OAV55" s="50"/>
      <c r="OAW55" s="50"/>
      <c r="OAX55" s="50"/>
      <c r="OAY55" s="50"/>
      <c r="OAZ55" s="50"/>
      <c r="OBA55" s="50"/>
      <c r="OBB55" s="50"/>
      <c r="OBC55" s="50"/>
      <c r="OBD55" s="50"/>
      <c r="OBE55" s="50"/>
      <c r="OBF55" s="50"/>
      <c r="OBG55" s="50"/>
      <c r="OBH55" s="50"/>
      <c r="OBI55" s="50"/>
      <c r="OBJ55" s="50"/>
      <c r="OBK55" s="50"/>
      <c r="OBL55" s="50"/>
      <c r="OBM55" s="50"/>
      <c r="OBN55" s="50"/>
      <c r="OBO55" s="50"/>
      <c r="OBP55" s="50"/>
      <c r="OBQ55" s="50"/>
      <c r="OBR55" s="50"/>
      <c r="OBS55" s="50"/>
      <c r="OBT55" s="50"/>
      <c r="OBU55" s="50"/>
      <c r="OBV55" s="50"/>
      <c r="OBW55" s="50"/>
      <c r="OBX55" s="50"/>
      <c r="OBY55" s="50"/>
      <c r="OBZ55" s="50"/>
      <c r="OCA55" s="50"/>
      <c r="OCB55" s="50"/>
      <c r="OCC55" s="50"/>
      <c r="OCD55" s="50"/>
      <c r="OCE55" s="50"/>
      <c r="OCF55" s="50"/>
      <c r="OCG55" s="50"/>
      <c r="OCH55" s="50"/>
      <c r="OCI55" s="50"/>
      <c r="OCJ55" s="50"/>
      <c r="OCK55" s="50"/>
      <c r="OCL55" s="50"/>
      <c r="OCM55" s="50"/>
      <c r="OCN55" s="50"/>
      <c r="OCO55" s="50"/>
      <c r="OCP55" s="50"/>
      <c r="OCQ55" s="50"/>
      <c r="OCR55" s="50"/>
      <c r="OCS55" s="50"/>
      <c r="OCT55" s="50"/>
      <c r="OCU55" s="50"/>
      <c r="OCV55" s="50"/>
      <c r="OCW55" s="50"/>
      <c r="OCX55" s="50"/>
      <c r="OCY55" s="50"/>
      <c r="OCZ55" s="50"/>
      <c r="ODA55" s="50"/>
      <c r="ODB55" s="50"/>
      <c r="ODC55" s="50"/>
      <c r="ODD55" s="50"/>
      <c r="ODE55" s="50"/>
      <c r="ODF55" s="50"/>
      <c r="ODG55" s="50"/>
      <c r="ODH55" s="50"/>
      <c r="ODI55" s="50"/>
      <c r="ODJ55" s="50"/>
      <c r="ODK55" s="50"/>
      <c r="ODL55" s="50"/>
      <c r="ODM55" s="50"/>
      <c r="ODN55" s="50"/>
      <c r="ODO55" s="50"/>
      <c r="ODP55" s="50"/>
      <c r="ODQ55" s="50"/>
      <c r="ODR55" s="50"/>
      <c r="ODS55" s="50"/>
      <c r="ODT55" s="50"/>
      <c r="ODU55" s="50"/>
      <c r="ODV55" s="50"/>
      <c r="ODW55" s="50"/>
      <c r="ODX55" s="50"/>
      <c r="ODY55" s="50"/>
      <c r="ODZ55" s="50"/>
      <c r="OEA55" s="50"/>
      <c r="OEB55" s="50"/>
      <c r="OEC55" s="50"/>
      <c r="OED55" s="50"/>
      <c r="OEE55" s="50"/>
      <c r="OEF55" s="50"/>
      <c r="OEG55" s="50"/>
      <c r="OEH55" s="50"/>
      <c r="OEI55" s="50"/>
      <c r="OEJ55" s="50"/>
      <c r="OEK55" s="50"/>
      <c r="OEL55" s="50"/>
      <c r="OEM55" s="50"/>
      <c r="OEN55" s="50"/>
      <c r="OEO55" s="50"/>
      <c r="OEP55" s="50"/>
      <c r="OEQ55" s="50"/>
      <c r="OER55" s="50"/>
      <c r="OES55" s="50"/>
      <c r="OET55" s="50"/>
      <c r="OEU55" s="50"/>
      <c r="OEV55" s="50"/>
      <c r="OEW55" s="50"/>
      <c r="OEX55" s="50"/>
      <c r="OEY55" s="50"/>
      <c r="OEZ55" s="50"/>
      <c r="OFA55" s="50"/>
      <c r="OFB55" s="50"/>
      <c r="OFC55" s="50"/>
      <c r="OFD55" s="50"/>
      <c r="OFE55" s="50"/>
      <c r="OFF55" s="50"/>
      <c r="OFG55" s="50"/>
      <c r="OFH55" s="50"/>
      <c r="OFI55" s="50"/>
      <c r="OFJ55" s="50"/>
      <c r="OFK55" s="50"/>
      <c r="OFL55" s="50"/>
      <c r="OFM55" s="50"/>
      <c r="OFN55" s="50"/>
      <c r="OFO55" s="50"/>
      <c r="OFP55" s="50"/>
      <c r="OFQ55" s="50"/>
      <c r="OFR55" s="50"/>
      <c r="OFS55" s="50"/>
      <c r="OFT55" s="50"/>
      <c r="OFU55" s="50"/>
      <c r="OFV55" s="50"/>
      <c r="OFW55" s="50"/>
      <c r="OFX55" s="50"/>
      <c r="OFY55" s="50"/>
      <c r="OFZ55" s="50"/>
      <c r="OGA55" s="50"/>
      <c r="OGB55" s="50"/>
      <c r="OGC55" s="50"/>
      <c r="OGD55" s="50"/>
      <c r="OGE55" s="50"/>
      <c r="OGF55" s="50"/>
      <c r="OGG55" s="50"/>
      <c r="OGH55" s="50"/>
      <c r="OGI55" s="50"/>
      <c r="OGJ55" s="50"/>
      <c r="OGK55" s="50"/>
      <c r="OGL55" s="50"/>
      <c r="OGM55" s="50"/>
      <c r="OGN55" s="50"/>
      <c r="OGO55" s="50"/>
      <c r="OGP55" s="50"/>
      <c r="OGQ55" s="50"/>
      <c r="OGR55" s="50"/>
      <c r="OGS55" s="50"/>
      <c r="OGT55" s="50"/>
      <c r="OGU55" s="50"/>
      <c r="OGV55" s="50"/>
      <c r="OGW55" s="50"/>
      <c r="OGX55" s="50"/>
      <c r="OGY55" s="50"/>
      <c r="OGZ55" s="50"/>
      <c r="OHA55" s="50"/>
      <c r="OHB55" s="50"/>
      <c r="OHC55" s="50"/>
      <c r="OHD55" s="50"/>
      <c r="OHE55" s="50"/>
      <c r="OHF55" s="50"/>
      <c r="OHG55" s="50"/>
      <c r="OHH55" s="50"/>
      <c r="OHI55" s="50"/>
      <c r="OHJ55" s="50"/>
      <c r="OHK55" s="50"/>
      <c r="OHL55" s="50"/>
      <c r="OHM55" s="50"/>
      <c r="OHN55" s="50"/>
      <c r="OHO55" s="50"/>
      <c r="OHP55" s="50"/>
      <c r="OHQ55" s="50"/>
      <c r="OHR55" s="50"/>
      <c r="OHS55" s="50"/>
      <c r="OHT55" s="50"/>
      <c r="OHU55" s="50"/>
      <c r="OHV55" s="50"/>
      <c r="OHW55" s="50"/>
      <c r="OHX55" s="50"/>
      <c r="OHY55" s="50"/>
      <c r="OHZ55" s="50"/>
      <c r="OIA55" s="50"/>
      <c r="OIB55" s="50"/>
      <c r="OIC55" s="50"/>
      <c r="OID55" s="50"/>
      <c r="OIE55" s="50"/>
      <c r="OIF55" s="50"/>
      <c r="OIG55" s="50"/>
      <c r="OIH55" s="50"/>
      <c r="OII55" s="50"/>
      <c r="OIJ55" s="50"/>
      <c r="OIK55" s="50"/>
      <c r="OIL55" s="50"/>
      <c r="OIM55" s="50"/>
      <c r="OIN55" s="50"/>
      <c r="OIO55" s="50"/>
      <c r="OIP55" s="50"/>
      <c r="OIQ55" s="50"/>
      <c r="OIR55" s="50"/>
      <c r="OIS55" s="50"/>
      <c r="OIT55" s="50"/>
      <c r="OIU55" s="50"/>
      <c r="OIV55" s="50"/>
      <c r="OIW55" s="50"/>
      <c r="OIX55" s="50"/>
      <c r="OIY55" s="50"/>
      <c r="OIZ55" s="50"/>
      <c r="OJA55" s="50"/>
      <c r="OJB55" s="50"/>
      <c r="OJC55" s="50"/>
      <c r="OJD55" s="50"/>
      <c r="OJE55" s="50"/>
      <c r="OJF55" s="50"/>
      <c r="OJG55" s="50"/>
      <c r="OJH55" s="50"/>
      <c r="OJI55" s="50"/>
      <c r="OJJ55" s="50"/>
      <c r="OJK55" s="50"/>
      <c r="OJL55" s="50"/>
      <c r="OJM55" s="50"/>
      <c r="OJN55" s="50"/>
      <c r="OJO55" s="50"/>
      <c r="OJP55" s="50"/>
      <c r="OJQ55" s="50"/>
      <c r="OJR55" s="50"/>
      <c r="OJS55" s="50"/>
      <c r="OJT55" s="50"/>
      <c r="OJU55" s="50"/>
      <c r="OJV55" s="50"/>
      <c r="OJW55" s="50"/>
      <c r="OJX55" s="50"/>
      <c r="OJY55" s="50"/>
      <c r="OJZ55" s="50"/>
      <c r="OKA55" s="50"/>
      <c r="OKB55" s="50"/>
      <c r="OKC55" s="50"/>
      <c r="OKD55" s="50"/>
      <c r="OKE55" s="50"/>
      <c r="OKF55" s="50"/>
      <c r="OKG55" s="50"/>
      <c r="OKH55" s="50"/>
      <c r="OKI55" s="50"/>
      <c r="OKJ55" s="50"/>
      <c r="OKK55" s="50"/>
      <c r="OKL55" s="50"/>
      <c r="OKM55" s="50"/>
      <c r="OKN55" s="50"/>
      <c r="OKO55" s="50"/>
      <c r="OKP55" s="50"/>
      <c r="OKQ55" s="50"/>
      <c r="OKR55" s="50"/>
      <c r="OKS55" s="50"/>
      <c r="OKT55" s="50"/>
      <c r="OKU55" s="50"/>
      <c r="OKV55" s="50"/>
      <c r="OKW55" s="50"/>
      <c r="OKX55" s="50"/>
      <c r="OKY55" s="50"/>
      <c r="OKZ55" s="50"/>
      <c r="OLA55" s="50"/>
      <c r="OLB55" s="50"/>
      <c r="OLC55" s="50"/>
      <c r="OLD55" s="50"/>
      <c r="OLE55" s="50"/>
      <c r="OLF55" s="50"/>
      <c r="OLG55" s="50"/>
      <c r="OLH55" s="50"/>
      <c r="OLI55" s="50"/>
      <c r="OLJ55" s="50"/>
      <c r="OLK55" s="50"/>
      <c r="OLL55" s="50"/>
      <c r="OLM55" s="50"/>
      <c r="OLN55" s="50"/>
      <c r="OLO55" s="50"/>
      <c r="OLP55" s="50"/>
      <c r="OLQ55" s="50"/>
      <c r="OLR55" s="50"/>
      <c r="OLS55" s="50"/>
      <c r="OLT55" s="50"/>
      <c r="OLU55" s="50"/>
      <c r="OLV55" s="50"/>
      <c r="OLW55" s="50"/>
      <c r="OLX55" s="50"/>
      <c r="OLY55" s="50"/>
      <c r="OLZ55" s="50"/>
      <c r="OMA55" s="50"/>
      <c r="OMB55" s="50"/>
      <c r="OMC55" s="50"/>
      <c r="OMD55" s="50"/>
      <c r="OME55" s="50"/>
      <c r="OMF55" s="50"/>
      <c r="OMG55" s="50"/>
      <c r="OMH55" s="50"/>
      <c r="OMI55" s="50"/>
      <c r="OMJ55" s="50"/>
      <c r="OMK55" s="50"/>
      <c r="OML55" s="50"/>
      <c r="OMM55" s="50"/>
      <c r="OMN55" s="50"/>
      <c r="OMO55" s="50"/>
      <c r="OMP55" s="50"/>
      <c r="OMQ55" s="50"/>
      <c r="OMR55" s="50"/>
      <c r="OMS55" s="50"/>
      <c r="OMT55" s="50"/>
      <c r="OMU55" s="50"/>
      <c r="OMV55" s="50"/>
      <c r="OMW55" s="50"/>
      <c r="OMX55" s="50"/>
      <c r="OMY55" s="50"/>
      <c r="OMZ55" s="50"/>
      <c r="ONA55" s="50"/>
      <c r="ONB55" s="50"/>
      <c r="ONC55" s="50"/>
      <c r="OND55" s="50"/>
      <c r="ONE55" s="50"/>
      <c r="ONF55" s="50"/>
      <c r="ONG55" s="50"/>
      <c r="ONH55" s="50"/>
      <c r="ONI55" s="50"/>
      <c r="ONJ55" s="50"/>
      <c r="ONK55" s="50"/>
      <c r="ONL55" s="50"/>
      <c r="ONM55" s="50"/>
      <c r="ONN55" s="50"/>
      <c r="ONO55" s="50"/>
      <c r="ONP55" s="50"/>
      <c r="ONQ55" s="50"/>
      <c r="ONR55" s="50"/>
      <c r="ONS55" s="50"/>
      <c r="ONT55" s="50"/>
      <c r="ONU55" s="50"/>
      <c r="ONV55" s="50"/>
      <c r="ONW55" s="50"/>
      <c r="ONX55" s="50"/>
      <c r="ONY55" s="50"/>
      <c r="ONZ55" s="50"/>
      <c r="OOA55" s="50"/>
      <c r="OOB55" s="50"/>
      <c r="OOC55" s="50"/>
      <c r="OOD55" s="50"/>
      <c r="OOE55" s="50"/>
      <c r="OOF55" s="50"/>
      <c r="OOG55" s="50"/>
      <c r="OOH55" s="50"/>
      <c r="OOI55" s="50"/>
      <c r="OOJ55" s="50"/>
      <c r="OOK55" s="50"/>
      <c r="OOL55" s="50"/>
      <c r="OOM55" s="50"/>
      <c r="OON55" s="50"/>
      <c r="OOO55" s="50"/>
      <c r="OOP55" s="50"/>
      <c r="OOQ55" s="50"/>
      <c r="OOR55" s="50"/>
      <c r="OOS55" s="50"/>
      <c r="OOT55" s="50"/>
      <c r="OOU55" s="50"/>
      <c r="OOV55" s="50"/>
      <c r="OOW55" s="50"/>
      <c r="OOX55" s="50"/>
      <c r="OOY55" s="50"/>
      <c r="OOZ55" s="50"/>
      <c r="OPA55" s="50"/>
      <c r="OPB55" s="50"/>
      <c r="OPC55" s="50"/>
      <c r="OPD55" s="50"/>
      <c r="OPE55" s="50"/>
      <c r="OPF55" s="50"/>
      <c r="OPG55" s="50"/>
      <c r="OPH55" s="50"/>
      <c r="OPI55" s="50"/>
      <c r="OPJ55" s="50"/>
      <c r="OPK55" s="50"/>
      <c r="OPL55" s="50"/>
      <c r="OPM55" s="50"/>
      <c r="OPN55" s="50"/>
      <c r="OPO55" s="50"/>
      <c r="OPP55" s="50"/>
      <c r="OPQ55" s="50"/>
      <c r="OPR55" s="50"/>
      <c r="OPS55" s="50"/>
      <c r="OPT55" s="50"/>
      <c r="OPU55" s="50"/>
      <c r="OPV55" s="50"/>
      <c r="OPW55" s="50"/>
      <c r="OPX55" s="50"/>
      <c r="OPY55" s="50"/>
      <c r="OPZ55" s="50"/>
      <c r="OQA55" s="50"/>
      <c r="OQB55" s="50"/>
      <c r="OQC55" s="50"/>
      <c r="OQD55" s="50"/>
      <c r="OQE55" s="50"/>
      <c r="OQF55" s="50"/>
      <c r="OQG55" s="50"/>
      <c r="OQH55" s="50"/>
      <c r="OQI55" s="50"/>
      <c r="OQJ55" s="50"/>
      <c r="OQK55" s="50"/>
      <c r="OQL55" s="50"/>
      <c r="OQM55" s="50"/>
      <c r="OQN55" s="50"/>
      <c r="OQO55" s="50"/>
      <c r="OQP55" s="50"/>
      <c r="OQQ55" s="50"/>
      <c r="OQR55" s="50"/>
      <c r="OQS55" s="50"/>
      <c r="OQT55" s="50"/>
      <c r="OQU55" s="50"/>
      <c r="OQV55" s="50"/>
      <c r="OQW55" s="50"/>
      <c r="OQX55" s="50"/>
      <c r="OQY55" s="50"/>
      <c r="OQZ55" s="50"/>
      <c r="ORA55" s="50"/>
      <c r="ORB55" s="50"/>
      <c r="ORC55" s="50"/>
      <c r="ORD55" s="50"/>
      <c r="ORE55" s="50"/>
      <c r="ORF55" s="50"/>
      <c r="ORG55" s="50"/>
      <c r="ORH55" s="50"/>
      <c r="ORI55" s="50"/>
      <c r="ORJ55" s="50"/>
      <c r="ORK55" s="50"/>
      <c r="ORL55" s="50"/>
      <c r="ORM55" s="50"/>
      <c r="ORN55" s="50"/>
      <c r="ORO55" s="50"/>
      <c r="ORP55" s="50"/>
      <c r="ORQ55" s="50"/>
      <c r="ORR55" s="50"/>
      <c r="ORS55" s="50"/>
      <c r="ORT55" s="50"/>
      <c r="ORU55" s="50"/>
      <c r="ORV55" s="50"/>
      <c r="ORW55" s="50"/>
      <c r="ORX55" s="50"/>
      <c r="ORY55" s="50"/>
      <c r="ORZ55" s="50"/>
      <c r="OSA55" s="50"/>
      <c r="OSB55" s="50"/>
      <c r="OSC55" s="50"/>
      <c r="OSD55" s="50"/>
      <c r="OSE55" s="50"/>
      <c r="OSF55" s="50"/>
      <c r="OSG55" s="50"/>
      <c r="OSH55" s="50"/>
      <c r="OSI55" s="50"/>
      <c r="OSJ55" s="50"/>
      <c r="OSK55" s="50"/>
      <c r="OSL55" s="50"/>
      <c r="OSM55" s="50"/>
      <c r="OSN55" s="50"/>
      <c r="OSO55" s="50"/>
      <c r="OSP55" s="50"/>
      <c r="OSQ55" s="50"/>
      <c r="OSR55" s="50"/>
      <c r="OSS55" s="50"/>
      <c r="OST55" s="50"/>
      <c r="OSU55" s="50"/>
      <c r="OSV55" s="50"/>
      <c r="OSW55" s="50"/>
      <c r="OSX55" s="50"/>
      <c r="OSY55" s="50"/>
      <c r="OSZ55" s="50"/>
      <c r="OTA55" s="50"/>
      <c r="OTB55" s="50"/>
      <c r="OTC55" s="50"/>
      <c r="OTD55" s="50"/>
      <c r="OTE55" s="50"/>
      <c r="OTF55" s="50"/>
      <c r="OTG55" s="50"/>
      <c r="OTH55" s="50"/>
      <c r="OTI55" s="50"/>
      <c r="OTJ55" s="50"/>
      <c r="OTK55" s="50"/>
      <c r="OTL55" s="50"/>
      <c r="OTM55" s="50"/>
      <c r="OTN55" s="50"/>
      <c r="OTO55" s="50"/>
      <c r="OTP55" s="50"/>
      <c r="OTQ55" s="50"/>
      <c r="OTR55" s="50"/>
      <c r="OTS55" s="50"/>
      <c r="OTT55" s="50"/>
      <c r="OTU55" s="50"/>
      <c r="OTV55" s="50"/>
      <c r="OTW55" s="50"/>
      <c r="OTX55" s="50"/>
      <c r="OTY55" s="50"/>
      <c r="OTZ55" s="50"/>
      <c r="OUA55" s="50"/>
      <c r="OUB55" s="50"/>
      <c r="OUC55" s="50"/>
      <c r="OUD55" s="50"/>
      <c r="OUE55" s="50"/>
      <c r="OUF55" s="50"/>
      <c r="OUG55" s="50"/>
      <c r="OUH55" s="50"/>
      <c r="OUI55" s="50"/>
      <c r="OUJ55" s="50"/>
      <c r="OUK55" s="50"/>
      <c r="OUL55" s="50"/>
      <c r="OUM55" s="50"/>
      <c r="OUN55" s="50"/>
      <c r="OUO55" s="50"/>
      <c r="OUP55" s="50"/>
      <c r="OUQ55" s="50"/>
      <c r="OUR55" s="50"/>
      <c r="OUS55" s="50"/>
      <c r="OUT55" s="50"/>
      <c r="OUU55" s="50"/>
      <c r="OUV55" s="50"/>
      <c r="OUW55" s="50"/>
      <c r="OUX55" s="50"/>
      <c r="OUY55" s="50"/>
      <c r="OUZ55" s="50"/>
      <c r="OVA55" s="50"/>
      <c r="OVB55" s="50"/>
      <c r="OVC55" s="50"/>
      <c r="OVD55" s="50"/>
      <c r="OVE55" s="50"/>
      <c r="OVF55" s="50"/>
      <c r="OVG55" s="50"/>
      <c r="OVH55" s="50"/>
      <c r="OVI55" s="50"/>
      <c r="OVJ55" s="50"/>
      <c r="OVK55" s="50"/>
      <c r="OVL55" s="50"/>
      <c r="OVM55" s="50"/>
      <c r="OVN55" s="50"/>
      <c r="OVO55" s="50"/>
      <c r="OVP55" s="50"/>
      <c r="OVQ55" s="50"/>
      <c r="OVR55" s="50"/>
      <c r="OVS55" s="50"/>
      <c r="OVT55" s="50"/>
      <c r="OVU55" s="50"/>
      <c r="OVV55" s="50"/>
      <c r="OVW55" s="50"/>
      <c r="OVX55" s="50"/>
      <c r="OVY55" s="50"/>
      <c r="OVZ55" s="50"/>
      <c r="OWA55" s="50"/>
      <c r="OWB55" s="50"/>
      <c r="OWC55" s="50"/>
      <c r="OWD55" s="50"/>
      <c r="OWE55" s="50"/>
      <c r="OWF55" s="50"/>
      <c r="OWG55" s="50"/>
      <c r="OWH55" s="50"/>
      <c r="OWI55" s="50"/>
      <c r="OWJ55" s="50"/>
      <c r="OWK55" s="50"/>
      <c r="OWL55" s="50"/>
      <c r="OWM55" s="50"/>
      <c r="OWN55" s="50"/>
      <c r="OWO55" s="50"/>
      <c r="OWP55" s="50"/>
      <c r="OWQ55" s="50"/>
      <c r="OWR55" s="50"/>
      <c r="OWS55" s="50"/>
      <c r="OWT55" s="50"/>
      <c r="OWU55" s="50"/>
      <c r="OWV55" s="50"/>
      <c r="OWW55" s="50"/>
      <c r="OWX55" s="50"/>
      <c r="OWY55" s="50"/>
      <c r="OWZ55" s="50"/>
      <c r="OXA55" s="50"/>
      <c r="OXB55" s="50"/>
      <c r="OXC55" s="50"/>
      <c r="OXD55" s="50"/>
      <c r="OXE55" s="50"/>
      <c r="OXF55" s="50"/>
      <c r="OXG55" s="50"/>
      <c r="OXH55" s="50"/>
      <c r="OXI55" s="50"/>
      <c r="OXJ55" s="50"/>
      <c r="OXK55" s="50"/>
      <c r="OXL55" s="50"/>
      <c r="OXM55" s="50"/>
      <c r="OXN55" s="50"/>
      <c r="OXO55" s="50"/>
      <c r="OXP55" s="50"/>
      <c r="OXQ55" s="50"/>
      <c r="OXR55" s="50"/>
      <c r="OXS55" s="50"/>
      <c r="OXT55" s="50"/>
      <c r="OXU55" s="50"/>
      <c r="OXV55" s="50"/>
      <c r="OXW55" s="50"/>
      <c r="OXX55" s="50"/>
      <c r="OXY55" s="50"/>
      <c r="OXZ55" s="50"/>
      <c r="OYA55" s="50"/>
      <c r="OYB55" s="50"/>
      <c r="OYC55" s="50"/>
      <c r="OYD55" s="50"/>
      <c r="OYE55" s="50"/>
      <c r="OYF55" s="50"/>
      <c r="OYG55" s="50"/>
      <c r="OYH55" s="50"/>
      <c r="OYI55" s="50"/>
      <c r="OYJ55" s="50"/>
      <c r="OYK55" s="50"/>
      <c r="OYL55" s="50"/>
      <c r="OYM55" s="50"/>
      <c r="OYN55" s="50"/>
      <c r="OYO55" s="50"/>
      <c r="OYP55" s="50"/>
      <c r="OYQ55" s="50"/>
      <c r="OYR55" s="50"/>
      <c r="OYS55" s="50"/>
      <c r="OYT55" s="50"/>
      <c r="OYU55" s="50"/>
      <c r="OYV55" s="50"/>
      <c r="OYW55" s="50"/>
      <c r="OYX55" s="50"/>
      <c r="OYY55" s="50"/>
      <c r="OYZ55" s="50"/>
      <c r="OZA55" s="50"/>
      <c r="OZB55" s="50"/>
      <c r="OZC55" s="50"/>
      <c r="OZD55" s="50"/>
      <c r="OZE55" s="50"/>
      <c r="OZF55" s="50"/>
      <c r="OZG55" s="50"/>
      <c r="OZH55" s="50"/>
      <c r="OZI55" s="50"/>
      <c r="OZJ55" s="50"/>
      <c r="OZK55" s="50"/>
      <c r="OZL55" s="50"/>
      <c r="OZM55" s="50"/>
      <c r="OZN55" s="50"/>
      <c r="OZO55" s="50"/>
      <c r="OZP55" s="50"/>
      <c r="OZQ55" s="50"/>
      <c r="OZR55" s="50"/>
      <c r="OZS55" s="50"/>
      <c r="OZT55" s="50"/>
      <c r="OZU55" s="50"/>
      <c r="OZV55" s="50"/>
      <c r="OZW55" s="50"/>
      <c r="OZX55" s="50"/>
      <c r="OZY55" s="50"/>
      <c r="OZZ55" s="50"/>
      <c r="PAA55" s="50"/>
      <c r="PAB55" s="50"/>
      <c r="PAC55" s="50"/>
      <c r="PAD55" s="50"/>
      <c r="PAE55" s="50"/>
      <c r="PAF55" s="50"/>
      <c r="PAG55" s="50"/>
      <c r="PAH55" s="50"/>
      <c r="PAI55" s="50"/>
      <c r="PAJ55" s="50"/>
      <c r="PAK55" s="50"/>
      <c r="PAL55" s="50"/>
      <c r="PAM55" s="50"/>
      <c r="PAN55" s="50"/>
      <c r="PAO55" s="50"/>
      <c r="PAP55" s="50"/>
      <c r="PAQ55" s="50"/>
      <c r="PAR55" s="50"/>
      <c r="PAS55" s="50"/>
      <c r="PAT55" s="50"/>
      <c r="PAU55" s="50"/>
      <c r="PAV55" s="50"/>
      <c r="PAW55" s="50"/>
      <c r="PAX55" s="50"/>
      <c r="PAY55" s="50"/>
      <c r="PAZ55" s="50"/>
      <c r="PBA55" s="50"/>
      <c r="PBB55" s="50"/>
      <c r="PBC55" s="50"/>
      <c r="PBD55" s="50"/>
      <c r="PBE55" s="50"/>
      <c r="PBF55" s="50"/>
      <c r="PBG55" s="50"/>
      <c r="PBH55" s="50"/>
      <c r="PBI55" s="50"/>
      <c r="PBJ55" s="50"/>
      <c r="PBK55" s="50"/>
      <c r="PBL55" s="50"/>
      <c r="PBM55" s="50"/>
      <c r="PBN55" s="50"/>
      <c r="PBO55" s="50"/>
      <c r="PBP55" s="50"/>
      <c r="PBQ55" s="50"/>
      <c r="PBR55" s="50"/>
      <c r="PBS55" s="50"/>
      <c r="PBT55" s="50"/>
      <c r="PBU55" s="50"/>
      <c r="PBV55" s="50"/>
      <c r="PBW55" s="50"/>
      <c r="PBX55" s="50"/>
      <c r="PBY55" s="50"/>
      <c r="PBZ55" s="50"/>
      <c r="PCA55" s="50"/>
      <c r="PCB55" s="50"/>
      <c r="PCC55" s="50"/>
      <c r="PCD55" s="50"/>
      <c r="PCE55" s="50"/>
      <c r="PCF55" s="50"/>
      <c r="PCG55" s="50"/>
      <c r="PCH55" s="50"/>
      <c r="PCI55" s="50"/>
      <c r="PCJ55" s="50"/>
      <c r="PCK55" s="50"/>
      <c r="PCL55" s="50"/>
      <c r="PCM55" s="50"/>
      <c r="PCN55" s="50"/>
      <c r="PCO55" s="50"/>
      <c r="PCP55" s="50"/>
      <c r="PCQ55" s="50"/>
      <c r="PCR55" s="50"/>
      <c r="PCS55" s="50"/>
      <c r="PCT55" s="50"/>
      <c r="PCU55" s="50"/>
      <c r="PCV55" s="50"/>
      <c r="PCW55" s="50"/>
      <c r="PCX55" s="50"/>
      <c r="PCY55" s="50"/>
      <c r="PCZ55" s="50"/>
      <c r="PDA55" s="50"/>
      <c r="PDB55" s="50"/>
      <c r="PDC55" s="50"/>
      <c r="PDD55" s="50"/>
      <c r="PDE55" s="50"/>
      <c r="PDF55" s="50"/>
      <c r="PDG55" s="50"/>
      <c r="PDH55" s="50"/>
      <c r="PDI55" s="50"/>
      <c r="PDJ55" s="50"/>
      <c r="PDK55" s="50"/>
      <c r="PDL55" s="50"/>
      <c r="PDM55" s="50"/>
      <c r="PDN55" s="50"/>
      <c r="PDO55" s="50"/>
      <c r="PDP55" s="50"/>
      <c r="PDQ55" s="50"/>
      <c r="PDR55" s="50"/>
      <c r="PDS55" s="50"/>
      <c r="PDT55" s="50"/>
      <c r="PDU55" s="50"/>
      <c r="PDV55" s="50"/>
      <c r="PDW55" s="50"/>
      <c r="PDX55" s="50"/>
      <c r="PDY55" s="50"/>
      <c r="PDZ55" s="50"/>
      <c r="PEA55" s="50"/>
      <c r="PEB55" s="50"/>
      <c r="PEC55" s="50"/>
      <c r="PED55" s="50"/>
      <c r="PEE55" s="50"/>
      <c r="PEF55" s="50"/>
      <c r="PEG55" s="50"/>
      <c r="PEH55" s="50"/>
      <c r="PEI55" s="50"/>
      <c r="PEJ55" s="50"/>
      <c r="PEK55" s="50"/>
      <c r="PEL55" s="50"/>
      <c r="PEM55" s="50"/>
      <c r="PEN55" s="50"/>
      <c r="PEO55" s="50"/>
      <c r="PEP55" s="50"/>
      <c r="PEQ55" s="50"/>
      <c r="PER55" s="50"/>
      <c r="PES55" s="50"/>
      <c r="PET55" s="50"/>
      <c r="PEU55" s="50"/>
      <c r="PEV55" s="50"/>
      <c r="PEW55" s="50"/>
      <c r="PEX55" s="50"/>
      <c r="PEY55" s="50"/>
      <c r="PEZ55" s="50"/>
      <c r="PFA55" s="50"/>
      <c r="PFB55" s="50"/>
      <c r="PFC55" s="50"/>
      <c r="PFD55" s="50"/>
      <c r="PFE55" s="50"/>
      <c r="PFF55" s="50"/>
      <c r="PFG55" s="50"/>
      <c r="PFH55" s="50"/>
      <c r="PFI55" s="50"/>
      <c r="PFJ55" s="50"/>
      <c r="PFK55" s="50"/>
      <c r="PFL55" s="50"/>
      <c r="PFM55" s="50"/>
      <c r="PFN55" s="50"/>
      <c r="PFO55" s="50"/>
      <c r="PFP55" s="50"/>
      <c r="PFQ55" s="50"/>
      <c r="PFR55" s="50"/>
      <c r="PFS55" s="50"/>
      <c r="PFT55" s="50"/>
      <c r="PFU55" s="50"/>
      <c r="PFV55" s="50"/>
      <c r="PFW55" s="50"/>
      <c r="PFX55" s="50"/>
      <c r="PFY55" s="50"/>
      <c r="PFZ55" s="50"/>
      <c r="PGA55" s="50"/>
      <c r="PGB55" s="50"/>
      <c r="PGC55" s="50"/>
      <c r="PGD55" s="50"/>
      <c r="PGE55" s="50"/>
      <c r="PGF55" s="50"/>
      <c r="PGG55" s="50"/>
      <c r="PGH55" s="50"/>
      <c r="PGI55" s="50"/>
      <c r="PGJ55" s="50"/>
      <c r="PGK55" s="50"/>
      <c r="PGL55" s="50"/>
      <c r="PGM55" s="50"/>
      <c r="PGN55" s="50"/>
      <c r="PGO55" s="50"/>
      <c r="PGP55" s="50"/>
      <c r="PGQ55" s="50"/>
      <c r="PGR55" s="50"/>
      <c r="PGS55" s="50"/>
      <c r="PGT55" s="50"/>
      <c r="PGU55" s="50"/>
      <c r="PGV55" s="50"/>
      <c r="PGW55" s="50"/>
      <c r="PGX55" s="50"/>
      <c r="PGY55" s="50"/>
      <c r="PGZ55" s="50"/>
      <c r="PHA55" s="50"/>
      <c r="PHB55" s="50"/>
      <c r="PHC55" s="50"/>
      <c r="PHD55" s="50"/>
      <c r="PHE55" s="50"/>
      <c r="PHF55" s="50"/>
      <c r="PHG55" s="50"/>
      <c r="PHH55" s="50"/>
      <c r="PHI55" s="50"/>
      <c r="PHJ55" s="50"/>
      <c r="PHK55" s="50"/>
      <c r="PHL55" s="50"/>
      <c r="PHM55" s="50"/>
      <c r="PHN55" s="50"/>
      <c r="PHO55" s="50"/>
      <c r="PHP55" s="50"/>
      <c r="PHQ55" s="50"/>
      <c r="PHR55" s="50"/>
      <c r="PHS55" s="50"/>
      <c r="PHT55" s="50"/>
      <c r="PHU55" s="50"/>
      <c r="PHV55" s="50"/>
      <c r="PHW55" s="50"/>
      <c r="PHX55" s="50"/>
      <c r="PHY55" s="50"/>
      <c r="PHZ55" s="50"/>
      <c r="PIA55" s="50"/>
      <c r="PIB55" s="50"/>
      <c r="PIC55" s="50"/>
      <c r="PID55" s="50"/>
      <c r="PIE55" s="50"/>
      <c r="PIF55" s="50"/>
      <c r="PIG55" s="50"/>
      <c r="PIH55" s="50"/>
      <c r="PII55" s="50"/>
      <c r="PIJ55" s="50"/>
      <c r="PIK55" s="50"/>
      <c r="PIL55" s="50"/>
      <c r="PIM55" s="50"/>
      <c r="PIN55" s="50"/>
      <c r="PIO55" s="50"/>
      <c r="PIP55" s="50"/>
      <c r="PIQ55" s="50"/>
      <c r="PIR55" s="50"/>
      <c r="PIS55" s="50"/>
      <c r="PIT55" s="50"/>
      <c r="PIU55" s="50"/>
      <c r="PIV55" s="50"/>
      <c r="PIW55" s="50"/>
      <c r="PIX55" s="50"/>
      <c r="PIY55" s="50"/>
      <c r="PIZ55" s="50"/>
      <c r="PJA55" s="50"/>
      <c r="PJB55" s="50"/>
      <c r="PJC55" s="50"/>
      <c r="PJD55" s="50"/>
      <c r="PJE55" s="50"/>
      <c r="PJF55" s="50"/>
      <c r="PJG55" s="50"/>
      <c r="PJH55" s="50"/>
      <c r="PJI55" s="50"/>
      <c r="PJJ55" s="50"/>
      <c r="PJK55" s="50"/>
      <c r="PJL55" s="50"/>
      <c r="PJM55" s="50"/>
      <c r="PJN55" s="50"/>
      <c r="PJO55" s="50"/>
      <c r="PJP55" s="50"/>
      <c r="PJQ55" s="50"/>
      <c r="PJR55" s="50"/>
      <c r="PJS55" s="50"/>
      <c r="PJT55" s="50"/>
      <c r="PJU55" s="50"/>
      <c r="PJV55" s="50"/>
      <c r="PJW55" s="50"/>
      <c r="PJX55" s="50"/>
      <c r="PJY55" s="50"/>
      <c r="PJZ55" s="50"/>
      <c r="PKA55" s="50"/>
      <c r="PKB55" s="50"/>
      <c r="PKC55" s="50"/>
      <c r="PKD55" s="50"/>
      <c r="PKE55" s="50"/>
      <c r="PKF55" s="50"/>
      <c r="PKG55" s="50"/>
      <c r="PKH55" s="50"/>
      <c r="PKI55" s="50"/>
      <c r="PKJ55" s="50"/>
      <c r="PKK55" s="50"/>
      <c r="PKL55" s="50"/>
      <c r="PKM55" s="50"/>
      <c r="PKN55" s="50"/>
      <c r="PKO55" s="50"/>
      <c r="PKP55" s="50"/>
      <c r="PKQ55" s="50"/>
      <c r="PKR55" s="50"/>
      <c r="PKS55" s="50"/>
      <c r="PKT55" s="50"/>
      <c r="PKU55" s="50"/>
      <c r="PKV55" s="50"/>
      <c r="PKW55" s="50"/>
      <c r="PKX55" s="50"/>
      <c r="PKY55" s="50"/>
      <c r="PKZ55" s="50"/>
      <c r="PLA55" s="50"/>
      <c r="PLB55" s="50"/>
      <c r="PLC55" s="50"/>
      <c r="PLD55" s="50"/>
      <c r="PLE55" s="50"/>
      <c r="PLF55" s="50"/>
      <c r="PLG55" s="50"/>
      <c r="PLH55" s="50"/>
      <c r="PLI55" s="50"/>
      <c r="PLJ55" s="50"/>
      <c r="PLK55" s="50"/>
      <c r="PLL55" s="50"/>
      <c r="PLM55" s="50"/>
      <c r="PLN55" s="50"/>
      <c r="PLO55" s="50"/>
      <c r="PLP55" s="50"/>
      <c r="PLQ55" s="50"/>
      <c r="PLR55" s="50"/>
      <c r="PLS55" s="50"/>
      <c r="PLT55" s="50"/>
      <c r="PLU55" s="50"/>
      <c r="PLV55" s="50"/>
      <c r="PLW55" s="50"/>
      <c r="PLX55" s="50"/>
      <c r="PLY55" s="50"/>
      <c r="PLZ55" s="50"/>
      <c r="PMA55" s="50"/>
      <c r="PMB55" s="50"/>
      <c r="PMC55" s="50"/>
      <c r="PMD55" s="50"/>
      <c r="PME55" s="50"/>
      <c r="PMF55" s="50"/>
      <c r="PMG55" s="50"/>
      <c r="PMH55" s="50"/>
      <c r="PMI55" s="50"/>
      <c r="PMJ55" s="50"/>
      <c r="PMK55" s="50"/>
      <c r="PML55" s="50"/>
      <c r="PMM55" s="50"/>
      <c r="PMN55" s="50"/>
      <c r="PMO55" s="50"/>
      <c r="PMP55" s="50"/>
      <c r="PMQ55" s="50"/>
      <c r="PMR55" s="50"/>
      <c r="PMS55" s="50"/>
      <c r="PMT55" s="50"/>
      <c r="PMU55" s="50"/>
      <c r="PMV55" s="50"/>
      <c r="PMW55" s="50"/>
      <c r="PMX55" s="50"/>
      <c r="PMY55" s="50"/>
      <c r="PMZ55" s="50"/>
      <c r="PNA55" s="50"/>
      <c r="PNB55" s="50"/>
      <c r="PNC55" s="50"/>
      <c r="PND55" s="50"/>
      <c r="PNE55" s="50"/>
      <c r="PNF55" s="50"/>
      <c r="PNG55" s="50"/>
      <c r="PNH55" s="50"/>
      <c r="PNI55" s="50"/>
      <c r="PNJ55" s="50"/>
      <c r="PNK55" s="50"/>
      <c r="PNL55" s="50"/>
      <c r="PNM55" s="50"/>
      <c r="PNN55" s="50"/>
      <c r="PNO55" s="50"/>
      <c r="PNP55" s="50"/>
      <c r="PNQ55" s="50"/>
      <c r="PNR55" s="50"/>
      <c r="PNS55" s="50"/>
      <c r="PNT55" s="50"/>
      <c r="PNU55" s="50"/>
      <c r="PNV55" s="50"/>
      <c r="PNW55" s="50"/>
      <c r="PNX55" s="50"/>
      <c r="PNY55" s="50"/>
      <c r="PNZ55" s="50"/>
      <c r="POA55" s="50"/>
      <c r="POB55" s="50"/>
      <c r="POC55" s="50"/>
      <c r="POD55" s="50"/>
      <c r="POE55" s="50"/>
      <c r="POF55" s="50"/>
      <c r="POG55" s="50"/>
      <c r="POH55" s="50"/>
      <c r="POI55" s="50"/>
      <c r="POJ55" s="50"/>
      <c r="POK55" s="50"/>
      <c r="POL55" s="50"/>
      <c r="POM55" s="50"/>
      <c r="PON55" s="50"/>
      <c r="POO55" s="50"/>
      <c r="POP55" s="50"/>
      <c r="POQ55" s="50"/>
      <c r="POR55" s="50"/>
      <c r="POS55" s="50"/>
      <c r="POT55" s="50"/>
      <c r="POU55" s="50"/>
      <c r="POV55" s="50"/>
      <c r="POW55" s="50"/>
      <c r="POX55" s="50"/>
      <c r="POY55" s="50"/>
      <c r="POZ55" s="50"/>
      <c r="PPA55" s="50"/>
      <c r="PPB55" s="50"/>
      <c r="PPC55" s="50"/>
      <c r="PPD55" s="50"/>
      <c r="PPE55" s="50"/>
      <c r="PPF55" s="50"/>
      <c r="PPG55" s="50"/>
      <c r="PPH55" s="50"/>
      <c r="PPI55" s="50"/>
      <c r="PPJ55" s="50"/>
      <c r="PPK55" s="50"/>
      <c r="PPL55" s="50"/>
      <c r="PPM55" s="50"/>
      <c r="PPN55" s="50"/>
      <c r="PPO55" s="50"/>
      <c r="PPP55" s="50"/>
      <c r="PPQ55" s="50"/>
      <c r="PPR55" s="50"/>
      <c r="PPS55" s="50"/>
      <c r="PPT55" s="50"/>
      <c r="PPU55" s="50"/>
      <c r="PPV55" s="50"/>
      <c r="PPW55" s="50"/>
      <c r="PPX55" s="50"/>
      <c r="PPY55" s="50"/>
      <c r="PPZ55" s="50"/>
      <c r="PQA55" s="50"/>
      <c r="PQB55" s="50"/>
      <c r="PQC55" s="50"/>
      <c r="PQD55" s="50"/>
      <c r="PQE55" s="50"/>
      <c r="PQF55" s="50"/>
      <c r="PQG55" s="50"/>
      <c r="PQH55" s="50"/>
      <c r="PQI55" s="50"/>
      <c r="PQJ55" s="50"/>
      <c r="PQK55" s="50"/>
      <c r="PQL55" s="50"/>
      <c r="PQM55" s="50"/>
      <c r="PQN55" s="50"/>
      <c r="PQO55" s="50"/>
      <c r="PQP55" s="50"/>
      <c r="PQQ55" s="50"/>
      <c r="PQR55" s="50"/>
      <c r="PQS55" s="50"/>
      <c r="PQT55" s="50"/>
      <c r="PQU55" s="50"/>
      <c r="PQV55" s="50"/>
      <c r="PQW55" s="50"/>
      <c r="PQX55" s="50"/>
      <c r="PQY55" s="50"/>
      <c r="PQZ55" s="50"/>
      <c r="PRA55" s="50"/>
      <c r="PRB55" s="50"/>
      <c r="PRC55" s="50"/>
      <c r="PRD55" s="50"/>
      <c r="PRE55" s="50"/>
      <c r="PRF55" s="50"/>
      <c r="PRG55" s="50"/>
      <c r="PRH55" s="50"/>
      <c r="PRI55" s="50"/>
      <c r="PRJ55" s="50"/>
      <c r="PRK55" s="50"/>
      <c r="PRL55" s="50"/>
      <c r="PRM55" s="50"/>
      <c r="PRN55" s="50"/>
      <c r="PRO55" s="50"/>
      <c r="PRP55" s="50"/>
      <c r="PRQ55" s="50"/>
      <c r="PRR55" s="50"/>
      <c r="PRS55" s="50"/>
      <c r="PRT55" s="50"/>
      <c r="PRU55" s="50"/>
      <c r="PRV55" s="50"/>
      <c r="PRW55" s="50"/>
      <c r="PRX55" s="50"/>
      <c r="PRY55" s="50"/>
      <c r="PRZ55" s="50"/>
      <c r="PSA55" s="50"/>
      <c r="PSB55" s="50"/>
      <c r="PSC55" s="50"/>
      <c r="PSD55" s="50"/>
      <c r="PSE55" s="50"/>
      <c r="PSF55" s="50"/>
      <c r="PSG55" s="50"/>
      <c r="PSH55" s="50"/>
      <c r="PSI55" s="50"/>
      <c r="PSJ55" s="50"/>
      <c r="PSK55" s="50"/>
      <c r="PSL55" s="50"/>
      <c r="PSM55" s="50"/>
      <c r="PSN55" s="50"/>
      <c r="PSO55" s="50"/>
      <c r="PSP55" s="50"/>
      <c r="PSQ55" s="50"/>
      <c r="PSR55" s="50"/>
      <c r="PSS55" s="50"/>
      <c r="PST55" s="50"/>
      <c r="PSU55" s="50"/>
      <c r="PSV55" s="50"/>
      <c r="PSW55" s="50"/>
      <c r="PSX55" s="50"/>
      <c r="PSY55" s="50"/>
      <c r="PSZ55" s="50"/>
      <c r="PTA55" s="50"/>
      <c r="PTB55" s="50"/>
      <c r="PTC55" s="50"/>
      <c r="PTD55" s="50"/>
      <c r="PTE55" s="50"/>
      <c r="PTF55" s="50"/>
      <c r="PTG55" s="50"/>
      <c r="PTH55" s="50"/>
      <c r="PTI55" s="50"/>
      <c r="PTJ55" s="50"/>
      <c r="PTK55" s="50"/>
      <c r="PTL55" s="50"/>
      <c r="PTM55" s="50"/>
      <c r="PTN55" s="50"/>
      <c r="PTO55" s="50"/>
      <c r="PTP55" s="50"/>
      <c r="PTQ55" s="50"/>
      <c r="PTR55" s="50"/>
      <c r="PTS55" s="50"/>
      <c r="PTT55" s="50"/>
      <c r="PTU55" s="50"/>
      <c r="PTV55" s="50"/>
      <c r="PTW55" s="50"/>
      <c r="PTX55" s="50"/>
      <c r="PTY55" s="50"/>
      <c r="PTZ55" s="50"/>
      <c r="PUA55" s="50"/>
      <c r="PUB55" s="50"/>
      <c r="PUC55" s="50"/>
      <c r="PUD55" s="50"/>
      <c r="PUE55" s="50"/>
      <c r="PUF55" s="50"/>
      <c r="PUG55" s="50"/>
      <c r="PUH55" s="50"/>
      <c r="PUI55" s="50"/>
      <c r="PUJ55" s="50"/>
      <c r="PUK55" s="50"/>
      <c r="PUL55" s="50"/>
      <c r="PUM55" s="50"/>
      <c r="PUN55" s="50"/>
      <c r="PUO55" s="50"/>
      <c r="PUP55" s="50"/>
      <c r="PUQ55" s="50"/>
      <c r="PUR55" s="50"/>
      <c r="PUS55" s="50"/>
      <c r="PUT55" s="50"/>
      <c r="PUU55" s="50"/>
      <c r="PUV55" s="50"/>
      <c r="PUW55" s="50"/>
      <c r="PUX55" s="50"/>
      <c r="PUY55" s="50"/>
      <c r="PUZ55" s="50"/>
      <c r="PVA55" s="50"/>
      <c r="PVB55" s="50"/>
      <c r="PVC55" s="50"/>
      <c r="PVD55" s="50"/>
      <c r="PVE55" s="50"/>
      <c r="PVF55" s="50"/>
      <c r="PVG55" s="50"/>
      <c r="PVH55" s="50"/>
      <c r="PVI55" s="50"/>
      <c r="PVJ55" s="50"/>
      <c r="PVK55" s="50"/>
      <c r="PVL55" s="50"/>
      <c r="PVM55" s="50"/>
      <c r="PVN55" s="50"/>
      <c r="PVO55" s="50"/>
      <c r="PVP55" s="50"/>
      <c r="PVQ55" s="50"/>
      <c r="PVR55" s="50"/>
      <c r="PVS55" s="50"/>
      <c r="PVT55" s="50"/>
      <c r="PVU55" s="50"/>
      <c r="PVV55" s="50"/>
      <c r="PVW55" s="50"/>
      <c r="PVX55" s="50"/>
      <c r="PVY55" s="50"/>
      <c r="PVZ55" s="50"/>
      <c r="PWA55" s="50"/>
      <c r="PWB55" s="50"/>
      <c r="PWC55" s="50"/>
      <c r="PWD55" s="50"/>
      <c r="PWE55" s="50"/>
      <c r="PWF55" s="50"/>
      <c r="PWG55" s="50"/>
      <c r="PWH55" s="50"/>
      <c r="PWI55" s="50"/>
      <c r="PWJ55" s="50"/>
      <c r="PWK55" s="50"/>
      <c r="PWL55" s="50"/>
      <c r="PWM55" s="50"/>
      <c r="PWN55" s="50"/>
      <c r="PWO55" s="50"/>
      <c r="PWP55" s="50"/>
      <c r="PWQ55" s="50"/>
      <c r="PWR55" s="50"/>
      <c r="PWS55" s="50"/>
      <c r="PWT55" s="50"/>
      <c r="PWU55" s="50"/>
      <c r="PWV55" s="50"/>
      <c r="PWW55" s="50"/>
      <c r="PWX55" s="50"/>
      <c r="PWY55" s="50"/>
      <c r="PWZ55" s="50"/>
      <c r="PXA55" s="50"/>
      <c r="PXB55" s="50"/>
      <c r="PXC55" s="50"/>
      <c r="PXD55" s="50"/>
      <c r="PXE55" s="50"/>
      <c r="PXF55" s="50"/>
      <c r="PXG55" s="50"/>
      <c r="PXH55" s="50"/>
      <c r="PXI55" s="50"/>
      <c r="PXJ55" s="50"/>
      <c r="PXK55" s="50"/>
      <c r="PXL55" s="50"/>
      <c r="PXM55" s="50"/>
      <c r="PXN55" s="50"/>
      <c r="PXO55" s="50"/>
      <c r="PXP55" s="50"/>
      <c r="PXQ55" s="50"/>
      <c r="PXR55" s="50"/>
      <c r="PXS55" s="50"/>
      <c r="PXT55" s="50"/>
      <c r="PXU55" s="50"/>
      <c r="PXV55" s="50"/>
      <c r="PXW55" s="50"/>
      <c r="PXX55" s="50"/>
      <c r="PXY55" s="50"/>
      <c r="PXZ55" s="50"/>
      <c r="PYA55" s="50"/>
      <c r="PYB55" s="50"/>
      <c r="PYC55" s="50"/>
      <c r="PYD55" s="50"/>
      <c r="PYE55" s="50"/>
      <c r="PYF55" s="50"/>
      <c r="PYG55" s="50"/>
      <c r="PYH55" s="50"/>
      <c r="PYI55" s="50"/>
      <c r="PYJ55" s="50"/>
      <c r="PYK55" s="50"/>
      <c r="PYL55" s="50"/>
      <c r="PYM55" s="50"/>
      <c r="PYN55" s="50"/>
      <c r="PYO55" s="50"/>
      <c r="PYP55" s="50"/>
      <c r="PYQ55" s="50"/>
      <c r="PYR55" s="50"/>
      <c r="PYS55" s="50"/>
      <c r="PYT55" s="50"/>
      <c r="PYU55" s="50"/>
      <c r="PYV55" s="50"/>
      <c r="PYW55" s="50"/>
      <c r="PYX55" s="50"/>
      <c r="PYY55" s="50"/>
      <c r="PYZ55" s="50"/>
      <c r="PZA55" s="50"/>
      <c r="PZB55" s="50"/>
      <c r="PZC55" s="50"/>
      <c r="PZD55" s="50"/>
      <c r="PZE55" s="50"/>
      <c r="PZF55" s="50"/>
      <c r="PZG55" s="50"/>
      <c r="PZH55" s="50"/>
      <c r="PZI55" s="50"/>
      <c r="PZJ55" s="50"/>
      <c r="PZK55" s="50"/>
      <c r="PZL55" s="50"/>
      <c r="PZM55" s="50"/>
      <c r="PZN55" s="50"/>
      <c r="PZO55" s="50"/>
      <c r="PZP55" s="50"/>
      <c r="PZQ55" s="50"/>
      <c r="PZR55" s="50"/>
      <c r="PZS55" s="50"/>
      <c r="PZT55" s="50"/>
      <c r="PZU55" s="50"/>
      <c r="PZV55" s="50"/>
      <c r="PZW55" s="50"/>
      <c r="PZX55" s="50"/>
      <c r="PZY55" s="50"/>
      <c r="PZZ55" s="50"/>
      <c r="QAA55" s="50"/>
      <c r="QAB55" s="50"/>
      <c r="QAC55" s="50"/>
      <c r="QAD55" s="50"/>
      <c r="QAE55" s="50"/>
      <c r="QAF55" s="50"/>
      <c r="QAG55" s="50"/>
      <c r="QAH55" s="50"/>
      <c r="QAI55" s="50"/>
      <c r="QAJ55" s="50"/>
      <c r="QAK55" s="50"/>
      <c r="QAL55" s="50"/>
      <c r="QAM55" s="50"/>
      <c r="QAN55" s="50"/>
      <c r="QAO55" s="50"/>
      <c r="QAP55" s="50"/>
      <c r="QAQ55" s="50"/>
      <c r="QAR55" s="50"/>
      <c r="QAS55" s="50"/>
      <c r="QAT55" s="50"/>
      <c r="QAU55" s="50"/>
      <c r="QAV55" s="50"/>
      <c r="QAW55" s="50"/>
      <c r="QAX55" s="50"/>
      <c r="QAY55" s="50"/>
      <c r="QAZ55" s="50"/>
      <c r="QBA55" s="50"/>
      <c r="QBB55" s="50"/>
      <c r="QBC55" s="50"/>
      <c r="QBD55" s="50"/>
      <c r="QBE55" s="50"/>
      <c r="QBF55" s="50"/>
      <c r="QBG55" s="50"/>
      <c r="QBH55" s="50"/>
      <c r="QBI55" s="50"/>
      <c r="QBJ55" s="50"/>
      <c r="QBK55" s="50"/>
      <c r="QBL55" s="50"/>
      <c r="QBM55" s="50"/>
      <c r="QBN55" s="50"/>
      <c r="QBO55" s="50"/>
      <c r="QBP55" s="50"/>
      <c r="QBQ55" s="50"/>
      <c r="QBR55" s="50"/>
      <c r="QBS55" s="50"/>
      <c r="QBT55" s="50"/>
      <c r="QBU55" s="50"/>
      <c r="QBV55" s="50"/>
      <c r="QBW55" s="50"/>
      <c r="QBX55" s="50"/>
      <c r="QBY55" s="50"/>
      <c r="QBZ55" s="50"/>
      <c r="QCA55" s="50"/>
      <c r="QCB55" s="50"/>
      <c r="QCC55" s="50"/>
      <c r="QCD55" s="50"/>
      <c r="QCE55" s="50"/>
      <c r="QCF55" s="50"/>
      <c r="QCG55" s="50"/>
      <c r="QCH55" s="50"/>
      <c r="QCI55" s="50"/>
      <c r="QCJ55" s="50"/>
      <c r="QCK55" s="50"/>
      <c r="QCL55" s="50"/>
      <c r="QCM55" s="50"/>
      <c r="QCN55" s="50"/>
      <c r="QCO55" s="50"/>
      <c r="QCP55" s="50"/>
      <c r="QCQ55" s="50"/>
      <c r="QCR55" s="50"/>
      <c r="QCS55" s="50"/>
      <c r="QCT55" s="50"/>
      <c r="QCU55" s="50"/>
      <c r="QCV55" s="50"/>
      <c r="QCW55" s="50"/>
      <c r="QCX55" s="50"/>
      <c r="QCY55" s="50"/>
      <c r="QCZ55" s="50"/>
      <c r="QDA55" s="50"/>
      <c r="QDB55" s="50"/>
      <c r="QDC55" s="50"/>
      <c r="QDD55" s="50"/>
      <c r="QDE55" s="50"/>
      <c r="QDF55" s="50"/>
      <c r="QDG55" s="50"/>
      <c r="QDH55" s="50"/>
      <c r="QDI55" s="50"/>
      <c r="QDJ55" s="50"/>
      <c r="QDK55" s="50"/>
      <c r="QDL55" s="50"/>
      <c r="QDM55" s="50"/>
      <c r="QDN55" s="50"/>
      <c r="QDO55" s="50"/>
      <c r="QDP55" s="50"/>
      <c r="QDQ55" s="50"/>
      <c r="QDR55" s="50"/>
      <c r="QDS55" s="50"/>
      <c r="QDT55" s="50"/>
      <c r="QDU55" s="50"/>
      <c r="QDV55" s="50"/>
      <c r="QDW55" s="50"/>
      <c r="QDX55" s="50"/>
      <c r="QDY55" s="50"/>
      <c r="QDZ55" s="50"/>
      <c r="QEA55" s="50"/>
      <c r="QEB55" s="50"/>
      <c r="QEC55" s="50"/>
      <c r="QED55" s="50"/>
      <c r="QEE55" s="50"/>
      <c r="QEF55" s="50"/>
      <c r="QEG55" s="50"/>
      <c r="QEH55" s="50"/>
      <c r="QEI55" s="50"/>
      <c r="QEJ55" s="50"/>
      <c r="QEK55" s="50"/>
      <c r="QEL55" s="50"/>
      <c r="QEM55" s="50"/>
      <c r="QEN55" s="50"/>
      <c r="QEO55" s="50"/>
      <c r="QEP55" s="50"/>
      <c r="QEQ55" s="50"/>
      <c r="QER55" s="50"/>
      <c r="QES55" s="50"/>
      <c r="QET55" s="50"/>
      <c r="QEU55" s="50"/>
      <c r="QEV55" s="50"/>
      <c r="QEW55" s="50"/>
      <c r="QEX55" s="50"/>
      <c r="QEY55" s="50"/>
      <c r="QEZ55" s="50"/>
      <c r="QFA55" s="50"/>
      <c r="QFB55" s="50"/>
      <c r="QFC55" s="50"/>
      <c r="QFD55" s="50"/>
      <c r="QFE55" s="50"/>
      <c r="QFF55" s="50"/>
      <c r="QFG55" s="50"/>
      <c r="QFH55" s="50"/>
      <c r="QFI55" s="50"/>
      <c r="QFJ55" s="50"/>
      <c r="QFK55" s="50"/>
      <c r="QFL55" s="50"/>
      <c r="QFM55" s="50"/>
      <c r="QFN55" s="50"/>
      <c r="QFO55" s="50"/>
      <c r="QFP55" s="50"/>
      <c r="QFQ55" s="50"/>
      <c r="QFR55" s="50"/>
      <c r="QFS55" s="50"/>
      <c r="QFT55" s="50"/>
      <c r="QFU55" s="50"/>
      <c r="QFV55" s="50"/>
      <c r="QFW55" s="50"/>
      <c r="QFX55" s="50"/>
      <c r="QFY55" s="50"/>
      <c r="QFZ55" s="50"/>
      <c r="QGA55" s="50"/>
      <c r="QGB55" s="50"/>
      <c r="QGC55" s="50"/>
      <c r="QGD55" s="50"/>
      <c r="QGE55" s="50"/>
      <c r="QGF55" s="50"/>
      <c r="QGG55" s="50"/>
      <c r="QGH55" s="50"/>
      <c r="QGI55" s="50"/>
      <c r="QGJ55" s="50"/>
      <c r="QGK55" s="50"/>
      <c r="QGL55" s="50"/>
      <c r="QGM55" s="50"/>
      <c r="QGN55" s="50"/>
      <c r="QGO55" s="50"/>
      <c r="QGP55" s="50"/>
      <c r="QGQ55" s="50"/>
      <c r="QGR55" s="50"/>
      <c r="QGS55" s="50"/>
      <c r="QGT55" s="50"/>
      <c r="QGU55" s="50"/>
      <c r="QGV55" s="50"/>
      <c r="QGW55" s="50"/>
      <c r="QGX55" s="50"/>
      <c r="QGY55" s="50"/>
      <c r="QGZ55" s="50"/>
      <c r="QHA55" s="50"/>
      <c r="QHB55" s="50"/>
      <c r="QHC55" s="50"/>
      <c r="QHD55" s="50"/>
      <c r="QHE55" s="50"/>
      <c r="QHF55" s="50"/>
      <c r="QHG55" s="50"/>
      <c r="QHH55" s="50"/>
      <c r="QHI55" s="50"/>
      <c r="QHJ55" s="50"/>
      <c r="QHK55" s="50"/>
      <c r="QHL55" s="50"/>
      <c r="QHM55" s="50"/>
      <c r="QHN55" s="50"/>
      <c r="QHO55" s="50"/>
      <c r="QHP55" s="50"/>
      <c r="QHQ55" s="50"/>
      <c r="QHR55" s="50"/>
      <c r="QHS55" s="50"/>
      <c r="QHT55" s="50"/>
      <c r="QHU55" s="50"/>
      <c r="QHV55" s="50"/>
      <c r="QHW55" s="50"/>
      <c r="QHX55" s="50"/>
      <c r="QHY55" s="50"/>
      <c r="QHZ55" s="50"/>
      <c r="QIA55" s="50"/>
      <c r="QIB55" s="50"/>
      <c r="QIC55" s="50"/>
      <c r="QID55" s="50"/>
      <c r="QIE55" s="50"/>
      <c r="QIF55" s="50"/>
      <c r="QIG55" s="50"/>
      <c r="QIH55" s="50"/>
      <c r="QII55" s="50"/>
      <c r="QIJ55" s="50"/>
      <c r="QIK55" s="50"/>
      <c r="QIL55" s="50"/>
      <c r="QIM55" s="50"/>
      <c r="QIN55" s="50"/>
      <c r="QIO55" s="50"/>
      <c r="QIP55" s="50"/>
      <c r="QIQ55" s="50"/>
      <c r="QIR55" s="50"/>
      <c r="QIS55" s="50"/>
      <c r="QIT55" s="50"/>
      <c r="QIU55" s="50"/>
      <c r="QIV55" s="50"/>
      <c r="QIW55" s="50"/>
      <c r="QIX55" s="50"/>
      <c r="QIY55" s="50"/>
      <c r="QIZ55" s="50"/>
      <c r="QJA55" s="50"/>
      <c r="QJB55" s="50"/>
      <c r="QJC55" s="50"/>
      <c r="QJD55" s="50"/>
      <c r="QJE55" s="50"/>
      <c r="QJF55" s="50"/>
      <c r="QJG55" s="50"/>
      <c r="QJH55" s="50"/>
      <c r="QJI55" s="50"/>
      <c r="QJJ55" s="50"/>
      <c r="QJK55" s="50"/>
      <c r="QJL55" s="50"/>
      <c r="QJM55" s="50"/>
      <c r="QJN55" s="50"/>
      <c r="QJO55" s="50"/>
      <c r="QJP55" s="50"/>
      <c r="QJQ55" s="50"/>
      <c r="QJR55" s="50"/>
      <c r="QJS55" s="50"/>
      <c r="QJT55" s="50"/>
      <c r="QJU55" s="50"/>
      <c r="QJV55" s="50"/>
      <c r="QJW55" s="50"/>
      <c r="QJX55" s="50"/>
      <c r="QJY55" s="50"/>
      <c r="QJZ55" s="50"/>
      <c r="QKA55" s="50"/>
      <c r="QKB55" s="50"/>
      <c r="QKC55" s="50"/>
      <c r="QKD55" s="50"/>
      <c r="QKE55" s="50"/>
      <c r="QKF55" s="50"/>
      <c r="QKG55" s="50"/>
      <c r="QKH55" s="50"/>
      <c r="QKI55" s="50"/>
      <c r="QKJ55" s="50"/>
      <c r="QKK55" s="50"/>
      <c r="QKL55" s="50"/>
      <c r="QKM55" s="50"/>
      <c r="QKN55" s="50"/>
      <c r="QKO55" s="50"/>
      <c r="QKP55" s="50"/>
      <c r="QKQ55" s="50"/>
      <c r="QKR55" s="50"/>
      <c r="QKS55" s="50"/>
      <c r="QKT55" s="50"/>
      <c r="QKU55" s="50"/>
      <c r="QKV55" s="50"/>
      <c r="QKW55" s="50"/>
      <c r="QKX55" s="50"/>
      <c r="QKY55" s="50"/>
      <c r="QKZ55" s="50"/>
      <c r="QLA55" s="50"/>
      <c r="QLB55" s="50"/>
      <c r="QLC55" s="50"/>
      <c r="QLD55" s="50"/>
      <c r="QLE55" s="50"/>
      <c r="QLF55" s="50"/>
      <c r="QLG55" s="50"/>
      <c r="QLH55" s="50"/>
      <c r="QLI55" s="50"/>
      <c r="QLJ55" s="50"/>
      <c r="QLK55" s="50"/>
      <c r="QLL55" s="50"/>
      <c r="QLM55" s="50"/>
      <c r="QLN55" s="50"/>
      <c r="QLO55" s="50"/>
      <c r="QLP55" s="50"/>
      <c r="QLQ55" s="50"/>
      <c r="QLR55" s="50"/>
      <c r="QLS55" s="50"/>
      <c r="QLT55" s="50"/>
      <c r="QLU55" s="50"/>
      <c r="QLV55" s="50"/>
      <c r="QLW55" s="50"/>
      <c r="QLX55" s="50"/>
      <c r="QLY55" s="50"/>
      <c r="QLZ55" s="50"/>
      <c r="QMA55" s="50"/>
      <c r="QMB55" s="50"/>
      <c r="QMC55" s="50"/>
      <c r="QMD55" s="50"/>
      <c r="QME55" s="50"/>
      <c r="QMF55" s="50"/>
      <c r="QMG55" s="50"/>
      <c r="QMH55" s="50"/>
      <c r="QMI55" s="50"/>
      <c r="QMJ55" s="50"/>
      <c r="QMK55" s="50"/>
      <c r="QML55" s="50"/>
      <c r="QMM55" s="50"/>
      <c r="QMN55" s="50"/>
      <c r="QMO55" s="50"/>
      <c r="QMP55" s="50"/>
      <c r="QMQ55" s="50"/>
      <c r="QMR55" s="50"/>
      <c r="QMS55" s="50"/>
      <c r="QMT55" s="50"/>
      <c r="QMU55" s="50"/>
      <c r="QMV55" s="50"/>
      <c r="QMW55" s="50"/>
      <c r="QMX55" s="50"/>
      <c r="QMY55" s="50"/>
      <c r="QMZ55" s="50"/>
      <c r="QNA55" s="50"/>
      <c r="QNB55" s="50"/>
      <c r="QNC55" s="50"/>
      <c r="QND55" s="50"/>
      <c r="QNE55" s="50"/>
      <c r="QNF55" s="50"/>
      <c r="QNG55" s="50"/>
      <c r="QNH55" s="50"/>
      <c r="QNI55" s="50"/>
      <c r="QNJ55" s="50"/>
      <c r="QNK55" s="50"/>
      <c r="QNL55" s="50"/>
      <c r="QNM55" s="50"/>
      <c r="QNN55" s="50"/>
      <c r="QNO55" s="50"/>
      <c r="QNP55" s="50"/>
      <c r="QNQ55" s="50"/>
      <c r="QNR55" s="50"/>
      <c r="QNS55" s="50"/>
      <c r="QNT55" s="50"/>
      <c r="QNU55" s="50"/>
      <c r="QNV55" s="50"/>
      <c r="QNW55" s="50"/>
      <c r="QNX55" s="50"/>
      <c r="QNY55" s="50"/>
      <c r="QNZ55" s="50"/>
      <c r="QOA55" s="50"/>
      <c r="QOB55" s="50"/>
      <c r="QOC55" s="50"/>
      <c r="QOD55" s="50"/>
      <c r="QOE55" s="50"/>
      <c r="QOF55" s="50"/>
      <c r="QOG55" s="50"/>
      <c r="QOH55" s="50"/>
      <c r="QOI55" s="50"/>
      <c r="QOJ55" s="50"/>
      <c r="QOK55" s="50"/>
      <c r="QOL55" s="50"/>
      <c r="QOM55" s="50"/>
      <c r="QON55" s="50"/>
      <c r="QOO55" s="50"/>
      <c r="QOP55" s="50"/>
      <c r="QOQ55" s="50"/>
      <c r="QOR55" s="50"/>
      <c r="QOS55" s="50"/>
      <c r="QOT55" s="50"/>
      <c r="QOU55" s="50"/>
      <c r="QOV55" s="50"/>
      <c r="QOW55" s="50"/>
      <c r="QOX55" s="50"/>
      <c r="QOY55" s="50"/>
      <c r="QOZ55" s="50"/>
      <c r="QPA55" s="50"/>
      <c r="QPB55" s="50"/>
      <c r="QPC55" s="50"/>
      <c r="QPD55" s="50"/>
      <c r="QPE55" s="50"/>
      <c r="QPF55" s="50"/>
      <c r="QPG55" s="50"/>
      <c r="QPH55" s="50"/>
      <c r="QPI55" s="50"/>
      <c r="QPJ55" s="50"/>
      <c r="QPK55" s="50"/>
      <c r="QPL55" s="50"/>
      <c r="QPM55" s="50"/>
      <c r="QPN55" s="50"/>
      <c r="QPO55" s="50"/>
      <c r="QPP55" s="50"/>
      <c r="QPQ55" s="50"/>
      <c r="QPR55" s="50"/>
      <c r="QPS55" s="50"/>
      <c r="QPT55" s="50"/>
      <c r="QPU55" s="50"/>
      <c r="QPV55" s="50"/>
      <c r="QPW55" s="50"/>
      <c r="QPX55" s="50"/>
      <c r="QPY55" s="50"/>
      <c r="QPZ55" s="50"/>
      <c r="QQA55" s="50"/>
      <c r="QQB55" s="50"/>
      <c r="QQC55" s="50"/>
      <c r="QQD55" s="50"/>
      <c r="QQE55" s="50"/>
      <c r="QQF55" s="50"/>
      <c r="QQG55" s="50"/>
      <c r="QQH55" s="50"/>
      <c r="QQI55" s="50"/>
      <c r="QQJ55" s="50"/>
      <c r="QQK55" s="50"/>
      <c r="QQL55" s="50"/>
      <c r="QQM55" s="50"/>
      <c r="QQN55" s="50"/>
      <c r="QQO55" s="50"/>
      <c r="QQP55" s="50"/>
      <c r="QQQ55" s="50"/>
      <c r="QQR55" s="50"/>
      <c r="QQS55" s="50"/>
      <c r="QQT55" s="50"/>
      <c r="QQU55" s="50"/>
      <c r="QQV55" s="50"/>
      <c r="QQW55" s="50"/>
      <c r="QQX55" s="50"/>
      <c r="QQY55" s="50"/>
      <c r="QQZ55" s="50"/>
      <c r="QRA55" s="50"/>
      <c r="QRB55" s="50"/>
      <c r="QRC55" s="50"/>
      <c r="QRD55" s="50"/>
      <c r="QRE55" s="50"/>
      <c r="QRF55" s="50"/>
      <c r="QRG55" s="50"/>
      <c r="QRH55" s="50"/>
      <c r="QRI55" s="50"/>
      <c r="QRJ55" s="50"/>
      <c r="QRK55" s="50"/>
      <c r="QRL55" s="50"/>
      <c r="QRM55" s="50"/>
      <c r="QRN55" s="50"/>
      <c r="QRO55" s="50"/>
      <c r="QRP55" s="50"/>
      <c r="QRQ55" s="50"/>
      <c r="QRR55" s="50"/>
      <c r="QRS55" s="50"/>
      <c r="QRT55" s="50"/>
      <c r="QRU55" s="50"/>
      <c r="QRV55" s="50"/>
      <c r="QRW55" s="50"/>
      <c r="QRX55" s="50"/>
      <c r="QRY55" s="50"/>
      <c r="QRZ55" s="50"/>
      <c r="QSA55" s="50"/>
      <c r="QSB55" s="50"/>
      <c r="QSC55" s="50"/>
      <c r="QSD55" s="50"/>
      <c r="QSE55" s="50"/>
      <c r="QSF55" s="50"/>
      <c r="QSG55" s="50"/>
      <c r="QSH55" s="50"/>
      <c r="QSI55" s="50"/>
      <c r="QSJ55" s="50"/>
      <c r="QSK55" s="50"/>
      <c r="QSL55" s="50"/>
      <c r="QSM55" s="50"/>
      <c r="QSN55" s="50"/>
      <c r="QSO55" s="50"/>
      <c r="QSP55" s="50"/>
      <c r="QSQ55" s="50"/>
      <c r="QSR55" s="50"/>
      <c r="QSS55" s="50"/>
      <c r="QST55" s="50"/>
      <c r="QSU55" s="50"/>
      <c r="QSV55" s="50"/>
      <c r="QSW55" s="50"/>
      <c r="QSX55" s="50"/>
      <c r="QSY55" s="50"/>
      <c r="QSZ55" s="50"/>
      <c r="QTA55" s="50"/>
      <c r="QTB55" s="50"/>
      <c r="QTC55" s="50"/>
      <c r="QTD55" s="50"/>
      <c r="QTE55" s="50"/>
      <c r="QTF55" s="50"/>
      <c r="QTG55" s="50"/>
      <c r="QTH55" s="50"/>
      <c r="QTI55" s="50"/>
      <c r="QTJ55" s="50"/>
      <c r="QTK55" s="50"/>
      <c r="QTL55" s="50"/>
      <c r="QTM55" s="50"/>
      <c r="QTN55" s="50"/>
      <c r="QTO55" s="50"/>
      <c r="QTP55" s="50"/>
      <c r="QTQ55" s="50"/>
      <c r="QTR55" s="50"/>
      <c r="QTS55" s="50"/>
      <c r="QTT55" s="50"/>
      <c r="QTU55" s="50"/>
      <c r="QTV55" s="50"/>
      <c r="QTW55" s="50"/>
      <c r="QTX55" s="50"/>
      <c r="QTY55" s="50"/>
      <c r="QTZ55" s="50"/>
      <c r="QUA55" s="50"/>
      <c r="QUB55" s="50"/>
      <c r="QUC55" s="50"/>
      <c r="QUD55" s="50"/>
      <c r="QUE55" s="50"/>
      <c r="QUF55" s="50"/>
      <c r="QUG55" s="50"/>
      <c r="QUH55" s="50"/>
      <c r="QUI55" s="50"/>
      <c r="QUJ55" s="50"/>
      <c r="QUK55" s="50"/>
      <c r="QUL55" s="50"/>
      <c r="QUM55" s="50"/>
      <c r="QUN55" s="50"/>
      <c r="QUO55" s="50"/>
      <c r="QUP55" s="50"/>
      <c r="QUQ55" s="50"/>
      <c r="QUR55" s="50"/>
      <c r="QUS55" s="50"/>
      <c r="QUT55" s="50"/>
      <c r="QUU55" s="50"/>
      <c r="QUV55" s="50"/>
      <c r="QUW55" s="50"/>
      <c r="QUX55" s="50"/>
      <c r="QUY55" s="50"/>
      <c r="QUZ55" s="50"/>
      <c r="QVA55" s="50"/>
      <c r="QVB55" s="50"/>
      <c r="QVC55" s="50"/>
      <c r="QVD55" s="50"/>
      <c r="QVE55" s="50"/>
      <c r="QVF55" s="50"/>
      <c r="QVG55" s="50"/>
      <c r="QVH55" s="50"/>
      <c r="QVI55" s="50"/>
      <c r="QVJ55" s="50"/>
      <c r="QVK55" s="50"/>
      <c r="QVL55" s="50"/>
      <c r="QVM55" s="50"/>
      <c r="QVN55" s="50"/>
      <c r="QVO55" s="50"/>
      <c r="QVP55" s="50"/>
      <c r="QVQ55" s="50"/>
      <c r="QVR55" s="50"/>
      <c r="QVS55" s="50"/>
      <c r="QVT55" s="50"/>
      <c r="QVU55" s="50"/>
      <c r="QVV55" s="50"/>
      <c r="QVW55" s="50"/>
      <c r="QVX55" s="50"/>
      <c r="QVY55" s="50"/>
      <c r="QVZ55" s="50"/>
      <c r="QWA55" s="50"/>
      <c r="QWB55" s="50"/>
      <c r="QWC55" s="50"/>
      <c r="QWD55" s="50"/>
      <c r="QWE55" s="50"/>
      <c r="QWF55" s="50"/>
      <c r="QWG55" s="50"/>
      <c r="QWH55" s="50"/>
      <c r="QWI55" s="50"/>
      <c r="QWJ55" s="50"/>
      <c r="QWK55" s="50"/>
      <c r="QWL55" s="50"/>
      <c r="QWM55" s="50"/>
      <c r="QWN55" s="50"/>
      <c r="QWO55" s="50"/>
      <c r="QWP55" s="50"/>
      <c r="QWQ55" s="50"/>
      <c r="QWR55" s="50"/>
      <c r="QWS55" s="50"/>
      <c r="QWT55" s="50"/>
      <c r="QWU55" s="50"/>
      <c r="QWV55" s="50"/>
      <c r="QWW55" s="50"/>
      <c r="QWX55" s="50"/>
      <c r="QWY55" s="50"/>
      <c r="QWZ55" s="50"/>
      <c r="QXA55" s="50"/>
      <c r="QXB55" s="50"/>
      <c r="QXC55" s="50"/>
      <c r="QXD55" s="50"/>
      <c r="QXE55" s="50"/>
      <c r="QXF55" s="50"/>
      <c r="QXG55" s="50"/>
      <c r="QXH55" s="50"/>
      <c r="QXI55" s="50"/>
      <c r="QXJ55" s="50"/>
      <c r="QXK55" s="50"/>
      <c r="QXL55" s="50"/>
      <c r="QXM55" s="50"/>
      <c r="QXN55" s="50"/>
      <c r="QXO55" s="50"/>
      <c r="QXP55" s="50"/>
      <c r="QXQ55" s="50"/>
      <c r="QXR55" s="50"/>
      <c r="QXS55" s="50"/>
      <c r="QXT55" s="50"/>
      <c r="QXU55" s="50"/>
      <c r="QXV55" s="50"/>
      <c r="QXW55" s="50"/>
      <c r="QXX55" s="50"/>
      <c r="QXY55" s="50"/>
      <c r="QXZ55" s="50"/>
      <c r="QYA55" s="50"/>
      <c r="QYB55" s="50"/>
      <c r="QYC55" s="50"/>
      <c r="QYD55" s="50"/>
      <c r="QYE55" s="50"/>
      <c r="QYF55" s="50"/>
      <c r="QYG55" s="50"/>
      <c r="QYH55" s="50"/>
      <c r="QYI55" s="50"/>
      <c r="QYJ55" s="50"/>
      <c r="QYK55" s="50"/>
      <c r="QYL55" s="50"/>
      <c r="QYM55" s="50"/>
      <c r="QYN55" s="50"/>
      <c r="QYO55" s="50"/>
      <c r="QYP55" s="50"/>
      <c r="QYQ55" s="50"/>
      <c r="QYR55" s="50"/>
      <c r="QYS55" s="50"/>
      <c r="QYT55" s="50"/>
      <c r="QYU55" s="50"/>
      <c r="QYV55" s="50"/>
      <c r="QYW55" s="50"/>
      <c r="QYX55" s="50"/>
      <c r="QYY55" s="50"/>
      <c r="QYZ55" s="50"/>
      <c r="QZA55" s="50"/>
      <c r="QZB55" s="50"/>
      <c r="QZC55" s="50"/>
      <c r="QZD55" s="50"/>
      <c r="QZE55" s="50"/>
      <c r="QZF55" s="50"/>
      <c r="QZG55" s="50"/>
      <c r="QZH55" s="50"/>
      <c r="QZI55" s="50"/>
      <c r="QZJ55" s="50"/>
      <c r="QZK55" s="50"/>
      <c r="QZL55" s="50"/>
      <c r="QZM55" s="50"/>
      <c r="QZN55" s="50"/>
      <c r="QZO55" s="50"/>
      <c r="QZP55" s="50"/>
      <c r="QZQ55" s="50"/>
      <c r="QZR55" s="50"/>
      <c r="QZS55" s="50"/>
      <c r="QZT55" s="50"/>
      <c r="QZU55" s="50"/>
      <c r="QZV55" s="50"/>
      <c r="QZW55" s="50"/>
      <c r="QZX55" s="50"/>
      <c r="QZY55" s="50"/>
      <c r="QZZ55" s="50"/>
      <c r="RAA55" s="50"/>
      <c r="RAB55" s="50"/>
      <c r="RAC55" s="50"/>
      <c r="RAD55" s="50"/>
      <c r="RAE55" s="50"/>
      <c r="RAF55" s="50"/>
      <c r="RAG55" s="50"/>
      <c r="RAH55" s="50"/>
      <c r="RAI55" s="50"/>
      <c r="RAJ55" s="50"/>
      <c r="RAK55" s="50"/>
      <c r="RAL55" s="50"/>
      <c r="RAM55" s="50"/>
      <c r="RAN55" s="50"/>
      <c r="RAO55" s="50"/>
      <c r="RAP55" s="50"/>
      <c r="RAQ55" s="50"/>
      <c r="RAR55" s="50"/>
      <c r="RAS55" s="50"/>
      <c r="RAT55" s="50"/>
      <c r="RAU55" s="50"/>
      <c r="RAV55" s="50"/>
      <c r="RAW55" s="50"/>
      <c r="RAX55" s="50"/>
      <c r="RAY55" s="50"/>
      <c r="RAZ55" s="50"/>
      <c r="RBA55" s="50"/>
      <c r="RBB55" s="50"/>
      <c r="RBC55" s="50"/>
      <c r="RBD55" s="50"/>
      <c r="RBE55" s="50"/>
      <c r="RBF55" s="50"/>
      <c r="RBG55" s="50"/>
      <c r="RBH55" s="50"/>
      <c r="RBI55" s="50"/>
      <c r="RBJ55" s="50"/>
      <c r="RBK55" s="50"/>
      <c r="RBL55" s="50"/>
      <c r="RBM55" s="50"/>
      <c r="RBN55" s="50"/>
      <c r="RBO55" s="50"/>
      <c r="RBP55" s="50"/>
      <c r="RBQ55" s="50"/>
      <c r="RBR55" s="50"/>
      <c r="RBS55" s="50"/>
      <c r="RBT55" s="50"/>
      <c r="RBU55" s="50"/>
      <c r="RBV55" s="50"/>
      <c r="RBW55" s="50"/>
      <c r="RBX55" s="50"/>
      <c r="RBY55" s="50"/>
      <c r="RBZ55" s="50"/>
      <c r="RCA55" s="50"/>
      <c r="RCB55" s="50"/>
      <c r="RCC55" s="50"/>
      <c r="RCD55" s="50"/>
      <c r="RCE55" s="50"/>
      <c r="RCF55" s="50"/>
      <c r="RCG55" s="50"/>
      <c r="RCH55" s="50"/>
      <c r="RCI55" s="50"/>
      <c r="RCJ55" s="50"/>
      <c r="RCK55" s="50"/>
      <c r="RCL55" s="50"/>
      <c r="RCM55" s="50"/>
      <c r="RCN55" s="50"/>
      <c r="RCO55" s="50"/>
      <c r="RCP55" s="50"/>
      <c r="RCQ55" s="50"/>
      <c r="RCR55" s="50"/>
      <c r="RCS55" s="50"/>
      <c r="RCT55" s="50"/>
      <c r="RCU55" s="50"/>
      <c r="RCV55" s="50"/>
      <c r="RCW55" s="50"/>
      <c r="RCX55" s="50"/>
      <c r="RCY55" s="50"/>
      <c r="RCZ55" s="50"/>
      <c r="RDA55" s="50"/>
      <c r="RDB55" s="50"/>
      <c r="RDC55" s="50"/>
      <c r="RDD55" s="50"/>
      <c r="RDE55" s="50"/>
      <c r="RDF55" s="50"/>
      <c r="RDG55" s="50"/>
      <c r="RDH55" s="50"/>
      <c r="RDI55" s="50"/>
      <c r="RDJ55" s="50"/>
      <c r="RDK55" s="50"/>
      <c r="RDL55" s="50"/>
      <c r="RDM55" s="50"/>
      <c r="RDN55" s="50"/>
      <c r="RDO55" s="50"/>
      <c r="RDP55" s="50"/>
      <c r="RDQ55" s="50"/>
      <c r="RDR55" s="50"/>
      <c r="RDS55" s="50"/>
      <c r="RDT55" s="50"/>
      <c r="RDU55" s="50"/>
      <c r="RDV55" s="50"/>
      <c r="RDW55" s="50"/>
      <c r="RDX55" s="50"/>
      <c r="RDY55" s="50"/>
      <c r="RDZ55" s="50"/>
      <c r="REA55" s="50"/>
      <c r="REB55" s="50"/>
      <c r="REC55" s="50"/>
      <c r="RED55" s="50"/>
      <c r="REE55" s="50"/>
      <c r="REF55" s="50"/>
      <c r="REG55" s="50"/>
      <c r="REH55" s="50"/>
      <c r="REI55" s="50"/>
      <c r="REJ55" s="50"/>
      <c r="REK55" s="50"/>
      <c r="REL55" s="50"/>
      <c r="REM55" s="50"/>
      <c r="REN55" s="50"/>
      <c r="REO55" s="50"/>
      <c r="REP55" s="50"/>
      <c r="REQ55" s="50"/>
      <c r="RER55" s="50"/>
      <c r="RES55" s="50"/>
      <c r="RET55" s="50"/>
      <c r="REU55" s="50"/>
      <c r="REV55" s="50"/>
      <c r="REW55" s="50"/>
      <c r="REX55" s="50"/>
      <c r="REY55" s="50"/>
      <c r="REZ55" s="50"/>
      <c r="RFA55" s="50"/>
      <c r="RFB55" s="50"/>
      <c r="RFC55" s="50"/>
      <c r="RFD55" s="50"/>
      <c r="RFE55" s="50"/>
      <c r="RFF55" s="50"/>
      <c r="RFG55" s="50"/>
      <c r="RFH55" s="50"/>
      <c r="RFI55" s="50"/>
      <c r="RFJ55" s="50"/>
      <c r="RFK55" s="50"/>
      <c r="RFL55" s="50"/>
      <c r="RFM55" s="50"/>
      <c r="RFN55" s="50"/>
      <c r="RFO55" s="50"/>
      <c r="RFP55" s="50"/>
      <c r="RFQ55" s="50"/>
      <c r="RFR55" s="50"/>
      <c r="RFS55" s="50"/>
      <c r="RFT55" s="50"/>
      <c r="RFU55" s="50"/>
      <c r="RFV55" s="50"/>
      <c r="RFW55" s="50"/>
      <c r="RFX55" s="50"/>
      <c r="RFY55" s="50"/>
      <c r="RFZ55" s="50"/>
      <c r="RGA55" s="50"/>
      <c r="RGB55" s="50"/>
      <c r="RGC55" s="50"/>
      <c r="RGD55" s="50"/>
      <c r="RGE55" s="50"/>
      <c r="RGF55" s="50"/>
      <c r="RGG55" s="50"/>
      <c r="RGH55" s="50"/>
      <c r="RGI55" s="50"/>
      <c r="RGJ55" s="50"/>
      <c r="RGK55" s="50"/>
      <c r="RGL55" s="50"/>
      <c r="RGM55" s="50"/>
      <c r="RGN55" s="50"/>
      <c r="RGO55" s="50"/>
      <c r="RGP55" s="50"/>
      <c r="RGQ55" s="50"/>
      <c r="RGR55" s="50"/>
      <c r="RGS55" s="50"/>
      <c r="RGT55" s="50"/>
      <c r="RGU55" s="50"/>
      <c r="RGV55" s="50"/>
      <c r="RGW55" s="50"/>
      <c r="RGX55" s="50"/>
      <c r="RGY55" s="50"/>
      <c r="RGZ55" s="50"/>
      <c r="RHA55" s="50"/>
      <c r="RHB55" s="50"/>
      <c r="RHC55" s="50"/>
      <c r="RHD55" s="50"/>
      <c r="RHE55" s="50"/>
      <c r="RHF55" s="50"/>
      <c r="RHG55" s="50"/>
      <c r="RHH55" s="50"/>
      <c r="RHI55" s="50"/>
      <c r="RHJ55" s="50"/>
      <c r="RHK55" s="50"/>
      <c r="RHL55" s="50"/>
      <c r="RHM55" s="50"/>
      <c r="RHN55" s="50"/>
      <c r="RHO55" s="50"/>
      <c r="RHP55" s="50"/>
      <c r="RHQ55" s="50"/>
      <c r="RHR55" s="50"/>
      <c r="RHS55" s="50"/>
      <c r="RHT55" s="50"/>
      <c r="RHU55" s="50"/>
      <c r="RHV55" s="50"/>
      <c r="RHW55" s="50"/>
      <c r="RHX55" s="50"/>
      <c r="RHY55" s="50"/>
      <c r="RHZ55" s="50"/>
      <c r="RIA55" s="50"/>
      <c r="RIB55" s="50"/>
      <c r="RIC55" s="50"/>
      <c r="RID55" s="50"/>
      <c r="RIE55" s="50"/>
      <c r="RIF55" s="50"/>
      <c r="RIG55" s="50"/>
      <c r="RIH55" s="50"/>
      <c r="RII55" s="50"/>
      <c r="RIJ55" s="50"/>
      <c r="RIK55" s="50"/>
      <c r="RIL55" s="50"/>
      <c r="RIM55" s="50"/>
      <c r="RIN55" s="50"/>
      <c r="RIO55" s="50"/>
      <c r="RIP55" s="50"/>
      <c r="RIQ55" s="50"/>
      <c r="RIR55" s="50"/>
      <c r="RIS55" s="50"/>
      <c r="RIT55" s="50"/>
      <c r="RIU55" s="50"/>
      <c r="RIV55" s="50"/>
      <c r="RIW55" s="50"/>
      <c r="RIX55" s="50"/>
      <c r="RIY55" s="50"/>
      <c r="RIZ55" s="50"/>
      <c r="RJA55" s="50"/>
      <c r="RJB55" s="50"/>
      <c r="RJC55" s="50"/>
      <c r="RJD55" s="50"/>
      <c r="RJE55" s="50"/>
      <c r="RJF55" s="50"/>
      <c r="RJG55" s="50"/>
      <c r="RJH55" s="50"/>
      <c r="RJI55" s="50"/>
      <c r="RJJ55" s="50"/>
      <c r="RJK55" s="50"/>
      <c r="RJL55" s="50"/>
      <c r="RJM55" s="50"/>
      <c r="RJN55" s="50"/>
      <c r="RJO55" s="50"/>
      <c r="RJP55" s="50"/>
      <c r="RJQ55" s="50"/>
      <c r="RJR55" s="50"/>
      <c r="RJS55" s="50"/>
      <c r="RJT55" s="50"/>
      <c r="RJU55" s="50"/>
      <c r="RJV55" s="50"/>
      <c r="RJW55" s="50"/>
      <c r="RJX55" s="50"/>
      <c r="RJY55" s="50"/>
      <c r="RJZ55" s="50"/>
      <c r="RKA55" s="50"/>
      <c r="RKB55" s="50"/>
      <c r="RKC55" s="50"/>
      <c r="RKD55" s="50"/>
      <c r="RKE55" s="50"/>
      <c r="RKF55" s="50"/>
      <c r="RKG55" s="50"/>
      <c r="RKH55" s="50"/>
      <c r="RKI55" s="50"/>
      <c r="RKJ55" s="50"/>
      <c r="RKK55" s="50"/>
      <c r="RKL55" s="50"/>
      <c r="RKM55" s="50"/>
      <c r="RKN55" s="50"/>
      <c r="RKO55" s="50"/>
      <c r="RKP55" s="50"/>
      <c r="RKQ55" s="50"/>
      <c r="RKR55" s="50"/>
      <c r="RKS55" s="50"/>
      <c r="RKT55" s="50"/>
      <c r="RKU55" s="50"/>
      <c r="RKV55" s="50"/>
      <c r="RKW55" s="50"/>
      <c r="RKX55" s="50"/>
      <c r="RKY55" s="50"/>
      <c r="RKZ55" s="50"/>
      <c r="RLA55" s="50"/>
      <c r="RLB55" s="50"/>
      <c r="RLC55" s="50"/>
      <c r="RLD55" s="50"/>
      <c r="RLE55" s="50"/>
      <c r="RLF55" s="50"/>
      <c r="RLG55" s="50"/>
      <c r="RLH55" s="50"/>
      <c r="RLI55" s="50"/>
      <c r="RLJ55" s="50"/>
      <c r="RLK55" s="50"/>
      <c r="RLL55" s="50"/>
      <c r="RLM55" s="50"/>
      <c r="RLN55" s="50"/>
      <c r="RLO55" s="50"/>
      <c r="RLP55" s="50"/>
      <c r="RLQ55" s="50"/>
      <c r="RLR55" s="50"/>
      <c r="RLS55" s="50"/>
      <c r="RLT55" s="50"/>
      <c r="RLU55" s="50"/>
      <c r="RLV55" s="50"/>
      <c r="RLW55" s="50"/>
      <c r="RLX55" s="50"/>
      <c r="RLY55" s="50"/>
      <c r="RLZ55" s="50"/>
      <c r="RMA55" s="50"/>
      <c r="RMB55" s="50"/>
      <c r="RMC55" s="50"/>
      <c r="RMD55" s="50"/>
      <c r="RME55" s="50"/>
      <c r="RMF55" s="50"/>
      <c r="RMG55" s="50"/>
      <c r="RMH55" s="50"/>
      <c r="RMI55" s="50"/>
      <c r="RMJ55" s="50"/>
      <c r="RMK55" s="50"/>
      <c r="RML55" s="50"/>
      <c r="RMM55" s="50"/>
      <c r="RMN55" s="50"/>
      <c r="RMO55" s="50"/>
      <c r="RMP55" s="50"/>
      <c r="RMQ55" s="50"/>
      <c r="RMR55" s="50"/>
      <c r="RMS55" s="50"/>
      <c r="RMT55" s="50"/>
      <c r="RMU55" s="50"/>
      <c r="RMV55" s="50"/>
      <c r="RMW55" s="50"/>
      <c r="RMX55" s="50"/>
      <c r="RMY55" s="50"/>
      <c r="RMZ55" s="50"/>
      <c r="RNA55" s="50"/>
      <c r="RNB55" s="50"/>
      <c r="RNC55" s="50"/>
      <c r="RND55" s="50"/>
      <c r="RNE55" s="50"/>
      <c r="RNF55" s="50"/>
      <c r="RNG55" s="50"/>
      <c r="RNH55" s="50"/>
      <c r="RNI55" s="50"/>
      <c r="RNJ55" s="50"/>
      <c r="RNK55" s="50"/>
      <c r="RNL55" s="50"/>
      <c r="RNM55" s="50"/>
      <c r="RNN55" s="50"/>
      <c r="RNO55" s="50"/>
      <c r="RNP55" s="50"/>
      <c r="RNQ55" s="50"/>
      <c r="RNR55" s="50"/>
      <c r="RNS55" s="50"/>
      <c r="RNT55" s="50"/>
      <c r="RNU55" s="50"/>
      <c r="RNV55" s="50"/>
      <c r="RNW55" s="50"/>
      <c r="RNX55" s="50"/>
      <c r="RNY55" s="50"/>
      <c r="RNZ55" s="50"/>
      <c r="ROA55" s="50"/>
      <c r="ROB55" s="50"/>
      <c r="ROC55" s="50"/>
      <c r="ROD55" s="50"/>
      <c r="ROE55" s="50"/>
      <c r="ROF55" s="50"/>
      <c r="ROG55" s="50"/>
      <c r="ROH55" s="50"/>
      <c r="ROI55" s="50"/>
      <c r="ROJ55" s="50"/>
      <c r="ROK55" s="50"/>
      <c r="ROL55" s="50"/>
      <c r="ROM55" s="50"/>
      <c r="RON55" s="50"/>
      <c r="ROO55" s="50"/>
      <c r="ROP55" s="50"/>
      <c r="ROQ55" s="50"/>
      <c r="ROR55" s="50"/>
      <c r="ROS55" s="50"/>
      <c r="ROT55" s="50"/>
      <c r="ROU55" s="50"/>
      <c r="ROV55" s="50"/>
      <c r="ROW55" s="50"/>
      <c r="ROX55" s="50"/>
      <c r="ROY55" s="50"/>
      <c r="ROZ55" s="50"/>
      <c r="RPA55" s="50"/>
      <c r="RPB55" s="50"/>
      <c r="RPC55" s="50"/>
      <c r="RPD55" s="50"/>
      <c r="RPE55" s="50"/>
      <c r="RPF55" s="50"/>
      <c r="RPG55" s="50"/>
      <c r="RPH55" s="50"/>
      <c r="RPI55" s="50"/>
      <c r="RPJ55" s="50"/>
      <c r="RPK55" s="50"/>
      <c r="RPL55" s="50"/>
      <c r="RPM55" s="50"/>
      <c r="RPN55" s="50"/>
      <c r="RPO55" s="50"/>
      <c r="RPP55" s="50"/>
      <c r="RPQ55" s="50"/>
      <c r="RPR55" s="50"/>
      <c r="RPS55" s="50"/>
      <c r="RPT55" s="50"/>
      <c r="RPU55" s="50"/>
      <c r="RPV55" s="50"/>
      <c r="RPW55" s="50"/>
      <c r="RPX55" s="50"/>
      <c r="RPY55" s="50"/>
      <c r="RPZ55" s="50"/>
      <c r="RQA55" s="50"/>
      <c r="RQB55" s="50"/>
      <c r="RQC55" s="50"/>
      <c r="RQD55" s="50"/>
      <c r="RQE55" s="50"/>
      <c r="RQF55" s="50"/>
      <c r="RQG55" s="50"/>
      <c r="RQH55" s="50"/>
      <c r="RQI55" s="50"/>
      <c r="RQJ55" s="50"/>
      <c r="RQK55" s="50"/>
      <c r="RQL55" s="50"/>
      <c r="RQM55" s="50"/>
      <c r="RQN55" s="50"/>
      <c r="RQO55" s="50"/>
      <c r="RQP55" s="50"/>
      <c r="RQQ55" s="50"/>
      <c r="RQR55" s="50"/>
      <c r="RQS55" s="50"/>
      <c r="RQT55" s="50"/>
      <c r="RQU55" s="50"/>
      <c r="RQV55" s="50"/>
      <c r="RQW55" s="50"/>
      <c r="RQX55" s="50"/>
      <c r="RQY55" s="50"/>
      <c r="RQZ55" s="50"/>
      <c r="RRA55" s="50"/>
      <c r="RRB55" s="50"/>
      <c r="RRC55" s="50"/>
      <c r="RRD55" s="50"/>
      <c r="RRE55" s="50"/>
      <c r="RRF55" s="50"/>
      <c r="RRG55" s="50"/>
      <c r="RRH55" s="50"/>
      <c r="RRI55" s="50"/>
      <c r="RRJ55" s="50"/>
      <c r="RRK55" s="50"/>
      <c r="RRL55" s="50"/>
      <c r="RRM55" s="50"/>
      <c r="RRN55" s="50"/>
      <c r="RRO55" s="50"/>
      <c r="RRP55" s="50"/>
      <c r="RRQ55" s="50"/>
      <c r="RRR55" s="50"/>
      <c r="RRS55" s="50"/>
      <c r="RRT55" s="50"/>
      <c r="RRU55" s="50"/>
      <c r="RRV55" s="50"/>
      <c r="RRW55" s="50"/>
      <c r="RRX55" s="50"/>
      <c r="RRY55" s="50"/>
      <c r="RRZ55" s="50"/>
      <c r="RSA55" s="50"/>
      <c r="RSB55" s="50"/>
      <c r="RSC55" s="50"/>
      <c r="RSD55" s="50"/>
      <c r="RSE55" s="50"/>
      <c r="RSF55" s="50"/>
      <c r="RSG55" s="50"/>
      <c r="RSH55" s="50"/>
      <c r="RSI55" s="50"/>
      <c r="RSJ55" s="50"/>
      <c r="RSK55" s="50"/>
      <c r="RSL55" s="50"/>
      <c r="RSM55" s="50"/>
      <c r="RSN55" s="50"/>
      <c r="RSO55" s="50"/>
      <c r="RSP55" s="50"/>
      <c r="RSQ55" s="50"/>
      <c r="RSR55" s="50"/>
      <c r="RSS55" s="50"/>
      <c r="RST55" s="50"/>
      <c r="RSU55" s="50"/>
      <c r="RSV55" s="50"/>
      <c r="RSW55" s="50"/>
      <c r="RSX55" s="50"/>
      <c r="RSY55" s="50"/>
      <c r="RSZ55" s="50"/>
      <c r="RTA55" s="50"/>
      <c r="RTB55" s="50"/>
      <c r="RTC55" s="50"/>
      <c r="RTD55" s="50"/>
      <c r="RTE55" s="50"/>
      <c r="RTF55" s="50"/>
      <c r="RTG55" s="50"/>
      <c r="RTH55" s="50"/>
      <c r="RTI55" s="50"/>
      <c r="RTJ55" s="50"/>
      <c r="RTK55" s="50"/>
      <c r="RTL55" s="50"/>
      <c r="RTM55" s="50"/>
      <c r="RTN55" s="50"/>
      <c r="RTO55" s="50"/>
      <c r="RTP55" s="50"/>
      <c r="RTQ55" s="50"/>
      <c r="RTR55" s="50"/>
      <c r="RTS55" s="50"/>
      <c r="RTT55" s="50"/>
      <c r="RTU55" s="50"/>
      <c r="RTV55" s="50"/>
      <c r="RTW55" s="50"/>
      <c r="RTX55" s="50"/>
      <c r="RTY55" s="50"/>
      <c r="RTZ55" s="50"/>
      <c r="RUA55" s="50"/>
      <c r="RUB55" s="50"/>
      <c r="RUC55" s="50"/>
      <c r="RUD55" s="50"/>
      <c r="RUE55" s="50"/>
      <c r="RUF55" s="50"/>
      <c r="RUG55" s="50"/>
      <c r="RUH55" s="50"/>
      <c r="RUI55" s="50"/>
      <c r="RUJ55" s="50"/>
      <c r="RUK55" s="50"/>
      <c r="RUL55" s="50"/>
      <c r="RUM55" s="50"/>
      <c r="RUN55" s="50"/>
      <c r="RUO55" s="50"/>
      <c r="RUP55" s="50"/>
      <c r="RUQ55" s="50"/>
      <c r="RUR55" s="50"/>
      <c r="RUS55" s="50"/>
      <c r="RUT55" s="50"/>
      <c r="RUU55" s="50"/>
      <c r="RUV55" s="50"/>
      <c r="RUW55" s="50"/>
      <c r="RUX55" s="50"/>
      <c r="RUY55" s="50"/>
      <c r="RUZ55" s="50"/>
      <c r="RVA55" s="50"/>
      <c r="RVB55" s="50"/>
      <c r="RVC55" s="50"/>
      <c r="RVD55" s="50"/>
      <c r="RVE55" s="50"/>
      <c r="RVF55" s="50"/>
      <c r="RVG55" s="50"/>
      <c r="RVH55" s="50"/>
      <c r="RVI55" s="50"/>
      <c r="RVJ55" s="50"/>
      <c r="RVK55" s="50"/>
      <c r="RVL55" s="50"/>
      <c r="RVM55" s="50"/>
      <c r="RVN55" s="50"/>
      <c r="RVO55" s="50"/>
      <c r="RVP55" s="50"/>
      <c r="RVQ55" s="50"/>
      <c r="RVR55" s="50"/>
      <c r="RVS55" s="50"/>
      <c r="RVT55" s="50"/>
      <c r="RVU55" s="50"/>
      <c r="RVV55" s="50"/>
      <c r="RVW55" s="50"/>
      <c r="RVX55" s="50"/>
      <c r="RVY55" s="50"/>
      <c r="RVZ55" s="50"/>
      <c r="RWA55" s="50"/>
      <c r="RWB55" s="50"/>
      <c r="RWC55" s="50"/>
      <c r="RWD55" s="50"/>
      <c r="RWE55" s="50"/>
      <c r="RWF55" s="50"/>
      <c r="RWG55" s="50"/>
      <c r="RWH55" s="50"/>
      <c r="RWI55" s="50"/>
      <c r="RWJ55" s="50"/>
      <c r="RWK55" s="50"/>
      <c r="RWL55" s="50"/>
      <c r="RWM55" s="50"/>
      <c r="RWN55" s="50"/>
      <c r="RWO55" s="50"/>
      <c r="RWP55" s="50"/>
      <c r="RWQ55" s="50"/>
      <c r="RWR55" s="50"/>
      <c r="RWS55" s="50"/>
      <c r="RWT55" s="50"/>
      <c r="RWU55" s="50"/>
      <c r="RWV55" s="50"/>
      <c r="RWW55" s="50"/>
      <c r="RWX55" s="50"/>
      <c r="RWY55" s="50"/>
      <c r="RWZ55" s="50"/>
      <c r="RXA55" s="50"/>
      <c r="RXB55" s="50"/>
      <c r="RXC55" s="50"/>
      <c r="RXD55" s="50"/>
      <c r="RXE55" s="50"/>
      <c r="RXF55" s="50"/>
      <c r="RXG55" s="50"/>
      <c r="RXH55" s="50"/>
      <c r="RXI55" s="50"/>
      <c r="RXJ55" s="50"/>
      <c r="RXK55" s="50"/>
      <c r="RXL55" s="50"/>
      <c r="RXM55" s="50"/>
      <c r="RXN55" s="50"/>
      <c r="RXO55" s="50"/>
      <c r="RXP55" s="50"/>
      <c r="RXQ55" s="50"/>
      <c r="RXR55" s="50"/>
      <c r="RXS55" s="50"/>
      <c r="RXT55" s="50"/>
      <c r="RXU55" s="50"/>
      <c r="RXV55" s="50"/>
      <c r="RXW55" s="50"/>
      <c r="RXX55" s="50"/>
      <c r="RXY55" s="50"/>
      <c r="RXZ55" s="50"/>
      <c r="RYA55" s="50"/>
      <c r="RYB55" s="50"/>
      <c r="RYC55" s="50"/>
      <c r="RYD55" s="50"/>
      <c r="RYE55" s="50"/>
      <c r="RYF55" s="50"/>
      <c r="RYG55" s="50"/>
      <c r="RYH55" s="50"/>
      <c r="RYI55" s="50"/>
      <c r="RYJ55" s="50"/>
      <c r="RYK55" s="50"/>
      <c r="RYL55" s="50"/>
      <c r="RYM55" s="50"/>
      <c r="RYN55" s="50"/>
      <c r="RYO55" s="50"/>
      <c r="RYP55" s="50"/>
      <c r="RYQ55" s="50"/>
      <c r="RYR55" s="50"/>
      <c r="RYS55" s="50"/>
      <c r="RYT55" s="50"/>
      <c r="RYU55" s="50"/>
      <c r="RYV55" s="50"/>
      <c r="RYW55" s="50"/>
      <c r="RYX55" s="50"/>
      <c r="RYY55" s="50"/>
      <c r="RYZ55" s="50"/>
      <c r="RZA55" s="50"/>
      <c r="RZB55" s="50"/>
      <c r="RZC55" s="50"/>
      <c r="RZD55" s="50"/>
      <c r="RZE55" s="50"/>
      <c r="RZF55" s="50"/>
      <c r="RZG55" s="50"/>
      <c r="RZH55" s="50"/>
      <c r="RZI55" s="50"/>
      <c r="RZJ55" s="50"/>
      <c r="RZK55" s="50"/>
      <c r="RZL55" s="50"/>
      <c r="RZM55" s="50"/>
      <c r="RZN55" s="50"/>
      <c r="RZO55" s="50"/>
      <c r="RZP55" s="50"/>
      <c r="RZQ55" s="50"/>
      <c r="RZR55" s="50"/>
      <c r="RZS55" s="50"/>
      <c r="RZT55" s="50"/>
      <c r="RZU55" s="50"/>
      <c r="RZV55" s="50"/>
      <c r="RZW55" s="50"/>
      <c r="RZX55" s="50"/>
      <c r="RZY55" s="50"/>
      <c r="RZZ55" s="50"/>
      <c r="SAA55" s="50"/>
      <c r="SAB55" s="50"/>
      <c r="SAC55" s="50"/>
      <c r="SAD55" s="50"/>
      <c r="SAE55" s="50"/>
      <c r="SAF55" s="50"/>
      <c r="SAG55" s="50"/>
      <c r="SAH55" s="50"/>
      <c r="SAI55" s="50"/>
      <c r="SAJ55" s="50"/>
      <c r="SAK55" s="50"/>
      <c r="SAL55" s="50"/>
      <c r="SAM55" s="50"/>
      <c r="SAN55" s="50"/>
      <c r="SAO55" s="50"/>
      <c r="SAP55" s="50"/>
      <c r="SAQ55" s="50"/>
      <c r="SAR55" s="50"/>
      <c r="SAS55" s="50"/>
      <c r="SAT55" s="50"/>
      <c r="SAU55" s="50"/>
      <c r="SAV55" s="50"/>
      <c r="SAW55" s="50"/>
      <c r="SAX55" s="50"/>
      <c r="SAY55" s="50"/>
      <c r="SAZ55" s="50"/>
      <c r="SBA55" s="50"/>
      <c r="SBB55" s="50"/>
      <c r="SBC55" s="50"/>
      <c r="SBD55" s="50"/>
      <c r="SBE55" s="50"/>
      <c r="SBF55" s="50"/>
      <c r="SBG55" s="50"/>
      <c r="SBH55" s="50"/>
      <c r="SBI55" s="50"/>
      <c r="SBJ55" s="50"/>
      <c r="SBK55" s="50"/>
      <c r="SBL55" s="50"/>
      <c r="SBM55" s="50"/>
      <c r="SBN55" s="50"/>
      <c r="SBO55" s="50"/>
      <c r="SBP55" s="50"/>
      <c r="SBQ55" s="50"/>
      <c r="SBR55" s="50"/>
      <c r="SBS55" s="50"/>
      <c r="SBT55" s="50"/>
      <c r="SBU55" s="50"/>
      <c r="SBV55" s="50"/>
      <c r="SBW55" s="50"/>
      <c r="SBX55" s="50"/>
      <c r="SBY55" s="50"/>
      <c r="SBZ55" s="50"/>
      <c r="SCA55" s="50"/>
      <c r="SCB55" s="50"/>
      <c r="SCC55" s="50"/>
      <c r="SCD55" s="50"/>
      <c r="SCE55" s="50"/>
      <c r="SCF55" s="50"/>
      <c r="SCG55" s="50"/>
      <c r="SCH55" s="50"/>
      <c r="SCI55" s="50"/>
      <c r="SCJ55" s="50"/>
      <c r="SCK55" s="50"/>
      <c r="SCL55" s="50"/>
      <c r="SCM55" s="50"/>
      <c r="SCN55" s="50"/>
      <c r="SCO55" s="50"/>
      <c r="SCP55" s="50"/>
      <c r="SCQ55" s="50"/>
      <c r="SCR55" s="50"/>
      <c r="SCS55" s="50"/>
      <c r="SCT55" s="50"/>
      <c r="SCU55" s="50"/>
      <c r="SCV55" s="50"/>
      <c r="SCW55" s="50"/>
      <c r="SCX55" s="50"/>
      <c r="SCY55" s="50"/>
      <c r="SCZ55" s="50"/>
      <c r="SDA55" s="50"/>
      <c r="SDB55" s="50"/>
      <c r="SDC55" s="50"/>
      <c r="SDD55" s="50"/>
      <c r="SDE55" s="50"/>
      <c r="SDF55" s="50"/>
      <c r="SDG55" s="50"/>
      <c r="SDH55" s="50"/>
      <c r="SDI55" s="50"/>
      <c r="SDJ55" s="50"/>
      <c r="SDK55" s="50"/>
      <c r="SDL55" s="50"/>
      <c r="SDM55" s="50"/>
      <c r="SDN55" s="50"/>
      <c r="SDO55" s="50"/>
      <c r="SDP55" s="50"/>
      <c r="SDQ55" s="50"/>
      <c r="SDR55" s="50"/>
      <c r="SDS55" s="50"/>
      <c r="SDT55" s="50"/>
      <c r="SDU55" s="50"/>
      <c r="SDV55" s="50"/>
      <c r="SDW55" s="50"/>
      <c r="SDX55" s="50"/>
      <c r="SDY55" s="50"/>
      <c r="SDZ55" s="50"/>
      <c r="SEA55" s="50"/>
      <c r="SEB55" s="50"/>
      <c r="SEC55" s="50"/>
      <c r="SED55" s="50"/>
      <c r="SEE55" s="50"/>
      <c r="SEF55" s="50"/>
      <c r="SEG55" s="50"/>
      <c r="SEH55" s="50"/>
      <c r="SEI55" s="50"/>
      <c r="SEJ55" s="50"/>
      <c r="SEK55" s="50"/>
      <c r="SEL55" s="50"/>
      <c r="SEM55" s="50"/>
      <c r="SEN55" s="50"/>
      <c r="SEO55" s="50"/>
      <c r="SEP55" s="50"/>
      <c r="SEQ55" s="50"/>
      <c r="SER55" s="50"/>
      <c r="SES55" s="50"/>
      <c r="SET55" s="50"/>
      <c r="SEU55" s="50"/>
      <c r="SEV55" s="50"/>
      <c r="SEW55" s="50"/>
      <c r="SEX55" s="50"/>
      <c r="SEY55" s="50"/>
      <c r="SEZ55" s="50"/>
      <c r="SFA55" s="50"/>
      <c r="SFB55" s="50"/>
      <c r="SFC55" s="50"/>
      <c r="SFD55" s="50"/>
      <c r="SFE55" s="50"/>
      <c r="SFF55" s="50"/>
      <c r="SFG55" s="50"/>
      <c r="SFH55" s="50"/>
      <c r="SFI55" s="50"/>
      <c r="SFJ55" s="50"/>
      <c r="SFK55" s="50"/>
      <c r="SFL55" s="50"/>
      <c r="SFM55" s="50"/>
      <c r="SFN55" s="50"/>
      <c r="SFO55" s="50"/>
      <c r="SFP55" s="50"/>
      <c r="SFQ55" s="50"/>
      <c r="SFR55" s="50"/>
      <c r="SFS55" s="50"/>
      <c r="SFT55" s="50"/>
      <c r="SFU55" s="50"/>
      <c r="SFV55" s="50"/>
      <c r="SFW55" s="50"/>
      <c r="SFX55" s="50"/>
      <c r="SFY55" s="50"/>
      <c r="SFZ55" s="50"/>
      <c r="SGA55" s="50"/>
      <c r="SGB55" s="50"/>
      <c r="SGC55" s="50"/>
      <c r="SGD55" s="50"/>
      <c r="SGE55" s="50"/>
      <c r="SGF55" s="50"/>
      <c r="SGG55" s="50"/>
      <c r="SGH55" s="50"/>
      <c r="SGI55" s="50"/>
      <c r="SGJ55" s="50"/>
      <c r="SGK55" s="50"/>
      <c r="SGL55" s="50"/>
      <c r="SGM55" s="50"/>
      <c r="SGN55" s="50"/>
      <c r="SGO55" s="50"/>
      <c r="SGP55" s="50"/>
      <c r="SGQ55" s="50"/>
      <c r="SGR55" s="50"/>
      <c r="SGS55" s="50"/>
      <c r="SGT55" s="50"/>
      <c r="SGU55" s="50"/>
      <c r="SGV55" s="50"/>
      <c r="SGW55" s="50"/>
      <c r="SGX55" s="50"/>
      <c r="SGY55" s="50"/>
      <c r="SGZ55" s="50"/>
      <c r="SHA55" s="50"/>
      <c r="SHB55" s="50"/>
      <c r="SHC55" s="50"/>
      <c r="SHD55" s="50"/>
      <c r="SHE55" s="50"/>
      <c r="SHF55" s="50"/>
      <c r="SHG55" s="50"/>
      <c r="SHH55" s="50"/>
      <c r="SHI55" s="50"/>
      <c r="SHJ55" s="50"/>
      <c r="SHK55" s="50"/>
      <c r="SHL55" s="50"/>
      <c r="SHM55" s="50"/>
      <c r="SHN55" s="50"/>
      <c r="SHO55" s="50"/>
      <c r="SHP55" s="50"/>
      <c r="SHQ55" s="50"/>
      <c r="SHR55" s="50"/>
      <c r="SHS55" s="50"/>
      <c r="SHT55" s="50"/>
      <c r="SHU55" s="50"/>
      <c r="SHV55" s="50"/>
      <c r="SHW55" s="50"/>
      <c r="SHX55" s="50"/>
      <c r="SHY55" s="50"/>
      <c r="SHZ55" s="50"/>
      <c r="SIA55" s="50"/>
      <c r="SIB55" s="50"/>
      <c r="SIC55" s="50"/>
      <c r="SID55" s="50"/>
      <c r="SIE55" s="50"/>
      <c r="SIF55" s="50"/>
      <c r="SIG55" s="50"/>
      <c r="SIH55" s="50"/>
      <c r="SII55" s="50"/>
      <c r="SIJ55" s="50"/>
      <c r="SIK55" s="50"/>
      <c r="SIL55" s="50"/>
      <c r="SIM55" s="50"/>
      <c r="SIN55" s="50"/>
      <c r="SIO55" s="50"/>
      <c r="SIP55" s="50"/>
      <c r="SIQ55" s="50"/>
      <c r="SIR55" s="50"/>
      <c r="SIS55" s="50"/>
      <c r="SIT55" s="50"/>
      <c r="SIU55" s="50"/>
      <c r="SIV55" s="50"/>
      <c r="SIW55" s="50"/>
      <c r="SIX55" s="50"/>
      <c r="SIY55" s="50"/>
      <c r="SIZ55" s="50"/>
      <c r="SJA55" s="50"/>
      <c r="SJB55" s="50"/>
      <c r="SJC55" s="50"/>
      <c r="SJD55" s="50"/>
      <c r="SJE55" s="50"/>
      <c r="SJF55" s="50"/>
      <c r="SJG55" s="50"/>
      <c r="SJH55" s="50"/>
      <c r="SJI55" s="50"/>
      <c r="SJJ55" s="50"/>
      <c r="SJK55" s="50"/>
      <c r="SJL55" s="50"/>
      <c r="SJM55" s="50"/>
      <c r="SJN55" s="50"/>
      <c r="SJO55" s="50"/>
      <c r="SJP55" s="50"/>
      <c r="SJQ55" s="50"/>
      <c r="SJR55" s="50"/>
      <c r="SJS55" s="50"/>
      <c r="SJT55" s="50"/>
      <c r="SJU55" s="50"/>
      <c r="SJV55" s="50"/>
      <c r="SJW55" s="50"/>
      <c r="SJX55" s="50"/>
      <c r="SJY55" s="50"/>
      <c r="SJZ55" s="50"/>
      <c r="SKA55" s="50"/>
      <c r="SKB55" s="50"/>
      <c r="SKC55" s="50"/>
      <c r="SKD55" s="50"/>
      <c r="SKE55" s="50"/>
      <c r="SKF55" s="50"/>
      <c r="SKG55" s="50"/>
      <c r="SKH55" s="50"/>
      <c r="SKI55" s="50"/>
      <c r="SKJ55" s="50"/>
      <c r="SKK55" s="50"/>
      <c r="SKL55" s="50"/>
      <c r="SKM55" s="50"/>
      <c r="SKN55" s="50"/>
      <c r="SKO55" s="50"/>
      <c r="SKP55" s="50"/>
      <c r="SKQ55" s="50"/>
      <c r="SKR55" s="50"/>
      <c r="SKS55" s="50"/>
      <c r="SKT55" s="50"/>
      <c r="SKU55" s="50"/>
      <c r="SKV55" s="50"/>
      <c r="SKW55" s="50"/>
      <c r="SKX55" s="50"/>
      <c r="SKY55" s="50"/>
      <c r="SKZ55" s="50"/>
      <c r="SLA55" s="50"/>
      <c r="SLB55" s="50"/>
      <c r="SLC55" s="50"/>
      <c r="SLD55" s="50"/>
      <c r="SLE55" s="50"/>
      <c r="SLF55" s="50"/>
      <c r="SLG55" s="50"/>
      <c r="SLH55" s="50"/>
      <c r="SLI55" s="50"/>
      <c r="SLJ55" s="50"/>
      <c r="SLK55" s="50"/>
      <c r="SLL55" s="50"/>
      <c r="SLM55" s="50"/>
      <c r="SLN55" s="50"/>
      <c r="SLO55" s="50"/>
      <c r="SLP55" s="50"/>
      <c r="SLQ55" s="50"/>
      <c r="SLR55" s="50"/>
      <c r="SLS55" s="50"/>
      <c r="SLT55" s="50"/>
      <c r="SLU55" s="50"/>
      <c r="SLV55" s="50"/>
      <c r="SLW55" s="50"/>
      <c r="SLX55" s="50"/>
      <c r="SLY55" s="50"/>
      <c r="SLZ55" s="50"/>
      <c r="SMA55" s="50"/>
      <c r="SMB55" s="50"/>
      <c r="SMC55" s="50"/>
      <c r="SMD55" s="50"/>
      <c r="SME55" s="50"/>
      <c r="SMF55" s="50"/>
      <c r="SMG55" s="50"/>
      <c r="SMH55" s="50"/>
      <c r="SMI55" s="50"/>
      <c r="SMJ55" s="50"/>
      <c r="SMK55" s="50"/>
      <c r="SML55" s="50"/>
      <c r="SMM55" s="50"/>
      <c r="SMN55" s="50"/>
      <c r="SMO55" s="50"/>
      <c r="SMP55" s="50"/>
      <c r="SMQ55" s="50"/>
      <c r="SMR55" s="50"/>
      <c r="SMS55" s="50"/>
      <c r="SMT55" s="50"/>
      <c r="SMU55" s="50"/>
      <c r="SMV55" s="50"/>
      <c r="SMW55" s="50"/>
      <c r="SMX55" s="50"/>
      <c r="SMY55" s="50"/>
      <c r="SMZ55" s="50"/>
      <c r="SNA55" s="50"/>
      <c r="SNB55" s="50"/>
      <c r="SNC55" s="50"/>
      <c r="SND55" s="50"/>
      <c r="SNE55" s="50"/>
      <c r="SNF55" s="50"/>
      <c r="SNG55" s="50"/>
      <c r="SNH55" s="50"/>
      <c r="SNI55" s="50"/>
      <c r="SNJ55" s="50"/>
      <c r="SNK55" s="50"/>
      <c r="SNL55" s="50"/>
      <c r="SNM55" s="50"/>
      <c r="SNN55" s="50"/>
      <c r="SNO55" s="50"/>
      <c r="SNP55" s="50"/>
      <c r="SNQ55" s="50"/>
      <c r="SNR55" s="50"/>
      <c r="SNS55" s="50"/>
      <c r="SNT55" s="50"/>
      <c r="SNU55" s="50"/>
      <c r="SNV55" s="50"/>
      <c r="SNW55" s="50"/>
      <c r="SNX55" s="50"/>
      <c r="SNY55" s="50"/>
      <c r="SNZ55" s="50"/>
      <c r="SOA55" s="50"/>
      <c r="SOB55" s="50"/>
      <c r="SOC55" s="50"/>
      <c r="SOD55" s="50"/>
      <c r="SOE55" s="50"/>
      <c r="SOF55" s="50"/>
      <c r="SOG55" s="50"/>
      <c r="SOH55" s="50"/>
      <c r="SOI55" s="50"/>
      <c r="SOJ55" s="50"/>
      <c r="SOK55" s="50"/>
      <c r="SOL55" s="50"/>
      <c r="SOM55" s="50"/>
      <c r="SON55" s="50"/>
      <c r="SOO55" s="50"/>
      <c r="SOP55" s="50"/>
      <c r="SOQ55" s="50"/>
      <c r="SOR55" s="50"/>
      <c r="SOS55" s="50"/>
      <c r="SOT55" s="50"/>
      <c r="SOU55" s="50"/>
      <c r="SOV55" s="50"/>
      <c r="SOW55" s="50"/>
      <c r="SOX55" s="50"/>
      <c r="SOY55" s="50"/>
      <c r="SOZ55" s="50"/>
      <c r="SPA55" s="50"/>
      <c r="SPB55" s="50"/>
      <c r="SPC55" s="50"/>
      <c r="SPD55" s="50"/>
      <c r="SPE55" s="50"/>
      <c r="SPF55" s="50"/>
      <c r="SPG55" s="50"/>
      <c r="SPH55" s="50"/>
      <c r="SPI55" s="50"/>
      <c r="SPJ55" s="50"/>
      <c r="SPK55" s="50"/>
      <c r="SPL55" s="50"/>
      <c r="SPM55" s="50"/>
      <c r="SPN55" s="50"/>
      <c r="SPO55" s="50"/>
      <c r="SPP55" s="50"/>
      <c r="SPQ55" s="50"/>
      <c r="SPR55" s="50"/>
      <c r="SPS55" s="50"/>
      <c r="SPT55" s="50"/>
      <c r="SPU55" s="50"/>
      <c r="SPV55" s="50"/>
      <c r="SPW55" s="50"/>
      <c r="SPX55" s="50"/>
      <c r="SPY55" s="50"/>
      <c r="SPZ55" s="50"/>
      <c r="SQA55" s="50"/>
      <c r="SQB55" s="50"/>
      <c r="SQC55" s="50"/>
      <c r="SQD55" s="50"/>
      <c r="SQE55" s="50"/>
      <c r="SQF55" s="50"/>
      <c r="SQG55" s="50"/>
      <c r="SQH55" s="50"/>
      <c r="SQI55" s="50"/>
      <c r="SQJ55" s="50"/>
      <c r="SQK55" s="50"/>
      <c r="SQL55" s="50"/>
      <c r="SQM55" s="50"/>
      <c r="SQN55" s="50"/>
      <c r="SQO55" s="50"/>
      <c r="SQP55" s="50"/>
      <c r="SQQ55" s="50"/>
      <c r="SQR55" s="50"/>
      <c r="SQS55" s="50"/>
      <c r="SQT55" s="50"/>
      <c r="SQU55" s="50"/>
      <c r="SQV55" s="50"/>
      <c r="SQW55" s="50"/>
      <c r="SQX55" s="50"/>
      <c r="SQY55" s="50"/>
      <c r="SQZ55" s="50"/>
      <c r="SRA55" s="50"/>
      <c r="SRB55" s="50"/>
      <c r="SRC55" s="50"/>
      <c r="SRD55" s="50"/>
      <c r="SRE55" s="50"/>
      <c r="SRF55" s="50"/>
      <c r="SRG55" s="50"/>
      <c r="SRH55" s="50"/>
      <c r="SRI55" s="50"/>
      <c r="SRJ55" s="50"/>
      <c r="SRK55" s="50"/>
      <c r="SRL55" s="50"/>
      <c r="SRM55" s="50"/>
      <c r="SRN55" s="50"/>
      <c r="SRO55" s="50"/>
      <c r="SRP55" s="50"/>
      <c r="SRQ55" s="50"/>
      <c r="SRR55" s="50"/>
      <c r="SRS55" s="50"/>
      <c r="SRT55" s="50"/>
      <c r="SRU55" s="50"/>
      <c r="SRV55" s="50"/>
      <c r="SRW55" s="50"/>
      <c r="SRX55" s="50"/>
      <c r="SRY55" s="50"/>
      <c r="SRZ55" s="50"/>
      <c r="SSA55" s="50"/>
      <c r="SSB55" s="50"/>
      <c r="SSC55" s="50"/>
      <c r="SSD55" s="50"/>
      <c r="SSE55" s="50"/>
      <c r="SSF55" s="50"/>
      <c r="SSG55" s="50"/>
      <c r="SSH55" s="50"/>
      <c r="SSI55" s="50"/>
      <c r="SSJ55" s="50"/>
      <c r="SSK55" s="50"/>
      <c r="SSL55" s="50"/>
      <c r="SSM55" s="50"/>
      <c r="SSN55" s="50"/>
      <c r="SSO55" s="50"/>
      <c r="SSP55" s="50"/>
      <c r="SSQ55" s="50"/>
      <c r="SSR55" s="50"/>
      <c r="SSS55" s="50"/>
      <c r="SST55" s="50"/>
      <c r="SSU55" s="50"/>
      <c r="SSV55" s="50"/>
      <c r="SSW55" s="50"/>
      <c r="SSX55" s="50"/>
      <c r="SSY55" s="50"/>
      <c r="SSZ55" s="50"/>
      <c r="STA55" s="50"/>
      <c r="STB55" s="50"/>
      <c r="STC55" s="50"/>
      <c r="STD55" s="50"/>
      <c r="STE55" s="50"/>
      <c r="STF55" s="50"/>
      <c r="STG55" s="50"/>
      <c r="STH55" s="50"/>
      <c r="STI55" s="50"/>
      <c r="STJ55" s="50"/>
      <c r="STK55" s="50"/>
      <c r="STL55" s="50"/>
      <c r="STM55" s="50"/>
      <c r="STN55" s="50"/>
      <c r="STO55" s="50"/>
      <c r="STP55" s="50"/>
      <c r="STQ55" s="50"/>
      <c r="STR55" s="50"/>
      <c r="STS55" s="50"/>
      <c r="STT55" s="50"/>
      <c r="STU55" s="50"/>
      <c r="STV55" s="50"/>
      <c r="STW55" s="50"/>
      <c r="STX55" s="50"/>
      <c r="STY55" s="50"/>
      <c r="STZ55" s="50"/>
      <c r="SUA55" s="50"/>
      <c r="SUB55" s="50"/>
      <c r="SUC55" s="50"/>
      <c r="SUD55" s="50"/>
      <c r="SUE55" s="50"/>
      <c r="SUF55" s="50"/>
      <c r="SUG55" s="50"/>
      <c r="SUH55" s="50"/>
      <c r="SUI55" s="50"/>
      <c r="SUJ55" s="50"/>
      <c r="SUK55" s="50"/>
      <c r="SUL55" s="50"/>
      <c r="SUM55" s="50"/>
      <c r="SUN55" s="50"/>
      <c r="SUO55" s="50"/>
      <c r="SUP55" s="50"/>
      <c r="SUQ55" s="50"/>
      <c r="SUR55" s="50"/>
      <c r="SUS55" s="50"/>
      <c r="SUT55" s="50"/>
      <c r="SUU55" s="50"/>
      <c r="SUV55" s="50"/>
      <c r="SUW55" s="50"/>
      <c r="SUX55" s="50"/>
      <c r="SUY55" s="50"/>
      <c r="SUZ55" s="50"/>
      <c r="SVA55" s="50"/>
      <c r="SVB55" s="50"/>
      <c r="SVC55" s="50"/>
      <c r="SVD55" s="50"/>
      <c r="SVE55" s="50"/>
      <c r="SVF55" s="50"/>
      <c r="SVG55" s="50"/>
      <c r="SVH55" s="50"/>
      <c r="SVI55" s="50"/>
      <c r="SVJ55" s="50"/>
      <c r="SVK55" s="50"/>
      <c r="SVL55" s="50"/>
      <c r="SVM55" s="50"/>
      <c r="SVN55" s="50"/>
      <c r="SVO55" s="50"/>
      <c r="SVP55" s="50"/>
      <c r="SVQ55" s="50"/>
      <c r="SVR55" s="50"/>
      <c r="SVS55" s="50"/>
      <c r="SVT55" s="50"/>
      <c r="SVU55" s="50"/>
      <c r="SVV55" s="50"/>
      <c r="SVW55" s="50"/>
      <c r="SVX55" s="50"/>
      <c r="SVY55" s="50"/>
      <c r="SVZ55" s="50"/>
      <c r="SWA55" s="50"/>
      <c r="SWB55" s="50"/>
      <c r="SWC55" s="50"/>
      <c r="SWD55" s="50"/>
      <c r="SWE55" s="50"/>
      <c r="SWF55" s="50"/>
      <c r="SWG55" s="50"/>
      <c r="SWH55" s="50"/>
      <c r="SWI55" s="50"/>
      <c r="SWJ55" s="50"/>
      <c r="SWK55" s="50"/>
      <c r="SWL55" s="50"/>
      <c r="SWM55" s="50"/>
      <c r="SWN55" s="50"/>
      <c r="SWO55" s="50"/>
      <c r="SWP55" s="50"/>
      <c r="SWQ55" s="50"/>
      <c r="SWR55" s="50"/>
      <c r="SWS55" s="50"/>
      <c r="SWT55" s="50"/>
      <c r="SWU55" s="50"/>
      <c r="SWV55" s="50"/>
      <c r="SWW55" s="50"/>
      <c r="SWX55" s="50"/>
      <c r="SWY55" s="50"/>
      <c r="SWZ55" s="50"/>
      <c r="SXA55" s="50"/>
      <c r="SXB55" s="50"/>
      <c r="SXC55" s="50"/>
      <c r="SXD55" s="50"/>
      <c r="SXE55" s="50"/>
      <c r="SXF55" s="50"/>
      <c r="SXG55" s="50"/>
      <c r="SXH55" s="50"/>
      <c r="SXI55" s="50"/>
      <c r="SXJ55" s="50"/>
      <c r="SXK55" s="50"/>
      <c r="SXL55" s="50"/>
      <c r="SXM55" s="50"/>
      <c r="SXN55" s="50"/>
      <c r="SXO55" s="50"/>
      <c r="SXP55" s="50"/>
      <c r="SXQ55" s="50"/>
      <c r="SXR55" s="50"/>
      <c r="SXS55" s="50"/>
      <c r="SXT55" s="50"/>
      <c r="SXU55" s="50"/>
      <c r="SXV55" s="50"/>
      <c r="SXW55" s="50"/>
      <c r="SXX55" s="50"/>
      <c r="SXY55" s="50"/>
      <c r="SXZ55" s="50"/>
      <c r="SYA55" s="50"/>
      <c r="SYB55" s="50"/>
      <c r="SYC55" s="50"/>
      <c r="SYD55" s="50"/>
      <c r="SYE55" s="50"/>
      <c r="SYF55" s="50"/>
      <c r="SYG55" s="50"/>
      <c r="SYH55" s="50"/>
      <c r="SYI55" s="50"/>
      <c r="SYJ55" s="50"/>
      <c r="SYK55" s="50"/>
      <c r="SYL55" s="50"/>
      <c r="SYM55" s="50"/>
      <c r="SYN55" s="50"/>
      <c r="SYO55" s="50"/>
      <c r="SYP55" s="50"/>
      <c r="SYQ55" s="50"/>
      <c r="SYR55" s="50"/>
      <c r="SYS55" s="50"/>
      <c r="SYT55" s="50"/>
      <c r="SYU55" s="50"/>
      <c r="SYV55" s="50"/>
      <c r="SYW55" s="50"/>
      <c r="SYX55" s="50"/>
      <c r="SYY55" s="50"/>
      <c r="SYZ55" s="50"/>
      <c r="SZA55" s="50"/>
      <c r="SZB55" s="50"/>
      <c r="SZC55" s="50"/>
      <c r="SZD55" s="50"/>
      <c r="SZE55" s="50"/>
      <c r="SZF55" s="50"/>
      <c r="SZG55" s="50"/>
      <c r="SZH55" s="50"/>
      <c r="SZI55" s="50"/>
      <c r="SZJ55" s="50"/>
      <c r="SZK55" s="50"/>
      <c r="SZL55" s="50"/>
      <c r="SZM55" s="50"/>
      <c r="SZN55" s="50"/>
      <c r="SZO55" s="50"/>
      <c r="SZP55" s="50"/>
      <c r="SZQ55" s="50"/>
      <c r="SZR55" s="50"/>
      <c r="SZS55" s="50"/>
      <c r="SZT55" s="50"/>
      <c r="SZU55" s="50"/>
      <c r="SZV55" s="50"/>
      <c r="SZW55" s="50"/>
      <c r="SZX55" s="50"/>
      <c r="SZY55" s="50"/>
      <c r="SZZ55" s="50"/>
      <c r="TAA55" s="50"/>
      <c r="TAB55" s="50"/>
      <c r="TAC55" s="50"/>
      <c r="TAD55" s="50"/>
      <c r="TAE55" s="50"/>
      <c r="TAF55" s="50"/>
      <c r="TAG55" s="50"/>
      <c r="TAH55" s="50"/>
      <c r="TAI55" s="50"/>
      <c r="TAJ55" s="50"/>
      <c r="TAK55" s="50"/>
      <c r="TAL55" s="50"/>
      <c r="TAM55" s="50"/>
      <c r="TAN55" s="50"/>
      <c r="TAO55" s="50"/>
      <c r="TAP55" s="50"/>
      <c r="TAQ55" s="50"/>
      <c r="TAR55" s="50"/>
      <c r="TAS55" s="50"/>
      <c r="TAT55" s="50"/>
      <c r="TAU55" s="50"/>
      <c r="TAV55" s="50"/>
      <c r="TAW55" s="50"/>
      <c r="TAX55" s="50"/>
      <c r="TAY55" s="50"/>
      <c r="TAZ55" s="50"/>
      <c r="TBA55" s="50"/>
      <c r="TBB55" s="50"/>
      <c r="TBC55" s="50"/>
      <c r="TBD55" s="50"/>
      <c r="TBE55" s="50"/>
      <c r="TBF55" s="50"/>
      <c r="TBG55" s="50"/>
      <c r="TBH55" s="50"/>
      <c r="TBI55" s="50"/>
      <c r="TBJ55" s="50"/>
      <c r="TBK55" s="50"/>
      <c r="TBL55" s="50"/>
      <c r="TBM55" s="50"/>
      <c r="TBN55" s="50"/>
      <c r="TBO55" s="50"/>
      <c r="TBP55" s="50"/>
      <c r="TBQ55" s="50"/>
      <c r="TBR55" s="50"/>
      <c r="TBS55" s="50"/>
      <c r="TBT55" s="50"/>
      <c r="TBU55" s="50"/>
      <c r="TBV55" s="50"/>
      <c r="TBW55" s="50"/>
      <c r="TBX55" s="50"/>
      <c r="TBY55" s="50"/>
      <c r="TBZ55" s="50"/>
      <c r="TCA55" s="50"/>
      <c r="TCB55" s="50"/>
      <c r="TCC55" s="50"/>
      <c r="TCD55" s="50"/>
      <c r="TCE55" s="50"/>
      <c r="TCF55" s="50"/>
      <c r="TCG55" s="50"/>
      <c r="TCH55" s="50"/>
      <c r="TCI55" s="50"/>
      <c r="TCJ55" s="50"/>
      <c r="TCK55" s="50"/>
      <c r="TCL55" s="50"/>
      <c r="TCM55" s="50"/>
      <c r="TCN55" s="50"/>
      <c r="TCO55" s="50"/>
      <c r="TCP55" s="50"/>
      <c r="TCQ55" s="50"/>
      <c r="TCR55" s="50"/>
      <c r="TCS55" s="50"/>
      <c r="TCT55" s="50"/>
      <c r="TCU55" s="50"/>
      <c r="TCV55" s="50"/>
      <c r="TCW55" s="50"/>
      <c r="TCX55" s="50"/>
      <c r="TCY55" s="50"/>
      <c r="TCZ55" s="50"/>
      <c r="TDA55" s="50"/>
      <c r="TDB55" s="50"/>
      <c r="TDC55" s="50"/>
      <c r="TDD55" s="50"/>
      <c r="TDE55" s="50"/>
      <c r="TDF55" s="50"/>
      <c r="TDG55" s="50"/>
      <c r="TDH55" s="50"/>
      <c r="TDI55" s="50"/>
      <c r="TDJ55" s="50"/>
      <c r="TDK55" s="50"/>
      <c r="TDL55" s="50"/>
      <c r="TDM55" s="50"/>
      <c r="TDN55" s="50"/>
      <c r="TDO55" s="50"/>
      <c r="TDP55" s="50"/>
      <c r="TDQ55" s="50"/>
      <c r="TDR55" s="50"/>
      <c r="TDS55" s="50"/>
      <c r="TDT55" s="50"/>
      <c r="TDU55" s="50"/>
      <c r="TDV55" s="50"/>
      <c r="TDW55" s="50"/>
      <c r="TDX55" s="50"/>
      <c r="TDY55" s="50"/>
      <c r="TDZ55" s="50"/>
      <c r="TEA55" s="50"/>
      <c r="TEB55" s="50"/>
      <c r="TEC55" s="50"/>
      <c r="TED55" s="50"/>
      <c r="TEE55" s="50"/>
      <c r="TEF55" s="50"/>
      <c r="TEG55" s="50"/>
      <c r="TEH55" s="50"/>
      <c r="TEI55" s="50"/>
      <c r="TEJ55" s="50"/>
      <c r="TEK55" s="50"/>
      <c r="TEL55" s="50"/>
      <c r="TEM55" s="50"/>
      <c r="TEN55" s="50"/>
      <c r="TEO55" s="50"/>
      <c r="TEP55" s="50"/>
      <c r="TEQ55" s="50"/>
      <c r="TER55" s="50"/>
      <c r="TES55" s="50"/>
      <c r="TET55" s="50"/>
      <c r="TEU55" s="50"/>
      <c r="TEV55" s="50"/>
      <c r="TEW55" s="50"/>
      <c r="TEX55" s="50"/>
      <c r="TEY55" s="50"/>
      <c r="TEZ55" s="50"/>
      <c r="TFA55" s="50"/>
      <c r="TFB55" s="50"/>
      <c r="TFC55" s="50"/>
      <c r="TFD55" s="50"/>
      <c r="TFE55" s="50"/>
      <c r="TFF55" s="50"/>
      <c r="TFG55" s="50"/>
      <c r="TFH55" s="50"/>
      <c r="TFI55" s="50"/>
      <c r="TFJ55" s="50"/>
      <c r="TFK55" s="50"/>
      <c r="TFL55" s="50"/>
      <c r="TFM55" s="50"/>
      <c r="TFN55" s="50"/>
      <c r="TFO55" s="50"/>
      <c r="TFP55" s="50"/>
      <c r="TFQ55" s="50"/>
      <c r="TFR55" s="50"/>
      <c r="TFS55" s="50"/>
      <c r="TFT55" s="50"/>
      <c r="TFU55" s="50"/>
      <c r="TFV55" s="50"/>
      <c r="TFW55" s="50"/>
      <c r="TFX55" s="50"/>
      <c r="TFY55" s="50"/>
      <c r="TFZ55" s="50"/>
      <c r="TGA55" s="50"/>
      <c r="TGB55" s="50"/>
      <c r="TGC55" s="50"/>
      <c r="TGD55" s="50"/>
      <c r="TGE55" s="50"/>
      <c r="TGF55" s="50"/>
      <c r="TGG55" s="50"/>
      <c r="TGH55" s="50"/>
      <c r="TGI55" s="50"/>
      <c r="TGJ55" s="50"/>
      <c r="TGK55" s="50"/>
      <c r="TGL55" s="50"/>
      <c r="TGM55" s="50"/>
      <c r="TGN55" s="50"/>
      <c r="TGO55" s="50"/>
      <c r="TGP55" s="50"/>
      <c r="TGQ55" s="50"/>
      <c r="TGR55" s="50"/>
      <c r="TGS55" s="50"/>
      <c r="TGT55" s="50"/>
      <c r="TGU55" s="50"/>
      <c r="TGV55" s="50"/>
      <c r="TGW55" s="50"/>
      <c r="TGX55" s="50"/>
      <c r="TGY55" s="50"/>
      <c r="TGZ55" s="50"/>
      <c r="THA55" s="50"/>
      <c r="THB55" s="50"/>
      <c r="THC55" s="50"/>
      <c r="THD55" s="50"/>
      <c r="THE55" s="50"/>
      <c r="THF55" s="50"/>
      <c r="THG55" s="50"/>
      <c r="THH55" s="50"/>
      <c r="THI55" s="50"/>
      <c r="THJ55" s="50"/>
      <c r="THK55" s="50"/>
      <c r="THL55" s="50"/>
      <c r="THM55" s="50"/>
      <c r="THN55" s="50"/>
      <c r="THO55" s="50"/>
      <c r="THP55" s="50"/>
      <c r="THQ55" s="50"/>
      <c r="THR55" s="50"/>
      <c r="THS55" s="50"/>
      <c r="THT55" s="50"/>
      <c r="THU55" s="50"/>
      <c r="THV55" s="50"/>
      <c r="THW55" s="50"/>
      <c r="THX55" s="50"/>
      <c r="THY55" s="50"/>
      <c r="THZ55" s="50"/>
      <c r="TIA55" s="50"/>
      <c r="TIB55" s="50"/>
      <c r="TIC55" s="50"/>
      <c r="TID55" s="50"/>
      <c r="TIE55" s="50"/>
      <c r="TIF55" s="50"/>
      <c r="TIG55" s="50"/>
      <c r="TIH55" s="50"/>
      <c r="TII55" s="50"/>
      <c r="TIJ55" s="50"/>
      <c r="TIK55" s="50"/>
      <c r="TIL55" s="50"/>
      <c r="TIM55" s="50"/>
      <c r="TIN55" s="50"/>
      <c r="TIO55" s="50"/>
      <c r="TIP55" s="50"/>
      <c r="TIQ55" s="50"/>
      <c r="TIR55" s="50"/>
      <c r="TIS55" s="50"/>
      <c r="TIT55" s="50"/>
      <c r="TIU55" s="50"/>
      <c r="TIV55" s="50"/>
      <c r="TIW55" s="50"/>
      <c r="TIX55" s="50"/>
      <c r="TIY55" s="50"/>
      <c r="TIZ55" s="50"/>
      <c r="TJA55" s="50"/>
      <c r="TJB55" s="50"/>
      <c r="TJC55" s="50"/>
      <c r="TJD55" s="50"/>
      <c r="TJE55" s="50"/>
      <c r="TJF55" s="50"/>
      <c r="TJG55" s="50"/>
      <c r="TJH55" s="50"/>
      <c r="TJI55" s="50"/>
      <c r="TJJ55" s="50"/>
      <c r="TJK55" s="50"/>
      <c r="TJL55" s="50"/>
      <c r="TJM55" s="50"/>
      <c r="TJN55" s="50"/>
      <c r="TJO55" s="50"/>
      <c r="TJP55" s="50"/>
      <c r="TJQ55" s="50"/>
      <c r="TJR55" s="50"/>
      <c r="TJS55" s="50"/>
      <c r="TJT55" s="50"/>
      <c r="TJU55" s="50"/>
      <c r="TJV55" s="50"/>
      <c r="TJW55" s="50"/>
      <c r="TJX55" s="50"/>
      <c r="TJY55" s="50"/>
      <c r="TJZ55" s="50"/>
      <c r="TKA55" s="50"/>
      <c r="TKB55" s="50"/>
      <c r="TKC55" s="50"/>
      <c r="TKD55" s="50"/>
      <c r="TKE55" s="50"/>
      <c r="TKF55" s="50"/>
      <c r="TKG55" s="50"/>
      <c r="TKH55" s="50"/>
      <c r="TKI55" s="50"/>
      <c r="TKJ55" s="50"/>
      <c r="TKK55" s="50"/>
      <c r="TKL55" s="50"/>
      <c r="TKM55" s="50"/>
      <c r="TKN55" s="50"/>
      <c r="TKO55" s="50"/>
      <c r="TKP55" s="50"/>
      <c r="TKQ55" s="50"/>
      <c r="TKR55" s="50"/>
      <c r="TKS55" s="50"/>
      <c r="TKT55" s="50"/>
      <c r="TKU55" s="50"/>
      <c r="TKV55" s="50"/>
      <c r="TKW55" s="50"/>
      <c r="TKX55" s="50"/>
      <c r="TKY55" s="50"/>
      <c r="TKZ55" s="50"/>
      <c r="TLA55" s="50"/>
      <c r="TLB55" s="50"/>
      <c r="TLC55" s="50"/>
      <c r="TLD55" s="50"/>
      <c r="TLE55" s="50"/>
      <c r="TLF55" s="50"/>
      <c r="TLG55" s="50"/>
      <c r="TLH55" s="50"/>
      <c r="TLI55" s="50"/>
      <c r="TLJ55" s="50"/>
      <c r="TLK55" s="50"/>
      <c r="TLL55" s="50"/>
      <c r="TLM55" s="50"/>
      <c r="TLN55" s="50"/>
      <c r="TLO55" s="50"/>
      <c r="TLP55" s="50"/>
      <c r="TLQ55" s="50"/>
      <c r="TLR55" s="50"/>
      <c r="TLS55" s="50"/>
      <c r="TLT55" s="50"/>
      <c r="TLU55" s="50"/>
      <c r="TLV55" s="50"/>
      <c r="TLW55" s="50"/>
      <c r="TLX55" s="50"/>
      <c r="TLY55" s="50"/>
      <c r="TLZ55" s="50"/>
      <c r="TMA55" s="50"/>
      <c r="TMB55" s="50"/>
      <c r="TMC55" s="50"/>
      <c r="TMD55" s="50"/>
      <c r="TME55" s="50"/>
      <c r="TMF55" s="50"/>
      <c r="TMG55" s="50"/>
      <c r="TMH55" s="50"/>
      <c r="TMI55" s="50"/>
      <c r="TMJ55" s="50"/>
      <c r="TMK55" s="50"/>
      <c r="TML55" s="50"/>
      <c r="TMM55" s="50"/>
      <c r="TMN55" s="50"/>
      <c r="TMO55" s="50"/>
      <c r="TMP55" s="50"/>
      <c r="TMQ55" s="50"/>
      <c r="TMR55" s="50"/>
      <c r="TMS55" s="50"/>
      <c r="TMT55" s="50"/>
      <c r="TMU55" s="50"/>
      <c r="TMV55" s="50"/>
      <c r="TMW55" s="50"/>
      <c r="TMX55" s="50"/>
      <c r="TMY55" s="50"/>
      <c r="TMZ55" s="50"/>
      <c r="TNA55" s="50"/>
      <c r="TNB55" s="50"/>
      <c r="TNC55" s="50"/>
      <c r="TND55" s="50"/>
      <c r="TNE55" s="50"/>
      <c r="TNF55" s="50"/>
      <c r="TNG55" s="50"/>
      <c r="TNH55" s="50"/>
      <c r="TNI55" s="50"/>
      <c r="TNJ55" s="50"/>
      <c r="TNK55" s="50"/>
      <c r="TNL55" s="50"/>
      <c r="TNM55" s="50"/>
      <c r="TNN55" s="50"/>
      <c r="TNO55" s="50"/>
      <c r="TNP55" s="50"/>
      <c r="TNQ55" s="50"/>
      <c r="TNR55" s="50"/>
      <c r="TNS55" s="50"/>
      <c r="TNT55" s="50"/>
      <c r="TNU55" s="50"/>
      <c r="TNV55" s="50"/>
      <c r="TNW55" s="50"/>
      <c r="TNX55" s="50"/>
      <c r="TNY55" s="50"/>
      <c r="TNZ55" s="50"/>
      <c r="TOA55" s="50"/>
      <c r="TOB55" s="50"/>
      <c r="TOC55" s="50"/>
      <c r="TOD55" s="50"/>
      <c r="TOE55" s="50"/>
      <c r="TOF55" s="50"/>
      <c r="TOG55" s="50"/>
      <c r="TOH55" s="50"/>
      <c r="TOI55" s="50"/>
      <c r="TOJ55" s="50"/>
      <c r="TOK55" s="50"/>
      <c r="TOL55" s="50"/>
      <c r="TOM55" s="50"/>
      <c r="TON55" s="50"/>
      <c r="TOO55" s="50"/>
      <c r="TOP55" s="50"/>
      <c r="TOQ55" s="50"/>
      <c r="TOR55" s="50"/>
      <c r="TOS55" s="50"/>
      <c r="TOT55" s="50"/>
      <c r="TOU55" s="50"/>
      <c r="TOV55" s="50"/>
      <c r="TOW55" s="50"/>
      <c r="TOX55" s="50"/>
      <c r="TOY55" s="50"/>
      <c r="TOZ55" s="50"/>
      <c r="TPA55" s="50"/>
      <c r="TPB55" s="50"/>
      <c r="TPC55" s="50"/>
      <c r="TPD55" s="50"/>
      <c r="TPE55" s="50"/>
      <c r="TPF55" s="50"/>
      <c r="TPG55" s="50"/>
      <c r="TPH55" s="50"/>
      <c r="TPI55" s="50"/>
      <c r="TPJ55" s="50"/>
      <c r="TPK55" s="50"/>
      <c r="TPL55" s="50"/>
      <c r="TPM55" s="50"/>
      <c r="TPN55" s="50"/>
      <c r="TPO55" s="50"/>
      <c r="TPP55" s="50"/>
      <c r="TPQ55" s="50"/>
      <c r="TPR55" s="50"/>
      <c r="TPS55" s="50"/>
      <c r="TPT55" s="50"/>
      <c r="TPU55" s="50"/>
      <c r="TPV55" s="50"/>
      <c r="TPW55" s="50"/>
      <c r="TPX55" s="50"/>
      <c r="TPY55" s="50"/>
      <c r="TPZ55" s="50"/>
      <c r="TQA55" s="50"/>
      <c r="TQB55" s="50"/>
      <c r="TQC55" s="50"/>
      <c r="TQD55" s="50"/>
      <c r="TQE55" s="50"/>
      <c r="TQF55" s="50"/>
      <c r="TQG55" s="50"/>
      <c r="TQH55" s="50"/>
      <c r="TQI55" s="50"/>
      <c r="TQJ55" s="50"/>
      <c r="TQK55" s="50"/>
      <c r="TQL55" s="50"/>
      <c r="TQM55" s="50"/>
      <c r="TQN55" s="50"/>
      <c r="TQO55" s="50"/>
      <c r="TQP55" s="50"/>
      <c r="TQQ55" s="50"/>
      <c r="TQR55" s="50"/>
      <c r="TQS55" s="50"/>
      <c r="TQT55" s="50"/>
      <c r="TQU55" s="50"/>
      <c r="TQV55" s="50"/>
      <c r="TQW55" s="50"/>
      <c r="TQX55" s="50"/>
      <c r="TQY55" s="50"/>
      <c r="TQZ55" s="50"/>
      <c r="TRA55" s="50"/>
      <c r="TRB55" s="50"/>
      <c r="TRC55" s="50"/>
      <c r="TRD55" s="50"/>
      <c r="TRE55" s="50"/>
      <c r="TRF55" s="50"/>
      <c r="TRG55" s="50"/>
      <c r="TRH55" s="50"/>
      <c r="TRI55" s="50"/>
      <c r="TRJ55" s="50"/>
      <c r="TRK55" s="50"/>
      <c r="TRL55" s="50"/>
      <c r="TRM55" s="50"/>
      <c r="TRN55" s="50"/>
      <c r="TRO55" s="50"/>
      <c r="TRP55" s="50"/>
      <c r="TRQ55" s="50"/>
      <c r="TRR55" s="50"/>
      <c r="TRS55" s="50"/>
      <c r="TRT55" s="50"/>
      <c r="TRU55" s="50"/>
      <c r="TRV55" s="50"/>
      <c r="TRW55" s="50"/>
      <c r="TRX55" s="50"/>
      <c r="TRY55" s="50"/>
      <c r="TRZ55" s="50"/>
      <c r="TSA55" s="50"/>
      <c r="TSB55" s="50"/>
      <c r="TSC55" s="50"/>
      <c r="TSD55" s="50"/>
      <c r="TSE55" s="50"/>
      <c r="TSF55" s="50"/>
      <c r="TSG55" s="50"/>
      <c r="TSH55" s="50"/>
      <c r="TSI55" s="50"/>
      <c r="TSJ55" s="50"/>
      <c r="TSK55" s="50"/>
      <c r="TSL55" s="50"/>
      <c r="TSM55" s="50"/>
      <c r="TSN55" s="50"/>
      <c r="TSO55" s="50"/>
      <c r="TSP55" s="50"/>
      <c r="TSQ55" s="50"/>
      <c r="TSR55" s="50"/>
      <c r="TSS55" s="50"/>
      <c r="TST55" s="50"/>
      <c r="TSU55" s="50"/>
      <c r="TSV55" s="50"/>
      <c r="TSW55" s="50"/>
      <c r="TSX55" s="50"/>
      <c r="TSY55" s="50"/>
      <c r="TSZ55" s="50"/>
      <c r="TTA55" s="50"/>
      <c r="TTB55" s="50"/>
      <c r="TTC55" s="50"/>
      <c r="TTD55" s="50"/>
      <c r="TTE55" s="50"/>
      <c r="TTF55" s="50"/>
      <c r="TTG55" s="50"/>
      <c r="TTH55" s="50"/>
      <c r="TTI55" s="50"/>
      <c r="TTJ55" s="50"/>
      <c r="TTK55" s="50"/>
      <c r="TTL55" s="50"/>
      <c r="TTM55" s="50"/>
      <c r="TTN55" s="50"/>
      <c r="TTO55" s="50"/>
      <c r="TTP55" s="50"/>
      <c r="TTQ55" s="50"/>
      <c r="TTR55" s="50"/>
      <c r="TTS55" s="50"/>
      <c r="TTT55" s="50"/>
      <c r="TTU55" s="50"/>
      <c r="TTV55" s="50"/>
      <c r="TTW55" s="50"/>
      <c r="TTX55" s="50"/>
      <c r="TTY55" s="50"/>
      <c r="TTZ55" s="50"/>
      <c r="TUA55" s="50"/>
      <c r="TUB55" s="50"/>
      <c r="TUC55" s="50"/>
      <c r="TUD55" s="50"/>
      <c r="TUE55" s="50"/>
      <c r="TUF55" s="50"/>
      <c r="TUG55" s="50"/>
      <c r="TUH55" s="50"/>
      <c r="TUI55" s="50"/>
      <c r="TUJ55" s="50"/>
      <c r="TUK55" s="50"/>
      <c r="TUL55" s="50"/>
      <c r="TUM55" s="50"/>
      <c r="TUN55" s="50"/>
      <c r="TUO55" s="50"/>
      <c r="TUP55" s="50"/>
      <c r="TUQ55" s="50"/>
      <c r="TUR55" s="50"/>
      <c r="TUS55" s="50"/>
      <c r="TUT55" s="50"/>
      <c r="TUU55" s="50"/>
      <c r="TUV55" s="50"/>
      <c r="TUW55" s="50"/>
      <c r="TUX55" s="50"/>
      <c r="TUY55" s="50"/>
      <c r="TUZ55" s="50"/>
      <c r="TVA55" s="50"/>
      <c r="TVB55" s="50"/>
      <c r="TVC55" s="50"/>
      <c r="TVD55" s="50"/>
      <c r="TVE55" s="50"/>
      <c r="TVF55" s="50"/>
      <c r="TVG55" s="50"/>
      <c r="TVH55" s="50"/>
      <c r="TVI55" s="50"/>
      <c r="TVJ55" s="50"/>
      <c r="TVK55" s="50"/>
      <c r="TVL55" s="50"/>
      <c r="TVM55" s="50"/>
      <c r="TVN55" s="50"/>
      <c r="TVO55" s="50"/>
      <c r="TVP55" s="50"/>
      <c r="TVQ55" s="50"/>
      <c r="TVR55" s="50"/>
      <c r="TVS55" s="50"/>
      <c r="TVT55" s="50"/>
      <c r="TVU55" s="50"/>
      <c r="TVV55" s="50"/>
      <c r="TVW55" s="50"/>
      <c r="TVX55" s="50"/>
      <c r="TVY55" s="50"/>
      <c r="TVZ55" s="50"/>
      <c r="TWA55" s="50"/>
      <c r="TWB55" s="50"/>
      <c r="TWC55" s="50"/>
      <c r="TWD55" s="50"/>
      <c r="TWE55" s="50"/>
      <c r="TWF55" s="50"/>
      <c r="TWG55" s="50"/>
      <c r="TWH55" s="50"/>
      <c r="TWI55" s="50"/>
      <c r="TWJ55" s="50"/>
      <c r="TWK55" s="50"/>
      <c r="TWL55" s="50"/>
      <c r="TWM55" s="50"/>
      <c r="TWN55" s="50"/>
      <c r="TWO55" s="50"/>
      <c r="TWP55" s="50"/>
      <c r="TWQ55" s="50"/>
      <c r="TWR55" s="50"/>
      <c r="TWS55" s="50"/>
      <c r="TWT55" s="50"/>
      <c r="TWU55" s="50"/>
      <c r="TWV55" s="50"/>
      <c r="TWW55" s="50"/>
      <c r="TWX55" s="50"/>
      <c r="TWY55" s="50"/>
      <c r="TWZ55" s="50"/>
      <c r="TXA55" s="50"/>
      <c r="TXB55" s="50"/>
      <c r="TXC55" s="50"/>
      <c r="TXD55" s="50"/>
      <c r="TXE55" s="50"/>
      <c r="TXF55" s="50"/>
      <c r="TXG55" s="50"/>
      <c r="TXH55" s="50"/>
      <c r="TXI55" s="50"/>
      <c r="TXJ55" s="50"/>
      <c r="TXK55" s="50"/>
      <c r="TXL55" s="50"/>
      <c r="TXM55" s="50"/>
      <c r="TXN55" s="50"/>
      <c r="TXO55" s="50"/>
      <c r="TXP55" s="50"/>
      <c r="TXQ55" s="50"/>
      <c r="TXR55" s="50"/>
      <c r="TXS55" s="50"/>
      <c r="TXT55" s="50"/>
      <c r="TXU55" s="50"/>
      <c r="TXV55" s="50"/>
      <c r="TXW55" s="50"/>
      <c r="TXX55" s="50"/>
      <c r="TXY55" s="50"/>
      <c r="TXZ55" s="50"/>
      <c r="TYA55" s="50"/>
      <c r="TYB55" s="50"/>
      <c r="TYC55" s="50"/>
      <c r="TYD55" s="50"/>
      <c r="TYE55" s="50"/>
      <c r="TYF55" s="50"/>
      <c r="TYG55" s="50"/>
      <c r="TYH55" s="50"/>
      <c r="TYI55" s="50"/>
      <c r="TYJ55" s="50"/>
      <c r="TYK55" s="50"/>
      <c r="TYL55" s="50"/>
      <c r="TYM55" s="50"/>
      <c r="TYN55" s="50"/>
      <c r="TYO55" s="50"/>
      <c r="TYP55" s="50"/>
      <c r="TYQ55" s="50"/>
      <c r="TYR55" s="50"/>
      <c r="TYS55" s="50"/>
      <c r="TYT55" s="50"/>
      <c r="TYU55" s="50"/>
      <c r="TYV55" s="50"/>
      <c r="TYW55" s="50"/>
      <c r="TYX55" s="50"/>
      <c r="TYY55" s="50"/>
      <c r="TYZ55" s="50"/>
      <c r="TZA55" s="50"/>
      <c r="TZB55" s="50"/>
      <c r="TZC55" s="50"/>
      <c r="TZD55" s="50"/>
      <c r="TZE55" s="50"/>
      <c r="TZF55" s="50"/>
      <c r="TZG55" s="50"/>
      <c r="TZH55" s="50"/>
      <c r="TZI55" s="50"/>
      <c r="TZJ55" s="50"/>
      <c r="TZK55" s="50"/>
      <c r="TZL55" s="50"/>
      <c r="TZM55" s="50"/>
      <c r="TZN55" s="50"/>
      <c r="TZO55" s="50"/>
      <c r="TZP55" s="50"/>
      <c r="TZQ55" s="50"/>
      <c r="TZR55" s="50"/>
      <c r="TZS55" s="50"/>
      <c r="TZT55" s="50"/>
      <c r="TZU55" s="50"/>
      <c r="TZV55" s="50"/>
      <c r="TZW55" s="50"/>
      <c r="TZX55" s="50"/>
      <c r="TZY55" s="50"/>
      <c r="TZZ55" s="50"/>
      <c r="UAA55" s="50"/>
      <c r="UAB55" s="50"/>
      <c r="UAC55" s="50"/>
      <c r="UAD55" s="50"/>
      <c r="UAE55" s="50"/>
      <c r="UAF55" s="50"/>
      <c r="UAG55" s="50"/>
      <c r="UAH55" s="50"/>
      <c r="UAI55" s="50"/>
      <c r="UAJ55" s="50"/>
      <c r="UAK55" s="50"/>
      <c r="UAL55" s="50"/>
      <c r="UAM55" s="50"/>
      <c r="UAN55" s="50"/>
      <c r="UAO55" s="50"/>
      <c r="UAP55" s="50"/>
      <c r="UAQ55" s="50"/>
      <c r="UAR55" s="50"/>
      <c r="UAS55" s="50"/>
      <c r="UAT55" s="50"/>
      <c r="UAU55" s="50"/>
      <c r="UAV55" s="50"/>
      <c r="UAW55" s="50"/>
      <c r="UAX55" s="50"/>
      <c r="UAY55" s="50"/>
      <c r="UAZ55" s="50"/>
      <c r="UBA55" s="50"/>
      <c r="UBB55" s="50"/>
      <c r="UBC55" s="50"/>
      <c r="UBD55" s="50"/>
      <c r="UBE55" s="50"/>
      <c r="UBF55" s="50"/>
      <c r="UBG55" s="50"/>
      <c r="UBH55" s="50"/>
      <c r="UBI55" s="50"/>
      <c r="UBJ55" s="50"/>
      <c r="UBK55" s="50"/>
      <c r="UBL55" s="50"/>
      <c r="UBM55" s="50"/>
      <c r="UBN55" s="50"/>
      <c r="UBO55" s="50"/>
      <c r="UBP55" s="50"/>
      <c r="UBQ55" s="50"/>
      <c r="UBR55" s="50"/>
      <c r="UBS55" s="50"/>
      <c r="UBT55" s="50"/>
      <c r="UBU55" s="50"/>
      <c r="UBV55" s="50"/>
      <c r="UBW55" s="50"/>
      <c r="UBX55" s="50"/>
      <c r="UBY55" s="50"/>
      <c r="UBZ55" s="50"/>
      <c r="UCA55" s="50"/>
      <c r="UCB55" s="50"/>
      <c r="UCC55" s="50"/>
      <c r="UCD55" s="50"/>
      <c r="UCE55" s="50"/>
      <c r="UCF55" s="50"/>
      <c r="UCG55" s="50"/>
      <c r="UCH55" s="50"/>
      <c r="UCI55" s="50"/>
      <c r="UCJ55" s="50"/>
      <c r="UCK55" s="50"/>
      <c r="UCL55" s="50"/>
      <c r="UCM55" s="50"/>
      <c r="UCN55" s="50"/>
      <c r="UCO55" s="50"/>
      <c r="UCP55" s="50"/>
      <c r="UCQ55" s="50"/>
      <c r="UCR55" s="50"/>
      <c r="UCS55" s="50"/>
      <c r="UCT55" s="50"/>
      <c r="UCU55" s="50"/>
      <c r="UCV55" s="50"/>
      <c r="UCW55" s="50"/>
      <c r="UCX55" s="50"/>
      <c r="UCY55" s="50"/>
      <c r="UCZ55" s="50"/>
      <c r="UDA55" s="50"/>
      <c r="UDB55" s="50"/>
      <c r="UDC55" s="50"/>
      <c r="UDD55" s="50"/>
      <c r="UDE55" s="50"/>
      <c r="UDF55" s="50"/>
      <c r="UDG55" s="50"/>
      <c r="UDH55" s="50"/>
      <c r="UDI55" s="50"/>
      <c r="UDJ55" s="50"/>
      <c r="UDK55" s="50"/>
      <c r="UDL55" s="50"/>
      <c r="UDM55" s="50"/>
      <c r="UDN55" s="50"/>
      <c r="UDO55" s="50"/>
      <c r="UDP55" s="50"/>
      <c r="UDQ55" s="50"/>
      <c r="UDR55" s="50"/>
      <c r="UDS55" s="50"/>
      <c r="UDT55" s="50"/>
      <c r="UDU55" s="50"/>
      <c r="UDV55" s="50"/>
      <c r="UDW55" s="50"/>
      <c r="UDX55" s="50"/>
      <c r="UDY55" s="50"/>
      <c r="UDZ55" s="50"/>
      <c r="UEA55" s="50"/>
      <c r="UEB55" s="50"/>
      <c r="UEC55" s="50"/>
      <c r="UED55" s="50"/>
      <c r="UEE55" s="50"/>
      <c r="UEF55" s="50"/>
      <c r="UEG55" s="50"/>
      <c r="UEH55" s="50"/>
      <c r="UEI55" s="50"/>
      <c r="UEJ55" s="50"/>
      <c r="UEK55" s="50"/>
      <c r="UEL55" s="50"/>
      <c r="UEM55" s="50"/>
      <c r="UEN55" s="50"/>
      <c r="UEO55" s="50"/>
      <c r="UEP55" s="50"/>
      <c r="UEQ55" s="50"/>
      <c r="UER55" s="50"/>
      <c r="UES55" s="50"/>
      <c r="UET55" s="50"/>
      <c r="UEU55" s="50"/>
      <c r="UEV55" s="50"/>
      <c r="UEW55" s="50"/>
      <c r="UEX55" s="50"/>
      <c r="UEY55" s="50"/>
      <c r="UEZ55" s="50"/>
      <c r="UFA55" s="50"/>
      <c r="UFB55" s="50"/>
      <c r="UFC55" s="50"/>
      <c r="UFD55" s="50"/>
      <c r="UFE55" s="50"/>
      <c r="UFF55" s="50"/>
      <c r="UFG55" s="50"/>
      <c r="UFH55" s="50"/>
      <c r="UFI55" s="50"/>
      <c r="UFJ55" s="50"/>
      <c r="UFK55" s="50"/>
      <c r="UFL55" s="50"/>
      <c r="UFM55" s="50"/>
      <c r="UFN55" s="50"/>
      <c r="UFO55" s="50"/>
      <c r="UFP55" s="50"/>
      <c r="UFQ55" s="50"/>
      <c r="UFR55" s="50"/>
      <c r="UFS55" s="50"/>
      <c r="UFT55" s="50"/>
      <c r="UFU55" s="50"/>
      <c r="UFV55" s="50"/>
      <c r="UFW55" s="50"/>
      <c r="UFX55" s="50"/>
      <c r="UFY55" s="50"/>
      <c r="UFZ55" s="50"/>
      <c r="UGA55" s="50"/>
      <c r="UGB55" s="50"/>
      <c r="UGC55" s="50"/>
      <c r="UGD55" s="50"/>
      <c r="UGE55" s="50"/>
      <c r="UGF55" s="50"/>
      <c r="UGG55" s="50"/>
      <c r="UGH55" s="50"/>
      <c r="UGI55" s="50"/>
      <c r="UGJ55" s="50"/>
      <c r="UGK55" s="50"/>
      <c r="UGL55" s="50"/>
      <c r="UGM55" s="50"/>
      <c r="UGN55" s="50"/>
      <c r="UGO55" s="50"/>
      <c r="UGP55" s="50"/>
      <c r="UGQ55" s="50"/>
      <c r="UGR55" s="50"/>
      <c r="UGS55" s="50"/>
      <c r="UGT55" s="50"/>
      <c r="UGU55" s="50"/>
      <c r="UGV55" s="50"/>
      <c r="UGW55" s="50"/>
      <c r="UGX55" s="50"/>
      <c r="UGY55" s="50"/>
      <c r="UGZ55" s="50"/>
      <c r="UHA55" s="50"/>
      <c r="UHB55" s="50"/>
      <c r="UHC55" s="50"/>
      <c r="UHD55" s="50"/>
      <c r="UHE55" s="50"/>
      <c r="UHF55" s="50"/>
      <c r="UHG55" s="50"/>
      <c r="UHH55" s="50"/>
      <c r="UHI55" s="50"/>
      <c r="UHJ55" s="50"/>
      <c r="UHK55" s="50"/>
      <c r="UHL55" s="50"/>
      <c r="UHM55" s="50"/>
      <c r="UHN55" s="50"/>
      <c r="UHO55" s="50"/>
      <c r="UHP55" s="50"/>
      <c r="UHQ55" s="50"/>
      <c r="UHR55" s="50"/>
      <c r="UHS55" s="50"/>
      <c r="UHT55" s="50"/>
      <c r="UHU55" s="50"/>
      <c r="UHV55" s="50"/>
      <c r="UHW55" s="50"/>
      <c r="UHX55" s="50"/>
      <c r="UHY55" s="50"/>
      <c r="UHZ55" s="50"/>
      <c r="UIA55" s="50"/>
      <c r="UIB55" s="50"/>
      <c r="UIC55" s="50"/>
      <c r="UID55" s="50"/>
      <c r="UIE55" s="50"/>
      <c r="UIF55" s="50"/>
      <c r="UIG55" s="50"/>
      <c r="UIH55" s="50"/>
      <c r="UII55" s="50"/>
      <c r="UIJ55" s="50"/>
      <c r="UIK55" s="50"/>
      <c r="UIL55" s="50"/>
      <c r="UIM55" s="50"/>
      <c r="UIN55" s="50"/>
      <c r="UIO55" s="50"/>
      <c r="UIP55" s="50"/>
      <c r="UIQ55" s="50"/>
      <c r="UIR55" s="50"/>
      <c r="UIS55" s="50"/>
      <c r="UIT55" s="50"/>
      <c r="UIU55" s="50"/>
      <c r="UIV55" s="50"/>
      <c r="UIW55" s="50"/>
      <c r="UIX55" s="50"/>
      <c r="UIY55" s="50"/>
      <c r="UIZ55" s="50"/>
      <c r="UJA55" s="50"/>
      <c r="UJB55" s="50"/>
      <c r="UJC55" s="50"/>
      <c r="UJD55" s="50"/>
      <c r="UJE55" s="50"/>
      <c r="UJF55" s="50"/>
      <c r="UJG55" s="50"/>
      <c r="UJH55" s="50"/>
      <c r="UJI55" s="50"/>
      <c r="UJJ55" s="50"/>
      <c r="UJK55" s="50"/>
      <c r="UJL55" s="50"/>
      <c r="UJM55" s="50"/>
      <c r="UJN55" s="50"/>
      <c r="UJO55" s="50"/>
      <c r="UJP55" s="50"/>
      <c r="UJQ55" s="50"/>
      <c r="UJR55" s="50"/>
      <c r="UJS55" s="50"/>
      <c r="UJT55" s="50"/>
      <c r="UJU55" s="50"/>
      <c r="UJV55" s="50"/>
      <c r="UJW55" s="50"/>
      <c r="UJX55" s="50"/>
      <c r="UJY55" s="50"/>
      <c r="UJZ55" s="50"/>
      <c r="UKA55" s="50"/>
      <c r="UKB55" s="50"/>
      <c r="UKC55" s="50"/>
      <c r="UKD55" s="50"/>
      <c r="UKE55" s="50"/>
      <c r="UKF55" s="50"/>
      <c r="UKG55" s="50"/>
      <c r="UKH55" s="50"/>
      <c r="UKI55" s="50"/>
      <c r="UKJ55" s="50"/>
      <c r="UKK55" s="50"/>
      <c r="UKL55" s="50"/>
      <c r="UKM55" s="50"/>
      <c r="UKN55" s="50"/>
      <c r="UKO55" s="50"/>
      <c r="UKP55" s="50"/>
      <c r="UKQ55" s="50"/>
      <c r="UKR55" s="50"/>
      <c r="UKS55" s="50"/>
      <c r="UKT55" s="50"/>
      <c r="UKU55" s="50"/>
      <c r="UKV55" s="50"/>
      <c r="UKW55" s="50"/>
      <c r="UKX55" s="50"/>
      <c r="UKY55" s="50"/>
      <c r="UKZ55" s="50"/>
      <c r="ULA55" s="50"/>
      <c r="ULB55" s="50"/>
      <c r="ULC55" s="50"/>
      <c r="ULD55" s="50"/>
      <c r="ULE55" s="50"/>
      <c r="ULF55" s="50"/>
      <c r="ULG55" s="50"/>
      <c r="ULH55" s="50"/>
      <c r="ULI55" s="50"/>
      <c r="ULJ55" s="50"/>
      <c r="ULK55" s="50"/>
      <c r="ULL55" s="50"/>
      <c r="ULM55" s="50"/>
      <c r="ULN55" s="50"/>
      <c r="ULO55" s="50"/>
      <c r="ULP55" s="50"/>
      <c r="ULQ55" s="50"/>
      <c r="ULR55" s="50"/>
      <c r="ULS55" s="50"/>
      <c r="ULT55" s="50"/>
      <c r="ULU55" s="50"/>
      <c r="ULV55" s="50"/>
      <c r="ULW55" s="50"/>
      <c r="ULX55" s="50"/>
      <c r="ULY55" s="50"/>
      <c r="ULZ55" s="50"/>
      <c r="UMA55" s="50"/>
      <c r="UMB55" s="50"/>
      <c r="UMC55" s="50"/>
      <c r="UMD55" s="50"/>
      <c r="UME55" s="50"/>
      <c r="UMF55" s="50"/>
      <c r="UMG55" s="50"/>
      <c r="UMH55" s="50"/>
      <c r="UMI55" s="50"/>
      <c r="UMJ55" s="50"/>
      <c r="UMK55" s="50"/>
      <c r="UML55" s="50"/>
      <c r="UMM55" s="50"/>
      <c r="UMN55" s="50"/>
      <c r="UMO55" s="50"/>
      <c r="UMP55" s="50"/>
      <c r="UMQ55" s="50"/>
      <c r="UMR55" s="50"/>
      <c r="UMS55" s="50"/>
      <c r="UMT55" s="50"/>
      <c r="UMU55" s="50"/>
      <c r="UMV55" s="50"/>
      <c r="UMW55" s="50"/>
      <c r="UMX55" s="50"/>
      <c r="UMY55" s="50"/>
      <c r="UMZ55" s="50"/>
      <c r="UNA55" s="50"/>
      <c r="UNB55" s="50"/>
      <c r="UNC55" s="50"/>
      <c r="UND55" s="50"/>
      <c r="UNE55" s="50"/>
      <c r="UNF55" s="50"/>
      <c r="UNG55" s="50"/>
      <c r="UNH55" s="50"/>
      <c r="UNI55" s="50"/>
      <c r="UNJ55" s="50"/>
      <c r="UNK55" s="50"/>
      <c r="UNL55" s="50"/>
      <c r="UNM55" s="50"/>
      <c r="UNN55" s="50"/>
      <c r="UNO55" s="50"/>
      <c r="UNP55" s="50"/>
      <c r="UNQ55" s="50"/>
      <c r="UNR55" s="50"/>
      <c r="UNS55" s="50"/>
      <c r="UNT55" s="50"/>
      <c r="UNU55" s="50"/>
      <c r="UNV55" s="50"/>
      <c r="UNW55" s="50"/>
      <c r="UNX55" s="50"/>
      <c r="UNY55" s="50"/>
      <c r="UNZ55" s="50"/>
      <c r="UOA55" s="50"/>
      <c r="UOB55" s="50"/>
      <c r="UOC55" s="50"/>
      <c r="UOD55" s="50"/>
      <c r="UOE55" s="50"/>
      <c r="UOF55" s="50"/>
      <c r="UOG55" s="50"/>
      <c r="UOH55" s="50"/>
      <c r="UOI55" s="50"/>
      <c r="UOJ55" s="50"/>
      <c r="UOK55" s="50"/>
      <c r="UOL55" s="50"/>
      <c r="UOM55" s="50"/>
      <c r="UON55" s="50"/>
      <c r="UOO55" s="50"/>
      <c r="UOP55" s="50"/>
      <c r="UOQ55" s="50"/>
      <c r="UOR55" s="50"/>
      <c r="UOS55" s="50"/>
      <c r="UOT55" s="50"/>
      <c r="UOU55" s="50"/>
      <c r="UOV55" s="50"/>
      <c r="UOW55" s="50"/>
      <c r="UOX55" s="50"/>
      <c r="UOY55" s="50"/>
      <c r="UOZ55" s="50"/>
      <c r="UPA55" s="50"/>
      <c r="UPB55" s="50"/>
      <c r="UPC55" s="50"/>
      <c r="UPD55" s="50"/>
      <c r="UPE55" s="50"/>
      <c r="UPF55" s="50"/>
      <c r="UPG55" s="50"/>
      <c r="UPH55" s="50"/>
      <c r="UPI55" s="50"/>
      <c r="UPJ55" s="50"/>
      <c r="UPK55" s="50"/>
      <c r="UPL55" s="50"/>
      <c r="UPM55" s="50"/>
      <c r="UPN55" s="50"/>
      <c r="UPO55" s="50"/>
      <c r="UPP55" s="50"/>
      <c r="UPQ55" s="50"/>
      <c r="UPR55" s="50"/>
      <c r="UPS55" s="50"/>
      <c r="UPT55" s="50"/>
      <c r="UPU55" s="50"/>
      <c r="UPV55" s="50"/>
      <c r="UPW55" s="50"/>
      <c r="UPX55" s="50"/>
      <c r="UPY55" s="50"/>
      <c r="UPZ55" s="50"/>
      <c r="UQA55" s="50"/>
      <c r="UQB55" s="50"/>
      <c r="UQC55" s="50"/>
      <c r="UQD55" s="50"/>
      <c r="UQE55" s="50"/>
      <c r="UQF55" s="50"/>
      <c r="UQG55" s="50"/>
      <c r="UQH55" s="50"/>
      <c r="UQI55" s="50"/>
      <c r="UQJ55" s="50"/>
      <c r="UQK55" s="50"/>
      <c r="UQL55" s="50"/>
      <c r="UQM55" s="50"/>
      <c r="UQN55" s="50"/>
      <c r="UQO55" s="50"/>
      <c r="UQP55" s="50"/>
      <c r="UQQ55" s="50"/>
      <c r="UQR55" s="50"/>
      <c r="UQS55" s="50"/>
      <c r="UQT55" s="50"/>
      <c r="UQU55" s="50"/>
      <c r="UQV55" s="50"/>
      <c r="UQW55" s="50"/>
      <c r="UQX55" s="50"/>
      <c r="UQY55" s="50"/>
      <c r="UQZ55" s="50"/>
      <c r="URA55" s="50"/>
      <c r="URB55" s="50"/>
      <c r="URC55" s="50"/>
      <c r="URD55" s="50"/>
      <c r="URE55" s="50"/>
      <c r="URF55" s="50"/>
      <c r="URG55" s="50"/>
      <c r="URH55" s="50"/>
      <c r="URI55" s="50"/>
      <c r="URJ55" s="50"/>
      <c r="URK55" s="50"/>
      <c r="URL55" s="50"/>
      <c r="URM55" s="50"/>
      <c r="URN55" s="50"/>
      <c r="URO55" s="50"/>
      <c r="URP55" s="50"/>
      <c r="URQ55" s="50"/>
      <c r="URR55" s="50"/>
      <c r="URS55" s="50"/>
      <c r="URT55" s="50"/>
      <c r="URU55" s="50"/>
      <c r="URV55" s="50"/>
      <c r="URW55" s="50"/>
      <c r="URX55" s="50"/>
      <c r="URY55" s="50"/>
      <c r="URZ55" s="50"/>
      <c r="USA55" s="50"/>
      <c r="USB55" s="50"/>
      <c r="USC55" s="50"/>
      <c r="USD55" s="50"/>
      <c r="USE55" s="50"/>
      <c r="USF55" s="50"/>
      <c r="USG55" s="50"/>
      <c r="USH55" s="50"/>
      <c r="USI55" s="50"/>
      <c r="USJ55" s="50"/>
      <c r="USK55" s="50"/>
      <c r="USL55" s="50"/>
      <c r="USM55" s="50"/>
      <c r="USN55" s="50"/>
      <c r="USO55" s="50"/>
      <c r="USP55" s="50"/>
      <c r="USQ55" s="50"/>
      <c r="USR55" s="50"/>
      <c r="USS55" s="50"/>
      <c r="UST55" s="50"/>
      <c r="USU55" s="50"/>
      <c r="USV55" s="50"/>
      <c r="USW55" s="50"/>
      <c r="USX55" s="50"/>
      <c r="USY55" s="50"/>
      <c r="USZ55" s="50"/>
      <c r="UTA55" s="50"/>
      <c r="UTB55" s="50"/>
      <c r="UTC55" s="50"/>
      <c r="UTD55" s="50"/>
      <c r="UTE55" s="50"/>
      <c r="UTF55" s="50"/>
      <c r="UTG55" s="50"/>
      <c r="UTH55" s="50"/>
      <c r="UTI55" s="50"/>
      <c r="UTJ55" s="50"/>
      <c r="UTK55" s="50"/>
      <c r="UTL55" s="50"/>
      <c r="UTM55" s="50"/>
      <c r="UTN55" s="50"/>
      <c r="UTO55" s="50"/>
      <c r="UTP55" s="50"/>
      <c r="UTQ55" s="50"/>
      <c r="UTR55" s="50"/>
      <c r="UTS55" s="50"/>
      <c r="UTT55" s="50"/>
      <c r="UTU55" s="50"/>
      <c r="UTV55" s="50"/>
      <c r="UTW55" s="50"/>
      <c r="UTX55" s="50"/>
      <c r="UTY55" s="50"/>
      <c r="UTZ55" s="50"/>
      <c r="UUA55" s="50"/>
      <c r="UUB55" s="50"/>
      <c r="UUC55" s="50"/>
      <c r="UUD55" s="50"/>
      <c r="UUE55" s="50"/>
      <c r="UUF55" s="50"/>
      <c r="UUG55" s="50"/>
      <c r="UUH55" s="50"/>
      <c r="UUI55" s="50"/>
      <c r="UUJ55" s="50"/>
      <c r="UUK55" s="50"/>
      <c r="UUL55" s="50"/>
      <c r="UUM55" s="50"/>
      <c r="UUN55" s="50"/>
      <c r="UUO55" s="50"/>
      <c r="UUP55" s="50"/>
      <c r="UUQ55" s="50"/>
      <c r="UUR55" s="50"/>
      <c r="UUS55" s="50"/>
      <c r="UUT55" s="50"/>
      <c r="UUU55" s="50"/>
      <c r="UUV55" s="50"/>
      <c r="UUW55" s="50"/>
      <c r="UUX55" s="50"/>
      <c r="UUY55" s="50"/>
      <c r="UUZ55" s="50"/>
      <c r="UVA55" s="50"/>
      <c r="UVB55" s="50"/>
      <c r="UVC55" s="50"/>
      <c r="UVD55" s="50"/>
      <c r="UVE55" s="50"/>
      <c r="UVF55" s="50"/>
      <c r="UVG55" s="50"/>
      <c r="UVH55" s="50"/>
      <c r="UVI55" s="50"/>
      <c r="UVJ55" s="50"/>
      <c r="UVK55" s="50"/>
      <c r="UVL55" s="50"/>
      <c r="UVM55" s="50"/>
      <c r="UVN55" s="50"/>
      <c r="UVO55" s="50"/>
      <c r="UVP55" s="50"/>
      <c r="UVQ55" s="50"/>
      <c r="UVR55" s="50"/>
      <c r="UVS55" s="50"/>
      <c r="UVT55" s="50"/>
      <c r="UVU55" s="50"/>
      <c r="UVV55" s="50"/>
      <c r="UVW55" s="50"/>
      <c r="UVX55" s="50"/>
      <c r="UVY55" s="50"/>
      <c r="UVZ55" s="50"/>
      <c r="UWA55" s="50"/>
      <c r="UWB55" s="50"/>
      <c r="UWC55" s="50"/>
      <c r="UWD55" s="50"/>
      <c r="UWE55" s="50"/>
      <c r="UWF55" s="50"/>
      <c r="UWG55" s="50"/>
      <c r="UWH55" s="50"/>
      <c r="UWI55" s="50"/>
      <c r="UWJ55" s="50"/>
      <c r="UWK55" s="50"/>
      <c r="UWL55" s="50"/>
      <c r="UWM55" s="50"/>
      <c r="UWN55" s="50"/>
      <c r="UWO55" s="50"/>
      <c r="UWP55" s="50"/>
      <c r="UWQ55" s="50"/>
      <c r="UWR55" s="50"/>
      <c r="UWS55" s="50"/>
      <c r="UWT55" s="50"/>
      <c r="UWU55" s="50"/>
      <c r="UWV55" s="50"/>
      <c r="UWW55" s="50"/>
      <c r="UWX55" s="50"/>
      <c r="UWY55" s="50"/>
      <c r="UWZ55" s="50"/>
      <c r="UXA55" s="50"/>
      <c r="UXB55" s="50"/>
      <c r="UXC55" s="50"/>
      <c r="UXD55" s="50"/>
      <c r="UXE55" s="50"/>
      <c r="UXF55" s="50"/>
      <c r="UXG55" s="50"/>
      <c r="UXH55" s="50"/>
      <c r="UXI55" s="50"/>
      <c r="UXJ55" s="50"/>
      <c r="UXK55" s="50"/>
      <c r="UXL55" s="50"/>
      <c r="UXM55" s="50"/>
      <c r="UXN55" s="50"/>
      <c r="UXO55" s="50"/>
      <c r="UXP55" s="50"/>
      <c r="UXQ55" s="50"/>
      <c r="UXR55" s="50"/>
      <c r="UXS55" s="50"/>
      <c r="UXT55" s="50"/>
      <c r="UXU55" s="50"/>
      <c r="UXV55" s="50"/>
      <c r="UXW55" s="50"/>
      <c r="UXX55" s="50"/>
      <c r="UXY55" s="50"/>
      <c r="UXZ55" s="50"/>
      <c r="UYA55" s="50"/>
      <c r="UYB55" s="50"/>
      <c r="UYC55" s="50"/>
      <c r="UYD55" s="50"/>
      <c r="UYE55" s="50"/>
      <c r="UYF55" s="50"/>
      <c r="UYG55" s="50"/>
      <c r="UYH55" s="50"/>
      <c r="UYI55" s="50"/>
      <c r="UYJ55" s="50"/>
      <c r="UYK55" s="50"/>
      <c r="UYL55" s="50"/>
      <c r="UYM55" s="50"/>
      <c r="UYN55" s="50"/>
      <c r="UYO55" s="50"/>
      <c r="UYP55" s="50"/>
      <c r="UYQ55" s="50"/>
      <c r="UYR55" s="50"/>
      <c r="UYS55" s="50"/>
      <c r="UYT55" s="50"/>
      <c r="UYU55" s="50"/>
      <c r="UYV55" s="50"/>
      <c r="UYW55" s="50"/>
      <c r="UYX55" s="50"/>
      <c r="UYY55" s="50"/>
      <c r="UYZ55" s="50"/>
      <c r="UZA55" s="50"/>
      <c r="UZB55" s="50"/>
      <c r="UZC55" s="50"/>
      <c r="UZD55" s="50"/>
      <c r="UZE55" s="50"/>
      <c r="UZF55" s="50"/>
      <c r="UZG55" s="50"/>
      <c r="UZH55" s="50"/>
      <c r="UZI55" s="50"/>
      <c r="UZJ55" s="50"/>
      <c r="UZK55" s="50"/>
      <c r="UZL55" s="50"/>
      <c r="UZM55" s="50"/>
      <c r="UZN55" s="50"/>
      <c r="UZO55" s="50"/>
      <c r="UZP55" s="50"/>
      <c r="UZQ55" s="50"/>
      <c r="UZR55" s="50"/>
      <c r="UZS55" s="50"/>
      <c r="UZT55" s="50"/>
      <c r="UZU55" s="50"/>
      <c r="UZV55" s="50"/>
      <c r="UZW55" s="50"/>
      <c r="UZX55" s="50"/>
      <c r="UZY55" s="50"/>
      <c r="UZZ55" s="50"/>
      <c r="VAA55" s="50"/>
      <c r="VAB55" s="50"/>
      <c r="VAC55" s="50"/>
      <c r="VAD55" s="50"/>
      <c r="VAE55" s="50"/>
      <c r="VAF55" s="50"/>
      <c r="VAG55" s="50"/>
      <c r="VAH55" s="50"/>
      <c r="VAI55" s="50"/>
      <c r="VAJ55" s="50"/>
      <c r="VAK55" s="50"/>
      <c r="VAL55" s="50"/>
      <c r="VAM55" s="50"/>
      <c r="VAN55" s="50"/>
      <c r="VAO55" s="50"/>
      <c r="VAP55" s="50"/>
      <c r="VAQ55" s="50"/>
      <c r="VAR55" s="50"/>
      <c r="VAS55" s="50"/>
      <c r="VAT55" s="50"/>
      <c r="VAU55" s="50"/>
      <c r="VAV55" s="50"/>
      <c r="VAW55" s="50"/>
      <c r="VAX55" s="50"/>
      <c r="VAY55" s="50"/>
      <c r="VAZ55" s="50"/>
      <c r="VBA55" s="50"/>
      <c r="VBB55" s="50"/>
      <c r="VBC55" s="50"/>
      <c r="VBD55" s="50"/>
      <c r="VBE55" s="50"/>
      <c r="VBF55" s="50"/>
      <c r="VBG55" s="50"/>
      <c r="VBH55" s="50"/>
      <c r="VBI55" s="50"/>
      <c r="VBJ55" s="50"/>
      <c r="VBK55" s="50"/>
      <c r="VBL55" s="50"/>
      <c r="VBM55" s="50"/>
      <c r="VBN55" s="50"/>
      <c r="VBO55" s="50"/>
      <c r="VBP55" s="50"/>
      <c r="VBQ55" s="50"/>
      <c r="VBR55" s="50"/>
      <c r="VBS55" s="50"/>
      <c r="VBT55" s="50"/>
      <c r="VBU55" s="50"/>
      <c r="VBV55" s="50"/>
      <c r="VBW55" s="50"/>
      <c r="VBX55" s="50"/>
      <c r="VBY55" s="50"/>
      <c r="VBZ55" s="50"/>
      <c r="VCA55" s="50"/>
      <c r="VCB55" s="50"/>
      <c r="VCC55" s="50"/>
      <c r="VCD55" s="50"/>
      <c r="VCE55" s="50"/>
      <c r="VCF55" s="50"/>
      <c r="VCG55" s="50"/>
      <c r="VCH55" s="50"/>
      <c r="VCI55" s="50"/>
      <c r="VCJ55" s="50"/>
      <c r="VCK55" s="50"/>
      <c r="VCL55" s="50"/>
      <c r="VCM55" s="50"/>
      <c r="VCN55" s="50"/>
      <c r="VCO55" s="50"/>
      <c r="VCP55" s="50"/>
      <c r="VCQ55" s="50"/>
      <c r="VCR55" s="50"/>
      <c r="VCS55" s="50"/>
      <c r="VCT55" s="50"/>
      <c r="VCU55" s="50"/>
      <c r="VCV55" s="50"/>
      <c r="VCW55" s="50"/>
      <c r="VCX55" s="50"/>
      <c r="VCY55" s="50"/>
      <c r="VCZ55" s="50"/>
      <c r="VDA55" s="50"/>
      <c r="VDB55" s="50"/>
      <c r="VDC55" s="50"/>
      <c r="VDD55" s="50"/>
      <c r="VDE55" s="50"/>
      <c r="VDF55" s="50"/>
      <c r="VDG55" s="50"/>
      <c r="VDH55" s="50"/>
      <c r="VDI55" s="50"/>
      <c r="VDJ55" s="50"/>
      <c r="VDK55" s="50"/>
      <c r="VDL55" s="50"/>
      <c r="VDM55" s="50"/>
      <c r="VDN55" s="50"/>
      <c r="VDO55" s="50"/>
      <c r="VDP55" s="50"/>
      <c r="VDQ55" s="50"/>
      <c r="VDR55" s="50"/>
      <c r="VDS55" s="50"/>
      <c r="VDT55" s="50"/>
      <c r="VDU55" s="50"/>
      <c r="VDV55" s="50"/>
      <c r="VDW55" s="50"/>
      <c r="VDX55" s="50"/>
      <c r="VDY55" s="50"/>
      <c r="VDZ55" s="50"/>
      <c r="VEA55" s="50"/>
      <c r="VEB55" s="50"/>
      <c r="VEC55" s="50"/>
      <c r="VED55" s="50"/>
      <c r="VEE55" s="50"/>
      <c r="VEF55" s="50"/>
      <c r="VEG55" s="50"/>
      <c r="VEH55" s="50"/>
      <c r="VEI55" s="50"/>
      <c r="VEJ55" s="50"/>
      <c r="VEK55" s="50"/>
      <c r="VEL55" s="50"/>
      <c r="VEM55" s="50"/>
      <c r="VEN55" s="50"/>
      <c r="VEO55" s="50"/>
      <c r="VEP55" s="50"/>
      <c r="VEQ55" s="50"/>
      <c r="VER55" s="50"/>
      <c r="VES55" s="50"/>
      <c r="VET55" s="50"/>
      <c r="VEU55" s="50"/>
      <c r="VEV55" s="50"/>
      <c r="VEW55" s="50"/>
      <c r="VEX55" s="50"/>
      <c r="VEY55" s="50"/>
      <c r="VEZ55" s="50"/>
      <c r="VFA55" s="50"/>
      <c r="VFB55" s="50"/>
      <c r="VFC55" s="50"/>
      <c r="VFD55" s="50"/>
      <c r="VFE55" s="50"/>
      <c r="VFF55" s="50"/>
      <c r="VFG55" s="50"/>
      <c r="VFH55" s="50"/>
      <c r="VFI55" s="50"/>
      <c r="VFJ55" s="50"/>
      <c r="VFK55" s="50"/>
      <c r="VFL55" s="50"/>
      <c r="VFM55" s="50"/>
      <c r="VFN55" s="50"/>
      <c r="VFO55" s="50"/>
      <c r="VFP55" s="50"/>
      <c r="VFQ55" s="50"/>
      <c r="VFR55" s="50"/>
      <c r="VFS55" s="50"/>
      <c r="VFT55" s="50"/>
      <c r="VFU55" s="50"/>
      <c r="VFV55" s="50"/>
      <c r="VFW55" s="50"/>
      <c r="VFX55" s="50"/>
      <c r="VFY55" s="50"/>
      <c r="VFZ55" s="50"/>
      <c r="VGA55" s="50"/>
      <c r="VGB55" s="50"/>
      <c r="VGC55" s="50"/>
      <c r="VGD55" s="50"/>
      <c r="VGE55" s="50"/>
      <c r="VGF55" s="50"/>
      <c r="VGG55" s="50"/>
      <c r="VGH55" s="50"/>
      <c r="VGI55" s="50"/>
      <c r="VGJ55" s="50"/>
      <c r="VGK55" s="50"/>
      <c r="VGL55" s="50"/>
      <c r="VGM55" s="50"/>
      <c r="VGN55" s="50"/>
      <c r="VGO55" s="50"/>
      <c r="VGP55" s="50"/>
      <c r="VGQ55" s="50"/>
      <c r="VGR55" s="50"/>
      <c r="VGS55" s="50"/>
      <c r="VGT55" s="50"/>
      <c r="VGU55" s="50"/>
      <c r="VGV55" s="50"/>
      <c r="VGW55" s="50"/>
      <c r="VGX55" s="50"/>
      <c r="VGY55" s="50"/>
      <c r="VGZ55" s="50"/>
      <c r="VHA55" s="50"/>
      <c r="VHB55" s="50"/>
      <c r="VHC55" s="50"/>
      <c r="VHD55" s="50"/>
      <c r="VHE55" s="50"/>
      <c r="VHF55" s="50"/>
      <c r="VHG55" s="50"/>
      <c r="VHH55" s="50"/>
      <c r="VHI55" s="50"/>
      <c r="VHJ55" s="50"/>
      <c r="VHK55" s="50"/>
      <c r="VHL55" s="50"/>
      <c r="VHM55" s="50"/>
      <c r="VHN55" s="50"/>
      <c r="VHO55" s="50"/>
      <c r="VHP55" s="50"/>
      <c r="VHQ55" s="50"/>
      <c r="VHR55" s="50"/>
      <c r="VHS55" s="50"/>
      <c r="VHT55" s="50"/>
      <c r="VHU55" s="50"/>
      <c r="VHV55" s="50"/>
      <c r="VHW55" s="50"/>
      <c r="VHX55" s="50"/>
      <c r="VHY55" s="50"/>
      <c r="VHZ55" s="50"/>
      <c r="VIA55" s="50"/>
      <c r="VIB55" s="50"/>
      <c r="VIC55" s="50"/>
      <c r="VID55" s="50"/>
      <c r="VIE55" s="50"/>
      <c r="VIF55" s="50"/>
      <c r="VIG55" s="50"/>
      <c r="VIH55" s="50"/>
      <c r="VII55" s="50"/>
      <c r="VIJ55" s="50"/>
      <c r="VIK55" s="50"/>
      <c r="VIL55" s="50"/>
      <c r="VIM55" s="50"/>
      <c r="VIN55" s="50"/>
      <c r="VIO55" s="50"/>
      <c r="VIP55" s="50"/>
      <c r="VIQ55" s="50"/>
      <c r="VIR55" s="50"/>
      <c r="VIS55" s="50"/>
      <c r="VIT55" s="50"/>
      <c r="VIU55" s="50"/>
      <c r="VIV55" s="50"/>
      <c r="VIW55" s="50"/>
      <c r="VIX55" s="50"/>
      <c r="VIY55" s="50"/>
      <c r="VIZ55" s="50"/>
      <c r="VJA55" s="50"/>
      <c r="VJB55" s="50"/>
      <c r="VJC55" s="50"/>
      <c r="VJD55" s="50"/>
      <c r="VJE55" s="50"/>
      <c r="VJF55" s="50"/>
      <c r="VJG55" s="50"/>
      <c r="VJH55" s="50"/>
      <c r="VJI55" s="50"/>
      <c r="VJJ55" s="50"/>
      <c r="VJK55" s="50"/>
      <c r="VJL55" s="50"/>
      <c r="VJM55" s="50"/>
      <c r="VJN55" s="50"/>
      <c r="VJO55" s="50"/>
      <c r="VJP55" s="50"/>
      <c r="VJQ55" s="50"/>
      <c r="VJR55" s="50"/>
      <c r="VJS55" s="50"/>
      <c r="VJT55" s="50"/>
      <c r="VJU55" s="50"/>
      <c r="VJV55" s="50"/>
      <c r="VJW55" s="50"/>
      <c r="VJX55" s="50"/>
      <c r="VJY55" s="50"/>
      <c r="VJZ55" s="50"/>
      <c r="VKA55" s="50"/>
      <c r="VKB55" s="50"/>
      <c r="VKC55" s="50"/>
      <c r="VKD55" s="50"/>
      <c r="VKE55" s="50"/>
      <c r="VKF55" s="50"/>
      <c r="VKG55" s="50"/>
      <c r="VKH55" s="50"/>
      <c r="VKI55" s="50"/>
      <c r="VKJ55" s="50"/>
      <c r="VKK55" s="50"/>
      <c r="VKL55" s="50"/>
      <c r="VKM55" s="50"/>
      <c r="VKN55" s="50"/>
      <c r="VKO55" s="50"/>
      <c r="VKP55" s="50"/>
      <c r="VKQ55" s="50"/>
      <c r="VKR55" s="50"/>
      <c r="VKS55" s="50"/>
      <c r="VKT55" s="50"/>
      <c r="VKU55" s="50"/>
      <c r="VKV55" s="50"/>
      <c r="VKW55" s="50"/>
      <c r="VKX55" s="50"/>
      <c r="VKY55" s="50"/>
      <c r="VKZ55" s="50"/>
      <c r="VLA55" s="50"/>
      <c r="VLB55" s="50"/>
      <c r="VLC55" s="50"/>
      <c r="VLD55" s="50"/>
      <c r="VLE55" s="50"/>
      <c r="VLF55" s="50"/>
      <c r="VLG55" s="50"/>
      <c r="VLH55" s="50"/>
      <c r="VLI55" s="50"/>
      <c r="VLJ55" s="50"/>
      <c r="VLK55" s="50"/>
      <c r="VLL55" s="50"/>
      <c r="VLM55" s="50"/>
      <c r="VLN55" s="50"/>
      <c r="VLO55" s="50"/>
      <c r="VLP55" s="50"/>
      <c r="VLQ55" s="50"/>
      <c r="VLR55" s="50"/>
      <c r="VLS55" s="50"/>
      <c r="VLT55" s="50"/>
      <c r="VLU55" s="50"/>
      <c r="VLV55" s="50"/>
      <c r="VLW55" s="50"/>
      <c r="VLX55" s="50"/>
      <c r="VLY55" s="50"/>
      <c r="VLZ55" s="50"/>
      <c r="VMA55" s="50"/>
      <c r="VMB55" s="50"/>
      <c r="VMC55" s="50"/>
      <c r="VMD55" s="50"/>
      <c r="VME55" s="50"/>
      <c r="VMF55" s="50"/>
      <c r="VMG55" s="50"/>
      <c r="VMH55" s="50"/>
      <c r="VMI55" s="50"/>
      <c r="VMJ55" s="50"/>
      <c r="VMK55" s="50"/>
      <c r="VML55" s="50"/>
      <c r="VMM55" s="50"/>
      <c r="VMN55" s="50"/>
      <c r="VMO55" s="50"/>
      <c r="VMP55" s="50"/>
      <c r="VMQ55" s="50"/>
      <c r="VMR55" s="50"/>
      <c r="VMS55" s="50"/>
      <c r="VMT55" s="50"/>
      <c r="VMU55" s="50"/>
      <c r="VMV55" s="50"/>
      <c r="VMW55" s="50"/>
      <c r="VMX55" s="50"/>
      <c r="VMY55" s="50"/>
      <c r="VMZ55" s="50"/>
      <c r="VNA55" s="50"/>
      <c r="VNB55" s="50"/>
      <c r="VNC55" s="50"/>
      <c r="VND55" s="50"/>
      <c r="VNE55" s="50"/>
      <c r="VNF55" s="50"/>
      <c r="VNG55" s="50"/>
      <c r="VNH55" s="50"/>
      <c r="VNI55" s="50"/>
      <c r="VNJ55" s="50"/>
      <c r="VNK55" s="50"/>
      <c r="VNL55" s="50"/>
      <c r="VNM55" s="50"/>
      <c r="VNN55" s="50"/>
      <c r="VNO55" s="50"/>
      <c r="VNP55" s="50"/>
      <c r="VNQ55" s="50"/>
      <c r="VNR55" s="50"/>
      <c r="VNS55" s="50"/>
      <c r="VNT55" s="50"/>
      <c r="VNU55" s="50"/>
      <c r="VNV55" s="50"/>
      <c r="VNW55" s="50"/>
      <c r="VNX55" s="50"/>
      <c r="VNY55" s="50"/>
      <c r="VNZ55" s="50"/>
      <c r="VOA55" s="50"/>
      <c r="VOB55" s="50"/>
      <c r="VOC55" s="50"/>
      <c r="VOD55" s="50"/>
      <c r="VOE55" s="50"/>
      <c r="VOF55" s="50"/>
      <c r="VOG55" s="50"/>
      <c r="VOH55" s="50"/>
      <c r="VOI55" s="50"/>
      <c r="VOJ55" s="50"/>
      <c r="VOK55" s="50"/>
      <c r="VOL55" s="50"/>
      <c r="VOM55" s="50"/>
      <c r="VON55" s="50"/>
      <c r="VOO55" s="50"/>
      <c r="VOP55" s="50"/>
      <c r="VOQ55" s="50"/>
      <c r="VOR55" s="50"/>
      <c r="VOS55" s="50"/>
      <c r="VOT55" s="50"/>
      <c r="VOU55" s="50"/>
      <c r="VOV55" s="50"/>
      <c r="VOW55" s="50"/>
      <c r="VOX55" s="50"/>
      <c r="VOY55" s="50"/>
      <c r="VOZ55" s="50"/>
      <c r="VPA55" s="50"/>
      <c r="VPB55" s="50"/>
      <c r="VPC55" s="50"/>
      <c r="VPD55" s="50"/>
      <c r="VPE55" s="50"/>
      <c r="VPF55" s="50"/>
      <c r="VPG55" s="50"/>
      <c r="VPH55" s="50"/>
      <c r="VPI55" s="50"/>
      <c r="VPJ55" s="50"/>
      <c r="VPK55" s="50"/>
      <c r="VPL55" s="50"/>
      <c r="VPM55" s="50"/>
      <c r="VPN55" s="50"/>
      <c r="VPO55" s="50"/>
      <c r="VPP55" s="50"/>
      <c r="VPQ55" s="50"/>
      <c r="VPR55" s="50"/>
      <c r="VPS55" s="50"/>
      <c r="VPT55" s="50"/>
      <c r="VPU55" s="50"/>
      <c r="VPV55" s="50"/>
      <c r="VPW55" s="50"/>
      <c r="VPX55" s="50"/>
      <c r="VPY55" s="50"/>
      <c r="VPZ55" s="50"/>
      <c r="VQA55" s="50"/>
      <c r="VQB55" s="50"/>
      <c r="VQC55" s="50"/>
      <c r="VQD55" s="50"/>
      <c r="VQE55" s="50"/>
      <c r="VQF55" s="50"/>
      <c r="VQG55" s="50"/>
      <c r="VQH55" s="50"/>
      <c r="VQI55" s="50"/>
      <c r="VQJ55" s="50"/>
      <c r="VQK55" s="50"/>
      <c r="VQL55" s="50"/>
      <c r="VQM55" s="50"/>
      <c r="VQN55" s="50"/>
      <c r="VQO55" s="50"/>
      <c r="VQP55" s="50"/>
      <c r="VQQ55" s="50"/>
      <c r="VQR55" s="50"/>
      <c r="VQS55" s="50"/>
      <c r="VQT55" s="50"/>
      <c r="VQU55" s="50"/>
      <c r="VQV55" s="50"/>
      <c r="VQW55" s="50"/>
      <c r="VQX55" s="50"/>
      <c r="VQY55" s="50"/>
      <c r="VQZ55" s="50"/>
      <c r="VRA55" s="50"/>
      <c r="VRB55" s="50"/>
      <c r="VRC55" s="50"/>
      <c r="VRD55" s="50"/>
      <c r="VRE55" s="50"/>
      <c r="VRF55" s="50"/>
      <c r="VRG55" s="50"/>
      <c r="VRH55" s="50"/>
      <c r="VRI55" s="50"/>
      <c r="VRJ55" s="50"/>
      <c r="VRK55" s="50"/>
      <c r="VRL55" s="50"/>
      <c r="VRM55" s="50"/>
      <c r="VRN55" s="50"/>
      <c r="VRO55" s="50"/>
      <c r="VRP55" s="50"/>
      <c r="VRQ55" s="50"/>
      <c r="VRR55" s="50"/>
      <c r="VRS55" s="50"/>
      <c r="VRT55" s="50"/>
      <c r="VRU55" s="50"/>
      <c r="VRV55" s="50"/>
      <c r="VRW55" s="50"/>
      <c r="VRX55" s="50"/>
      <c r="VRY55" s="50"/>
      <c r="VRZ55" s="50"/>
      <c r="VSA55" s="50"/>
      <c r="VSB55" s="50"/>
      <c r="VSC55" s="50"/>
      <c r="VSD55" s="50"/>
      <c r="VSE55" s="50"/>
      <c r="VSF55" s="50"/>
      <c r="VSG55" s="50"/>
      <c r="VSH55" s="50"/>
      <c r="VSI55" s="50"/>
      <c r="VSJ55" s="50"/>
      <c r="VSK55" s="50"/>
      <c r="VSL55" s="50"/>
      <c r="VSM55" s="50"/>
      <c r="VSN55" s="50"/>
      <c r="VSO55" s="50"/>
      <c r="VSP55" s="50"/>
      <c r="VSQ55" s="50"/>
      <c r="VSR55" s="50"/>
      <c r="VSS55" s="50"/>
      <c r="VST55" s="50"/>
      <c r="VSU55" s="50"/>
      <c r="VSV55" s="50"/>
      <c r="VSW55" s="50"/>
      <c r="VSX55" s="50"/>
      <c r="VSY55" s="50"/>
      <c r="VSZ55" s="50"/>
      <c r="VTA55" s="50"/>
      <c r="VTB55" s="50"/>
      <c r="VTC55" s="50"/>
      <c r="VTD55" s="50"/>
      <c r="VTE55" s="50"/>
      <c r="VTF55" s="50"/>
      <c r="VTG55" s="50"/>
      <c r="VTH55" s="50"/>
      <c r="VTI55" s="50"/>
      <c r="VTJ55" s="50"/>
      <c r="VTK55" s="50"/>
      <c r="VTL55" s="50"/>
      <c r="VTM55" s="50"/>
      <c r="VTN55" s="50"/>
      <c r="VTO55" s="50"/>
      <c r="VTP55" s="50"/>
      <c r="VTQ55" s="50"/>
      <c r="VTR55" s="50"/>
      <c r="VTS55" s="50"/>
      <c r="VTT55" s="50"/>
      <c r="VTU55" s="50"/>
      <c r="VTV55" s="50"/>
      <c r="VTW55" s="50"/>
      <c r="VTX55" s="50"/>
      <c r="VTY55" s="50"/>
      <c r="VTZ55" s="50"/>
      <c r="VUA55" s="50"/>
      <c r="VUB55" s="50"/>
      <c r="VUC55" s="50"/>
      <c r="VUD55" s="50"/>
      <c r="VUE55" s="50"/>
      <c r="VUF55" s="50"/>
      <c r="VUG55" s="50"/>
      <c r="VUH55" s="50"/>
      <c r="VUI55" s="50"/>
      <c r="VUJ55" s="50"/>
      <c r="VUK55" s="50"/>
      <c r="VUL55" s="50"/>
      <c r="VUM55" s="50"/>
      <c r="VUN55" s="50"/>
      <c r="VUO55" s="50"/>
      <c r="VUP55" s="50"/>
      <c r="VUQ55" s="50"/>
      <c r="VUR55" s="50"/>
      <c r="VUS55" s="50"/>
      <c r="VUT55" s="50"/>
      <c r="VUU55" s="50"/>
      <c r="VUV55" s="50"/>
      <c r="VUW55" s="50"/>
      <c r="VUX55" s="50"/>
      <c r="VUY55" s="50"/>
      <c r="VUZ55" s="50"/>
      <c r="VVA55" s="50"/>
      <c r="VVB55" s="50"/>
      <c r="VVC55" s="50"/>
      <c r="VVD55" s="50"/>
      <c r="VVE55" s="50"/>
      <c r="VVF55" s="50"/>
      <c r="VVG55" s="50"/>
      <c r="VVH55" s="50"/>
      <c r="VVI55" s="50"/>
      <c r="VVJ55" s="50"/>
      <c r="VVK55" s="50"/>
      <c r="VVL55" s="50"/>
      <c r="VVM55" s="50"/>
      <c r="VVN55" s="50"/>
      <c r="VVO55" s="50"/>
      <c r="VVP55" s="50"/>
      <c r="VVQ55" s="50"/>
      <c r="VVR55" s="50"/>
      <c r="VVS55" s="50"/>
      <c r="VVT55" s="50"/>
      <c r="VVU55" s="50"/>
      <c r="VVV55" s="50"/>
      <c r="VVW55" s="50"/>
      <c r="VVX55" s="50"/>
      <c r="VVY55" s="50"/>
      <c r="VVZ55" s="50"/>
      <c r="VWA55" s="50"/>
      <c r="VWB55" s="50"/>
      <c r="VWC55" s="50"/>
      <c r="VWD55" s="50"/>
      <c r="VWE55" s="50"/>
      <c r="VWF55" s="50"/>
      <c r="VWG55" s="50"/>
      <c r="VWH55" s="50"/>
      <c r="VWI55" s="50"/>
      <c r="VWJ55" s="50"/>
      <c r="VWK55" s="50"/>
      <c r="VWL55" s="50"/>
      <c r="VWM55" s="50"/>
      <c r="VWN55" s="50"/>
      <c r="VWO55" s="50"/>
      <c r="VWP55" s="50"/>
      <c r="VWQ55" s="50"/>
      <c r="VWR55" s="50"/>
      <c r="VWS55" s="50"/>
      <c r="VWT55" s="50"/>
      <c r="VWU55" s="50"/>
      <c r="VWV55" s="50"/>
      <c r="VWW55" s="50"/>
      <c r="VWX55" s="50"/>
      <c r="VWY55" s="50"/>
      <c r="VWZ55" s="50"/>
      <c r="VXA55" s="50"/>
      <c r="VXB55" s="50"/>
      <c r="VXC55" s="50"/>
      <c r="VXD55" s="50"/>
      <c r="VXE55" s="50"/>
      <c r="VXF55" s="50"/>
      <c r="VXG55" s="50"/>
      <c r="VXH55" s="50"/>
      <c r="VXI55" s="50"/>
      <c r="VXJ55" s="50"/>
      <c r="VXK55" s="50"/>
      <c r="VXL55" s="50"/>
      <c r="VXM55" s="50"/>
      <c r="VXN55" s="50"/>
      <c r="VXO55" s="50"/>
      <c r="VXP55" s="50"/>
      <c r="VXQ55" s="50"/>
      <c r="VXR55" s="50"/>
      <c r="VXS55" s="50"/>
      <c r="VXT55" s="50"/>
      <c r="VXU55" s="50"/>
      <c r="VXV55" s="50"/>
      <c r="VXW55" s="50"/>
      <c r="VXX55" s="50"/>
      <c r="VXY55" s="50"/>
      <c r="VXZ55" s="50"/>
      <c r="VYA55" s="50"/>
      <c r="VYB55" s="50"/>
      <c r="VYC55" s="50"/>
      <c r="VYD55" s="50"/>
      <c r="VYE55" s="50"/>
      <c r="VYF55" s="50"/>
      <c r="VYG55" s="50"/>
      <c r="VYH55" s="50"/>
      <c r="VYI55" s="50"/>
      <c r="VYJ55" s="50"/>
      <c r="VYK55" s="50"/>
      <c r="VYL55" s="50"/>
      <c r="VYM55" s="50"/>
      <c r="VYN55" s="50"/>
      <c r="VYO55" s="50"/>
      <c r="VYP55" s="50"/>
      <c r="VYQ55" s="50"/>
      <c r="VYR55" s="50"/>
      <c r="VYS55" s="50"/>
      <c r="VYT55" s="50"/>
      <c r="VYU55" s="50"/>
      <c r="VYV55" s="50"/>
      <c r="VYW55" s="50"/>
      <c r="VYX55" s="50"/>
      <c r="VYY55" s="50"/>
      <c r="VYZ55" s="50"/>
      <c r="VZA55" s="50"/>
      <c r="VZB55" s="50"/>
      <c r="VZC55" s="50"/>
      <c r="VZD55" s="50"/>
      <c r="VZE55" s="50"/>
      <c r="VZF55" s="50"/>
      <c r="VZG55" s="50"/>
      <c r="VZH55" s="50"/>
      <c r="VZI55" s="50"/>
      <c r="VZJ55" s="50"/>
      <c r="VZK55" s="50"/>
      <c r="VZL55" s="50"/>
      <c r="VZM55" s="50"/>
      <c r="VZN55" s="50"/>
      <c r="VZO55" s="50"/>
      <c r="VZP55" s="50"/>
      <c r="VZQ55" s="50"/>
      <c r="VZR55" s="50"/>
      <c r="VZS55" s="50"/>
      <c r="VZT55" s="50"/>
      <c r="VZU55" s="50"/>
      <c r="VZV55" s="50"/>
      <c r="VZW55" s="50"/>
      <c r="VZX55" s="50"/>
      <c r="VZY55" s="50"/>
      <c r="VZZ55" s="50"/>
      <c r="WAA55" s="50"/>
      <c r="WAB55" s="50"/>
      <c r="WAC55" s="50"/>
      <c r="WAD55" s="50"/>
      <c r="WAE55" s="50"/>
      <c r="WAF55" s="50"/>
      <c r="WAG55" s="50"/>
      <c r="WAH55" s="50"/>
      <c r="WAI55" s="50"/>
      <c r="WAJ55" s="50"/>
      <c r="WAK55" s="50"/>
      <c r="WAL55" s="50"/>
      <c r="WAM55" s="50"/>
      <c r="WAN55" s="50"/>
      <c r="WAO55" s="50"/>
      <c r="WAP55" s="50"/>
      <c r="WAQ55" s="50"/>
      <c r="WAR55" s="50"/>
      <c r="WAS55" s="50"/>
      <c r="WAT55" s="50"/>
      <c r="WAU55" s="50"/>
      <c r="WAV55" s="50"/>
      <c r="WAW55" s="50"/>
      <c r="WAX55" s="50"/>
      <c r="WAY55" s="50"/>
      <c r="WAZ55" s="50"/>
      <c r="WBA55" s="50"/>
      <c r="WBB55" s="50"/>
      <c r="WBC55" s="50"/>
      <c r="WBD55" s="50"/>
      <c r="WBE55" s="50"/>
      <c r="WBF55" s="50"/>
      <c r="WBG55" s="50"/>
      <c r="WBH55" s="50"/>
      <c r="WBI55" s="50"/>
      <c r="WBJ55" s="50"/>
      <c r="WBK55" s="50"/>
      <c r="WBL55" s="50"/>
      <c r="WBM55" s="50"/>
      <c r="WBN55" s="50"/>
      <c r="WBO55" s="50"/>
      <c r="WBP55" s="50"/>
      <c r="WBQ55" s="50"/>
      <c r="WBR55" s="50"/>
      <c r="WBS55" s="50"/>
      <c r="WBT55" s="50"/>
      <c r="WBU55" s="50"/>
      <c r="WBV55" s="50"/>
      <c r="WBW55" s="50"/>
      <c r="WBX55" s="50"/>
      <c r="WBY55" s="50"/>
      <c r="WBZ55" s="50"/>
      <c r="WCA55" s="50"/>
      <c r="WCB55" s="50"/>
      <c r="WCC55" s="50"/>
      <c r="WCD55" s="50"/>
      <c r="WCE55" s="50"/>
      <c r="WCF55" s="50"/>
      <c r="WCG55" s="50"/>
      <c r="WCH55" s="50"/>
      <c r="WCI55" s="50"/>
      <c r="WCJ55" s="50"/>
      <c r="WCK55" s="50"/>
      <c r="WCL55" s="50"/>
      <c r="WCM55" s="50"/>
      <c r="WCN55" s="50"/>
      <c r="WCO55" s="50"/>
      <c r="WCP55" s="50"/>
      <c r="WCQ55" s="50"/>
      <c r="WCR55" s="50"/>
      <c r="WCS55" s="50"/>
      <c r="WCT55" s="50"/>
      <c r="WCU55" s="50"/>
      <c r="WCV55" s="50"/>
      <c r="WCW55" s="50"/>
      <c r="WCX55" s="50"/>
      <c r="WCY55" s="50"/>
      <c r="WCZ55" s="50"/>
      <c r="WDA55" s="50"/>
      <c r="WDB55" s="50"/>
      <c r="WDC55" s="50"/>
      <c r="WDD55" s="50"/>
      <c r="WDE55" s="50"/>
      <c r="WDF55" s="50"/>
      <c r="WDG55" s="50"/>
      <c r="WDH55" s="50"/>
      <c r="WDI55" s="50"/>
      <c r="WDJ55" s="50"/>
      <c r="WDK55" s="50"/>
      <c r="WDL55" s="50"/>
      <c r="WDM55" s="50"/>
      <c r="WDN55" s="50"/>
      <c r="WDO55" s="50"/>
      <c r="WDP55" s="50"/>
      <c r="WDQ55" s="50"/>
      <c r="WDR55" s="50"/>
      <c r="WDS55" s="50"/>
      <c r="WDT55" s="50"/>
      <c r="WDU55" s="50"/>
      <c r="WDV55" s="50"/>
      <c r="WDW55" s="50"/>
      <c r="WDX55" s="50"/>
      <c r="WDY55" s="50"/>
      <c r="WDZ55" s="50"/>
      <c r="WEA55" s="50"/>
      <c r="WEB55" s="50"/>
      <c r="WEC55" s="50"/>
      <c r="WED55" s="50"/>
      <c r="WEE55" s="50"/>
      <c r="WEF55" s="50"/>
      <c r="WEG55" s="50"/>
      <c r="WEH55" s="50"/>
      <c r="WEI55" s="50"/>
      <c r="WEJ55" s="50"/>
      <c r="WEK55" s="50"/>
      <c r="WEL55" s="50"/>
      <c r="WEM55" s="50"/>
      <c r="WEN55" s="50"/>
      <c r="WEO55" s="50"/>
      <c r="WEP55" s="50"/>
      <c r="WEQ55" s="50"/>
      <c r="WER55" s="50"/>
      <c r="WES55" s="50"/>
      <c r="WET55" s="50"/>
      <c r="WEU55" s="50"/>
      <c r="WEV55" s="50"/>
      <c r="WEW55" s="50"/>
      <c r="WEX55" s="50"/>
      <c r="WEY55" s="50"/>
      <c r="WEZ55" s="50"/>
      <c r="WFA55" s="50"/>
      <c r="WFB55" s="50"/>
      <c r="WFC55" s="50"/>
      <c r="WFD55" s="50"/>
      <c r="WFE55" s="50"/>
      <c r="WFF55" s="50"/>
      <c r="WFG55" s="50"/>
      <c r="WFH55" s="50"/>
      <c r="WFI55" s="50"/>
      <c r="WFJ55" s="50"/>
      <c r="WFK55" s="50"/>
      <c r="WFL55" s="50"/>
      <c r="WFM55" s="50"/>
      <c r="WFN55" s="50"/>
      <c r="WFO55" s="50"/>
      <c r="WFP55" s="50"/>
      <c r="WFQ55" s="50"/>
      <c r="WFR55" s="50"/>
      <c r="WFS55" s="50"/>
      <c r="WFT55" s="50"/>
      <c r="WFU55" s="50"/>
      <c r="WFV55" s="50"/>
      <c r="WFW55" s="50"/>
      <c r="WFX55" s="50"/>
      <c r="WFY55" s="50"/>
      <c r="WFZ55" s="50"/>
      <c r="WGA55" s="50"/>
      <c r="WGB55" s="50"/>
      <c r="WGC55" s="50"/>
      <c r="WGD55" s="50"/>
      <c r="WGE55" s="50"/>
      <c r="WGF55" s="50"/>
      <c r="WGG55" s="50"/>
      <c r="WGH55" s="50"/>
      <c r="WGI55" s="50"/>
      <c r="WGJ55" s="50"/>
      <c r="WGK55" s="50"/>
      <c r="WGL55" s="50"/>
      <c r="WGM55" s="50"/>
      <c r="WGN55" s="50"/>
      <c r="WGO55" s="50"/>
      <c r="WGP55" s="50"/>
      <c r="WGQ55" s="50"/>
      <c r="WGR55" s="50"/>
      <c r="WGS55" s="50"/>
      <c r="WGT55" s="50"/>
      <c r="WGU55" s="50"/>
      <c r="WGV55" s="50"/>
      <c r="WGW55" s="50"/>
      <c r="WGX55" s="50"/>
      <c r="WGY55" s="50"/>
      <c r="WGZ55" s="50"/>
      <c r="WHA55" s="50"/>
      <c r="WHB55" s="50"/>
      <c r="WHC55" s="50"/>
      <c r="WHD55" s="50"/>
      <c r="WHE55" s="50"/>
      <c r="WHF55" s="50"/>
      <c r="WHG55" s="50"/>
      <c r="WHH55" s="50"/>
      <c r="WHI55" s="50"/>
      <c r="WHJ55" s="50"/>
      <c r="WHK55" s="50"/>
      <c r="WHL55" s="50"/>
      <c r="WHM55" s="50"/>
      <c r="WHN55" s="50"/>
      <c r="WHO55" s="50"/>
      <c r="WHP55" s="50"/>
      <c r="WHQ55" s="50"/>
      <c r="WHR55" s="50"/>
      <c r="WHS55" s="50"/>
      <c r="WHT55" s="50"/>
      <c r="WHU55" s="50"/>
      <c r="WHV55" s="50"/>
      <c r="WHW55" s="50"/>
      <c r="WHX55" s="50"/>
      <c r="WHY55" s="50"/>
      <c r="WHZ55" s="50"/>
      <c r="WIA55" s="50"/>
      <c r="WIB55" s="50"/>
      <c r="WIC55" s="50"/>
      <c r="WID55" s="50"/>
      <c r="WIE55" s="50"/>
      <c r="WIF55" s="50"/>
      <c r="WIG55" s="50"/>
      <c r="WIH55" s="50"/>
      <c r="WII55" s="50"/>
      <c r="WIJ55" s="50"/>
      <c r="WIK55" s="50"/>
      <c r="WIL55" s="50"/>
      <c r="WIM55" s="50"/>
      <c r="WIN55" s="50"/>
      <c r="WIO55" s="50"/>
      <c r="WIP55" s="50"/>
      <c r="WIQ55" s="50"/>
      <c r="WIR55" s="50"/>
      <c r="WIS55" s="50"/>
      <c r="WIT55" s="50"/>
      <c r="WIU55" s="50"/>
      <c r="WIV55" s="50"/>
      <c r="WIW55" s="50"/>
      <c r="WIX55" s="50"/>
      <c r="WIY55" s="50"/>
      <c r="WIZ55" s="50"/>
      <c r="WJA55" s="50"/>
      <c r="WJB55" s="50"/>
      <c r="WJC55" s="50"/>
      <c r="WJD55" s="50"/>
      <c r="WJE55" s="50"/>
      <c r="WJF55" s="50"/>
      <c r="WJG55" s="50"/>
      <c r="WJH55" s="50"/>
      <c r="WJI55" s="50"/>
      <c r="WJJ55" s="50"/>
      <c r="WJK55" s="50"/>
      <c r="WJL55" s="50"/>
      <c r="WJM55" s="50"/>
      <c r="WJN55" s="50"/>
      <c r="WJO55" s="50"/>
      <c r="WJP55" s="50"/>
      <c r="WJQ55" s="50"/>
      <c r="WJR55" s="50"/>
      <c r="WJS55" s="50"/>
      <c r="WJT55" s="50"/>
      <c r="WJU55" s="50"/>
      <c r="WJV55" s="50"/>
      <c r="WJW55" s="50"/>
      <c r="WJX55" s="50"/>
      <c r="WJY55" s="50"/>
      <c r="WJZ55" s="50"/>
      <c r="WKA55" s="50"/>
      <c r="WKB55" s="50"/>
      <c r="WKC55" s="50"/>
      <c r="WKD55" s="50"/>
      <c r="WKE55" s="50"/>
      <c r="WKF55" s="50"/>
      <c r="WKG55" s="50"/>
      <c r="WKH55" s="50"/>
      <c r="WKI55" s="50"/>
      <c r="WKJ55" s="50"/>
      <c r="WKK55" s="50"/>
      <c r="WKL55" s="50"/>
      <c r="WKM55" s="50"/>
      <c r="WKN55" s="50"/>
      <c r="WKO55" s="50"/>
      <c r="WKP55" s="50"/>
      <c r="WKQ55" s="50"/>
      <c r="WKR55" s="50"/>
      <c r="WKS55" s="50"/>
      <c r="WKT55" s="50"/>
      <c r="WKU55" s="50"/>
      <c r="WKV55" s="50"/>
      <c r="WKW55" s="50"/>
      <c r="WKX55" s="50"/>
      <c r="WKY55" s="50"/>
      <c r="WKZ55" s="50"/>
      <c r="WLA55" s="50"/>
      <c r="WLB55" s="50"/>
      <c r="WLC55" s="50"/>
      <c r="WLD55" s="50"/>
      <c r="WLE55" s="50"/>
      <c r="WLF55" s="50"/>
      <c r="WLG55" s="50"/>
      <c r="WLH55" s="50"/>
      <c r="WLI55" s="50"/>
      <c r="WLJ55" s="50"/>
      <c r="WLK55" s="50"/>
      <c r="WLL55" s="50"/>
      <c r="WLM55" s="50"/>
      <c r="WLN55" s="50"/>
      <c r="WLO55" s="50"/>
      <c r="WLP55" s="50"/>
      <c r="WLQ55" s="50"/>
      <c r="WLR55" s="50"/>
      <c r="WLS55" s="50"/>
      <c r="WLT55" s="50"/>
      <c r="WLU55" s="50"/>
      <c r="WLV55" s="50"/>
      <c r="WLW55" s="50"/>
      <c r="WLX55" s="50"/>
      <c r="WLY55" s="50"/>
      <c r="WLZ55" s="50"/>
      <c r="WMA55" s="50"/>
      <c r="WMB55" s="50"/>
      <c r="WMC55" s="50"/>
      <c r="WMD55" s="50"/>
      <c r="WME55" s="50"/>
      <c r="WMF55" s="50"/>
      <c r="WMG55" s="50"/>
      <c r="WMH55" s="50"/>
      <c r="WMI55" s="50"/>
      <c r="WMJ55" s="50"/>
      <c r="WMK55" s="50"/>
      <c r="WML55" s="50"/>
      <c r="WMM55" s="50"/>
      <c r="WMN55" s="50"/>
      <c r="WMO55" s="50"/>
      <c r="WMP55" s="50"/>
      <c r="WMQ55" s="50"/>
      <c r="WMR55" s="50"/>
      <c r="WMS55" s="50"/>
      <c r="WMT55" s="50"/>
      <c r="WMU55" s="50"/>
      <c r="WMV55" s="50"/>
      <c r="WMW55" s="50"/>
      <c r="WMX55" s="50"/>
      <c r="WMY55" s="50"/>
      <c r="WMZ55" s="50"/>
      <c r="WNA55" s="50"/>
      <c r="WNB55" s="50"/>
      <c r="WNC55" s="50"/>
      <c r="WND55" s="50"/>
      <c r="WNE55" s="50"/>
      <c r="WNF55" s="50"/>
      <c r="WNG55" s="50"/>
      <c r="WNH55" s="50"/>
      <c r="WNI55" s="50"/>
      <c r="WNJ55" s="50"/>
      <c r="WNK55" s="50"/>
      <c r="WNL55" s="50"/>
      <c r="WNM55" s="50"/>
      <c r="WNN55" s="50"/>
      <c r="WNO55" s="50"/>
      <c r="WNP55" s="50"/>
      <c r="WNQ55" s="50"/>
      <c r="WNR55" s="50"/>
      <c r="WNS55" s="50"/>
      <c r="WNT55" s="50"/>
      <c r="WNU55" s="50"/>
      <c r="WNV55" s="50"/>
      <c r="WNW55" s="50"/>
      <c r="WNX55" s="50"/>
      <c r="WNY55" s="50"/>
      <c r="WNZ55" s="50"/>
      <c r="WOA55" s="50"/>
      <c r="WOB55" s="50"/>
      <c r="WOC55" s="50"/>
      <c r="WOD55" s="50"/>
      <c r="WOE55" s="50"/>
      <c r="WOF55" s="50"/>
      <c r="WOG55" s="50"/>
      <c r="WOH55" s="50"/>
      <c r="WOI55" s="50"/>
      <c r="WOJ55" s="50"/>
      <c r="WOK55" s="50"/>
      <c r="WOL55" s="50"/>
      <c r="WOM55" s="50"/>
      <c r="WON55" s="50"/>
      <c r="WOO55" s="50"/>
      <c r="WOP55" s="50"/>
      <c r="WOQ55" s="50"/>
      <c r="WOR55" s="50"/>
      <c r="WOS55" s="50"/>
      <c r="WOT55" s="50"/>
      <c r="WOU55" s="50"/>
      <c r="WOV55" s="50"/>
      <c r="WOW55" s="50"/>
      <c r="WOX55" s="50"/>
      <c r="WOY55" s="50"/>
      <c r="WOZ55" s="50"/>
      <c r="WPA55" s="50"/>
      <c r="WPB55" s="50"/>
      <c r="WPC55" s="50"/>
      <c r="WPD55" s="50"/>
      <c r="WPE55" s="50"/>
      <c r="WPF55" s="50"/>
      <c r="WPG55" s="50"/>
      <c r="WPH55" s="50"/>
      <c r="WPI55" s="50"/>
      <c r="WPJ55" s="50"/>
      <c r="WPK55" s="50"/>
      <c r="WPL55" s="50"/>
      <c r="WPM55" s="50"/>
      <c r="WPN55" s="50"/>
      <c r="WPO55" s="50"/>
      <c r="WPP55" s="50"/>
      <c r="WPQ55" s="50"/>
      <c r="WPR55" s="50"/>
      <c r="WPS55" s="50"/>
      <c r="WPT55" s="50"/>
      <c r="WPU55" s="50"/>
      <c r="WPV55" s="50"/>
      <c r="WPW55" s="50"/>
      <c r="WPX55" s="50"/>
      <c r="WPY55" s="50"/>
      <c r="WPZ55" s="50"/>
      <c r="WQA55" s="50"/>
      <c r="WQB55" s="50"/>
      <c r="WQC55" s="50"/>
      <c r="WQD55" s="50"/>
      <c r="WQE55" s="50"/>
      <c r="WQF55" s="50"/>
      <c r="WQG55" s="50"/>
      <c r="WQH55" s="50"/>
      <c r="WQI55" s="50"/>
      <c r="WQJ55" s="50"/>
      <c r="WQK55" s="50"/>
      <c r="WQL55" s="50"/>
      <c r="WQM55" s="50"/>
      <c r="WQN55" s="50"/>
      <c r="WQO55" s="50"/>
      <c r="WQP55" s="50"/>
      <c r="WQQ55" s="50"/>
      <c r="WQR55" s="50"/>
      <c r="WQS55" s="50"/>
      <c r="WQT55" s="50"/>
      <c r="WQU55" s="50"/>
      <c r="WQV55" s="50"/>
      <c r="WQW55" s="50"/>
      <c r="WQX55" s="50"/>
      <c r="WQY55" s="50"/>
      <c r="WQZ55" s="50"/>
      <c r="WRA55" s="50"/>
      <c r="WRB55" s="50"/>
      <c r="WRC55" s="50"/>
      <c r="WRD55" s="50"/>
      <c r="WRE55" s="50"/>
      <c r="WRF55" s="50"/>
      <c r="WRG55" s="50"/>
      <c r="WRH55" s="50"/>
      <c r="WRI55" s="50"/>
      <c r="WRJ55" s="50"/>
      <c r="WRK55" s="50"/>
      <c r="WRL55" s="50"/>
      <c r="WRM55" s="50"/>
      <c r="WRN55" s="50"/>
      <c r="WRO55" s="50"/>
      <c r="WRP55" s="50"/>
      <c r="WRQ55" s="50"/>
      <c r="WRR55" s="50"/>
      <c r="WRS55" s="50"/>
      <c r="WRT55" s="50"/>
      <c r="WRU55" s="50"/>
      <c r="WRV55" s="50"/>
      <c r="WRW55" s="50"/>
      <c r="WRX55" s="50"/>
      <c r="WRY55" s="50"/>
      <c r="WRZ55" s="50"/>
      <c r="WSA55" s="50"/>
      <c r="WSB55" s="50"/>
      <c r="WSC55" s="50"/>
      <c r="WSD55" s="50"/>
      <c r="WSE55" s="50"/>
      <c r="WSF55" s="50"/>
      <c r="WSG55" s="50"/>
      <c r="WSH55" s="50"/>
      <c r="WSI55" s="50"/>
      <c r="WSJ55" s="50"/>
      <c r="WSK55" s="50"/>
      <c r="WSL55" s="50"/>
      <c r="WSM55" s="50"/>
      <c r="WSN55" s="50"/>
      <c r="WSO55" s="50"/>
      <c r="WSP55" s="50"/>
      <c r="WSQ55" s="50"/>
      <c r="WSR55" s="50"/>
      <c r="WSS55" s="50"/>
      <c r="WST55" s="50"/>
      <c r="WSU55" s="50"/>
      <c r="WSV55" s="50"/>
      <c r="WSW55" s="50"/>
      <c r="WSX55" s="50"/>
      <c r="WSY55" s="50"/>
      <c r="WSZ55" s="50"/>
      <c r="WTA55" s="50"/>
      <c r="WTB55" s="50"/>
      <c r="WTC55" s="50"/>
      <c r="WTD55" s="50"/>
      <c r="WTE55" s="50"/>
      <c r="WTF55" s="50"/>
      <c r="WTG55" s="50"/>
      <c r="WTH55" s="50"/>
      <c r="WTI55" s="50"/>
      <c r="WTJ55" s="50"/>
      <c r="WTK55" s="50"/>
      <c r="WTL55" s="50"/>
      <c r="WTM55" s="50"/>
      <c r="WTN55" s="50"/>
      <c r="WTO55" s="50"/>
      <c r="WTP55" s="50"/>
      <c r="WTQ55" s="50"/>
      <c r="WTR55" s="50"/>
      <c r="WTS55" s="50"/>
      <c r="WTT55" s="50"/>
      <c r="WTU55" s="50"/>
      <c r="WTV55" s="50"/>
      <c r="WTW55" s="50"/>
      <c r="WTX55" s="50"/>
      <c r="WTY55" s="50"/>
      <c r="WTZ55" s="50"/>
      <c r="WUA55" s="50"/>
      <c r="WUB55" s="50"/>
      <c r="WUC55" s="50"/>
      <c r="WUD55" s="50"/>
      <c r="WUE55" s="50"/>
      <c r="WUF55" s="50"/>
      <c r="WUG55" s="50"/>
      <c r="WUH55" s="50"/>
      <c r="WUI55" s="50"/>
      <c r="WUJ55" s="50"/>
      <c r="WUK55" s="50"/>
      <c r="WUL55" s="50"/>
      <c r="WUM55" s="50"/>
      <c r="WUN55" s="50"/>
      <c r="WUO55" s="50"/>
      <c r="WUP55" s="50"/>
      <c r="WUQ55" s="50"/>
      <c r="WUR55" s="50"/>
      <c r="WUS55" s="50"/>
      <c r="WUT55" s="50"/>
      <c r="WUU55" s="50"/>
      <c r="WUV55" s="50"/>
      <c r="WUW55" s="50"/>
      <c r="WUX55" s="50"/>
      <c r="WUY55" s="50"/>
      <c r="WUZ55" s="50"/>
      <c r="WVA55" s="50"/>
      <c r="WVB55" s="50"/>
      <c r="WVC55" s="50"/>
      <c r="WVD55" s="50"/>
      <c r="WVE55" s="50"/>
      <c r="WVF55" s="50"/>
      <c r="WVG55" s="50"/>
      <c r="WVH55" s="50"/>
      <c r="WVI55" s="50"/>
      <c r="WVJ55" s="50"/>
      <c r="WVK55" s="50"/>
      <c r="WVL55" s="50"/>
      <c r="WVM55" s="50"/>
      <c r="WVN55" s="50"/>
      <c r="WVO55" s="50"/>
      <c r="WVP55" s="50"/>
      <c r="WVQ55" s="50"/>
      <c r="WVR55" s="50"/>
      <c r="WVS55" s="50"/>
      <c r="WVT55" s="50"/>
      <c r="WVU55" s="50"/>
      <c r="WVV55" s="50"/>
      <c r="WVW55" s="50"/>
      <c r="WVX55" s="50"/>
      <c r="WVY55" s="50"/>
      <c r="WVZ55" s="50"/>
      <c r="WWA55" s="50"/>
      <c r="WWB55" s="50"/>
      <c r="WWC55" s="50"/>
      <c r="WWD55" s="50"/>
      <c r="WWE55" s="50"/>
      <c r="WWF55" s="50"/>
      <c r="WWG55" s="50"/>
      <c r="WWH55" s="50"/>
      <c r="WWI55" s="50"/>
      <c r="WWJ55" s="50"/>
      <c r="WWK55" s="50"/>
      <c r="WWL55" s="50"/>
      <c r="WWM55" s="50"/>
      <c r="WWN55" s="50"/>
      <c r="WWO55" s="50"/>
      <c r="WWP55" s="50"/>
      <c r="WWQ55" s="50"/>
      <c r="WWR55" s="50"/>
      <c r="WWS55" s="50"/>
      <c r="WWT55" s="50"/>
      <c r="WWU55" s="50"/>
      <c r="WWV55" s="50"/>
      <c r="WWW55" s="50"/>
      <c r="WWX55" s="50"/>
      <c r="WWY55" s="50"/>
      <c r="WWZ55" s="50"/>
      <c r="WXA55" s="50"/>
      <c r="WXB55" s="50"/>
      <c r="WXC55" s="50"/>
      <c r="WXD55" s="50"/>
      <c r="WXE55" s="50"/>
      <c r="WXF55" s="50"/>
      <c r="WXG55" s="50"/>
      <c r="WXH55" s="50"/>
      <c r="WXI55" s="50"/>
      <c r="WXJ55" s="50"/>
      <c r="WXK55" s="50"/>
      <c r="WXL55" s="50"/>
      <c r="WXM55" s="50"/>
      <c r="WXN55" s="50"/>
      <c r="WXO55" s="50"/>
      <c r="WXP55" s="50"/>
      <c r="WXQ55" s="50"/>
      <c r="WXR55" s="50"/>
      <c r="WXS55" s="50"/>
      <c r="WXT55" s="50"/>
      <c r="WXU55" s="50"/>
      <c r="WXV55" s="50"/>
      <c r="WXW55" s="50"/>
      <c r="WXX55" s="50"/>
      <c r="WXY55" s="50"/>
      <c r="WXZ55" s="50"/>
      <c r="WYA55" s="50"/>
      <c r="WYB55" s="50"/>
      <c r="WYC55" s="50"/>
      <c r="WYD55" s="50"/>
      <c r="WYE55" s="50"/>
      <c r="WYF55" s="50"/>
      <c r="WYG55" s="50"/>
      <c r="WYH55" s="50"/>
      <c r="WYI55" s="50"/>
      <c r="WYJ55" s="50"/>
      <c r="WYK55" s="50"/>
      <c r="WYL55" s="50"/>
      <c r="WYM55" s="50"/>
      <c r="WYN55" s="50"/>
      <c r="WYO55" s="50"/>
      <c r="WYP55" s="50"/>
      <c r="WYQ55" s="50"/>
      <c r="WYR55" s="50"/>
      <c r="WYS55" s="50"/>
      <c r="WYT55" s="50"/>
      <c r="WYU55" s="50"/>
      <c r="WYV55" s="50"/>
      <c r="WYW55" s="50"/>
      <c r="WYX55" s="50"/>
      <c r="WYY55" s="50"/>
      <c r="WYZ55" s="50"/>
      <c r="WZA55" s="50"/>
      <c r="WZB55" s="50"/>
      <c r="WZC55" s="50"/>
      <c r="WZD55" s="50"/>
      <c r="WZE55" s="50"/>
      <c r="WZF55" s="50"/>
      <c r="WZG55" s="50"/>
      <c r="WZH55" s="50"/>
      <c r="WZI55" s="50"/>
      <c r="WZJ55" s="50"/>
      <c r="WZK55" s="50"/>
      <c r="WZL55" s="50"/>
      <c r="WZM55" s="50"/>
      <c r="WZN55" s="50"/>
      <c r="WZO55" s="50"/>
      <c r="WZP55" s="50"/>
      <c r="WZQ55" s="50"/>
      <c r="WZR55" s="50"/>
      <c r="WZS55" s="50"/>
      <c r="WZT55" s="50"/>
      <c r="WZU55" s="50"/>
      <c r="WZV55" s="50"/>
      <c r="WZW55" s="50"/>
      <c r="WZX55" s="50"/>
      <c r="WZY55" s="50"/>
      <c r="WZZ55" s="50"/>
      <c r="XAA55" s="50"/>
      <c r="XAB55" s="50"/>
      <c r="XAC55" s="50"/>
      <c r="XAD55" s="50"/>
      <c r="XAE55" s="50"/>
      <c r="XAF55" s="50"/>
      <c r="XAG55" s="50"/>
      <c r="XAH55" s="50"/>
      <c r="XAI55" s="50"/>
      <c r="XAJ55" s="50"/>
      <c r="XAK55" s="50"/>
      <c r="XAL55" s="50"/>
      <c r="XAM55" s="50"/>
      <c r="XAN55" s="50"/>
      <c r="XAO55" s="50"/>
      <c r="XAP55" s="50"/>
      <c r="XAQ55" s="50"/>
      <c r="XAR55" s="50"/>
      <c r="XAS55" s="50"/>
      <c r="XAT55" s="50"/>
      <c r="XAU55" s="50"/>
      <c r="XAV55" s="50"/>
      <c r="XAW55" s="50"/>
      <c r="XAX55" s="50"/>
      <c r="XAY55" s="50"/>
      <c r="XAZ55" s="50"/>
      <c r="XBA55" s="50"/>
      <c r="XBB55" s="50"/>
      <c r="XBC55" s="50"/>
      <c r="XBD55" s="50"/>
      <c r="XBE55" s="50"/>
      <c r="XBF55" s="50"/>
      <c r="XBG55" s="50"/>
      <c r="XBH55" s="50"/>
      <c r="XBI55" s="50"/>
      <c r="XBJ55" s="50"/>
      <c r="XBK55" s="50"/>
      <c r="XBL55" s="50"/>
      <c r="XBM55" s="50"/>
      <c r="XBN55" s="50"/>
      <c r="XBO55" s="50"/>
      <c r="XBP55" s="50"/>
      <c r="XBQ55" s="50"/>
      <c r="XBR55" s="50"/>
      <c r="XBS55" s="50"/>
      <c r="XBT55" s="50"/>
      <c r="XBU55" s="50"/>
      <c r="XBV55" s="50"/>
      <c r="XBW55" s="50"/>
      <c r="XBX55" s="50"/>
      <c r="XBY55" s="50"/>
      <c r="XBZ55" s="50"/>
      <c r="XCA55" s="50"/>
      <c r="XCB55" s="50"/>
      <c r="XCC55" s="50"/>
      <c r="XCD55" s="50"/>
      <c r="XCE55" s="50"/>
      <c r="XCF55" s="50"/>
      <c r="XCG55" s="50"/>
      <c r="XCH55" s="50"/>
      <c r="XCI55" s="50"/>
      <c r="XCJ55" s="50"/>
      <c r="XCK55" s="50"/>
      <c r="XCL55" s="50"/>
      <c r="XCM55" s="50"/>
      <c r="XCN55" s="50"/>
      <c r="XCO55" s="50"/>
      <c r="XCP55" s="50"/>
      <c r="XCQ55" s="50"/>
      <c r="XCR55" s="50"/>
      <c r="XCS55" s="50"/>
      <c r="XCT55" s="50"/>
      <c r="XCU55" s="50"/>
      <c r="XCV55" s="50"/>
      <c r="XCW55" s="50"/>
      <c r="XCX55" s="50"/>
      <c r="XCY55" s="50"/>
      <c r="XCZ55" s="50"/>
      <c r="XDA55" s="50"/>
      <c r="XDB55" s="50"/>
      <c r="XDC55" s="50"/>
      <c r="XDD55" s="50"/>
      <c r="XDE55" s="50"/>
      <c r="XDF55" s="50"/>
      <c r="XDG55" s="50"/>
      <c r="XDH55" s="50"/>
      <c r="XDI55" s="50"/>
      <c r="XDJ55" s="50"/>
      <c r="XDK55" s="50"/>
      <c r="XDL55" s="50"/>
      <c r="XDM55" s="50"/>
      <c r="XDN55" s="50"/>
      <c r="XDO55" s="50"/>
      <c r="XDP55" s="50"/>
      <c r="XDQ55" s="50"/>
      <c r="XDR55" s="50"/>
      <c r="XDS55" s="50"/>
      <c r="XDT55" s="50"/>
      <c r="XDU55" s="50"/>
      <c r="XDV55" s="50"/>
      <c r="XDW55" s="50"/>
      <c r="XDX55" s="50"/>
      <c r="XDY55" s="50"/>
      <c r="XDZ55" s="50"/>
      <c r="XEA55" s="50"/>
      <c r="XEB55" s="50"/>
      <c r="XEC55" s="50"/>
      <c r="XED55" s="50"/>
      <c r="XEE55" s="50"/>
      <c r="XEF55" s="50"/>
      <c r="XEG55" s="50"/>
      <c r="XEH55" s="50"/>
      <c r="XEI55" s="50"/>
      <c r="XEJ55" s="50"/>
      <c r="XEK55" s="50"/>
      <c r="XEL55" s="50"/>
      <c r="XEM55" s="50"/>
      <c r="XEN55" s="50"/>
      <c r="XEO55" s="50"/>
      <c r="XEP55" s="50"/>
      <c r="XEQ55" s="50"/>
      <c r="XER55" s="50"/>
      <c r="XES55" s="50"/>
      <c r="XET55" s="50"/>
      <c r="XEU55" s="50"/>
      <c r="XEV55" s="50"/>
      <c r="XEW55" s="50"/>
      <c r="XEX55" s="50"/>
      <c r="XEY55" s="50"/>
      <c r="XEZ55" s="50"/>
      <c r="XFA55" s="50"/>
      <c r="XFB55" s="50"/>
      <c r="XFC55" s="50"/>
      <c r="XFD55" s="50"/>
    </row>
    <row r="56" spans="1:16384" ht="18" x14ac:dyDescent="0.35">
      <c r="A56" s="50"/>
      <c r="B56" s="537" t="str">
        <f>Employeed!D19</f>
        <v xml:space="preserve">Ulivarri Fiona 151 </v>
      </c>
      <c r="C56" s="538"/>
      <c r="D56" s="539">
        <f>SUM(F56:L56)</f>
        <v>8.0000799999999987</v>
      </c>
      <c r="E56" s="540"/>
      <c r="F56" s="45">
        <f t="shared" si="4"/>
        <v>0</v>
      </c>
      <c r="G56" s="45">
        <f t="shared" si="5"/>
        <v>8.0000799999999987</v>
      </c>
      <c r="H56" s="45">
        <f t="shared" si="6"/>
        <v>0</v>
      </c>
      <c r="I56" s="45">
        <f t="shared" si="7"/>
        <v>0</v>
      </c>
      <c r="J56" s="45">
        <f t="shared" si="8"/>
        <v>0</v>
      </c>
      <c r="K56" s="45">
        <f t="shared" si="9"/>
        <v>0</v>
      </c>
      <c r="L56" s="45">
        <f t="shared" si="10"/>
        <v>0</v>
      </c>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c r="EP56" s="50"/>
      <c r="EQ56" s="50"/>
      <c r="ER56" s="50"/>
      <c r="ES56" s="50"/>
      <c r="ET56" s="50"/>
      <c r="EU56" s="50"/>
      <c r="EV56" s="50"/>
      <c r="EW56" s="50"/>
      <c r="EX56" s="50"/>
      <c r="EY56" s="50"/>
      <c r="EZ56" s="50"/>
      <c r="FA56" s="50"/>
      <c r="FB56" s="50"/>
      <c r="FC56" s="50"/>
      <c r="FD56" s="50"/>
      <c r="FE56" s="50"/>
      <c r="FF56" s="50"/>
      <c r="FG56" s="50"/>
      <c r="FH56" s="50"/>
      <c r="FI56" s="50"/>
      <c r="FJ56" s="50"/>
      <c r="FK56" s="50"/>
      <c r="FL56" s="50"/>
      <c r="FM56" s="50"/>
      <c r="FN56" s="50"/>
      <c r="FO56" s="50"/>
      <c r="FP56" s="50"/>
      <c r="FQ56" s="50"/>
      <c r="FR56" s="50"/>
      <c r="FS56" s="50"/>
      <c r="FT56" s="50"/>
      <c r="FU56" s="50"/>
      <c r="FV56" s="50"/>
      <c r="FW56" s="50"/>
      <c r="FX56" s="50"/>
      <c r="FY56" s="50"/>
      <c r="FZ56" s="50"/>
      <c r="GA56" s="50"/>
      <c r="GB56" s="50"/>
      <c r="GC56" s="50"/>
      <c r="GD56" s="50"/>
      <c r="GE56" s="50"/>
      <c r="GF56" s="50"/>
      <c r="GG56" s="50"/>
      <c r="GH56" s="50"/>
      <c r="GI56" s="50"/>
      <c r="GJ56" s="50"/>
      <c r="GK56" s="50"/>
      <c r="GL56" s="50"/>
      <c r="GM56" s="50"/>
      <c r="GN56" s="50"/>
      <c r="GO56" s="50"/>
      <c r="GP56" s="50"/>
      <c r="GQ56" s="50"/>
      <c r="GR56" s="50"/>
      <c r="GS56" s="50"/>
      <c r="GT56" s="50"/>
      <c r="GU56" s="50"/>
      <c r="GV56" s="50"/>
      <c r="GW56" s="50"/>
      <c r="GX56" s="50"/>
      <c r="GY56" s="50"/>
      <c r="GZ56" s="50"/>
      <c r="HA56" s="50"/>
      <c r="HB56" s="50"/>
      <c r="HC56" s="50"/>
      <c r="HD56" s="50"/>
      <c r="HE56" s="50"/>
      <c r="HF56" s="50"/>
      <c r="HG56" s="50"/>
      <c r="HH56" s="50"/>
      <c r="HI56" s="50"/>
      <c r="HJ56" s="50"/>
      <c r="HK56" s="50"/>
      <c r="HL56" s="50"/>
      <c r="HM56" s="50"/>
      <c r="HN56" s="50"/>
      <c r="HO56" s="50"/>
      <c r="HP56" s="50"/>
      <c r="HQ56" s="50"/>
      <c r="HR56" s="50"/>
      <c r="HS56" s="50"/>
      <c r="HT56" s="50"/>
      <c r="HU56" s="50"/>
      <c r="HV56" s="50"/>
      <c r="HW56" s="50"/>
      <c r="HX56" s="50"/>
      <c r="HY56" s="50"/>
      <c r="HZ56" s="50"/>
      <c r="IA56" s="50"/>
      <c r="IB56" s="50"/>
      <c r="IC56" s="50"/>
      <c r="ID56" s="50"/>
      <c r="IE56" s="50"/>
      <c r="IF56" s="50"/>
      <c r="IG56" s="50"/>
      <c r="IH56" s="50"/>
      <c r="II56" s="50"/>
      <c r="IJ56" s="50"/>
      <c r="IK56" s="50"/>
      <c r="IL56" s="50"/>
      <c r="IM56" s="50"/>
      <c r="IN56" s="50"/>
      <c r="IO56" s="50"/>
      <c r="IP56" s="50"/>
      <c r="IQ56" s="50"/>
      <c r="IR56" s="50"/>
      <c r="IS56" s="50"/>
      <c r="IT56" s="50"/>
      <c r="IU56" s="50"/>
      <c r="IV56" s="50"/>
      <c r="IW56" s="50"/>
      <c r="IX56" s="50"/>
      <c r="IY56" s="50"/>
      <c r="IZ56" s="50"/>
      <c r="JA56" s="50"/>
      <c r="JB56" s="50"/>
      <c r="JC56" s="50"/>
      <c r="JD56" s="50"/>
      <c r="JE56" s="50"/>
      <c r="JF56" s="50"/>
      <c r="JG56" s="50"/>
      <c r="JH56" s="50"/>
      <c r="JI56" s="50"/>
      <c r="JJ56" s="50"/>
      <c r="JK56" s="50"/>
      <c r="JL56" s="50"/>
      <c r="JM56" s="50"/>
      <c r="JN56" s="50"/>
      <c r="JO56" s="50"/>
      <c r="JP56" s="50"/>
      <c r="JQ56" s="50"/>
      <c r="JR56" s="50"/>
      <c r="JS56" s="50"/>
      <c r="JT56" s="50"/>
      <c r="JU56" s="50"/>
      <c r="JV56" s="50"/>
      <c r="JW56" s="50"/>
      <c r="JX56" s="50"/>
      <c r="JY56" s="50"/>
      <c r="JZ56" s="50"/>
      <c r="KA56" s="50"/>
      <c r="KB56" s="50"/>
      <c r="KC56" s="50"/>
      <c r="KD56" s="50"/>
      <c r="KE56" s="50"/>
      <c r="KF56" s="50"/>
      <c r="KG56" s="50"/>
      <c r="KH56" s="50"/>
      <c r="KI56" s="50"/>
      <c r="KJ56" s="50"/>
      <c r="KK56" s="50"/>
      <c r="KL56" s="50"/>
      <c r="KM56" s="50"/>
      <c r="KN56" s="50"/>
      <c r="KO56" s="50"/>
      <c r="KP56" s="50"/>
      <c r="KQ56" s="50"/>
      <c r="KR56" s="50"/>
      <c r="KS56" s="50"/>
      <c r="KT56" s="50"/>
      <c r="KU56" s="50"/>
      <c r="KV56" s="50"/>
      <c r="KW56" s="50"/>
      <c r="KX56" s="50"/>
      <c r="KY56" s="50"/>
      <c r="KZ56" s="50"/>
      <c r="LA56" s="50"/>
      <c r="LB56" s="50"/>
      <c r="LC56" s="50"/>
      <c r="LD56" s="50"/>
      <c r="LE56" s="50"/>
      <c r="LF56" s="50"/>
      <c r="LG56" s="50"/>
      <c r="LH56" s="50"/>
      <c r="LI56" s="50"/>
      <c r="LJ56" s="50"/>
      <c r="LK56" s="50"/>
      <c r="LL56" s="50"/>
      <c r="LM56" s="50"/>
      <c r="LN56" s="50"/>
      <c r="LO56" s="50"/>
      <c r="LP56" s="50"/>
      <c r="LQ56" s="50"/>
      <c r="LR56" s="50"/>
      <c r="LS56" s="50"/>
      <c r="LT56" s="50"/>
      <c r="LU56" s="50"/>
      <c r="LV56" s="50"/>
      <c r="LW56" s="50"/>
      <c r="LX56" s="50"/>
      <c r="LY56" s="50"/>
      <c r="LZ56" s="50"/>
      <c r="MA56" s="50"/>
      <c r="MB56" s="50"/>
      <c r="MC56" s="50"/>
      <c r="MD56" s="50"/>
      <c r="ME56" s="50"/>
      <c r="MF56" s="50"/>
      <c r="MG56" s="50"/>
      <c r="MH56" s="50"/>
      <c r="MI56" s="50"/>
      <c r="MJ56" s="50"/>
      <c r="MK56" s="50"/>
      <c r="ML56" s="50"/>
      <c r="MM56" s="50"/>
      <c r="MN56" s="50"/>
      <c r="MO56" s="50"/>
      <c r="MP56" s="50"/>
      <c r="MQ56" s="50"/>
      <c r="MR56" s="50"/>
      <c r="MS56" s="50"/>
      <c r="MT56" s="50"/>
      <c r="MU56" s="50"/>
      <c r="MV56" s="50"/>
      <c r="MW56" s="50"/>
      <c r="MX56" s="50"/>
      <c r="MY56" s="50"/>
      <c r="MZ56" s="50"/>
      <c r="NA56" s="50"/>
      <c r="NB56" s="50"/>
      <c r="NC56" s="50"/>
      <c r="ND56" s="50"/>
      <c r="NE56" s="50"/>
      <c r="NF56" s="50"/>
      <c r="NG56" s="50"/>
      <c r="NH56" s="50"/>
      <c r="NI56" s="50"/>
      <c r="NJ56" s="50"/>
      <c r="NK56" s="50"/>
      <c r="NL56" s="50"/>
      <c r="NM56" s="50"/>
      <c r="NN56" s="50"/>
      <c r="NO56" s="50"/>
      <c r="NP56" s="50"/>
      <c r="NQ56" s="50"/>
      <c r="NR56" s="50"/>
      <c r="NS56" s="50"/>
      <c r="NT56" s="50"/>
      <c r="NU56" s="50"/>
      <c r="NV56" s="50"/>
      <c r="NW56" s="50"/>
      <c r="NX56" s="50"/>
      <c r="NY56" s="50"/>
      <c r="NZ56" s="50"/>
      <c r="OA56" s="50"/>
      <c r="OB56" s="50"/>
      <c r="OC56" s="50"/>
      <c r="OD56" s="50"/>
      <c r="OE56" s="50"/>
      <c r="OF56" s="50"/>
      <c r="OG56" s="50"/>
      <c r="OH56" s="50"/>
      <c r="OI56" s="50"/>
      <c r="OJ56" s="50"/>
      <c r="OK56" s="50"/>
      <c r="OL56" s="50"/>
      <c r="OM56" s="50"/>
      <c r="ON56" s="50"/>
      <c r="OO56" s="50"/>
      <c r="OP56" s="50"/>
      <c r="OQ56" s="50"/>
      <c r="OR56" s="50"/>
      <c r="OS56" s="50"/>
      <c r="OT56" s="50"/>
      <c r="OU56" s="50"/>
      <c r="OV56" s="50"/>
      <c r="OW56" s="50"/>
      <c r="OX56" s="50"/>
      <c r="OY56" s="50"/>
      <c r="OZ56" s="50"/>
      <c r="PA56" s="50"/>
      <c r="PB56" s="50"/>
      <c r="PC56" s="50"/>
      <c r="PD56" s="50"/>
      <c r="PE56" s="50"/>
      <c r="PF56" s="50"/>
      <c r="PG56" s="50"/>
      <c r="PH56" s="50"/>
      <c r="PI56" s="50"/>
      <c r="PJ56" s="50"/>
      <c r="PK56" s="50"/>
      <c r="PL56" s="50"/>
      <c r="PM56" s="50"/>
      <c r="PN56" s="50"/>
      <c r="PO56" s="50"/>
      <c r="PP56" s="50"/>
      <c r="PQ56" s="50"/>
      <c r="PR56" s="50"/>
      <c r="PS56" s="50"/>
      <c r="PT56" s="50"/>
      <c r="PU56" s="50"/>
      <c r="PV56" s="50"/>
      <c r="PW56" s="50"/>
      <c r="PX56" s="50"/>
      <c r="PY56" s="50"/>
      <c r="PZ56" s="50"/>
      <c r="QA56" s="50"/>
      <c r="QB56" s="50"/>
      <c r="QC56" s="50"/>
      <c r="QD56" s="50"/>
      <c r="QE56" s="50"/>
      <c r="QF56" s="50"/>
      <c r="QG56" s="50"/>
      <c r="QH56" s="50"/>
      <c r="QI56" s="50"/>
      <c r="QJ56" s="50"/>
      <c r="QK56" s="50"/>
      <c r="QL56" s="50"/>
      <c r="QM56" s="50"/>
      <c r="QN56" s="50"/>
      <c r="QO56" s="50"/>
      <c r="QP56" s="50"/>
      <c r="QQ56" s="50"/>
      <c r="QR56" s="50"/>
      <c r="QS56" s="50"/>
      <c r="QT56" s="50"/>
      <c r="QU56" s="50"/>
      <c r="QV56" s="50"/>
      <c r="QW56" s="50"/>
      <c r="QX56" s="50"/>
      <c r="QY56" s="50"/>
      <c r="QZ56" s="50"/>
      <c r="RA56" s="50"/>
      <c r="RB56" s="50"/>
      <c r="RC56" s="50"/>
      <c r="RD56" s="50"/>
      <c r="RE56" s="50"/>
      <c r="RF56" s="50"/>
      <c r="RG56" s="50"/>
      <c r="RH56" s="50"/>
      <c r="RI56" s="50"/>
      <c r="RJ56" s="50"/>
      <c r="RK56" s="50"/>
      <c r="RL56" s="50"/>
      <c r="RM56" s="50"/>
      <c r="RN56" s="50"/>
      <c r="RO56" s="50"/>
      <c r="RP56" s="50"/>
      <c r="RQ56" s="50"/>
      <c r="RR56" s="50"/>
      <c r="RS56" s="50"/>
      <c r="RT56" s="50"/>
      <c r="RU56" s="50"/>
      <c r="RV56" s="50"/>
      <c r="RW56" s="50"/>
      <c r="RX56" s="50"/>
      <c r="RY56" s="50"/>
      <c r="RZ56" s="50"/>
      <c r="SA56" s="50"/>
      <c r="SB56" s="50"/>
      <c r="SC56" s="50"/>
      <c r="SD56" s="50"/>
      <c r="SE56" s="50"/>
      <c r="SF56" s="50"/>
      <c r="SG56" s="50"/>
      <c r="SH56" s="50"/>
      <c r="SI56" s="50"/>
      <c r="SJ56" s="50"/>
      <c r="SK56" s="50"/>
      <c r="SL56" s="50"/>
      <c r="SM56" s="50"/>
      <c r="SN56" s="50"/>
      <c r="SO56" s="50"/>
      <c r="SP56" s="50"/>
      <c r="SQ56" s="50"/>
      <c r="SR56" s="50"/>
      <c r="SS56" s="50"/>
      <c r="ST56" s="50"/>
      <c r="SU56" s="50"/>
      <c r="SV56" s="50"/>
      <c r="SW56" s="50"/>
      <c r="SX56" s="50"/>
      <c r="SY56" s="50"/>
      <c r="SZ56" s="50"/>
      <c r="TA56" s="50"/>
      <c r="TB56" s="50"/>
      <c r="TC56" s="50"/>
      <c r="TD56" s="50"/>
      <c r="TE56" s="50"/>
      <c r="TF56" s="50"/>
      <c r="TG56" s="50"/>
      <c r="TH56" s="50"/>
      <c r="TI56" s="50"/>
      <c r="TJ56" s="50"/>
      <c r="TK56" s="50"/>
      <c r="TL56" s="50"/>
      <c r="TM56" s="50"/>
      <c r="TN56" s="50"/>
      <c r="TO56" s="50"/>
      <c r="TP56" s="50"/>
      <c r="TQ56" s="50"/>
      <c r="TR56" s="50"/>
      <c r="TS56" s="50"/>
      <c r="TT56" s="50"/>
      <c r="TU56" s="50"/>
      <c r="TV56" s="50"/>
      <c r="TW56" s="50"/>
      <c r="TX56" s="50"/>
      <c r="TY56" s="50"/>
      <c r="TZ56" s="50"/>
      <c r="UA56" s="50"/>
      <c r="UB56" s="50"/>
      <c r="UC56" s="50"/>
      <c r="UD56" s="50"/>
      <c r="UE56" s="50"/>
      <c r="UF56" s="50"/>
      <c r="UG56" s="50"/>
      <c r="UH56" s="50"/>
      <c r="UI56" s="50"/>
      <c r="UJ56" s="50"/>
      <c r="UK56" s="50"/>
      <c r="UL56" s="50"/>
      <c r="UM56" s="50"/>
      <c r="UN56" s="50"/>
      <c r="UO56" s="50"/>
      <c r="UP56" s="50"/>
      <c r="UQ56" s="50"/>
      <c r="UR56" s="50"/>
      <c r="US56" s="50"/>
      <c r="UT56" s="50"/>
      <c r="UU56" s="50"/>
      <c r="UV56" s="50"/>
      <c r="UW56" s="50"/>
      <c r="UX56" s="50"/>
      <c r="UY56" s="50"/>
      <c r="UZ56" s="50"/>
      <c r="VA56" s="50"/>
      <c r="VB56" s="50"/>
      <c r="VC56" s="50"/>
      <c r="VD56" s="50"/>
      <c r="VE56" s="50"/>
      <c r="VF56" s="50"/>
      <c r="VG56" s="50"/>
      <c r="VH56" s="50"/>
      <c r="VI56" s="50"/>
      <c r="VJ56" s="50"/>
      <c r="VK56" s="50"/>
      <c r="VL56" s="50"/>
      <c r="VM56" s="50"/>
      <c r="VN56" s="50"/>
      <c r="VO56" s="50"/>
      <c r="VP56" s="50"/>
      <c r="VQ56" s="50"/>
      <c r="VR56" s="50"/>
      <c r="VS56" s="50"/>
      <c r="VT56" s="50"/>
      <c r="VU56" s="50"/>
      <c r="VV56" s="50"/>
      <c r="VW56" s="50"/>
      <c r="VX56" s="50"/>
      <c r="VY56" s="50"/>
      <c r="VZ56" s="50"/>
      <c r="WA56" s="50"/>
      <c r="WB56" s="50"/>
      <c r="WC56" s="50"/>
      <c r="WD56" s="50"/>
      <c r="WE56" s="50"/>
      <c r="WF56" s="50"/>
      <c r="WG56" s="50"/>
      <c r="WH56" s="50"/>
      <c r="WI56" s="50"/>
      <c r="WJ56" s="50"/>
      <c r="WK56" s="50"/>
      <c r="WL56" s="50"/>
      <c r="WM56" s="50"/>
      <c r="WN56" s="50"/>
      <c r="WO56" s="50"/>
      <c r="WP56" s="50"/>
      <c r="WQ56" s="50"/>
      <c r="WR56" s="50"/>
      <c r="WS56" s="50"/>
      <c r="WT56" s="50"/>
      <c r="WU56" s="50"/>
      <c r="WV56" s="50"/>
      <c r="WW56" s="50"/>
      <c r="WX56" s="50"/>
      <c r="WY56" s="50"/>
      <c r="WZ56" s="50"/>
      <c r="XA56" s="50"/>
      <c r="XB56" s="50"/>
      <c r="XC56" s="50"/>
      <c r="XD56" s="50"/>
      <c r="XE56" s="50"/>
      <c r="XF56" s="50"/>
      <c r="XG56" s="50"/>
      <c r="XH56" s="50"/>
      <c r="XI56" s="50"/>
      <c r="XJ56" s="50"/>
      <c r="XK56" s="50"/>
      <c r="XL56" s="50"/>
      <c r="XM56" s="50"/>
      <c r="XN56" s="50"/>
      <c r="XO56" s="50"/>
      <c r="XP56" s="50"/>
      <c r="XQ56" s="50"/>
      <c r="XR56" s="50"/>
      <c r="XS56" s="50"/>
      <c r="XT56" s="50"/>
      <c r="XU56" s="50"/>
      <c r="XV56" s="50"/>
      <c r="XW56" s="50"/>
      <c r="XX56" s="50"/>
      <c r="XY56" s="50"/>
      <c r="XZ56" s="50"/>
      <c r="YA56" s="50"/>
      <c r="YB56" s="50"/>
      <c r="YC56" s="50"/>
      <c r="YD56" s="50"/>
      <c r="YE56" s="50"/>
      <c r="YF56" s="50"/>
      <c r="YG56" s="50"/>
      <c r="YH56" s="50"/>
      <c r="YI56" s="50"/>
      <c r="YJ56" s="50"/>
      <c r="YK56" s="50"/>
      <c r="YL56" s="50"/>
      <c r="YM56" s="50"/>
      <c r="YN56" s="50"/>
      <c r="YO56" s="50"/>
      <c r="YP56" s="50"/>
      <c r="YQ56" s="50"/>
      <c r="YR56" s="50"/>
      <c r="YS56" s="50"/>
      <c r="YT56" s="50"/>
      <c r="YU56" s="50"/>
      <c r="YV56" s="50"/>
      <c r="YW56" s="50"/>
      <c r="YX56" s="50"/>
      <c r="YY56" s="50"/>
      <c r="YZ56" s="50"/>
      <c r="ZA56" s="50"/>
      <c r="ZB56" s="50"/>
      <c r="ZC56" s="50"/>
      <c r="ZD56" s="50"/>
      <c r="ZE56" s="50"/>
      <c r="ZF56" s="50"/>
      <c r="ZG56" s="50"/>
      <c r="ZH56" s="50"/>
      <c r="ZI56" s="50"/>
      <c r="ZJ56" s="50"/>
      <c r="ZK56" s="50"/>
      <c r="ZL56" s="50"/>
      <c r="ZM56" s="50"/>
      <c r="ZN56" s="50"/>
      <c r="ZO56" s="50"/>
      <c r="ZP56" s="50"/>
      <c r="ZQ56" s="50"/>
      <c r="ZR56" s="50"/>
      <c r="ZS56" s="50"/>
      <c r="ZT56" s="50"/>
      <c r="ZU56" s="50"/>
      <c r="ZV56" s="50"/>
      <c r="ZW56" s="50"/>
      <c r="ZX56" s="50"/>
      <c r="ZY56" s="50"/>
      <c r="ZZ56" s="50"/>
      <c r="AAA56" s="50"/>
      <c r="AAB56" s="50"/>
      <c r="AAC56" s="50"/>
      <c r="AAD56" s="50"/>
      <c r="AAE56" s="50"/>
      <c r="AAF56" s="50"/>
      <c r="AAG56" s="50"/>
      <c r="AAH56" s="50"/>
      <c r="AAI56" s="50"/>
      <c r="AAJ56" s="50"/>
      <c r="AAK56" s="50"/>
      <c r="AAL56" s="50"/>
      <c r="AAM56" s="50"/>
      <c r="AAN56" s="50"/>
      <c r="AAO56" s="50"/>
      <c r="AAP56" s="50"/>
      <c r="AAQ56" s="50"/>
      <c r="AAR56" s="50"/>
      <c r="AAS56" s="50"/>
      <c r="AAT56" s="50"/>
      <c r="AAU56" s="50"/>
      <c r="AAV56" s="50"/>
      <c r="AAW56" s="50"/>
      <c r="AAX56" s="50"/>
      <c r="AAY56" s="50"/>
      <c r="AAZ56" s="50"/>
      <c r="ABA56" s="50"/>
      <c r="ABB56" s="50"/>
      <c r="ABC56" s="50"/>
      <c r="ABD56" s="50"/>
      <c r="ABE56" s="50"/>
      <c r="ABF56" s="50"/>
      <c r="ABG56" s="50"/>
      <c r="ABH56" s="50"/>
      <c r="ABI56" s="50"/>
      <c r="ABJ56" s="50"/>
      <c r="ABK56" s="50"/>
      <c r="ABL56" s="50"/>
      <c r="ABM56" s="50"/>
      <c r="ABN56" s="50"/>
      <c r="ABO56" s="50"/>
      <c r="ABP56" s="50"/>
      <c r="ABQ56" s="50"/>
      <c r="ABR56" s="50"/>
      <c r="ABS56" s="50"/>
      <c r="ABT56" s="50"/>
      <c r="ABU56" s="50"/>
      <c r="ABV56" s="50"/>
      <c r="ABW56" s="50"/>
      <c r="ABX56" s="50"/>
      <c r="ABY56" s="50"/>
      <c r="ABZ56" s="50"/>
      <c r="ACA56" s="50"/>
      <c r="ACB56" s="50"/>
      <c r="ACC56" s="50"/>
      <c r="ACD56" s="50"/>
      <c r="ACE56" s="50"/>
      <c r="ACF56" s="50"/>
      <c r="ACG56" s="50"/>
      <c r="ACH56" s="50"/>
      <c r="ACI56" s="50"/>
      <c r="ACJ56" s="50"/>
      <c r="ACK56" s="50"/>
      <c r="ACL56" s="50"/>
      <c r="ACM56" s="50"/>
      <c r="ACN56" s="50"/>
      <c r="ACO56" s="50"/>
      <c r="ACP56" s="50"/>
      <c r="ACQ56" s="50"/>
      <c r="ACR56" s="50"/>
      <c r="ACS56" s="50"/>
      <c r="ACT56" s="50"/>
      <c r="ACU56" s="50"/>
      <c r="ACV56" s="50"/>
      <c r="ACW56" s="50"/>
      <c r="ACX56" s="50"/>
      <c r="ACY56" s="50"/>
      <c r="ACZ56" s="50"/>
      <c r="ADA56" s="50"/>
      <c r="ADB56" s="50"/>
      <c r="ADC56" s="50"/>
      <c r="ADD56" s="50"/>
      <c r="ADE56" s="50"/>
      <c r="ADF56" s="50"/>
      <c r="ADG56" s="50"/>
      <c r="ADH56" s="50"/>
      <c r="ADI56" s="50"/>
      <c r="ADJ56" s="50"/>
      <c r="ADK56" s="50"/>
      <c r="ADL56" s="50"/>
      <c r="ADM56" s="50"/>
      <c r="ADN56" s="50"/>
      <c r="ADO56" s="50"/>
      <c r="ADP56" s="50"/>
      <c r="ADQ56" s="50"/>
      <c r="ADR56" s="50"/>
      <c r="ADS56" s="50"/>
      <c r="ADT56" s="50"/>
      <c r="ADU56" s="50"/>
      <c r="ADV56" s="50"/>
      <c r="ADW56" s="50"/>
      <c r="ADX56" s="50"/>
      <c r="ADY56" s="50"/>
      <c r="ADZ56" s="50"/>
      <c r="AEA56" s="50"/>
      <c r="AEB56" s="50"/>
      <c r="AEC56" s="50"/>
      <c r="AED56" s="50"/>
      <c r="AEE56" s="50"/>
      <c r="AEF56" s="50"/>
      <c r="AEG56" s="50"/>
      <c r="AEH56" s="50"/>
      <c r="AEI56" s="50"/>
      <c r="AEJ56" s="50"/>
      <c r="AEK56" s="50"/>
      <c r="AEL56" s="50"/>
      <c r="AEM56" s="50"/>
      <c r="AEN56" s="50"/>
      <c r="AEO56" s="50"/>
      <c r="AEP56" s="50"/>
      <c r="AEQ56" s="50"/>
      <c r="AER56" s="50"/>
      <c r="AES56" s="50"/>
      <c r="AET56" s="50"/>
      <c r="AEU56" s="50"/>
      <c r="AEV56" s="50"/>
      <c r="AEW56" s="50"/>
      <c r="AEX56" s="50"/>
      <c r="AEY56" s="50"/>
      <c r="AEZ56" s="50"/>
      <c r="AFA56" s="50"/>
      <c r="AFB56" s="50"/>
      <c r="AFC56" s="50"/>
      <c r="AFD56" s="50"/>
      <c r="AFE56" s="50"/>
      <c r="AFF56" s="50"/>
      <c r="AFG56" s="50"/>
      <c r="AFH56" s="50"/>
      <c r="AFI56" s="50"/>
      <c r="AFJ56" s="50"/>
      <c r="AFK56" s="50"/>
      <c r="AFL56" s="50"/>
      <c r="AFM56" s="50"/>
      <c r="AFN56" s="50"/>
      <c r="AFO56" s="50"/>
      <c r="AFP56" s="50"/>
      <c r="AFQ56" s="50"/>
      <c r="AFR56" s="50"/>
      <c r="AFS56" s="50"/>
      <c r="AFT56" s="50"/>
      <c r="AFU56" s="50"/>
      <c r="AFV56" s="50"/>
      <c r="AFW56" s="50"/>
      <c r="AFX56" s="50"/>
      <c r="AFY56" s="50"/>
      <c r="AFZ56" s="50"/>
      <c r="AGA56" s="50"/>
      <c r="AGB56" s="50"/>
      <c r="AGC56" s="50"/>
      <c r="AGD56" s="50"/>
      <c r="AGE56" s="50"/>
      <c r="AGF56" s="50"/>
      <c r="AGG56" s="50"/>
      <c r="AGH56" s="50"/>
      <c r="AGI56" s="50"/>
      <c r="AGJ56" s="50"/>
      <c r="AGK56" s="50"/>
      <c r="AGL56" s="50"/>
      <c r="AGM56" s="50"/>
      <c r="AGN56" s="50"/>
      <c r="AGO56" s="50"/>
      <c r="AGP56" s="50"/>
      <c r="AGQ56" s="50"/>
      <c r="AGR56" s="50"/>
      <c r="AGS56" s="50"/>
      <c r="AGT56" s="50"/>
      <c r="AGU56" s="50"/>
      <c r="AGV56" s="50"/>
      <c r="AGW56" s="50"/>
      <c r="AGX56" s="50"/>
      <c r="AGY56" s="50"/>
      <c r="AGZ56" s="50"/>
      <c r="AHA56" s="50"/>
      <c r="AHB56" s="50"/>
      <c r="AHC56" s="50"/>
      <c r="AHD56" s="50"/>
      <c r="AHE56" s="50"/>
      <c r="AHF56" s="50"/>
      <c r="AHG56" s="50"/>
      <c r="AHH56" s="50"/>
      <c r="AHI56" s="50"/>
      <c r="AHJ56" s="50"/>
      <c r="AHK56" s="50"/>
      <c r="AHL56" s="50"/>
      <c r="AHM56" s="50"/>
      <c r="AHN56" s="50"/>
      <c r="AHO56" s="50"/>
      <c r="AHP56" s="50"/>
      <c r="AHQ56" s="50"/>
      <c r="AHR56" s="50"/>
      <c r="AHS56" s="50"/>
      <c r="AHT56" s="50"/>
      <c r="AHU56" s="50"/>
      <c r="AHV56" s="50"/>
      <c r="AHW56" s="50"/>
      <c r="AHX56" s="50"/>
      <c r="AHY56" s="50"/>
      <c r="AHZ56" s="50"/>
      <c r="AIA56" s="50"/>
      <c r="AIB56" s="50"/>
      <c r="AIC56" s="50"/>
      <c r="AID56" s="50"/>
      <c r="AIE56" s="50"/>
      <c r="AIF56" s="50"/>
      <c r="AIG56" s="50"/>
      <c r="AIH56" s="50"/>
      <c r="AII56" s="50"/>
      <c r="AIJ56" s="50"/>
      <c r="AIK56" s="50"/>
      <c r="AIL56" s="50"/>
      <c r="AIM56" s="50"/>
      <c r="AIN56" s="50"/>
      <c r="AIO56" s="50"/>
      <c r="AIP56" s="50"/>
      <c r="AIQ56" s="50"/>
      <c r="AIR56" s="50"/>
      <c r="AIS56" s="50"/>
      <c r="AIT56" s="50"/>
      <c r="AIU56" s="50"/>
      <c r="AIV56" s="50"/>
      <c r="AIW56" s="50"/>
      <c r="AIX56" s="50"/>
      <c r="AIY56" s="50"/>
      <c r="AIZ56" s="50"/>
      <c r="AJA56" s="50"/>
      <c r="AJB56" s="50"/>
      <c r="AJC56" s="50"/>
      <c r="AJD56" s="50"/>
      <c r="AJE56" s="50"/>
      <c r="AJF56" s="50"/>
      <c r="AJG56" s="50"/>
      <c r="AJH56" s="50"/>
      <c r="AJI56" s="50"/>
      <c r="AJJ56" s="50"/>
      <c r="AJK56" s="50"/>
      <c r="AJL56" s="50"/>
      <c r="AJM56" s="50"/>
      <c r="AJN56" s="50"/>
      <c r="AJO56" s="50"/>
      <c r="AJP56" s="50"/>
      <c r="AJQ56" s="50"/>
      <c r="AJR56" s="50"/>
      <c r="AJS56" s="50"/>
      <c r="AJT56" s="50"/>
      <c r="AJU56" s="50"/>
      <c r="AJV56" s="50"/>
      <c r="AJW56" s="50"/>
      <c r="AJX56" s="50"/>
      <c r="AJY56" s="50"/>
      <c r="AJZ56" s="50"/>
      <c r="AKA56" s="50"/>
      <c r="AKB56" s="50"/>
      <c r="AKC56" s="50"/>
      <c r="AKD56" s="50"/>
      <c r="AKE56" s="50"/>
      <c r="AKF56" s="50"/>
      <c r="AKG56" s="50"/>
      <c r="AKH56" s="50"/>
      <c r="AKI56" s="50"/>
      <c r="AKJ56" s="50"/>
      <c r="AKK56" s="50"/>
      <c r="AKL56" s="50"/>
      <c r="AKM56" s="50"/>
      <c r="AKN56" s="50"/>
      <c r="AKO56" s="50"/>
      <c r="AKP56" s="50"/>
      <c r="AKQ56" s="50"/>
      <c r="AKR56" s="50"/>
      <c r="AKS56" s="50"/>
      <c r="AKT56" s="50"/>
      <c r="AKU56" s="50"/>
      <c r="AKV56" s="50"/>
      <c r="AKW56" s="50"/>
      <c r="AKX56" s="50"/>
      <c r="AKY56" s="50"/>
      <c r="AKZ56" s="50"/>
      <c r="ALA56" s="50"/>
      <c r="ALB56" s="50"/>
      <c r="ALC56" s="50"/>
      <c r="ALD56" s="50"/>
      <c r="ALE56" s="50"/>
      <c r="ALF56" s="50"/>
      <c r="ALG56" s="50"/>
      <c r="ALH56" s="50"/>
      <c r="ALI56" s="50"/>
      <c r="ALJ56" s="50"/>
      <c r="ALK56" s="50"/>
      <c r="ALL56" s="50"/>
      <c r="ALM56" s="50"/>
      <c r="ALN56" s="50"/>
      <c r="ALO56" s="50"/>
      <c r="ALP56" s="50"/>
      <c r="ALQ56" s="50"/>
      <c r="ALR56" s="50"/>
      <c r="ALS56" s="50"/>
      <c r="ALT56" s="50"/>
      <c r="ALU56" s="50"/>
      <c r="ALV56" s="50"/>
      <c r="ALW56" s="50"/>
      <c r="ALX56" s="50"/>
      <c r="ALY56" s="50"/>
      <c r="ALZ56" s="50"/>
      <c r="AMA56" s="50"/>
      <c r="AMB56" s="50"/>
      <c r="AMC56" s="50"/>
      <c r="AMD56" s="50"/>
      <c r="AME56" s="50"/>
      <c r="AMF56" s="50"/>
      <c r="AMG56" s="50"/>
      <c r="AMH56" s="50"/>
      <c r="AMI56" s="50"/>
      <c r="AMJ56" s="50"/>
      <c r="AMK56" s="50"/>
      <c r="AML56" s="50"/>
      <c r="AMM56" s="50"/>
      <c r="AMN56" s="50"/>
      <c r="AMO56" s="50"/>
      <c r="AMP56" s="50"/>
      <c r="AMQ56" s="50"/>
      <c r="AMR56" s="50"/>
      <c r="AMS56" s="50"/>
      <c r="AMT56" s="50"/>
      <c r="AMU56" s="50"/>
      <c r="AMV56" s="50"/>
      <c r="AMW56" s="50"/>
      <c r="AMX56" s="50"/>
      <c r="AMY56" s="50"/>
      <c r="AMZ56" s="50"/>
      <c r="ANA56" s="50"/>
      <c r="ANB56" s="50"/>
      <c r="ANC56" s="50"/>
      <c r="AND56" s="50"/>
      <c r="ANE56" s="50"/>
      <c r="ANF56" s="50"/>
      <c r="ANG56" s="50"/>
      <c r="ANH56" s="50"/>
      <c r="ANI56" s="50"/>
      <c r="ANJ56" s="50"/>
      <c r="ANK56" s="50"/>
      <c r="ANL56" s="50"/>
      <c r="ANM56" s="50"/>
      <c r="ANN56" s="50"/>
      <c r="ANO56" s="50"/>
      <c r="ANP56" s="50"/>
      <c r="ANQ56" s="50"/>
      <c r="ANR56" s="50"/>
      <c r="ANS56" s="50"/>
      <c r="ANT56" s="50"/>
      <c r="ANU56" s="50"/>
      <c r="ANV56" s="50"/>
      <c r="ANW56" s="50"/>
      <c r="ANX56" s="50"/>
      <c r="ANY56" s="50"/>
      <c r="ANZ56" s="50"/>
      <c r="AOA56" s="50"/>
      <c r="AOB56" s="50"/>
      <c r="AOC56" s="50"/>
      <c r="AOD56" s="50"/>
      <c r="AOE56" s="50"/>
      <c r="AOF56" s="50"/>
      <c r="AOG56" s="50"/>
      <c r="AOH56" s="50"/>
      <c r="AOI56" s="50"/>
      <c r="AOJ56" s="50"/>
      <c r="AOK56" s="50"/>
      <c r="AOL56" s="50"/>
      <c r="AOM56" s="50"/>
      <c r="AON56" s="50"/>
      <c r="AOO56" s="50"/>
      <c r="AOP56" s="50"/>
      <c r="AOQ56" s="50"/>
      <c r="AOR56" s="50"/>
      <c r="AOS56" s="50"/>
      <c r="AOT56" s="50"/>
      <c r="AOU56" s="50"/>
      <c r="AOV56" s="50"/>
      <c r="AOW56" s="50"/>
      <c r="AOX56" s="50"/>
      <c r="AOY56" s="50"/>
      <c r="AOZ56" s="50"/>
      <c r="APA56" s="50"/>
      <c r="APB56" s="50"/>
      <c r="APC56" s="50"/>
      <c r="APD56" s="50"/>
      <c r="APE56" s="50"/>
      <c r="APF56" s="50"/>
      <c r="APG56" s="50"/>
      <c r="APH56" s="50"/>
      <c r="API56" s="50"/>
      <c r="APJ56" s="50"/>
      <c r="APK56" s="50"/>
      <c r="APL56" s="50"/>
      <c r="APM56" s="50"/>
      <c r="APN56" s="50"/>
      <c r="APO56" s="50"/>
      <c r="APP56" s="50"/>
      <c r="APQ56" s="50"/>
      <c r="APR56" s="50"/>
      <c r="APS56" s="50"/>
      <c r="APT56" s="50"/>
      <c r="APU56" s="50"/>
      <c r="APV56" s="50"/>
      <c r="APW56" s="50"/>
      <c r="APX56" s="50"/>
      <c r="APY56" s="50"/>
      <c r="APZ56" s="50"/>
      <c r="AQA56" s="50"/>
      <c r="AQB56" s="50"/>
      <c r="AQC56" s="50"/>
      <c r="AQD56" s="50"/>
      <c r="AQE56" s="50"/>
      <c r="AQF56" s="50"/>
      <c r="AQG56" s="50"/>
      <c r="AQH56" s="50"/>
      <c r="AQI56" s="50"/>
      <c r="AQJ56" s="50"/>
      <c r="AQK56" s="50"/>
      <c r="AQL56" s="50"/>
      <c r="AQM56" s="50"/>
      <c r="AQN56" s="50"/>
      <c r="AQO56" s="50"/>
      <c r="AQP56" s="50"/>
      <c r="AQQ56" s="50"/>
      <c r="AQR56" s="50"/>
      <c r="AQS56" s="50"/>
      <c r="AQT56" s="50"/>
      <c r="AQU56" s="50"/>
      <c r="AQV56" s="50"/>
      <c r="AQW56" s="50"/>
      <c r="AQX56" s="50"/>
      <c r="AQY56" s="50"/>
      <c r="AQZ56" s="50"/>
      <c r="ARA56" s="50"/>
      <c r="ARB56" s="50"/>
      <c r="ARC56" s="50"/>
      <c r="ARD56" s="50"/>
      <c r="ARE56" s="50"/>
      <c r="ARF56" s="50"/>
      <c r="ARG56" s="50"/>
      <c r="ARH56" s="50"/>
      <c r="ARI56" s="50"/>
      <c r="ARJ56" s="50"/>
      <c r="ARK56" s="50"/>
      <c r="ARL56" s="50"/>
      <c r="ARM56" s="50"/>
      <c r="ARN56" s="50"/>
      <c r="ARO56" s="50"/>
      <c r="ARP56" s="50"/>
      <c r="ARQ56" s="50"/>
      <c r="ARR56" s="50"/>
      <c r="ARS56" s="50"/>
      <c r="ART56" s="50"/>
      <c r="ARU56" s="50"/>
      <c r="ARV56" s="50"/>
      <c r="ARW56" s="50"/>
      <c r="ARX56" s="50"/>
      <c r="ARY56" s="50"/>
      <c r="ARZ56" s="50"/>
      <c r="ASA56" s="50"/>
      <c r="ASB56" s="50"/>
      <c r="ASC56" s="50"/>
      <c r="ASD56" s="50"/>
      <c r="ASE56" s="50"/>
      <c r="ASF56" s="50"/>
      <c r="ASG56" s="50"/>
      <c r="ASH56" s="50"/>
      <c r="ASI56" s="50"/>
      <c r="ASJ56" s="50"/>
      <c r="ASK56" s="50"/>
      <c r="ASL56" s="50"/>
      <c r="ASM56" s="50"/>
      <c r="ASN56" s="50"/>
      <c r="ASO56" s="50"/>
      <c r="ASP56" s="50"/>
      <c r="ASQ56" s="50"/>
      <c r="ASR56" s="50"/>
      <c r="ASS56" s="50"/>
      <c r="AST56" s="50"/>
      <c r="ASU56" s="50"/>
      <c r="ASV56" s="50"/>
      <c r="ASW56" s="50"/>
      <c r="ASX56" s="50"/>
      <c r="ASY56" s="50"/>
      <c r="ASZ56" s="50"/>
      <c r="ATA56" s="50"/>
      <c r="ATB56" s="50"/>
      <c r="ATC56" s="50"/>
      <c r="ATD56" s="50"/>
      <c r="ATE56" s="50"/>
      <c r="ATF56" s="50"/>
      <c r="ATG56" s="50"/>
      <c r="ATH56" s="50"/>
      <c r="ATI56" s="50"/>
      <c r="ATJ56" s="50"/>
      <c r="ATK56" s="50"/>
      <c r="ATL56" s="50"/>
      <c r="ATM56" s="50"/>
      <c r="ATN56" s="50"/>
      <c r="ATO56" s="50"/>
      <c r="ATP56" s="50"/>
      <c r="ATQ56" s="50"/>
      <c r="ATR56" s="50"/>
      <c r="ATS56" s="50"/>
      <c r="ATT56" s="50"/>
      <c r="ATU56" s="50"/>
      <c r="ATV56" s="50"/>
      <c r="ATW56" s="50"/>
      <c r="ATX56" s="50"/>
      <c r="ATY56" s="50"/>
      <c r="ATZ56" s="50"/>
      <c r="AUA56" s="50"/>
      <c r="AUB56" s="50"/>
      <c r="AUC56" s="50"/>
      <c r="AUD56" s="50"/>
      <c r="AUE56" s="50"/>
      <c r="AUF56" s="50"/>
      <c r="AUG56" s="50"/>
      <c r="AUH56" s="50"/>
      <c r="AUI56" s="50"/>
      <c r="AUJ56" s="50"/>
      <c r="AUK56" s="50"/>
      <c r="AUL56" s="50"/>
      <c r="AUM56" s="50"/>
      <c r="AUN56" s="50"/>
      <c r="AUO56" s="50"/>
      <c r="AUP56" s="50"/>
      <c r="AUQ56" s="50"/>
      <c r="AUR56" s="50"/>
      <c r="AUS56" s="50"/>
      <c r="AUT56" s="50"/>
      <c r="AUU56" s="50"/>
      <c r="AUV56" s="50"/>
      <c r="AUW56" s="50"/>
      <c r="AUX56" s="50"/>
      <c r="AUY56" s="50"/>
      <c r="AUZ56" s="50"/>
      <c r="AVA56" s="50"/>
      <c r="AVB56" s="50"/>
      <c r="AVC56" s="50"/>
      <c r="AVD56" s="50"/>
      <c r="AVE56" s="50"/>
      <c r="AVF56" s="50"/>
      <c r="AVG56" s="50"/>
      <c r="AVH56" s="50"/>
      <c r="AVI56" s="50"/>
      <c r="AVJ56" s="50"/>
      <c r="AVK56" s="50"/>
      <c r="AVL56" s="50"/>
      <c r="AVM56" s="50"/>
      <c r="AVN56" s="50"/>
      <c r="AVO56" s="50"/>
      <c r="AVP56" s="50"/>
      <c r="AVQ56" s="50"/>
      <c r="AVR56" s="50"/>
      <c r="AVS56" s="50"/>
      <c r="AVT56" s="50"/>
      <c r="AVU56" s="50"/>
      <c r="AVV56" s="50"/>
      <c r="AVW56" s="50"/>
      <c r="AVX56" s="50"/>
      <c r="AVY56" s="50"/>
      <c r="AVZ56" s="50"/>
      <c r="AWA56" s="50"/>
      <c r="AWB56" s="50"/>
      <c r="AWC56" s="50"/>
      <c r="AWD56" s="50"/>
      <c r="AWE56" s="50"/>
      <c r="AWF56" s="50"/>
      <c r="AWG56" s="50"/>
      <c r="AWH56" s="50"/>
      <c r="AWI56" s="50"/>
      <c r="AWJ56" s="50"/>
      <c r="AWK56" s="50"/>
      <c r="AWL56" s="50"/>
      <c r="AWM56" s="50"/>
      <c r="AWN56" s="50"/>
      <c r="AWO56" s="50"/>
      <c r="AWP56" s="50"/>
      <c r="AWQ56" s="50"/>
      <c r="AWR56" s="50"/>
      <c r="AWS56" s="50"/>
      <c r="AWT56" s="50"/>
      <c r="AWU56" s="50"/>
      <c r="AWV56" s="50"/>
      <c r="AWW56" s="50"/>
      <c r="AWX56" s="50"/>
      <c r="AWY56" s="50"/>
      <c r="AWZ56" s="50"/>
      <c r="AXA56" s="50"/>
      <c r="AXB56" s="50"/>
      <c r="AXC56" s="50"/>
      <c r="AXD56" s="50"/>
      <c r="AXE56" s="50"/>
      <c r="AXF56" s="50"/>
      <c r="AXG56" s="50"/>
      <c r="AXH56" s="50"/>
      <c r="AXI56" s="50"/>
      <c r="AXJ56" s="50"/>
      <c r="AXK56" s="50"/>
      <c r="AXL56" s="50"/>
      <c r="AXM56" s="50"/>
      <c r="AXN56" s="50"/>
      <c r="AXO56" s="50"/>
      <c r="AXP56" s="50"/>
      <c r="AXQ56" s="50"/>
      <c r="AXR56" s="50"/>
      <c r="AXS56" s="50"/>
      <c r="AXT56" s="50"/>
      <c r="AXU56" s="50"/>
      <c r="AXV56" s="50"/>
      <c r="AXW56" s="50"/>
      <c r="AXX56" s="50"/>
      <c r="AXY56" s="50"/>
      <c r="AXZ56" s="50"/>
      <c r="AYA56" s="50"/>
      <c r="AYB56" s="50"/>
      <c r="AYC56" s="50"/>
      <c r="AYD56" s="50"/>
      <c r="AYE56" s="50"/>
      <c r="AYF56" s="50"/>
      <c r="AYG56" s="50"/>
      <c r="AYH56" s="50"/>
      <c r="AYI56" s="50"/>
      <c r="AYJ56" s="50"/>
      <c r="AYK56" s="50"/>
      <c r="AYL56" s="50"/>
      <c r="AYM56" s="50"/>
      <c r="AYN56" s="50"/>
      <c r="AYO56" s="50"/>
      <c r="AYP56" s="50"/>
      <c r="AYQ56" s="50"/>
      <c r="AYR56" s="50"/>
      <c r="AYS56" s="50"/>
      <c r="AYT56" s="50"/>
      <c r="AYU56" s="50"/>
      <c r="AYV56" s="50"/>
      <c r="AYW56" s="50"/>
      <c r="AYX56" s="50"/>
      <c r="AYY56" s="50"/>
      <c r="AYZ56" s="50"/>
      <c r="AZA56" s="50"/>
      <c r="AZB56" s="50"/>
      <c r="AZC56" s="50"/>
      <c r="AZD56" s="50"/>
      <c r="AZE56" s="50"/>
      <c r="AZF56" s="50"/>
      <c r="AZG56" s="50"/>
      <c r="AZH56" s="50"/>
      <c r="AZI56" s="50"/>
      <c r="AZJ56" s="50"/>
      <c r="AZK56" s="50"/>
      <c r="AZL56" s="50"/>
      <c r="AZM56" s="50"/>
      <c r="AZN56" s="50"/>
      <c r="AZO56" s="50"/>
      <c r="AZP56" s="50"/>
      <c r="AZQ56" s="50"/>
      <c r="AZR56" s="50"/>
      <c r="AZS56" s="50"/>
      <c r="AZT56" s="50"/>
      <c r="AZU56" s="50"/>
      <c r="AZV56" s="50"/>
      <c r="AZW56" s="50"/>
      <c r="AZX56" s="50"/>
      <c r="AZY56" s="50"/>
      <c r="AZZ56" s="50"/>
      <c r="BAA56" s="50"/>
      <c r="BAB56" s="50"/>
      <c r="BAC56" s="50"/>
      <c r="BAD56" s="50"/>
      <c r="BAE56" s="50"/>
      <c r="BAF56" s="50"/>
      <c r="BAG56" s="50"/>
      <c r="BAH56" s="50"/>
      <c r="BAI56" s="50"/>
      <c r="BAJ56" s="50"/>
      <c r="BAK56" s="50"/>
      <c r="BAL56" s="50"/>
      <c r="BAM56" s="50"/>
      <c r="BAN56" s="50"/>
      <c r="BAO56" s="50"/>
      <c r="BAP56" s="50"/>
      <c r="BAQ56" s="50"/>
      <c r="BAR56" s="50"/>
      <c r="BAS56" s="50"/>
      <c r="BAT56" s="50"/>
      <c r="BAU56" s="50"/>
      <c r="BAV56" s="50"/>
      <c r="BAW56" s="50"/>
      <c r="BAX56" s="50"/>
      <c r="BAY56" s="50"/>
      <c r="BAZ56" s="50"/>
      <c r="BBA56" s="50"/>
      <c r="BBB56" s="50"/>
      <c r="BBC56" s="50"/>
      <c r="BBD56" s="50"/>
      <c r="BBE56" s="50"/>
      <c r="BBF56" s="50"/>
      <c r="BBG56" s="50"/>
      <c r="BBH56" s="50"/>
      <c r="BBI56" s="50"/>
      <c r="BBJ56" s="50"/>
      <c r="BBK56" s="50"/>
      <c r="BBL56" s="50"/>
      <c r="BBM56" s="50"/>
      <c r="BBN56" s="50"/>
      <c r="BBO56" s="50"/>
      <c r="BBP56" s="50"/>
      <c r="BBQ56" s="50"/>
      <c r="BBR56" s="50"/>
      <c r="BBS56" s="50"/>
      <c r="BBT56" s="50"/>
      <c r="BBU56" s="50"/>
      <c r="BBV56" s="50"/>
      <c r="BBW56" s="50"/>
      <c r="BBX56" s="50"/>
      <c r="BBY56" s="50"/>
      <c r="BBZ56" s="50"/>
      <c r="BCA56" s="50"/>
      <c r="BCB56" s="50"/>
      <c r="BCC56" s="50"/>
      <c r="BCD56" s="50"/>
      <c r="BCE56" s="50"/>
      <c r="BCF56" s="50"/>
      <c r="BCG56" s="50"/>
      <c r="BCH56" s="50"/>
      <c r="BCI56" s="50"/>
      <c r="BCJ56" s="50"/>
      <c r="BCK56" s="50"/>
      <c r="BCL56" s="50"/>
      <c r="BCM56" s="50"/>
      <c r="BCN56" s="50"/>
      <c r="BCO56" s="50"/>
      <c r="BCP56" s="50"/>
      <c r="BCQ56" s="50"/>
      <c r="BCR56" s="50"/>
      <c r="BCS56" s="50"/>
      <c r="BCT56" s="50"/>
      <c r="BCU56" s="50"/>
      <c r="BCV56" s="50"/>
      <c r="BCW56" s="50"/>
      <c r="BCX56" s="50"/>
      <c r="BCY56" s="50"/>
      <c r="BCZ56" s="50"/>
      <c r="BDA56" s="50"/>
      <c r="BDB56" s="50"/>
      <c r="BDC56" s="50"/>
      <c r="BDD56" s="50"/>
      <c r="BDE56" s="50"/>
      <c r="BDF56" s="50"/>
      <c r="BDG56" s="50"/>
      <c r="BDH56" s="50"/>
      <c r="BDI56" s="50"/>
      <c r="BDJ56" s="50"/>
      <c r="BDK56" s="50"/>
      <c r="BDL56" s="50"/>
      <c r="BDM56" s="50"/>
      <c r="BDN56" s="50"/>
      <c r="BDO56" s="50"/>
      <c r="BDP56" s="50"/>
      <c r="BDQ56" s="50"/>
      <c r="BDR56" s="50"/>
      <c r="BDS56" s="50"/>
      <c r="BDT56" s="50"/>
      <c r="BDU56" s="50"/>
      <c r="BDV56" s="50"/>
      <c r="BDW56" s="50"/>
      <c r="BDX56" s="50"/>
      <c r="BDY56" s="50"/>
      <c r="BDZ56" s="50"/>
      <c r="BEA56" s="50"/>
      <c r="BEB56" s="50"/>
      <c r="BEC56" s="50"/>
      <c r="BED56" s="50"/>
      <c r="BEE56" s="50"/>
      <c r="BEF56" s="50"/>
      <c r="BEG56" s="50"/>
      <c r="BEH56" s="50"/>
      <c r="BEI56" s="50"/>
      <c r="BEJ56" s="50"/>
      <c r="BEK56" s="50"/>
      <c r="BEL56" s="50"/>
      <c r="BEM56" s="50"/>
      <c r="BEN56" s="50"/>
      <c r="BEO56" s="50"/>
      <c r="BEP56" s="50"/>
      <c r="BEQ56" s="50"/>
      <c r="BER56" s="50"/>
      <c r="BES56" s="50"/>
      <c r="BET56" s="50"/>
      <c r="BEU56" s="50"/>
      <c r="BEV56" s="50"/>
      <c r="BEW56" s="50"/>
      <c r="BEX56" s="50"/>
      <c r="BEY56" s="50"/>
      <c r="BEZ56" s="50"/>
      <c r="BFA56" s="50"/>
      <c r="BFB56" s="50"/>
      <c r="BFC56" s="50"/>
      <c r="BFD56" s="50"/>
      <c r="BFE56" s="50"/>
      <c r="BFF56" s="50"/>
      <c r="BFG56" s="50"/>
      <c r="BFH56" s="50"/>
      <c r="BFI56" s="50"/>
      <c r="BFJ56" s="50"/>
      <c r="BFK56" s="50"/>
      <c r="BFL56" s="50"/>
      <c r="BFM56" s="50"/>
      <c r="BFN56" s="50"/>
      <c r="BFO56" s="50"/>
      <c r="BFP56" s="50"/>
      <c r="BFQ56" s="50"/>
      <c r="BFR56" s="50"/>
      <c r="BFS56" s="50"/>
      <c r="BFT56" s="50"/>
      <c r="BFU56" s="50"/>
      <c r="BFV56" s="50"/>
      <c r="BFW56" s="50"/>
      <c r="BFX56" s="50"/>
      <c r="BFY56" s="50"/>
      <c r="BFZ56" s="50"/>
      <c r="BGA56" s="50"/>
      <c r="BGB56" s="50"/>
      <c r="BGC56" s="50"/>
      <c r="BGD56" s="50"/>
      <c r="BGE56" s="50"/>
      <c r="BGF56" s="50"/>
      <c r="BGG56" s="50"/>
      <c r="BGH56" s="50"/>
      <c r="BGI56" s="50"/>
      <c r="BGJ56" s="50"/>
      <c r="BGK56" s="50"/>
      <c r="BGL56" s="50"/>
      <c r="BGM56" s="50"/>
      <c r="BGN56" s="50"/>
      <c r="BGO56" s="50"/>
      <c r="BGP56" s="50"/>
      <c r="BGQ56" s="50"/>
      <c r="BGR56" s="50"/>
      <c r="BGS56" s="50"/>
      <c r="BGT56" s="50"/>
      <c r="BGU56" s="50"/>
      <c r="BGV56" s="50"/>
      <c r="BGW56" s="50"/>
      <c r="BGX56" s="50"/>
      <c r="BGY56" s="50"/>
      <c r="BGZ56" s="50"/>
      <c r="BHA56" s="50"/>
      <c r="BHB56" s="50"/>
      <c r="BHC56" s="50"/>
      <c r="BHD56" s="50"/>
      <c r="BHE56" s="50"/>
      <c r="BHF56" s="50"/>
      <c r="BHG56" s="50"/>
      <c r="BHH56" s="50"/>
      <c r="BHI56" s="50"/>
      <c r="BHJ56" s="50"/>
      <c r="BHK56" s="50"/>
      <c r="BHL56" s="50"/>
      <c r="BHM56" s="50"/>
      <c r="BHN56" s="50"/>
      <c r="BHO56" s="50"/>
      <c r="BHP56" s="50"/>
      <c r="BHQ56" s="50"/>
      <c r="BHR56" s="50"/>
      <c r="BHS56" s="50"/>
      <c r="BHT56" s="50"/>
      <c r="BHU56" s="50"/>
      <c r="BHV56" s="50"/>
      <c r="BHW56" s="50"/>
      <c r="BHX56" s="50"/>
      <c r="BHY56" s="50"/>
      <c r="BHZ56" s="50"/>
      <c r="BIA56" s="50"/>
      <c r="BIB56" s="50"/>
      <c r="BIC56" s="50"/>
      <c r="BID56" s="50"/>
      <c r="BIE56" s="50"/>
      <c r="BIF56" s="50"/>
      <c r="BIG56" s="50"/>
      <c r="BIH56" s="50"/>
      <c r="BII56" s="50"/>
      <c r="BIJ56" s="50"/>
      <c r="BIK56" s="50"/>
      <c r="BIL56" s="50"/>
      <c r="BIM56" s="50"/>
      <c r="BIN56" s="50"/>
      <c r="BIO56" s="50"/>
      <c r="BIP56" s="50"/>
      <c r="BIQ56" s="50"/>
      <c r="BIR56" s="50"/>
      <c r="BIS56" s="50"/>
      <c r="BIT56" s="50"/>
      <c r="BIU56" s="50"/>
      <c r="BIV56" s="50"/>
      <c r="BIW56" s="50"/>
      <c r="BIX56" s="50"/>
      <c r="BIY56" s="50"/>
      <c r="BIZ56" s="50"/>
      <c r="BJA56" s="50"/>
      <c r="BJB56" s="50"/>
      <c r="BJC56" s="50"/>
      <c r="BJD56" s="50"/>
      <c r="BJE56" s="50"/>
      <c r="BJF56" s="50"/>
      <c r="BJG56" s="50"/>
      <c r="BJH56" s="50"/>
      <c r="BJI56" s="50"/>
      <c r="BJJ56" s="50"/>
      <c r="BJK56" s="50"/>
      <c r="BJL56" s="50"/>
      <c r="BJM56" s="50"/>
      <c r="BJN56" s="50"/>
      <c r="BJO56" s="50"/>
      <c r="BJP56" s="50"/>
      <c r="BJQ56" s="50"/>
      <c r="BJR56" s="50"/>
      <c r="BJS56" s="50"/>
      <c r="BJT56" s="50"/>
      <c r="BJU56" s="50"/>
      <c r="BJV56" s="50"/>
      <c r="BJW56" s="50"/>
      <c r="BJX56" s="50"/>
      <c r="BJY56" s="50"/>
      <c r="BJZ56" s="50"/>
      <c r="BKA56" s="50"/>
      <c r="BKB56" s="50"/>
      <c r="BKC56" s="50"/>
      <c r="BKD56" s="50"/>
      <c r="BKE56" s="50"/>
      <c r="BKF56" s="50"/>
      <c r="BKG56" s="50"/>
      <c r="BKH56" s="50"/>
      <c r="BKI56" s="50"/>
      <c r="BKJ56" s="50"/>
      <c r="BKK56" s="50"/>
      <c r="BKL56" s="50"/>
      <c r="BKM56" s="50"/>
      <c r="BKN56" s="50"/>
      <c r="BKO56" s="50"/>
      <c r="BKP56" s="50"/>
      <c r="BKQ56" s="50"/>
      <c r="BKR56" s="50"/>
      <c r="BKS56" s="50"/>
      <c r="BKT56" s="50"/>
      <c r="BKU56" s="50"/>
      <c r="BKV56" s="50"/>
      <c r="BKW56" s="50"/>
      <c r="BKX56" s="50"/>
      <c r="BKY56" s="50"/>
      <c r="BKZ56" s="50"/>
      <c r="BLA56" s="50"/>
      <c r="BLB56" s="50"/>
      <c r="BLC56" s="50"/>
      <c r="BLD56" s="50"/>
      <c r="BLE56" s="50"/>
      <c r="BLF56" s="50"/>
      <c r="BLG56" s="50"/>
      <c r="BLH56" s="50"/>
      <c r="BLI56" s="50"/>
      <c r="BLJ56" s="50"/>
      <c r="BLK56" s="50"/>
      <c r="BLL56" s="50"/>
      <c r="BLM56" s="50"/>
      <c r="BLN56" s="50"/>
      <c r="BLO56" s="50"/>
      <c r="BLP56" s="50"/>
      <c r="BLQ56" s="50"/>
      <c r="BLR56" s="50"/>
      <c r="BLS56" s="50"/>
      <c r="BLT56" s="50"/>
      <c r="BLU56" s="50"/>
      <c r="BLV56" s="50"/>
      <c r="BLW56" s="50"/>
      <c r="BLX56" s="50"/>
      <c r="BLY56" s="50"/>
      <c r="BLZ56" s="50"/>
      <c r="BMA56" s="50"/>
      <c r="BMB56" s="50"/>
      <c r="BMC56" s="50"/>
      <c r="BMD56" s="50"/>
      <c r="BME56" s="50"/>
      <c r="BMF56" s="50"/>
      <c r="BMG56" s="50"/>
      <c r="BMH56" s="50"/>
      <c r="BMI56" s="50"/>
      <c r="BMJ56" s="50"/>
      <c r="BMK56" s="50"/>
      <c r="BML56" s="50"/>
      <c r="BMM56" s="50"/>
      <c r="BMN56" s="50"/>
      <c r="BMO56" s="50"/>
      <c r="BMP56" s="50"/>
      <c r="BMQ56" s="50"/>
      <c r="BMR56" s="50"/>
      <c r="BMS56" s="50"/>
      <c r="BMT56" s="50"/>
      <c r="BMU56" s="50"/>
      <c r="BMV56" s="50"/>
      <c r="BMW56" s="50"/>
      <c r="BMX56" s="50"/>
      <c r="BMY56" s="50"/>
      <c r="BMZ56" s="50"/>
      <c r="BNA56" s="50"/>
      <c r="BNB56" s="50"/>
      <c r="BNC56" s="50"/>
      <c r="BND56" s="50"/>
      <c r="BNE56" s="50"/>
      <c r="BNF56" s="50"/>
      <c r="BNG56" s="50"/>
      <c r="BNH56" s="50"/>
      <c r="BNI56" s="50"/>
      <c r="BNJ56" s="50"/>
      <c r="BNK56" s="50"/>
      <c r="BNL56" s="50"/>
      <c r="BNM56" s="50"/>
      <c r="BNN56" s="50"/>
      <c r="BNO56" s="50"/>
      <c r="BNP56" s="50"/>
      <c r="BNQ56" s="50"/>
      <c r="BNR56" s="50"/>
      <c r="BNS56" s="50"/>
      <c r="BNT56" s="50"/>
      <c r="BNU56" s="50"/>
      <c r="BNV56" s="50"/>
      <c r="BNW56" s="50"/>
      <c r="BNX56" s="50"/>
      <c r="BNY56" s="50"/>
      <c r="BNZ56" s="50"/>
      <c r="BOA56" s="50"/>
      <c r="BOB56" s="50"/>
      <c r="BOC56" s="50"/>
      <c r="BOD56" s="50"/>
      <c r="BOE56" s="50"/>
      <c r="BOF56" s="50"/>
      <c r="BOG56" s="50"/>
      <c r="BOH56" s="50"/>
      <c r="BOI56" s="50"/>
      <c r="BOJ56" s="50"/>
      <c r="BOK56" s="50"/>
      <c r="BOL56" s="50"/>
      <c r="BOM56" s="50"/>
      <c r="BON56" s="50"/>
      <c r="BOO56" s="50"/>
      <c r="BOP56" s="50"/>
      <c r="BOQ56" s="50"/>
      <c r="BOR56" s="50"/>
      <c r="BOS56" s="50"/>
      <c r="BOT56" s="50"/>
      <c r="BOU56" s="50"/>
      <c r="BOV56" s="50"/>
      <c r="BOW56" s="50"/>
      <c r="BOX56" s="50"/>
      <c r="BOY56" s="50"/>
      <c r="BOZ56" s="50"/>
      <c r="BPA56" s="50"/>
      <c r="BPB56" s="50"/>
      <c r="BPC56" s="50"/>
      <c r="BPD56" s="50"/>
      <c r="BPE56" s="50"/>
      <c r="BPF56" s="50"/>
      <c r="BPG56" s="50"/>
      <c r="BPH56" s="50"/>
      <c r="BPI56" s="50"/>
      <c r="BPJ56" s="50"/>
      <c r="BPK56" s="50"/>
      <c r="BPL56" s="50"/>
      <c r="BPM56" s="50"/>
      <c r="BPN56" s="50"/>
      <c r="BPO56" s="50"/>
      <c r="BPP56" s="50"/>
      <c r="BPQ56" s="50"/>
      <c r="BPR56" s="50"/>
      <c r="BPS56" s="50"/>
      <c r="BPT56" s="50"/>
      <c r="BPU56" s="50"/>
      <c r="BPV56" s="50"/>
      <c r="BPW56" s="50"/>
      <c r="BPX56" s="50"/>
      <c r="BPY56" s="50"/>
      <c r="BPZ56" s="50"/>
      <c r="BQA56" s="50"/>
      <c r="BQB56" s="50"/>
      <c r="BQC56" s="50"/>
      <c r="BQD56" s="50"/>
      <c r="BQE56" s="50"/>
      <c r="BQF56" s="50"/>
      <c r="BQG56" s="50"/>
      <c r="BQH56" s="50"/>
      <c r="BQI56" s="50"/>
      <c r="BQJ56" s="50"/>
      <c r="BQK56" s="50"/>
      <c r="BQL56" s="50"/>
      <c r="BQM56" s="50"/>
      <c r="BQN56" s="50"/>
      <c r="BQO56" s="50"/>
      <c r="BQP56" s="50"/>
      <c r="BQQ56" s="50"/>
      <c r="BQR56" s="50"/>
      <c r="BQS56" s="50"/>
      <c r="BQT56" s="50"/>
      <c r="BQU56" s="50"/>
      <c r="BQV56" s="50"/>
      <c r="BQW56" s="50"/>
      <c r="BQX56" s="50"/>
      <c r="BQY56" s="50"/>
      <c r="BQZ56" s="50"/>
      <c r="BRA56" s="50"/>
      <c r="BRB56" s="50"/>
      <c r="BRC56" s="50"/>
      <c r="BRD56" s="50"/>
      <c r="BRE56" s="50"/>
      <c r="BRF56" s="50"/>
      <c r="BRG56" s="50"/>
      <c r="BRH56" s="50"/>
      <c r="BRI56" s="50"/>
      <c r="BRJ56" s="50"/>
      <c r="BRK56" s="50"/>
      <c r="BRL56" s="50"/>
      <c r="BRM56" s="50"/>
      <c r="BRN56" s="50"/>
      <c r="BRO56" s="50"/>
      <c r="BRP56" s="50"/>
      <c r="BRQ56" s="50"/>
      <c r="BRR56" s="50"/>
      <c r="BRS56" s="50"/>
      <c r="BRT56" s="50"/>
      <c r="BRU56" s="50"/>
      <c r="BRV56" s="50"/>
      <c r="BRW56" s="50"/>
      <c r="BRX56" s="50"/>
      <c r="BRY56" s="50"/>
      <c r="BRZ56" s="50"/>
      <c r="BSA56" s="50"/>
      <c r="BSB56" s="50"/>
      <c r="BSC56" s="50"/>
      <c r="BSD56" s="50"/>
      <c r="BSE56" s="50"/>
      <c r="BSF56" s="50"/>
      <c r="BSG56" s="50"/>
      <c r="BSH56" s="50"/>
      <c r="BSI56" s="50"/>
      <c r="BSJ56" s="50"/>
      <c r="BSK56" s="50"/>
      <c r="BSL56" s="50"/>
      <c r="BSM56" s="50"/>
      <c r="BSN56" s="50"/>
      <c r="BSO56" s="50"/>
      <c r="BSP56" s="50"/>
      <c r="BSQ56" s="50"/>
      <c r="BSR56" s="50"/>
      <c r="BSS56" s="50"/>
      <c r="BST56" s="50"/>
      <c r="BSU56" s="50"/>
      <c r="BSV56" s="50"/>
      <c r="BSW56" s="50"/>
      <c r="BSX56" s="50"/>
      <c r="BSY56" s="50"/>
      <c r="BSZ56" s="50"/>
      <c r="BTA56" s="50"/>
      <c r="BTB56" s="50"/>
      <c r="BTC56" s="50"/>
      <c r="BTD56" s="50"/>
      <c r="BTE56" s="50"/>
      <c r="BTF56" s="50"/>
      <c r="BTG56" s="50"/>
      <c r="BTH56" s="50"/>
      <c r="BTI56" s="50"/>
      <c r="BTJ56" s="50"/>
      <c r="BTK56" s="50"/>
      <c r="BTL56" s="50"/>
      <c r="BTM56" s="50"/>
      <c r="BTN56" s="50"/>
      <c r="BTO56" s="50"/>
      <c r="BTP56" s="50"/>
      <c r="BTQ56" s="50"/>
      <c r="BTR56" s="50"/>
      <c r="BTS56" s="50"/>
      <c r="BTT56" s="50"/>
      <c r="BTU56" s="50"/>
      <c r="BTV56" s="50"/>
      <c r="BTW56" s="50"/>
      <c r="BTX56" s="50"/>
      <c r="BTY56" s="50"/>
      <c r="BTZ56" s="50"/>
      <c r="BUA56" s="50"/>
      <c r="BUB56" s="50"/>
      <c r="BUC56" s="50"/>
      <c r="BUD56" s="50"/>
      <c r="BUE56" s="50"/>
      <c r="BUF56" s="50"/>
      <c r="BUG56" s="50"/>
      <c r="BUH56" s="50"/>
      <c r="BUI56" s="50"/>
      <c r="BUJ56" s="50"/>
      <c r="BUK56" s="50"/>
      <c r="BUL56" s="50"/>
      <c r="BUM56" s="50"/>
      <c r="BUN56" s="50"/>
      <c r="BUO56" s="50"/>
      <c r="BUP56" s="50"/>
      <c r="BUQ56" s="50"/>
      <c r="BUR56" s="50"/>
      <c r="BUS56" s="50"/>
      <c r="BUT56" s="50"/>
      <c r="BUU56" s="50"/>
      <c r="BUV56" s="50"/>
      <c r="BUW56" s="50"/>
      <c r="BUX56" s="50"/>
      <c r="BUY56" s="50"/>
      <c r="BUZ56" s="50"/>
      <c r="BVA56" s="50"/>
      <c r="BVB56" s="50"/>
      <c r="BVC56" s="50"/>
      <c r="BVD56" s="50"/>
      <c r="BVE56" s="50"/>
      <c r="BVF56" s="50"/>
      <c r="BVG56" s="50"/>
      <c r="BVH56" s="50"/>
      <c r="BVI56" s="50"/>
      <c r="BVJ56" s="50"/>
      <c r="BVK56" s="50"/>
      <c r="BVL56" s="50"/>
      <c r="BVM56" s="50"/>
      <c r="BVN56" s="50"/>
      <c r="BVO56" s="50"/>
      <c r="BVP56" s="50"/>
      <c r="BVQ56" s="50"/>
      <c r="BVR56" s="50"/>
      <c r="BVS56" s="50"/>
      <c r="BVT56" s="50"/>
      <c r="BVU56" s="50"/>
      <c r="BVV56" s="50"/>
      <c r="BVW56" s="50"/>
      <c r="BVX56" s="50"/>
      <c r="BVY56" s="50"/>
      <c r="BVZ56" s="50"/>
      <c r="BWA56" s="50"/>
      <c r="BWB56" s="50"/>
      <c r="BWC56" s="50"/>
      <c r="BWD56" s="50"/>
      <c r="BWE56" s="50"/>
      <c r="BWF56" s="50"/>
      <c r="BWG56" s="50"/>
      <c r="BWH56" s="50"/>
      <c r="BWI56" s="50"/>
      <c r="BWJ56" s="50"/>
      <c r="BWK56" s="50"/>
      <c r="BWL56" s="50"/>
      <c r="BWM56" s="50"/>
      <c r="BWN56" s="50"/>
      <c r="BWO56" s="50"/>
      <c r="BWP56" s="50"/>
      <c r="BWQ56" s="50"/>
      <c r="BWR56" s="50"/>
      <c r="BWS56" s="50"/>
      <c r="BWT56" s="50"/>
      <c r="BWU56" s="50"/>
      <c r="BWV56" s="50"/>
      <c r="BWW56" s="50"/>
      <c r="BWX56" s="50"/>
      <c r="BWY56" s="50"/>
      <c r="BWZ56" s="50"/>
      <c r="BXA56" s="50"/>
      <c r="BXB56" s="50"/>
      <c r="BXC56" s="50"/>
      <c r="BXD56" s="50"/>
      <c r="BXE56" s="50"/>
      <c r="BXF56" s="50"/>
      <c r="BXG56" s="50"/>
      <c r="BXH56" s="50"/>
      <c r="BXI56" s="50"/>
      <c r="BXJ56" s="50"/>
      <c r="BXK56" s="50"/>
      <c r="BXL56" s="50"/>
      <c r="BXM56" s="50"/>
      <c r="BXN56" s="50"/>
      <c r="BXO56" s="50"/>
      <c r="BXP56" s="50"/>
      <c r="BXQ56" s="50"/>
      <c r="BXR56" s="50"/>
      <c r="BXS56" s="50"/>
      <c r="BXT56" s="50"/>
      <c r="BXU56" s="50"/>
      <c r="BXV56" s="50"/>
      <c r="BXW56" s="50"/>
      <c r="BXX56" s="50"/>
      <c r="BXY56" s="50"/>
      <c r="BXZ56" s="50"/>
      <c r="BYA56" s="50"/>
      <c r="BYB56" s="50"/>
      <c r="BYC56" s="50"/>
      <c r="BYD56" s="50"/>
      <c r="BYE56" s="50"/>
      <c r="BYF56" s="50"/>
      <c r="BYG56" s="50"/>
      <c r="BYH56" s="50"/>
      <c r="BYI56" s="50"/>
      <c r="BYJ56" s="50"/>
      <c r="BYK56" s="50"/>
      <c r="BYL56" s="50"/>
      <c r="BYM56" s="50"/>
      <c r="BYN56" s="50"/>
      <c r="BYO56" s="50"/>
      <c r="BYP56" s="50"/>
      <c r="BYQ56" s="50"/>
      <c r="BYR56" s="50"/>
      <c r="BYS56" s="50"/>
      <c r="BYT56" s="50"/>
      <c r="BYU56" s="50"/>
      <c r="BYV56" s="50"/>
      <c r="BYW56" s="50"/>
      <c r="BYX56" s="50"/>
      <c r="BYY56" s="50"/>
      <c r="BYZ56" s="50"/>
      <c r="BZA56" s="50"/>
      <c r="BZB56" s="50"/>
      <c r="BZC56" s="50"/>
      <c r="BZD56" s="50"/>
      <c r="BZE56" s="50"/>
      <c r="BZF56" s="50"/>
      <c r="BZG56" s="50"/>
      <c r="BZH56" s="50"/>
      <c r="BZI56" s="50"/>
      <c r="BZJ56" s="50"/>
      <c r="BZK56" s="50"/>
      <c r="BZL56" s="50"/>
      <c r="BZM56" s="50"/>
      <c r="BZN56" s="50"/>
      <c r="BZO56" s="50"/>
      <c r="BZP56" s="50"/>
      <c r="BZQ56" s="50"/>
      <c r="BZR56" s="50"/>
      <c r="BZS56" s="50"/>
      <c r="BZT56" s="50"/>
      <c r="BZU56" s="50"/>
      <c r="BZV56" s="50"/>
      <c r="BZW56" s="50"/>
      <c r="BZX56" s="50"/>
      <c r="BZY56" s="50"/>
      <c r="BZZ56" s="50"/>
      <c r="CAA56" s="50"/>
      <c r="CAB56" s="50"/>
      <c r="CAC56" s="50"/>
      <c r="CAD56" s="50"/>
      <c r="CAE56" s="50"/>
      <c r="CAF56" s="50"/>
      <c r="CAG56" s="50"/>
      <c r="CAH56" s="50"/>
      <c r="CAI56" s="50"/>
      <c r="CAJ56" s="50"/>
      <c r="CAK56" s="50"/>
      <c r="CAL56" s="50"/>
      <c r="CAM56" s="50"/>
      <c r="CAN56" s="50"/>
      <c r="CAO56" s="50"/>
      <c r="CAP56" s="50"/>
      <c r="CAQ56" s="50"/>
      <c r="CAR56" s="50"/>
      <c r="CAS56" s="50"/>
      <c r="CAT56" s="50"/>
      <c r="CAU56" s="50"/>
      <c r="CAV56" s="50"/>
      <c r="CAW56" s="50"/>
      <c r="CAX56" s="50"/>
      <c r="CAY56" s="50"/>
      <c r="CAZ56" s="50"/>
      <c r="CBA56" s="50"/>
      <c r="CBB56" s="50"/>
      <c r="CBC56" s="50"/>
      <c r="CBD56" s="50"/>
      <c r="CBE56" s="50"/>
      <c r="CBF56" s="50"/>
      <c r="CBG56" s="50"/>
      <c r="CBH56" s="50"/>
      <c r="CBI56" s="50"/>
      <c r="CBJ56" s="50"/>
      <c r="CBK56" s="50"/>
      <c r="CBL56" s="50"/>
      <c r="CBM56" s="50"/>
      <c r="CBN56" s="50"/>
      <c r="CBO56" s="50"/>
      <c r="CBP56" s="50"/>
      <c r="CBQ56" s="50"/>
      <c r="CBR56" s="50"/>
      <c r="CBS56" s="50"/>
      <c r="CBT56" s="50"/>
      <c r="CBU56" s="50"/>
      <c r="CBV56" s="50"/>
      <c r="CBW56" s="50"/>
      <c r="CBX56" s="50"/>
      <c r="CBY56" s="50"/>
      <c r="CBZ56" s="50"/>
      <c r="CCA56" s="50"/>
      <c r="CCB56" s="50"/>
      <c r="CCC56" s="50"/>
      <c r="CCD56" s="50"/>
      <c r="CCE56" s="50"/>
      <c r="CCF56" s="50"/>
      <c r="CCG56" s="50"/>
      <c r="CCH56" s="50"/>
      <c r="CCI56" s="50"/>
      <c r="CCJ56" s="50"/>
      <c r="CCK56" s="50"/>
      <c r="CCL56" s="50"/>
      <c r="CCM56" s="50"/>
      <c r="CCN56" s="50"/>
      <c r="CCO56" s="50"/>
      <c r="CCP56" s="50"/>
      <c r="CCQ56" s="50"/>
      <c r="CCR56" s="50"/>
      <c r="CCS56" s="50"/>
      <c r="CCT56" s="50"/>
      <c r="CCU56" s="50"/>
      <c r="CCV56" s="50"/>
      <c r="CCW56" s="50"/>
      <c r="CCX56" s="50"/>
      <c r="CCY56" s="50"/>
      <c r="CCZ56" s="50"/>
      <c r="CDA56" s="50"/>
      <c r="CDB56" s="50"/>
      <c r="CDC56" s="50"/>
      <c r="CDD56" s="50"/>
      <c r="CDE56" s="50"/>
      <c r="CDF56" s="50"/>
      <c r="CDG56" s="50"/>
      <c r="CDH56" s="50"/>
      <c r="CDI56" s="50"/>
      <c r="CDJ56" s="50"/>
      <c r="CDK56" s="50"/>
      <c r="CDL56" s="50"/>
      <c r="CDM56" s="50"/>
      <c r="CDN56" s="50"/>
      <c r="CDO56" s="50"/>
      <c r="CDP56" s="50"/>
      <c r="CDQ56" s="50"/>
      <c r="CDR56" s="50"/>
      <c r="CDS56" s="50"/>
      <c r="CDT56" s="50"/>
      <c r="CDU56" s="50"/>
      <c r="CDV56" s="50"/>
      <c r="CDW56" s="50"/>
      <c r="CDX56" s="50"/>
      <c r="CDY56" s="50"/>
      <c r="CDZ56" s="50"/>
      <c r="CEA56" s="50"/>
      <c r="CEB56" s="50"/>
      <c r="CEC56" s="50"/>
      <c r="CED56" s="50"/>
      <c r="CEE56" s="50"/>
      <c r="CEF56" s="50"/>
      <c r="CEG56" s="50"/>
      <c r="CEH56" s="50"/>
      <c r="CEI56" s="50"/>
      <c r="CEJ56" s="50"/>
      <c r="CEK56" s="50"/>
      <c r="CEL56" s="50"/>
      <c r="CEM56" s="50"/>
      <c r="CEN56" s="50"/>
      <c r="CEO56" s="50"/>
      <c r="CEP56" s="50"/>
      <c r="CEQ56" s="50"/>
      <c r="CER56" s="50"/>
      <c r="CES56" s="50"/>
      <c r="CET56" s="50"/>
      <c r="CEU56" s="50"/>
      <c r="CEV56" s="50"/>
      <c r="CEW56" s="50"/>
      <c r="CEX56" s="50"/>
      <c r="CEY56" s="50"/>
      <c r="CEZ56" s="50"/>
      <c r="CFA56" s="50"/>
      <c r="CFB56" s="50"/>
      <c r="CFC56" s="50"/>
      <c r="CFD56" s="50"/>
      <c r="CFE56" s="50"/>
      <c r="CFF56" s="50"/>
      <c r="CFG56" s="50"/>
      <c r="CFH56" s="50"/>
      <c r="CFI56" s="50"/>
      <c r="CFJ56" s="50"/>
      <c r="CFK56" s="50"/>
      <c r="CFL56" s="50"/>
      <c r="CFM56" s="50"/>
      <c r="CFN56" s="50"/>
      <c r="CFO56" s="50"/>
      <c r="CFP56" s="50"/>
      <c r="CFQ56" s="50"/>
      <c r="CFR56" s="50"/>
      <c r="CFS56" s="50"/>
      <c r="CFT56" s="50"/>
      <c r="CFU56" s="50"/>
      <c r="CFV56" s="50"/>
      <c r="CFW56" s="50"/>
      <c r="CFX56" s="50"/>
      <c r="CFY56" s="50"/>
      <c r="CFZ56" s="50"/>
      <c r="CGA56" s="50"/>
      <c r="CGB56" s="50"/>
      <c r="CGC56" s="50"/>
      <c r="CGD56" s="50"/>
      <c r="CGE56" s="50"/>
      <c r="CGF56" s="50"/>
      <c r="CGG56" s="50"/>
      <c r="CGH56" s="50"/>
      <c r="CGI56" s="50"/>
      <c r="CGJ56" s="50"/>
      <c r="CGK56" s="50"/>
      <c r="CGL56" s="50"/>
      <c r="CGM56" s="50"/>
      <c r="CGN56" s="50"/>
      <c r="CGO56" s="50"/>
      <c r="CGP56" s="50"/>
      <c r="CGQ56" s="50"/>
      <c r="CGR56" s="50"/>
      <c r="CGS56" s="50"/>
      <c r="CGT56" s="50"/>
      <c r="CGU56" s="50"/>
      <c r="CGV56" s="50"/>
      <c r="CGW56" s="50"/>
      <c r="CGX56" s="50"/>
      <c r="CGY56" s="50"/>
      <c r="CGZ56" s="50"/>
      <c r="CHA56" s="50"/>
      <c r="CHB56" s="50"/>
      <c r="CHC56" s="50"/>
      <c r="CHD56" s="50"/>
      <c r="CHE56" s="50"/>
      <c r="CHF56" s="50"/>
      <c r="CHG56" s="50"/>
      <c r="CHH56" s="50"/>
      <c r="CHI56" s="50"/>
      <c r="CHJ56" s="50"/>
      <c r="CHK56" s="50"/>
      <c r="CHL56" s="50"/>
      <c r="CHM56" s="50"/>
      <c r="CHN56" s="50"/>
      <c r="CHO56" s="50"/>
      <c r="CHP56" s="50"/>
      <c r="CHQ56" s="50"/>
      <c r="CHR56" s="50"/>
      <c r="CHS56" s="50"/>
      <c r="CHT56" s="50"/>
      <c r="CHU56" s="50"/>
      <c r="CHV56" s="50"/>
      <c r="CHW56" s="50"/>
      <c r="CHX56" s="50"/>
      <c r="CHY56" s="50"/>
      <c r="CHZ56" s="50"/>
      <c r="CIA56" s="50"/>
      <c r="CIB56" s="50"/>
      <c r="CIC56" s="50"/>
      <c r="CID56" s="50"/>
      <c r="CIE56" s="50"/>
      <c r="CIF56" s="50"/>
      <c r="CIG56" s="50"/>
      <c r="CIH56" s="50"/>
      <c r="CII56" s="50"/>
      <c r="CIJ56" s="50"/>
      <c r="CIK56" s="50"/>
      <c r="CIL56" s="50"/>
      <c r="CIM56" s="50"/>
      <c r="CIN56" s="50"/>
      <c r="CIO56" s="50"/>
      <c r="CIP56" s="50"/>
      <c r="CIQ56" s="50"/>
      <c r="CIR56" s="50"/>
      <c r="CIS56" s="50"/>
      <c r="CIT56" s="50"/>
      <c r="CIU56" s="50"/>
      <c r="CIV56" s="50"/>
      <c r="CIW56" s="50"/>
      <c r="CIX56" s="50"/>
      <c r="CIY56" s="50"/>
      <c r="CIZ56" s="50"/>
      <c r="CJA56" s="50"/>
      <c r="CJB56" s="50"/>
      <c r="CJC56" s="50"/>
      <c r="CJD56" s="50"/>
      <c r="CJE56" s="50"/>
      <c r="CJF56" s="50"/>
      <c r="CJG56" s="50"/>
      <c r="CJH56" s="50"/>
      <c r="CJI56" s="50"/>
      <c r="CJJ56" s="50"/>
      <c r="CJK56" s="50"/>
      <c r="CJL56" s="50"/>
      <c r="CJM56" s="50"/>
      <c r="CJN56" s="50"/>
      <c r="CJO56" s="50"/>
      <c r="CJP56" s="50"/>
      <c r="CJQ56" s="50"/>
      <c r="CJR56" s="50"/>
      <c r="CJS56" s="50"/>
      <c r="CJT56" s="50"/>
      <c r="CJU56" s="50"/>
      <c r="CJV56" s="50"/>
      <c r="CJW56" s="50"/>
      <c r="CJX56" s="50"/>
      <c r="CJY56" s="50"/>
      <c r="CJZ56" s="50"/>
      <c r="CKA56" s="50"/>
      <c r="CKB56" s="50"/>
      <c r="CKC56" s="50"/>
      <c r="CKD56" s="50"/>
      <c r="CKE56" s="50"/>
      <c r="CKF56" s="50"/>
      <c r="CKG56" s="50"/>
      <c r="CKH56" s="50"/>
      <c r="CKI56" s="50"/>
      <c r="CKJ56" s="50"/>
      <c r="CKK56" s="50"/>
      <c r="CKL56" s="50"/>
      <c r="CKM56" s="50"/>
      <c r="CKN56" s="50"/>
      <c r="CKO56" s="50"/>
      <c r="CKP56" s="50"/>
      <c r="CKQ56" s="50"/>
      <c r="CKR56" s="50"/>
      <c r="CKS56" s="50"/>
      <c r="CKT56" s="50"/>
      <c r="CKU56" s="50"/>
      <c r="CKV56" s="50"/>
      <c r="CKW56" s="50"/>
      <c r="CKX56" s="50"/>
      <c r="CKY56" s="50"/>
      <c r="CKZ56" s="50"/>
      <c r="CLA56" s="50"/>
      <c r="CLB56" s="50"/>
      <c r="CLC56" s="50"/>
      <c r="CLD56" s="50"/>
      <c r="CLE56" s="50"/>
      <c r="CLF56" s="50"/>
      <c r="CLG56" s="50"/>
      <c r="CLH56" s="50"/>
      <c r="CLI56" s="50"/>
      <c r="CLJ56" s="50"/>
      <c r="CLK56" s="50"/>
      <c r="CLL56" s="50"/>
      <c r="CLM56" s="50"/>
      <c r="CLN56" s="50"/>
      <c r="CLO56" s="50"/>
      <c r="CLP56" s="50"/>
      <c r="CLQ56" s="50"/>
      <c r="CLR56" s="50"/>
      <c r="CLS56" s="50"/>
      <c r="CLT56" s="50"/>
      <c r="CLU56" s="50"/>
      <c r="CLV56" s="50"/>
      <c r="CLW56" s="50"/>
      <c r="CLX56" s="50"/>
      <c r="CLY56" s="50"/>
      <c r="CLZ56" s="50"/>
      <c r="CMA56" s="50"/>
      <c r="CMB56" s="50"/>
      <c r="CMC56" s="50"/>
      <c r="CMD56" s="50"/>
      <c r="CME56" s="50"/>
      <c r="CMF56" s="50"/>
      <c r="CMG56" s="50"/>
      <c r="CMH56" s="50"/>
      <c r="CMI56" s="50"/>
      <c r="CMJ56" s="50"/>
      <c r="CMK56" s="50"/>
      <c r="CML56" s="50"/>
      <c r="CMM56" s="50"/>
      <c r="CMN56" s="50"/>
      <c r="CMO56" s="50"/>
      <c r="CMP56" s="50"/>
      <c r="CMQ56" s="50"/>
      <c r="CMR56" s="50"/>
      <c r="CMS56" s="50"/>
      <c r="CMT56" s="50"/>
      <c r="CMU56" s="50"/>
      <c r="CMV56" s="50"/>
      <c r="CMW56" s="50"/>
      <c r="CMX56" s="50"/>
      <c r="CMY56" s="50"/>
      <c r="CMZ56" s="50"/>
      <c r="CNA56" s="50"/>
      <c r="CNB56" s="50"/>
      <c r="CNC56" s="50"/>
      <c r="CND56" s="50"/>
      <c r="CNE56" s="50"/>
      <c r="CNF56" s="50"/>
      <c r="CNG56" s="50"/>
      <c r="CNH56" s="50"/>
      <c r="CNI56" s="50"/>
      <c r="CNJ56" s="50"/>
      <c r="CNK56" s="50"/>
      <c r="CNL56" s="50"/>
      <c r="CNM56" s="50"/>
      <c r="CNN56" s="50"/>
      <c r="CNO56" s="50"/>
      <c r="CNP56" s="50"/>
      <c r="CNQ56" s="50"/>
      <c r="CNR56" s="50"/>
      <c r="CNS56" s="50"/>
      <c r="CNT56" s="50"/>
      <c r="CNU56" s="50"/>
      <c r="CNV56" s="50"/>
      <c r="CNW56" s="50"/>
      <c r="CNX56" s="50"/>
      <c r="CNY56" s="50"/>
      <c r="CNZ56" s="50"/>
      <c r="COA56" s="50"/>
      <c r="COB56" s="50"/>
      <c r="COC56" s="50"/>
      <c r="COD56" s="50"/>
      <c r="COE56" s="50"/>
      <c r="COF56" s="50"/>
      <c r="COG56" s="50"/>
      <c r="COH56" s="50"/>
      <c r="COI56" s="50"/>
      <c r="COJ56" s="50"/>
      <c r="COK56" s="50"/>
      <c r="COL56" s="50"/>
      <c r="COM56" s="50"/>
      <c r="CON56" s="50"/>
      <c r="COO56" s="50"/>
      <c r="COP56" s="50"/>
      <c r="COQ56" s="50"/>
      <c r="COR56" s="50"/>
      <c r="COS56" s="50"/>
      <c r="COT56" s="50"/>
      <c r="COU56" s="50"/>
      <c r="COV56" s="50"/>
      <c r="COW56" s="50"/>
      <c r="COX56" s="50"/>
      <c r="COY56" s="50"/>
      <c r="COZ56" s="50"/>
      <c r="CPA56" s="50"/>
      <c r="CPB56" s="50"/>
      <c r="CPC56" s="50"/>
      <c r="CPD56" s="50"/>
      <c r="CPE56" s="50"/>
      <c r="CPF56" s="50"/>
      <c r="CPG56" s="50"/>
      <c r="CPH56" s="50"/>
      <c r="CPI56" s="50"/>
      <c r="CPJ56" s="50"/>
      <c r="CPK56" s="50"/>
      <c r="CPL56" s="50"/>
      <c r="CPM56" s="50"/>
      <c r="CPN56" s="50"/>
      <c r="CPO56" s="50"/>
      <c r="CPP56" s="50"/>
      <c r="CPQ56" s="50"/>
      <c r="CPR56" s="50"/>
      <c r="CPS56" s="50"/>
      <c r="CPT56" s="50"/>
      <c r="CPU56" s="50"/>
      <c r="CPV56" s="50"/>
      <c r="CPW56" s="50"/>
      <c r="CPX56" s="50"/>
      <c r="CPY56" s="50"/>
      <c r="CPZ56" s="50"/>
      <c r="CQA56" s="50"/>
      <c r="CQB56" s="50"/>
      <c r="CQC56" s="50"/>
      <c r="CQD56" s="50"/>
      <c r="CQE56" s="50"/>
      <c r="CQF56" s="50"/>
      <c r="CQG56" s="50"/>
      <c r="CQH56" s="50"/>
      <c r="CQI56" s="50"/>
      <c r="CQJ56" s="50"/>
      <c r="CQK56" s="50"/>
      <c r="CQL56" s="50"/>
      <c r="CQM56" s="50"/>
      <c r="CQN56" s="50"/>
      <c r="CQO56" s="50"/>
      <c r="CQP56" s="50"/>
      <c r="CQQ56" s="50"/>
      <c r="CQR56" s="50"/>
      <c r="CQS56" s="50"/>
      <c r="CQT56" s="50"/>
      <c r="CQU56" s="50"/>
      <c r="CQV56" s="50"/>
      <c r="CQW56" s="50"/>
      <c r="CQX56" s="50"/>
      <c r="CQY56" s="50"/>
      <c r="CQZ56" s="50"/>
      <c r="CRA56" s="50"/>
      <c r="CRB56" s="50"/>
      <c r="CRC56" s="50"/>
      <c r="CRD56" s="50"/>
      <c r="CRE56" s="50"/>
      <c r="CRF56" s="50"/>
      <c r="CRG56" s="50"/>
      <c r="CRH56" s="50"/>
      <c r="CRI56" s="50"/>
      <c r="CRJ56" s="50"/>
      <c r="CRK56" s="50"/>
      <c r="CRL56" s="50"/>
      <c r="CRM56" s="50"/>
      <c r="CRN56" s="50"/>
      <c r="CRO56" s="50"/>
      <c r="CRP56" s="50"/>
      <c r="CRQ56" s="50"/>
      <c r="CRR56" s="50"/>
      <c r="CRS56" s="50"/>
      <c r="CRT56" s="50"/>
      <c r="CRU56" s="50"/>
      <c r="CRV56" s="50"/>
      <c r="CRW56" s="50"/>
      <c r="CRX56" s="50"/>
      <c r="CRY56" s="50"/>
      <c r="CRZ56" s="50"/>
      <c r="CSA56" s="50"/>
      <c r="CSB56" s="50"/>
      <c r="CSC56" s="50"/>
      <c r="CSD56" s="50"/>
      <c r="CSE56" s="50"/>
      <c r="CSF56" s="50"/>
      <c r="CSG56" s="50"/>
      <c r="CSH56" s="50"/>
      <c r="CSI56" s="50"/>
      <c r="CSJ56" s="50"/>
      <c r="CSK56" s="50"/>
      <c r="CSL56" s="50"/>
      <c r="CSM56" s="50"/>
      <c r="CSN56" s="50"/>
      <c r="CSO56" s="50"/>
      <c r="CSP56" s="50"/>
      <c r="CSQ56" s="50"/>
      <c r="CSR56" s="50"/>
      <c r="CSS56" s="50"/>
      <c r="CST56" s="50"/>
      <c r="CSU56" s="50"/>
      <c r="CSV56" s="50"/>
      <c r="CSW56" s="50"/>
      <c r="CSX56" s="50"/>
      <c r="CSY56" s="50"/>
      <c r="CSZ56" s="50"/>
      <c r="CTA56" s="50"/>
      <c r="CTB56" s="50"/>
      <c r="CTC56" s="50"/>
      <c r="CTD56" s="50"/>
      <c r="CTE56" s="50"/>
      <c r="CTF56" s="50"/>
      <c r="CTG56" s="50"/>
      <c r="CTH56" s="50"/>
      <c r="CTI56" s="50"/>
      <c r="CTJ56" s="50"/>
      <c r="CTK56" s="50"/>
      <c r="CTL56" s="50"/>
      <c r="CTM56" s="50"/>
      <c r="CTN56" s="50"/>
      <c r="CTO56" s="50"/>
      <c r="CTP56" s="50"/>
      <c r="CTQ56" s="50"/>
      <c r="CTR56" s="50"/>
      <c r="CTS56" s="50"/>
      <c r="CTT56" s="50"/>
      <c r="CTU56" s="50"/>
      <c r="CTV56" s="50"/>
      <c r="CTW56" s="50"/>
      <c r="CTX56" s="50"/>
      <c r="CTY56" s="50"/>
      <c r="CTZ56" s="50"/>
      <c r="CUA56" s="50"/>
      <c r="CUB56" s="50"/>
      <c r="CUC56" s="50"/>
      <c r="CUD56" s="50"/>
      <c r="CUE56" s="50"/>
      <c r="CUF56" s="50"/>
      <c r="CUG56" s="50"/>
      <c r="CUH56" s="50"/>
      <c r="CUI56" s="50"/>
      <c r="CUJ56" s="50"/>
      <c r="CUK56" s="50"/>
      <c r="CUL56" s="50"/>
      <c r="CUM56" s="50"/>
      <c r="CUN56" s="50"/>
      <c r="CUO56" s="50"/>
      <c r="CUP56" s="50"/>
      <c r="CUQ56" s="50"/>
      <c r="CUR56" s="50"/>
      <c r="CUS56" s="50"/>
      <c r="CUT56" s="50"/>
      <c r="CUU56" s="50"/>
      <c r="CUV56" s="50"/>
      <c r="CUW56" s="50"/>
      <c r="CUX56" s="50"/>
      <c r="CUY56" s="50"/>
      <c r="CUZ56" s="50"/>
      <c r="CVA56" s="50"/>
      <c r="CVB56" s="50"/>
      <c r="CVC56" s="50"/>
      <c r="CVD56" s="50"/>
      <c r="CVE56" s="50"/>
      <c r="CVF56" s="50"/>
      <c r="CVG56" s="50"/>
      <c r="CVH56" s="50"/>
      <c r="CVI56" s="50"/>
      <c r="CVJ56" s="50"/>
      <c r="CVK56" s="50"/>
      <c r="CVL56" s="50"/>
      <c r="CVM56" s="50"/>
      <c r="CVN56" s="50"/>
      <c r="CVO56" s="50"/>
      <c r="CVP56" s="50"/>
      <c r="CVQ56" s="50"/>
      <c r="CVR56" s="50"/>
      <c r="CVS56" s="50"/>
      <c r="CVT56" s="50"/>
      <c r="CVU56" s="50"/>
      <c r="CVV56" s="50"/>
      <c r="CVW56" s="50"/>
      <c r="CVX56" s="50"/>
      <c r="CVY56" s="50"/>
      <c r="CVZ56" s="50"/>
      <c r="CWA56" s="50"/>
      <c r="CWB56" s="50"/>
      <c r="CWC56" s="50"/>
      <c r="CWD56" s="50"/>
      <c r="CWE56" s="50"/>
      <c r="CWF56" s="50"/>
      <c r="CWG56" s="50"/>
      <c r="CWH56" s="50"/>
      <c r="CWI56" s="50"/>
      <c r="CWJ56" s="50"/>
      <c r="CWK56" s="50"/>
      <c r="CWL56" s="50"/>
      <c r="CWM56" s="50"/>
      <c r="CWN56" s="50"/>
      <c r="CWO56" s="50"/>
      <c r="CWP56" s="50"/>
      <c r="CWQ56" s="50"/>
      <c r="CWR56" s="50"/>
      <c r="CWS56" s="50"/>
      <c r="CWT56" s="50"/>
      <c r="CWU56" s="50"/>
      <c r="CWV56" s="50"/>
      <c r="CWW56" s="50"/>
      <c r="CWX56" s="50"/>
      <c r="CWY56" s="50"/>
      <c r="CWZ56" s="50"/>
      <c r="CXA56" s="50"/>
      <c r="CXB56" s="50"/>
      <c r="CXC56" s="50"/>
      <c r="CXD56" s="50"/>
      <c r="CXE56" s="50"/>
      <c r="CXF56" s="50"/>
      <c r="CXG56" s="50"/>
      <c r="CXH56" s="50"/>
      <c r="CXI56" s="50"/>
      <c r="CXJ56" s="50"/>
      <c r="CXK56" s="50"/>
      <c r="CXL56" s="50"/>
      <c r="CXM56" s="50"/>
      <c r="CXN56" s="50"/>
      <c r="CXO56" s="50"/>
      <c r="CXP56" s="50"/>
      <c r="CXQ56" s="50"/>
      <c r="CXR56" s="50"/>
      <c r="CXS56" s="50"/>
      <c r="CXT56" s="50"/>
      <c r="CXU56" s="50"/>
      <c r="CXV56" s="50"/>
      <c r="CXW56" s="50"/>
      <c r="CXX56" s="50"/>
      <c r="CXY56" s="50"/>
      <c r="CXZ56" s="50"/>
      <c r="CYA56" s="50"/>
      <c r="CYB56" s="50"/>
      <c r="CYC56" s="50"/>
      <c r="CYD56" s="50"/>
      <c r="CYE56" s="50"/>
      <c r="CYF56" s="50"/>
      <c r="CYG56" s="50"/>
      <c r="CYH56" s="50"/>
      <c r="CYI56" s="50"/>
      <c r="CYJ56" s="50"/>
      <c r="CYK56" s="50"/>
      <c r="CYL56" s="50"/>
      <c r="CYM56" s="50"/>
      <c r="CYN56" s="50"/>
      <c r="CYO56" s="50"/>
      <c r="CYP56" s="50"/>
      <c r="CYQ56" s="50"/>
      <c r="CYR56" s="50"/>
      <c r="CYS56" s="50"/>
      <c r="CYT56" s="50"/>
      <c r="CYU56" s="50"/>
      <c r="CYV56" s="50"/>
      <c r="CYW56" s="50"/>
      <c r="CYX56" s="50"/>
      <c r="CYY56" s="50"/>
      <c r="CYZ56" s="50"/>
      <c r="CZA56" s="50"/>
      <c r="CZB56" s="50"/>
      <c r="CZC56" s="50"/>
      <c r="CZD56" s="50"/>
      <c r="CZE56" s="50"/>
      <c r="CZF56" s="50"/>
      <c r="CZG56" s="50"/>
      <c r="CZH56" s="50"/>
      <c r="CZI56" s="50"/>
      <c r="CZJ56" s="50"/>
      <c r="CZK56" s="50"/>
      <c r="CZL56" s="50"/>
      <c r="CZM56" s="50"/>
      <c r="CZN56" s="50"/>
      <c r="CZO56" s="50"/>
      <c r="CZP56" s="50"/>
      <c r="CZQ56" s="50"/>
      <c r="CZR56" s="50"/>
      <c r="CZS56" s="50"/>
      <c r="CZT56" s="50"/>
      <c r="CZU56" s="50"/>
      <c r="CZV56" s="50"/>
      <c r="CZW56" s="50"/>
      <c r="CZX56" s="50"/>
      <c r="CZY56" s="50"/>
      <c r="CZZ56" s="50"/>
      <c r="DAA56" s="50"/>
      <c r="DAB56" s="50"/>
      <c r="DAC56" s="50"/>
      <c r="DAD56" s="50"/>
      <c r="DAE56" s="50"/>
      <c r="DAF56" s="50"/>
      <c r="DAG56" s="50"/>
      <c r="DAH56" s="50"/>
      <c r="DAI56" s="50"/>
      <c r="DAJ56" s="50"/>
      <c r="DAK56" s="50"/>
      <c r="DAL56" s="50"/>
      <c r="DAM56" s="50"/>
      <c r="DAN56" s="50"/>
      <c r="DAO56" s="50"/>
      <c r="DAP56" s="50"/>
      <c r="DAQ56" s="50"/>
      <c r="DAR56" s="50"/>
      <c r="DAS56" s="50"/>
      <c r="DAT56" s="50"/>
      <c r="DAU56" s="50"/>
      <c r="DAV56" s="50"/>
      <c r="DAW56" s="50"/>
      <c r="DAX56" s="50"/>
      <c r="DAY56" s="50"/>
      <c r="DAZ56" s="50"/>
      <c r="DBA56" s="50"/>
      <c r="DBB56" s="50"/>
      <c r="DBC56" s="50"/>
      <c r="DBD56" s="50"/>
      <c r="DBE56" s="50"/>
      <c r="DBF56" s="50"/>
      <c r="DBG56" s="50"/>
      <c r="DBH56" s="50"/>
      <c r="DBI56" s="50"/>
      <c r="DBJ56" s="50"/>
      <c r="DBK56" s="50"/>
      <c r="DBL56" s="50"/>
      <c r="DBM56" s="50"/>
      <c r="DBN56" s="50"/>
      <c r="DBO56" s="50"/>
      <c r="DBP56" s="50"/>
      <c r="DBQ56" s="50"/>
      <c r="DBR56" s="50"/>
      <c r="DBS56" s="50"/>
      <c r="DBT56" s="50"/>
      <c r="DBU56" s="50"/>
      <c r="DBV56" s="50"/>
      <c r="DBW56" s="50"/>
      <c r="DBX56" s="50"/>
      <c r="DBY56" s="50"/>
      <c r="DBZ56" s="50"/>
      <c r="DCA56" s="50"/>
      <c r="DCB56" s="50"/>
      <c r="DCC56" s="50"/>
      <c r="DCD56" s="50"/>
      <c r="DCE56" s="50"/>
      <c r="DCF56" s="50"/>
      <c r="DCG56" s="50"/>
      <c r="DCH56" s="50"/>
      <c r="DCI56" s="50"/>
      <c r="DCJ56" s="50"/>
      <c r="DCK56" s="50"/>
      <c r="DCL56" s="50"/>
      <c r="DCM56" s="50"/>
      <c r="DCN56" s="50"/>
      <c r="DCO56" s="50"/>
      <c r="DCP56" s="50"/>
      <c r="DCQ56" s="50"/>
      <c r="DCR56" s="50"/>
      <c r="DCS56" s="50"/>
      <c r="DCT56" s="50"/>
      <c r="DCU56" s="50"/>
      <c r="DCV56" s="50"/>
      <c r="DCW56" s="50"/>
      <c r="DCX56" s="50"/>
      <c r="DCY56" s="50"/>
      <c r="DCZ56" s="50"/>
      <c r="DDA56" s="50"/>
      <c r="DDB56" s="50"/>
      <c r="DDC56" s="50"/>
      <c r="DDD56" s="50"/>
      <c r="DDE56" s="50"/>
      <c r="DDF56" s="50"/>
      <c r="DDG56" s="50"/>
      <c r="DDH56" s="50"/>
      <c r="DDI56" s="50"/>
      <c r="DDJ56" s="50"/>
      <c r="DDK56" s="50"/>
      <c r="DDL56" s="50"/>
      <c r="DDM56" s="50"/>
      <c r="DDN56" s="50"/>
      <c r="DDO56" s="50"/>
      <c r="DDP56" s="50"/>
      <c r="DDQ56" s="50"/>
      <c r="DDR56" s="50"/>
      <c r="DDS56" s="50"/>
      <c r="DDT56" s="50"/>
      <c r="DDU56" s="50"/>
      <c r="DDV56" s="50"/>
      <c r="DDW56" s="50"/>
      <c r="DDX56" s="50"/>
      <c r="DDY56" s="50"/>
      <c r="DDZ56" s="50"/>
      <c r="DEA56" s="50"/>
      <c r="DEB56" s="50"/>
      <c r="DEC56" s="50"/>
      <c r="DED56" s="50"/>
      <c r="DEE56" s="50"/>
      <c r="DEF56" s="50"/>
      <c r="DEG56" s="50"/>
      <c r="DEH56" s="50"/>
      <c r="DEI56" s="50"/>
      <c r="DEJ56" s="50"/>
      <c r="DEK56" s="50"/>
      <c r="DEL56" s="50"/>
      <c r="DEM56" s="50"/>
      <c r="DEN56" s="50"/>
      <c r="DEO56" s="50"/>
      <c r="DEP56" s="50"/>
      <c r="DEQ56" s="50"/>
      <c r="DER56" s="50"/>
      <c r="DES56" s="50"/>
      <c r="DET56" s="50"/>
      <c r="DEU56" s="50"/>
      <c r="DEV56" s="50"/>
      <c r="DEW56" s="50"/>
      <c r="DEX56" s="50"/>
      <c r="DEY56" s="50"/>
      <c r="DEZ56" s="50"/>
      <c r="DFA56" s="50"/>
      <c r="DFB56" s="50"/>
      <c r="DFC56" s="50"/>
      <c r="DFD56" s="50"/>
      <c r="DFE56" s="50"/>
      <c r="DFF56" s="50"/>
      <c r="DFG56" s="50"/>
      <c r="DFH56" s="50"/>
      <c r="DFI56" s="50"/>
      <c r="DFJ56" s="50"/>
      <c r="DFK56" s="50"/>
      <c r="DFL56" s="50"/>
      <c r="DFM56" s="50"/>
      <c r="DFN56" s="50"/>
      <c r="DFO56" s="50"/>
      <c r="DFP56" s="50"/>
      <c r="DFQ56" s="50"/>
      <c r="DFR56" s="50"/>
      <c r="DFS56" s="50"/>
      <c r="DFT56" s="50"/>
      <c r="DFU56" s="50"/>
      <c r="DFV56" s="50"/>
      <c r="DFW56" s="50"/>
      <c r="DFX56" s="50"/>
      <c r="DFY56" s="50"/>
      <c r="DFZ56" s="50"/>
      <c r="DGA56" s="50"/>
      <c r="DGB56" s="50"/>
      <c r="DGC56" s="50"/>
      <c r="DGD56" s="50"/>
      <c r="DGE56" s="50"/>
      <c r="DGF56" s="50"/>
      <c r="DGG56" s="50"/>
      <c r="DGH56" s="50"/>
      <c r="DGI56" s="50"/>
      <c r="DGJ56" s="50"/>
      <c r="DGK56" s="50"/>
      <c r="DGL56" s="50"/>
      <c r="DGM56" s="50"/>
      <c r="DGN56" s="50"/>
      <c r="DGO56" s="50"/>
      <c r="DGP56" s="50"/>
      <c r="DGQ56" s="50"/>
      <c r="DGR56" s="50"/>
      <c r="DGS56" s="50"/>
      <c r="DGT56" s="50"/>
      <c r="DGU56" s="50"/>
      <c r="DGV56" s="50"/>
      <c r="DGW56" s="50"/>
      <c r="DGX56" s="50"/>
      <c r="DGY56" s="50"/>
      <c r="DGZ56" s="50"/>
      <c r="DHA56" s="50"/>
      <c r="DHB56" s="50"/>
      <c r="DHC56" s="50"/>
      <c r="DHD56" s="50"/>
      <c r="DHE56" s="50"/>
      <c r="DHF56" s="50"/>
      <c r="DHG56" s="50"/>
      <c r="DHH56" s="50"/>
      <c r="DHI56" s="50"/>
      <c r="DHJ56" s="50"/>
      <c r="DHK56" s="50"/>
      <c r="DHL56" s="50"/>
      <c r="DHM56" s="50"/>
      <c r="DHN56" s="50"/>
      <c r="DHO56" s="50"/>
      <c r="DHP56" s="50"/>
      <c r="DHQ56" s="50"/>
      <c r="DHR56" s="50"/>
      <c r="DHS56" s="50"/>
      <c r="DHT56" s="50"/>
      <c r="DHU56" s="50"/>
      <c r="DHV56" s="50"/>
      <c r="DHW56" s="50"/>
      <c r="DHX56" s="50"/>
      <c r="DHY56" s="50"/>
      <c r="DHZ56" s="50"/>
      <c r="DIA56" s="50"/>
      <c r="DIB56" s="50"/>
      <c r="DIC56" s="50"/>
      <c r="DID56" s="50"/>
      <c r="DIE56" s="50"/>
      <c r="DIF56" s="50"/>
      <c r="DIG56" s="50"/>
      <c r="DIH56" s="50"/>
      <c r="DII56" s="50"/>
      <c r="DIJ56" s="50"/>
      <c r="DIK56" s="50"/>
      <c r="DIL56" s="50"/>
      <c r="DIM56" s="50"/>
      <c r="DIN56" s="50"/>
      <c r="DIO56" s="50"/>
      <c r="DIP56" s="50"/>
      <c r="DIQ56" s="50"/>
      <c r="DIR56" s="50"/>
      <c r="DIS56" s="50"/>
      <c r="DIT56" s="50"/>
      <c r="DIU56" s="50"/>
      <c r="DIV56" s="50"/>
      <c r="DIW56" s="50"/>
      <c r="DIX56" s="50"/>
      <c r="DIY56" s="50"/>
      <c r="DIZ56" s="50"/>
      <c r="DJA56" s="50"/>
      <c r="DJB56" s="50"/>
      <c r="DJC56" s="50"/>
      <c r="DJD56" s="50"/>
      <c r="DJE56" s="50"/>
      <c r="DJF56" s="50"/>
      <c r="DJG56" s="50"/>
      <c r="DJH56" s="50"/>
      <c r="DJI56" s="50"/>
      <c r="DJJ56" s="50"/>
      <c r="DJK56" s="50"/>
      <c r="DJL56" s="50"/>
      <c r="DJM56" s="50"/>
      <c r="DJN56" s="50"/>
      <c r="DJO56" s="50"/>
      <c r="DJP56" s="50"/>
      <c r="DJQ56" s="50"/>
      <c r="DJR56" s="50"/>
      <c r="DJS56" s="50"/>
      <c r="DJT56" s="50"/>
      <c r="DJU56" s="50"/>
      <c r="DJV56" s="50"/>
      <c r="DJW56" s="50"/>
      <c r="DJX56" s="50"/>
      <c r="DJY56" s="50"/>
      <c r="DJZ56" s="50"/>
      <c r="DKA56" s="50"/>
      <c r="DKB56" s="50"/>
      <c r="DKC56" s="50"/>
      <c r="DKD56" s="50"/>
      <c r="DKE56" s="50"/>
      <c r="DKF56" s="50"/>
      <c r="DKG56" s="50"/>
      <c r="DKH56" s="50"/>
      <c r="DKI56" s="50"/>
      <c r="DKJ56" s="50"/>
      <c r="DKK56" s="50"/>
      <c r="DKL56" s="50"/>
      <c r="DKM56" s="50"/>
      <c r="DKN56" s="50"/>
      <c r="DKO56" s="50"/>
      <c r="DKP56" s="50"/>
      <c r="DKQ56" s="50"/>
      <c r="DKR56" s="50"/>
      <c r="DKS56" s="50"/>
      <c r="DKT56" s="50"/>
      <c r="DKU56" s="50"/>
      <c r="DKV56" s="50"/>
      <c r="DKW56" s="50"/>
      <c r="DKX56" s="50"/>
      <c r="DKY56" s="50"/>
      <c r="DKZ56" s="50"/>
      <c r="DLA56" s="50"/>
      <c r="DLB56" s="50"/>
      <c r="DLC56" s="50"/>
      <c r="DLD56" s="50"/>
      <c r="DLE56" s="50"/>
      <c r="DLF56" s="50"/>
      <c r="DLG56" s="50"/>
      <c r="DLH56" s="50"/>
      <c r="DLI56" s="50"/>
      <c r="DLJ56" s="50"/>
      <c r="DLK56" s="50"/>
      <c r="DLL56" s="50"/>
      <c r="DLM56" s="50"/>
      <c r="DLN56" s="50"/>
      <c r="DLO56" s="50"/>
      <c r="DLP56" s="50"/>
      <c r="DLQ56" s="50"/>
      <c r="DLR56" s="50"/>
      <c r="DLS56" s="50"/>
      <c r="DLT56" s="50"/>
      <c r="DLU56" s="50"/>
      <c r="DLV56" s="50"/>
      <c r="DLW56" s="50"/>
      <c r="DLX56" s="50"/>
      <c r="DLY56" s="50"/>
      <c r="DLZ56" s="50"/>
      <c r="DMA56" s="50"/>
      <c r="DMB56" s="50"/>
      <c r="DMC56" s="50"/>
      <c r="DMD56" s="50"/>
      <c r="DME56" s="50"/>
      <c r="DMF56" s="50"/>
      <c r="DMG56" s="50"/>
      <c r="DMH56" s="50"/>
      <c r="DMI56" s="50"/>
      <c r="DMJ56" s="50"/>
      <c r="DMK56" s="50"/>
      <c r="DML56" s="50"/>
      <c r="DMM56" s="50"/>
      <c r="DMN56" s="50"/>
      <c r="DMO56" s="50"/>
      <c r="DMP56" s="50"/>
      <c r="DMQ56" s="50"/>
      <c r="DMR56" s="50"/>
      <c r="DMS56" s="50"/>
      <c r="DMT56" s="50"/>
      <c r="DMU56" s="50"/>
      <c r="DMV56" s="50"/>
      <c r="DMW56" s="50"/>
      <c r="DMX56" s="50"/>
      <c r="DMY56" s="50"/>
      <c r="DMZ56" s="50"/>
      <c r="DNA56" s="50"/>
      <c r="DNB56" s="50"/>
      <c r="DNC56" s="50"/>
      <c r="DND56" s="50"/>
      <c r="DNE56" s="50"/>
      <c r="DNF56" s="50"/>
      <c r="DNG56" s="50"/>
      <c r="DNH56" s="50"/>
      <c r="DNI56" s="50"/>
      <c r="DNJ56" s="50"/>
      <c r="DNK56" s="50"/>
      <c r="DNL56" s="50"/>
      <c r="DNM56" s="50"/>
      <c r="DNN56" s="50"/>
      <c r="DNO56" s="50"/>
      <c r="DNP56" s="50"/>
      <c r="DNQ56" s="50"/>
      <c r="DNR56" s="50"/>
      <c r="DNS56" s="50"/>
      <c r="DNT56" s="50"/>
      <c r="DNU56" s="50"/>
      <c r="DNV56" s="50"/>
      <c r="DNW56" s="50"/>
      <c r="DNX56" s="50"/>
      <c r="DNY56" s="50"/>
      <c r="DNZ56" s="50"/>
      <c r="DOA56" s="50"/>
      <c r="DOB56" s="50"/>
      <c r="DOC56" s="50"/>
      <c r="DOD56" s="50"/>
      <c r="DOE56" s="50"/>
      <c r="DOF56" s="50"/>
      <c r="DOG56" s="50"/>
      <c r="DOH56" s="50"/>
      <c r="DOI56" s="50"/>
      <c r="DOJ56" s="50"/>
      <c r="DOK56" s="50"/>
      <c r="DOL56" s="50"/>
      <c r="DOM56" s="50"/>
      <c r="DON56" s="50"/>
      <c r="DOO56" s="50"/>
      <c r="DOP56" s="50"/>
      <c r="DOQ56" s="50"/>
      <c r="DOR56" s="50"/>
      <c r="DOS56" s="50"/>
      <c r="DOT56" s="50"/>
      <c r="DOU56" s="50"/>
      <c r="DOV56" s="50"/>
      <c r="DOW56" s="50"/>
      <c r="DOX56" s="50"/>
      <c r="DOY56" s="50"/>
      <c r="DOZ56" s="50"/>
      <c r="DPA56" s="50"/>
      <c r="DPB56" s="50"/>
      <c r="DPC56" s="50"/>
      <c r="DPD56" s="50"/>
      <c r="DPE56" s="50"/>
      <c r="DPF56" s="50"/>
      <c r="DPG56" s="50"/>
      <c r="DPH56" s="50"/>
      <c r="DPI56" s="50"/>
      <c r="DPJ56" s="50"/>
      <c r="DPK56" s="50"/>
      <c r="DPL56" s="50"/>
      <c r="DPM56" s="50"/>
      <c r="DPN56" s="50"/>
      <c r="DPO56" s="50"/>
      <c r="DPP56" s="50"/>
      <c r="DPQ56" s="50"/>
      <c r="DPR56" s="50"/>
      <c r="DPS56" s="50"/>
      <c r="DPT56" s="50"/>
      <c r="DPU56" s="50"/>
      <c r="DPV56" s="50"/>
      <c r="DPW56" s="50"/>
      <c r="DPX56" s="50"/>
      <c r="DPY56" s="50"/>
      <c r="DPZ56" s="50"/>
      <c r="DQA56" s="50"/>
      <c r="DQB56" s="50"/>
      <c r="DQC56" s="50"/>
      <c r="DQD56" s="50"/>
      <c r="DQE56" s="50"/>
      <c r="DQF56" s="50"/>
      <c r="DQG56" s="50"/>
      <c r="DQH56" s="50"/>
      <c r="DQI56" s="50"/>
      <c r="DQJ56" s="50"/>
      <c r="DQK56" s="50"/>
      <c r="DQL56" s="50"/>
      <c r="DQM56" s="50"/>
      <c r="DQN56" s="50"/>
      <c r="DQO56" s="50"/>
      <c r="DQP56" s="50"/>
      <c r="DQQ56" s="50"/>
      <c r="DQR56" s="50"/>
      <c r="DQS56" s="50"/>
      <c r="DQT56" s="50"/>
      <c r="DQU56" s="50"/>
      <c r="DQV56" s="50"/>
      <c r="DQW56" s="50"/>
      <c r="DQX56" s="50"/>
      <c r="DQY56" s="50"/>
      <c r="DQZ56" s="50"/>
      <c r="DRA56" s="50"/>
      <c r="DRB56" s="50"/>
      <c r="DRC56" s="50"/>
      <c r="DRD56" s="50"/>
      <c r="DRE56" s="50"/>
      <c r="DRF56" s="50"/>
      <c r="DRG56" s="50"/>
      <c r="DRH56" s="50"/>
      <c r="DRI56" s="50"/>
      <c r="DRJ56" s="50"/>
      <c r="DRK56" s="50"/>
      <c r="DRL56" s="50"/>
      <c r="DRM56" s="50"/>
      <c r="DRN56" s="50"/>
      <c r="DRO56" s="50"/>
      <c r="DRP56" s="50"/>
      <c r="DRQ56" s="50"/>
      <c r="DRR56" s="50"/>
      <c r="DRS56" s="50"/>
      <c r="DRT56" s="50"/>
      <c r="DRU56" s="50"/>
      <c r="DRV56" s="50"/>
      <c r="DRW56" s="50"/>
      <c r="DRX56" s="50"/>
      <c r="DRY56" s="50"/>
      <c r="DRZ56" s="50"/>
      <c r="DSA56" s="50"/>
      <c r="DSB56" s="50"/>
      <c r="DSC56" s="50"/>
      <c r="DSD56" s="50"/>
      <c r="DSE56" s="50"/>
      <c r="DSF56" s="50"/>
      <c r="DSG56" s="50"/>
      <c r="DSH56" s="50"/>
      <c r="DSI56" s="50"/>
      <c r="DSJ56" s="50"/>
      <c r="DSK56" s="50"/>
      <c r="DSL56" s="50"/>
      <c r="DSM56" s="50"/>
      <c r="DSN56" s="50"/>
      <c r="DSO56" s="50"/>
      <c r="DSP56" s="50"/>
      <c r="DSQ56" s="50"/>
      <c r="DSR56" s="50"/>
      <c r="DSS56" s="50"/>
      <c r="DST56" s="50"/>
      <c r="DSU56" s="50"/>
      <c r="DSV56" s="50"/>
      <c r="DSW56" s="50"/>
      <c r="DSX56" s="50"/>
      <c r="DSY56" s="50"/>
      <c r="DSZ56" s="50"/>
      <c r="DTA56" s="50"/>
      <c r="DTB56" s="50"/>
      <c r="DTC56" s="50"/>
      <c r="DTD56" s="50"/>
      <c r="DTE56" s="50"/>
      <c r="DTF56" s="50"/>
      <c r="DTG56" s="50"/>
      <c r="DTH56" s="50"/>
      <c r="DTI56" s="50"/>
      <c r="DTJ56" s="50"/>
      <c r="DTK56" s="50"/>
      <c r="DTL56" s="50"/>
      <c r="DTM56" s="50"/>
      <c r="DTN56" s="50"/>
      <c r="DTO56" s="50"/>
      <c r="DTP56" s="50"/>
      <c r="DTQ56" s="50"/>
      <c r="DTR56" s="50"/>
      <c r="DTS56" s="50"/>
      <c r="DTT56" s="50"/>
      <c r="DTU56" s="50"/>
      <c r="DTV56" s="50"/>
      <c r="DTW56" s="50"/>
      <c r="DTX56" s="50"/>
      <c r="DTY56" s="50"/>
      <c r="DTZ56" s="50"/>
      <c r="DUA56" s="50"/>
      <c r="DUB56" s="50"/>
      <c r="DUC56" s="50"/>
      <c r="DUD56" s="50"/>
      <c r="DUE56" s="50"/>
      <c r="DUF56" s="50"/>
      <c r="DUG56" s="50"/>
      <c r="DUH56" s="50"/>
      <c r="DUI56" s="50"/>
      <c r="DUJ56" s="50"/>
      <c r="DUK56" s="50"/>
      <c r="DUL56" s="50"/>
      <c r="DUM56" s="50"/>
      <c r="DUN56" s="50"/>
      <c r="DUO56" s="50"/>
      <c r="DUP56" s="50"/>
      <c r="DUQ56" s="50"/>
      <c r="DUR56" s="50"/>
      <c r="DUS56" s="50"/>
      <c r="DUT56" s="50"/>
      <c r="DUU56" s="50"/>
      <c r="DUV56" s="50"/>
      <c r="DUW56" s="50"/>
      <c r="DUX56" s="50"/>
      <c r="DUY56" s="50"/>
      <c r="DUZ56" s="50"/>
      <c r="DVA56" s="50"/>
      <c r="DVB56" s="50"/>
      <c r="DVC56" s="50"/>
      <c r="DVD56" s="50"/>
      <c r="DVE56" s="50"/>
      <c r="DVF56" s="50"/>
      <c r="DVG56" s="50"/>
      <c r="DVH56" s="50"/>
      <c r="DVI56" s="50"/>
      <c r="DVJ56" s="50"/>
      <c r="DVK56" s="50"/>
      <c r="DVL56" s="50"/>
      <c r="DVM56" s="50"/>
      <c r="DVN56" s="50"/>
      <c r="DVO56" s="50"/>
      <c r="DVP56" s="50"/>
      <c r="DVQ56" s="50"/>
      <c r="DVR56" s="50"/>
      <c r="DVS56" s="50"/>
      <c r="DVT56" s="50"/>
      <c r="DVU56" s="50"/>
      <c r="DVV56" s="50"/>
      <c r="DVW56" s="50"/>
      <c r="DVX56" s="50"/>
      <c r="DVY56" s="50"/>
      <c r="DVZ56" s="50"/>
      <c r="DWA56" s="50"/>
      <c r="DWB56" s="50"/>
      <c r="DWC56" s="50"/>
      <c r="DWD56" s="50"/>
      <c r="DWE56" s="50"/>
      <c r="DWF56" s="50"/>
      <c r="DWG56" s="50"/>
      <c r="DWH56" s="50"/>
      <c r="DWI56" s="50"/>
      <c r="DWJ56" s="50"/>
      <c r="DWK56" s="50"/>
      <c r="DWL56" s="50"/>
      <c r="DWM56" s="50"/>
      <c r="DWN56" s="50"/>
      <c r="DWO56" s="50"/>
      <c r="DWP56" s="50"/>
      <c r="DWQ56" s="50"/>
      <c r="DWR56" s="50"/>
      <c r="DWS56" s="50"/>
      <c r="DWT56" s="50"/>
      <c r="DWU56" s="50"/>
      <c r="DWV56" s="50"/>
      <c r="DWW56" s="50"/>
      <c r="DWX56" s="50"/>
      <c r="DWY56" s="50"/>
      <c r="DWZ56" s="50"/>
      <c r="DXA56" s="50"/>
      <c r="DXB56" s="50"/>
      <c r="DXC56" s="50"/>
      <c r="DXD56" s="50"/>
      <c r="DXE56" s="50"/>
      <c r="DXF56" s="50"/>
      <c r="DXG56" s="50"/>
      <c r="DXH56" s="50"/>
      <c r="DXI56" s="50"/>
      <c r="DXJ56" s="50"/>
      <c r="DXK56" s="50"/>
      <c r="DXL56" s="50"/>
      <c r="DXM56" s="50"/>
      <c r="DXN56" s="50"/>
      <c r="DXO56" s="50"/>
      <c r="DXP56" s="50"/>
      <c r="DXQ56" s="50"/>
      <c r="DXR56" s="50"/>
      <c r="DXS56" s="50"/>
      <c r="DXT56" s="50"/>
      <c r="DXU56" s="50"/>
      <c r="DXV56" s="50"/>
      <c r="DXW56" s="50"/>
      <c r="DXX56" s="50"/>
      <c r="DXY56" s="50"/>
      <c r="DXZ56" s="50"/>
      <c r="DYA56" s="50"/>
      <c r="DYB56" s="50"/>
      <c r="DYC56" s="50"/>
      <c r="DYD56" s="50"/>
      <c r="DYE56" s="50"/>
      <c r="DYF56" s="50"/>
      <c r="DYG56" s="50"/>
      <c r="DYH56" s="50"/>
      <c r="DYI56" s="50"/>
      <c r="DYJ56" s="50"/>
      <c r="DYK56" s="50"/>
      <c r="DYL56" s="50"/>
      <c r="DYM56" s="50"/>
      <c r="DYN56" s="50"/>
      <c r="DYO56" s="50"/>
      <c r="DYP56" s="50"/>
      <c r="DYQ56" s="50"/>
      <c r="DYR56" s="50"/>
      <c r="DYS56" s="50"/>
      <c r="DYT56" s="50"/>
      <c r="DYU56" s="50"/>
      <c r="DYV56" s="50"/>
      <c r="DYW56" s="50"/>
      <c r="DYX56" s="50"/>
      <c r="DYY56" s="50"/>
      <c r="DYZ56" s="50"/>
      <c r="DZA56" s="50"/>
      <c r="DZB56" s="50"/>
      <c r="DZC56" s="50"/>
      <c r="DZD56" s="50"/>
      <c r="DZE56" s="50"/>
      <c r="DZF56" s="50"/>
      <c r="DZG56" s="50"/>
      <c r="DZH56" s="50"/>
      <c r="DZI56" s="50"/>
      <c r="DZJ56" s="50"/>
      <c r="DZK56" s="50"/>
      <c r="DZL56" s="50"/>
      <c r="DZM56" s="50"/>
      <c r="DZN56" s="50"/>
      <c r="DZO56" s="50"/>
      <c r="DZP56" s="50"/>
      <c r="DZQ56" s="50"/>
      <c r="DZR56" s="50"/>
      <c r="DZS56" s="50"/>
      <c r="DZT56" s="50"/>
      <c r="DZU56" s="50"/>
      <c r="DZV56" s="50"/>
      <c r="DZW56" s="50"/>
      <c r="DZX56" s="50"/>
      <c r="DZY56" s="50"/>
      <c r="DZZ56" s="50"/>
      <c r="EAA56" s="50"/>
      <c r="EAB56" s="50"/>
      <c r="EAC56" s="50"/>
      <c r="EAD56" s="50"/>
      <c r="EAE56" s="50"/>
      <c r="EAF56" s="50"/>
      <c r="EAG56" s="50"/>
      <c r="EAH56" s="50"/>
      <c r="EAI56" s="50"/>
      <c r="EAJ56" s="50"/>
      <c r="EAK56" s="50"/>
      <c r="EAL56" s="50"/>
      <c r="EAM56" s="50"/>
      <c r="EAN56" s="50"/>
      <c r="EAO56" s="50"/>
      <c r="EAP56" s="50"/>
      <c r="EAQ56" s="50"/>
      <c r="EAR56" s="50"/>
      <c r="EAS56" s="50"/>
      <c r="EAT56" s="50"/>
      <c r="EAU56" s="50"/>
      <c r="EAV56" s="50"/>
      <c r="EAW56" s="50"/>
      <c r="EAX56" s="50"/>
      <c r="EAY56" s="50"/>
      <c r="EAZ56" s="50"/>
      <c r="EBA56" s="50"/>
      <c r="EBB56" s="50"/>
      <c r="EBC56" s="50"/>
      <c r="EBD56" s="50"/>
      <c r="EBE56" s="50"/>
      <c r="EBF56" s="50"/>
      <c r="EBG56" s="50"/>
      <c r="EBH56" s="50"/>
      <c r="EBI56" s="50"/>
      <c r="EBJ56" s="50"/>
      <c r="EBK56" s="50"/>
      <c r="EBL56" s="50"/>
      <c r="EBM56" s="50"/>
      <c r="EBN56" s="50"/>
      <c r="EBO56" s="50"/>
      <c r="EBP56" s="50"/>
      <c r="EBQ56" s="50"/>
      <c r="EBR56" s="50"/>
      <c r="EBS56" s="50"/>
      <c r="EBT56" s="50"/>
      <c r="EBU56" s="50"/>
      <c r="EBV56" s="50"/>
      <c r="EBW56" s="50"/>
      <c r="EBX56" s="50"/>
      <c r="EBY56" s="50"/>
      <c r="EBZ56" s="50"/>
      <c r="ECA56" s="50"/>
      <c r="ECB56" s="50"/>
      <c r="ECC56" s="50"/>
      <c r="ECD56" s="50"/>
      <c r="ECE56" s="50"/>
      <c r="ECF56" s="50"/>
      <c r="ECG56" s="50"/>
      <c r="ECH56" s="50"/>
      <c r="ECI56" s="50"/>
      <c r="ECJ56" s="50"/>
      <c r="ECK56" s="50"/>
      <c r="ECL56" s="50"/>
      <c r="ECM56" s="50"/>
      <c r="ECN56" s="50"/>
      <c r="ECO56" s="50"/>
      <c r="ECP56" s="50"/>
      <c r="ECQ56" s="50"/>
      <c r="ECR56" s="50"/>
      <c r="ECS56" s="50"/>
      <c r="ECT56" s="50"/>
      <c r="ECU56" s="50"/>
      <c r="ECV56" s="50"/>
      <c r="ECW56" s="50"/>
      <c r="ECX56" s="50"/>
      <c r="ECY56" s="50"/>
      <c r="ECZ56" s="50"/>
      <c r="EDA56" s="50"/>
      <c r="EDB56" s="50"/>
      <c r="EDC56" s="50"/>
      <c r="EDD56" s="50"/>
      <c r="EDE56" s="50"/>
      <c r="EDF56" s="50"/>
      <c r="EDG56" s="50"/>
      <c r="EDH56" s="50"/>
      <c r="EDI56" s="50"/>
      <c r="EDJ56" s="50"/>
      <c r="EDK56" s="50"/>
      <c r="EDL56" s="50"/>
      <c r="EDM56" s="50"/>
      <c r="EDN56" s="50"/>
      <c r="EDO56" s="50"/>
      <c r="EDP56" s="50"/>
      <c r="EDQ56" s="50"/>
      <c r="EDR56" s="50"/>
      <c r="EDS56" s="50"/>
      <c r="EDT56" s="50"/>
      <c r="EDU56" s="50"/>
      <c r="EDV56" s="50"/>
      <c r="EDW56" s="50"/>
      <c r="EDX56" s="50"/>
      <c r="EDY56" s="50"/>
      <c r="EDZ56" s="50"/>
      <c r="EEA56" s="50"/>
      <c r="EEB56" s="50"/>
      <c r="EEC56" s="50"/>
      <c r="EED56" s="50"/>
      <c r="EEE56" s="50"/>
      <c r="EEF56" s="50"/>
      <c r="EEG56" s="50"/>
      <c r="EEH56" s="50"/>
      <c r="EEI56" s="50"/>
      <c r="EEJ56" s="50"/>
      <c r="EEK56" s="50"/>
      <c r="EEL56" s="50"/>
      <c r="EEM56" s="50"/>
      <c r="EEN56" s="50"/>
      <c r="EEO56" s="50"/>
      <c r="EEP56" s="50"/>
      <c r="EEQ56" s="50"/>
      <c r="EER56" s="50"/>
      <c r="EES56" s="50"/>
      <c r="EET56" s="50"/>
      <c r="EEU56" s="50"/>
      <c r="EEV56" s="50"/>
      <c r="EEW56" s="50"/>
      <c r="EEX56" s="50"/>
      <c r="EEY56" s="50"/>
      <c r="EEZ56" s="50"/>
      <c r="EFA56" s="50"/>
      <c r="EFB56" s="50"/>
      <c r="EFC56" s="50"/>
      <c r="EFD56" s="50"/>
      <c r="EFE56" s="50"/>
      <c r="EFF56" s="50"/>
      <c r="EFG56" s="50"/>
      <c r="EFH56" s="50"/>
      <c r="EFI56" s="50"/>
      <c r="EFJ56" s="50"/>
      <c r="EFK56" s="50"/>
      <c r="EFL56" s="50"/>
      <c r="EFM56" s="50"/>
      <c r="EFN56" s="50"/>
      <c r="EFO56" s="50"/>
      <c r="EFP56" s="50"/>
      <c r="EFQ56" s="50"/>
      <c r="EFR56" s="50"/>
      <c r="EFS56" s="50"/>
      <c r="EFT56" s="50"/>
      <c r="EFU56" s="50"/>
      <c r="EFV56" s="50"/>
      <c r="EFW56" s="50"/>
      <c r="EFX56" s="50"/>
      <c r="EFY56" s="50"/>
      <c r="EFZ56" s="50"/>
      <c r="EGA56" s="50"/>
      <c r="EGB56" s="50"/>
      <c r="EGC56" s="50"/>
      <c r="EGD56" s="50"/>
      <c r="EGE56" s="50"/>
      <c r="EGF56" s="50"/>
      <c r="EGG56" s="50"/>
      <c r="EGH56" s="50"/>
      <c r="EGI56" s="50"/>
      <c r="EGJ56" s="50"/>
      <c r="EGK56" s="50"/>
      <c r="EGL56" s="50"/>
      <c r="EGM56" s="50"/>
      <c r="EGN56" s="50"/>
      <c r="EGO56" s="50"/>
      <c r="EGP56" s="50"/>
      <c r="EGQ56" s="50"/>
      <c r="EGR56" s="50"/>
      <c r="EGS56" s="50"/>
      <c r="EGT56" s="50"/>
      <c r="EGU56" s="50"/>
      <c r="EGV56" s="50"/>
      <c r="EGW56" s="50"/>
      <c r="EGX56" s="50"/>
      <c r="EGY56" s="50"/>
      <c r="EGZ56" s="50"/>
      <c r="EHA56" s="50"/>
      <c r="EHB56" s="50"/>
      <c r="EHC56" s="50"/>
      <c r="EHD56" s="50"/>
      <c r="EHE56" s="50"/>
      <c r="EHF56" s="50"/>
      <c r="EHG56" s="50"/>
      <c r="EHH56" s="50"/>
      <c r="EHI56" s="50"/>
      <c r="EHJ56" s="50"/>
      <c r="EHK56" s="50"/>
      <c r="EHL56" s="50"/>
      <c r="EHM56" s="50"/>
      <c r="EHN56" s="50"/>
      <c r="EHO56" s="50"/>
      <c r="EHP56" s="50"/>
      <c r="EHQ56" s="50"/>
      <c r="EHR56" s="50"/>
      <c r="EHS56" s="50"/>
      <c r="EHT56" s="50"/>
      <c r="EHU56" s="50"/>
      <c r="EHV56" s="50"/>
      <c r="EHW56" s="50"/>
      <c r="EHX56" s="50"/>
      <c r="EHY56" s="50"/>
      <c r="EHZ56" s="50"/>
      <c r="EIA56" s="50"/>
      <c r="EIB56" s="50"/>
      <c r="EIC56" s="50"/>
      <c r="EID56" s="50"/>
      <c r="EIE56" s="50"/>
      <c r="EIF56" s="50"/>
      <c r="EIG56" s="50"/>
      <c r="EIH56" s="50"/>
      <c r="EII56" s="50"/>
      <c r="EIJ56" s="50"/>
      <c r="EIK56" s="50"/>
      <c r="EIL56" s="50"/>
      <c r="EIM56" s="50"/>
      <c r="EIN56" s="50"/>
      <c r="EIO56" s="50"/>
      <c r="EIP56" s="50"/>
      <c r="EIQ56" s="50"/>
      <c r="EIR56" s="50"/>
      <c r="EIS56" s="50"/>
      <c r="EIT56" s="50"/>
      <c r="EIU56" s="50"/>
      <c r="EIV56" s="50"/>
      <c r="EIW56" s="50"/>
      <c r="EIX56" s="50"/>
      <c r="EIY56" s="50"/>
      <c r="EIZ56" s="50"/>
      <c r="EJA56" s="50"/>
      <c r="EJB56" s="50"/>
      <c r="EJC56" s="50"/>
      <c r="EJD56" s="50"/>
      <c r="EJE56" s="50"/>
      <c r="EJF56" s="50"/>
      <c r="EJG56" s="50"/>
      <c r="EJH56" s="50"/>
      <c r="EJI56" s="50"/>
      <c r="EJJ56" s="50"/>
      <c r="EJK56" s="50"/>
      <c r="EJL56" s="50"/>
      <c r="EJM56" s="50"/>
      <c r="EJN56" s="50"/>
      <c r="EJO56" s="50"/>
      <c r="EJP56" s="50"/>
      <c r="EJQ56" s="50"/>
      <c r="EJR56" s="50"/>
      <c r="EJS56" s="50"/>
      <c r="EJT56" s="50"/>
      <c r="EJU56" s="50"/>
      <c r="EJV56" s="50"/>
      <c r="EJW56" s="50"/>
      <c r="EJX56" s="50"/>
      <c r="EJY56" s="50"/>
      <c r="EJZ56" s="50"/>
      <c r="EKA56" s="50"/>
      <c r="EKB56" s="50"/>
      <c r="EKC56" s="50"/>
      <c r="EKD56" s="50"/>
      <c r="EKE56" s="50"/>
      <c r="EKF56" s="50"/>
      <c r="EKG56" s="50"/>
      <c r="EKH56" s="50"/>
      <c r="EKI56" s="50"/>
      <c r="EKJ56" s="50"/>
      <c r="EKK56" s="50"/>
      <c r="EKL56" s="50"/>
      <c r="EKM56" s="50"/>
      <c r="EKN56" s="50"/>
      <c r="EKO56" s="50"/>
      <c r="EKP56" s="50"/>
      <c r="EKQ56" s="50"/>
      <c r="EKR56" s="50"/>
      <c r="EKS56" s="50"/>
      <c r="EKT56" s="50"/>
      <c r="EKU56" s="50"/>
      <c r="EKV56" s="50"/>
      <c r="EKW56" s="50"/>
      <c r="EKX56" s="50"/>
      <c r="EKY56" s="50"/>
      <c r="EKZ56" s="50"/>
      <c r="ELA56" s="50"/>
      <c r="ELB56" s="50"/>
      <c r="ELC56" s="50"/>
      <c r="ELD56" s="50"/>
      <c r="ELE56" s="50"/>
      <c r="ELF56" s="50"/>
      <c r="ELG56" s="50"/>
      <c r="ELH56" s="50"/>
      <c r="ELI56" s="50"/>
      <c r="ELJ56" s="50"/>
      <c r="ELK56" s="50"/>
      <c r="ELL56" s="50"/>
      <c r="ELM56" s="50"/>
      <c r="ELN56" s="50"/>
      <c r="ELO56" s="50"/>
      <c r="ELP56" s="50"/>
      <c r="ELQ56" s="50"/>
      <c r="ELR56" s="50"/>
      <c r="ELS56" s="50"/>
      <c r="ELT56" s="50"/>
      <c r="ELU56" s="50"/>
      <c r="ELV56" s="50"/>
      <c r="ELW56" s="50"/>
      <c r="ELX56" s="50"/>
      <c r="ELY56" s="50"/>
      <c r="ELZ56" s="50"/>
      <c r="EMA56" s="50"/>
      <c r="EMB56" s="50"/>
      <c r="EMC56" s="50"/>
      <c r="EMD56" s="50"/>
      <c r="EME56" s="50"/>
      <c r="EMF56" s="50"/>
      <c r="EMG56" s="50"/>
      <c r="EMH56" s="50"/>
      <c r="EMI56" s="50"/>
      <c r="EMJ56" s="50"/>
      <c r="EMK56" s="50"/>
      <c r="EML56" s="50"/>
      <c r="EMM56" s="50"/>
      <c r="EMN56" s="50"/>
      <c r="EMO56" s="50"/>
      <c r="EMP56" s="50"/>
      <c r="EMQ56" s="50"/>
      <c r="EMR56" s="50"/>
      <c r="EMS56" s="50"/>
      <c r="EMT56" s="50"/>
      <c r="EMU56" s="50"/>
      <c r="EMV56" s="50"/>
      <c r="EMW56" s="50"/>
      <c r="EMX56" s="50"/>
      <c r="EMY56" s="50"/>
      <c r="EMZ56" s="50"/>
      <c r="ENA56" s="50"/>
      <c r="ENB56" s="50"/>
      <c r="ENC56" s="50"/>
      <c r="END56" s="50"/>
      <c r="ENE56" s="50"/>
      <c r="ENF56" s="50"/>
      <c r="ENG56" s="50"/>
      <c r="ENH56" s="50"/>
      <c r="ENI56" s="50"/>
      <c r="ENJ56" s="50"/>
      <c r="ENK56" s="50"/>
      <c r="ENL56" s="50"/>
      <c r="ENM56" s="50"/>
      <c r="ENN56" s="50"/>
      <c r="ENO56" s="50"/>
      <c r="ENP56" s="50"/>
      <c r="ENQ56" s="50"/>
      <c r="ENR56" s="50"/>
      <c r="ENS56" s="50"/>
      <c r="ENT56" s="50"/>
      <c r="ENU56" s="50"/>
      <c r="ENV56" s="50"/>
      <c r="ENW56" s="50"/>
      <c r="ENX56" s="50"/>
      <c r="ENY56" s="50"/>
      <c r="ENZ56" s="50"/>
      <c r="EOA56" s="50"/>
      <c r="EOB56" s="50"/>
      <c r="EOC56" s="50"/>
      <c r="EOD56" s="50"/>
      <c r="EOE56" s="50"/>
      <c r="EOF56" s="50"/>
      <c r="EOG56" s="50"/>
      <c r="EOH56" s="50"/>
      <c r="EOI56" s="50"/>
      <c r="EOJ56" s="50"/>
      <c r="EOK56" s="50"/>
      <c r="EOL56" s="50"/>
      <c r="EOM56" s="50"/>
      <c r="EON56" s="50"/>
      <c r="EOO56" s="50"/>
      <c r="EOP56" s="50"/>
      <c r="EOQ56" s="50"/>
      <c r="EOR56" s="50"/>
      <c r="EOS56" s="50"/>
      <c r="EOT56" s="50"/>
      <c r="EOU56" s="50"/>
      <c r="EOV56" s="50"/>
      <c r="EOW56" s="50"/>
      <c r="EOX56" s="50"/>
      <c r="EOY56" s="50"/>
      <c r="EOZ56" s="50"/>
      <c r="EPA56" s="50"/>
      <c r="EPB56" s="50"/>
      <c r="EPC56" s="50"/>
      <c r="EPD56" s="50"/>
      <c r="EPE56" s="50"/>
      <c r="EPF56" s="50"/>
      <c r="EPG56" s="50"/>
      <c r="EPH56" s="50"/>
      <c r="EPI56" s="50"/>
      <c r="EPJ56" s="50"/>
      <c r="EPK56" s="50"/>
      <c r="EPL56" s="50"/>
      <c r="EPM56" s="50"/>
      <c r="EPN56" s="50"/>
      <c r="EPO56" s="50"/>
      <c r="EPP56" s="50"/>
      <c r="EPQ56" s="50"/>
      <c r="EPR56" s="50"/>
      <c r="EPS56" s="50"/>
      <c r="EPT56" s="50"/>
      <c r="EPU56" s="50"/>
      <c r="EPV56" s="50"/>
      <c r="EPW56" s="50"/>
      <c r="EPX56" s="50"/>
      <c r="EPY56" s="50"/>
      <c r="EPZ56" s="50"/>
      <c r="EQA56" s="50"/>
      <c r="EQB56" s="50"/>
      <c r="EQC56" s="50"/>
      <c r="EQD56" s="50"/>
      <c r="EQE56" s="50"/>
      <c r="EQF56" s="50"/>
      <c r="EQG56" s="50"/>
      <c r="EQH56" s="50"/>
      <c r="EQI56" s="50"/>
      <c r="EQJ56" s="50"/>
      <c r="EQK56" s="50"/>
      <c r="EQL56" s="50"/>
      <c r="EQM56" s="50"/>
      <c r="EQN56" s="50"/>
      <c r="EQO56" s="50"/>
      <c r="EQP56" s="50"/>
      <c r="EQQ56" s="50"/>
      <c r="EQR56" s="50"/>
      <c r="EQS56" s="50"/>
      <c r="EQT56" s="50"/>
      <c r="EQU56" s="50"/>
      <c r="EQV56" s="50"/>
      <c r="EQW56" s="50"/>
      <c r="EQX56" s="50"/>
      <c r="EQY56" s="50"/>
      <c r="EQZ56" s="50"/>
      <c r="ERA56" s="50"/>
      <c r="ERB56" s="50"/>
      <c r="ERC56" s="50"/>
      <c r="ERD56" s="50"/>
      <c r="ERE56" s="50"/>
      <c r="ERF56" s="50"/>
      <c r="ERG56" s="50"/>
      <c r="ERH56" s="50"/>
      <c r="ERI56" s="50"/>
      <c r="ERJ56" s="50"/>
      <c r="ERK56" s="50"/>
      <c r="ERL56" s="50"/>
      <c r="ERM56" s="50"/>
      <c r="ERN56" s="50"/>
      <c r="ERO56" s="50"/>
      <c r="ERP56" s="50"/>
      <c r="ERQ56" s="50"/>
      <c r="ERR56" s="50"/>
      <c r="ERS56" s="50"/>
      <c r="ERT56" s="50"/>
      <c r="ERU56" s="50"/>
      <c r="ERV56" s="50"/>
      <c r="ERW56" s="50"/>
      <c r="ERX56" s="50"/>
      <c r="ERY56" s="50"/>
      <c r="ERZ56" s="50"/>
      <c r="ESA56" s="50"/>
      <c r="ESB56" s="50"/>
      <c r="ESC56" s="50"/>
      <c r="ESD56" s="50"/>
      <c r="ESE56" s="50"/>
      <c r="ESF56" s="50"/>
      <c r="ESG56" s="50"/>
      <c r="ESH56" s="50"/>
      <c r="ESI56" s="50"/>
      <c r="ESJ56" s="50"/>
      <c r="ESK56" s="50"/>
      <c r="ESL56" s="50"/>
      <c r="ESM56" s="50"/>
      <c r="ESN56" s="50"/>
      <c r="ESO56" s="50"/>
      <c r="ESP56" s="50"/>
      <c r="ESQ56" s="50"/>
      <c r="ESR56" s="50"/>
      <c r="ESS56" s="50"/>
      <c r="EST56" s="50"/>
      <c r="ESU56" s="50"/>
      <c r="ESV56" s="50"/>
      <c r="ESW56" s="50"/>
      <c r="ESX56" s="50"/>
      <c r="ESY56" s="50"/>
      <c r="ESZ56" s="50"/>
      <c r="ETA56" s="50"/>
      <c r="ETB56" s="50"/>
      <c r="ETC56" s="50"/>
      <c r="ETD56" s="50"/>
      <c r="ETE56" s="50"/>
      <c r="ETF56" s="50"/>
      <c r="ETG56" s="50"/>
      <c r="ETH56" s="50"/>
      <c r="ETI56" s="50"/>
      <c r="ETJ56" s="50"/>
      <c r="ETK56" s="50"/>
      <c r="ETL56" s="50"/>
      <c r="ETM56" s="50"/>
      <c r="ETN56" s="50"/>
      <c r="ETO56" s="50"/>
      <c r="ETP56" s="50"/>
      <c r="ETQ56" s="50"/>
      <c r="ETR56" s="50"/>
      <c r="ETS56" s="50"/>
      <c r="ETT56" s="50"/>
      <c r="ETU56" s="50"/>
      <c r="ETV56" s="50"/>
      <c r="ETW56" s="50"/>
      <c r="ETX56" s="50"/>
      <c r="ETY56" s="50"/>
      <c r="ETZ56" s="50"/>
      <c r="EUA56" s="50"/>
      <c r="EUB56" s="50"/>
      <c r="EUC56" s="50"/>
      <c r="EUD56" s="50"/>
      <c r="EUE56" s="50"/>
      <c r="EUF56" s="50"/>
      <c r="EUG56" s="50"/>
      <c r="EUH56" s="50"/>
      <c r="EUI56" s="50"/>
      <c r="EUJ56" s="50"/>
      <c r="EUK56" s="50"/>
      <c r="EUL56" s="50"/>
      <c r="EUM56" s="50"/>
      <c r="EUN56" s="50"/>
      <c r="EUO56" s="50"/>
      <c r="EUP56" s="50"/>
      <c r="EUQ56" s="50"/>
      <c r="EUR56" s="50"/>
      <c r="EUS56" s="50"/>
      <c r="EUT56" s="50"/>
      <c r="EUU56" s="50"/>
      <c r="EUV56" s="50"/>
      <c r="EUW56" s="50"/>
      <c r="EUX56" s="50"/>
      <c r="EUY56" s="50"/>
      <c r="EUZ56" s="50"/>
      <c r="EVA56" s="50"/>
      <c r="EVB56" s="50"/>
      <c r="EVC56" s="50"/>
      <c r="EVD56" s="50"/>
      <c r="EVE56" s="50"/>
      <c r="EVF56" s="50"/>
      <c r="EVG56" s="50"/>
      <c r="EVH56" s="50"/>
      <c r="EVI56" s="50"/>
      <c r="EVJ56" s="50"/>
      <c r="EVK56" s="50"/>
      <c r="EVL56" s="50"/>
      <c r="EVM56" s="50"/>
      <c r="EVN56" s="50"/>
      <c r="EVO56" s="50"/>
      <c r="EVP56" s="50"/>
      <c r="EVQ56" s="50"/>
      <c r="EVR56" s="50"/>
      <c r="EVS56" s="50"/>
      <c r="EVT56" s="50"/>
      <c r="EVU56" s="50"/>
      <c r="EVV56" s="50"/>
      <c r="EVW56" s="50"/>
      <c r="EVX56" s="50"/>
      <c r="EVY56" s="50"/>
      <c r="EVZ56" s="50"/>
      <c r="EWA56" s="50"/>
      <c r="EWB56" s="50"/>
      <c r="EWC56" s="50"/>
      <c r="EWD56" s="50"/>
      <c r="EWE56" s="50"/>
      <c r="EWF56" s="50"/>
      <c r="EWG56" s="50"/>
      <c r="EWH56" s="50"/>
      <c r="EWI56" s="50"/>
      <c r="EWJ56" s="50"/>
      <c r="EWK56" s="50"/>
      <c r="EWL56" s="50"/>
      <c r="EWM56" s="50"/>
      <c r="EWN56" s="50"/>
      <c r="EWO56" s="50"/>
      <c r="EWP56" s="50"/>
      <c r="EWQ56" s="50"/>
      <c r="EWR56" s="50"/>
      <c r="EWS56" s="50"/>
      <c r="EWT56" s="50"/>
      <c r="EWU56" s="50"/>
      <c r="EWV56" s="50"/>
      <c r="EWW56" s="50"/>
      <c r="EWX56" s="50"/>
      <c r="EWY56" s="50"/>
      <c r="EWZ56" s="50"/>
      <c r="EXA56" s="50"/>
      <c r="EXB56" s="50"/>
      <c r="EXC56" s="50"/>
      <c r="EXD56" s="50"/>
      <c r="EXE56" s="50"/>
      <c r="EXF56" s="50"/>
      <c r="EXG56" s="50"/>
      <c r="EXH56" s="50"/>
      <c r="EXI56" s="50"/>
      <c r="EXJ56" s="50"/>
      <c r="EXK56" s="50"/>
      <c r="EXL56" s="50"/>
      <c r="EXM56" s="50"/>
      <c r="EXN56" s="50"/>
      <c r="EXO56" s="50"/>
      <c r="EXP56" s="50"/>
      <c r="EXQ56" s="50"/>
      <c r="EXR56" s="50"/>
      <c r="EXS56" s="50"/>
      <c r="EXT56" s="50"/>
      <c r="EXU56" s="50"/>
      <c r="EXV56" s="50"/>
      <c r="EXW56" s="50"/>
      <c r="EXX56" s="50"/>
      <c r="EXY56" s="50"/>
      <c r="EXZ56" s="50"/>
      <c r="EYA56" s="50"/>
      <c r="EYB56" s="50"/>
      <c r="EYC56" s="50"/>
      <c r="EYD56" s="50"/>
      <c r="EYE56" s="50"/>
      <c r="EYF56" s="50"/>
      <c r="EYG56" s="50"/>
      <c r="EYH56" s="50"/>
      <c r="EYI56" s="50"/>
      <c r="EYJ56" s="50"/>
      <c r="EYK56" s="50"/>
      <c r="EYL56" s="50"/>
      <c r="EYM56" s="50"/>
      <c r="EYN56" s="50"/>
      <c r="EYO56" s="50"/>
      <c r="EYP56" s="50"/>
      <c r="EYQ56" s="50"/>
      <c r="EYR56" s="50"/>
      <c r="EYS56" s="50"/>
      <c r="EYT56" s="50"/>
      <c r="EYU56" s="50"/>
      <c r="EYV56" s="50"/>
      <c r="EYW56" s="50"/>
      <c r="EYX56" s="50"/>
      <c r="EYY56" s="50"/>
      <c r="EYZ56" s="50"/>
      <c r="EZA56" s="50"/>
      <c r="EZB56" s="50"/>
      <c r="EZC56" s="50"/>
      <c r="EZD56" s="50"/>
      <c r="EZE56" s="50"/>
      <c r="EZF56" s="50"/>
      <c r="EZG56" s="50"/>
      <c r="EZH56" s="50"/>
      <c r="EZI56" s="50"/>
      <c r="EZJ56" s="50"/>
      <c r="EZK56" s="50"/>
      <c r="EZL56" s="50"/>
      <c r="EZM56" s="50"/>
      <c r="EZN56" s="50"/>
      <c r="EZO56" s="50"/>
      <c r="EZP56" s="50"/>
      <c r="EZQ56" s="50"/>
      <c r="EZR56" s="50"/>
      <c r="EZS56" s="50"/>
      <c r="EZT56" s="50"/>
      <c r="EZU56" s="50"/>
      <c r="EZV56" s="50"/>
      <c r="EZW56" s="50"/>
      <c r="EZX56" s="50"/>
      <c r="EZY56" s="50"/>
      <c r="EZZ56" s="50"/>
      <c r="FAA56" s="50"/>
      <c r="FAB56" s="50"/>
      <c r="FAC56" s="50"/>
      <c r="FAD56" s="50"/>
      <c r="FAE56" s="50"/>
      <c r="FAF56" s="50"/>
      <c r="FAG56" s="50"/>
      <c r="FAH56" s="50"/>
      <c r="FAI56" s="50"/>
      <c r="FAJ56" s="50"/>
      <c r="FAK56" s="50"/>
      <c r="FAL56" s="50"/>
      <c r="FAM56" s="50"/>
      <c r="FAN56" s="50"/>
      <c r="FAO56" s="50"/>
      <c r="FAP56" s="50"/>
      <c r="FAQ56" s="50"/>
      <c r="FAR56" s="50"/>
      <c r="FAS56" s="50"/>
      <c r="FAT56" s="50"/>
      <c r="FAU56" s="50"/>
      <c r="FAV56" s="50"/>
      <c r="FAW56" s="50"/>
      <c r="FAX56" s="50"/>
      <c r="FAY56" s="50"/>
      <c r="FAZ56" s="50"/>
      <c r="FBA56" s="50"/>
      <c r="FBB56" s="50"/>
      <c r="FBC56" s="50"/>
      <c r="FBD56" s="50"/>
      <c r="FBE56" s="50"/>
      <c r="FBF56" s="50"/>
      <c r="FBG56" s="50"/>
      <c r="FBH56" s="50"/>
      <c r="FBI56" s="50"/>
      <c r="FBJ56" s="50"/>
      <c r="FBK56" s="50"/>
      <c r="FBL56" s="50"/>
      <c r="FBM56" s="50"/>
      <c r="FBN56" s="50"/>
      <c r="FBO56" s="50"/>
      <c r="FBP56" s="50"/>
      <c r="FBQ56" s="50"/>
      <c r="FBR56" s="50"/>
      <c r="FBS56" s="50"/>
      <c r="FBT56" s="50"/>
      <c r="FBU56" s="50"/>
      <c r="FBV56" s="50"/>
      <c r="FBW56" s="50"/>
      <c r="FBX56" s="50"/>
      <c r="FBY56" s="50"/>
      <c r="FBZ56" s="50"/>
      <c r="FCA56" s="50"/>
      <c r="FCB56" s="50"/>
      <c r="FCC56" s="50"/>
      <c r="FCD56" s="50"/>
      <c r="FCE56" s="50"/>
      <c r="FCF56" s="50"/>
      <c r="FCG56" s="50"/>
      <c r="FCH56" s="50"/>
      <c r="FCI56" s="50"/>
      <c r="FCJ56" s="50"/>
      <c r="FCK56" s="50"/>
      <c r="FCL56" s="50"/>
      <c r="FCM56" s="50"/>
      <c r="FCN56" s="50"/>
      <c r="FCO56" s="50"/>
      <c r="FCP56" s="50"/>
      <c r="FCQ56" s="50"/>
      <c r="FCR56" s="50"/>
      <c r="FCS56" s="50"/>
      <c r="FCT56" s="50"/>
      <c r="FCU56" s="50"/>
      <c r="FCV56" s="50"/>
      <c r="FCW56" s="50"/>
      <c r="FCX56" s="50"/>
      <c r="FCY56" s="50"/>
      <c r="FCZ56" s="50"/>
      <c r="FDA56" s="50"/>
      <c r="FDB56" s="50"/>
      <c r="FDC56" s="50"/>
      <c r="FDD56" s="50"/>
      <c r="FDE56" s="50"/>
      <c r="FDF56" s="50"/>
      <c r="FDG56" s="50"/>
      <c r="FDH56" s="50"/>
      <c r="FDI56" s="50"/>
      <c r="FDJ56" s="50"/>
      <c r="FDK56" s="50"/>
      <c r="FDL56" s="50"/>
      <c r="FDM56" s="50"/>
      <c r="FDN56" s="50"/>
      <c r="FDO56" s="50"/>
      <c r="FDP56" s="50"/>
      <c r="FDQ56" s="50"/>
      <c r="FDR56" s="50"/>
      <c r="FDS56" s="50"/>
      <c r="FDT56" s="50"/>
      <c r="FDU56" s="50"/>
      <c r="FDV56" s="50"/>
      <c r="FDW56" s="50"/>
      <c r="FDX56" s="50"/>
      <c r="FDY56" s="50"/>
      <c r="FDZ56" s="50"/>
      <c r="FEA56" s="50"/>
      <c r="FEB56" s="50"/>
      <c r="FEC56" s="50"/>
      <c r="FED56" s="50"/>
      <c r="FEE56" s="50"/>
      <c r="FEF56" s="50"/>
      <c r="FEG56" s="50"/>
      <c r="FEH56" s="50"/>
      <c r="FEI56" s="50"/>
      <c r="FEJ56" s="50"/>
      <c r="FEK56" s="50"/>
      <c r="FEL56" s="50"/>
      <c r="FEM56" s="50"/>
      <c r="FEN56" s="50"/>
      <c r="FEO56" s="50"/>
      <c r="FEP56" s="50"/>
      <c r="FEQ56" s="50"/>
      <c r="FER56" s="50"/>
      <c r="FES56" s="50"/>
      <c r="FET56" s="50"/>
      <c r="FEU56" s="50"/>
      <c r="FEV56" s="50"/>
      <c r="FEW56" s="50"/>
      <c r="FEX56" s="50"/>
      <c r="FEY56" s="50"/>
      <c r="FEZ56" s="50"/>
      <c r="FFA56" s="50"/>
      <c r="FFB56" s="50"/>
      <c r="FFC56" s="50"/>
      <c r="FFD56" s="50"/>
      <c r="FFE56" s="50"/>
      <c r="FFF56" s="50"/>
      <c r="FFG56" s="50"/>
      <c r="FFH56" s="50"/>
      <c r="FFI56" s="50"/>
      <c r="FFJ56" s="50"/>
      <c r="FFK56" s="50"/>
      <c r="FFL56" s="50"/>
      <c r="FFM56" s="50"/>
      <c r="FFN56" s="50"/>
      <c r="FFO56" s="50"/>
      <c r="FFP56" s="50"/>
      <c r="FFQ56" s="50"/>
      <c r="FFR56" s="50"/>
      <c r="FFS56" s="50"/>
      <c r="FFT56" s="50"/>
      <c r="FFU56" s="50"/>
      <c r="FFV56" s="50"/>
      <c r="FFW56" s="50"/>
      <c r="FFX56" s="50"/>
      <c r="FFY56" s="50"/>
      <c r="FFZ56" s="50"/>
      <c r="FGA56" s="50"/>
      <c r="FGB56" s="50"/>
      <c r="FGC56" s="50"/>
      <c r="FGD56" s="50"/>
      <c r="FGE56" s="50"/>
      <c r="FGF56" s="50"/>
      <c r="FGG56" s="50"/>
      <c r="FGH56" s="50"/>
      <c r="FGI56" s="50"/>
      <c r="FGJ56" s="50"/>
      <c r="FGK56" s="50"/>
      <c r="FGL56" s="50"/>
      <c r="FGM56" s="50"/>
      <c r="FGN56" s="50"/>
      <c r="FGO56" s="50"/>
      <c r="FGP56" s="50"/>
      <c r="FGQ56" s="50"/>
      <c r="FGR56" s="50"/>
      <c r="FGS56" s="50"/>
      <c r="FGT56" s="50"/>
      <c r="FGU56" s="50"/>
      <c r="FGV56" s="50"/>
      <c r="FGW56" s="50"/>
      <c r="FGX56" s="50"/>
      <c r="FGY56" s="50"/>
      <c r="FGZ56" s="50"/>
      <c r="FHA56" s="50"/>
      <c r="FHB56" s="50"/>
      <c r="FHC56" s="50"/>
      <c r="FHD56" s="50"/>
      <c r="FHE56" s="50"/>
      <c r="FHF56" s="50"/>
      <c r="FHG56" s="50"/>
      <c r="FHH56" s="50"/>
      <c r="FHI56" s="50"/>
      <c r="FHJ56" s="50"/>
      <c r="FHK56" s="50"/>
      <c r="FHL56" s="50"/>
      <c r="FHM56" s="50"/>
      <c r="FHN56" s="50"/>
      <c r="FHO56" s="50"/>
      <c r="FHP56" s="50"/>
      <c r="FHQ56" s="50"/>
      <c r="FHR56" s="50"/>
      <c r="FHS56" s="50"/>
      <c r="FHT56" s="50"/>
      <c r="FHU56" s="50"/>
      <c r="FHV56" s="50"/>
      <c r="FHW56" s="50"/>
      <c r="FHX56" s="50"/>
      <c r="FHY56" s="50"/>
      <c r="FHZ56" s="50"/>
      <c r="FIA56" s="50"/>
      <c r="FIB56" s="50"/>
      <c r="FIC56" s="50"/>
      <c r="FID56" s="50"/>
      <c r="FIE56" s="50"/>
      <c r="FIF56" s="50"/>
      <c r="FIG56" s="50"/>
      <c r="FIH56" s="50"/>
      <c r="FII56" s="50"/>
      <c r="FIJ56" s="50"/>
      <c r="FIK56" s="50"/>
      <c r="FIL56" s="50"/>
      <c r="FIM56" s="50"/>
      <c r="FIN56" s="50"/>
      <c r="FIO56" s="50"/>
      <c r="FIP56" s="50"/>
      <c r="FIQ56" s="50"/>
      <c r="FIR56" s="50"/>
      <c r="FIS56" s="50"/>
      <c r="FIT56" s="50"/>
      <c r="FIU56" s="50"/>
      <c r="FIV56" s="50"/>
      <c r="FIW56" s="50"/>
      <c r="FIX56" s="50"/>
      <c r="FIY56" s="50"/>
      <c r="FIZ56" s="50"/>
      <c r="FJA56" s="50"/>
      <c r="FJB56" s="50"/>
      <c r="FJC56" s="50"/>
      <c r="FJD56" s="50"/>
      <c r="FJE56" s="50"/>
      <c r="FJF56" s="50"/>
      <c r="FJG56" s="50"/>
      <c r="FJH56" s="50"/>
      <c r="FJI56" s="50"/>
      <c r="FJJ56" s="50"/>
      <c r="FJK56" s="50"/>
      <c r="FJL56" s="50"/>
      <c r="FJM56" s="50"/>
      <c r="FJN56" s="50"/>
      <c r="FJO56" s="50"/>
      <c r="FJP56" s="50"/>
      <c r="FJQ56" s="50"/>
      <c r="FJR56" s="50"/>
      <c r="FJS56" s="50"/>
      <c r="FJT56" s="50"/>
      <c r="FJU56" s="50"/>
      <c r="FJV56" s="50"/>
      <c r="FJW56" s="50"/>
      <c r="FJX56" s="50"/>
      <c r="FJY56" s="50"/>
      <c r="FJZ56" s="50"/>
      <c r="FKA56" s="50"/>
      <c r="FKB56" s="50"/>
      <c r="FKC56" s="50"/>
      <c r="FKD56" s="50"/>
      <c r="FKE56" s="50"/>
      <c r="FKF56" s="50"/>
      <c r="FKG56" s="50"/>
      <c r="FKH56" s="50"/>
      <c r="FKI56" s="50"/>
      <c r="FKJ56" s="50"/>
      <c r="FKK56" s="50"/>
      <c r="FKL56" s="50"/>
      <c r="FKM56" s="50"/>
      <c r="FKN56" s="50"/>
      <c r="FKO56" s="50"/>
      <c r="FKP56" s="50"/>
      <c r="FKQ56" s="50"/>
      <c r="FKR56" s="50"/>
      <c r="FKS56" s="50"/>
      <c r="FKT56" s="50"/>
      <c r="FKU56" s="50"/>
      <c r="FKV56" s="50"/>
      <c r="FKW56" s="50"/>
      <c r="FKX56" s="50"/>
      <c r="FKY56" s="50"/>
      <c r="FKZ56" s="50"/>
      <c r="FLA56" s="50"/>
      <c r="FLB56" s="50"/>
      <c r="FLC56" s="50"/>
      <c r="FLD56" s="50"/>
      <c r="FLE56" s="50"/>
      <c r="FLF56" s="50"/>
      <c r="FLG56" s="50"/>
      <c r="FLH56" s="50"/>
      <c r="FLI56" s="50"/>
      <c r="FLJ56" s="50"/>
      <c r="FLK56" s="50"/>
      <c r="FLL56" s="50"/>
      <c r="FLM56" s="50"/>
      <c r="FLN56" s="50"/>
      <c r="FLO56" s="50"/>
      <c r="FLP56" s="50"/>
      <c r="FLQ56" s="50"/>
      <c r="FLR56" s="50"/>
      <c r="FLS56" s="50"/>
      <c r="FLT56" s="50"/>
      <c r="FLU56" s="50"/>
      <c r="FLV56" s="50"/>
      <c r="FLW56" s="50"/>
      <c r="FLX56" s="50"/>
      <c r="FLY56" s="50"/>
      <c r="FLZ56" s="50"/>
      <c r="FMA56" s="50"/>
      <c r="FMB56" s="50"/>
      <c r="FMC56" s="50"/>
      <c r="FMD56" s="50"/>
      <c r="FME56" s="50"/>
      <c r="FMF56" s="50"/>
      <c r="FMG56" s="50"/>
      <c r="FMH56" s="50"/>
      <c r="FMI56" s="50"/>
      <c r="FMJ56" s="50"/>
      <c r="FMK56" s="50"/>
      <c r="FML56" s="50"/>
      <c r="FMM56" s="50"/>
      <c r="FMN56" s="50"/>
      <c r="FMO56" s="50"/>
      <c r="FMP56" s="50"/>
      <c r="FMQ56" s="50"/>
      <c r="FMR56" s="50"/>
      <c r="FMS56" s="50"/>
      <c r="FMT56" s="50"/>
      <c r="FMU56" s="50"/>
      <c r="FMV56" s="50"/>
      <c r="FMW56" s="50"/>
      <c r="FMX56" s="50"/>
      <c r="FMY56" s="50"/>
      <c r="FMZ56" s="50"/>
      <c r="FNA56" s="50"/>
      <c r="FNB56" s="50"/>
      <c r="FNC56" s="50"/>
      <c r="FND56" s="50"/>
      <c r="FNE56" s="50"/>
      <c r="FNF56" s="50"/>
      <c r="FNG56" s="50"/>
      <c r="FNH56" s="50"/>
      <c r="FNI56" s="50"/>
      <c r="FNJ56" s="50"/>
      <c r="FNK56" s="50"/>
      <c r="FNL56" s="50"/>
      <c r="FNM56" s="50"/>
      <c r="FNN56" s="50"/>
      <c r="FNO56" s="50"/>
      <c r="FNP56" s="50"/>
      <c r="FNQ56" s="50"/>
      <c r="FNR56" s="50"/>
      <c r="FNS56" s="50"/>
      <c r="FNT56" s="50"/>
      <c r="FNU56" s="50"/>
      <c r="FNV56" s="50"/>
      <c r="FNW56" s="50"/>
      <c r="FNX56" s="50"/>
      <c r="FNY56" s="50"/>
      <c r="FNZ56" s="50"/>
      <c r="FOA56" s="50"/>
      <c r="FOB56" s="50"/>
      <c r="FOC56" s="50"/>
      <c r="FOD56" s="50"/>
      <c r="FOE56" s="50"/>
      <c r="FOF56" s="50"/>
      <c r="FOG56" s="50"/>
      <c r="FOH56" s="50"/>
      <c r="FOI56" s="50"/>
      <c r="FOJ56" s="50"/>
      <c r="FOK56" s="50"/>
      <c r="FOL56" s="50"/>
      <c r="FOM56" s="50"/>
      <c r="FON56" s="50"/>
      <c r="FOO56" s="50"/>
      <c r="FOP56" s="50"/>
      <c r="FOQ56" s="50"/>
      <c r="FOR56" s="50"/>
      <c r="FOS56" s="50"/>
      <c r="FOT56" s="50"/>
      <c r="FOU56" s="50"/>
      <c r="FOV56" s="50"/>
      <c r="FOW56" s="50"/>
      <c r="FOX56" s="50"/>
      <c r="FOY56" s="50"/>
      <c r="FOZ56" s="50"/>
      <c r="FPA56" s="50"/>
      <c r="FPB56" s="50"/>
      <c r="FPC56" s="50"/>
      <c r="FPD56" s="50"/>
      <c r="FPE56" s="50"/>
      <c r="FPF56" s="50"/>
      <c r="FPG56" s="50"/>
      <c r="FPH56" s="50"/>
      <c r="FPI56" s="50"/>
      <c r="FPJ56" s="50"/>
      <c r="FPK56" s="50"/>
      <c r="FPL56" s="50"/>
      <c r="FPM56" s="50"/>
      <c r="FPN56" s="50"/>
      <c r="FPO56" s="50"/>
      <c r="FPP56" s="50"/>
      <c r="FPQ56" s="50"/>
      <c r="FPR56" s="50"/>
      <c r="FPS56" s="50"/>
      <c r="FPT56" s="50"/>
      <c r="FPU56" s="50"/>
      <c r="FPV56" s="50"/>
      <c r="FPW56" s="50"/>
      <c r="FPX56" s="50"/>
      <c r="FPY56" s="50"/>
      <c r="FPZ56" s="50"/>
      <c r="FQA56" s="50"/>
      <c r="FQB56" s="50"/>
      <c r="FQC56" s="50"/>
      <c r="FQD56" s="50"/>
      <c r="FQE56" s="50"/>
      <c r="FQF56" s="50"/>
      <c r="FQG56" s="50"/>
      <c r="FQH56" s="50"/>
      <c r="FQI56" s="50"/>
      <c r="FQJ56" s="50"/>
      <c r="FQK56" s="50"/>
      <c r="FQL56" s="50"/>
      <c r="FQM56" s="50"/>
      <c r="FQN56" s="50"/>
      <c r="FQO56" s="50"/>
      <c r="FQP56" s="50"/>
      <c r="FQQ56" s="50"/>
      <c r="FQR56" s="50"/>
      <c r="FQS56" s="50"/>
      <c r="FQT56" s="50"/>
      <c r="FQU56" s="50"/>
      <c r="FQV56" s="50"/>
      <c r="FQW56" s="50"/>
      <c r="FQX56" s="50"/>
      <c r="FQY56" s="50"/>
      <c r="FQZ56" s="50"/>
      <c r="FRA56" s="50"/>
      <c r="FRB56" s="50"/>
      <c r="FRC56" s="50"/>
      <c r="FRD56" s="50"/>
      <c r="FRE56" s="50"/>
      <c r="FRF56" s="50"/>
      <c r="FRG56" s="50"/>
      <c r="FRH56" s="50"/>
      <c r="FRI56" s="50"/>
      <c r="FRJ56" s="50"/>
      <c r="FRK56" s="50"/>
      <c r="FRL56" s="50"/>
      <c r="FRM56" s="50"/>
      <c r="FRN56" s="50"/>
      <c r="FRO56" s="50"/>
      <c r="FRP56" s="50"/>
      <c r="FRQ56" s="50"/>
      <c r="FRR56" s="50"/>
      <c r="FRS56" s="50"/>
      <c r="FRT56" s="50"/>
      <c r="FRU56" s="50"/>
      <c r="FRV56" s="50"/>
      <c r="FRW56" s="50"/>
      <c r="FRX56" s="50"/>
      <c r="FRY56" s="50"/>
      <c r="FRZ56" s="50"/>
      <c r="FSA56" s="50"/>
      <c r="FSB56" s="50"/>
      <c r="FSC56" s="50"/>
      <c r="FSD56" s="50"/>
      <c r="FSE56" s="50"/>
      <c r="FSF56" s="50"/>
      <c r="FSG56" s="50"/>
      <c r="FSH56" s="50"/>
      <c r="FSI56" s="50"/>
      <c r="FSJ56" s="50"/>
      <c r="FSK56" s="50"/>
      <c r="FSL56" s="50"/>
      <c r="FSM56" s="50"/>
      <c r="FSN56" s="50"/>
      <c r="FSO56" s="50"/>
      <c r="FSP56" s="50"/>
      <c r="FSQ56" s="50"/>
      <c r="FSR56" s="50"/>
      <c r="FSS56" s="50"/>
      <c r="FST56" s="50"/>
      <c r="FSU56" s="50"/>
      <c r="FSV56" s="50"/>
      <c r="FSW56" s="50"/>
      <c r="FSX56" s="50"/>
      <c r="FSY56" s="50"/>
      <c r="FSZ56" s="50"/>
      <c r="FTA56" s="50"/>
      <c r="FTB56" s="50"/>
      <c r="FTC56" s="50"/>
      <c r="FTD56" s="50"/>
      <c r="FTE56" s="50"/>
      <c r="FTF56" s="50"/>
      <c r="FTG56" s="50"/>
      <c r="FTH56" s="50"/>
      <c r="FTI56" s="50"/>
      <c r="FTJ56" s="50"/>
      <c r="FTK56" s="50"/>
      <c r="FTL56" s="50"/>
      <c r="FTM56" s="50"/>
      <c r="FTN56" s="50"/>
      <c r="FTO56" s="50"/>
      <c r="FTP56" s="50"/>
      <c r="FTQ56" s="50"/>
      <c r="FTR56" s="50"/>
      <c r="FTS56" s="50"/>
      <c r="FTT56" s="50"/>
      <c r="FTU56" s="50"/>
      <c r="FTV56" s="50"/>
      <c r="FTW56" s="50"/>
      <c r="FTX56" s="50"/>
      <c r="FTY56" s="50"/>
      <c r="FTZ56" s="50"/>
      <c r="FUA56" s="50"/>
      <c r="FUB56" s="50"/>
      <c r="FUC56" s="50"/>
      <c r="FUD56" s="50"/>
      <c r="FUE56" s="50"/>
      <c r="FUF56" s="50"/>
      <c r="FUG56" s="50"/>
      <c r="FUH56" s="50"/>
      <c r="FUI56" s="50"/>
      <c r="FUJ56" s="50"/>
      <c r="FUK56" s="50"/>
      <c r="FUL56" s="50"/>
      <c r="FUM56" s="50"/>
      <c r="FUN56" s="50"/>
      <c r="FUO56" s="50"/>
      <c r="FUP56" s="50"/>
      <c r="FUQ56" s="50"/>
      <c r="FUR56" s="50"/>
      <c r="FUS56" s="50"/>
      <c r="FUT56" s="50"/>
      <c r="FUU56" s="50"/>
      <c r="FUV56" s="50"/>
      <c r="FUW56" s="50"/>
      <c r="FUX56" s="50"/>
      <c r="FUY56" s="50"/>
      <c r="FUZ56" s="50"/>
      <c r="FVA56" s="50"/>
      <c r="FVB56" s="50"/>
      <c r="FVC56" s="50"/>
      <c r="FVD56" s="50"/>
      <c r="FVE56" s="50"/>
      <c r="FVF56" s="50"/>
      <c r="FVG56" s="50"/>
      <c r="FVH56" s="50"/>
      <c r="FVI56" s="50"/>
      <c r="FVJ56" s="50"/>
      <c r="FVK56" s="50"/>
      <c r="FVL56" s="50"/>
      <c r="FVM56" s="50"/>
      <c r="FVN56" s="50"/>
      <c r="FVO56" s="50"/>
      <c r="FVP56" s="50"/>
      <c r="FVQ56" s="50"/>
      <c r="FVR56" s="50"/>
      <c r="FVS56" s="50"/>
      <c r="FVT56" s="50"/>
      <c r="FVU56" s="50"/>
      <c r="FVV56" s="50"/>
      <c r="FVW56" s="50"/>
      <c r="FVX56" s="50"/>
      <c r="FVY56" s="50"/>
      <c r="FVZ56" s="50"/>
      <c r="FWA56" s="50"/>
      <c r="FWB56" s="50"/>
      <c r="FWC56" s="50"/>
      <c r="FWD56" s="50"/>
      <c r="FWE56" s="50"/>
      <c r="FWF56" s="50"/>
      <c r="FWG56" s="50"/>
      <c r="FWH56" s="50"/>
      <c r="FWI56" s="50"/>
      <c r="FWJ56" s="50"/>
      <c r="FWK56" s="50"/>
      <c r="FWL56" s="50"/>
      <c r="FWM56" s="50"/>
      <c r="FWN56" s="50"/>
      <c r="FWO56" s="50"/>
      <c r="FWP56" s="50"/>
      <c r="FWQ56" s="50"/>
      <c r="FWR56" s="50"/>
      <c r="FWS56" s="50"/>
      <c r="FWT56" s="50"/>
      <c r="FWU56" s="50"/>
      <c r="FWV56" s="50"/>
      <c r="FWW56" s="50"/>
      <c r="FWX56" s="50"/>
      <c r="FWY56" s="50"/>
      <c r="FWZ56" s="50"/>
      <c r="FXA56" s="50"/>
      <c r="FXB56" s="50"/>
      <c r="FXC56" s="50"/>
      <c r="FXD56" s="50"/>
      <c r="FXE56" s="50"/>
      <c r="FXF56" s="50"/>
      <c r="FXG56" s="50"/>
      <c r="FXH56" s="50"/>
      <c r="FXI56" s="50"/>
      <c r="FXJ56" s="50"/>
      <c r="FXK56" s="50"/>
      <c r="FXL56" s="50"/>
      <c r="FXM56" s="50"/>
      <c r="FXN56" s="50"/>
      <c r="FXO56" s="50"/>
      <c r="FXP56" s="50"/>
      <c r="FXQ56" s="50"/>
      <c r="FXR56" s="50"/>
      <c r="FXS56" s="50"/>
      <c r="FXT56" s="50"/>
      <c r="FXU56" s="50"/>
      <c r="FXV56" s="50"/>
      <c r="FXW56" s="50"/>
      <c r="FXX56" s="50"/>
      <c r="FXY56" s="50"/>
      <c r="FXZ56" s="50"/>
      <c r="FYA56" s="50"/>
      <c r="FYB56" s="50"/>
      <c r="FYC56" s="50"/>
      <c r="FYD56" s="50"/>
      <c r="FYE56" s="50"/>
      <c r="FYF56" s="50"/>
      <c r="FYG56" s="50"/>
      <c r="FYH56" s="50"/>
      <c r="FYI56" s="50"/>
      <c r="FYJ56" s="50"/>
      <c r="FYK56" s="50"/>
      <c r="FYL56" s="50"/>
      <c r="FYM56" s="50"/>
      <c r="FYN56" s="50"/>
      <c r="FYO56" s="50"/>
      <c r="FYP56" s="50"/>
      <c r="FYQ56" s="50"/>
      <c r="FYR56" s="50"/>
      <c r="FYS56" s="50"/>
      <c r="FYT56" s="50"/>
      <c r="FYU56" s="50"/>
      <c r="FYV56" s="50"/>
      <c r="FYW56" s="50"/>
      <c r="FYX56" s="50"/>
      <c r="FYY56" s="50"/>
      <c r="FYZ56" s="50"/>
      <c r="FZA56" s="50"/>
      <c r="FZB56" s="50"/>
      <c r="FZC56" s="50"/>
      <c r="FZD56" s="50"/>
      <c r="FZE56" s="50"/>
      <c r="FZF56" s="50"/>
      <c r="FZG56" s="50"/>
      <c r="FZH56" s="50"/>
      <c r="FZI56" s="50"/>
      <c r="FZJ56" s="50"/>
      <c r="FZK56" s="50"/>
      <c r="FZL56" s="50"/>
      <c r="FZM56" s="50"/>
      <c r="FZN56" s="50"/>
      <c r="FZO56" s="50"/>
      <c r="FZP56" s="50"/>
      <c r="FZQ56" s="50"/>
      <c r="FZR56" s="50"/>
      <c r="FZS56" s="50"/>
      <c r="FZT56" s="50"/>
      <c r="FZU56" s="50"/>
      <c r="FZV56" s="50"/>
      <c r="FZW56" s="50"/>
      <c r="FZX56" s="50"/>
      <c r="FZY56" s="50"/>
      <c r="FZZ56" s="50"/>
      <c r="GAA56" s="50"/>
      <c r="GAB56" s="50"/>
      <c r="GAC56" s="50"/>
      <c r="GAD56" s="50"/>
      <c r="GAE56" s="50"/>
      <c r="GAF56" s="50"/>
      <c r="GAG56" s="50"/>
      <c r="GAH56" s="50"/>
      <c r="GAI56" s="50"/>
      <c r="GAJ56" s="50"/>
      <c r="GAK56" s="50"/>
      <c r="GAL56" s="50"/>
      <c r="GAM56" s="50"/>
      <c r="GAN56" s="50"/>
      <c r="GAO56" s="50"/>
      <c r="GAP56" s="50"/>
      <c r="GAQ56" s="50"/>
      <c r="GAR56" s="50"/>
      <c r="GAS56" s="50"/>
      <c r="GAT56" s="50"/>
      <c r="GAU56" s="50"/>
      <c r="GAV56" s="50"/>
      <c r="GAW56" s="50"/>
      <c r="GAX56" s="50"/>
      <c r="GAY56" s="50"/>
      <c r="GAZ56" s="50"/>
      <c r="GBA56" s="50"/>
      <c r="GBB56" s="50"/>
      <c r="GBC56" s="50"/>
      <c r="GBD56" s="50"/>
      <c r="GBE56" s="50"/>
      <c r="GBF56" s="50"/>
      <c r="GBG56" s="50"/>
      <c r="GBH56" s="50"/>
      <c r="GBI56" s="50"/>
      <c r="GBJ56" s="50"/>
      <c r="GBK56" s="50"/>
      <c r="GBL56" s="50"/>
      <c r="GBM56" s="50"/>
      <c r="GBN56" s="50"/>
      <c r="GBO56" s="50"/>
      <c r="GBP56" s="50"/>
      <c r="GBQ56" s="50"/>
      <c r="GBR56" s="50"/>
      <c r="GBS56" s="50"/>
      <c r="GBT56" s="50"/>
      <c r="GBU56" s="50"/>
      <c r="GBV56" s="50"/>
      <c r="GBW56" s="50"/>
      <c r="GBX56" s="50"/>
      <c r="GBY56" s="50"/>
      <c r="GBZ56" s="50"/>
      <c r="GCA56" s="50"/>
      <c r="GCB56" s="50"/>
      <c r="GCC56" s="50"/>
      <c r="GCD56" s="50"/>
      <c r="GCE56" s="50"/>
      <c r="GCF56" s="50"/>
      <c r="GCG56" s="50"/>
      <c r="GCH56" s="50"/>
      <c r="GCI56" s="50"/>
      <c r="GCJ56" s="50"/>
      <c r="GCK56" s="50"/>
      <c r="GCL56" s="50"/>
      <c r="GCM56" s="50"/>
      <c r="GCN56" s="50"/>
      <c r="GCO56" s="50"/>
      <c r="GCP56" s="50"/>
      <c r="GCQ56" s="50"/>
      <c r="GCR56" s="50"/>
      <c r="GCS56" s="50"/>
      <c r="GCT56" s="50"/>
      <c r="GCU56" s="50"/>
      <c r="GCV56" s="50"/>
      <c r="GCW56" s="50"/>
      <c r="GCX56" s="50"/>
      <c r="GCY56" s="50"/>
      <c r="GCZ56" s="50"/>
      <c r="GDA56" s="50"/>
      <c r="GDB56" s="50"/>
      <c r="GDC56" s="50"/>
      <c r="GDD56" s="50"/>
      <c r="GDE56" s="50"/>
      <c r="GDF56" s="50"/>
      <c r="GDG56" s="50"/>
      <c r="GDH56" s="50"/>
      <c r="GDI56" s="50"/>
      <c r="GDJ56" s="50"/>
      <c r="GDK56" s="50"/>
      <c r="GDL56" s="50"/>
      <c r="GDM56" s="50"/>
      <c r="GDN56" s="50"/>
      <c r="GDO56" s="50"/>
      <c r="GDP56" s="50"/>
      <c r="GDQ56" s="50"/>
      <c r="GDR56" s="50"/>
      <c r="GDS56" s="50"/>
      <c r="GDT56" s="50"/>
      <c r="GDU56" s="50"/>
      <c r="GDV56" s="50"/>
      <c r="GDW56" s="50"/>
      <c r="GDX56" s="50"/>
      <c r="GDY56" s="50"/>
      <c r="GDZ56" s="50"/>
      <c r="GEA56" s="50"/>
      <c r="GEB56" s="50"/>
      <c r="GEC56" s="50"/>
      <c r="GED56" s="50"/>
      <c r="GEE56" s="50"/>
      <c r="GEF56" s="50"/>
      <c r="GEG56" s="50"/>
      <c r="GEH56" s="50"/>
      <c r="GEI56" s="50"/>
      <c r="GEJ56" s="50"/>
      <c r="GEK56" s="50"/>
      <c r="GEL56" s="50"/>
      <c r="GEM56" s="50"/>
      <c r="GEN56" s="50"/>
      <c r="GEO56" s="50"/>
      <c r="GEP56" s="50"/>
      <c r="GEQ56" s="50"/>
      <c r="GER56" s="50"/>
      <c r="GES56" s="50"/>
      <c r="GET56" s="50"/>
      <c r="GEU56" s="50"/>
      <c r="GEV56" s="50"/>
      <c r="GEW56" s="50"/>
      <c r="GEX56" s="50"/>
      <c r="GEY56" s="50"/>
      <c r="GEZ56" s="50"/>
      <c r="GFA56" s="50"/>
      <c r="GFB56" s="50"/>
      <c r="GFC56" s="50"/>
      <c r="GFD56" s="50"/>
      <c r="GFE56" s="50"/>
      <c r="GFF56" s="50"/>
      <c r="GFG56" s="50"/>
      <c r="GFH56" s="50"/>
      <c r="GFI56" s="50"/>
      <c r="GFJ56" s="50"/>
      <c r="GFK56" s="50"/>
      <c r="GFL56" s="50"/>
      <c r="GFM56" s="50"/>
      <c r="GFN56" s="50"/>
      <c r="GFO56" s="50"/>
      <c r="GFP56" s="50"/>
      <c r="GFQ56" s="50"/>
      <c r="GFR56" s="50"/>
      <c r="GFS56" s="50"/>
      <c r="GFT56" s="50"/>
      <c r="GFU56" s="50"/>
      <c r="GFV56" s="50"/>
      <c r="GFW56" s="50"/>
      <c r="GFX56" s="50"/>
      <c r="GFY56" s="50"/>
      <c r="GFZ56" s="50"/>
      <c r="GGA56" s="50"/>
      <c r="GGB56" s="50"/>
      <c r="GGC56" s="50"/>
      <c r="GGD56" s="50"/>
      <c r="GGE56" s="50"/>
      <c r="GGF56" s="50"/>
      <c r="GGG56" s="50"/>
      <c r="GGH56" s="50"/>
      <c r="GGI56" s="50"/>
      <c r="GGJ56" s="50"/>
      <c r="GGK56" s="50"/>
      <c r="GGL56" s="50"/>
      <c r="GGM56" s="50"/>
      <c r="GGN56" s="50"/>
      <c r="GGO56" s="50"/>
      <c r="GGP56" s="50"/>
      <c r="GGQ56" s="50"/>
      <c r="GGR56" s="50"/>
      <c r="GGS56" s="50"/>
      <c r="GGT56" s="50"/>
      <c r="GGU56" s="50"/>
      <c r="GGV56" s="50"/>
      <c r="GGW56" s="50"/>
      <c r="GGX56" s="50"/>
      <c r="GGY56" s="50"/>
      <c r="GGZ56" s="50"/>
      <c r="GHA56" s="50"/>
      <c r="GHB56" s="50"/>
      <c r="GHC56" s="50"/>
      <c r="GHD56" s="50"/>
      <c r="GHE56" s="50"/>
      <c r="GHF56" s="50"/>
      <c r="GHG56" s="50"/>
      <c r="GHH56" s="50"/>
      <c r="GHI56" s="50"/>
      <c r="GHJ56" s="50"/>
      <c r="GHK56" s="50"/>
      <c r="GHL56" s="50"/>
      <c r="GHM56" s="50"/>
      <c r="GHN56" s="50"/>
      <c r="GHO56" s="50"/>
      <c r="GHP56" s="50"/>
      <c r="GHQ56" s="50"/>
      <c r="GHR56" s="50"/>
      <c r="GHS56" s="50"/>
      <c r="GHT56" s="50"/>
      <c r="GHU56" s="50"/>
      <c r="GHV56" s="50"/>
      <c r="GHW56" s="50"/>
      <c r="GHX56" s="50"/>
      <c r="GHY56" s="50"/>
      <c r="GHZ56" s="50"/>
      <c r="GIA56" s="50"/>
      <c r="GIB56" s="50"/>
      <c r="GIC56" s="50"/>
      <c r="GID56" s="50"/>
      <c r="GIE56" s="50"/>
      <c r="GIF56" s="50"/>
      <c r="GIG56" s="50"/>
      <c r="GIH56" s="50"/>
      <c r="GII56" s="50"/>
      <c r="GIJ56" s="50"/>
      <c r="GIK56" s="50"/>
      <c r="GIL56" s="50"/>
      <c r="GIM56" s="50"/>
      <c r="GIN56" s="50"/>
      <c r="GIO56" s="50"/>
      <c r="GIP56" s="50"/>
      <c r="GIQ56" s="50"/>
      <c r="GIR56" s="50"/>
      <c r="GIS56" s="50"/>
      <c r="GIT56" s="50"/>
      <c r="GIU56" s="50"/>
      <c r="GIV56" s="50"/>
      <c r="GIW56" s="50"/>
      <c r="GIX56" s="50"/>
      <c r="GIY56" s="50"/>
      <c r="GIZ56" s="50"/>
      <c r="GJA56" s="50"/>
      <c r="GJB56" s="50"/>
      <c r="GJC56" s="50"/>
      <c r="GJD56" s="50"/>
      <c r="GJE56" s="50"/>
      <c r="GJF56" s="50"/>
      <c r="GJG56" s="50"/>
      <c r="GJH56" s="50"/>
      <c r="GJI56" s="50"/>
      <c r="GJJ56" s="50"/>
      <c r="GJK56" s="50"/>
      <c r="GJL56" s="50"/>
      <c r="GJM56" s="50"/>
      <c r="GJN56" s="50"/>
      <c r="GJO56" s="50"/>
      <c r="GJP56" s="50"/>
      <c r="GJQ56" s="50"/>
      <c r="GJR56" s="50"/>
      <c r="GJS56" s="50"/>
      <c r="GJT56" s="50"/>
      <c r="GJU56" s="50"/>
      <c r="GJV56" s="50"/>
      <c r="GJW56" s="50"/>
      <c r="GJX56" s="50"/>
      <c r="GJY56" s="50"/>
      <c r="GJZ56" s="50"/>
      <c r="GKA56" s="50"/>
      <c r="GKB56" s="50"/>
      <c r="GKC56" s="50"/>
      <c r="GKD56" s="50"/>
      <c r="GKE56" s="50"/>
      <c r="GKF56" s="50"/>
      <c r="GKG56" s="50"/>
      <c r="GKH56" s="50"/>
      <c r="GKI56" s="50"/>
      <c r="GKJ56" s="50"/>
      <c r="GKK56" s="50"/>
      <c r="GKL56" s="50"/>
      <c r="GKM56" s="50"/>
      <c r="GKN56" s="50"/>
      <c r="GKO56" s="50"/>
      <c r="GKP56" s="50"/>
      <c r="GKQ56" s="50"/>
      <c r="GKR56" s="50"/>
      <c r="GKS56" s="50"/>
      <c r="GKT56" s="50"/>
      <c r="GKU56" s="50"/>
      <c r="GKV56" s="50"/>
      <c r="GKW56" s="50"/>
      <c r="GKX56" s="50"/>
      <c r="GKY56" s="50"/>
      <c r="GKZ56" s="50"/>
      <c r="GLA56" s="50"/>
      <c r="GLB56" s="50"/>
      <c r="GLC56" s="50"/>
      <c r="GLD56" s="50"/>
      <c r="GLE56" s="50"/>
      <c r="GLF56" s="50"/>
      <c r="GLG56" s="50"/>
      <c r="GLH56" s="50"/>
      <c r="GLI56" s="50"/>
      <c r="GLJ56" s="50"/>
      <c r="GLK56" s="50"/>
      <c r="GLL56" s="50"/>
      <c r="GLM56" s="50"/>
      <c r="GLN56" s="50"/>
      <c r="GLO56" s="50"/>
      <c r="GLP56" s="50"/>
      <c r="GLQ56" s="50"/>
      <c r="GLR56" s="50"/>
      <c r="GLS56" s="50"/>
      <c r="GLT56" s="50"/>
      <c r="GLU56" s="50"/>
      <c r="GLV56" s="50"/>
      <c r="GLW56" s="50"/>
      <c r="GLX56" s="50"/>
      <c r="GLY56" s="50"/>
      <c r="GLZ56" s="50"/>
      <c r="GMA56" s="50"/>
      <c r="GMB56" s="50"/>
      <c r="GMC56" s="50"/>
      <c r="GMD56" s="50"/>
      <c r="GME56" s="50"/>
      <c r="GMF56" s="50"/>
      <c r="GMG56" s="50"/>
      <c r="GMH56" s="50"/>
      <c r="GMI56" s="50"/>
      <c r="GMJ56" s="50"/>
      <c r="GMK56" s="50"/>
      <c r="GML56" s="50"/>
      <c r="GMM56" s="50"/>
      <c r="GMN56" s="50"/>
      <c r="GMO56" s="50"/>
      <c r="GMP56" s="50"/>
      <c r="GMQ56" s="50"/>
      <c r="GMR56" s="50"/>
      <c r="GMS56" s="50"/>
      <c r="GMT56" s="50"/>
      <c r="GMU56" s="50"/>
      <c r="GMV56" s="50"/>
      <c r="GMW56" s="50"/>
      <c r="GMX56" s="50"/>
      <c r="GMY56" s="50"/>
      <c r="GMZ56" s="50"/>
      <c r="GNA56" s="50"/>
      <c r="GNB56" s="50"/>
      <c r="GNC56" s="50"/>
      <c r="GND56" s="50"/>
      <c r="GNE56" s="50"/>
      <c r="GNF56" s="50"/>
      <c r="GNG56" s="50"/>
      <c r="GNH56" s="50"/>
      <c r="GNI56" s="50"/>
      <c r="GNJ56" s="50"/>
      <c r="GNK56" s="50"/>
      <c r="GNL56" s="50"/>
      <c r="GNM56" s="50"/>
      <c r="GNN56" s="50"/>
      <c r="GNO56" s="50"/>
      <c r="GNP56" s="50"/>
      <c r="GNQ56" s="50"/>
      <c r="GNR56" s="50"/>
      <c r="GNS56" s="50"/>
      <c r="GNT56" s="50"/>
      <c r="GNU56" s="50"/>
      <c r="GNV56" s="50"/>
      <c r="GNW56" s="50"/>
      <c r="GNX56" s="50"/>
      <c r="GNY56" s="50"/>
      <c r="GNZ56" s="50"/>
      <c r="GOA56" s="50"/>
      <c r="GOB56" s="50"/>
      <c r="GOC56" s="50"/>
      <c r="GOD56" s="50"/>
      <c r="GOE56" s="50"/>
      <c r="GOF56" s="50"/>
      <c r="GOG56" s="50"/>
      <c r="GOH56" s="50"/>
      <c r="GOI56" s="50"/>
      <c r="GOJ56" s="50"/>
      <c r="GOK56" s="50"/>
      <c r="GOL56" s="50"/>
      <c r="GOM56" s="50"/>
      <c r="GON56" s="50"/>
      <c r="GOO56" s="50"/>
      <c r="GOP56" s="50"/>
      <c r="GOQ56" s="50"/>
      <c r="GOR56" s="50"/>
      <c r="GOS56" s="50"/>
      <c r="GOT56" s="50"/>
      <c r="GOU56" s="50"/>
      <c r="GOV56" s="50"/>
      <c r="GOW56" s="50"/>
      <c r="GOX56" s="50"/>
      <c r="GOY56" s="50"/>
      <c r="GOZ56" s="50"/>
      <c r="GPA56" s="50"/>
      <c r="GPB56" s="50"/>
      <c r="GPC56" s="50"/>
      <c r="GPD56" s="50"/>
      <c r="GPE56" s="50"/>
      <c r="GPF56" s="50"/>
      <c r="GPG56" s="50"/>
      <c r="GPH56" s="50"/>
      <c r="GPI56" s="50"/>
      <c r="GPJ56" s="50"/>
      <c r="GPK56" s="50"/>
      <c r="GPL56" s="50"/>
      <c r="GPM56" s="50"/>
      <c r="GPN56" s="50"/>
      <c r="GPO56" s="50"/>
      <c r="GPP56" s="50"/>
      <c r="GPQ56" s="50"/>
      <c r="GPR56" s="50"/>
      <c r="GPS56" s="50"/>
      <c r="GPT56" s="50"/>
      <c r="GPU56" s="50"/>
      <c r="GPV56" s="50"/>
      <c r="GPW56" s="50"/>
      <c r="GPX56" s="50"/>
      <c r="GPY56" s="50"/>
      <c r="GPZ56" s="50"/>
      <c r="GQA56" s="50"/>
      <c r="GQB56" s="50"/>
      <c r="GQC56" s="50"/>
      <c r="GQD56" s="50"/>
      <c r="GQE56" s="50"/>
      <c r="GQF56" s="50"/>
      <c r="GQG56" s="50"/>
      <c r="GQH56" s="50"/>
      <c r="GQI56" s="50"/>
      <c r="GQJ56" s="50"/>
      <c r="GQK56" s="50"/>
      <c r="GQL56" s="50"/>
      <c r="GQM56" s="50"/>
      <c r="GQN56" s="50"/>
      <c r="GQO56" s="50"/>
      <c r="GQP56" s="50"/>
      <c r="GQQ56" s="50"/>
      <c r="GQR56" s="50"/>
      <c r="GQS56" s="50"/>
      <c r="GQT56" s="50"/>
      <c r="GQU56" s="50"/>
      <c r="GQV56" s="50"/>
      <c r="GQW56" s="50"/>
      <c r="GQX56" s="50"/>
      <c r="GQY56" s="50"/>
      <c r="GQZ56" s="50"/>
      <c r="GRA56" s="50"/>
      <c r="GRB56" s="50"/>
      <c r="GRC56" s="50"/>
      <c r="GRD56" s="50"/>
      <c r="GRE56" s="50"/>
      <c r="GRF56" s="50"/>
      <c r="GRG56" s="50"/>
      <c r="GRH56" s="50"/>
      <c r="GRI56" s="50"/>
      <c r="GRJ56" s="50"/>
      <c r="GRK56" s="50"/>
      <c r="GRL56" s="50"/>
      <c r="GRM56" s="50"/>
      <c r="GRN56" s="50"/>
      <c r="GRO56" s="50"/>
      <c r="GRP56" s="50"/>
      <c r="GRQ56" s="50"/>
      <c r="GRR56" s="50"/>
      <c r="GRS56" s="50"/>
      <c r="GRT56" s="50"/>
      <c r="GRU56" s="50"/>
      <c r="GRV56" s="50"/>
      <c r="GRW56" s="50"/>
      <c r="GRX56" s="50"/>
      <c r="GRY56" s="50"/>
      <c r="GRZ56" s="50"/>
      <c r="GSA56" s="50"/>
      <c r="GSB56" s="50"/>
      <c r="GSC56" s="50"/>
      <c r="GSD56" s="50"/>
      <c r="GSE56" s="50"/>
      <c r="GSF56" s="50"/>
      <c r="GSG56" s="50"/>
      <c r="GSH56" s="50"/>
      <c r="GSI56" s="50"/>
      <c r="GSJ56" s="50"/>
      <c r="GSK56" s="50"/>
      <c r="GSL56" s="50"/>
      <c r="GSM56" s="50"/>
      <c r="GSN56" s="50"/>
      <c r="GSO56" s="50"/>
      <c r="GSP56" s="50"/>
      <c r="GSQ56" s="50"/>
      <c r="GSR56" s="50"/>
      <c r="GSS56" s="50"/>
      <c r="GST56" s="50"/>
      <c r="GSU56" s="50"/>
      <c r="GSV56" s="50"/>
      <c r="GSW56" s="50"/>
      <c r="GSX56" s="50"/>
      <c r="GSY56" s="50"/>
      <c r="GSZ56" s="50"/>
      <c r="GTA56" s="50"/>
      <c r="GTB56" s="50"/>
      <c r="GTC56" s="50"/>
      <c r="GTD56" s="50"/>
      <c r="GTE56" s="50"/>
      <c r="GTF56" s="50"/>
      <c r="GTG56" s="50"/>
      <c r="GTH56" s="50"/>
      <c r="GTI56" s="50"/>
      <c r="GTJ56" s="50"/>
      <c r="GTK56" s="50"/>
      <c r="GTL56" s="50"/>
      <c r="GTM56" s="50"/>
      <c r="GTN56" s="50"/>
      <c r="GTO56" s="50"/>
      <c r="GTP56" s="50"/>
      <c r="GTQ56" s="50"/>
      <c r="GTR56" s="50"/>
      <c r="GTS56" s="50"/>
      <c r="GTT56" s="50"/>
      <c r="GTU56" s="50"/>
      <c r="GTV56" s="50"/>
      <c r="GTW56" s="50"/>
      <c r="GTX56" s="50"/>
      <c r="GTY56" s="50"/>
      <c r="GTZ56" s="50"/>
      <c r="GUA56" s="50"/>
      <c r="GUB56" s="50"/>
      <c r="GUC56" s="50"/>
      <c r="GUD56" s="50"/>
      <c r="GUE56" s="50"/>
      <c r="GUF56" s="50"/>
      <c r="GUG56" s="50"/>
      <c r="GUH56" s="50"/>
      <c r="GUI56" s="50"/>
      <c r="GUJ56" s="50"/>
      <c r="GUK56" s="50"/>
      <c r="GUL56" s="50"/>
      <c r="GUM56" s="50"/>
      <c r="GUN56" s="50"/>
      <c r="GUO56" s="50"/>
      <c r="GUP56" s="50"/>
      <c r="GUQ56" s="50"/>
      <c r="GUR56" s="50"/>
      <c r="GUS56" s="50"/>
      <c r="GUT56" s="50"/>
      <c r="GUU56" s="50"/>
      <c r="GUV56" s="50"/>
      <c r="GUW56" s="50"/>
      <c r="GUX56" s="50"/>
      <c r="GUY56" s="50"/>
      <c r="GUZ56" s="50"/>
      <c r="GVA56" s="50"/>
      <c r="GVB56" s="50"/>
      <c r="GVC56" s="50"/>
      <c r="GVD56" s="50"/>
      <c r="GVE56" s="50"/>
      <c r="GVF56" s="50"/>
      <c r="GVG56" s="50"/>
      <c r="GVH56" s="50"/>
      <c r="GVI56" s="50"/>
      <c r="GVJ56" s="50"/>
      <c r="GVK56" s="50"/>
      <c r="GVL56" s="50"/>
      <c r="GVM56" s="50"/>
      <c r="GVN56" s="50"/>
      <c r="GVO56" s="50"/>
      <c r="GVP56" s="50"/>
      <c r="GVQ56" s="50"/>
      <c r="GVR56" s="50"/>
      <c r="GVS56" s="50"/>
      <c r="GVT56" s="50"/>
      <c r="GVU56" s="50"/>
      <c r="GVV56" s="50"/>
      <c r="GVW56" s="50"/>
      <c r="GVX56" s="50"/>
      <c r="GVY56" s="50"/>
      <c r="GVZ56" s="50"/>
      <c r="GWA56" s="50"/>
      <c r="GWB56" s="50"/>
      <c r="GWC56" s="50"/>
      <c r="GWD56" s="50"/>
      <c r="GWE56" s="50"/>
      <c r="GWF56" s="50"/>
      <c r="GWG56" s="50"/>
      <c r="GWH56" s="50"/>
      <c r="GWI56" s="50"/>
      <c r="GWJ56" s="50"/>
      <c r="GWK56" s="50"/>
      <c r="GWL56" s="50"/>
      <c r="GWM56" s="50"/>
      <c r="GWN56" s="50"/>
      <c r="GWO56" s="50"/>
      <c r="GWP56" s="50"/>
      <c r="GWQ56" s="50"/>
      <c r="GWR56" s="50"/>
      <c r="GWS56" s="50"/>
      <c r="GWT56" s="50"/>
      <c r="GWU56" s="50"/>
      <c r="GWV56" s="50"/>
      <c r="GWW56" s="50"/>
      <c r="GWX56" s="50"/>
      <c r="GWY56" s="50"/>
      <c r="GWZ56" s="50"/>
      <c r="GXA56" s="50"/>
      <c r="GXB56" s="50"/>
      <c r="GXC56" s="50"/>
      <c r="GXD56" s="50"/>
      <c r="GXE56" s="50"/>
      <c r="GXF56" s="50"/>
      <c r="GXG56" s="50"/>
      <c r="GXH56" s="50"/>
      <c r="GXI56" s="50"/>
      <c r="GXJ56" s="50"/>
      <c r="GXK56" s="50"/>
      <c r="GXL56" s="50"/>
      <c r="GXM56" s="50"/>
      <c r="GXN56" s="50"/>
      <c r="GXO56" s="50"/>
      <c r="GXP56" s="50"/>
      <c r="GXQ56" s="50"/>
      <c r="GXR56" s="50"/>
      <c r="GXS56" s="50"/>
      <c r="GXT56" s="50"/>
      <c r="GXU56" s="50"/>
      <c r="GXV56" s="50"/>
      <c r="GXW56" s="50"/>
      <c r="GXX56" s="50"/>
      <c r="GXY56" s="50"/>
      <c r="GXZ56" s="50"/>
      <c r="GYA56" s="50"/>
      <c r="GYB56" s="50"/>
      <c r="GYC56" s="50"/>
      <c r="GYD56" s="50"/>
      <c r="GYE56" s="50"/>
      <c r="GYF56" s="50"/>
      <c r="GYG56" s="50"/>
      <c r="GYH56" s="50"/>
      <c r="GYI56" s="50"/>
      <c r="GYJ56" s="50"/>
      <c r="GYK56" s="50"/>
      <c r="GYL56" s="50"/>
      <c r="GYM56" s="50"/>
      <c r="GYN56" s="50"/>
      <c r="GYO56" s="50"/>
      <c r="GYP56" s="50"/>
      <c r="GYQ56" s="50"/>
      <c r="GYR56" s="50"/>
      <c r="GYS56" s="50"/>
      <c r="GYT56" s="50"/>
      <c r="GYU56" s="50"/>
      <c r="GYV56" s="50"/>
      <c r="GYW56" s="50"/>
      <c r="GYX56" s="50"/>
      <c r="GYY56" s="50"/>
      <c r="GYZ56" s="50"/>
      <c r="GZA56" s="50"/>
      <c r="GZB56" s="50"/>
      <c r="GZC56" s="50"/>
      <c r="GZD56" s="50"/>
      <c r="GZE56" s="50"/>
      <c r="GZF56" s="50"/>
      <c r="GZG56" s="50"/>
      <c r="GZH56" s="50"/>
      <c r="GZI56" s="50"/>
      <c r="GZJ56" s="50"/>
      <c r="GZK56" s="50"/>
      <c r="GZL56" s="50"/>
      <c r="GZM56" s="50"/>
      <c r="GZN56" s="50"/>
      <c r="GZO56" s="50"/>
      <c r="GZP56" s="50"/>
      <c r="GZQ56" s="50"/>
      <c r="GZR56" s="50"/>
      <c r="GZS56" s="50"/>
      <c r="GZT56" s="50"/>
      <c r="GZU56" s="50"/>
      <c r="GZV56" s="50"/>
      <c r="GZW56" s="50"/>
      <c r="GZX56" s="50"/>
      <c r="GZY56" s="50"/>
      <c r="GZZ56" s="50"/>
      <c r="HAA56" s="50"/>
      <c r="HAB56" s="50"/>
      <c r="HAC56" s="50"/>
      <c r="HAD56" s="50"/>
      <c r="HAE56" s="50"/>
      <c r="HAF56" s="50"/>
      <c r="HAG56" s="50"/>
      <c r="HAH56" s="50"/>
      <c r="HAI56" s="50"/>
      <c r="HAJ56" s="50"/>
      <c r="HAK56" s="50"/>
      <c r="HAL56" s="50"/>
      <c r="HAM56" s="50"/>
      <c r="HAN56" s="50"/>
      <c r="HAO56" s="50"/>
      <c r="HAP56" s="50"/>
      <c r="HAQ56" s="50"/>
      <c r="HAR56" s="50"/>
      <c r="HAS56" s="50"/>
      <c r="HAT56" s="50"/>
      <c r="HAU56" s="50"/>
      <c r="HAV56" s="50"/>
      <c r="HAW56" s="50"/>
      <c r="HAX56" s="50"/>
      <c r="HAY56" s="50"/>
      <c r="HAZ56" s="50"/>
      <c r="HBA56" s="50"/>
      <c r="HBB56" s="50"/>
      <c r="HBC56" s="50"/>
      <c r="HBD56" s="50"/>
      <c r="HBE56" s="50"/>
      <c r="HBF56" s="50"/>
      <c r="HBG56" s="50"/>
      <c r="HBH56" s="50"/>
      <c r="HBI56" s="50"/>
      <c r="HBJ56" s="50"/>
      <c r="HBK56" s="50"/>
      <c r="HBL56" s="50"/>
      <c r="HBM56" s="50"/>
      <c r="HBN56" s="50"/>
      <c r="HBO56" s="50"/>
      <c r="HBP56" s="50"/>
      <c r="HBQ56" s="50"/>
      <c r="HBR56" s="50"/>
      <c r="HBS56" s="50"/>
      <c r="HBT56" s="50"/>
      <c r="HBU56" s="50"/>
      <c r="HBV56" s="50"/>
      <c r="HBW56" s="50"/>
      <c r="HBX56" s="50"/>
      <c r="HBY56" s="50"/>
      <c r="HBZ56" s="50"/>
      <c r="HCA56" s="50"/>
      <c r="HCB56" s="50"/>
      <c r="HCC56" s="50"/>
      <c r="HCD56" s="50"/>
      <c r="HCE56" s="50"/>
      <c r="HCF56" s="50"/>
      <c r="HCG56" s="50"/>
      <c r="HCH56" s="50"/>
      <c r="HCI56" s="50"/>
      <c r="HCJ56" s="50"/>
      <c r="HCK56" s="50"/>
      <c r="HCL56" s="50"/>
      <c r="HCM56" s="50"/>
      <c r="HCN56" s="50"/>
      <c r="HCO56" s="50"/>
      <c r="HCP56" s="50"/>
      <c r="HCQ56" s="50"/>
      <c r="HCR56" s="50"/>
      <c r="HCS56" s="50"/>
      <c r="HCT56" s="50"/>
      <c r="HCU56" s="50"/>
      <c r="HCV56" s="50"/>
      <c r="HCW56" s="50"/>
      <c r="HCX56" s="50"/>
      <c r="HCY56" s="50"/>
      <c r="HCZ56" s="50"/>
      <c r="HDA56" s="50"/>
      <c r="HDB56" s="50"/>
      <c r="HDC56" s="50"/>
      <c r="HDD56" s="50"/>
      <c r="HDE56" s="50"/>
      <c r="HDF56" s="50"/>
      <c r="HDG56" s="50"/>
      <c r="HDH56" s="50"/>
      <c r="HDI56" s="50"/>
      <c r="HDJ56" s="50"/>
      <c r="HDK56" s="50"/>
      <c r="HDL56" s="50"/>
      <c r="HDM56" s="50"/>
      <c r="HDN56" s="50"/>
      <c r="HDO56" s="50"/>
      <c r="HDP56" s="50"/>
      <c r="HDQ56" s="50"/>
      <c r="HDR56" s="50"/>
      <c r="HDS56" s="50"/>
      <c r="HDT56" s="50"/>
      <c r="HDU56" s="50"/>
      <c r="HDV56" s="50"/>
      <c r="HDW56" s="50"/>
      <c r="HDX56" s="50"/>
      <c r="HDY56" s="50"/>
      <c r="HDZ56" s="50"/>
      <c r="HEA56" s="50"/>
      <c r="HEB56" s="50"/>
      <c r="HEC56" s="50"/>
      <c r="HED56" s="50"/>
      <c r="HEE56" s="50"/>
      <c r="HEF56" s="50"/>
      <c r="HEG56" s="50"/>
      <c r="HEH56" s="50"/>
      <c r="HEI56" s="50"/>
      <c r="HEJ56" s="50"/>
      <c r="HEK56" s="50"/>
      <c r="HEL56" s="50"/>
      <c r="HEM56" s="50"/>
      <c r="HEN56" s="50"/>
      <c r="HEO56" s="50"/>
      <c r="HEP56" s="50"/>
      <c r="HEQ56" s="50"/>
      <c r="HER56" s="50"/>
      <c r="HES56" s="50"/>
      <c r="HET56" s="50"/>
      <c r="HEU56" s="50"/>
      <c r="HEV56" s="50"/>
      <c r="HEW56" s="50"/>
      <c r="HEX56" s="50"/>
      <c r="HEY56" s="50"/>
      <c r="HEZ56" s="50"/>
      <c r="HFA56" s="50"/>
      <c r="HFB56" s="50"/>
      <c r="HFC56" s="50"/>
      <c r="HFD56" s="50"/>
      <c r="HFE56" s="50"/>
      <c r="HFF56" s="50"/>
      <c r="HFG56" s="50"/>
      <c r="HFH56" s="50"/>
      <c r="HFI56" s="50"/>
      <c r="HFJ56" s="50"/>
      <c r="HFK56" s="50"/>
      <c r="HFL56" s="50"/>
      <c r="HFM56" s="50"/>
      <c r="HFN56" s="50"/>
      <c r="HFO56" s="50"/>
      <c r="HFP56" s="50"/>
      <c r="HFQ56" s="50"/>
      <c r="HFR56" s="50"/>
      <c r="HFS56" s="50"/>
      <c r="HFT56" s="50"/>
      <c r="HFU56" s="50"/>
      <c r="HFV56" s="50"/>
      <c r="HFW56" s="50"/>
      <c r="HFX56" s="50"/>
      <c r="HFY56" s="50"/>
      <c r="HFZ56" s="50"/>
      <c r="HGA56" s="50"/>
      <c r="HGB56" s="50"/>
      <c r="HGC56" s="50"/>
      <c r="HGD56" s="50"/>
      <c r="HGE56" s="50"/>
      <c r="HGF56" s="50"/>
      <c r="HGG56" s="50"/>
      <c r="HGH56" s="50"/>
      <c r="HGI56" s="50"/>
      <c r="HGJ56" s="50"/>
      <c r="HGK56" s="50"/>
      <c r="HGL56" s="50"/>
      <c r="HGM56" s="50"/>
      <c r="HGN56" s="50"/>
      <c r="HGO56" s="50"/>
      <c r="HGP56" s="50"/>
      <c r="HGQ56" s="50"/>
      <c r="HGR56" s="50"/>
      <c r="HGS56" s="50"/>
      <c r="HGT56" s="50"/>
      <c r="HGU56" s="50"/>
      <c r="HGV56" s="50"/>
      <c r="HGW56" s="50"/>
      <c r="HGX56" s="50"/>
      <c r="HGY56" s="50"/>
      <c r="HGZ56" s="50"/>
      <c r="HHA56" s="50"/>
      <c r="HHB56" s="50"/>
      <c r="HHC56" s="50"/>
      <c r="HHD56" s="50"/>
      <c r="HHE56" s="50"/>
      <c r="HHF56" s="50"/>
      <c r="HHG56" s="50"/>
      <c r="HHH56" s="50"/>
      <c r="HHI56" s="50"/>
      <c r="HHJ56" s="50"/>
      <c r="HHK56" s="50"/>
      <c r="HHL56" s="50"/>
      <c r="HHM56" s="50"/>
      <c r="HHN56" s="50"/>
      <c r="HHO56" s="50"/>
      <c r="HHP56" s="50"/>
      <c r="HHQ56" s="50"/>
      <c r="HHR56" s="50"/>
      <c r="HHS56" s="50"/>
      <c r="HHT56" s="50"/>
      <c r="HHU56" s="50"/>
      <c r="HHV56" s="50"/>
      <c r="HHW56" s="50"/>
      <c r="HHX56" s="50"/>
      <c r="HHY56" s="50"/>
      <c r="HHZ56" s="50"/>
      <c r="HIA56" s="50"/>
      <c r="HIB56" s="50"/>
      <c r="HIC56" s="50"/>
      <c r="HID56" s="50"/>
      <c r="HIE56" s="50"/>
      <c r="HIF56" s="50"/>
      <c r="HIG56" s="50"/>
      <c r="HIH56" s="50"/>
      <c r="HII56" s="50"/>
      <c r="HIJ56" s="50"/>
      <c r="HIK56" s="50"/>
      <c r="HIL56" s="50"/>
      <c r="HIM56" s="50"/>
      <c r="HIN56" s="50"/>
      <c r="HIO56" s="50"/>
      <c r="HIP56" s="50"/>
      <c r="HIQ56" s="50"/>
      <c r="HIR56" s="50"/>
      <c r="HIS56" s="50"/>
      <c r="HIT56" s="50"/>
      <c r="HIU56" s="50"/>
      <c r="HIV56" s="50"/>
      <c r="HIW56" s="50"/>
      <c r="HIX56" s="50"/>
      <c r="HIY56" s="50"/>
      <c r="HIZ56" s="50"/>
      <c r="HJA56" s="50"/>
      <c r="HJB56" s="50"/>
      <c r="HJC56" s="50"/>
      <c r="HJD56" s="50"/>
      <c r="HJE56" s="50"/>
      <c r="HJF56" s="50"/>
      <c r="HJG56" s="50"/>
      <c r="HJH56" s="50"/>
      <c r="HJI56" s="50"/>
      <c r="HJJ56" s="50"/>
      <c r="HJK56" s="50"/>
      <c r="HJL56" s="50"/>
      <c r="HJM56" s="50"/>
      <c r="HJN56" s="50"/>
      <c r="HJO56" s="50"/>
      <c r="HJP56" s="50"/>
      <c r="HJQ56" s="50"/>
      <c r="HJR56" s="50"/>
      <c r="HJS56" s="50"/>
      <c r="HJT56" s="50"/>
      <c r="HJU56" s="50"/>
      <c r="HJV56" s="50"/>
      <c r="HJW56" s="50"/>
      <c r="HJX56" s="50"/>
      <c r="HJY56" s="50"/>
      <c r="HJZ56" s="50"/>
      <c r="HKA56" s="50"/>
      <c r="HKB56" s="50"/>
      <c r="HKC56" s="50"/>
      <c r="HKD56" s="50"/>
      <c r="HKE56" s="50"/>
      <c r="HKF56" s="50"/>
      <c r="HKG56" s="50"/>
      <c r="HKH56" s="50"/>
      <c r="HKI56" s="50"/>
      <c r="HKJ56" s="50"/>
      <c r="HKK56" s="50"/>
      <c r="HKL56" s="50"/>
      <c r="HKM56" s="50"/>
      <c r="HKN56" s="50"/>
      <c r="HKO56" s="50"/>
      <c r="HKP56" s="50"/>
      <c r="HKQ56" s="50"/>
      <c r="HKR56" s="50"/>
      <c r="HKS56" s="50"/>
      <c r="HKT56" s="50"/>
      <c r="HKU56" s="50"/>
      <c r="HKV56" s="50"/>
      <c r="HKW56" s="50"/>
      <c r="HKX56" s="50"/>
      <c r="HKY56" s="50"/>
      <c r="HKZ56" s="50"/>
      <c r="HLA56" s="50"/>
      <c r="HLB56" s="50"/>
      <c r="HLC56" s="50"/>
      <c r="HLD56" s="50"/>
      <c r="HLE56" s="50"/>
      <c r="HLF56" s="50"/>
      <c r="HLG56" s="50"/>
      <c r="HLH56" s="50"/>
      <c r="HLI56" s="50"/>
      <c r="HLJ56" s="50"/>
      <c r="HLK56" s="50"/>
      <c r="HLL56" s="50"/>
      <c r="HLM56" s="50"/>
      <c r="HLN56" s="50"/>
      <c r="HLO56" s="50"/>
      <c r="HLP56" s="50"/>
      <c r="HLQ56" s="50"/>
      <c r="HLR56" s="50"/>
      <c r="HLS56" s="50"/>
      <c r="HLT56" s="50"/>
      <c r="HLU56" s="50"/>
      <c r="HLV56" s="50"/>
      <c r="HLW56" s="50"/>
      <c r="HLX56" s="50"/>
      <c r="HLY56" s="50"/>
      <c r="HLZ56" s="50"/>
      <c r="HMA56" s="50"/>
      <c r="HMB56" s="50"/>
      <c r="HMC56" s="50"/>
      <c r="HMD56" s="50"/>
      <c r="HME56" s="50"/>
      <c r="HMF56" s="50"/>
      <c r="HMG56" s="50"/>
      <c r="HMH56" s="50"/>
      <c r="HMI56" s="50"/>
      <c r="HMJ56" s="50"/>
      <c r="HMK56" s="50"/>
      <c r="HML56" s="50"/>
      <c r="HMM56" s="50"/>
      <c r="HMN56" s="50"/>
      <c r="HMO56" s="50"/>
      <c r="HMP56" s="50"/>
      <c r="HMQ56" s="50"/>
      <c r="HMR56" s="50"/>
      <c r="HMS56" s="50"/>
      <c r="HMT56" s="50"/>
      <c r="HMU56" s="50"/>
      <c r="HMV56" s="50"/>
      <c r="HMW56" s="50"/>
      <c r="HMX56" s="50"/>
      <c r="HMY56" s="50"/>
      <c r="HMZ56" s="50"/>
      <c r="HNA56" s="50"/>
      <c r="HNB56" s="50"/>
      <c r="HNC56" s="50"/>
      <c r="HND56" s="50"/>
      <c r="HNE56" s="50"/>
      <c r="HNF56" s="50"/>
      <c r="HNG56" s="50"/>
      <c r="HNH56" s="50"/>
      <c r="HNI56" s="50"/>
      <c r="HNJ56" s="50"/>
      <c r="HNK56" s="50"/>
      <c r="HNL56" s="50"/>
      <c r="HNM56" s="50"/>
      <c r="HNN56" s="50"/>
      <c r="HNO56" s="50"/>
      <c r="HNP56" s="50"/>
      <c r="HNQ56" s="50"/>
      <c r="HNR56" s="50"/>
      <c r="HNS56" s="50"/>
      <c r="HNT56" s="50"/>
      <c r="HNU56" s="50"/>
      <c r="HNV56" s="50"/>
      <c r="HNW56" s="50"/>
      <c r="HNX56" s="50"/>
      <c r="HNY56" s="50"/>
      <c r="HNZ56" s="50"/>
      <c r="HOA56" s="50"/>
      <c r="HOB56" s="50"/>
      <c r="HOC56" s="50"/>
      <c r="HOD56" s="50"/>
      <c r="HOE56" s="50"/>
      <c r="HOF56" s="50"/>
      <c r="HOG56" s="50"/>
      <c r="HOH56" s="50"/>
      <c r="HOI56" s="50"/>
      <c r="HOJ56" s="50"/>
      <c r="HOK56" s="50"/>
      <c r="HOL56" s="50"/>
      <c r="HOM56" s="50"/>
      <c r="HON56" s="50"/>
      <c r="HOO56" s="50"/>
      <c r="HOP56" s="50"/>
      <c r="HOQ56" s="50"/>
      <c r="HOR56" s="50"/>
      <c r="HOS56" s="50"/>
      <c r="HOT56" s="50"/>
      <c r="HOU56" s="50"/>
      <c r="HOV56" s="50"/>
      <c r="HOW56" s="50"/>
      <c r="HOX56" s="50"/>
      <c r="HOY56" s="50"/>
      <c r="HOZ56" s="50"/>
      <c r="HPA56" s="50"/>
      <c r="HPB56" s="50"/>
      <c r="HPC56" s="50"/>
      <c r="HPD56" s="50"/>
      <c r="HPE56" s="50"/>
      <c r="HPF56" s="50"/>
      <c r="HPG56" s="50"/>
      <c r="HPH56" s="50"/>
      <c r="HPI56" s="50"/>
      <c r="HPJ56" s="50"/>
      <c r="HPK56" s="50"/>
      <c r="HPL56" s="50"/>
      <c r="HPM56" s="50"/>
      <c r="HPN56" s="50"/>
      <c r="HPO56" s="50"/>
      <c r="HPP56" s="50"/>
      <c r="HPQ56" s="50"/>
      <c r="HPR56" s="50"/>
      <c r="HPS56" s="50"/>
      <c r="HPT56" s="50"/>
      <c r="HPU56" s="50"/>
      <c r="HPV56" s="50"/>
      <c r="HPW56" s="50"/>
      <c r="HPX56" s="50"/>
      <c r="HPY56" s="50"/>
      <c r="HPZ56" s="50"/>
      <c r="HQA56" s="50"/>
      <c r="HQB56" s="50"/>
      <c r="HQC56" s="50"/>
      <c r="HQD56" s="50"/>
      <c r="HQE56" s="50"/>
      <c r="HQF56" s="50"/>
      <c r="HQG56" s="50"/>
      <c r="HQH56" s="50"/>
      <c r="HQI56" s="50"/>
      <c r="HQJ56" s="50"/>
      <c r="HQK56" s="50"/>
      <c r="HQL56" s="50"/>
      <c r="HQM56" s="50"/>
      <c r="HQN56" s="50"/>
      <c r="HQO56" s="50"/>
      <c r="HQP56" s="50"/>
      <c r="HQQ56" s="50"/>
      <c r="HQR56" s="50"/>
      <c r="HQS56" s="50"/>
      <c r="HQT56" s="50"/>
      <c r="HQU56" s="50"/>
      <c r="HQV56" s="50"/>
      <c r="HQW56" s="50"/>
      <c r="HQX56" s="50"/>
      <c r="HQY56" s="50"/>
      <c r="HQZ56" s="50"/>
      <c r="HRA56" s="50"/>
      <c r="HRB56" s="50"/>
      <c r="HRC56" s="50"/>
      <c r="HRD56" s="50"/>
      <c r="HRE56" s="50"/>
      <c r="HRF56" s="50"/>
      <c r="HRG56" s="50"/>
      <c r="HRH56" s="50"/>
      <c r="HRI56" s="50"/>
      <c r="HRJ56" s="50"/>
      <c r="HRK56" s="50"/>
      <c r="HRL56" s="50"/>
      <c r="HRM56" s="50"/>
      <c r="HRN56" s="50"/>
      <c r="HRO56" s="50"/>
      <c r="HRP56" s="50"/>
      <c r="HRQ56" s="50"/>
      <c r="HRR56" s="50"/>
      <c r="HRS56" s="50"/>
      <c r="HRT56" s="50"/>
      <c r="HRU56" s="50"/>
      <c r="HRV56" s="50"/>
      <c r="HRW56" s="50"/>
      <c r="HRX56" s="50"/>
      <c r="HRY56" s="50"/>
      <c r="HRZ56" s="50"/>
      <c r="HSA56" s="50"/>
      <c r="HSB56" s="50"/>
      <c r="HSC56" s="50"/>
      <c r="HSD56" s="50"/>
      <c r="HSE56" s="50"/>
      <c r="HSF56" s="50"/>
      <c r="HSG56" s="50"/>
      <c r="HSH56" s="50"/>
      <c r="HSI56" s="50"/>
      <c r="HSJ56" s="50"/>
      <c r="HSK56" s="50"/>
      <c r="HSL56" s="50"/>
      <c r="HSM56" s="50"/>
      <c r="HSN56" s="50"/>
      <c r="HSO56" s="50"/>
      <c r="HSP56" s="50"/>
      <c r="HSQ56" s="50"/>
      <c r="HSR56" s="50"/>
      <c r="HSS56" s="50"/>
      <c r="HST56" s="50"/>
      <c r="HSU56" s="50"/>
      <c r="HSV56" s="50"/>
      <c r="HSW56" s="50"/>
      <c r="HSX56" s="50"/>
      <c r="HSY56" s="50"/>
      <c r="HSZ56" s="50"/>
      <c r="HTA56" s="50"/>
      <c r="HTB56" s="50"/>
      <c r="HTC56" s="50"/>
      <c r="HTD56" s="50"/>
      <c r="HTE56" s="50"/>
      <c r="HTF56" s="50"/>
      <c r="HTG56" s="50"/>
      <c r="HTH56" s="50"/>
      <c r="HTI56" s="50"/>
      <c r="HTJ56" s="50"/>
      <c r="HTK56" s="50"/>
      <c r="HTL56" s="50"/>
      <c r="HTM56" s="50"/>
      <c r="HTN56" s="50"/>
      <c r="HTO56" s="50"/>
      <c r="HTP56" s="50"/>
      <c r="HTQ56" s="50"/>
      <c r="HTR56" s="50"/>
      <c r="HTS56" s="50"/>
      <c r="HTT56" s="50"/>
      <c r="HTU56" s="50"/>
      <c r="HTV56" s="50"/>
      <c r="HTW56" s="50"/>
      <c r="HTX56" s="50"/>
      <c r="HTY56" s="50"/>
      <c r="HTZ56" s="50"/>
      <c r="HUA56" s="50"/>
      <c r="HUB56" s="50"/>
      <c r="HUC56" s="50"/>
      <c r="HUD56" s="50"/>
      <c r="HUE56" s="50"/>
      <c r="HUF56" s="50"/>
      <c r="HUG56" s="50"/>
      <c r="HUH56" s="50"/>
      <c r="HUI56" s="50"/>
      <c r="HUJ56" s="50"/>
      <c r="HUK56" s="50"/>
      <c r="HUL56" s="50"/>
      <c r="HUM56" s="50"/>
      <c r="HUN56" s="50"/>
      <c r="HUO56" s="50"/>
      <c r="HUP56" s="50"/>
      <c r="HUQ56" s="50"/>
      <c r="HUR56" s="50"/>
      <c r="HUS56" s="50"/>
      <c r="HUT56" s="50"/>
      <c r="HUU56" s="50"/>
      <c r="HUV56" s="50"/>
      <c r="HUW56" s="50"/>
      <c r="HUX56" s="50"/>
      <c r="HUY56" s="50"/>
      <c r="HUZ56" s="50"/>
      <c r="HVA56" s="50"/>
      <c r="HVB56" s="50"/>
      <c r="HVC56" s="50"/>
      <c r="HVD56" s="50"/>
      <c r="HVE56" s="50"/>
      <c r="HVF56" s="50"/>
      <c r="HVG56" s="50"/>
      <c r="HVH56" s="50"/>
      <c r="HVI56" s="50"/>
      <c r="HVJ56" s="50"/>
      <c r="HVK56" s="50"/>
      <c r="HVL56" s="50"/>
      <c r="HVM56" s="50"/>
      <c r="HVN56" s="50"/>
      <c r="HVO56" s="50"/>
      <c r="HVP56" s="50"/>
      <c r="HVQ56" s="50"/>
      <c r="HVR56" s="50"/>
      <c r="HVS56" s="50"/>
      <c r="HVT56" s="50"/>
      <c r="HVU56" s="50"/>
      <c r="HVV56" s="50"/>
      <c r="HVW56" s="50"/>
      <c r="HVX56" s="50"/>
      <c r="HVY56" s="50"/>
      <c r="HVZ56" s="50"/>
      <c r="HWA56" s="50"/>
      <c r="HWB56" s="50"/>
      <c r="HWC56" s="50"/>
      <c r="HWD56" s="50"/>
      <c r="HWE56" s="50"/>
      <c r="HWF56" s="50"/>
      <c r="HWG56" s="50"/>
      <c r="HWH56" s="50"/>
      <c r="HWI56" s="50"/>
      <c r="HWJ56" s="50"/>
      <c r="HWK56" s="50"/>
      <c r="HWL56" s="50"/>
      <c r="HWM56" s="50"/>
      <c r="HWN56" s="50"/>
      <c r="HWO56" s="50"/>
      <c r="HWP56" s="50"/>
      <c r="HWQ56" s="50"/>
      <c r="HWR56" s="50"/>
      <c r="HWS56" s="50"/>
      <c r="HWT56" s="50"/>
      <c r="HWU56" s="50"/>
      <c r="HWV56" s="50"/>
      <c r="HWW56" s="50"/>
      <c r="HWX56" s="50"/>
      <c r="HWY56" s="50"/>
      <c r="HWZ56" s="50"/>
      <c r="HXA56" s="50"/>
      <c r="HXB56" s="50"/>
      <c r="HXC56" s="50"/>
      <c r="HXD56" s="50"/>
      <c r="HXE56" s="50"/>
      <c r="HXF56" s="50"/>
      <c r="HXG56" s="50"/>
      <c r="HXH56" s="50"/>
      <c r="HXI56" s="50"/>
      <c r="HXJ56" s="50"/>
      <c r="HXK56" s="50"/>
      <c r="HXL56" s="50"/>
      <c r="HXM56" s="50"/>
      <c r="HXN56" s="50"/>
      <c r="HXO56" s="50"/>
      <c r="HXP56" s="50"/>
      <c r="HXQ56" s="50"/>
      <c r="HXR56" s="50"/>
      <c r="HXS56" s="50"/>
      <c r="HXT56" s="50"/>
      <c r="HXU56" s="50"/>
      <c r="HXV56" s="50"/>
      <c r="HXW56" s="50"/>
      <c r="HXX56" s="50"/>
      <c r="HXY56" s="50"/>
      <c r="HXZ56" s="50"/>
      <c r="HYA56" s="50"/>
      <c r="HYB56" s="50"/>
      <c r="HYC56" s="50"/>
      <c r="HYD56" s="50"/>
      <c r="HYE56" s="50"/>
      <c r="HYF56" s="50"/>
      <c r="HYG56" s="50"/>
      <c r="HYH56" s="50"/>
      <c r="HYI56" s="50"/>
      <c r="HYJ56" s="50"/>
      <c r="HYK56" s="50"/>
      <c r="HYL56" s="50"/>
      <c r="HYM56" s="50"/>
      <c r="HYN56" s="50"/>
      <c r="HYO56" s="50"/>
      <c r="HYP56" s="50"/>
      <c r="HYQ56" s="50"/>
      <c r="HYR56" s="50"/>
      <c r="HYS56" s="50"/>
      <c r="HYT56" s="50"/>
      <c r="HYU56" s="50"/>
      <c r="HYV56" s="50"/>
      <c r="HYW56" s="50"/>
      <c r="HYX56" s="50"/>
      <c r="HYY56" s="50"/>
      <c r="HYZ56" s="50"/>
      <c r="HZA56" s="50"/>
      <c r="HZB56" s="50"/>
      <c r="HZC56" s="50"/>
      <c r="HZD56" s="50"/>
      <c r="HZE56" s="50"/>
      <c r="HZF56" s="50"/>
      <c r="HZG56" s="50"/>
      <c r="HZH56" s="50"/>
      <c r="HZI56" s="50"/>
      <c r="HZJ56" s="50"/>
      <c r="HZK56" s="50"/>
      <c r="HZL56" s="50"/>
      <c r="HZM56" s="50"/>
      <c r="HZN56" s="50"/>
      <c r="HZO56" s="50"/>
      <c r="HZP56" s="50"/>
      <c r="HZQ56" s="50"/>
      <c r="HZR56" s="50"/>
      <c r="HZS56" s="50"/>
      <c r="HZT56" s="50"/>
      <c r="HZU56" s="50"/>
      <c r="HZV56" s="50"/>
      <c r="HZW56" s="50"/>
      <c r="HZX56" s="50"/>
      <c r="HZY56" s="50"/>
      <c r="HZZ56" s="50"/>
      <c r="IAA56" s="50"/>
      <c r="IAB56" s="50"/>
      <c r="IAC56" s="50"/>
      <c r="IAD56" s="50"/>
      <c r="IAE56" s="50"/>
      <c r="IAF56" s="50"/>
      <c r="IAG56" s="50"/>
      <c r="IAH56" s="50"/>
      <c r="IAI56" s="50"/>
      <c r="IAJ56" s="50"/>
      <c r="IAK56" s="50"/>
      <c r="IAL56" s="50"/>
      <c r="IAM56" s="50"/>
      <c r="IAN56" s="50"/>
      <c r="IAO56" s="50"/>
      <c r="IAP56" s="50"/>
      <c r="IAQ56" s="50"/>
      <c r="IAR56" s="50"/>
      <c r="IAS56" s="50"/>
      <c r="IAT56" s="50"/>
      <c r="IAU56" s="50"/>
      <c r="IAV56" s="50"/>
      <c r="IAW56" s="50"/>
      <c r="IAX56" s="50"/>
      <c r="IAY56" s="50"/>
      <c r="IAZ56" s="50"/>
      <c r="IBA56" s="50"/>
      <c r="IBB56" s="50"/>
      <c r="IBC56" s="50"/>
      <c r="IBD56" s="50"/>
      <c r="IBE56" s="50"/>
      <c r="IBF56" s="50"/>
      <c r="IBG56" s="50"/>
      <c r="IBH56" s="50"/>
      <c r="IBI56" s="50"/>
      <c r="IBJ56" s="50"/>
      <c r="IBK56" s="50"/>
      <c r="IBL56" s="50"/>
      <c r="IBM56" s="50"/>
      <c r="IBN56" s="50"/>
      <c r="IBO56" s="50"/>
      <c r="IBP56" s="50"/>
      <c r="IBQ56" s="50"/>
      <c r="IBR56" s="50"/>
      <c r="IBS56" s="50"/>
      <c r="IBT56" s="50"/>
      <c r="IBU56" s="50"/>
      <c r="IBV56" s="50"/>
      <c r="IBW56" s="50"/>
      <c r="IBX56" s="50"/>
      <c r="IBY56" s="50"/>
      <c r="IBZ56" s="50"/>
      <c r="ICA56" s="50"/>
      <c r="ICB56" s="50"/>
      <c r="ICC56" s="50"/>
      <c r="ICD56" s="50"/>
      <c r="ICE56" s="50"/>
      <c r="ICF56" s="50"/>
      <c r="ICG56" s="50"/>
      <c r="ICH56" s="50"/>
      <c r="ICI56" s="50"/>
      <c r="ICJ56" s="50"/>
      <c r="ICK56" s="50"/>
      <c r="ICL56" s="50"/>
      <c r="ICM56" s="50"/>
      <c r="ICN56" s="50"/>
      <c r="ICO56" s="50"/>
      <c r="ICP56" s="50"/>
      <c r="ICQ56" s="50"/>
      <c r="ICR56" s="50"/>
      <c r="ICS56" s="50"/>
      <c r="ICT56" s="50"/>
      <c r="ICU56" s="50"/>
      <c r="ICV56" s="50"/>
      <c r="ICW56" s="50"/>
      <c r="ICX56" s="50"/>
      <c r="ICY56" s="50"/>
      <c r="ICZ56" s="50"/>
      <c r="IDA56" s="50"/>
      <c r="IDB56" s="50"/>
      <c r="IDC56" s="50"/>
      <c r="IDD56" s="50"/>
      <c r="IDE56" s="50"/>
      <c r="IDF56" s="50"/>
      <c r="IDG56" s="50"/>
      <c r="IDH56" s="50"/>
      <c r="IDI56" s="50"/>
      <c r="IDJ56" s="50"/>
      <c r="IDK56" s="50"/>
      <c r="IDL56" s="50"/>
      <c r="IDM56" s="50"/>
      <c r="IDN56" s="50"/>
      <c r="IDO56" s="50"/>
      <c r="IDP56" s="50"/>
      <c r="IDQ56" s="50"/>
      <c r="IDR56" s="50"/>
      <c r="IDS56" s="50"/>
      <c r="IDT56" s="50"/>
      <c r="IDU56" s="50"/>
      <c r="IDV56" s="50"/>
      <c r="IDW56" s="50"/>
      <c r="IDX56" s="50"/>
      <c r="IDY56" s="50"/>
      <c r="IDZ56" s="50"/>
      <c r="IEA56" s="50"/>
      <c r="IEB56" s="50"/>
      <c r="IEC56" s="50"/>
      <c r="IED56" s="50"/>
      <c r="IEE56" s="50"/>
      <c r="IEF56" s="50"/>
      <c r="IEG56" s="50"/>
      <c r="IEH56" s="50"/>
      <c r="IEI56" s="50"/>
      <c r="IEJ56" s="50"/>
      <c r="IEK56" s="50"/>
      <c r="IEL56" s="50"/>
      <c r="IEM56" s="50"/>
      <c r="IEN56" s="50"/>
      <c r="IEO56" s="50"/>
      <c r="IEP56" s="50"/>
      <c r="IEQ56" s="50"/>
      <c r="IER56" s="50"/>
      <c r="IES56" s="50"/>
      <c r="IET56" s="50"/>
      <c r="IEU56" s="50"/>
      <c r="IEV56" s="50"/>
      <c r="IEW56" s="50"/>
      <c r="IEX56" s="50"/>
      <c r="IEY56" s="50"/>
      <c r="IEZ56" s="50"/>
      <c r="IFA56" s="50"/>
      <c r="IFB56" s="50"/>
      <c r="IFC56" s="50"/>
      <c r="IFD56" s="50"/>
      <c r="IFE56" s="50"/>
      <c r="IFF56" s="50"/>
      <c r="IFG56" s="50"/>
      <c r="IFH56" s="50"/>
      <c r="IFI56" s="50"/>
      <c r="IFJ56" s="50"/>
      <c r="IFK56" s="50"/>
      <c r="IFL56" s="50"/>
      <c r="IFM56" s="50"/>
      <c r="IFN56" s="50"/>
      <c r="IFO56" s="50"/>
      <c r="IFP56" s="50"/>
      <c r="IFQ56" s="50"/>
      <c r="IFR56" s="50"/>
      <c r="IFS56" s="50"/>
      <c r="IFT56" s="50"/>
      <c r="IFU56" s="50"/>
      <c r="IFV56" s="50"/>
      <c r="IFW56" s="50"/>
      <c r="IFX56" s="50"/>
      <c r="IFY56" s="50"/>
      <c r="IFZ56" s="50"/>
      <c r="IGA56" s="50"/>
      <c r="IGB56" s="50"/>
      <c r="IGC56" s="50"/>
      <c r="IGD56" s="50"/>
      <c r="IGE56" s="50"/>
      <c r="IGF56" s="50"/>
      <c r="IGG56" s="50"/>
      <c r="IGH56" s="50"/>
      <c r="IGI56" s="50"/>
      <c r="IGJ56" s="50"/>
      <c r="IGK56" s="50"/>
      <c r="IGL56" s="50"/>
      <c r="IGM56" s="50"/>
      <c r="IGN56" s="50"/>
      <c r="IGO56" s="50"/>
      <c r="IGP56" s="50"/>
      <c r="IGQ56" s="50"/>
      <c r="IGR56" s="50"/>
      <c r="IGS56" s="50"/>
      <c r="IGT56" s="50"/>
      <c r="IGU56" s="50"/>
      <c r="IGV56" s="50"/>
      <c r="IGW56" s="50"/>
      <c r="IGX56" s="50"/>
      <c r="IGY56" s="50"/>
      <c r="IGZ56" s="50"/>
      <c r="IHA56" s="50"/>
      <c r="IHB56" s="50"/>
      <c r="IHC56" s="50"/>
      <c r="IHD56" s="50"/>
      <c r="IHE56" s="50"/>
      <c r="IHF56" s="50"/>
      <c r="IHG56" s="50"/>
      <c r="IHH56" s="50"/>
      <c r="IHI56" s="50"/>
      <c r="IHJ56" s="50"/>
      <c r="IHK56" s="50"/>
      <c r="IHL56" s="50"/>
      <c r="IHM56" s="50"/>
      <c r="IHN56" s="50"/>
      <c r="IHO56" s="50"/>
      <c r="IHP56" s="50"/>
      <c r="IHQ56" s="50"/>
      <c r="IHR56" s="50"/>
      <c r="IHS56" s="50"/>
      <c r="IHT56" s="50"/>
      <c r="IHU56" s="50"/>
      <c r="IHV56" s="50"/>
      <c r="IHW56" s="50"/>
      <c r="IHX56" s="50"/>
      <c r="IHY56" s="50"/>
      <c r="IHZ56" s="50"/>
      <c r="IIA56" s="50"/>
      <c r="IIB56" s="50"/>
      <c r="IIC56" s="50"/>
      <c r="IID56" s="50"/>
      <c r="IIE56" s="50"/>
      <c r="IIF56" s="50"/>
      <c r="IIG56" s="50"/>
      <c r="IIH56" s="50"/>
      <c r="III56" s="50"/>
      <c r="IIJ56" s="50"/>
      <c r="IIK56" s="50"/>
      <c r="IIL56" s="50"/>
      <c r="IIM56" s="50"/>
      <c r="IIN56" s="50"/>
      <c r="IIO56" s="50"/>
      <c r="IIP56" s="50"/>
      <c r="IIQ56" s="50"/>
      <c r="IIR56" s="50"/>
      <c r="IIS56" s="50"/>
      <c r="IIT56" s="50"/>
      <c r="IIU56" s="50"/>
      <c r="IIV56" s="50"/>
      <c r="IIW56" s="50"/>
      <c r="IIX56" s="50"/>
      <c r="IIY56" s="50"/>
      <c r="IIZ56" s="50"/>
      <c r="IJA56" s="50"/>
      <c r="IJB56" s="50"/>
      <c r="IJC56" s="50"/>
      <c r="IJD56" s="50"/>
      <c r="IJE56" s="50"/>
      <c r="IJF56" s="50"/>
      <c r="IJG56" s="50"/>
      <c r="IJH56" s="50"/>
      <c r="IJI56" s="50"/>
      <c r="IJJ56" s="50"/>
      <c r="IJK56" s="50"/>
      <c r="IJL56" s="50"/>
      <c r="IJM56" s="50"/>
      <c r="IJN56" s="50"/>
      <c r="IJO56" s="50"/>
      <c r="IJP56" s="50"/>
      <c r="IJQ56" s="50"/>
      <c r="IJR56" s="50"/>
      <c r="IJS56" s="50"/>
      <c r="IJT56" s="50"/>
      <c r="IJU56" s="50"/>
      <c r="IJV56" s="50"/>
      <c r="IJW56" s="50"/>
      <c r="IJX56" s="50"/>
      <c r="IJY56" s="50"/>
      <c r="IJZ56" s="50"/>
      <c r="IKA56" s="50"/>
      <c r="IKB56" s="50"/>
      <c r="IKC56" s="50"/>
      <c r="IKD56" s="50"/>
      <c r="IKE56" s="50"/>
      <c r="IKF56" s="50"/>
      <c r="IKG56" s="50"/>
      <c r="IKH56" s="50"/>
      <c r="IKI56" s="50"/>
      <c r="IKJ56" s="50"/>
      <c r="IKK56" s="50"/>
      <c r="IKL56" s="50"/>
      <c r="IKM56" s="50"/>
      <c r="IKN56" s="50"/>
      <c r="IKO56" s="50"/>
      <c r="IKP56" s="50"/>
      <c r="IKQ56" s="50"/>
      <c r="IKR56" s="50"/>
      <c r="IKS56" s="50"/>
      <c r="IKT56" s="50"/>
      <c r="IKU56" s="50"/>
      <c r="IKV56" s="50"/>
      <c r="IKW56" s="50"/>
      <c r="IKX56" s="50"/>
      <c r="IKY56" s="50"/>
      <c r="IKZ56" s="50"/>
      <c r="ILA56" s="50"/>
      <c r="ILB56" s="50"/>
      <c r="ILC56" s="50"/>
      <c r="ILD56" s="50"/>
      <c r="ILE56" s="50"/>
      <c r="ILF56" s="50"/>
      <c r="ILG56" s="50"/>
      <c r="ILH56" s="50"/>
      <c r="ILI56" s="50"/>
      <c r="ILJ56" s="50"/>
      <c r="ILK56" s="50"/>
      <c r="ILL56" s="50"/>
      <c r="ILM56" s="50"/>
      <c r="ILN56" s="50"/>
      <c r="ILO56" s="50"/>
      <c r="ILP56" s="50"/>
      <c r="ILQ56" s="50"/>
      <c r="ILR56" s="50"/>
      <c r="ILS56" s="50"/>
      <c r="ILT56" s="50"/>
      <c r="ILU56" s="50"/>
      <c r="ILV56" s="50"/>
      <c r="ILW56" s="50"/>
      <c r="ILX56" s="50"/>
      <c r="ILY56" s="50"/>
      <c r="ILZ56" s="50"/>
      <c r="IMA56" s="50"/>
      <c r="IMB56" s="50"/>
      <c r="IMC56" s="50"/>
      <c r="IMD56" s="50"/>
      <c r="IME56" s="50"/>
      <c r="IMF56" s="50"/>
      <c r="IMG56" s="50"/>
      <c r="IMH56" s="50"/>
      <c r="IMI56" s="50"/>
      <c r="IMJ56" s="50"/>
      <c r="IMK56" s="50"/>
      <c r="IML56" s="50"/>
      <c r="IMM56" s="50"/>
      <c r="IMN56" s="50"/>
      <c r="IMO56" s="50"/>
      <c r="IMP56" s="50"/>
      <c r="IMQ56" s="50"/>
      <c r="IMR56" s="50"/>
      <c r="IMS56" s="50"/>
      <c r="IMT56" s="50"/>
      <c r="IMU56" s="50"/>
      <c r="IMV56" s="50"/>
      <c r="IMW56" s="50"/>
      <c r="IMX56" s="50"/>
      <c r="IMY56" s="50"/>
      <c r="IMZ56" s="50"/>
      <c r="INA56" s="50"/>
      <c r="INB56" s="50"/>
      <c r="INC56" s="50"/>
      <c r="IND56" s="50"/>
      <c r="INE56" s="50"/>
      <c r="INF56" s="50"/>
      <c r="ING56" s="50"/>
      <c r="INH56" s="50"/>
      <c r="INI56" s="50"/>
      <c r="INJ56" s="50"/>
      <c r="INK56" s="50"/>
      <c r="INL56" s="50"/>
      <c r="INM56" s="50"/>
      <c r="INN56" s="50"/>
      <c r="INO56" s="50"/>
      <c r="INP56" s="50"/>
      <c r="INQ56" s="50"/>
      <c r="INR56" s="50"/>
      <c r="INS56" s="50"/>
      <c r="INT56" s="50"/>
      <c r="INU56" s="50"/>
      <c r="INV56" s="50"/>
      <c r="INW56" s="50"/>
      <c r="INX56" s="50"/>
      <c r="INY56" s="50"/>
      <c r="INZ56" s="50"/>
      <c r="IOA56" s="50"/>
      <c r="IOB56" s="50"/>
      <c r="IOC56" s="50"/>
      <c r="IOD56" s="50"/>
      <c r="IOE56" s="50"/>
      <c r="IOF56" s="50"/>
      <c r="IOG56" s="50"/>
      <c r="IOH56" s="50"/>
      <c r="IOI56" s="50"/>
      <c r="IOJ56" s="50"/>
      <c r="IOK56" s="50"/>
      <c r="IOL56" s="50"/>
      <c r="IOM56" s="50"/>
      <c r="ION56" s="50"/>
      <c r="IOO56" s="50"/>
      <c r="IOP56" s="50"/>
      <c r="IOQ56" s="50"/>
      <c r="IOR56" s="50"/>
      <c r="IOS56" s="50"/>
      <c r="IOT56" s="50"/>
      <c r="IOU56" s="50"/>
      <c r="IOV56" s="50"/>
      <c r="IOW56" s="50"/>
      <c r="IOX56" s="50"/>
      <c r="IOY56" s="50"/>
      <c r="IOZ56" s="50"/>
      <c r="IPA56" s="50"/>
      <c r="IPB56" s="50"/>
      <c r="IPC56" s="50"/>
      <c r="IPD56" s="50"/>
      <c r="IPE56" s="50"/>
      <c r="IPF56" s="50"/>
      <c r="IPG56" s="50"/>
      <c r="IPH56" s="50"/>
      <c r="IPI56" s="50"/>
      <c r="IPJ56" s="50"/>
      <c r="IPK56" s="50"/>
      <c r="IPL56" s="50"/>
      <c r="IPM56" s="50"/>
      <c r="IPN56" s="50"/>
      <c r="IPO56" s="50"/>
      <c r="IPP56" s="50"/>
      <c r="IPQ56" s="50"/>
      <c r="IPR56" s="50"/>
      <c r="IPS56" s="50"/>
      <c r="IPT56" s="50"/>
      <c r="IPU56" s="50"/>
      <c r="IPV56" s="50"/>
      <c r="IPW56" s="50"/>
      <c r="IPX56" s="50"/>
      <c r="IPY56" s="50"/>
      <c r="IPZ56" s="50"/>
      <c r="IQA56" s="50"/>
      <c r="IQB56" s="50"/>
      <c r="IQC56" s="50"/>
      <c r="IQD56" s="50"/>
      <c r="IQE56" s="50"/>
      <c r="IQF56" s="50"/>
      <c r="IQG56" s="50"/>
      <c r="IQH56" s="50"/>
      <c r="IQI56" s="50"/>
      <c r="IQJ56" s="50"/>
      <c r="IQK56" s="50"/>
      <c r="IQL56" s="50"/>
      <c r="IQM56" s="50"/>
      <c r="IQN56" s="50"/>
      <c r="IQO56" s="50"/>
      <c r="IQP56" s="50"/>
      <c r="IQQ56" s="50"/>
      <c r="IQR56" s="50"/>
      <c r="IQS56" s="50"/>
      <c r="IQT56" s="50"/>
      <c r="IQU56" s="50"/>
      <c r="IQV56" s="50"/>
      <c r="IQW56" s="50"/>
      <c r="IQX56" s="50"/>
      <c r="IQY56" s="50"/>
      <c r="IQZ56" s="50"/>
      <c r="IRA56" s="50"/>
      <c r="IRB56" s="50"/>
      <c r="IRC56" s="50"/>
      <c r="IRD56" s="50"/>
      <c r="IRE56" s="50"/>
      <c r="IRF56" s="50"/>
      <c r="IRG56" s="50"/>
      <c r="IRH56" s="50"/>
      <c r="IRI56" s="50"/>
      <c r="IRJ56" s="50"/>
      <c r="IRK56" s="50"/>
      <c r="IRL56" s="50"/>
      <c r="IRM56" s="50"/>
      <c r="IRN56" s="50"/>
      <c r="IRO56" s="50"/>
      <c r="IRP56" s="50"/>
      <c r="IRQ56" s="50"/>
      <c r="IRR56" s="50"/>
      <c r="IRS56" s="50"/>
      <c r="IRT56" s="50"/>
      <c r="IRU56" s="50"/>
      <c r="IRV56" s="50"/>
      <c r="IRW56" s="50"/>
      <c r="IRX56" s="50"/>
      <c r="IRY56" s="50"/>
      <c r="IRZ56" s="50"/>
      <c r="ISA56" s="50"/>
      <c r="ISB56" s="50"/>
      <c r="ISC56" s="50"/>
      <c r="ISD56" s="50"/>
      <c r="ISE56" s="50"/>
      <c r="ISF56" s="50"/>
      <c r="ISG56" s="50"/>
      <c r="ISH56" s="50"/>
      <c r="ISI56" s="50"/>
      <c r="ISJ56" s="50"/>
      <c r="ISK56" s="50"/>
      <c r="ISL56" s="50"/>
      <c r="ISM56" s="50"/>
      <c r="ISN56" s="50"/>
      <c r="ISO56" s="50"/>
      <c r="ISP56" s="50"/>
      <c r="ISQ56" s="50"/>
      <c r="ISR56" s="50"/>
      <c r="ISS56" s="50"/>
      <c r="IST56" s="50"/>
      <c r="ISU56" s="50"/>
      <c r="ISV56" s="50"/>
      <c r="ISW56" s="50"/>
      <c r="ISX56" s="50"/>
      <c r="ISY56" s="50"/>
      <c r="ISZ56" s="50"/>
      <c r="ITA56" s="50"/>
      <c r="ITB56" s="50"/>
      <c r="ITC56" s="50"/>
      <c r="ITD56" s="50"/>
      <c r="ITE56" s="50"/>
      <c r="ITF56" s="50"/>
      <c r="ITG56" s="50"/>
      <c r="ITH56" s="50"/>
      <c r="ITI56" s="50"/>
      <c r="ITJ56" s="50"/>
      <c r="ITK56" s="50"/>
      <c r="ITL56" s="50"/>
      <c r="ITM56" s="50"/>
      <c r="ITN56" s="50"/>
      <c r="ITO56" s="50"/>
      <c r="ITP56" s="50"/>
      <c r="ITQ56" s="50"/>
      <c r="ITR56" s="50"/>
      <c r="ITS56" s="50"/>
      <c r="ITT56" s="50"/>
      <c r="ITU56" s="50"/>
      <c r="ITV56" s="50"/>
      <c r="ITW56" s="50"/>
      <c r="ITX56" s="50"/>
      <c r="ITY56" s="50"/>
      <c r="ITZ56" s="50"/>
      <c r="IUA56" s="50"/>
      <c r="IUB56" s="50"/>
      <c r="IUC56" s="50"/>
      <c r="IUD56" s="50"/>
      <c r="IUE56" s="50"/>
      <c r="IUF56" s="50"/>
      <c r="IUG56" s="50"/>
      <c r="IUH56" s="50"/>
      <c r="IUI56" s="50"/>
      <c r="IUJ56" s="50"/>
      <c r="IUK56" s="50"/>
      <c r="IUL56" s="50"/>
      <c r="IUM56" s="50"/>
      <c r="IUN56" s="50"/>
      <c r="IUO56" s="50"/>
      <c r="IUP56" s="50"/>
      <c r="IUQ56" s="50"/>
      <c r="IUR56" s="50"/>
      <c r="IUS56" s="50"/>
      <c r="IUT56" s="50"/>
      <c r="IUU56" s="50"/>
      <c r="IUV56" s="50"/>
      <c r="IUW56" s="50"/>
      <c r="IUX56" s="50"/>
      <c r="IUY56" s="50"/>
      <c r="IUZ56" s="50"/>
      <c r="IVA56" s="50"/>
      <c r="IVB56" s="50"/>
      <c r="IVC56" s="50"/>
      <c r="IVD56" s="50"/>
      <c r="IVE56" s="50"/>
      <c r="IVF56" s="50"/>
      <c r="IVG56" s="50"/>
      <c r="IVH56" s="50"/>
      <c r="IVI56" s="50"/>
      <c r="IVJ56" s="50"/>
      <c r="IVK56" s="50"/>
      <c r="IVL56" s="50"/>
      <c r="IVM56" s="50"/>
      <c r="IVN56" s="50"/>
      <c r="IVO56" s="50"/>
      <c r="IVP56" s="50"/>
      <c r="IVQ56" s="50"/>
      <c r="IVR56" s="50"/>
      <c r="IVS56" s="50"/>
      <c r="IVT56" s="50"/>
      <c r="IVU56" s="50"/>
      <c r="IVV56" s="50"/>
      <c r="IVW56" s="50"/>
      <c r="IVX56" s="50"/>
      <c r="IVY56" s="50"/>
      <c r="IVZ56" s="50"/>
      <c r="IWA56" s="50"/>
      <c r="IWB56" s="50"/>
      <c r="IWC56" s="50"/>
      <c r="IWD56" s="50"/>
      <c r="IWE56" s="50"/>
      <c r="IWF56" s="50"/>
      <c r="IWG56" s="50"/>
      <c r="IWH56" s="50"/>
      <c r="IWI56" s="50"/>
      <c r="IWJ56" s="50"/>
      <c r="IWK56" s="50"/>
      <c r="IWL56" s="50"/>
      <c r="IWM56" s="50"/>
      <c r="IWN56" s="50"/>
      <c r="IWO56" s="50"/>
      <c r="IWP56" s="50"/>
      <c r="IWQ56" s="50"/>
      <c r="IWR56" s="50"/>
      <c r="IWS56" s="50"/>
      <c r="IWT56" s="50"/>
      <c r="IWU56" s="50"/>
      <c r="IWV56" s="50"/>
      <c r="IWW56" s="50"/>
      <c r="IWX56" s="50"/>
      <c r="IWY56" s="50"/>
      <c r="IWZ56" s="50"/>
      <c r="IXA56" s="50"/>
      <c r="IXB56" s="50"/>
      <c r="IXC56" s="50"/>
      <c r="IXD56" s="50"/>
      <c r="IXE56" s="50"/>
      <c r="IXF56" s="50"/>
      <c r="IXG56" s="50"/>
      <c r="IXH56" s="50"/>
      <c r="IXI56" s="50"/>
      <c r="IXJ56" s="50"/>
      <c r="IXK56" s="50"/>
      <c r="IXL56" s="50"/>
      <c r="IXM56" s="50"/>
      <c r="IXN56" s="50"/>
      <c r="IXO56" s="50"/>
      <c r="IXP56" s="50"/>
      <c r="IXQ56" s="50"/>
      <c r="IXR56" s="50"/>
      <c r="IXS56" s="50"/>
      <c r="IXT56" s="50"/>
      <c r="IXU56" s="50"/>
      <c r="IXV56" s="50"/>
      <c r="IXW56" s="50"/>
      <c r="IXX56" s="50"/>
      <c r="IXY56" s="50"/>
      <c r="IXZ56" s="50"/>
      <c r="IYA56" s="50"/>
      <c r="IYB56" s="50"/>
      <c r="IYC56" s="50"/>
      <c r="IYD56" s="50"/>
      <c r="IYE56" s="50"/>
      <c r="IYF56" s="50"/>
      <c r="IYG56" s="50"/>
      <c r="IYH56" s="50"/>
      <c r="IYI56" s="50"/>
      <c r="IYJ56" s="50"/>
      <c r="IYK56" s="50"/>
      <c r="IYL56" s="50"/>
      <c r="IYM56" s="50"/>
      <c r="IYN56" s="50"/>
      <c r="IYO56" s="50"/>
      <c r="IYP56" s="50"/>
      <c r="IYQ56" s="50"/>
      <c r="IYR56" s="50"/>
      <c r="IYS56" s="50"/>
      <c r="IYT56" s="50"/>
      <c r="IYU56" s="50"/>
      <c r="IYV56" s="50"/>
      <c r="IYW56" s="50"/>
      <c r="IYX56" s="50"/>
      <c r="IYY56" s="50"/>
      <c r="IYZ56" s="50"/>
      <c r="IZA56" s="50"/>
      <c r="IZB56" s="50"/>
      <c r="IZC56" s="50"/>
      <c r="IZD56" s="50"/>
      <c r="IZE56" s="50"/>
      <c r="IZF56" s="50"/>
      <c r="IZG56" s="50"/>
      <c r="IZH56" s="50"/>
      <c r="IZI56" s="50"/>
      <c r="IZJ56" s="50"/>
      <c r="IZK56" s="50"/>
      <c r="IZL56" s="50"/>
      <c r="IZM56" s="50"/>
      <c r="IZN56" s="50"/>
      <c r="IZO56" s="50"/>
      <c r="IZP56" s="50"/>
      <c r="IZQ56" s="50"/>
      <c r="IZR56" s="50"/>
      <c r="IZS56" s="50"/>
      <c r="IZT56" s="50"/>
      <c r="IZU56" s="50"/>
      <c r="IZV56" s="50"/>
      <c r="IZW56" s="50"/>
      <c r="IZX56" s="50"/>
      <c r="IZY56" s="50"/>
      <c r="IZZ56" s="50"/>
      <c r="JAA56" s="50"/>
      <c r="JAB56" s="50"/>
      <c r="JAC56" s="50"/>
      <c r="JAD56" s="50"/>
      <c r="JAE56" s="50"/>
      <c r="JAF56" s="50"/>
      <c r="JAG56" s="50"/>
      <c r="JAH56" s="50"/>
      <c r="JAI56" s="50"/>
      <c r="JAJ56" s="50"/>
      <c r="JAK56" s="50"/>
      <c r="JAL56" s="50"/>
      <c r="JAM56" s="50"/>
      <c r="JAN56" s="50"/>
      <c r="JAO56" s="50"/>
      <c r="JAP56" s="50"/>
      <c r="JAQ56" s="50"/>
      <c r="JAR56" s="50"/>
      <c r="JAS56" s="50"/>
      <c r="JAT56" s="50"/>
      <c r="JAU56" s="50"/>
      <c r="JAV56" s="50"/>
      <c r="JAW56" s="50"/>
      <c r="JAX56" s="50"/>
      <c r="JAY56" s="50"/>
      <c r="JAZ56" s="50"/>
      <c r="JBA56" s="50"/>
      <c r="JBB56" s="50"/>
      <c r="JBC56" s="50"/>
      <c r="JBD56" s="50"/>
      <c r="JBE56" s="50"/>
      <c r="JBF56" s="50"/>
      <c r="JBG56" s="50"/>
      <c r="JBH56" s="50"/>
      <c r="JBI56" s="50"/>
      <c r="JBJ56" s="50"/>
      <c r="JBK56" s="50"/>
      <c r="JBL56" s="50"/>
      <c r="JBM56" s="50"/>
      <c r="JBN56" s="50"/>
      <c r="JBO56" s="50"/>
      <c r="JBP56" s="50"/>
      <c r="JBQ56" s="50"/>
      <c r="JBR56" s="50"/>
      <c r="JBS56" s="50"/>
      <c r="JBT56" s="50"/>
      <c r="JBU56" s="50"/>
      <c r="JBV56" s="50"/>
      <c r="JBW56" s="50"/>
      <c r="JBX56" s="50"/>
      <c r="JBY56" s="50"/>
      <c r="JBZ56" s="50"/>
      <c r="JCA56" s="50"/>
      <c r="JCB56" s="50"/>
      <c r="JCC56" s="50"/>
      <c r="JCD56" s="50"/>
      <c r="JCE56" s="50"/>
      <c r="JCF56" s="50"/>
      <c r="JCG56" s="50"/>
      <c r="JCH56" s="50"/>
      <c r="JCI56" s="50"/>
      <c r="JCJ56" s="50"/>
      <c r="JCK56" s="50"/>
      <c r="JCL56" s="50"/>
      <c r="JCM56" s="50"/>
      <c r="JCN56" s="50"/>
      <c r="JCO56" s="50"/>
      <c r="JCP56" s="50"/>
      <c r="JCQ56" s="50"/>
      <c r="JCR56" s="50"/>
      <c r="JCS56" s="50"/>
      <c r="JCT56" s="50"/>
      <c r="JCU56" s="50"/>
      <c r="JCV56" s="50"/>
      <c r="JCW56" s="50"/>
      <c r="JCX56" s="50"/>
      <c r="JCY56" s="50"/>
      <c r="JCZ56" s="50"/>
      <c r="JDA56" s="50"/>
      <c r="JDB56" s="50"/>
      <c r="JDC56" s="50"/>
      <c r="JDD56" s="50"/>
      <c r="JDE56" s="50"/>
      <c r="JDF56" s="50"/>
      <c r="JDG56" s="50"/>
      <c r="JDH56" s="50"/>
      <c r="JDI56" s="50"/>
      <c r="JDJ56" s="50"/>
      <c r="JDK56" s="50"/>
      <c r="JDL56" s="50"/>
      <c r="JDM56" s="50"/>
      <c r="JDN56" s="50"/>
      <c r="JDO56" s="50"/>
      <c r="JDP56" s="50"/>
      <c r="JDQ56" s="50"/>
      <c r="JDR56" s="50"/>
      <c r="JDS56" s="50"/>
      <c r="JDT56" s="50"/>
      <c r="JDU56" s="50"/>
      <c r="JDV56" s="50"/>
      <c r="JDW56" s="50"/>
      <c r="JDX56" s="50"/>
      <c r="JDY56" s="50"/>
      <c r="JDZ56" s="50"/>
      <c r="JEA56" s="50"/>
      <c r="JEB56" s="50"/>
      <c r="JEC56" s="50"/>
      <c r="JED56" s="50"/>
      <c r="JEE56" s="50"/>
      <c r="JEF56" s="50"/>
      <c r="JEG56" s="50"/>
      <c r="JEH56" s="50"/>
      <c r="JEI56" s="50"/>
      <c r="JEJ56" s="50"/>
      <c r="JEK56" s="50"/>
      <c r="JEL56" s="50"/>
      <c r="JEM56" s="50"/>
      <c r="JEN56" s="50"/>
      <c r="JEO56" s="50"/>
      <c r="JEP56" s="50"/>
      <c r="JEQ56" s="50"/>
      <c r="JER56" s="50"/>
      <c r="JES56" s="50"/>
      <c r="JET56" s="50"/>
      <c r="JEU56" s="50"/>
      <c r="JEV56" s="50"/>
      <c r="JEW56" s="50"/>
      <c r="JEX56" s="50"/>
      <c r="JEY56" s="50"/>
      <c r="JEZ56" s="50"/>
      <c r="JFA56" s="50"/>
      <c r="JFB56" s="50"/>
      <c r="JFC56" s="50"/>
      <c r="JFD56" s="50"/>
      <c r="JFE56" s="50"/>
      <c r="JFF56" s="50"/>
      <c r="JFG56" s="50"/>
      <c r="JFH56" s="50"/>
      <c r="JFI56" s="50"/>
      <c r="JFJ56" s="50"/>
      <c r="JFK56" s="50"/>
      <c r="JFL56" s="50"/>
      <c r="JFM56" s="50"/>
      <c r="JFN56" s="50"/>
      <c r="JFO56" s="50"/>
      <c r="JFP56" s="50"/>
      <c r="JFQ56" s="50"/>
      <c r="JFR56" s="50"/>
      <c r="JFS56" s="50"/>
      <c r="JFT56" s="50"/>
      <c r="JFU56" s="50"/>
      <c r="JFV56" s="50"/>
      <c r="JFW56" s="50"/>
      <c r="JFX56" s="50"/>
      <c r="JFY56" s="50"/>
      <c r="JFZ56" s="50"/>
      <c r="JGA56" s="50"/>
      <c r="JGB56" s="50"/>
      <c r="JGC56" s="50"/>
      <c r="JGD56" s="50"/>
      <c r="JGE56" s="50"/>
      <c r="JGF56" s="50"/>
      <c r="JGG56" s="50"/>
      <c r="JGH56" s="50"/>
      <c r="JGI56" s="50"/>
      <c r="JGJ56" s="50"/>
      <c r="JGK56" s="50"/>
      <c r="JGL56" s="50"/>
      <c r="JGM56" s="50"/>
      <c r="JGN56" s="50"/>
      <c r="JGO56" s="50"/>
      <c r="JGP56" s="50"/>
      <c r="JGQ56" s="50"/>
      <c r="JGR56" s="50"/>
      <c r="JGS56" s="50"/>
      <c r="JGT56" s="50"/>
      <c r="JGU56" s="50"/>
      <c r="JGV56" s="50"/>
      <c r="JGW56" s="50"/>
      <c r="JGX56" s="50"/>
      <c r="JGY56" s="50"/>
      <c r="JGZ56" s="50"/>
      <c r="JHA56" s="50"/>
      <c r="JHB56" s="50"/>
      <c r="JHC56" s="50"/>
      <c r="JHD56" s="50"/>
      <c r="JHE56" s="50"/>
      <c r="JHF56" s="50"/>
      <c r="JHG56" s="50"/>
      <c r="JHH56" s="50"/>
      <c r="JHI56" s="50"/>
      <c r="JHJ56" s="50"/>
      <c r="JHK56" s="50"/>
      <c r="JHL56" s="50"/>
      <c r="JHM56" s="50"/>
      <c r="JHN56" s="50"/>
      <c r="JHO56" s="50"/>
      <c r="JHP56" s="50"/>
      <c r="JHQ56" s="50"/>
      <c r="JHR56" s="50"/>
      <c r="JHS56" s="50"/>
      <c r="JHT56" s="50"/>
      <c r="JHU56" s="50"/>
      <c r="JHV56" s="50"/>
      <c r="JHW56" s="50"/>
      <c r="JHX56" s="50"/>
      <c r="JHY56" s="50"/>
      <c r="JHZ56" s="50"/>
      <c r="JIA56" s="50"/>
      <c r="JIB56" s="50"/>
      <c r="JIC56" s="50"/>
      <c r="JID56" s="50"/>
      <c r="JIE56" s="50"/>
      <c r="JIF56" s="50"/>
      <c r="JIG56" s="50"/>
      <c r="JIH56" s="50"/>
      <c r="JII56" s="50"/>
      <c r="JIJ56" s="50"/>
      <c r="JIK56" s="50"/>
      <c r="JIL56" s="50"/>
      <c r="JIM56" s="50"/>
      <c r="JIN56" s="50"/>
      <c r="JIO56" s="50"/>
      <c r="JIP56" s="50"/>
      <c r="JIQ56" s="50"/>
      <c r="JIR56" s="50"/>
      <c r="JIS56" s="50"/>
      <c r="JIT56" s="50"/>
      <c r="JIU56" s="50"/>
      <c r="JIV56" s="50"/>
      <c r="JIW56" s="50"/>
      <c r="JIX56" s="50"/>
      <c r="JIY56" s="50"/>
      <c r="JIZ56" s="50"/>
      <c r="JJA56" s="50"/>
      <c r="JJB56" s="50"/>
      <c r="JJC56" s="50"/>
      <c r="JJD56" s="50"/>
      <c r="JJE56" s="50"/>
      <c r="JJF56" s="50"/>
      <c r="JJG56" s="50"/>
      <c r="JJH56" s="50"/>
      <c r="JJI56" s="50"/>
      <c r="JJJ56" s="50"/>
      <c r="JJK56" s="50"/>
      <c r="JJL56" s="50"/>
      <c r="JJM56" s="50"/>
      <c r="JJN56" s="50"/>
      <c r="JJO56" s="50"/>
      <c r="JJP56" s="50"/>
      <c r="JJQ56" s="50"/>
      <c r="JJR56" s="50"/>
      <c r="JJS56" s="50"/>
      <c r="JJT56" s="50"/>
      <c r="JJU56" s="50"/>
      <c r="JJV56" s="50"/>
      <c r="JJW56" s="50"/>
      <c r="JJX56" s="50"/>
      <c r="JJY56" s="50"/>
      <c r="JJZ56" s="50"/>
      <c r="JKA56" s="50"/>
      <c r="JKB56" s="50"/>
      <c r="JKC56" s="50"/>
      <c r="JKD56" s="50"/>
      <c r="JKE56" s="50"/>
      <c r="JKF56" s="50"/>
      <c r="JKG56" s="50"/>
      <c r="JKH56" s="50"/>
      <c r="JKI56" s="50"/>
      <c r="JKJ56" s="50"/>
      <c r="JKK56" s="50"/>
      <c r="JKL56" s="50"/>
      <c r="JKM56" s="50"/>
      <c r="JKN56" s="50"/>
      <c r="JKO56" s="50"/>
      <c r="JKP56" s="50"/>
      <c r="JKQ56" s="50"/>
      <c r="JKR56" s="50"/>
      <c r="JKS56" s="50"/>
      <c r="JKT56" s="50"/>
      <c r="JKU56" s="50"/>
      <c r="JKV56" s="50"/>
      <c r="JKW56" s="50"/>
      <c r="JKX56" s="50"/>
      <c r="JKY56" s="50"/>
      <c r="JKZ56" s="50"/>
      <c r="JLA56" s="50"/>
      <c r="JLB56" s="50"/>
      <c r="JLC56" s="50"/>
      <c r="JLD56" s="50"/>
      <c r="JLE56" s="50"/>
      <c r="JLF56" s="50"/>
      <c r="JLG56" s="50"/>
      <c r="JLH56" s="50"/>
      <c r="JLI56" s="50"/>
      <c r="JLJ56" s="50"/>
      <c r="JLK56" s="50"/>
      <c r="JLL56" s="50"/>
      <c r="JLM56" s="50"/>
      <c r="JLN56" s="50"/>
      <c r="JLO56" s="50"/>
      <c r="JLP56" s="50"/>
      <c r="JLQ56" s="50"/>
      <c r="JLR56" s="50"/>
      <c r="JLS56" s="50"/>
      <c r="JLT56" s="50"/>
      <c r="JLU56" s="50"/>
      <c r="JLV56" s="50"/>
      <c r="JLW56" s="50"/>
      <c r="JLX56" s="50"/>
      <c r="JLY56" s="50"/>
      <c r="JLZ56" s="50"/>
      <c r="JMA56" s="50"/>
      <c r="JMB56" s="50"/>
      <c r="JMC56" s="50"/>
      <c r="JMD56" s="50"/>
      <c r="JME56" s="50"/>
      <c r="JMF56" s="50"/>
      <c r="JMG56" s="50"/>
      <c r="JMH56" s="50"/>
      <c r="JMI56" s="50"/>
      <c r="JMJ56" s="50"/>
      <c r="JMK56" s="50"/>
      <c r="JML56" s="50"/>
      <c r="JMM56" s="50"/>
      <c r="JMN56" s="50"/>
      <c r="JMO56" s="50"/>
      <c r="JMP56" s="50"/>
      <c r="JMQ56" s="50"/>
      <c r="JMR56" s="50"/>
      <c r="JMS56" s="50"/>
      <c r="JMT56" s="50"/>
      <c r="JMU56" s="50"/>
      <c r="JMV56" s="50"/>
      <c r="JMW56" s="50"/>
      <c r="JMX56" s="50"/>
      <c r="JMY56" s="50"/>
      <c r="JMZ56" s="50"/>
      <c r="JNA56" s="50"/>
      <c r="JNB56" s="50"/>
      <c r="JNC56" s="50"/>
      <c r="JND56" s="50"/>
      <c r="JNE56" s="50"/>
      <c r="JNF56" s="50"/>
      <c r="JNG56" s="50"/>
      <c r="JNH56" s="50"/>
      <c r="JNI56" s="50"/>
      <c r="JNJ56" s="50"/>
      <c r="JNK56" s="50"/>
      <c r="JNL56" s="50"/>
      <c r="JNM56" s="50"/>
      <c r="JNN56" s="50"/>
      <c r="JNO56" s="50"/>
      <c r="JNP56" s="50"/>
      <c r="JNQ56" s="50"/>
      <c r="JNR56" s="50"/>
      <c r="JNS56" s="50"/>
      <c r="JNT56" s="50"/>
      <c r="JNU56" s="50"/>
      <c r="JNV56" s="50"/>
      <c r="JNW56" s="50"/>
      <c r="JNX56" s="50"/>
      <c r="JNY56" s="50"/>
      <c r="JNZ56" s="50"/>
      <c r="JOA56" s="50"/>
      <c r="JOB56" s="50"/>
      <c r="JOC56" s="50"/>
      <c r="JOD56" s="50"/>
      <c r="JOE56" s="50"/>
      <c r="JOF56" s="50"/>
      <c r="JOG56" s="50"/>
      <c r="JOH56" s="50"/>
      <c r="JOI56" s="50"/>
      <c r="JOJ56" s="50"/>
      <c r="JOK56" s="50"/>
      <c r="JOL56" s="50"/>
      <c r="JOM56" s="50"/>
      <c r="JON56" s="50"/>
      <c r="JOO56" s="50"/>
      <c r="JOP56" s="50"/>
      <c r="JOQ56" s="50"/>
      <c r="JOR56" s="50"/>
      <c r="JOS56" s="50"/>
      <c r="JOT56" s="50"/>
      <c r="JOU56" s="50"/>
      <c r="JOV56" s="50"/>
      <c r="JOW56" s="50"/>
      <c r="JOX56" s="50"/>
      <c r="JOY56" s="50"/>
      <c r="JOZ56" s="50"/>
      <c r="JPA56" s="50"/>
      <c r="JPB56" s="50"/>
      <c r="JPC56" s="50"/>
      <c r="JPD56" s="50"/>
      <c r="JPE56" s="50"/>
      <c r="JPF56" s="50"/>
      <c r="JPG56" s="50"/>
      <c r="JPH56" s="50"/>
      <c r="JPI56" s="50"/>
      <c r="JPJ56" s="50"/>
      <c r="JPK56" s="50"/>
      <c r="JPL56" s="50"/>
      <c r="JPM56" s="50"/>
      <c r="JPN56" s="50"/>
      <c r="JPO56" s="50"/>
      <c r="JPP56" s="50"/>
      <c r="JPQ56" s="50"/>
      <c r="JPR56" s="50"/>
      <c r="JPS56" s="50"/>
      <c r="JPT56" s="50"/>
      <c r="JPU56" s="50"/>
      <c r="JPV56" s="50"/>
      <c r="JPW56" s="50"/>
      <c r="JPX56" s="50"/>
      <c r="JPY56" s="50"/>
      <c r="JPZ56" s="50"/>
      <c r="JQA56" s="50"/>
      <c r="JQB56" s="50"/>
      <c r="JQC56" s="50"/>
      <c r="JQD56" s="50"/>
      <c r="JQE56" s="50"/>
      <c r="JQF56" s="50"/>
      <c r="JQG56" s="50"/>
      <c r="JQH56" s="50"/>
      <c r="JQI56" s="50"/>
      <c r="JQJ56" s="50"/>
      <c r="JQK56" s="50"/>
      <c r="JQL56" s="50"/>
      <c r="JQM56" s="50"/>
      <c r="JQN56" s="50"/>
      <c r="JQO56" s="50"/>
      <c r="JQP56" s="50"/>
      <c r="JQQ56" s="50"/>
      <c r="JQR56" s="50"/>
      <c r="JQS56" s="50"/>
      <c r="JQT56" s="50"/>
      <c r="JQU56" s="50"/>
      <c r="JQV56" s="50"/>
      <c r="JQW56" s="50"/>
      <c r="JQX56" s="50"/>
      <c r="JQY56" s="50"/>
      <c r="JQZ56" s="50"/>
      <c r="JRA56" s="50"/>
      <c r="JRB56" s="50"/>
      <c r="JRC56" s="50"/>
      <c r="JRD56" s="50"/>
      <c r="JRE56" s="50"/>
      <c r="JRF56" s="50"/>
      <c r="JRG56" s="50"/>
      <c r="JRH56" s="50"/>
      <c r="JRI56" s="50"/>
      <c r="JRJ56" s="50"/>
      <c r="JRK56" s="50"/>
      <c r="JRL56" s="50"/>
      <c r="JRM56" s="50"/>
      <c r="JRN56" s="50"/>
      <c r="JRO56" s="50"/>
      <c r="JRP56" s="50"/>
      <c r="JRQ56" s="50"/>
      <c r="JRR56" s="50"/>
      <c r="JRS56" s="50"/>
      <c r="JRT56" s="50"/>
      <c r="JRU56" s="50"/>
      <c r="JRV56" s="50"/>
      <c r="JRW56" s="50"/>
      <c r="JRX56" s="50"/>
      <c r="JRY56" s="50"/>
      <c r="JRZ56" s="50"/>
      <c r="JSA56" s="50"/>
      <c r="JSB56" s="50"/>
      <c r="JSC56" s="50"/>
      <c r="JSD56" s="50"/>
      <c r="JSE56" s="50"/>
      <c r="JSF56" s="50"/>
      <c r="JSG56" s="50"/>
      <c r="JSH56" s="50"/>
      <c r="JSI56" s="50"/>
      <c r="JSJ56" s="50"/>
      <c r="JSK56" s="50"/>
      <c r="JSL56" s="50"/>
      <c r="JSM56" s="50"/>
      <c r="JSN56" s="50"/>
      <c r="JSO56" s="50"/>
      <c r="JSP56" s="50"/>
      <c r="JSQ56" s="50"/>
      <c r="JSR56" s="50"/>
      <c r="JSS56" s="50"/>
      <c r="JST56" s="50"/>
      <c r="JSU56" s="50"/>
      <c r="JSV56" s="50"/>
      <c r="JSW56" s="50"/>
      <c r="JSX56" s="50"/>
      <c r="JSY56" s="50"/>
      <c r="JSZ56" s="50"/>
      <c r="JTA56" s="50"/>
      <c r="JTB56" s="50"/>
      <c r="JTC56" s="50"/>
      <c r="JTD56" s="50"/>
      <c r="JTE56" s="50"/>
      <c r="JTF56" s="50"/>
      <c r="JTG56" s="50"/>
      <c r="JTH56" s="50"/>
      <c r="JTI56" s="50"/>
      <c r="JTJ56" s="50"/>
      <c r="JTK56" s="50"/>
      <c r="JTL56" s="50"/>
      <c r="JTM56" s="50"/>
      <c r="JTN56" s="50"/>
      <c r="JTO56" s="50"/>
      <c r="JTP56" s="50"/>
      <c r="JTQ56" s="50"/>
      <c r="JTR56" s="50"/>
      <c r="JTS56" s="50"/>
      <c r="JTT56" s="50"/>
      <c r="JTU56" s="50"/>
      <c r="JTV56" s="50"/>
      <c r="JTW56" s="50"/>
      <c r="JTX56" s="50"/>
      <c r="JTY56" s="50"/>
      <c r="JTZ56" s="50"/>
      <c r="JUA56" s="50"/>
      <c r="JUB56" s="50"/>
      <c r="JUC56" s="50"/>
      <c r="JUD56" s="50"/>
      <c r="JUE56" s="50"/>
      <c r="JUF56" s="50"/>
      <c r="JUG56" s="50"/>
      <c r="JUH56" s="50"/>
      <c r="JUI56" s="50"/>
      <c r="JUJ56" s="50"/>
      <c r="JUK56" s="50"/>
      <c r="JUL56" s="50"/>
      <c r="JUM56" s="50"/>
      <c r="JUN56" s="50"/>
      <c r="JUO56" s="50"/>
      <c r="JUP56" s="50"/>
      <c r="JUQ56" s="50"/>
      <c r="JUR56" s="50"/>
      <c r="JUS56" s="50"/>
      <c r="JUT56" s="50"/>
      <c r="JUU56" s="50"/>
      <c r="JUV56" s="50"/>
      <c r="JUW56" s="50"/>
      <c r="JUX56" s="50"/>
      <c r="JUY56" s="50"/>
      <c r="JUZ56" s="50"/>
      <c r="JVA56" s="50"/>
      <c r="JVB56" s="50"/>
      <c r="JVC56" s="50"/>
      <c r="JVD56" s="50"/>
      <c r="JVE56" s="50"/>
      <c r="JVF56" s="50"/>
      <c r="JVG56" s="50"/>
      <c r="JVH56" s="50"/>
      <c r="JVI56" s="50"/>
      <c r="JVJ56" s="50"/>
      <c r="JVK56" s="50"/>
      <c r="JVL56" s="50"/>
      <c r="JVM56" s="50"/>
      <c r="JVN56" s="50"/>
      <c r="JVO56" s="50"/>
      <c r="JVP56" s="50"/>
      <c r="JVQ56" s="50"/>
      <c r="JVR56" s="50"/>
      <c r="JVS56" s="50"/>
      <c r="JVT56" s="50"/>
      <c r="JVU56" s="50"/>
      <c r="JVV56" s="50"/>
      <c r="JVW56" s="50"/>
      <c r="JVX56" s="50"/>
      <c r="JVY56" s="50"/>
      <c r="JVZ56" s="50"/>
      <c r="JWA56" s="50"/>
      <c r="JWB56" s="50"/>
      <c r="JWC56" s="50"/>
      <c r="JWD56" s="50"/>
      <c r="JWE56" s="50"/>
      <c r="JWF56" s="50"/>
      <c r="JWG56" s="50"/>
      <c r="JWH56" s="50"/>
      <c r="JWI56" s="50"/>
      <c r="JWJ56" s="50"/>
      <c r="JWK56" s="50"/>
      <c r="JWL56" s="50"/>
      <c r="JWM56" s="50"/>
      <c r="JWN56" s="50"/>
      <c r="JWO56" s="50"/>
      <c r="JWP56" s="50"/>
      <c r="JWQ56" s="50"/>
      <c r="JWR56" s="50"/>
      <c r="JWS56" s="50"/>
      <c r="JWT56" s="50"/>
      <c r="JWU56" s="50"/>
      <c r="JWV56" s="50"/>
      <c r="JWW56" s="50"/>
      <c r="JWX56" s="50"/>
      <c r="JWY56" s="50"/>
      <c r="JWZ56" s="50"/>
      <c r="JXA56" s="50"/>
      <c r="JXB56" s="50"/>
      <c r="JXC56" s="50"/>
      <c r="JXD56" s="50"/>
      <c r="JXE56" s="50"/>
      <c r="JXF56" s="50"/>
      <c r="JXG56" s="50"/>
      <c r="JXH56" s="50"/>
      <c r="JXI56" s="50"/>
      <c r="JXJ56" s="50"/>
      <c r="JXK56" s="50"/>
      <c r="JXL56" s="50"/>
      <c r="JXM56" s="50"/>
      <c r="JXN56" s="50"/>
      <c r="JXO56" s="50"/>
      <c r="JXP56" s="50"/>
      <c r="JXQ56" s="50"/>
      <c r="JXR56" s="50"/>
      <c r="JXS56" s="50"/>
      <c r="JXT56" s="50"/>
      <c r="JXU56" s="50"/>
      <c r="JXV56" s="50"/>
      <c r="JXW56" s="50"/>
      <c r="JXX56" s="50"/>
      <c r="JXY56" s="50"/>
      <c r="JXZ56" s="50"/>
      <c r="JYA56" s="50"/>
      <c r="JYB56" s="50"/>
      <c r="JYC56" s="50"/>
      <c r="JYD56" s="50"/>
      <c r="JYE56" s="50"/>
      <c r="JYF56" s="50"/>
      <c r="JYG56" s="50"/>
      <c r="JYH56" s="50"/>
      <c r="JYI56" s="50"/>
      <c r="JYJ56" s="50"/>
      <c r="JYK56" s="50"/>
      <c r="JYL56" s="50"/>
      <c r="JYM56" s="50"/>
      <c r="JYN56" s="50"/>
      <c r="JYO56" s="50"/>
      <c r="JYP56" s="50"/>
      <c r="JYQ56" s="50"/>
      <c r="JYR56" s="50"/>
      <c r="JYS56" s="50"/>
      <c r="JYT56" s="50"/>
      <c r="JYU56" s="50"/>
      <c r="JYV56" s="50"/>
      <c r="JYW56" s="50"/>
      <c r="JYX56" s="50"/>
      <c r="JYY56" s="50"/>
      <c r="JYZ56" s="50"/>
      <c r="JZA56" s="50"/>
      <c r="JZB56" s="50"/>
      <c r="JZC56" s="50"/>
      <c r="JZD56" s="50"/>
      <c r="JZE56" s="50"/>
      <c r="JZF56" s="50"/>
      <c r="JZG56" s="50"/>
      <c r="JZH56" s="50"/>
      <c r="JZI56" s="50"/>
      <c r="JZJ56" s="50"/>
      <c r="JZK56" s="50"/>
      <c r="JZL56" s="50"/>
      <c r="JZM56" s="50"/>
      <c r="JZN56" s="50"/>
      <c r="JZO56" s="50"/>
      <c r="JZP56" s="50"/>
      <c r="JZQ56" s="50"/>
      <c r="JZR56" s="50"/>
      <c r="JZS56" s="50"/>
      <c r="JZT56" s="50"/>
      <c r="JZU56" s="50"/>
      <c r="JZV56" s="50"/>
      <c r="JZW56" s="50"/>
      <c r="JZX56" s="50"/>
      <c r="JZY56" s="50"/>
      <c r="JZZ56" s="50"/>
      <c r="KAA56" s="50"/>
      <c r="KAB56" s="50"/>
      <c r="KAC56" s="50"/>
      <c r="KAD56" s="50"/>
      <c r="KAE56" s="50"/>
      <c r="KAF56" s="50"/>
      <c r="KAG56" s="50"/>
      <c r="KAH56" s="50"/>
      <c r="KAI56" s="50"/>
      <c r="KAJ56" s="50"/>
      <c r="KAK56" s="50"/>
      <c r="KAL56" s="50"/>
      <c r="KAM56" s="50"/>
      <c r="KAN56" s="50"/>
      <c r="KAO56" s="50"/>
      <c r="KAP56" s="50"/>
      <c r="KAQ56" s="50"/>
      <c r="KAR56" s="50"/>
      <c r="KAS56" s="50"/>
      <c r="KAT56" s="50"/>
      <c r="KAU56" s="50"/>
      <c r="KAV56" s="50"/>
      <c r="KAW56" s="50"/>
      <c r="KAX56" s="50"/>
      <c r="KAY56" s="50"/>
      <c r="KAZ56" s="50"/>
      <c r="KBA56" s="50"/>
      <c r="KBB56" s="50"/>
      <c r="KBC56" s="50"/>
      <c r="KBD56" s="50"/>
      <c r="KBE56" s="50"/>
      <c r="KBF56" s="50"/>
      <c r="KBG56" s="50"/>
      <c r="KBH56" s="50"/>
      <c r="KBI56" s="50"/>
      <c r="KBJ56" s="50"/>
      <c r="KBK56" s="50"/>
      <c r="KBL56" s="50"/>
      <c r="KBM56" s="50"/>
      <c r="KBN56" s="50"/>
      <c r="KBO56" s="50"/>
      <c r="KBP56" s="50"/>
      <c r="KBQ56" s="50"/>
      <c r="KBR56" s="50"/>
      <c r="KBS56" s="50"/>
      <c r="KBT56" s="50"/>
      <c r="KBU56" s="50"/>
      <c r="KBV56" s="50"/>
      <c r="KBW56" s="50"/>
      <c r="KBX56" s="50"/>
      <c r="KBY56" s="50"/>
      <c r="KBZ56" s="50"/>
      <c r="KCA56" s="50"/>
      <c r="KCB56" s="50"/>
      <c r="KCC56" s="50"/>
      <c r="KCD56" s="50"/>
      <c r="KCE56" s="50"/>
      <c r="KCF56" s="50"/>
      <c r="KCG56" s="50"/>
      <c r="KCH56" s="50"/>
      <c r="KCI56" s="50"/>
      <c r="KCJ56" s="50"/>
      <c r="KCK56" s="50"/>
      <c r="KCL56" s="50"/>
      <c r="KCM56" s="50"/>
      <c r="KCN56" s="50"/>
      <c r="KCO56" s="50"/>
      <c r="KCP56" s="50"/>
      <c r="KCQ56" s="50"/>
      <c r="KCR56" s="50"/>
      <c r="KCS56" s="50"/>
      <c r="KCT56" s="50"/>
      <c r="KCU56" s="50"/>
      <c r="KCV56" s="50"/>
      <c r="KCW56" s="50"/>
      <c r="KCX56" s="50"/>
      <c r="KCY56" s="50"/>
      <c r="KCZ56" s="50"/>
      <c r="KDA56" s="50"/>
      <c r="KDB56" s="50"/>
      <c r="KDC56" s="50"/>
      <c r="KDD56" s="50"/>
      <c r="KDE56" s="50"/>
      <c r="KDF56" s="50"/>
      <c r="KDG56" s="50"/>
      <c r="KDH56" s="50"/>
      <c r="KDI56" s="50"/>
      <c r="KDJ56" s="50"/>
      <c r="KDK56" s="50"/>
      <c r="KDL56" s="50"/>
      <c r="KDM56" s="50"/>
      <c r="KDN56" s="50"/>
      <c r="KDO56" s="50"/>
      <c r="KDP56" s="50"/>
      <c r="KDQ56" s="50"/>
      <c r="KDR56" s="50"/>
      <c r="KDS56" s="50"/>
      <c r="KDT56" s="50"/>
      <c r="KDU56" s="50"/>
      <c r="KDV56" s="50"/>
      <c r="KDW56" s="50"/>
      <c r="KDX56" s="50"/>
      <c r="KDY56" s="50"/>
      <c r="KDZ56" s="50"/>
      <c r="KEA56" s="50"/>
      <c r="KEB56" s="50"/>
      <c r="KEC56" s="50"/>
      <c r="KED56" s="50"/>
      <c r="KEE56" s="50"/>
      <c r="KEF56" s="50"/>
      <c r="KEG56" s="50"/>
      <c r="KEH56" s="50"/>
      <c r="KEI56" s="50"/>
      <c r="KEJ56" s="50"/>
      <c r="KEK56" s="50"/>
      <c r="KEL56" s="50"/>
      <c r="KEM56" s="50"/>
      <c r="KEN56" s="50"/>
      <c r="KEO56" s="50"/>
      <c r="KEP56" s="50"/>
      <c r="KEQ56" s="50"/>
      <c r="KER56" s="50"/>
      <c r="KES56" s="50"/>
      <c r="KET56" s="50"/>
      <c r="KEU56" s="50"/>
      <c r="KEV56" s="50"/>
      <c r="KEW56" s="50"/>
      <c r="KEX56" s="50"/>
      <c r="KEY56" s="50"/>
      <c r="KEZ56" s="50"/>
      <c r="KFA56" s="50"/>
      <c r="KFB56" s="50"/>
      <c r="KFC56" s="50"/>
      <c r="KFD56" s="50"/>
      <c r="KFE56" s="50"/>
      <c r="KFF56" s="50"/>
      <c r="KFG56" s="50"/>
      <c r="KFH56" s="50"/>
      <c r="KFI56" s="50"/>
      <c r="KFJ56" s="50"/>
      <c r="KFK56" s="50"/>
      <c r="KFL56" s="50"/>
      <c r="KFM56" s="50"/>
      <c r="KFN56" s="50"/>
      <c r="KFO56" s="50"/>
      <c r="KFP56" s="50"/>
      <c r="KFQ56" s="50"/>
      <c r="KFR56" s="50"/>
      <c r="KFS56" s="50"/>
      <c r="KFT56" s="50"/>
      <c r="KFU56" s="50"/>
      <c r="KFV56" s="50"/>
      <c r="KFW56" s="50"/>
      <c r="KFX56" s="50"/>
      <c r="KFY56" s="50"/>
      <c r="KFZ56" s="50"/>
      <c r="KGA56" s="50"/>
      <c r="KGB56" s="50"/>
      <c r="KGC56" s="50"/>
      <c r="KGD56" s="50"/>
      <c r="KGE56" s="50"/>
      <c r="KGF56" s="50"/>
      <c r="KGG56" s="50"/>
      <c r="KGH56" s="50"/>
      <c r="KGI56" s="50"/>
      <c r="KGJ56" s="50"/>
      <c r="KGK56" s="50"/>
      <c r="KGL56" s="50"/>
      <c r="KGM56" s="50"/>
      <c r="KGN56" s="50"/>
      <c r="KGO56" s="50"/>
      <c r="KGP56" s="50"/>
      <c r="KGQ56" s="50"/>
      <c r="KGR56" s="50"/>
      <c r="KGS56" s="50"/>
      <c r="KGT56" s="50"/>
      <c r="KGU56" s="50"/>
      <c r="KGV56" s="50"/>
      <c r="KGW56" s="50"/>
      <c r="KGX56" s="50"/>
      <c r="KGY56" s="50"/>
      <c r="KGZ56" s="50"/>
      <c r="KHA56" s="50"/>
      <c r="KHB56" s="50"/>
      <c r="KHC56" s="50"/>
      <c r="KHD56" s="50"/>
      <c r="KHE56" s="50"/>
      <c r="KHF56" s="50"/>
      <c r="KHG56" s="50"/>
      <c r="KHH56" s="50"/>
      <c r="KHI56" s="50"/>
      <c r="KHJ56" s="50"/>
      <c r="KHK56" s="50"/>
      <c r="KHL56" s="50"/>
      <c r="KHM56" s="50"/>
      <c r="KHN56" s="50"/>
      <c r="KHO56" s="50"/>
      <c r="KHP56" s="50"/>
      <c r="KHQ56" s="50"/>
      <c r="KHR56" s="50"/>
      <c r="KHS56" s="50"/>
      <c r="KHT56" s="50"/>
      <c r="KHU56" s="50"/>
      <c r="KHV56" s="50"/>
      <c r="KHW56" s="50"/>
      <c r="KHX56" s="50"/>
      <c r="KHY56" s="50"/>
      <c r="KHZ56" s="50"/>
      <c r="KIA56" s="50"/>
      <c r="KIB56" s="50"/>
      <c r="KIC56" s="50"/>
      <c r="KID56" s="50"/>
      <c r="KIE56" s="50"/>
      <c r="KIF56" s="50"/>
      <c r="KIG56" s="50"/>
      <c r="KIH56" s="50"/>
      <c r="KII56" s="50"/>
      <c r="KIJ56" s="50"/>
      <c r="KIK56" s="50"/>
      <c r="KIL56" s="50"/>
      <c r="KIM56" s="50"/>
      <c r="KIN56" s="50"/>
      <c r="KIO56" s="50"/>
      <c r="KIP56" s="50"/>
      <c r="KIQ56" s="50"/>
      <c r="KIR56" s="50"/>
      <c r="KIS56" s="50"/>
      <c r="KIT56" s="50"/>
      <c r="KIU56" s="50"/>
      <c r="KIV56" s="50"/>
      <c r="KIW56" s="50"/>
      <c r="KIX56" s="50"/>
      <c r="KIY56" s="50"/>
      <c r="KIZ56" s="50"/>
      <c r="KJA56" s="50"/>
      <c r="KJB56" s="50"/>
      <c r="KJC56" s="50"/>
      <c r="KJD56" s="50"/>
      <c r="KJE56" s="50"/>
      <c r="KJF56" s="50"/>
      <c r="KJG56" s="50"/>
      <c r="KJH56" s="50"/>
      <c r="KJI56" s="50"/>
      <c r="KJJ56" s="50"/>
      <c r="KJK56" s="50"/>
      <c r="KJL56" s="50"/>
      <c r="KJM56" s="50"/>
      <c r="KJN56" s="50"/>
      <c r="KJO56" s="50"/>
      <c r="KJP56" s="50"/>
      <c r="KJQ56" s="50"/>
      <c r="KJR56" s="50"/>
      <c r="KJS56" s="50"/>
      <c r="KJT56" s="50"/>
      <c r="KJU56" s="50"/>
      <c r="KJV56" s="50"/>
      <c r="KJW56" s="50"/>
      <c r="KJX56" s="50"/>
      <c r="KJY56" s="50"/>
      <c r="KJZ56" s="50"/>
      <c r="KKA56" s="50"/>
      <c r="KKB56" s="50"/>
      <c r="KKC56" s="50"/>
      <c r="KKD56" s="50"/>
      <c r="KKE56" s="50"/>
      <c r="KKF56" s="50"/>
      <c r="KKG56" s="50"/>
      <c r="KKH56" s="50"/>
      <c r="KKI56" s="50"/>
      <c r="KKJ56" s="50"/>
      <c r="KKK56" s="50"/>
      <c r="KKL56" s="50"/>
      <c r="KKM56" s="50"/>
      <c r="KKN56" s="50"/>
      <c r="KKO56" s="50"/>
      <c r="KKP56" s="50"/>
      <c r="KKQ56" s="50"/>
      <c r="KKR56" s="50"/>
      <c r="KKS56" s="50"/>
      <c r="KKT56" s="50"/>
      <c r="KKU56" s="50"/>
      <c r="KKV56" s="50"/>
      <c r="KKW56" s="50"/>
      <c r="KKX56" s="50"/>
      <c r="KKY56" s="50"/>
      <c r="KKZ56" s="50"/>
      <c r="KLA56" s="50"/>
      <c r="KLB56" s="50"/>
      <c r="KLC56" s="50"/>
      <c r="KLD56" s="50"/>
      <c r="KLE56" s="50"/>
      <c r="KLF56" s="50"/>
      <c r="KLG56" s="50"/>
      <c r="KLH56" s="50"/>
      <c r="KLI56" s="50"/>
      <c r="KLJ56" s="50"/>
      <c r="KLK56" s="50"/>
      <c r="KLL56" s="50"/>
      <c r="KLM56" s="50"/>
      <c r="KLN56" s="50"/>
      <c r="KLO56" s="50"/>
      <c r="KLP56" s="50"/>
      <c r="KLQ56" s="50"/>
      <c r="KLR56" s="50"/>
      <c r="KLS56" s="50"/>
      <c r="KLT56" s="50"/>
      <c r="KLU56" s="50"/>
      <c r="KLV56" s="50"/>
      <c r="KLW56" s="50"/>
      <c r="KLX56" s="50"/>
      <c r="KLY56" s="50"/>
      <c r="KLZ56" s="50"/>
      <c r="KMA56" s="50"/>
      <c r="KMB56" s="50"/>
      <c r="KMC56" s="50"/>
      <c r="KMD56" s="50"/>
      <c r="KME56" s="50"/>
      <c r="KMF56" s="50"/>
      <c r="KMG56" s="50"/>
      <c r="KMH56" s="50"/>
      <c r="KMI56" s="50"/>
      <c r="KMJ56" s="50"/>
      <c r="KMK56" s="50"/>
      <c r="KML56" s="50"/>
      <c r="KMM56" s="50"/>
      <c r="KMN56" s="50"/>
      <c r="KMO56" s="50"/>
      <c r="KMP56" s="50"/>
      <c r="KMQ56" s="50"/>
      <c r="KMR56" s="50"/>
      <c r="KMS56" s="50"/>
      <c r="KMT56" s="50"/>
      <c r="KMU56" s="50"/>
      <c r="KMV56" s="50"/>
      <c r="KMW56" s="50"/>
      <c r="KMX56" s="50"/>
      <c r="KMY56" s="50"/>
      <c r="KMZ56" s="50"/>
      <c r="KNA56" s="50"/>
      <c r="KNB56" s="50"/>
      <c r="KNC56" s="50"/>
      <c r="KND56" s="50"/>
      <c r="KNE56" s="50"/>
      <c r="KNF56" s="50"/>
      <c r="KNG56" s="50"/>
      <c r="KNH56" s="50"/>
      <c r="KNI56" s="50"/>
      <c r="KNJ56" s="50"/>
      <c r="KNK56" s="50"/>
      <c r="KNL56" s="50"/>
      <c r="KNM56" s="50"/>
      <c r="KNN56" s="50"/>
      <c r="KNO56" s="50"/>
      <c r="KNP56" s="50"/>
      <c r="KNQ56" s="50"/>
      <c r="KNR56" s="50"/>
      <c r="KNS56" s="50"/>
      <c r="KNT56" s="50"/>
      <c r="KNU56" s="50"/>
      <c r="KNV56" s="50"/>
      <c r="KNW56" s="50"/>
      <c r="KNX56" s="50"/>
      <c r="KNY56" s="50"/>
      <c r="KNZ56" s="50"/>
      <c r="KOA56" s="50"/>
      <c r="KOB56" s="50"/>
      <c r="KOC56" s="50"/>
      <c r="KOD56" s="50"/>
      <c r="KOE56" s="50"/>
      <c r="KOF56" s="50"/>
      <c r="KOG56" s="50"/>
      <c r="KOH56" s="50"/>
      <c r="KOI56" s="50"/>
      <c r="KOJ56" s="50"/>
      <c r="KOK56" s="50"/>
      <c r="KOL56" s="50"/>
      <c r="KOM56" s="50"/>
      <c r="KON56" s="50"/>
      <c r="KOO56" s="50"/>
      <c r="KOP56" s="50"/>
      <c r="KOQ56" s="50"/>
      <c r="KOR56" s="50"/>
      <c r="KOS56" s="50"/>
      <c r="KOT56" s="50"/>
      <c r="KOU56" s="50"/>
      <c r="KOV56" s="50"/>
      <c r="KOW56" s="50"/>
      <c r="KOX56" s="50"/>
      <c r="KOY56" s="50"/>
      <c r="KOZ56" s="50"/>
      <c r="KPA56" s="50"/>
      <c r="KPB56" s="50"/>
      <c r="KPC56" s="50"/>
      <c r="KPD56" s="50"/>
      <c r="KPE56" s="50"/>
      <c r="KPF56" s="50"/>
      <c r="KPG56" s="50"/>
      <c r="KPH56" s="50"/>
      <c r="KPI56" s="50"/>
      <c r="KPJ56" s="50"/>
      <c r="KPK56" s="50"/>
      <c r="KPL56" s="50"/>
      <c r="KPM56" s="50"/>
      <c r="KPN56" s="50"/>
      <c r="KPO56" s="50"/>
      <c r="KPP56" s="50"/>
      <c r="KPQ56" s="50"/>
      <c r="KPR56" s="50"/>
      <c r="KPS56" s="50"/>
      <c r="KPT56" s="50"/>
      <c r="KPU56" s="50"/>
      <c r="KPV56" s="50"/>
      <c r="KPW56" s="50"/>
      <c r="KPX56" s="50"/>
      <c r="KPY56" s="50"/>
      <c r="KPZ56" s="50"/>
      <c r="KQA56" s="50"/>
      <c r="KQB56" s="50"/>
      <c r="KQC56" s="50"/>
      <c r="KQD56" s="50"/>
      <c r="KQE56" s="50"/>
      <c r="KQF56" s="50"/>
      <c r="KQG56" s="50"/>
      <c r="KQH56" s="50"/>
      <c r="KQI56" s="50"/>
      <c r="KQJ56" s="50"/>
      <c r="KQK56" s="50"/>
      <c r="KQL56" s="50"/>
      <c r="KQM56" s="50"/>
      <c r="KQN56" s="50"/>
      <c r="KQO56" s="50"/>
      <c r="KQP56" s="50"/>
      <c r="KQQ56" s="50"/>
      <c r="KQR56" s="50"/>
      <c r="KQS56" s="50"/>
      <c r="KQT56" s="50"/>
      <c r="KQU56" s="50"/>
      <c r="KQV56" s="50"/>
      <c r="KQW56" s="50"/>
      <c r="KQX56" s="50"/>
      <c r="KQY56" s="50"/>
      <c r="KQZ56" s="50"/>
      <c r="KRA56" s="50"/>
      <c r="KRB56" s="50"/>
      <c r="KRC56" s="50"/>
      <c r="KRD56" s="50"/>
      <c r="KRE56" s="50"/>
      <c r="KRF56" s="50"/>
      <c r="KRG56" s="50"/>
      <c r="KRH56" s="50"/>
      <c r="KRI56" s="50"/>
      <c r="KRJ56" s="50"/>
      <c r="KRK56" s="50"/>
      <c r="KRL56" s="50"/>
      <c r="KRM56" s="50"/>
      <c r="KRN56" s="50"/>
      <c r="KRO56" s="50"/>
      <c r="KRP56" s="50"/>
      <c r="KRQ56" s="50"/>
      <c r="KRR56" s="50"/>
      <c r="KRS56" s="50"/>
      <c r="KRT56" s="50"/>
      <c r="KRU56" s="50"/>
      <c r="KRV56" s="50"/>
      <c r="KRW56" s="50"/>
      <c r="KRX56" s="50"/>
      <c r="KRY56" s="50"/>
      <c r="KRZ56" s="50"/>
      <c r="KSA56" s="50"/>
      <c r="KSB56" s="50"/>
      <c r="KSC56" s="50"/>
      <c r="KSD56" s="50"/>
      <c r="KSE56" s="50"/>
      <c r="KSF56" s="50"/>
      <c r="KSG56" s="50"/>
      <c r="KSH56" s="50"/>
      <c r="KSI56" s="50"/>
      <c r="KSJ56" s="50"/>
      <c r="KSK56" s="50"/>
      <c r="KSL56" s="50"/>
      <c r="KSM56" s="50"/>
      <c r="KSN56" s="50"/>
      <c r="KSO56" s="50"/>
      <c r="KSP56" s="50"/>
      <c r="KSQ56" s="50"/>
      <c r="KSR56" s="50"/>
      <c r="KSS56" s="50"/>
      <c r="KST56" s="50"/>
      <c r="KSU56" s="50"/>
      <c r="KSV56" s="50"/>
      <c r="KSW56" s="50"/>
      <c r="KSX56" s="50"/>
      <c r="KSY56" s="50"/>
      <c r="KSZ56" s="50"/>
      <c r="KTA56" s="50"/>
      <c r="KTB56" s="50"/>
      <c r="KTC56" s="50"/>
      <c r="KTD56" s="50"/>
      <c r="KTE56" s="50"/>
      <c r="KTF56" s="50"/>
      <c r="KTG56" s="50"/>
      <c r="KTH56" s="50"/>
      <c r="KTI56" s="50"/>
      <c r="KTJ56" s="50"/>
      <c r="KTK56" s="50"/>
      <c r="KTL56" s="50"/>
      <c r="KTM56" s="50"/>
      <c r="KTN56" s="50"/>
      <c r="KTO56" s="50"/>
      <c r="KTP56" s="50"/>
      <c r="KTQ56" s="50"/>
      <c r="KTR56" s="50"/>
      <c r="KTS56" s="50"/>
      <c r="KTT56" s="50"/>
      <c r="KTU56" s="50"/>
      <c r="KTV56" s="50"/>
      <c r="KTW56" s="50"/>
      <c r="KTX56" s="50"/>
      <c r="KTY56" s="50"/>
      <c r="KTZ56" s="50"/>
      <c r="KUA56" s="50"/>
      <c r="KUB56" s="50"/>
      <c r="KUC56" s="50"/>
      <c r="KUD56" s="50"/>
      <c r="KUE56" s="50"/>
      <c r="KUF56" s="50"/>
      <c r="KUG56" s="50"/>
      <c r="KUH56" s="50"/>
      <c r="KUI56" s="50"/>
      <c r="KUJ56" s="50"/>
      <c r="KUK56" s="50"/>
      <c r="KUL56" s="50"/>
      <c r="KUM56" s="50"/>
      <c r="KUN56" s="50"/>
      <c r="KUO56" s="50"/>
      <c r="KUP56" s="50"/>
      <c r="KUQ56" s="50"/>
      <c r="KUR56" s="50"/>
      <c r="KUS56" s="50"/>
      <c r="KUT56" s="50"/>
      <c r="KUU56" s="50"/>
      <c r="KUV56" s="50"/>
      <c r="KUW56" s="50"/>
      <c r="KUX56" s="50"/>
      <c r="KUY56" s="50"/>
      <c r="KUZ56" s="50"/>
      <c r="KVA56" s="50"/>
      <c r="KVB56" s="50"/>
      <c r="KVC56" s="50"/>
      <c r="KVD56" s="50"/>
      <c r="KVE56" s="50"/>
      <c r="KVF56" s="50"/>
      <c r="KVG56" s="50"/>
      <c r="KVH56" s="50"/>
      <c r="KVI56" s="50"/>
      <c r="KVJ56" s="50"/>
      <c r="KVK56" s="50"/>
      <c r="KVL56" s="50"/>
      <c r="KVM56" s="50"/>
      <c r="KVN56" s="50"/>
      <c r="KVO56" s="50"/>
      <c r="KVP56" s="50"/>
      <c r="KVQ56" s="50"/>
      <c r="KVR56" s="50"/>
      <c r="KVS56" s="50"/>
      <c r="KVT56" s="50"/>
      <c r="KVU56" s="50"/>
      <c r="KVV56" s="50"/>
      <c r="KVW56" s="50"/>
      <c r="KVX56" s="50"/>
      <c r="KVY56" s="50"/>
      <c r="KVZ56" s="50"/>
      <c r="KWA56" s="50"/>
      <c r="KWB56" s="50"/>
      <c r="KWC56" s="50"/>
      <c r="KWD56" s="50"/>
      <c r="KWE56" s="50"/>
      <c r="KWF56" s="50"/>
      <c r="KWG56" s="50"/>
      <c r="KWH56" s="50"/>
      <c r="KWI56" s="50"/>
      <c r="KWJ56" s="50"/>
      <c r="KWK56" s="50"/>
      <c r="KWL56" s="50"/>
      <c r="KWM56" s="50"/>
      <c r="KWN56" s="50"/>
      <c r="KWO56" s="50"/>
      <c r="KWP56" s="50"/>
      <c r="KWQ56" s="50"/>
      <c r="KWR56" s="50"/>
      <c r="KWS56" s="50"/>
      <c r="KWT56" s="50"/>
      <c r="KWU56" s="50"/>
      <c r="KWV56" s="50"/>
      <c r="KWW56" s="50"/>
      <c r="KWX56" s="50"/>
      <c r="KWY56" s="50"/>
      <c r="KWZ56" s="50"/>
      <c r="KXA56" s="50"/>
      <c r="KXB56" s="50"/>
      <c r="KXC56" s="50"/>
      <c r="KXD56" s="50"/>
      <c r="KXE56" s="50"/>
      <c r="KXF56" s="50"/>
      <c r="KXG56" s="50"/>
      <c r="KXH56" s="50"/>
      <c r="KXI56" s="50"/>
      <c r="KXJ56" s="50"/>
      <c r="KXK56" s="50"/>
      <c r="KXL56" s="50"/>
      <c r="KXM56" s="50"/>
      <c r="KXN56" s="50"/>
      <c r="KXO56" s="50"/>
      <c r="KXP56" s="50"/>
      <c r="KXQ56" s="50"/>
      <c r="KXR56" s="50"/>
      <c r="KXS56" s="50"/>
      <c r="KXT56" s="50"/>
      <c r="KXU56" s="50"/>
      <c r="KXV56" s="50"/>
      <c r="KXW56" s="50"/>
      <c r="KXX56" s="50"/>
      <c r="KXY56" s="50"/>
      <c r="KXZ56" s="50"/>
      <c r="KYA56" s="50"/>
      <c r="KYB56" s="50"/>
      <c r="KYC56" s="50"/>
      <c r="KYD56" s="50"/>
      <c r="KYE56" s="50"/>
      <c r="KYF56" s="50"/>
      <c r="KYG56" s="50"/>
      <c r="KYH56" s="50"/>
      <c r="KYI56" s="50"/>
      <c r="KYJ56" s="50"/>
      <c r="KYK56" s="50"/>
      <c r="KYL56" s="50"/>
      <c r="KYM56" s="50"/>
      <c r="KYN56" s="50"/>
      <c r="KYO56" s="50"/>
      <c r="KYP56" s="50"/>
      <c r="KYQ56" s="50"/>
      <c r="KYR56" s="50"/>
      <c r="KYS56" s="50"/>
      <c r="KYT56" s="50"/>
      <c r="KYU56" s="50"/>
      <c r="KYV56" s="50"/>
      <c r="KYW56" s="50"/>
      <c r="KYX56" s="50"/>
      <c r="KYY56" s="50"/>
      <c r="KYZ56" s="50"/>
      <c r="KZA56" s="50"/>
      <c r="KZB56" s="50"/>
      <c r="KZC56" s="50"/>
      <c r="KZD56" s="50"/>
      <c r="KZE56" s="50"/>
      <c r="KZF56" s="50"/>
      <c r="KZG56" s="50"/>
      <c r="KZH56" s="50"/>
      <c r="KZI56" s="50"/>
      <c r="KZJ56" s="50"/>
      <c r="KZK56" s="50"/>
      <c r="KZL56" s="50"/>
      <c r="KZM56" s="50"/>
      <c r="KZN56" s="50"/>
      <c r="KZO56" s="50"/>
      <c r="KZP56" s="50"/>
      <c r="KZQ56" s="50"/>
      <c r="KZR56" s="50"/>
      <c r="KZS56" s="50"/>
      <c r="KZT56" s="50"/>
      <c r="KZU56" s="50"/>
      <c r="KZV56" s="50"/>
      <c r="KZW56" s="50"/>
      <c r="KZX56" s="50"/>
      <c r="KZY56" s="50"/>
      <c r="KZZ56" s="50"/>
      <c r="LAA56" s="50"/>
      <c r="LAB56" s="50"/>
      <c r="LAC56" s="50"/>
      <c r="LAD56" s="50"/>
      <c r="LAE56" s="50"/>
      <c r="LAF56" s="50"/>
      <c r="LAG56" s="50"/>
      <c r="LAH56" s="50"/>
      <c r="LAI56" s="50"/>
      <c r="LAJ56" s="50"/>
      <c r="LAK56" s="50"/>
      <c r="LAL56" s="50"/>
      <c r="LAM56" s="50"/>
      <c r="LAN56" s="50"/>
      <c r="LAO56" s="50"/>
      <c r="LAP56" s="50"/>
      <c r="LAQ56" s="50"/>
      <c r="LAR56" s="50"/>
      <c r="LAS56" s="50"/>
      <c r="LAT56" s="50"/>
      <c r="LAU56" s="50"/>
      <c r="LAV56" s="50"/>
      <c r="LAW56" s="50"/>
      <c r="LAX56" s="50"/>
      <c r="LAY56" s="50"/>
      <c r="LAZ56" s="50"/>
      <c r="LBA56" s="50"/>
      <c r="LBB56" s="50"/>
      <c r="LBC56" s="50"/>
      <c r="LBD56" s="50"/>
      <c r="LBE56" s="50"/>
      <c r="LBF56" s="50"/>
      <c r="LBG56" s="50"/>
      <c r="LBH56" s="50"/>
      <c r="LBI56" s="50"/>
      <c r="LBJ56" s="50"/>
      <c r="LBK56" s="50"/>
      <c r="LBL56" s="50"/>
      <c r="LBM56" s="50"/>
      <c r="LBN56" s="50"/>
      <c r="LBO56" s="50"/>
      <c r="LBP56" s="50"/>
      <c r="LBQ56" s="50"/>
      <c r="LBR56" s="50"/>
      <c r="LBS56" s="50"/>
      <c r="LBT56" s="50"/>
      <c r="LBU56" s="50"/>
      <c r="LBV56" s="50"/>
      <c r="LBW56" s="50"/>
      <c r="LBX56" s="50"/>
      <c r="LBY56" s="50"/>
      <c r="LBZ56" s="50"/>
      <c r="LCA56" s="50"/>
      <c r="LCB56" s="50"/>
      <c r="LCC56" s="50"/>
      <c r="LCD56" s="50"/>
      <c r="LCE56" s="50"/>
      <c r="LCF56" s="50"/>
      <c r="LCG56" s="50"/>
      <c r="LCH56" s="50"/>
      <c r="LCI56" s="50"/>
      <c r="LCJ56" s="50"/>
      <c r="LCK56" s="50"/>
      <c r="LCL56" s="50"/>
      <c r="LCM56" s="50"/>
      <c r="LCN56" s="50"/>
      <c r="LCO56" s="50"/>
      <c r="LCP56" s="50"/>
      <c r="LCQ56" s="50"/>
      <c r="LCR56" s="50"/>
      <c r="LCS56" s="50"/>
      <c r="LCT56" s="50"/>
      <c r="LCU56" s="50"/>
      <c r="LCV56" s="50"/>
      <c r="LCW56" s="50"/>
      <c r="LCX56" s="50"/>
      <c r="LCY56" s="50"/>
      <c r="LCZ56" s="50"/>
      <c r="LDA56" s="50"/>
      <c r="LDB56" s="50"/>
      <c r="LDC56" s="50"/>
      <c r="LDD56" s="50"/>
      <c r="LDE56" s="50"/>
      <c r="LDF56" s="50"/>
      <c r="LDG56" s="50"/>
      <c r="LDH56" s="50"/>
      <c r="LDI56" s="50"/>
      <c r="LDJ56" s="50"/>
      <c r="LDK56" s="50"/>
      <c r="LDL56" s="50"/>
      <c r="LDM56" s="50"/>
      <c r="LDN56" s="50"/>
      <c r="LDO56" s="50"/>
      <c r="LDP56" s="50"/>
      <c r="LDQ56" s="50"/>
      <c r="LDR56" s="50"/>
      <c r="LDS56" s="50"/>
      <c r="LDT56" s="50"/>
      <c r="LDU56" s="50"/>
      <c r="LDV56" s="50"/>
      <c r="LDW56" s="50"/>
      <c r="LDX56" s="50"/>
      <c r="LDY56" s="50"/>
      <c r="LDZ56" s="50"/>
      <c r="LEA56" s="50"/>
      <c r="LEB56" s="50"/>
      <c r="LEC56" s="50"/>
      <c r="LED56" s="50"/>
      <c r="LEE56" s="50"/>
      <c r="LEF56" s="50"/>
      <c r="LEG56" s="50"/>
      <c r="LEH56" s="50"/>
      <c r="LEI56" s="50"/>
      <c r="LEJ56" s="50"/>
      <c r="LEK56" s="50"/>
      <c r="LEL56" s="50"/>
      <c r="LEM56" s="50"/>
      <c r="LEN56" s="50"/>
      <c r="LEO56" s="50"/>
      <c r="LEP56" s="50"/>
      <c r="LEQ56" s="50"/>
      <c r="LER56" s="50"/>
      <c r="LES56" s="50"/>
      <c r="LET56" s="50"/>
      <c r="LEU56" s="50"/>
      <c r="LEV56" s="50"/>
      <c r="LEW56" s="50"/>
      <c r="LEX56" s="50"/>
      <c r="LEY56" s="50"/>
      <c r="LEZ56" s="50"/>
      <c r="LFA56" s="50"/>
      <c r="LFB56" s="50"/>
      <c r="LFC56" s="50"/>
      <c r="LFD56" s="50"/>
      <c r="LFE56" s="50"/>
      <c r="LFF56" s="50"/>
      <c r="LFG56" s="50"/>
      <c r="LFH56" s="50"/>
      <c r="LFI56" s="50"/>
      <c r="LFJ56" s="50"/>
      <c r="LFK56" s="50"/>
      <c r="LFL56" s="50"/>
      <c r="LFM56" s="50"/>
      <c r="LFN56" s="50"/>
      <c r="LFO56" s="50"/>
      <c r="LFP56" s="50"/>
      <c r="LFQ56" s="50"/>
      <c r="LFR56" s="50"/>
      <c r="LFS56" s="50"/>
      <c r="LFT56" s="50"/>
      <c r="LFU56" s="50"/>
      <c r="LFV56" s="50"/>
      <c r="LFW56" s="50"/>
      <c r="LFX56" s="50"/>
      <c r="LFY56" s="50"/>
      <c r="LFZ56" s="50"/>
      <c r="LGA56" s="50"/>
      <c r="LGB56" s="50"/>
      <c r="LGC56" s="50"/>
      <c r="LGD56" s="50"/>
      <c r="LGE56" s="50"/>
      <c r="LGF56" s="50"/>
      <c r="LGG56" s="50"/>
      <c r="LGH56" s="50"/>
      <c r="LGI56" s="50"/>
      <c r="LGJ56" s="50"/>
      <c r="LGK56" s="50"/>
      <c r="LGL56" s="50"/>
      <c r="LGM56" s="50"/>
      <c r="LGN56" s="50"/>
      <c r="LGO56" s="50"/>
      <c r="LGP56" s="50"/>
      <c r="LGQ56" s="50"/>
      <c r="LGR56" s="50"/>
      <c r="LGS56" s="50"/>
      <c r="LGT56" s="50"/>
      <c r="LGU56" s="50"/>
      <c r="LGV56" s="50"/>
      <c r="LGW56" s="50"/>
      <c r="LGX56" s="50"/>
      <c r="LGY56" s="50"/>
      <c r="LGZ56" s="50"/>
      <c r="LHA56" s="50"/>
      <c r="LHB56" s="50"/>
      <c r="LHC56" s="50"/>
      <c r="LHD56" s="50"/>
      <c r="LHE56" s="50"/>
      <c r="LHF56" s="50"/>
      <c r="LHG56" s="50"/>
      <c r="LHH56" s="50"/>
      <c r="LHI56" s="50"/>
      <c r="LHJ56" s="50"/>
      <c r="LHK56" s="50"/>
      <c r="LHL56" s="50"/>
      <c r="LHM56" s="50"/>
      <c r="LHN56" s="50"/>
      <c r="LHO56" s="50"/>
      <c r="LHP56" s="50"/>
      <c r="LHQ56" s="50"/>
      <c r="LHR56" s="50"/>
      <c r="LHS56" s="50"/>
      <c r="LHT56" s="50"/>
      <c r="LHU56" s="50"/>
      <c r="LHV56" s="50"/>
      <c r="LHW56" s="50"/>
      <c r="LHX56" s="50"/>
      <c r="LHY56" s="50"/>
      <c r="LHZ56" s="50"/>
      <c r="LIA56" s="50"/>
      <c r="LIB56" s="50"/>
      <c r="LIC56" s="50"/>
      <c r="LID56" s="50"/>
      <c r="LIE56" s="50"/>
      <c r="LIF56" s="50"/>
      <c r="LIG56" s="50"/>
      <c r="LIH56" s="50"/>
      <c r="LII56" s="50"/>
      <c r="LIJ56" s="50"/>
      <c r="LIK56" s="50"/>
      <c r="LIL56" s="50"/>
      <c r="LIM56" s="50"/>
      <c r="LIN56" s="50"/>
      <c r="LIO56" s="50"/>
      <c r="LIP56" s="50"/>
      <c r="LIQ56" s="50"/>
      <c r="LIR56" s="50"/>
      <c r="LIS56" s="50"/>
      <c r="LIT56" s="50"/>
      <c r="LIU56" s="50"/>
      <c r="LIV56" s="50"/>
      <c r="LIW56" s="50"/>
      <c r="LIX56" s="50"/>
      <c r="LIY56" s="50"/>
      <c r="LIZ56" s="50"/>
      <c r="LJA56" s="50"/>
      <c r="LJB56" s="50"/>
      <c r="LJC56" s="50"/>
      <c r="LJD56" s="50"/>
      <c r="LJE56" s="50"/>
      <c r="LJF56" s="50"/>
      <c r="LJG56" s="50"/>
      <c r="LJH56" s="50"/>
      <c r="LJI56" s="50"/>
      <c r="LJJ56" s="50"/>
      <c r="LJK56" s="50"/>
      <c r="LJL56" s="50"/>
      <c r="LJM56" s="50"/>
      <c r="LJN56" s="50"/>
      <c r="LJO56" s="50"/>
      <c r="LJP56" s="50"/>
      <c r="LJQ56" s="50"/>
      <c r="LJR56" s="50"/>
      <c r="LJS56" s="50"/>
      <c r="LJT56" s="50"/>
      <c r="LJU56" s="50"/>
      <c r="LJV56" s="50"/>
      <c r="LJW56" s="50"/>
      <c r="LJX56" s="50"/>
      <c r="LJY56" s="50"/>
      <c r="LJZ56" s="50"/>
      <c r="LKA56" s="50"/>
      <c r="LKB56" s="50"/>
      <c r="LKC56" s="50"/>
      <c r="LKD56" s="50"/>
      <c r="LKE56" s="50"/>
      <c r="LKF56" s="50"/>
      <c r="LKG56" s="50"/>
      <c r="LKH56" s="50"/>
      <c r="LKI56" s="50"/>
      <c r="LKJ56" s="50"/>
      <c r="LKK56" s="50"/>
      <c r="LKL56" s="50"/>
      <c r="LKM56" s="50"/>
      <c r="LKN56" s="50"/>
      <c r="LKO56" s="50"/>
      <c r="LKP56" s="50"/>
      <c r="LKQ56" s="50"/>
      <c r="LKR56" s="50"/>
      <c r="LKS56" s="50"/>
      <c r="LKT56" s="50"/>
      <c r="LKU56" s="50"/>
      <c r="LKV56" s="50"/>
      <c r="LKW56" s="50"/>
      <c r="LKX56" s="50"/>
      <c r="LKY56" s="50"/>
      <c r="LKZ56" s="50"/>
      <c r="LLA56" s="50"/>
      <c r="LLB56" s="50"/>
      <c r="LLC56" s="50"/>
      <c r="LLD56" s="50"/>
      <c r="LLE56" s="50"/>
      <c r="LLF56" s="50"/>
      <c r="LLG56" s="50"/>
      <c r="LLH56" s="50"/>
      <c r="LLI56" s="50"/>
      <c r="LLJ56" s="50"/>
      <c r="LLK56" s="50"/>
      <c r="LLL56" s="50"/>
      <c r="LLM56" s="50"/>
      <c r="LLN56" s="50"/>
      <c r="LLO56" s="50"/>
      <c r="LLP56" s="50"/>
      <c r="LLQ56" s="50"/>
      <c r="LLR56" s="50"/>
      <c r="LLS56" s="50"/>
      <c r="LLT56" s="50"/>
      <c r="LLU56" s="50"/>
      <c r="LLV56" s="50"/>
      <c r="LLW56" s="50"/>
      <c r="LLX56" s="50"/>
      <c r="LLY56" s="50"/>
      <c r="LLZ56" s="50"/>
      <c r="LMA56" s="50"/>
      <c r="LMB56" s="50"/>
      <c r="LMC56" s="50"/>
      <c r="LMD56" s="50"/>
      <c r="LME56" s="50"/>
      <c r="LMF56" s="50"/>
      <c r="LMG56" s="50"/>
      <c r="LMH56" s="50"/>
      <c r="LMI56" s="50"/>
      <c r="LMJ56" s="50"/>
      <c r="LMK56" s="50"/>
      <c r="LML56" s="50"/>
      <c r="LMM56" s="50"/>
      <c r="LMN56" s="50"/>
      <c r="LMO56" s="50"/>
      <c r="LMP56" s="50"/>
      <c r="LMQ56" s="50"/>
      <c r="LMR56" s="50"/>
      <c r="LMS56" s="50"/>
      <c r="LMT56" s="50"/>
      <c r="LMU56" s="50"/>
      <c r="LMV56" s="50"/>
      <c r="LMW56" s="50"/>
      <c r="LMX56" s="50"/>
      <c r="LMY56" s="50"/>
      <c r="LMZ56" s="50"/>
      <c r="LNA56" s="50"/>
      <c r="LNB56" s="50"/>
      <c r="LNC56" s="50"/>
      <c r="LND56" s="50"/>
      <c r="LNE56" s="50"/>
      <c r="LNF56" s="50"/>
      <c r="LNG56" s="50"/>
      <c r="LNH56" s="50"/>
      <c r="LNI56" s="50"/>
      <c r="LNJ56" s="50"/>
      <c r="LNK56" s="50"/>
      <c r="LNL56" s="50"/>
      <c r="LNM56" s="50"/>
      <c r="LNN56" s="50"/>
      <c r="LNO56" s="50"/>
      <c r="LNP56" s="50"/>
      <c r="LNQ56" s="50"/>
      <c r="LNR56" s="50"/>
      <c r="LNS56" s="50"/>
      <c r="LNT56" s="50"/>
      <c r="LNU56" s="50"/>
      <c r="LNV56" s="50"/>
      <c r="LNW56" s="50"/>
      <c r="LNX56" s="50"/>
      <c r="LNY56" s="50"/>
      <c r="LNZ56" s="50"/>
      <c r="LOA56" s="50"/>
      <c r="LOB56" s="50"/>
      <c r="LOC56" s="50"/>
      <c r="LOD56" s="50"/>
      <c r="LOE56" s="50"/>
      <c r="LOF56" s="50"/>
      <c r="LOG56" s="50"/>
      <c r="LOH56" s="50"/>
      <c r="LOI56" s="50"/>
      <c r="LOJ56" s="50"/>
      <c r="LOK56" s="50"/>
      <c r="LOL56" s="50"/>
      <c r="LOM56" s="50"/>
      <c r="LON56" s="50"/>
      <c r="LOO56" s="50"/>
      <c r="LOP56" s="50"/>
      <c r="LOQ56" s="50"/>
      <c r="LOR56" s="50"/>
      <c r="LOS56" s="50"/>
      <c r="LOT56" s="50"/>
      <c r="LOU56" s="50"/>
      <c r="LOV56" s="50"/>
      <c r="LOW56" s="50"/>
      <c r="LOX56" s="50"/>
      <c r="LOY56" s="50"/>
      <c r="LOZ56" s="50"/>
      <c r="LPA56" s="50"/>
      <c r="LPB56" s="50"/>
      <c r="LPC56" s="50"/>
      <c r="LPD56" s="50"/>
      <c r="LPE56" s="50"/>
      <c r="LPF56" s="50"/>
      <c r="LPG56" s="50"/>
      <c r="LPH56" s="50"/>
      <c r="LPI56" s="50"/>
      <c r="LPJ56" s="50"/>
      <c r="LPK56" s="50"/>
      <c r="LPL56" s="50"/>
      <c r="LPM56" s="50"/>
      <c r="LPN56" s="50"/>
      <c r="LPO56" s="50"/>
      <c r="LPP56" s="50"/>
      <c r="LPQ56" s="50"/>
      <c r="LPR56" s="50"/>
      <c r="LPS56" s="50"/>
      <c r="LPT56" s="50"/>
      <c r="LPU56" s="50"/>
      <c r="LPV56" s="50"/>
      <c r="LPW56" s="50"/>
      <c r="LPX56" s="50"/>
      <c r="LPY56" s="50"/>
      <c r="LPZ56" s="50"/>
      <c r="LQA56" s="50"/>
      <c r="LQB56" s="50"/>
      <c r="LQC56" s="50"/>
      <c r="LQD56" s="50"/>
      <c r="LQE56" s="50"/>
      <c r="LQF56" s="50"/>
      <c r="LQG56" s="50"/>
      <c r="LQH56" s="50"/>
      <c r="LQI56" s="50"/>
      <c r="LQJ56" s="50"/>
      <c r="LQK56" s="50"/>
      <c r="LQL56" s="50"/>
      <c r="LQM56" s="50"/>
      <c r="LQN56" s="50"/>
      <c r="LQO56" s="50"/>
      <c r="LQP56" s="50"/>
      <c r="LQQ56" s="50"/>
      <c r="LQR56" s="50"/>
      <c r="LQS56" s="50"/>
      <c r="LQT56" s="50"/>
      <c r="LQU56" s="50"/>
      <c r="LQV56" s="50"/>
      <c r="LQW56" s="50"/>
      <c r="LQX56" s="50"/>
      <c r="LQY56" s="50"/>
      <c r="LQZ56" s="50"/>
      <c r="LRA56" s="50"/>
      <c r="LRB56" s="50"/>
      <c r="LRC56" s="50"/>
      <c r="LRD56" s="50"/>
      <c r="LRE56" s="50"/>
      <c r="LRF56" s="50"/>
      <c r="LRG56" s="50"/>
      <c r="LRH56" s="50"/>
      <c r="LRI56" s="50"/>
      <c r="LRJ56" s="50"/>
      <c r="LRK56" s="50"/>
      <c r="LRL56" s="50"/>
      <c r="LRM56" s="50"/>
      <c r="LRN56" s="50"/>
      <c r="LRO56" s="50"/>
      <c r="LRP56" s="50"/>
      <c r="LRQ56" s="50"/>
      <c r="LRR56" s="50"/>
      <c r="LRS56" s="50"/>
      <c r="LRT56" s="50"/>
      <c r="LRU56" s="50"/>
      <c r="LRV56" s="50"/>
      <c r="LRW56" s="50"/>
      <c r="LRX56" s="50"/>
      <c r="LRY56" s="50"/>
      <c r="LRZ56" s="50"/>
      <c r="LSA56" s="50"/>
      <c r="LSB56" s="50"/>
      <c r="LSC56" s="50"/>
      <c r="LSD56" s="50"/>
      <c r="LSE56" s="50"/>
      <c r="LSF56" s="50"/>
      <c r="LSG56" s="50"/>
      <c r="LSH56" s="50"/>
      <c r="LSI56" s="50"/>
      <c r="LSJ56" s="50"/>
      <c r="LSK56" s="50"/>
      <c r="LSL56" s="50"/>
      <c r="LSM56" s="50"/>
      <c r="LSN56" s="50"/>
      <c r="LSO56" s="50"/>
      <c r="LSP56" s="50"/>
      <c r="LSQ56" s="50"/>
      <c r="LSR56" s="50"/>
      <c r="LSS56" s="50"/>
      <c r="LST56" s="50"/>
      <c r="LSU56" s="50"/>
      <c r="LSV56" s="50"/>
      <c r="LSW56" s="50"/>
      <c r="LSX56" s="50"/>
      <c r="LSY56" s="50"/>
      <c r="LSZ56" s="50"/>
      <c r="LTA56" s="50"/>
      <c r="LTB56" s="50"/>
      <c r="LTC56" s="50"/>
      <c r="LTD56" s="50"/>
      <c r="LTE56" s="50"/>
      <c r="LTF56" s="50"/>
      <c r="LTG56" s="50"/>
      <c r="LTH56" s="50"/>
      <c r="LTI56" s="50"/>
      <c r="LTJ56" s="50"/>
      <c r="LTK56" s="50"/>
      <c r="LTL56" s="50"/>
      <c r="LTM56" s="50"/>
      <c r="LTN56" s="50"/>
      <c r="LTO56" s="50"/>
      <c r="LTP56" s="50"/>
      <c r="LTQ56" s="50"/>
      <c r="LTR56" s="50"/>
      <c r="LTS56" s="50"/>
      <c r="LTT56" s="50"/>
      <c r="LTU56" s="50"/>
      <c r="LTV56" s="50"/>
      <c r="LTW56" s="50"/>
      <c r="LTX56" s="50"/>
      <c r="LTY56" s="50"/>
      <c r="LTZ56" s="50"/>
      <c r="LUA56" s="50"/>
      <c r="LUB56" s="50"/>
      <c r="LUC56" s="50"/>
      <c r="LUD56" s="50"/>
      <c r="LUE56" s="50"/>
      <c r="LUF56" s="50"/>
      <c r="LUG56" s="50"/>
      <c r="LUH56" s="50"/>
      <c r="LUI56" s="50"/>
      <c r="LUJ56" s="50"/>
      <c r="LUK56" s="50"/>
      <c r="LUL56" s="50"/>
      <c r="LUM56" s="50"/>
      <c r="LUN56" s="50"/>
      <c r="LUO56" s="50"/>
      <c r="LUP56" s="50"/>
      <c r="LUQ56" s="50"/>
      <c r="LUR56" s="50"/>
      <c r="LUS56" s="50"/>
      <c r="LUT56" s="50"/>
      <c r="LUU56" s="50"/>
      <c r="LUV56" s="50"/>
      <c r="LUW56" s="50"/>
      <c r="LUX56" s="50"/>
      <c r="LUY56" s="50"/>
      <c r="LUZ56" s="50"/>
      <c r="LVA56" s="50"/>
      <c r="LVB56" s="50"/>
      <c r="LVC56" s="50"/>
      <c r="LVD56" s="50"/>
      <c r="LVE56" s="50"/>
      <c r="LVF56" s="50"/>
      <c r="LVG56" s="50"/>
      <c r="LVH56" s="50"/>
      <c r="LVI56" s="50"/>
      <c r="LVJ56" s="50"/>
      <c r="LVK56" s="50"/>
      <c r="LVL56" s="50"/>
      <c r="LVM56" s="50"/>
      <c r="LVN56" s="50"/>
      <c r="LVO56" s="50"/>
      <c r="LVP56" s="50"/>
      <c r="LVQ56" s="50"/>
      <c r="LVR56" s="50"/>
      <c r="LVS56" s="50"/>
      <c r="LVT56" s="50"/>
      <c r="LVU56" s="50"/>
      <c r="LVV56" s="50"/>
      <c r="LVW56" s="50"/>
      <c r="LVX56" s="50"/>
      <c r="LVY56" s="50"/>
      <c r="LVZ56" s="50"/>
      <c r="LWA56" s="50"/>
      <c r="LWB56" s="50"/>
      <c r="LWC56" s="50"/>
      <c r="LWD56" s="50"/>
      <c r="LWE56" s="50"/>
      <c r="LWF56" s="50"/>
      <c r="LWG56" s="50"/>
      <c r="LWH56" s="50"/>
      <c r="LWI56" s="50"/>
      <c r="LWJ56" s="50"/>
      <c r="LWK56" s="50"/>
      <c r="LWL56" s="50"/>
      <c r="LWM56" s="50"/>
      <c r="LWN56" s="50"/>
      <c r="LWO56" s="50"/>
      <c r="LWP56" s="50"/>
      <c r="LWQ56" s="50"/>
      <c r="LWR56" s="50"/>
      <c r="LWS56" s="50"/>
      <c r="LWT56" s="50"/>
      <c r="LWU56" s="50"/>
      <c r="LWV56" s="50"/>
      <c r="LWW56" s="50"/>
      <c r="LWX56" s="50"/>
      <c r="LWY56" s="50"/>
      <c r="LWZ56" s="50"/>
      <c r="LXA56" s="50"/>
      <c r="LXB56" s="50"/>
      <c r="LXC56" s="50"/>
      <c r="LXD56" s="50"/>
      <c r="LXE56" s="50"/>
      <c r="LXF56" s="50"/>
      <c r="LXG56" s="50"/>
      <c r="LXH56" s="50"/>
      <c r="LXI56" s="50"/>
      <c r="LXJ56" s="50"/>
      <c r="LXK56" s="50"/>
      <c r="LXL56" s="50"/>
      <c r="LXM56" s="50"/>
      <c r="LXN56" s="50"/>
      <c r="LXO56" s="50"/>
      <c r="LXP56" s="50"/>
      <c r="LXQ56" s="50"/>
      <c r="LXR56" s="50"/>
      <c r="LXS56" s="50"/>
      <c r="LXT56" s="50"/>
      <c r="LXU56" s="50"/>
      <c r="LXV56" s="50"/>
      <c r="LXW56" s="50"/>
      <c r="LXX56" s="50"/>
      <c r="LXY56" s="50"/>
      <c r="LXZ56" s="50"/>
      <c r="LYA56" s="50"/>
      <c r="LYB56" s="50"/>
      <c r="LYC56" s="50"/>
      <c r="LYD56" s="50"/>
      <c r="LYE56" s="50"/>
      <c r="LYF56" s="50"/>
      <c r="LYG56" s="50"/>
      <c r="LYH56" s="50"/>
      <c r="LYI56" s="50"/>
      <c r="LYJ56" s="50"/>
      <c r="LYK56" s="50"/>
      <c r="LYL56" s="50"/>
      <c r="LYM56" s="50"/>
      <c r="LYN56" s="50"/>
      <c r="LYO56" s="50"/>
      <c r="LYP56" s="50"/>
      <c r="LYQ56" s="50"/>
      <c r="LYR56" s="50"/>
      <c r="LYS56" s="50"/>
      <c r="LYT56" s="50"/>
      <c r="LYU56" s="50"/>
      <c r="LYV56" s="50"/>
      <c r="LYW56" s="50"/>
      <c r="LYX56" s="50"/>
      <c r="LYY56" s="50"/>
      <c r="LYZ56" s="50"/>
      <c r="LZA56" s="50"/>
      <c r="LZB56" s="50"/>
      <c r="LZC56" s="50"/>
      <c r="LZD56" s="50"/>
      <c r="LZE56" s="50"/>
      <c r="LZF56" s="50"/>
      <c r="LZG56" s="50"/>
      <c r="LZH56" s="50"/>
      <c r="LZI56" s="50"/>
      <c r="LZJ56" s="50"/>
      <c r="LZK56" s="50"/>
      <c r="LZL56" s="50"/>
      <c r="LZM56" s="50"/>
      <c r="LZN56" s="50"/>
      <c r="LZO56" s="50"/>
      <c r="LZP56" s="50"/>
      <c r="LZQ56" s="50"/>
      <c r="LZR56" s="50"/>
      <c r="LZS56" s="50"/>
      <c r="LZT56" s="50"/>
      <c r="LZU56" s="50"/>
      <c r="LZV56" s="50"/>
      <c r="LZW56" s="50"/>
      <c r="LZX56" s="50"/>
      <c r="LZY56" s="50"/>
      <c r="LZZ56" s="50"/>
      <c r="MAA56" s="50"/>
      <c r="MAB56" s="50"/>
      <c r="MAC56" s="50"/>
      <c r="MAD56" s="50"/>
      <c r="MAE56" s="50"/>
      <c r="MAF56" s="50"/>
      <c r="MAG56" s="50"/>
      <c r="MAH56" s="50"/>
      <c r="MAI56" s="50"/>
      <c r="MAJ56" s="50"/>
      <c r="MAK56" s="50"/>
      <c r="MAL56" s="50"/>
      <c r="MAM56" s="50"/>
      <c r="MAN56" s="50"/>
      <c r="MAO56" s="50"/>
      <c r="MAP56" s="50"/>
      <c r="MAQ56" s="50"/>
      <c r="MAR56" s="50"/>
      <c r="MAS56" s="50"/>
      <c r="MAT56" s="50"/>
      <c r="MAU56" s="50"/>
      <c r="MAV56" s="50"/>
      <c r="MAW56" s="50"/>
      <c r="MAX56" s="50"/>
      <c r="MAY56" s="50"/>
      <c r="MAZ56" s="50"/>
      <c r="MBA56" s="50"/>
      <c r="MBB56" s="50"/>
      <c r="MBC56" s="50"/>
      <c r="MBD56" s="50"/>
      <c r="MBE56" s="50"/>
      <c r="MBF56" s="50"/>
      <c r="MBG56" s="50"/>
      <c r="MBH56" s="50"/>
      <c r="MBI56" s="50"/>
      <c r="MBJ56" s="50"/>
      <c r="MBK56" s="50"/>
      <c r="MBL56" s="50"/>
      <c r="MBM56" s="50"/>
      <c r="MBN56" s="50"/>
      <c r="MBO56" s="50"/>
      <c r="MBP56" s="50"/>
      <c r="MBQ56" s="50"/>
      <c r="MBR56" s="50"/>
      <c r="MBS56" s="50"/>
      <c r="MBT56" s="50"/>
      <c r="MBU56" s="50"/>
      <c r="MBV56" s="50"/>
      <c r="MBW56" s="50"/>
      <c r="MBX56" s="50"/>
      <c r="MBY56" s="50"/>
      <c r="MBZ56" s="50"/>
      <c r="MCA56" s="50"/>
      <c r="MCB56" s="50"/>
      <c r="MCC56" s="50"/>
      <c r="MCD56" s="50"/>
      <c r="MCE56" s="50"/>
      <c r="MCF56" s="50"/>
      <c r="MCG56" s="50"/>
      <c r="MCH56" s="50"/>
      <c r="MCI56" s="50"/>
      <c r="MCJ56" s="50"/>
      <c r="MCK56" s="50"/>
      <c r="MCL56" s="50"/>
      <c r="MCM56" s="50"/>
      <c r="MCN56" s="50"/>
      <c r="MCO56" s="50"/>
      <c r="MCP56" s="50"/>
      <c r="MCQ56" s="50"/>
      <c r="MCR56" s="50"/>
      <c r="MCS56" s="50"/>
      <c r="MCT56" s="50"/>
      <c r="MCU56" s="50"/>
      <c r="MCV56" s="50"/>
      <c r="MCW56" s="50"/>
      <c r="MCX56" s="50"/>
      <c r="MCY56" s="50"/>
      <c r="MCZ56" s="50"/>
      <c r="MDA56" s="50"/>
      <c r="MDB56" s="50"/>
      <c r="MDC56" s="50"/>
      <c r="MDD56" s="50"/>
      <c r="MDE56" s="50"/>
      <c r="MDF56" s="50"/>
      <c r="MDG56" s="50"/>
      <c r="MDH56" s="50"/>
      <c r="MDI56" s="50"/>
      <c r="MDJ56" s="50"/>
      <c r="MDK56" s="50"/>
      <c r="MDL56" s="50"/>
      <c r="MDM56" s="50"/>
      <c r="MDN56" s="50"/>
      <c r="MDO56" s="50"/>
      <c r="MDP56" s="50"/>
      <c r="MDQ56" s="50"/>
      <c r="MDR56" s="50"/>
      <c r="MDS56" s="50"/>
      <c r="MDT56" s="50"/>
      <c r="MDU56" s="50"/>
      <c r="MDV56" s="50"/>
      <c r="MDW56" s="50"/>
      <c r="MDX56" s="50"/>
      <c r="MDY56" s="50"/>
      <c r="MDZ56" s="50"/>
      <c r="MEA56" s="50"/>
      <c r="MEB56" s="50"/>
      <c r="MEC56" s="50"/>
      <c r="MED56" s="50"/>
      <c r="MEE56" s="50"/>
      <c r="MEF56" s="50"/>
      <c r="MEG56" s="50"/>
      <c r="MEH56" s="50"/>
      <c r="MEI56" s="50"/>
      <c r="MEJ56" s="50"/>
      <c r="MEK56" s="50"/>
      <c r="MEL56" s="50"/>
      <c r="MEM56" s="50"/>
      <c r="MEN56" s="50"/>
      <c r="MEO56" s="50"/>
      <c r="MEP56" s="50"/>
      <c r="MEQ56" s="50"/>
      <c r="MER56" s="50"/>
      <c r="MES56" s="50"/>
      <c r="MET56" s="50"/>
      <c r="MEU56" s="50"/>
      <c r="MEV56" s="50"/>
      <c r="MEW56" s="50"/>
      <c r="MEX56" s="50"/>
      <c r="MEY56" s="50"/>
      <c r="MEZ56" s="50"/>
      <c r="MFA56" s="50"/>
      <c r="MFB56" s="50"/>
      <c r="MFC56" s="50"/>
      <c r="MFD56" s="50"/>
      <c r="MFE56" s="50"/>
      <c r="MFF56" s="50"/>
      <c r="MFG56" s="50"/>
      <c r="MFH56" s="50"/>
      <c r="MFI56" s="50"/>
      <c r="MFJ56" s="50"/>
      <c r="MFK56" s="50"/>
      <c r="MFL56" s="50"/>
      <c r="MFM56" s="50"/>
      <c r="MFN56" s="50"/>
      <c r="MFO56" s="50"/>
      <c r="MFP56" s="50"/>
      <c r="MFQ56" s="50"/>
      <c r="MFR56" s="50"/>
      <c r="MFS56" s="50"/>
      <c r="MFT56" s="50"/>
      <c r="MFU56" s="50"/>
      <c r="MFV56" s="50"/>
      <c r="MFW56" s="50"/>
      <c r="MFX56" s="50"/>
      <c r="MFY56" s="50"/>
      <c r="MFZ56" s="50"/>
      <c r="MGA56" s="50"/>
      <c r="MGB56" s="50"/>
      <c r="MGC56" s="50"/>
      <c r="MGD56" s="50"/>
      <c r="MGE56" s="50"/>
      <c r="MGF56" s="50"/>
      <c r="MGG56" s="50"/>
      <c r="MGH56" s="50"/>
      <c r="MGI56" s="50"/>
      <c r="MGJ56" s="50"/>
      <c r="MGK56" s="50"/>
      <c r="MGL56" s="50"/>
      <c r="MGM56" s="50"/>
      <c r="MGN56" s="50"/>
      <c r="MGO56" s="50"/>
      <c r="MGP56" s="50"/>
      <c r="MGQ56" s="50"/>
      <c r="MGR56" s="50"/>
      <c r="MGS56" s="50"/>
      <c r="MGT56" s="50"/>
      <c r="MGU56" s="50"/>
      <c r="MGV56" s="50"/>
      <c r="MGW56" s="50"/>
      <c r="MGX56" s="50"/>
      <c r="MGY56" s="50"/>
      <c r="MGZ56" s="50"/>
      <c r="MHA56" s="50"/>
      <c r="MHB56" s="50"/>
      <c r="MHC56" s="50"/>
      <c r="MHD56" s="50"/>
      <c r="MHE56" s="50"/>
      <c r="MHF56" s="50"/>
      <c r="MHG56" s="50"/>
      <c r="MHH56" s="50"/>
      <c r="MHI56" s="50"/>
      <c r="MHJ56" s="50"/>
      <c r="MHK56" s="50"/>
      <c r="MHL56" s="50"/>
      <c r="MHM56" s="50"/>
      <c r="MHN56" s="50"/>
      <c r="MHO56" s="50"/>
      <c r="MHP56" s="50"/>
      <c r="MHQ56" s="50"/>
      <c r="MHR56" s="50"/>
      <c r="MHS56" s="50"/>
      <c r="MHT56" s="50"/>
      <c r="MHU56" s="50"/>
      <c r="MHV56" s="50"/>
      <c r="MHW56" s="50"/>
      <c r="MHX56" s="50"/>
      <c r="MHY56" s="50"/>
      <c r="MHZ56" s="50"/>
      <c r="MIA56" s="50"/>
      <c r="MIB56" s="50"/>
      <c r="MIC56" s="50"/>
      <c r="MID56" s="50"/>
      <c r="MIE56" s="50"/>
      <c r="MIF56" s="50"/>
      <c r="MIG56" s="50"/>
      <c r="MIH56" s="50"/>
      <c r="MII56" s="50"/>
      <c r="MIJ56" s="50"/>
      <c r="MIK56" s="50"/>
      <c r="MIL56" s="50"/>
      <c r="MIM56" s="50"/>
      <c r="MIN56" s="50"/>
      <c r="MIO56" s="50"/>
      <c r="MIP56" s="50"/>
      <c r="MIQ56" s="50"/>
      <c r="MIR56" s="50"/>
      <c r="MIS56" s="50"/>
      <c r="MIT56" s="50"/>
      <c r="MIU56" s="50"/>
      <c r="MIV56" s="50"/>
      <c r="MIW56" s="50"/>
      <c r="MIX56" s="50"/>
      <c r="MIY56" s="50"/>
      <c r="MIZ56" s="50"/>
      <c r="MJA56" s="50"/>
      <c r="MJB56" s="50"/>
      <c r="MJC56" s="50"/>
      <c r="MJD56" s="50"/>
      <c r="MJE56" s="50"/>
      <c r="MJF56" s="50"/>
      <c r="MJG56" s="50"/>
      <c r="MJH56" s="50"/>
      <c r="MJI56" s="50"/>
      <c r="MJJ56" s="50"/>
      <c r="MJK56" s="50"/>
      <c r="MJL56" s="50"/>
      <c r="MJM56" s="50"/>
      <c r="MJN56" s="50"/>
      <c r="MJO56" s="50"/>
      <c r="MJP56" s="50"/>
      <c r="MJQ56" s="50"/>
      <c r="MJR56" s="50"/>
      <c r="MJS56" s="50"/>
      <c r="MJT56" s="50"/>
      <c r="MJU56" s="50"/>
      <c r="MJV56" s="50"/>
      <c r="MJW56" s="50"/>
      <c r="MJX56" s="50"/>
      <c r="MJY56" s="50"/>
      <c r="MJZ56" s="50"/>
      <c r="MKA56" s="50"/>
      <c r="MKB56" s="50"/>
      <c r="MKC56" s="50"/>
      <c r="MKD56" s="50"/>
      <c r="MKE56" s="50"/>
      <c r="MKF56" s="50"/>
      <c r="MKG56" s="50"/>
      <c r="MKH56" s="50"/>
      <c r="MKI56" s="50"/>
      <c r="MKJ56" s="50"/>
      <c r="MKK56" s="50"/>
      <c r="MKL56" s="50"/>
      <c r="MKM56" s="50"/>
      <c r="MKN56" s="50"/>
      <c r="MKO56" s="50"/>
      <c r="MKP56" s="50"/>
      <c r="MKQ56" s="50"/>
      <c r="MKR56" s="50"/>
      <c r="MKS56" s="50"/>
      <c r="MKT56" s="50"/>
      <c r="MKU56" s="50"/>
      <c r="MKV56" s="50"/>
      <c r="MKW56" s="50"/>
      <c r="MKX56" s="50"/>
      <c r="MKY56" s="50"/>
      <c r="MKZ56" s="50"/>
      <c r="MLA56" s="50"/>
      <c r="MLB56" s="50"/>
      <c r="MLC56" s="50"/>
      <c r="MLD56" s="50"/>
      <c r="MLE56" s="50"/>
      <c r="MLF56" s="50"/>
      <c r="MLG56" s="50"/>
      <c r="MLH56" s="50"/>
      <c r="MLI56" s="50"/>
      <c r="MLJ56" s="50"/>
      <c r="MLK56" s="50"/>
      <c r="MLL56" s="50"/>
      <c r="MLM56" s="50"/>
      <c r="MLN56" s="50"/>
      <c r="MLO56" s="50"/>
      <c r="MLP56" s="50"/>
      <c r="MLQ56" s="50"/>
      <c r="MLR56" s="50"/>
      <c r="MLS56" s="50"/>
      <c r="MLT56" s="50"/>
      <c r="MLU56" s="50"/>
      <c r="MLV56" s="50"/>
      <c r="MLW56" s="50"/>
      <c r="MLX56" s="50"/>
      <c r="MLY56" s="50"/>
      <c r="MLZ56" s="50"/>
      <c r="MMA56" s="50"/>
      <c r="MMB56" s="50"/>
      <c r="MMC56" s="50"/>
      <c r="MMD56" s="50"/>
      <c r="MME56" s="50"/>
      <c r="MMF56" s="50"/>
      <c r="MMG56" s="50"/>
      <c r="MMH56" s="50"/>
      <c r="MMI56" s="50"/>
      <c r="MMJ56" s="50"/>
      <c r="MMK56" s="50"/>
      <c r="MML56" s="50"/>
      <c r="MMM56" s="50"/>
      <c r="MMN56" s="50"/>
      <c r="MMO56" s="50"/>
      <c r="MMP56" s="50"/>
      <c r="MMQ56" s="50"/>
      <c r="MMR56" s="50"/>
      <c r="MMS56" s="50"/>
      <c r="MMT56" s="50"/>
      <c r="MMU56" s="50"/>
      <c r="MMV56" s="50"/>
      <c r="MMW56" s="50"/>
      <c r="MMX56" s="50"/>
      <c r="MMY56" s="50"/>
      <c r="MMZ56" s="50"/>
      <c r="MNA56" s="50"/>
      <c r="MNB56" s="50"/>
      <c r="MNC56" s="50"/>
      <c r="MND56" s="50"/>
      <c r="MNE56" s="50"/>
      <c r="MNF56" s="50"/>
      <c r="MNG56" s="50"/>
      <c r="MNH56" s="50"/>
      <c r="MNI56" s="50"/>
      <c r="MNJ56" s="50"/>
      <c r="MNK56" s="50"/>
      <c r="MNL56" s="50"/>
      <c r="MNM56" s="50"/>
      <c r="MNN56" s="50"/>
      <c r="MNO56" s="50"/>
      <c r="MNP56" s="50"/>
      <c r="MNQ56" s="50"/>
      <c r="MNR56" s="50"/>
      <c r="MNS56" s="50"/>
      <c r="MNT56" s="50"/>
      <c r="MNU56" s="50"/>
      <c r="MNV56" s="50"/>
      <c r="MNW56" s="50"/>
      <c r="MNX56" s="50"/>
      <c r="MNY56" s="50"/>
      <c r="MNZ56" s="50"/>
      <c r="MOA56" s="50"/>
      <c r="MOB56" s="50"/>
      <c r="MOC56" s="50"/>
      <c r="MOD56" s="50"/>
      <c r="MOE56" s="50"/>
      <c r="MOF56" s="50"/>
      <c r="MOG56" s="50"/>
      <c r="MOH56" s="50"/>
      <c r="MOI56" s="50"/>
      <c r="MOJ56" s="50"/>
      <c r="MOK56" s="50"/>
      <c r="MOL56" s="50"/>
      <c r="MOM56" s="50"/>
      <c r="MON56" s="50"/>
      <c r="MOO56" s="50"/>
      <c r="MOP56" s="50"/>
      <c r="MOQ56" s="50"/>
      <c r="MOR56" s="50"/>
      <c r="MOS56" s="50"/>
      <c r="MOT56" s="50"/>
      <c r="MOU56" s="50"/>
      <c r="MOV56" s="50"/>
      <c r="MOW56" s="50"/>
      <c r="MOX56" s="50"/>
      <c r="MOY56" s="50"/>
      <c r="MOZ56" s="50"/>
      <c r="MPA56" s="50"/>
      <c r="MPB56" s="50"/>
      <c r="MPC56" s="50"/>
      <c r="MPD56" s="50"/>
      <c r="MPE56" s="50"/>
      <c r="MPF56" s="50"/>
      <c r="MPG56" s="50"/>
      <c r="MPH56" s="50"/>
      <c r="MPI56" s="50"/>
      <c r="MPJ56" s="50"/>
      <c r="MPK56" s="50"/>
      <c r="MPL56" s="50"/>
      <c r="MPM56" s="50"/>
      <c r="MPN56" s="50"/>
      <c r="MPO56" s="50"/>
      <c r="MPP56" s="50"/>
      <c r="MPQ56" s="50"/>
      <c r="MPR56" s="50"/>
      <c r="MPS56" s="50"/>
      <c r="MPT56" s="50"/>
      <c r="MPU56" s="50"/>
      <c r="MPV56" s="50"/>
      <c r="MPW56" s="50"/>
      <c r="MPX56" s="50"/>
      <c r="MPY56" s="50"/>
      <c r="MPZ56" s="50"/>
      <c r="MQA56" s="50"/>
      <c r="MQB56" s="50"/>
      <c r="MQC56" s="50"/>
      <c r="MQD56" s="50"/>
      <c r="MQE56" s="50"/>
      <c r="MQF56" s="50"/>
      <c r="MQG56" s="50"/>
      <c r="MQH56" s="50"/>
      <c r="MQI56" s="50"/>
      <c r="MQJ56" s="50"/>
      <c r="MQK56" s="50"/>
      <c r="MQL56" s="50"/>
      <c r="MQM56" s="50"/>
      <c r="MQN56" s="50"/>
      <c r="MQO56" s="50"/>
      <c r="MQP56" s="50"/>
      <c r="MQQ56" s="50"/>
      <c r="MQR56" s="50"/>
      <c r="MQS56" s="50"/>
      <c r="MQT56" s="50"/>
      <c r="MQU56" s="50"/>
      <c r="MQV56" s="50"/>
      <c r="MQW56" s="50"/>
      <c r="MQX56" s="50"/>
      <c r="MQY56" s="50"/>
      <c r="MQZ56" s="50"/>
      <c r="MRA56" s="50"/>
      <c r="MRB56" s="50"/>
      <c r="MRC56" s="50"/>
      <c r="MRD56" s="50"/>
      <c r="MRE56" s="50"/>
      <c r="MRF56" s="50"/>
      <c r="MRG56" s="50"/>
      <c r="MRH56" s="50"/>
      <c r="MRI56" s="50"/>
      <c r="MRJ56" s="50"/>
      <c r="MRK56" s="50"/>
      <c r="MRL56" s="50"/>
      <c r="MRM56" s="50"/>
      <c r="MRN56" s="50"/>
      <c r="MRO56" s="50"/>
      <c r="MRP56" s="50"/>
      <c r="MRQ56" s="50"/>
      <c r="MRR56" s="50"/>
      <c r="MRS56" s="50"/>
      <c r="MRT56" s="50"/>
      <c r="MRU56" s="50"/>
      <c r="MRV56" s="50"/>
      <c r="MRW56" s="50"/>
      <c r="MRX56" s="50"/>
      <c r="MRY56" s="50"/>
      <c r="MRZ56" s="50"/>
      <c r="MSA56" s="50"/>
      <c r="MSB56" s="50"/>
      <c r="MSC56" s="50"/>
      <c r="MSD56" s="50"/>
      <c r="MSE56" s="50"/>
      <c r="MSF56" s="50"/>
      <c r="MSG56" s="50"/>
      <c r="MSH56" s="50"/>
      <c r="MSI56" s="50"/>
      <c r="MSJ56" s="50"/>
      <c r="MSK56" s="50"/>
      <c r="MSL56" s="50"/>
      <c r="MSM56" s="50"/>
      <c r="MSN56" s="50"/>
      <c r="MSO56" s="50"/>
      <c r="MSP56" s="50"/>
      <c r="MSQ56" s="50"/>
      <c r="MSR56" s="50"/>
      <c r="MSS56" s="50"/>
      <c r="MST56" s="50"/>
      <c r="MSU56" s="50"/>
      <c r="MSV56" s="50"/>
      <c r="MSW56" s="50"/>
      <c r="MSX56" s="50"/>
      <c r="MSY56" s="50"/>
      <c r="MSZ56" s="50"/>
      <c r="MTA56" s="50"/>
      <c r="MTB56" s="50"/>
      <c r="MTC56" s="50"/>
      <c r="MTD56" s="50"/>
      <c r="MTE56" s="50"/>
      <c r="MTF56" s="50"/>
      <c r="MTG56" s="50"/>
      <c r="MTH56" s="50"/>
      <c r="MTI56" s="50"/>
      <c r="MTJ56" s="50"/>
      <c r="MTK56" s="50"/>
      <c r="MTL56" s="50"/>
      <c r="MTM56" s="50"/>
      <c r="MTN56" s="50"/>
      <c r="MTO56" s="50"/>
      <c r="MTP56" s="50"/>
      <c r="MTQ56" s="50"/>
      <c r="MTR56" s="50"/>
      <c r="MTS56" s="50"/>
      <c r="MTT56" s="50"/>
      <c r="MTU56" s="50"/>
      <c r="MTV56" s="50"/>
      <c r="MTW56" s="50"/>
      <c r="MTX56" s="50"/>
      <c r="MTY56" s="50"/>
      <c r="MTZ56" s="50"/>
      <c r="MUA56" s="50"/>
      <c r="MUB56" s="50"/>
      <c r="MUC56" s="50"/>
      <c r="MUD56" s="50"/>
      <c r="MUE56" s="50"/>
      <c r="MUF56" s="50"/>
      <c r="MUG56" s="50"/>
      <c r="MUH56" s="50"/>
      <c r="MUI56" s="50"/>
      <c r="MUJ56" s="50"/>
      <c r="MUK56" s="50"/>
      <c r="MUL56" s="50"/>
      <c r="MUM56" s="50"/>
      <c r="MUN56" s="50"/>
      <c r="MUO56" s="50"/>
      <c r="MUP56" s="50"/>
      <c r="MUQ56" s="50"/>
      <c r="MUR56" s="50"/>
      <c r="MUS56" s="50"/>
      <c r="MUT56" s="50"/>
      <c r="MUU56" s="50"/>
      <c r="MUV56" s="50"/>
      <c r="MUW56" s="50"/>
      <c r="MUX56" s="50"/>
      <c r="MUY56" s="50"/>
      <c r="MUZ56" s="50"/>
      <c r="MVA56" s="50"/>
      <c r="MVB56" s="50"/>
      <c r="MVC56" s="50"/>
      <c r="MVD56" s="50"/>
      <c r="MVE56" s="50"/>
      <c r="MVF56" s="50"/>
      <c r="MVG56" s="50"/>
      <c r="MVH56" s="50"/>
      <c r="MVI56" s="50"/>
      <c r="MVJ56" s="50"/>
      <c r="MVK56" s="50"/>
      <c r="MVL56" s="50"/>
      <c r="MVM56" s="50"/>
      <c r="MVN56" s="50"/>
      <c r="MVO56" s="50"/>
      <c r="MVP56" s="50"/>
      <c r="MVQ56" s="50"/>
      <c r="MVR56" s="50"/>
      <c r="MVS56" s="50"/>
      <c r="MVT56" s="50"/>
      <c r="MVU56" s="50"/>
      <c r="MVV56" s="50"/>
      <c r="MVW56" s="50"/>
      <c r="MVX56" s="50"/>
      <c r="MVY56" s="50"/>
      <c r="MVZ56" s="50"/>
      <c r="MWA56" s="50"/>
      <c r="MWB56" s="50"/>
      <c r="MWC56" s="50"/>
      <c r="MWD56" s="50"/>
      <c r="MWE56" s="50"/>
      <c r="MWF56" s="50"/>
      <c r="MWG56" s="50"/>
      <c r="MWH56" s="50"/>
      <c r="MWI56" s="50"/>
      <c r="MWJ56" s="50"/>
      <c r="MWK56" s="50"/>
      <c r="MWL56" s="50"/>
      <c r="MWM56" s="50"/>
      <c r="MWN56" s="50"/>
      <c r="MWO56" s="50"/>
      <c r="MWP56" s="50"/>
      <c r="MWQ56" s="50"/>
      <c r="MWR56" s="50"/>
      <c r="MWS56" s="50"/>
      <c r="MWT56" s="50"/>
      <c r="MWU56" s="50"/>
      <c r="MWV56" s="50"/>
      <c r="MWW56" s="50"/>
      <c r="MWX56" s="50"/>
      <c r="MWY56" s="50"/>
      <c r="MWZ56" s="50"/>
      <c r="MXA56" s="50"/>
      <c r="MXB56" s="50"/>
      <c r="MXC56" s="50"/>
      <c r="MXD56" s="50"/>
      <c r="MXE56" s="50"/>
      <c r="MXF56" s="50"/>
      <c r="MXG56" s="50"/>
      <c r="MXH56" s="50"/>
      <c r="MXI56" s="50"/>
      <c r="MXJ56" s="50"/>
      <c r="MXK56" s="50"/>
      <c r="MXL56" s="50"/>
      <c r="MXM56" s="50"/>
      <c r="MXN56" s="50"/>
      <c r="MXO56" s="50"/>
      <c r="MXP56" s="50"/>
      <c r="MXQ56" s="50"/>
      <c r="MXR56" s="50"/>
      <c r="MXS56" s="50"/>
      <c r="MXT56" s="50"/>
      <c r="MXU56" s="50"/>
      <c r="MXV56" s="50"/>
      <c r="MXW56" s="50"/>
      <c r="MXX56" s="50"/>
      <c r="MXY56" s="50"/>
      <c r="MXZ56" s="50"/>
      <c r="MYA56" s="50"/>
      <c r="MYB56" s="50"/>
      <c r="MYC56" s="50"/>
      <c r="MYD56" s="50"/>
      <c r="MYE56" s="50"/>
      <c r="MYF56" s="50"/>
      <c r="MYG56" s="50"/>
      <c r="MYH56" s="50"/>
      <c r="MYI56" s="50"/>
      <c r="MYJ56" s="50"/>
      <c r="MYK56" s="50"/>
      <c r="MYL56" s="50"/>
      <c r="MYM56" s="50"/>
      <c r="MYN56" s="50"/>
      <c r="MYO56" s="50"/>
      <c r="MYP56" s="50"/>
      <c r="MYQ56" s="50"/>
      <c r="MYR56" s="50"/>
      <c r="MYS56" s="50"/>
      <c r="MYT56" s="50"/>
      <c r="MYU56" s="50"/>
      <c r="MYV56" s="50"/>
      <c r="MYW56" s="50"/>
      <c r="MYX56" s="50"/>
      <c r="MYY56" s="50"/>
      <c r="MYZ56" s="50"/>
      <c r="MZA56" s="50"/>
      <c r="MZB56" s="50"/>
      <c r="MZC56" s="50"/>
      <c r="MZD56" s="50"/>
      <c r="MZE56" s="50"/>
      <c r="MZF56" s="50"/>
      <c r="MZG56" s="50"/>
      <c r="MZH56" s="50"/>
      <c r="MZI56" s="50"/>
      <c r="MZJ56" s="50"/>
      <c r="MZK56" s="50"/>
      <c r="MZL56" s="50"/>
      <c r="MZM56" s="50"/>
      <c r="MZN56" s="50"/>
      <c r="MZO56" s="50"/>
      <c r="MZP56" s="50"/>
      <c r="MZQ56" s="50"/>
      <c r="MZR56" s="50"/>
      <c r="MZS56" s="50"/>
      <c r="MZT56" s="50"/>
      <c r="MZU56" s="50"/>
      <c r="MZV56" s="50"/>
      <c r="MZW56" s="50"/>
      <c r="MZX56" s="50"/>
      <c r="MZY56" s="50"/>
      <c r="MZZ56" s="50"/>
      <c r="NAA56" s="50"/>
      <c r="NAB56" s="50"/>
      <c r="NAC56" s="50"/>
      <c r="NAD56" s="50"/>
      <c r="NAE56" s="50"/>
      <c r="NAF56" s="50"/>
      <c r="NAG56" s="50"/>
      <c r="NAH56" s="50"/>
      <c r="NAI56" s="50"/>
      <c r="NAJ56" s="50"/>
      <c r="NAK56" s="50"/>
      <c r="NAL56" s="50"/>
      <c r="NAM56" s="50"/>
      <c r="NAN56" s="50"/>
      <c r="NAO56" s="50"/>
      <c r="NAP56" s="50"/>
      <c r="NAQ56" s="50"/>
      <c r="NAR56" s="50"/>
      <c r="NAS56" s="50"/>
      <c r="NAT56" s="50"/>
      <c r="NAU56" s="50"/>
      <c r="NAV56" s="50"/>
      <c r="NAW56" s="50"/>
      <c r="NAX56" s="50"/>
      <c r="NAY56" s="50"/>
      <c r="NAZ56" s="50"/>
      <c r="NBA56" s="50"/>
      <c r="NBB56" s="50"/>
      <c r="NBC56" s="50"/>
      <c r="NBD56" s="50"/>
      <c r="NBE56" s="50"/>
      <c r="NBF56" s="50"/>
      <c r="NBG56" s="50"/>
      <c r="NBH56" s="50"/>
      <c r="NBI56" s="50"/>
      <c r="NBJ56" s="50"/>
      <c r="NBK56" s="50"/>
      <c r="NBL56" s="50"/>
      <c r="NBM56" s="50"/>
      <c r="NBN56" s="50"/>
      <c r="NBO56" s="50"/>
      <c r="NBP56" s="50"/>
      <c r="NBQ56" s="50"/>
      <c r="NBR56" s="50"/>
      <c r="NBS56" s="50"/>
      <c r="NBT56" s="50"/>
      <c r="NBU56" s="50"/>
      <c r="NBV56" s="50"/>
      <c r="NBW56" s="50"/>
      <c r="NBX56" s="50"/>
      <c r="NBY56" s="50"/>
      <c r="NBZ56" s="50"/>
      <c r="NCA56" s="50"/>
      <c r="NCB56" s="50"/>
      <c r="NCC56" s="50"/>
      <c r="NCD56" s="50"/>
      <c r="NCE56" s="50"/>
      <c r="NCF56" s="50"/>
      <c r="NCG56" s="50"/>
      <c r="NCH56" s="50"/>
      <c r="NCI56" s="50"/>
      <c r="NCJ56" s="50"/>
      <c r="NCK56" s="50"/>
      <c r="NCL56" s="50"/>
      <c r="NCM56" s="50"/>
      <c r="NCN56" s="50"/>
      <c r="NCO56" s="50"/>
      <c r="NCP56" s="50"/>
      <c r="NCQ56" s="50"/>
      <c r="NCR56" s="50"/>
      <c r="NCS56" s="50"/>
      <c r="NCT56" s="50"/>
      <c r="NCU56" s="50"/>
      <c r="NCV56" s="50"/>
      <c r="NCW56" s="50"/>
      <c r="NCX56" s="50"/>
      <c r="NCY56" s="50"/>
      <c r="NCZ56" s="50"/>
      <c r="NDA56" s="50"/>
      <c r="NDB56" s="50"/>
      <c r="NDC56" s="50"/>
      <c r="NDD56" s="50"/>
      <c r="NDE56" s="50"/>
      <c r="NDF56" s="50"/>
      <c r="NDG56" s="50"/>
      <c r="NDH56" s="50"/>
      <c r="NDI56" s="50"/>
      <c r="NDJ56" s="50"/>
      <c r="NDK56" s="50"/>
      <c r="NDL56" s="50"/>
      <c r="NDM56" s="50"/>
      <c r="NDN56" s="50"/>
      <c r="NDO56" s="50"/>
      <c r="NDP56" s="50"/>
      <c r="NDQ56" s="50"/>
      <c r="NDR56" s="50"/>
      <c r="NDS56" s="50"/>
      <c r="NDT56" s="50"/>
      <c r="NDU56" s="50"/>
      <c r="NDV56" s="50"/>
      <c r="NDW56" s="50"/>
      <c r="NDX56" s="50"/>
      <c r="NDY56" s="50"/>
      <c r="NDZ56" s="50"/>
      <c r="NEA56" s="50"/>
      <c r="NEB56" s="50"/>
      <c r="NEC56" s="50"/>
      <c r="NED56" s="50"/>
      <c r="NEE56" s="50"/>
      <c r="NEF56" s="50"/>
      <c r="NEG56" s="50"/>
      <c r="NEH56" s="50"/>
      <c r="NEI56" s="50"/>
      <c r="NEJ56" s="50"/>
      <c r="NEK56" s="50"/>
      <c r="NEL56" s="50"/>
      <c r="NEM56" s="50"/>
      <c r="NEN56" s="50"/>
      <c r="NEO56" s="50"/>
      <c r="NEP56" s="50"/>
      <c r="NEQ56" s="50"/>
      <c r="NER56" s="50"/>
      <c r="NES56" s="50"/>
      <c r="NET56" s="50"/>
      <c r="NEU56" s="50"/>
      <c r="NEV56" s="50"/>
      <c r="NEW56" s="50"/>
      <c r="NEX56" s="50"/>
      <c r="NEY56" s="50"/>
      <c r="NEZ56" s="50"/>
      <c r="NFA56" s="50"/>
      <c r="NFB56" s="50"/>
      <c r="NFC56" s="50"/>
      <c r="NFD56" s="50"/>
      <c r="NFE56" s="50"/>
      <c r="NFF56" s="50"/>
      <c r="NFG56" s="50"/>
      <c r="NFH56" s="50"/>
      <c r="NFI56" s="50"/>
      <c r="NFJ56" s="50"/>
      <c r="NFK56" s="50"/>
      <c r="NFL56" s="50"/>
      <c r="NFM56" s="50"/>
      <c r="NFN56" s="50"/>
      <c r="NFO56" s="50"/>
      <c r="NFP56" s="50"/>
      <c r="NFQ56" s="50"/>
      <c r="NFR56" s="50"/>
      <c r="NFS56" s="50"/>
      <c r="NFT56" s="50"/>
      <c r="NFU56" s="50"/>
      <c r="NFV56" s="50"/>
      <c r="NFW56" s="50"/>
      <c r="NFX56" s="50"/>
      <c r="NFY56" s="50"/>
      <c r="NFZ56" s="50"/>
      <c r="NGA56" s="50"/>
      <c r="NGB56" s="50"/>
      <c r="NGC56" s="50"/>
      <c r="NGD56" s="50"/>
      <c r="NGE56" s="50"/>
      <c r="NGF56" s="50"/>
      <c r="NGG56" s="50"/>
      <c r="NGH56" s="50"/>
      <c r="NGI56" s="50"/>
      <c r="NGJ56" s="50"/>
      <c r="NGK56" s="50"/>
      <c r="NGL56" s="50"/>
      <c r="NGM56" s="50"/>
      <c r="NGN56" s="50"/>
      <c r="NGO56" s="50"/>
      <c r="NGP56" s="50"/>
      <c r="NGQ56" s="50"/>
      <c r="NGR56" s="50"/>
      <c r="NGS56" s="50"/>
      <c r="NGT56" s="50"/>
      <c r="NGU56" s="50"/>
      <c r="NGV56" s="50"/>
      <c r="NGW56" s="50"/>
      <c r="NGX56" s="50"/>
      <c r="NGY56" s="50"/>
      <c r="NGZ56" s="50"/>
      <c r="NHA56" s="50"/>
      <c r="NHB56" s="50"/>
      <c r="NHC56" s="50"/>
      <c r="NHD56" s="50"/>
      <c r="NHE56" s="50"/>
      <c r="NHF56" s="50"/>
      <c r="NHG56" s="50"/>
      <c r="NHH56" s="50"/>
      <c r="NHI56" s="50"/>
      <c r="NHJ56" s="50"/>
      <c r="NHK56" s="50"/>
      <c r="NHL56" s="50"/>
      <c r="NHM56" s="50"/>
      <c r="NHN56" s="50"/>
      <c r="NHO56" s="50"/>
      <c r="NHP56" s="50"/>
      <c r="NHQ56" s="50"/>
      <c r="NHR56" s="50"/>
      <c r="NHS56" s="50"/>
      <c r="NHT56" s="50"/>
      <c r="NHU56" s="50"/>
      <c r="NHV56" s="50"/>
      <c r="NHW56" s="50"/>
      <c r="NHX56" s="50"/>
      <c r="NHY56" s="50"/>
      <c r="NHZ56" s="50"/>
      <c r="NIA56" s="50"/>
      <c r="NIB56" s="50"/>
      <c r="NIC56" s="50"/>
      <c r="NID56" s="50"/>
      <c r="NIE56" s="50"/>
      <c r="NIF56" s="50"/>
      <c r="NIG56" s="50"/>
      <c r="NIH56" s="50"/>
      <c r="NII56" s="50"/>
      <c r="NIJ56" s="50"/>
      <c r="NIK56" s="50"/>
      <c r="NIL56" s="50"/>
      <c r="NIM56" s="50"/>
      <c r="NIN56" s="50"/>
      <c r="NIO56" s="50"/>
      <c r="NIP56" s="50"/>
      <c r="NIQ56" s="50"/>
      <c r="NIR56" s="50"/>
      <c r="NIS56" s="50"/>
      <c r="NIT56" s="50"/>
      <c r="NIU56" s="50"/>
      <c r="NIV56" s="50"/>
      <c r="NIW56" s="50"/>
      <c r="NIX56" s="50"/>
      <c r="NIY56" s="50"/>
      <c r="NIZ56" s="50"/>
      <c r="NJA56" s="50"/>
      <c r="NJB56" s="50"/>
      <c r="NJC56" s="50"/>
      <c r="NJD56" s="50"/>
      <c r="NJE56" s="50"/>
      <c r="NJF56" s="50"/>
      <c r="NJG56" s="50"/>
      <c r="NJH56" s="50"/>
      <c r="NJI56" s="50"/>
      <c r="NJJ56" s="50"/>
      <c r="NJK56" s="50"/>
      <c r="NJL56" s="50"/>
      <c r="NJM56" s="50"/>
      <c r="NJN56" s="50"/>
      <c r="NJO56" s="50"/>
      <c r="NJP56" s="50"/>
      <c r="NJQ56" s="50"/>
      <c r="NJR56" s="50"/>
      <c r="NJS56" s="50"/>
      <c r="NJT56" s="50"/>
      <c r="NJU56" s="50"/>
      <c r="NJV56" s="50"/>
      <c r="NJW56" s="50"/>
      <c r="NJX56" s="50"/>
      <c r="NJY56" s="50"/>
      <c r="NJZ56" s="50"/>
      <c r="NKA56" s="50"/>
      <c r="NKB56" s="50"/>
      <c r="NKC56" s="50"/>
      <c r="NKD56" s="50"/>
      <c r="NKE56" s="50"/>
      <c r="NKF56" s="50"/>
      <c r="NKG56" s="50"/>
      <c r="NKH56" s="50"/>
      <c r="NKI56" s="50"/>
      <c r="NKJ56" s="50"/>
      <c r="NKK56" s="50"/>
      <c r="NKL56" s="50"/>
      <c r="NKM56" s="50"/>
      <c r="NKN56" s="50"/>
      <c r="NKO56" s="50"/>
      <c r="NKP56" s="50"/>
      <c r="NKQ56" s="50"/>
      <c r="NKR56" s="50"/>
      <c r="NKS56" s="50"/>
      <c r="NKT56" s="50"/>
      <c r="NKU56" s="50"/>
      <c r="NKV56" s="50"/>
      <c r="NKW56" s="50"/>
      <c r="NKX56" s="50"/>
      <c r="NKY56" s="50"/>
      <c r="NKZ56" s="50"/>
      <c r="NLA56" s="50"/>
      <c r="NLB56" s="50"/>
      <c r="NLC56" s="50"/>
      <c r="NLD56" s="50"/>
      <c r="NLE56" s="50"/>
      <c r="NLF56" s="50"/>
      <c r="NLG56" s="50"/>
      <c r="NLH56" s="50"/>
      <c r="NLI56" s="50"/>
      <c r="NLJ56" s="50"/>
      <c r="NLK56" s="50"/>
      <c r="NLL56" s="50"/>
      <c r="NLM56" s="50"/>
      <c r="NLN56" s="50"/>
      <c r="NLO56" s="50"/>
      <c r="NLP56" s="50"/>
      <c r="NLQ56" s="50"/>
      <c r="NLR56" s="50"/>
      <c r="NLS56" s="50"/>
      <c r="NLT56" s="50"/>
      <c r="NLU56" s="50"/>
      <c r="NLV56" s="50"/>
      <c r="NLW56" s="50"/>
      <c r="NLX56" s="50"/>
      <c r="NLY56" s="50"/>
      <c r="NLZ56" s="50"/>
      <c r="NMA56" s="50"/>
      <c r="NMB56" s="50"/>
      <c r="NMC56" s="50"/>
      <c r="NMD56" s="50"/>
      <c r="NME56" s="50"/>
      <c r="NMF56" s="50"/>
      <c r="NMG56" s="50"/>
      <c r="NMH56" s="50"/>
      <c r="NMI56" s="50"/>
      <c r="NMJ56" s="50"/>
      <c r="NMK56" s="50"/>
      <c r="NML56" s="50"/>
      <c r="NMM56" s="50"/>
      <c r="NMN56" s="50"/>
      <c r="NMO56" s="50"/>
      <c r="NMP56" s="50"/>
      <c r="NMQ56" s="50"/>
      <c r="NMR56" s="50"/>
      <c r="NMS56" s="50"/>
      <c r="NMT56" s="50"/>
      <c r="NMU56" s="50"/>
      <c r="NMV56" s="50"/>
      <c r="NMW56" s="50"/>
      <c r="NMX56" s="50"/>
      <c r="NMY56" s="50"/>
      <c r="NMZ56" s="50"/>
      <c r="NNA56" s="50"/>
      <c r="NNB56" s="50"/>
      <c r="NNC56" s="50"/>
      <c r="NND56" s="50"/>
      <c r="NNE56" s="50"/>
      <c r="NNF56" s="50"/>
      <c r="NNG56" s="50"/>
      <c r="NNH56" s="50"/>
      <c r="NNI56" s="50"/>
      <c r="NNJ56" s="50"/>
      <c r="NNK56" s="50"/>
      <c r="NNL56" s="50"/>
      <c r="NNM56" s="50"/>
      <c r="NNN56" s="50"/>
      <c r="NNO56" s="50"/>
      <c r="NNP56" s="50"/>
      <c r="NNQ56" s="50"/>
      <c r="NNR56" s="50"/>
      <c r="NNS56" s="50"/>
      <c r="NNT56" s="50"/>
      <c r="NNU56" s="50"/>
      <c r="NNV56" s="50"/>
      <c r="NNW56" s="50"/>
      <c r="NNX56" s="50"/>
      <c r="NNY56" s="50"/>
      <c r="NNZ56" s="50"/>
      <c r="NOA56" s="50"/>
      <c r="NOB56" s="50"/>
      <c r="NOC56" s="50"/>
      <c r="NOD56" s="50"/>
      <c r="NOE56" s="50"/>
      <c r="NOF56" s="50"/>
      <c r="NOG56" s="50"/>
      <c r="NOH56" s="50"/>
      <c r="NOI56" s="50"/>
      <c r="NOJ56" s="50"/>
      <c r="NOK56" s="50"/>
      <c r="NOL56" s="50"/>
      <c r="NOM56" s="50"/>
      <c r="NON56" s="50"/>
      <c r="NOO56" s="50"/>
      <c r="NOP56" s="50"/>
      <c r="NOQ56" s="50"/>
      <c r="NOR56" s="50"/>
      <c r="NOS56" s="50"/>
      <c r="NOT56" s="50"/>
      <c r="NOU56" s="50"/>
      <c r="NOV56" s="50"/>
      <c r="NOW56" s="50"/>
      <c r="NOX56" s="50"/>
      <c r="NOY56" s="50"/>
      <c r="NOZ56" s="50"/>
      <c r="NPA56" s="50"/>
      <c r="NPB56" s="50"/>
      <c r="NPC56" s="50"/>
      <c r="NPD56" s="50"/>
      <c r="NPE56" s="50"/>
      <c r="NPF56" s="50"/>
      <c r="NPG56" s="50"/>
      <c r="NPH56" s="50"/>
      <c r="NPI56" s="50"/>
      <c r="NPJ56" s="50"/>
      <c r="NPK56" s="50"/>
      <c r="NPL56" s="50"/>
      <c r="NPM56" s="50"/>
      <c r="NPN56" s="50"/>
      <c r="NPO56" s="50"/>
      <c r="NPP56" s="50"/>
      <c r="NPQ56" s="50"/>
      <c r="NPR56" s="50"/>
      <c r="NPS56" s="50"/>
      <c r="NPT56" s="50"/>
      <c r="NPU56" s="50"/>
      <c r="NPV56" s="50"/>
      <c r="NPW56" s="50"/>
      <c r="NPX56" s="50"/>
      <c r="NPY56" s="50"/>
      <c r="NPZ56" s="50"/>
      <c r="NQA56" s="50"/>
      <c r="NQB56" s="50"/>
      <c r="NQC56" s="50"/>
      <c r="NQD56" s="50"/>
      <c r="NQE56" s="50"/>
      <c r="NQF56" s="50"/>
      <c r="NQG56" s="50"/>
      <c r="NQH56" s="50"/>
      <c r="NQI56" s="50"/>
      <c r="NQJ56" s="50"/>
      <c r="NQK56" s="50"/>
      <c r="NQL56" s="50"/>
      <c r="NQM56" s="50"/>
      <c r="NQN56" s="50"/>
      <c r="NQO56" s="50"/>
      <c r="NQP56" s="50"/>
      <c r="NQQ56" s="50"/>
      <c r="NQR56" s="50"/>
      <c r="NQS56" s="50"/>
      <c r="NQT56" s="50"/>
      <c r="NQU56" s="50"/>
      <c r="NQV56" s="50"/>
      <c r="NQW56" s="50"/>
      <c r="NQX56" s="50"/>
      <c r="NQY56" s="50"/>
      <c r="NQZ56" s="50"/>
      <c r="NRA56" s="50"/>
      <c r="NRB56" s="50"/>
      <c r="NRC56" s="50"/>
      <c r="NRD56" s="50"/>
      <c r="NRE56" s="50"/>
      <c r="NRF56" s="50"/>
      <c r="NRG56" s="50"/>
      <c r="NRH56" s="50"/>
      <c r="NRI56" s="50"/>
      <c r="NRJ56" s="50"/>
      <c r="NRK56" s="50"/>
      <c r="NRL56" s="50"/>
      <c r="NRM56" s="50"/>
      <c r="NRN56" s="50"/>
      <c r="NRO56" s="50"/>
      <c r="NRP56" s="50"/>
      <c r="NRQ56" s="50"/>
      <c r="NRR56" s="50"/>
      <c r="NRS56" s="50"/>
      <c r="NRT56" s="50"/>
      <c r="NRU56" s="50"/>
      <c r="NRV56" s="50"/>
      <c r="NRW56" s="50"/>
      <c r="NRX56" s="50"/>
      <c r="NRY56" s="50"/>
      <c r="NRZ56" s="50"/>
      <c r="NSA56" s="50"/>
      <c r="NSB56" s="50"/>
      <c r="NSC56" s="50"/>
      <c r="NSD56" s="50"/>
      <c r="NSE56" s="50"/>
      <c r="NSF56" s="50"/>
      <c r="NSG56" s="50"/>
      <c r="NSH56" s="50"/>
      <c r="NSI56" s="50"/>
      <c r="NSJ56" s="50"/>
      <c r="NSK56" s="50"/>
      <c r="NSL56" s="50"/>
      <c r="NSM56" s="50"/>
      <c r="NSN56" s="50"/>
      <c r="NSO56" s="50"/>
      <c r="NSP56" s="50"/>
      <c r="NSQ56" s="50"/>
      <c r="NSR56" s="50"/>
      <c r="NSS56" s="50"/>
      <c r="NST56" s="50"/>
      <c r="NSU56" s="50"/>
      <c r="NSV56" s="50"/>
      <c r="NSW56" s="50"/>
      <c r="NSX56" s="50"/>
      <c r="NSY56" s="50"/>
      <c r="NSZ56" s="50"/>
      <c r="NTA56" s="50"/>
      <c r="NTB56" s="50"/>
      <c r="NTC56" s="50"/>
      <c r="NTD56" s="50"/>
      <c r="NTE56" s="50"/>
      <c r="NTF56" s="50"/>
      <c r="NTG56" s="50"/>
      <c r="NTH56" s="50"/>
      <c r="NTI56" s="50"/>
      <c r="NTJ56" s="50"/>
      <c r="NTK56" s="50"/>
      <c r="NTL56" s="50"/>
      <c r="NTM56" s="50"/>
      <c r="NTN56" s="50"/>
      <c r="NTO56" s="50"/>
      <c r="NTP56" s="50"/>
      <c r="NTQ56" s="50"/>
      <c r="NTR56" s="50"/>
      <c r="NTS56" s="50"/>
      <c r="NTT56" s="50"/>
      <c r="NTU56" s="50"/>
      <c r="NTV56" s="50"/>
      <c r="NTW56" s="50"/>
      <c r="NTX56" s="50"/>
      <c r="NTY56" s="50"/>
      <c r="NTZ56" s="50"/>
      <c r="NUA56" s="50"/>
      <c r="NUB56" s="50"/>
      <c r="NUC56" s="50"/>
      <c r="NUD56" s="50"/>
      <c r="NUE56" s="50"/>
      <c r="NUF56" s="50"/>
      <c r="NUG56" s="50"/>
      <c r="NUH56" s="50"/>
      <c r="NUI56" s="50"/>
      <c r="NUJ56" s="50"/>
      <c r="NUK56" s="50"/>
      <c r="NUL56" s="50"/>
      <c r="NUM56" s="50"/>
      <c r="NUN56" s="50"/>
      <c r="NUO56" s="50"/>
      <c r="NUP56" s="50"/>
      <c r="NUQ56" s="50"/>
      <c r="NUR56" s="50"/>
      <c r="NUS56" s="50"/>
      <c r="NUT56" s="50"/>
      <c r="NUU56" s="50"/>
      <c r="NUV56" s="50"/>
      <c r="NUW56" s="50"/>
      <c r="NUX56" s="50"/>
      <c r="NUY56" s="50"/>
      <c r="NUZ56" s="50"/>
      <c r="NVA56" s="50"/>
      <c r="NVB56" s="50"/>
      <c r="NVC56" s="50"/>
      <c r="NVD56" s="50"/>
      <c r="NVE56" s="50"/>
      <c r="NVF56" s="50"/>
      <c r="NVG56" s="50"/>
      <c r="NVH56" s="50"/>
      <c r="NVI56" s="50"/>
      <c r="NVJ56" s="50"/>
      <c r="NVK56" s="50"/>
      <c r="NVL56" s="50"/>
      <c r="NVM56" s="50"/>
      <c r="NVN56" s="50"/>
      <c r="NVO56" s="50"/>
      <c r="NVP56" s="50"/>
      <c r="NVQ56" s="50"/>
      <c r="NVR56" s="50"/>
      <c r="NVS56" s="50"/>
      <c r="NVT56" s="50"/>
      <c r="NVU56" s="50"/>
      <c r="NVV56" s="50"/>
      <c r="NVW56" s="50"/>
      <c r="NVX56" s="50"/>
      <c r="NVY56" s="50"/>
      <c r="NVZ56" s="50"/>
      <c r="NWA56" s="50"/>
      <c r="NWB56" s="50"/>
      <c r="NWC56" s="50"/>
      <c r="NWD56" s="50"/>
      <c r="NWE56" s="50"/>
      <c r="NWF56" s="50"/>
      <c r="NWG56" s="50"/>
      <c r="NWH56" s="50"/>
      <c r="NWI56" s="50"/>
      <c r="NWJ56" s="50"/>
      <c r="NWK56" s="50"/>
      <c r="NWL56" s="50"/>
      <c r="NWM56" s="50"/>
      <c r="NWN56" s="50"/>
      <c r="NWO56" s="50"/>
      <c r="NWP56" s="50"/>
      <c r="NWQ56" s="50"/>
      <c r="NWR56" s="50"/>
      <c r="NWS56" s="50"/>
      <c r="NWT56" s="50"/>
      <c r="NWU56" s="50"/>
      <c r="NWV56" s="50"/>
      <c r="NWW56" s="50"/>
      <c r="NWX56" s="50"/>
      <c r="NWY56" s="50"/>
      <c r="NWZ56" s="50"/>
      <c r="NXA56" s="50"/>
      <c r="NXB56" s="50"/>
      <c r="NXC56" s="50"/>
      <c r="NXD56" s="50"/>
      <c r="NXE56" s="50"/>
      <c r="NXF56" s="50"/>
      <c r="NXG56" s="50"/>
      <c r="NXH56" s="50"/>
      <c r="NXI56" s="50"/>
      <c r="NXJ56" s="50"/>
      <c r="NXK56" s="50"/>
      <c r="NXL56" s="50"/>
      <c r="NXM56" s="50"/>
      <c r="NXN56" s="50"/>
      <c r="NXO56" s="50"/>
      <c r="NXP56" s="50"/>
      <c r="NXQ56" s="50"/>
      <c r="NXR56" s="50"/>
      <c r="NXS56" s="50"/>
      <c r="NXT56" s="50"/>
      <c r="NXU56" s="50"/>
      <c r="NXV56" s="50"/>
      <c r="NXW56" s="50"/>
      <c r="NXX56" s="50"/>
      <c r="NXY56" s="50"/>
      <c r="NXZ56" s="50"/>
      <c r="NYA56" s="50"/>
      <c r="NYB56" s="50"/>
      <c r="NYC56" s="50"/>
      <c r="NYD56" s="50"/>
      <c r="NYE56" s="50"/>
      <c r="NYF56" s="50"/>
      <c r="NYG56" s="50"/>
      <c r="NYH56" s="50"/>
      <c r="NYI56" s="50"/>
      <c r="NYJ56" s="50"/>
      <c r="NYK56" s="50"/>
      <c r="NYL56" s="50"/>
      <c r="NYM56" s="50"/>
      <c r="NYN56" s="50"/>
      <c r="NYO56" s="50"/>
      <c r="NYP56" s="50"/>
      <c r="NYQ56" s="50"/>
      <c r="NYR56" s="50"/>
      <c r="NYS56" s="50"/>
      <c r="NYT56" s="50"/>
      <c r="NYU56" s="50"/>
      <c r="NYV56" s="50"/>
      <c r="NYW56" s="50"/>
      <c r="NYX56" s="50"/>
      <c r="NYY56" s="50"/>
      <c r="NYZ56" s="50"/>
      <c r="NZA56" s="50"/>
      <c r="NZB56" s="50"/>
      <c r="NZC56" s="50"/>
      <c r="NZD56" s="50"/>
      <c r="NZE56" s="50"/>
      <c r="NZF56" s="50"/>
      <c r="NZG56" s="50"/>
      <c r="NZH56" s="50"/>
      <c r="NZI56" s="50"/>
      <c r="NZJ56" s="50"/>
      <c r="NZK56" s="50"/>
      <c r="NZL56" s="50"/>
      <c r="NZM56" s="50"/>
      <c r="NZN56" s="50"/>
      <c r="NZO56" s="50"/>
      <c r="NZP56" s="50"/>
      <c r="NZQ56" s="50"/>
      <c r="NZR56" s="50"/>
      <c r="NZS56" s="50"/>
      <c r="NZT56" s="50"/>
      <c r="NZU56" s="50"/>
      <c r="NZV56" s="50"/>
      <c r="NZW56" s="50"/>
      <c r="NZX56" s="50"/>
      <c r="NZY56" s="50"/>
      <c r="NZZ56" s="50"/>
      <c r="OAA56" s="50"/>
      <c r="OAB56" s="50"/>
      <c r="OAC56" s="50"/>
      <c r="OAD56" s="50"/>
      <c r="OAE56" s="50"/>
      <c r="OAF56" s="50"/>
      <c r="OAG56" s="50"/>
      <c r="OAH56" s="50"/>
      <c r="OAI56" s="50"/>
      <c r="OAJ56" s="50"/>
      <c r="OAK56" s="50"/>
      <c r="OAL56" s="50"/>
      <c r="OAM56" s="50"/>
      <c r="OAN56" s="50"/>
      <c r="OAO56" s="50"/>
      <c r="OAP56" s="50"/>
      <c r="OAQ56" s="50"/>
      <c r="OAR56" s="50"/>
      <c r="OAS56" s="50"/>
      <c r="OAT56" s="50"/>
      <c r="OAU56" s="50"/>
      <c r="OAV56" s="50"/>
      <c r="OAW56" s="50"/>
      <c r="OAX56" s="50"/>
      <c r="OAY56" s="50"/>
      <c r="OAZ56" s="50"/>
      <c r="OBA56" s="50"/>
      <c r="OBB56" s="50"/>
      <c r="OBC56" s="50"/>
      <c r="OBD56" s="50"/>
      <c r="OBE56" s="50"/>
      <c r="OBF56" s="50"/>
      <c r="OBG56" s="50"/>
      <c r="OBH56" s="50"/>
      <c r="OBI56" s="50"/>
      <c r="OBJ56" s="50"/>
      <c r="OBK56" s="50"/>
      <c r="OBL56" s="50"/>
      <c r="OBM56" s="50"/>
      <c r="OBN56" s="50"/>
      <c r="OBO56" s="50"/>
      <c r="OBP56" s="50"/>
      <c r="OBQ56" s="50"/>
      <c r="OBR56" s="50"/>
      <c r="OBS56" s="50"/>
      <c r="OBT56" s="50"/>
      <c r="OBU56" s="50"/>
      <c r="OBV56" s="50"/>
      <c r="OBW56" s="50"/>
      <c r="OBX56" s="50"/>
      <c r="OBY56" s="50"/>
      <c r="OBZ56" s="50"/>
      <c r="OCA56" s="50"/>
      <c r="OCB56" s="50"/>
      <c r="OCC56" s="50"/>
      <c r="OCD56" s="50"/>
      <c r="OCE56" s="50"/>
      <c r="OCF56" s="50"/>
      <c r="OCG56" s="50"/>
      <c r="OCH56" s="50"/>
      <c r="OCI56" s="50"/>
      <c r="OCJ56" s="50"/>
      <c r="OCK56" s="50"/>
      <c r="OCL56" s="50"/>
      <c r="OCM56" s="50"/>
      <c r="OCN56" s="50"/>
      <c r="OCO56" s="50"/>
      <c r="OCP56" s="50"/>
      <c r="OCQ56" s="50"/>
      <c r="OCR56" s="50"/>
      <c r="OCS56" s="50"/>
      <c r="OCT56" s="50"/>
      <c r="OCU56" s="50"/>
      <c r="OCV56" s="50"/>
      <c r="OCW56" s="50"/>
      <c r="OCX56" s="50"/>
      <c r="OCY56" s="50"/>
      <c r="OCZ56" s="50"/>
      <c r="ODA56" s="50"/>
      <c r="ODB56" s="50"/>
      <c r="ODC56" s="50"/>
      <c r="ODD56" s="50"/>
      <c r="ODE56" s="50"/>
      <c r="ODF56" s="50"/>
      <c r="ODG56" s="50"/>
      <c r="ODH56" s="50"/>
      <c r="ODI56" s="50"/>
      <c r="ODJ56" s="50"/>
      <c r="ODK56" s="50"/>
      <c r="ODL56" s="50"/>
      <c r="ODM56" s="50"/>
      <c r="ODN56" s="50"/>
      <c r="ODO56" s="50"/>
      <c r="ODP56" s="50"/>
      <c r="ODQ56" s="50"/>
      <c r="ODR56" s="50"/>
      <c r="ODS56" s="50"/>
      <c r="ODT56" s="50"/>
      <c r="ODU56" s="50"/>
      <c r="ODV56" s="50"/>
      <c r="ODW56" s="50"/>
      <c r="ODX56" s="50"/>
      <c r="ODY56" s="50"/>
      <c r="ODZ56" s="50"/>
      <c r="OEA56" s="50"/>
      <c r="OEB56" s="50"/>
      <c r="OEC56" s="50"/>
      <c r="OED56" s="50"/>
      <c r="OEE56" s="50"/>
      <c r="OEF56" s="50"/>
      <c r="OEG56" s="50"/>
      <c r="OEH56" s="50"/>
      <c r="OEI56" s="50"/>
      <c r="OEJ56" s="50"/>
      <c r="OEK56" s="50"/>
      <c r="OEL56" s="50"/>
      <c r="OEM56" s="50"/>
      <c r="OEN56" s="50"/>
      <c r="OEO56" s="50"/>
      <c r="OEP56" s="50"/>
      <c r="OEQ56" s="50"/>
      <c r="OER56" s="50"/>
      <c r="OES56" s="50"/>
      <c r="OET56" s="50"/>
      <c r="OEU56" s="50"/>
      <c r="OEV56" s="50"/>
      <c r="OEW56" s="50"/>
      <c r="OEX56" s="50"/>
      <c r="OEY56" s="50"/>
      <c r="OEZ56" s="50"/>
      <c r="OFA56" s="50"/>
      <c r="OFB56" s="50"/>
      <c r="OFC56" s="50"/>
      <c r="OFD56" s="50"/>
      <c r="OFE56" s="50"/>
      <c r="OFF56" s="50"/>
      <c r="OFG56" s="50"/>
      <c r="OFH56" s="50"/>
      <c r="OFI56" s="50"/>
      <c r="OFJ56" s="50"/>
      <c r="OFK56" s="50"/>
      <c r="OFL56" s="50"/>
      <c r="OFM56" s="50"/>
      <c r="OFN56" s="50"/>
      <c r="OFO56" s="50"/>
      <c r="OFP56" s="50"/>
      <c r="OFQ56" s="50"/>
      <c r="OFR56" s="50"/>
      <c r="OFS56" s="50"/>
      <c r="OFT56" s="50"/>
      <c r="OFU56" s="50"/>
      <c r="OFV56" s="50"/>
      <c r="OFW56" s="50"/>
      <c r="OFX56" s="50"/>
      <c r="OFY56" s="50"/>
      <c r="OFZ56" s="50"/>
      <c r="OGA56" s="50"/>
      <c r="OGB56" s="50"/>
      <c r="OGC56" s="50"/>
      <c r="OGD56" s="50"/>
      <c r="OGE56" s="50"/>
      <c r="OGF56" s="50"/>
      <c r="OGG56" s="50"/>
      <c r="OGH56" s="50"/>
      <c r="OGI56" s="50"/>
      <c r="OGJ56" s="50"/>
      <c r="OGK56" s="50"/>
      <c r="OGL56" s="50"/>
      <c r="OGM56" s="50"/>
      <c r="OGN56" s="50"/>
      <c r="OGO56" s="50"/>
      <c r="OGP56" s="50"/>
      <c r="OGQ56" s="50"/>
      <c r="OGR56" s="50"/>
      <c r="OGS56" s="50"/>
      <c r="OGT56" s="50"/>
      <c r="OGU56" s="50"/>
      <c r="OGV56" s="50"/>
      <c r="OGW56" s="50"/>
      <c r="OGX56" s="50"/>
      <c r="OGY56" s="50"/>
      <c r="OGZ56" s="50"/>
      <c r="OHA56" s="50"/>
      <c r="OHB56" s="50"/>
      <c r="OHC56" s="50"/>
      <c r="OHD56" s="50"/>
      <c r="OHE56" s="50"/>
      <c r="OHF56" s="50"/>
      <c r="OHG56" s="50"/>
      <c r="OHH56" s="50"/>
      <c r="OHI56" s="50"/>
      <c r="OHJ56" s="50"/>
      <c r="OHK56" s="50"/>
      <c r="OHL56" s="50"/>
      <c r="OHM56" s="50"/>
      <c r="OHN56" s="50"/>
      <c r="OHO56" s="50"/>
      <c r="OHP56" s="50"/>
      <c r="OHQ56" s="50"/>
      <c r="OHR56" s="50"/>
      <c r="OHS56" s="50"/>
      <c r="OHT56" s="50"/>
      <c r="OHU56" s="50"/>
      <c r="OHV56" s="50"/>
      <c r="OHW56" s="50"/>
      <c r="OHX56" s="50"/>
      <c r="OHY56" s="50"/>
      <c r="OHZ56" s="50"/>
      <c r="OIA56" s="50"/>
      <c r="OIB56" s="50"/>
      <c r="OIC56" s="50"/>
      <c r="OID56" s="50"/>
      <c r="OIE56" s="50"/>
      <c r="OIF56" s="50"/>
      <c r="OIG56" s="50"/>
      <c r="OIH56" s="50"/>
      <c r="OII56" s="50"/>
      <c r="OIJ56" s="50"/>
      <c r="OIK56" s="50"/>
      <c r="OIL56" s="50"/>
      <c r="OIM56" s="50"/>
      <c r="OIN56" s="50"/>
      <c r="OIO56" s="50"/>
      <c r="OIP56" s="50"/>
      <c r="OIQ56" s="50"/>
      <c r="OIR56" s="50"/>
      <c r="OIS56" s="50"/>
      <c r="OIT56" s="50"/>
      <c r="OIU56" s="50"/>
      <c r="OIV56" s="50"/>
      <c r="OIW56" s="50"/>
      <c r="OIX56" s="50"/>
      <c r="OIY56" s="50"/>
      <c r="OIZ56" s="50"/>
      <c r="OJA56" s="50"/>
      <c r="OJB56" s="50"/>
      <c r="OJC56" s="50"/>
      <c r="OJD56" s="50"/>
      <c r="OJE56" s="50"/>
      <c r="OJF56" s="50"/>
      <c r="OJG56" s="50"/>
      <c r="OJH56" s="50"/>
      <c r="OJI56" s="50"/>
      <c r="OJJ56" s="50"/>
      <c r="OJK56" s="50"/>
      <c r="OJL56" s="50"/>
      <c r="OJM56" s="50"/>
      <c r="OJN56" s="50"/>
      <c r="OJO56" s="50"/>
      <c r="OJP56" s="50"/>
      <c r="OJQ56" s="50"/>
      <c r="OJR56" s="50"/>
      <c r="OJS56" s="50"/>
      <c r="OJT56" s="50"/>
      <c r="OJU56" s="50"/>
      <c r="OJV56" s="50"/>
      <c r="OJW56" s="50"/>
      <c r="OJX56" s="50"/>
      <c r="OJY56" s="50"/>
      <c r="OJZ56" s="50"/>
      <c r="OKA56" s="50"/>
      <c r="OKB56" s="50"/>
      <c r="OKC56" s="50"/>
      <c r="OKD56" s="50"/>
      <c r="OKE56" s="50"/>
      <c r="OKF56" s="50"/>
      <c r="OKG56" s="50"/>
      <c r="OKH56" s="50"/>
      <c r="OKI56" s="50"/>
      <c r="OKJ56" s="50"/>
      <c r="OKK56" s="50"/>
      <c r="OKL56" s="50"/>
      <c r="OKM56" s="50"/>
      <c r="OKN56" s="50"/>
      <c r="OKO56" s="50"/>
      <c r="OKP56" s="50"/>
      <c r="OKQ56" s="50"/>
      <c r="OKR56" s="50"/>
      <c r="OKS56" s="50"/>
      <c r="OKT56" s="50"/>
      <c r="OKU56" s="50"/>
      <c r="OKV56" s="50"/>
      <c r="OKW56" s="50"/>
      <c r="OKX56" s="50"/>
      <c r="OKY56" s="50"/>
      <c r="OKZ56" s="50"/>
      <c r="OLA56" s="50"/>
      <c r="OLB56" s="50"/>
      <c r="OLC56" s="50"/>
      <c r="OLD56" s="50"/>
      <c r="OLE56" s="50"/>
      <c r="OLF56" s="50"/>
      <c r="OLG56" s="50"/>
      <c r="OLH56" s="50"/>
      <c r="OLI56" s="50"/>
      <c r="OLJ56" s="50"/>
      <c r="OLK56" s="50"/>
      <c r="OLL56" s="50"/>
      <c r="OLM56" s="50"/>
      <c r="OLN56" s="50"/>
      <c r="OLO56" s="50"/>
      <c r="OLP56" s="50"/>
      <c r="OLQ56" s="50"/>
      <c r="OLR56" s="50"/>
      <c r="OLS56" s="50"/>
      <c r="OLT56" s="50"/>
      <c r="OLU56" s="50"/>
      <c r="OLV56" s="50"/>
      <c r="OLW56" s="50"/>
      <c r="OLX56" s="50"/>
      <c r="OLY56" s="50"/>
      <c r="OLZ56" s="50"/>
      <c r="OMA56" s="50"/>
      <c r="OMB56" s="50"/>
      <c r="OMC56" s="50"/>
      <c r="OMD56" s="50"/>
      <c r="OME56" s="50"/>
      <c r="OMF56" s="50"/>
      <c r="OMG56" s="50"/>
      <c r="OMH56" s="50"/>
      <c r="OMI56" s="50"/>
      <c r="OMJ56" s="50"/>
      <c r="OMK56" s="50"/>
      <c r="OML56" s="50"/>
      <c r="OMM56" s="50"/>
      <c r="OMN56" s="50"/>
      <c r="OMO56" s="50"/>
      <c r="OMP56" s="50"/>
      <c r="OMQ56" s="50"/>
      <c r="OMR56" s="50"/>
      <c r="OMS56" s="50"/>
      <c r="OMT56" s="50"/>
      <c r="OMU56" s="50"/>
      <c r="OMV56" s="50"/>
      <c r="OMW56" s="50"/>
      <c r="OMX56" s="50"/>
      <c r="OMY56" s="50"/>
      <c r="OMZ56" s="50"/>
      <c r="ONA56" s="50"/>
      <c r="ONB56" s="50"/>
      <c r="ONC56" s="50"/>
      <c r="OND56" s="50"/>
      <c r="ONE56" s="50"/>
      <c r="ONF56" s="50"/>
      <c r="ONG56" s="50"/>
      <c r="ONH56" s="50"/>
      <c r="ONI56" s="50"/>
      <c r="ONJ56" s="50"/>
      <c r="ONK56" s="50"/>
      <c r="ONL56" s="50"/>
      <c r="ONM56" s="50"/>
      <c r="ONN56" s="50"/>
      <c r="ONO56" s="50"/>
      <c r="ONP56" s="50"/>
      <c r="ONQ56" s="50"/>
      <c r="ONR56" s="50"/>
      <c r="ONS56" s="50"/>
      <c r="ONT56" s="50"/>
      <c r="ONU56" s="50"/>
      <c r="ONV56" s="50"/>
      <c r="ONW56" s="50"/>
      <c r="ONX56" s="50"/>
      <c r="ONY56" s="50"/>
      <c r="ONZ56" s="50"/>
      <c r="OOA56" s="50"/>
      <c r="OOB56" s="50"/>
      <c r="OOC56" s="50"/>
      <c r="OOD56" s="50"/>
      <c r="OOE56" s="50"/>
      <c r="OOF56" s="50"/>
      <c r="OOG56" s="50"/>
      <c r="OOH56" s="50"/>
      <c r="OOI56" s="50"/>
      <c r="OOJ56" s="50"/>
      <c r="OOK56" s="50"/>
      <c r="OOL56" s="50"/>
      <c r="OOM56" s="50"/>
      <c r="OON56" s="50"/>
      <c r="OOO56" s="50"/>
      <c r="OOP56" s="50"/>
      <c r="OOQ56" s="50"/>
      <c r="OOR56" s="50"/>
      <c r="OOS56" s="50"/>
      <c r="OOT56" s="50"/>
      <c r="OOU56" s="50"/>
      <c r="OOV56" s="50"/>
      <c r="OOW56" s="50"/>
      <c r="OOX56" s="50"/>
      <c r="OOY56" s="50"/>
      <c r="OOZ56" s="50"/>
      <c r="OPA56" s="50"/>
      <c r="OPB56" s="50"/>
      <c r="OPC56" s="50"/>
      <c r="OPD56" s="50"/>
      <c r="OPE56" s="50"/>
      <c r="OPF56" s="50"/>
      <c r="OPG56" s="50"/>
      <c r="OPH56" s="50"/>
      <c r="OPI56" s="50"/>
      <c r="OPJ56" s="50"/>
      <c r="OPK56" s="50"/>
      <c r="OPL56" s="50"/>
      <c r="OPM56" s="50"/>
      <c r="OPN56" s="50"/>
      <c r="OPO56" s="50"/>
      <c r="OPP56" s="50"/>
      <c r="OPQ56" s="50"/>
      <c r="OPR56" s="50"/>
      <c r="OPS56" s="50"/>
      <c r="OPT56" s="50"/>
      <c r="OPU56" s="50"/>
      <c r="OPV56" s="50"/>
      <c r="OPW56" s="50"/>
      <c r="OPX56" s="50"/>
      <c r="OPY56" s="50"/>
      <c r="OPZ56" s="50"/>
      <c r="OQA56" s="50"/>
      <c r="OQB56" s="50"/>
      <c r="OQC56" s="50"/>
      <c r="OQD56" s="50"/>
      <c r="OQE56" s="50"/>
      <c r="OQF56" s="50"/>
      <c r="OQG56" s="50"/>
      <c r="OQH56" s="50"/>
      <c r="OQI56" s="50"/>
      <c r="OQJ56" s="50"/>
      <c r="OQK56" s="50"/>
      <c r="OQL56" s="50"/>
      <c r="OQM56" s="50"/>
      <c r="OQN56" s="50"/>
      <c r="OQO56" s="50"/>
      <c r="OQP56" s="50"/>
      <c r="OQQ56" s="50"/>
      <c r="OQR56" s="50"/>
      <c r="OQS56" s="50"/>
      <c r="OQT56" s="50"/>
      <c r="OQU56" s="50"/>
      <c r="OQV56" s="50"/>
      <c r="OQW56" s="50"/>
      <c r="OQX56" s="50"/>
      <c r="OQY56" s="50"/>
      <c r="OQZ56" s="50"/>
      <c r="ORA56" s="50"/>
      <c r="ORB56" s="50"/>
      <c r="ORC56" s="50"/>
      <c r="ORD56" s="50"/>
      <c r="ORE56" s="50"/>
      <c r="ORF56" s="50"/>
      <c r="ORG56" s="50"/>
      <c r="ORH56" s="50"/>
      <c r="ORI56" s="50"/>
      <c r="ORJ56" s="50"/>
      <c r="ORK56" s="50"/>
      <c r="ORL56" s="50"/>
      <c r="ORM56" s="50"/>
      <c r="ORN56" s="50"/>
      <c r="ORO56" s="50"/>
      <c r="ORP56" s="50"/>
      <c r="ORQ56" s="50"/>
      <c r="ORR56" s="50"/>
      <c r="ORS56" s="50"/>
      <c r="ORT56" s="50"/>
      <c r="ORU56" s="50"/>
      <c r="ORV56" s="50"/>
      <c r="ORW56" s="50"/>
      <c r="ORX56" s="50"/>
      <c r="ORY56" s="50"/>
      <c r="ORZ56" s="50"/>
      <c r="OSA56" s="50"/>
      <c r="OSB56" s="50"/>
      <c r="OSC56" s="50"/>
      <c r="OSD56" s="50"/>
      <c r="OSE56" s="50"/>
      <c r="OSF56" s="50"/>
      <c r="OSG56" s="50"/>
      <c r="OSH56" s="50"/>
      <c r="OSI56" s="50"/>
      <c r="OSJ56" s="50"/>
      <c r="OSK56" s="50"/>
      <c r="OSL56" s="50"/>
      <c r="OSM56" s="50"/>
      <c r="OSN56" s="50"/>
      <c r="OSO56" s="50"/>
      <c r="OSP56" s="50"/>
      <c r="OSQ56" s="50"/>
      <c r="OSR56" s="50"/>
      <c r="OSS56" s="50"/>
      <c r="OST56" s="50"/>
      <c r="OSU56" s="50"/>
      <c r="OSV56" s="50"/>
      <c r="OSW56" s="50"/>
      <c r="OSX56" s="50"/>
      <c r="OSY56" s="50"/>
      <c r="OSZ56" s="50"/>
      <c r="OTA56" s="50"/>
      <c r="OTB56" s="50"/>
      <c r="OTC56" s="50"/>
      <c r="OTD56" s="50"/>
      <c r="OTE56" s="50"/>
      <c r="OTF56" s="50"/>
      <c r="OTG56" s="50"/>
      <c r="OTH56" s="50"/>
      <c r="OTI56" s="50"/>
      <c r="OTJ56" s="50"/>
      <c r="OTK56" s="50"/>
      <c r="OTL56" s="50"/>
      <c r="OTM56" s="50"/>
      <c r="OTN56" s="50"/>
      <c r="OTO56" s="50"/>
      <c r="OTP56" s="50"/>
      <c r="OTQ56" s="50"/>
      <c r="OTR56" s="50"/>
      <c r="OTS56" s="50"/>
      <c r="OTT56" s="50"/>
      <c r="OTU56" s="50"/>
      <c r="OTV56" s="50"/>
      <c r="OTW56" s="50"/>
      <c r="OTX56" s="50"/>
      <c r="OTY56" s="50"/>
      <c r="OTZ56" s="50"/>
      <c r="OUA56" s="50"/>
      <c r="OUB56" s="50"/>
      <c r="OUC56" s="50"/>
      <c r="OUD56" s="50"/>
      <c r="OUE56" s="50"/>
      <c r="OUF56" s="50"/>
      <c r="OUG56" s="50"/>
      <c r="OUH56" s="50"/>
      <c r="OUI56" s="50"/>
      <c r="OUJ56" s="50"/>
      <c r="OUK56" s="50"/>
      <c r="OUL56" s="50"/>
      <c r="OUM56" s="50"/>
      <c r="OUN56" s="50"/>
      <c r="OUO56" s="50"/>
      <c r="OUP56" s="50"/>
      <c r="OUQ56" s="50"/>
      <c r="OUR56" s="50"/>
      <c r="OUS56" s="50"/>
      <c r="OUT56" s="50"/>
      <c r="OUU56" s="50"/>
      <c r="OUV56" s="50"/>
      <c r="OUW56" s="50"/>
      <c r="OUX56" s="50"/>
      <c r="OUY56" s="50"/>
      <c r="OUZ56" s="50"/>
      <c r="OVA56" s="50"/>
      <c r="OVB56" s="50"/>
      <c r="OVC56" s="50"/>
      <c r="OVD56" s="50"/>
      <c r="OVE56" s="50"/>
      <c r="OVF56" s="50"/>
      <c r="OVG56" s="50"/>
      <c r="OVH56" s="50"/>
      <c r="OVI56" s="50"/>
      <c r="OVJ56" s="50"/>
      <c r="OVK56" s="50"/>
      <c r="OVL56" s="50"/>
      <c r="OVM56" s="50"/>
      <c r="OVN56" s="50"/>
      <c r="OVO56" s="50"/>
      <c r="OVP56" s="50"/>
      <c r="OVQ56" s="50"/>
      <c r="OVR56" s="50"/>
      <c r="OVS56" s="50"/>
      <c r="OVT56" s="50"/>
      <c r="OVU56" s="50"/>
      <c r="OVV56" s="50"/>
      <c r="OVW56" s="50"/>
      <c r="OVX56" s="50"/>
      <c r="OVY56" s="50"/>
      <c r="OVZ56" s="50"/>
      <c r="OWA56" s="50"/>
      <c r="OWB56" s="50"/>
      <c r="OWC56" s="50"/>
      <c r="OWD56" s="50"/>
      <c r="OWE56" s="50"/>
      <c r="OWF56" s="50"/>
      <c r="OWG56" s="50"/>
      <c r="OWH56" s="50"/>
      <c r="OWI56" s="50"/>
      <c r="OWJ56" s="50"/>
      <c r="OWK56" s="50"/>
      <c r="OWL56" s="50"/>
      <c r="OWM56" s="50"/>
      <c r="OWN56" s="50"/>
      <c r="OWO56" s="50"/>
      <c r="OWP56" s="50"/>
      <c r="OWQ56" s="50"/>
      <c r="OWR56" s="50"/>
      <c r="OWS56" s="50"/>
      <c r="OWT56" s="50"/>
      <c r="OWU56" s="50"/>
      <c r="OWV56" s="50"/>
      <c r="OWW56" s="50"/>
      <c r="OWX56" s="50"/>
      <c r="OWY56" s="50"/>
      <c r="OWZ56" s="50"/>
      <c r="OXA56" s="50"/>
      <c r="OXB56" s="50"/>
      <c r="OXC56" s="50"/>
      <c r="OXD56" s="50"/>
      <c r="OXE56" s="50"/>
      <c r="OXF56" s="50"/>
      <c r="OXG56" s="50"/>
      <c r="OXH56" s="50"/>
      <c r="OXI56" s="50"/>
      <c r="OXJ56" s="50"/>
      <c r="OXK56" s="50"/>
      <c r="OXL56" s="50"/>
      <c r="OXM56" s="50"/>
      <c r="OXN56" s="50"/>
      <c r="OXO56" s="50"/>
      <c r="OXP56" s="50"/>
      <c r="OXQ56" s="50"/>
      <c r="OXR56" s="50"/>
      <c r="OXS56" s="50"/>
      <c r="OXT56" s="50"/>
      <c r="OXU56" s="50"/>
      <c r="OXV56" s="50"/>
      <c r="OXW56" s="50"/>
      <c r="OXX56" s="50"/>
      <c r="OXY56" s="50"/>
      <c r="OXZ56" s="50"/>
      <c r="OYA56" s="50"/>
      <c r="OYB56" s="50"/>
      <c r="OYC56" s="50"/>
      <c r="OYD56" s="50"/>
      <c r="OYE56" s="50"/>
      <c r="OYF56" s="50"/>
      <c r="OYG56" s="50"/>
      <c r="OYH56" s="50"/>
      <c r="OYI56" s="50"/>
      <c r="OYJ56" s="50"/>
      <c r="OYK56" s="50"/>
      <c r="OYL56" s="50"/>
      <c r="OYM56" s="50"/>
      <c r="OYN56" s="50"/>
      <c r="OYO56" s="50"/>
      <c r="OYP56" s="50"/>
      <c r="OYQ56" s="50"/>
      <c r="OYR56" s="50"/>
      <c r="OYS56" s="50"/>
      <c r="OYT56" s="50"/>
      <c r="OYU56" s="50"/>
      <c r="OYV56" s="50"/>
      <c r="OYW56" s="50"/>
      <c r="OYX56" s="50"/>
      <c r="OYY56" s="50"/>
      <c r="OYZ56" s="50"/>
      <c r="OZA56" s="50"/>
      <c r="OZB56" s="50"/>
      <c r="OZC56" s="50"/>
      <c r="OZD56" s="50"/>
      <c r="OZE56" s="50"/>
      <c r="OZF56" s="50"/>
      <c r="OZG56" s="50"/>
      <c r="OZH56" s="50"/>
      <c r="OZI56" s="50"/>
      <c r="OZJ56" s="50"/>
      <c r="OZK56" s="50"/>
      <c r="OZL56" s="50"/>
      <c r="OZM56" s="50"/>
      <c r="OZN56" s="50"/>
      <c r="OZO56" s="50"/>
      <c r="OZP56" s="50"/>
      <c r="OZQ56" s="50"/>
      <c r="OZR56" s="50"/>
      <c r="OZS56" s="50"/>
      <c r="OZT56" s="50"/>
      <c r="OZU56" s="50"/>
      <c r="OZV56" s="50"/>
      <c r="OZW56" s="50"/>
      <c r="OZX56" s="50"/>
      <c r="OZY56" s="50"/>
      <c r="OZZ56" s="50"/>
      <c r="PAA56" s="50"/>
      <c r="PAB56" s="50"/>
      <c r="PAC56" s="50"/>
      <c r="PAD56" s="50"/>
      <c r="PAE56" s="50"/>
      <c r="PAF56" s="50"/>
      <c r="PAG56" s="50"/>
      <c r="PAH56" s="50"/>
      <c r="PAI56" s="50"/>
      <c r="PAJ56" s="50"/>
      <c r="PAK56" s="50"/>
      <c r="PAL56" s="50"/>
      <c r="PAM56" s="50"/>
      <c r="PAN56" s="50"/>
      <c r="PAO56" s="50"/>
      <c r="PAP56" s="50"/>
      <c r="PAQ56" s="50"/>
      <c r="PAR56" s="50"/>
      <c r="PAS56" s="50"/>
      <c r="PAT56" s="50"/>
      <c r="PAU56" s="50"/>
      <c r="PAV56" s="50"/>
      <c r="PAW56" s="50"/>
      <c r="PAX56" s="50"/>
      <c r="PAY56" s="50"/>
      <c r="PAZ56" s="50"/>
      <c r="PBA56" s="50"/>
      <c r="PBB56" s="50"/>
      <c r="PBC56" s="50"/>
      <c r="PBD56" s="50"/>
      <c r="PBE56" s="50"/>
      <c r="PBF56" s="50"/>
      <c r="PBG56" s="50"/>
      <c r="PBH56" s="50"/>
      <c r="PBI56" s="50"/>
      <c r="PBJ56" s="50"/>
      <c r="PBK56" s="50"/>
      <c r="PBL56" s="50"/>
      <c r="PBM56" s="50"/>
      <c r="PBN56" s="50"/>
      <c r="PBO56" s="50"/>
      <c r="PBP56" s="50"/>
      <c r="PBQ56" s="50"/>
      <c r="PBR56" s="50"/>
      <c r="PBS56" s="50"/>
      <c r="PBT56" s="50"/>
      <c r="PBU56" s="50"/>
      <c r="PBV56" s="50"/>
      <c r="PBW56" s="50"/>
      <c r="PBX56" s="50"/>
      <c r="PBY56" s="50"/>
      <c r="PBZ56" s="50"/>
      <c r="PCA56" s="50"/>
      <c r="PCB56" s="50"/>
      <c r="PCC56" s="50"/>
      <c r="PCD56" s="50"/>
      <c r="PCE56" s="50"/>
      <c r="PCF56" s="50"/>
      <c r="PCG56" s="50"/>
      <c r="PCH56" s="50"/>
      <c r="PCI56" s="50"/>
      <c r="PCJ56" s="50"/>
      <c r="PCK56" s="50"/>
      <c r="PCL56" s="50"/>
      <c r="PCM56" s="50"/>
      <c r="PCN56" s="50"/>
      <c r="PCO56" s="50"/>
      <c r="PCP56" s="50"/>
      <c r="PCQ56" s="50"/>
      <c r="PCR56" s="50"/>
      <c r="PCS56" s="50"/>
      <c r="PCT56" s="50"/>
      <c r="PCU56" s="50"/>
      <c r="PCV56" s="50"/>
      <c r="PCW56" s="50"/>
      <c r="PCX56" s="50"/>
      <c r="PCY56" s="50"/>
      <c r="PCZ56" s="50"/>
      <c r="PDA56" s="50"/>
      <c r="PDB56" s="50"/>
      <c r="PDC56" s="50"/>
      <c r="PDD56" s="50"/>
      <c r="PDE56" s="50"/>
      <c r="PDF56" s="50"/>
      <c r="PDG56" s="50"/>
      <c r="PDH56" s="50"/>
      <c r="PDI56" s="50"/>
      <c r="PDJ56" s="50"/>
      <c r="PDK56" s="50"/>
      <c r="PDL56" s="50"/>
      <c r="PDM56" s="50"/>
      <c r="PDN56" s="50"/>
      <c r="PDO56" s="50"/>
      <c r="PDP56" s="50"/>
      <c r="PDQ56" s="50"/>
      <c r="PDR56" s="50"/>
      <c r="PDS56" s="50"/>
      <c r="PDT56" s="50"/>
      <c r="PDU56" s="50"/>
      <c r="PDV56" s="50"/>
      <c r="PDW56" s="50"/>
      <c r="PDX56" s="50"/>
      <c r="PDY56" s="50"/>
      <c r="PDZ56" s="50"/>
      <c r="PEA56" s="50"/>
      <c r="PEB56" s="50"/>
      <c r="PEC56" s="50"/>
      <c r="PED56" s="50"/>
      <c r="PEE56" s="50"/>
      <c r="PEF56" s="50"/>
      <c r="PEG56" s="50"/>
      <c r="PEH56" s="50"/>
      <c r="PEI56" s="50"/>
      <c r="PEJ56" s="50"/>
      <c r="PEK56" s="50"/>
      <c r="PEL56" s="50"/>
      <c r="PEM56" s="50"/>
      <c r="PEN56" s="50"/>
      <c r="PEO56" s="50"/>
      <c r="PEP56" s="50"/>
      <c r="PEQ56" s="50"/>
      <c r="PER56" s="50"/>
      <c r="PES56" s="50"/>
      <c r="PET56" s="50"/>
      <c r="PEU56" s="50"/>
      <c r="PEV56" s="50"/>
      <c r="PEW56" s="50"/>
      <c r="PEX56" s="50"/>
      <c r="PEY56" s="50"/>
      <c r="PEZ56" s="50"/>
      <c r="PFA56" s="50"/>
      <c r="PFB56" s="50"/>
      <c r="PFC56" s="50"/>
      <c r="PFD56" s="50"/>
      <c r="PFE56" s="50"/>
      <c r="PFF56" s="50"/>
      <c r="PFG56" s="50"/>
      <c r="PFH56" s="50"/>
      <c r="PFI56" s="50"/>
      <c r="PFJ56" s="50"/>
      <c r="PFK56" s="50"/>
      <c r="PFL56" s="50"/>
      <c r="PFM56" s="50"/>
      <c r="PFN56" s="50"/>
      <c r="PFO56" s="50"/>
      <c r="PFP56" s="50"/>
      <c r="PFQ56" s="50"/>
      <c r="PFR56" s="50"/>
      <c r="PFS56" s="50"/>
      <c r="PFT56" s="50"/>
      <c r="PFU56" s="50"/>
      <c r="PFV56" s="50"/>
      <c r="PFW56" s="50"/>
      <c r="PFX56" s="50"/>
      <c r="PFY56" s="50"/>
      <c r="PFZ56" s="50"/>
      <c r="PGA56" s="50"/>
      <c r="PGB56" s="50"/>
      <c r="PGC56" s="50"/>
      <c r="PGD56" s="50"/>
      <c r="PGE56" s="50"/>
      <c r="PGF56" s="50"/>
      <c r="PGG56" s="50"/>
      <c r="PGH56" s="50"/>
      <c r="PGI56" s="50"/>
      <c r="PGJ56" s="50"/>
      <c r="PGK56" s="50"/>
      <c r="PGL56" s="50"/>
      <c r="PGM56" s="50"/>
      <c r="PGN56" s="50"/>
      <c r="PGO56" s="50"/>
      <c r="PGP56" s="50"/>
      <c r="PGQ56" s="50"/>
      <c r="PGR56" s="50"/>
      <c r="PGS56" s="50"/>
      <c r="PGT56" s="50"/>
      <c r="PGU56" s="50"/>
      <c r="PGV56" s="50"/>
      <c r="PGW56" s="50"/>
      <c r="PGX56" s="50"/>
      <c r="PGY56" s="50"/>
      <c r="PGZ56" s="50"/>
      <c r="PHA56" s="50"/>
      <c r="PHB56" s="50"/>
      <c r="PHC56" s="50"/>
      <c r="PHD56" s="50"/>
      <c r="PHE56" s="50"/>
      <c r="PHF56" s="50"/>
      <c r="PHG56" s="50"/>
      <c r="PHH56" s="50"/>
      <c r="PHI56" s="50"/>
      <c r="PHJ56" s="50"/>
      <c r="PHK56" s="50"/>
      <c r="PHL56" s="50"/>
      <c r="PHM56" s="50"/>
      <c r="PHN56" s="50"/>
      <c r="PHO56" s="50"/>
      <c r="PHP56" s="50"/>
      <c r="PHQ56" s="50"/>
      <c r="PHR56" s="50"/>
      <c r="PHS56" s="50"/>
      <c r="PHT56" s="50"/>
      <c r="PHU56" s="50"/>
      <c r="PHV56" s="50"/>
      <c r="PHW56" s="50"/>
      <c r="PHX56" s="50"/>
      <c r="PHY56" s="50"/>
      <c r="PHZ56" s="50"/>
      <c r="PIA56" s="50"/>
      <c r="PIB56" s="50"/>
      <c r="PIC56" s="50"/>
      <c r="PID56" s="50"/>
      <c r="PIE56" s="50"/>
      <c r="PIF56" s="50"/>
      <c r="PIG56" s="50"/>
      <c r="PIH56" s="50"/>
      <c r="PII56" s="50"/>
      <c r="PIJ56" s="50"/>
      <c r="PIK56" s="50"/>
      <c r="PIL56" s="50"/>
      <c r="PIM56" s="50"/>
      <c r="PIN56" s="50"/>
      <c r="PIO56" s="50"/>
      <c r="PIP56" s="50"/>
      <c r="PIQ56" s="50"/>
      <c r="PIR56" s="50"/>
      <c r="PIS56" s="50"/>
      <c r="PIT56" s="50"/>
      <c r="PIU56" s="50"/>
      <c r="PIV56" s="50"/>
      <c r="PIW56" s="50"/>
      <c r="PIX56" s="50"/>
      <c r="PIY56" s="50"/>
      <c r="PIZ56" s="50"/>
      <c r="PJA56" s="50"/>
      <c r="PJB56" s="50"/>
      <c r="PJC56" s="50"/>
      <c r="PJD56" s="50"/>
      <c r="PJE56" s="50"/>
      <c r="PJF56" s="50"/>
      <c r="PJG56" s="50"/>
      <c r="PJH56" s="50"/>
      <c r="PJI56" s="50"/>
      <c r="PJJ56" s="50"/>
      <c r="PJK56" s="50"/>
      <c r="PJL56" s="50"/>
      <c r="PJM56" s="50"/>
      <c r="PJN56" s="50"/>
      <c r="PJO56" s="50"/>
      <c r="PJP56" s="50"/>
      <c r="PJQ56" s="50"/>
      <c r="PJR56" s="50"/>
      <c r="PJS56" s="50"/>
      <c r="PJT56" s="50"/>
      <c r="PJU56" s="50"/>
      <c r="PJV56" s="50"/>
      <c r="PJW56" s="50"/>
      <c r="PJX56" s="50"/>
      <c r="PJY56" s="50"/>
      <c r="PJZ56" s="50"/>
      <c r="PKA56" s="50"/>
      <c r="PKB56" s="50"/>
      <c r="PKC56" s="50"/>
      <c r="PKD56" s="50"/>
      <c r="PKE56" s="50"/>
      <c r="PKF56" s="50"/>
      <c r="PKG56" s="50"/>
      <c r="PKH56" s="50"/>
      <c r="PKI56" s="50"/>
      <c r="PKJ56" s="50"/>
      <c r="PKK56" s="50"/>
      <c r="PKL56" s="50"/>
      <c r="PKM56" s="50"/>
      <c r="PKN56" s="50"/>
      <c r="PKO56" s="50"/>
      <c r="PKP56" s="50"/>
      <c r="PKQ56" s="50"/>
      <c r="PKR56" s="50"/>
      <c r="PKS56" s="50"/>
      <c r="PKT56" s="50"/>
      <c r="PKU56" s="50"/>
      <c r="PKV56" s="50"/>
      <c r="PKW56" s="50"/>
      <c r="PKX56" s="50"/>
      <c r="PKY56" s="50"/>
      <c r="PKZ56" s="50"/>
      <c r="PLA56" s="50"/>
      <c r="PLB56" s="50"/>
      <c r="PLC56" s="50"/>
      <c r="PLD56" s="50"/>
      <c r="PLE56" s="50"/>
      <c r="PLF56" s="50"/>
      <c r="PLG56" s="50"/>
      <c r="PLH56" s="50"/>
      <c r="PLI56" s="50"/>
      <c r="PLJ56" s="50"/>
      <c r="PLK56" s="50"/>
      <c r="PLL56" s="50"/>
      <c r="PLM56" s="50"/>
      <c r="PLN56" s="50"/>
      <c r="PLO56" s="50"/>
      <c r="PLP56" s="50"/>
      <c r="PLQ56" s="50"/>
      <c r="PLR56" s="50"/>
      <c r="PLS56" s="50"/>
      <c r="PLT56" s="50"/>
      <c r="PLU56" s="50"/>
      <c r="PLV56" s="50"/>
      <c r="PLW56" s="50"/>
      <c r="PLX56" s="50"/>
      <c r="PLY56" s="50"/>
      <c r="PLZ56" s="50"/>
      <c r="PMA56" s="50"/>
      <c r="PMB56" s="50"/>
      <c r="PMC56" s="50"/>
      <c r="PMD56" s="50"/>
      <c r="PME56" s="50"/>
      <c r="PMF56" s="50"/>
      <c r="PMG56" s="50"/>
      <c r="PMH56" s="50"/>
      <c r="PMI56" s="50"/>
      <c r="PMJ56" s="50"/>
      <c r="PMK56" s="50"/>
      <c r="PML56" s="50"/>
      <c r="PMM56" s="50"/>
      <c r="PMN56" s="50"/>
      <c r="PMO56" s="50"/>
      <c r="PMP56" s="50"/>
      <c r="PMQ56" s="50"/>
      <c r="PMR56" s="50"/>
      <c r="PMS56" s="50"/>
      <c r="PMT56" s="50"/>
      <c r="PMU56" s="50"/>
      <c r="PMV56" s="50"/>
      <c r="PMW56" s="50"/>
      <c r="PMX56" s="50"/>
      <c r="PMY56" s="50"/>
      <c r="PMZ56" s="50"/>
      <c r="PNA56" s="50"/>
      <c r="PNB56" s="50"/>
      <c r="PNC56" s="50"/>
      <c r="PND56" s="50"/>
      <c r="PNE56" s="50"/>
      <c r="PNF56" s="50"/>
      <c r="PNG56" s="50"/>
      <c r="PNH56" s="50"/>
      <c r="PNI56" s="50"/>
      <c r="PNJ56" s="50"/>
      <c r="PNK56" s="50"/>
      <c r="PNL56" s="50"/>
      <c r="PNM56" s="50"/>
      <c r="PNN56" s="50"/>
      <c r="PNO56" s="50"/>
      <c r="PNP56" s="50"/>
      <c r="PNQ56" s="50"/>
      <c r="PNR56" s="50"/>
      <c r="PNS56" s="50"/>
      <c r="PNT56" s="50"/>
      <c r="PNU56" s="50"/>
      <c r="PNV56" s="50"/>
      <c r="PNW56" s="50"/>
      <c r="PNX56" s="50"/>
      <c r="PNY56" s="50"/>
      <c r="PNZ56" s="50"/>
      <c r="POA56" s="50"/>
      <c r="POB56" s="50"/>
      <c r="POC56" s="50"/>
      <c r="POD56" s="50"/>
      <c r="POE56" s="50"/>
      <c r="POF56" s="50"/>
      <c r="POG56" s="50"/>
      <c r="POH56" s="50"/>
      <c r="POI56" s="50"/>
      <c r="POJ56" s="50"/>
      <c r="POK56" s="50"/>
      <c r="POL56" s="50"/>
      <c r="POM56" s="50"/>
      <c r="PON56" s="50"/>
      <c r="POO56" s="50"/>
      <c r="POP56" s="50"/>
      <c r="POQ56" s="50"/>
      <c r="POR56" s="50"/>
      <c r="POS56" s="50"/>
      <c r="POT56" s="50"/>
      <c r="POU56" s="50"/>
      <c r="POV56" s="50"/>
      <c r="POW56" s="50"/>
      <c r="POX56" s="50"/>
      <c r="POY56" s="50"/>
      <c r="POZ56" s="50"/>
      <c r="PPA56" s="50"/>
      <c r="PPB56" s="50"/>
      <c r="PPC56" s="50"/>
      <c r="PPD56" s="50"/>
      <c r="PPE56" s="50"/>
      <c r="PPF56" s="50"/>
      <c r="PPG56" s="50"/>
      <c r="PPH56" s="50"/>
      <c r="PPI56" s="50"/>
      <c r="PPJ56" s="50"/>
      <c r="PPK56" s="50"/>
      <c r="PPL56" s="50"/>
      <c r="PPM56" s="50"/>
      <c r="PPN56" s="50"/>
      <c r="PPO56" s="50"/>
      <c r="PPP56" s="50"/>
      <c r="PPQ56" s="50"/>
      <c r="PPR56" s="50"/>
      <c r="PPS56" s="50"/>
      <c r="PPT56" s="50"/>
      <c r="PPU56" s="50"/>
      <c r="PPV56" s="50"/>
      <c r="PPW56" s="50"/>
      <c r="PPX56" s="50"/>
      <c r="PPY56" s="50"/>
      <c r="PPZ56" s="50"/>
      <c r="PQA56" s="50"/>
      <c r="PQB56" s="50"/>
      <c r="PQC56" s="50"/>
      <c r="PQD56" s="50"/>
      <c r="PQE56" s="50"/>
      <c r="PQF56" s="50"/>
      <c r="PQG56" s="50"/>
      <c r="PQH56" s="50"/>
      <c r="PQI56" s="50"/>
      <c r="PQJ56" s="50"/>
      <c r="PQK56" s="50"/>
      <c r="PQL56" s="50"/>
      <c r="PQM56" s="50"/>
      <c r="PQN56" s="50"/>
      <c r="PQO56" s="50"/>
      <c r="PQP56" s="50"/>
      <c r="PQQ56" s="50"/>
      <c r="PQR56" s="50"/>
      <c r="PQS56" s="50"/>
      <c r="PQT56" s="50"/>
      <c r="PQU56" s="50"/>
      <c r="PQV56" s="50"/>
      <c r="PQW56" s="50"/>
      <c r="PQX56" s="50"/>
      <c r="PQY56" s="50"/>
      <c r="PQZ56" s="50"/>
      <c r="PRA56" s="50"/>
      <c r="PRB56" s="50"/>
      <c r="PRC56" s="50"/>
      <c r="PRD56" s="50"/>
      <c r="PRE56" s="50"/>
      <c r="PRF56" s="50"/>
      <c r="PRG56" s="50"/>
      <c r="PRH56" s="50"/>
      <c r="PRI56" s="50"/>
      <c r="PRJ56" s="50"/>
      <c r="PRK56" s="50"/>
      <c r="PRL56" s="50"/>
      <c r="PRM56" s="50"/>
      <c r="PRN56" s="50"/>
      <c r="PRO56" s="50"/>
      <c r="PRP56" s="50"/>
      <c r="PRQ56" s="50"/>
      <c r="PRR56" s="50"/>
      <c r="PRS56" s="50"/>
      <c r="PRT56" s="50"/>
      <c r="PRU56" s="50"/>
      <c r="PRV56" s="50"/>
      <c r="PRW56" s="50"/>
      <c r="PRX56" s="50"/>
      <c r="PRY56" s="50"/>
      <c r="PRZ56" s="50"/>
      <c r="PSA56" s="50"/>
      <c r="PSB56" s="50"/>
      <c r="PSC56" s="50"/>
      <c r="PSD56" s="50"/>
      <c r="PSE56" s="50"/>
      <c r="PSF56" s="50"/>
      <c r="PSG56" s="50"/>
      <c r="PSH56" s="50"/>
      <c r="PSI56" s="50"/>
      <c r="PSJ56" s="50"/>
      <c r="PSK56" s="50"/>
      <c r="PSL56" s="50"/>
      <c r="PSM56" s="50"/>
      <c r="PSN56" s="50"/>
      <c r="PSO56" s="50"/>
      <c r="PSP56" s="50"/>
      <c r="PSQ56" s="50"/>
      <c r="PSR56" s="50"/>
      <c r="PSS56" s="50"/>
      <c r="PST56" s="50"/>
      <c r="PSU56" s="50"/>
      <c r="PSV56" s="50"/>
      <c r="PSW56" s="50"/>
      <c r="PSX56" s="50"/>
      <c r="PSY56" s="50"/>
      <c r="PSZ56" s="50"/>
      <c r="PTA56" s="50"/>
      <c r="PTB56" s="50"/>
      <c r="PTC56" s="50"/>
      <c r="PTD56" s="50"/>
      <c r="PTE56" s="50"/>
      <c r="PTF56" s="50"/>
      <c r="PTG56" s="50"/>
      <c r="PTH56" s="50"/>
      <c r="PTI56" s="50"/>
      <c r="PTJ56" s="50"/>
      <c r="PTK56" s="50"/>
      <c r="PTL56" s="50"/>
      <c r="PTM56" s="50"/>
      <c r="PTN56" s="50"/>
      <c r="PTO56" s="50"/>
      <c r="PTP56" s="50"/>
      <c r="PTQ56" s="50"/>
      <c r="PTR56" s="50"/>
      <c r="PTS56" s="50"/>
      <c r="PTT56" s="50"/>
      <c r="PTU56" s="50"/>
      <c r="PTV56" s="50"/>
      <c r="PTW56" s="50"/>
      <c r="PTX56" s="50"/>
      <c r="PTY56" s="50"/>
      <c r="PTZ56" s="50"/>
      <c r="PUA56" s="50"/>
      <c r="PUB56" s="50"/>
      <c r="PUC56" s="50"/>
      <c r="PUD56" s="50"/>
      <c r="PUE56" s="50"/>
      <c r="PUF56" s="50"/>
      <c r="PUG56" s="50"/>
      <c r="PUH56" s="50"/>
      <c r="PUI56" s="50"/>
      <c r="PUJ56" s="50"/>
      <c r="PUK56" s="50"/>
      <c r="PUL56" s="50"/>
      <c r="PUM56" s="50"/>
      <c r="PUN56" s="50"/>
      <c r="PUO56" s="50"/>
      <c r="PUP56" s="50"/>
      <c r="PUQ56" s="50"/>
      <c r="PUR56" s="50"/>
      <c r="PUS56" s="50"/>
      <c r="PUT56" s="50"/>
      <c r="PUU56" s="50"/>
      <c r="PUV56" s="50"/>
      <c r="PUW56" s="50"/>
      <c r="PUX56" s="50"/>
      <c r="PUY56" s="50"/>
      <c r="PUZ56" s="50"/>
      <c r="PVA56" s="50"/>
      <c r="PVB56" s="50"/>
      <c r="PVC56" s="50"/>
      <c r="PVD56" s="50"/>
      <c r="PVE56" s="50"/>
      <c r="PVF56" s="50"/>
      <c r="PVG56" s="50"/>
      <c r="PVH56" s="50"/>
      <c r="PVI56" s="50"/>
      <c r="PVJ56" s="50"/>
      <c r="PVK56" s="50"/>
      <c r="PVL56" s="50"/>
      <c r="PVM56" s="50"/>
      <c r="PVN56" s="50"/>
      <c r="PVO56" s="50"/>
      <c r="PVP56" s="50"/>
      <c r="PVQ56" s="50"/>
      <c r="PVR56" s="50"/>
      <c r="PVS56" s="50"/>
      <c r="PVT56" s="50"/>
      <c r="PVU56" s="50"/>
      <c r="PVV56" s="50"/>
      <c r="PVW56" s="50"/>
      <c r="PVX56" s="50"/>
      <c r="PVY56" s="50"/>
      <c r="PVZ56" s="50"/>
      <c r="PWA56" s="50"/>
      <c r="PWB56" s="50"/>
      <c r="PWC56" s="50"/>
      <c r="PWD56" s="50"/>
      <c r="PWE56" s="50"/>
      <c r="PWF56" s="50"/>
      <c r="PWG56" s="50"/>
      <c r="PWH56" s="50"/>
      <c r="PWI56" s="50"/>
      <c r="PWJ56" s="50"/>
      <c r="PWK56" s="50"/>
      <c r="PWL56" s="50"/>
      <c r="PWM56" s="50"/>
      <c r="PWN56" s="50"/>
      <c r="PWO56" s="50"/>
      <c r="PWP56" s="50"/>
      <c r="PWQ56" s="50"/>
      <c r="PWR56" s="50"/>
      <c r="PWS56" s="50"/>
      <c r="PWT56" s="50"/>
      <c r="PWU56" s="50"/>
      <c r="PWV56" s="50"/>
      <c r="PWW56" s="50"/>
      <c r="PWX56" s="50"/>
      <c r="PWY56" s="50"/>
      <c r="PWZ56" s="50"/>
      <c r="PXA56" s="50"/>
      <c r="PXB56" s="50"/>
      <c r="PXC56" s="50"/>
      <c r="PXD56" s="50"/>
      <c r="PXE56" s="50"/>
      <c r="PXF56" s="50"/>
      <c r="PXG56" s="50"/>
      <c r="PXH56" s="50"/>
      <c r="PXI56" s="50"/>
      <c r="PXJ56" s="50"/>
      <c r="PXK56" s="50"/>
      <c r="PXL56" s="50"/>
      <c r="PXM56" s="50"/>
      <c r="PXN56" s="50"/>
      <c r="PXO56" s="50"/>
      <c r="PXP56" s="50"/>
      <c r="PXQ56" s="50"/>
      <c r="PXR56" s="50"/>
      <c r="PXS56" s="50"/>
      <c r="PXT56" s="50"/>
      <c r="PXU56" s="50"/>
      <c r="PXV56" s="50"/>
      <c r="PXW56" s="50"/>
      <c r="PXX56" s="50"/>
      <c r="PXY56" s="50"/>
      <c r="PXZ56" s="50"/>
      <c r="PYA56" s="50"/>
      <c r="PYB56" s="50"/>
      <c r="PYC56" s="50"/>
      <c r="PYD56" s="50"/>
      <c r="PYE56" s="50"/>
      <c r="PYF56" s="50"/>
      <c r="PYG56" s="50"/>
      <c r="PYH56" s="50"/>
      <c r="PYI56" s="50"/>
      <c r="PYJ56" s="50"/>
      <c r="PYK56" s="50"/>
      <c r="PYL56" s="50"/>
      <c r="PYM56" s="50"/>
      <c r="PYN56" s="50"/>
      <c r="PYO56" s="50"/>
      <c r="PYP56" s="50"/>
      <c r="PYQ56" s="50"/>
      <c r="PYR56" s="50"/>
      <c r="PYS56" s="50"/>
      <c r="PYT56" s="50"/>
      <c r="PYU56" s="50"/>
      <c r="PYV56" s="50"/>
      <c r="PYW56" s="50"/>
      <c r="PYX56" s="50"/>
      <c r="PYY56" s="50"/>
      <c r="PYZ56" s="50"/>
      <c r="PZA56" s="50"/>
      <c r="PZB56" s="50"/>
      <c r="PZC56" s="50"/>
      <c r="PZD56" s="50"/>
      <c r="PZE56" s="50"/>
      <c r="PZF56" s="50"/>
      <c r="PZG56" s="50"/>
      <c r="PZH56" s="50"/>
      <c r="PZI56" s="50"/>
      <c r="PZJ56" s="50"/>
      <c r="PZK56" s="50"/>
      <c r="PZL56" s="50"/>
      <c r="PZM56" s="50"/>
      <c r="PZN56" s="50"/>
      <c r="PZO56" s="50"/>
      <c r="PZP56" s="50"/>
      <c r="PZQ56" s="50"/>
      <c r="PZR56" s="50"/>
      <c r="PZS56" s="50"/>
      <c r="PZT56" s="50"/>
      <c r="PZU56" s="50"/>
      <c r="PZV56" s="50"/>
      <c r="PZW56" s="50"/>
      <c r="PZX56" s="50"/>
      <c r="PZY56" s="50"/>
      <c r="PZZ56" s="50"/>
      <c r="QAA56" s="50"/>
      <c r="QAB56" s="50"/>
      <c r="QAC56" s="50"/>
      <c r="QAD56" s="50"/>
      <c r="QAE56" s="50"/>
      <c r="QAF56" s="50"/>
      <c r="QAG56" s="50"/>
      <c r="QAH56" s="50"/>
      <c r="QAI56" s="50"/>
      <c r="QAJ56" s="50"/>
      <c r="QAK56" s="50"/>
      <c r="QAL56" s="50"/>
      <c r="QAM56" s="50"/>
      <c r="QAN56" s="50"/>
      <c r="QAO56" s="50"/>
      <c r="QAP56" s="50"/>
      <c r="QAQ56" s="50"/>
      <c r="QAR56" s="50"/>
      <c r="QAS56" s="50"/>
      <c r="QAT56" s="50"/>
      <c r="QAU56" s="50"/>
      <c r="QAV56" s="50"/>
      <c r="QAW56" s="50"/>
      <c r="QAX56" s="50"/>
      <c r="QAY56" s="50"/>
      <c r="QAZ56" s="50"/>
      <c r="QBA56" s="50"/>
      <c r="QBB56" s="50"/>
      <c r="QBC56" s="50"/>
      <c r="QBD56" s="50"/>
      <c r="QBE56" s="50"/>
      <c r="QBF56" s="50"/>
      <c r="QBG56" s="50"/>
      <c r="QBH56" s="50"/>
      <c r="QBI56" s="50"/>
      <c r="QBJ56" s="50"/>
      <c r="QBK56" s="50"/>
      <c r="QBL56" s="50"/>
      <c r="QBM56" s="50"/>
      <c r="QBN56" s="50"/>
      <c r="QBO56" s="50"/>
      <c r="QBP56" s="50"/>
      <c r="QBQ56" s="50"/>
      <c r="QBR56" s="50"/>
      <c r="QBS56" s="50"/>
      <c r="QBT56" s="50"/>
      <c r="QBU56" s="50"/>
      <c r="QBV56" s="50"/>
      <c r="QBW56" s="50"/>
      <c r="QBX56" s="50"/>
      <c r="QBY56" s="50"/>
      <c r="QBZ56" s="50"/>
      <c r="QCA56" s="50"/>
      <c r="QCB56" s="50"/>
      <c r="QCC56" s="50"/>
      <c r="QCD56" s="50"/>
      <c r="QCE56" s="50"/>
      <c r="QCF56" s="50"/>
      <c r="QCG56" s="50"/>
      <c r="QCH56" s="50"/>
      <c r="QCI56" s="50"/>
      <c r="QCJ56" s="50"/>
      <c r="QCK56" s="50"/>
      <c r="QCL56" s="50"/>
      <c r="QCM56" s="50"/>
      <c r="QCN56" s="50"/>
      <c r="QCO56" s="50"/>
      <c r="QCP56" s="50"/>
      <c r="QCQ56" s="50"/>
      <c r="QCR56" s="50"/>
      <c r="QCS56" s="50"/>
      <c r="QCT56" s="50"/>
      <c r="QCU56" s="50"/>
      <c r="QCV56" s="50"/>
      <c r="QCW56" s="50"/>
      <c r="QCX56" s="50"/>
      <c r="QCY56" s="50"/>
      <c r="QCZ56" s="50"/>
      <c r="QDA56" s="50"/>
      <c r="QDB56" s="50"/>
      <c r="QDC56" s="50"/>
      <c r="QDD56" s="50"/>
      <c r="QDE56" s="50"/>
      <c r="QDF56" s="50"/>
      <c r="QDG56" s="50"/>
      <c r="QDH56" s="50"/>
      <c r="QDI56" s="50"/>
      <c r="QDJ56" s="50"/>
      <c r="QDK56" s="50"/>
      <c r="QDL56" s="50"/>
      <c r="QDM56" s="50"/>
      <c r="QDN56" s="50"/>
      <c r="QDO56" s="50"/>
      <c r="QDP56" s="50"/>
      <c r="QDQ56" s="50"/>
      <c r="QDR56" s="50"/>
      <c r="QDS56" s="50"/>
      <c r="QDT56" s="50"/>
      <c r="QDU56" s="50"/>
      <c r="QDV56" s="50"/>
      <c r="QDW56" s="50"/>
      <c r="QDX56" s="50"/>
      <c r="QDY56" s="50"/>
      <c r="QDZ56" s="50"/>
      <c r="QEA56" s="50"/>
      <c r="QEB56" s="50"/>
      <c r="QEC56" s="50"/>
      <c r="QED56" s="50"/>
      <c r="QEE56" s="50"/>
      <c r="QEF56" s="50"/>
      <c r="QEG56" s="50"/>
      <c r="QEH56" s="50"/>
      <c r="QEI56" s="50"/>
      <c r="QEJ56" s="50"/>
      <c r="QEK56" s="50"/>
      <c r="QEL56" s="50"/>
      <c r="QEM56" s="50"/>
      <c r="QEN56" s="50"/>
      <c r="QEO56" s="50"/>
      <c r="QEP56" s="50"/>
      <c r="QEQ56" s="50"/>
      <c r="QER56" s="50"/>
      <c r="QES56" s="50"/>
      <c r="QET56" s="50"/>
      <c r="QEU56" s="50"/>
      <c r="QEV56" s="50"/>
      <c r="QEW56" s="50"/>
      <c r="QEX56" s="50"/>
      <c r="QEY56" s="50"/>
      <c r="QEZ56" s="50"/>
      <c r="QFA56" s="50"/>
      <c r="QFB56" s="50"/>
      <c r="QFC56" s="50"/>
      <c r="QFD56" s="50"/>
      <c r="QFE56" s="50"/>
      <c r="QFF56" s="50"/>
      <c r="QFG56" s="50"/>
      <c r="QFH56" s="50"/>
      <c r="QFI56" s="50"/>
      <c r="QFJ56" s="50"/>
      <c r="QFK56" s="50"/>
      <c r="QFL56" s="50"/>
      <c r="QFM56" s="50"/>
      <c r="QFN56" s="50"/>
      <c r="QFO56" s="50"/>
      <c r="QFP56" s="50"/>
      <c r="QFQ56" s="50"/>
      <c r="QFR56" s="50"/>
      <c r="QFS56" s="50"/>
      <c r="QFT56" s="50"/>
      <c r="QFU56" s="50"/>
      <c r="QFV56" s="50"/>
      <c r="QFW56" s="50"/>
      <c r="QFX56" s="50"/>
      <c r="QFY56" s="50"/>
      <c r="QFZ56" s="50"/>
      <c r="QGA56" s="50"/>
      <c r="QGB56" s="50"/>
      <c r="QGC56" s="50"/>
      <c r="QGD56" s="50"/>
      <c r="QGE56" s="50"/>
      <c r="QGF56" s="50"/>
      <c r="QGG56" s="50"/>
      <c r="QGH56" s="50"/>
      <c r="QGI56" s="50"/>
      <c r="QGJ56" s="50"/>
      <c r="QGK56" s="50"/>
      <c r="QGL56" s="50"/>
      <c r="QGM56" s="50"/>
      <c r="QGN56" s="50"/>
      <c r="QGO56" s="50"/>
      <c r="QGP56" s="50"/>
      <c r="QGQ56" s="50"/>
      <c r="QGR56" s="50"/>
      <c r="QGS56" s="50"/>
      <c r="QGT56" s="50"/>
      <c r="QGU56" s="50"/>
      <c r="QGV56" s="50"/>
      <c r="QGW56" s="50"/>
      <c r="QGX56" s="50"/>
      <c r="QGY56" s="50"/>
      <c r="QGZ56" s="50"/>
      <c r="QHA56" s="50"/>
      <c r="QHB56" s="50"/>
      <c r="QHC56" s="50"/>
      <c r="QHD56" s="50"/>
      <c r="QHE56" s="50"/>
      <c r="QHF56" s="50"/>
      <c r="QHG56" s="50"/>
      <c r="QHH56" s="50"/>
      <c r="QHI56" s="50"/>
      <c r="QHJ56" s="50"/>
      <c r="QHK56" s="50"/>
      <c r="QHL56" s="50"/>
      <c r="QHM56" s="50"/>
      <c r="QHN56" s="50"/>
      <c r="QHO56" s="50"/>
      <c r="QHP56" s="50"/>
      <c r="QHQ56" s="50"/>
      <c r="QHR56" s="50"/>
      <c r="QHS56" s="50"/>
      <c r="QHT56" s="50"/>
      <c r="QHU56" s="50"/>
      <c r="QHV56" s="50"/>
      <c r="QHW56" s="50"/>
      <c r="QHX56" s="50"/>
      <c r="QHY56" s="50"/>
      <c r="QHZ56" s="50"/>
      <c r="QIA56" s="50"/>
      <c r="QIB56" s="50"/>
      <c r="QIC56" s="50"/>
      <c r="QID56" s="50"/>
      <c r="QIE56" s="50"/>
      <c r="QIF56" s="50"/>
      <c r="QIG56" s="50"/>
      <c r="QIH56" s="50"/>
      <c r="QII56" s="50"/>
      <c r="QIJ56" s="50"/>
      <c r="QIK56" s="50"/>
      <c r="QIL56" s="50"/>
      <c r="QIM56" s="50"/>
      <c r="QIN56" s="50"/>
      <c r="QIO56" s="50"/>
      <c r="QIP56" s="50"/>
      <c r="QIQ56" s="50"/>
      <c r="QIR56" s="50"/>
      <c r="QIS56" s="50"/>
      <c r="QIT56" s="50"/>
      <c r="QIU56" s="50"/>
      <c r="QIV56" s="50"/>
      <c r="QIW56" s="50"/>
      <c r="QIX56" s="50"/>
      <c r="QIY56" s="50"/>
      <c r="QIZ56" s="50"/>
      <c r="QJA56" s="50"/>
      <c r="QJB56" s="50"/>
      <c r="QJC56" s="50"/>
      <c r="QJD56" s="50"/>
      <c r="QJE56" s="50"/>
      <c r="QJF56" s="50"/>
      <c r="QJG56" s="50"/>
      <c r="QJH56" s="50"/>
      <c r="QJI56" s="50"/>
      <c r="QJJ56" s="50"/>
      <c r="QJK56" s="50"/>
      <c r="QJL56" s="50"/>
      <c r="QJM56" s="50"/>
      <c r="QJN56" s="50"/>
      <c r="QJO56" s="50"/>
      <c r="QJP56" s="50"/>
      <c r="QJQ56" s="50"/>
      <c r="QJR56" s="50"/>
      <c r="QJS56" s="50"/>
      <c r="QJT56" s="50"/>
      <c r="QJU56" s="50"/>
      <c r="QJV56" s="50"/>
      <c r="QJW56" s="50"/>
      <c r="QJX56" s="50"/>
      <c r="QJY56" s="50"/>
      <c r="QJZ56" s="50"/>
      <c r="QKA56" s="50"/>
      <c r="QKB56" s="50"/>
      <c r="QKC56" s="50"/>
      <c r="QKD56" s="50"/>
      <c r="QKE56" s="50"/>
      <c r="QKF56" s="50"/>
      <c r="QKG56" s="50"/>
      <c r="QKH56" s="50"/>
      <c r="QKI56" s="50"/>
      <c r="QKJ56" s="50"/>
      <c r="QKK56" s="50"/>
      <c r="QKL56" s="50"/>
      <c r="QKM56" s="50"/>
      <c r="QKN56" s="50"/>
      <c r="QKO56" s="50"/>
      <c r="QKP56" s="50"/>
      <c r="QKQ56" s="50"/>
      <c r="QKR56" s="50"/>
      <c r="QKS56" s="50"/>
      <c r="QKT56" s="50"/>
      <c r="QKU56" s="50"/>
      <c r="QKV56" s="50"/>
      <c r="QKW56" s="50"/>
      <c r="QKX56" s="50"/>
      <c r="QKY56" s="50"/>
      <c r="QKZ56" s="50"/>
      <c r="QLA56" s="50"/>
      <c r="QLB56" s="50"/>
      <c r="QLC56" s="50"/>
      <c r="QLD56" s="50"/>
      <c r="QLE56" s="50"/>
      <c r="QLF56" s="50"/>
      <c r="QLG56" s="50"/>
      <c r="QLH56" s="50"/>
      <c r="QLI56" s="50"/>
      <c r="QLJ56" s="50"/>
      <c r="QLK56" s="50"/>
      <c r="QLL56" s="50"/>
      <c r="QLM56" s="50"/>
      <c r="QLN56" s="50"/>
      <c r="QLO56" s="50"/>
      <c r="QLP56" s="50"/>
      <c r="QLQ56" s="50"/>
      <c r="QLR56" s="50"/>
      <c r="QLS56" s="50"/>
      <c r="QLT56" s="50"/>
      <c r="QLU56" s="50"/>
      <c r="QLV56" s="50"/>
      <c r="QLW56" s="50"/>
      <c r="QLX56" s="50"/>
      <c r="QLY56" s="50"/>
      <c r="QLZ56" s="50"/>
      <c r="QMA56" s="50"/>
      <c r="QMB56" s="50"/>
      <c r="QMC56" s="50"/>
      <c r="QMD56" s="50"/>
      <c r="QME56" s="50"/>
      <c r="QMF56" s="50"/>
      <c r="QMG56" s="50"/>
      <c r="QMH56" s="50"/>
      <c r="QMI56" s="50"/>
      <c r="QMJ56" s="50"/>
      <c r="QMK56" s="50"/>
      <c r="QML56" s="50"/>
      <c r="QMM56" s="50"/>
      <c r="QMN56" s="50"/>
      <c r="QMO56" s="50"/>
      <c r="QMP56" s="50"/>
      <c r="QMQ56" s="50"/>
      <c r="QMR56" s="50"/>
      <c r="QMS56" s="50"/>
      <c r="QMT56" s="50"/>
      <c r="QMU56" s="50"/>
      <c r="QMV56" s="50"/>
      <c r="QMW56" s="50"/>
      <c r="QMX56" s="50"/>
      <c r="QMY56" s="50"/>
      <c r="QMZ56" s="50"/>
      <c r="QNA56" s="50"/>
      <c r="QNB56" s="50"/>
      <c r="QNC56" s="50"/>
      <c r="QND56" s="50"/>
      <c r="QNE56" s="50"/>
      <c r="QNF56" s="50"/>
      <c r="QNG56" s="50"/>
      <c r="QNH56" s="50"/>
      <c r="QNI56" s="50"/>
      <c r="QNJ56" s="50"/>
      <c r="QNK56" s="50"/>
      <c r="QNL56" s="50"/>
      <c r="QNM56" s="50"/>
      <c r="QNN56" s="50"/>
      <c r="QNO56" s="50"/>
      <c r="QNP56" s="50"/>
      <c r="QNQ56" s="50"/>
      <c r="QNR56" s="50"/>
      <c r="QNS56" s="50"/>
      <c r="QNT56" s="50"/>
      <c r="QNU56" s="50"/>
      <c r="QNV56" s="50"/>
      <c r="QNW56" s="50"/>
      <c r="QNX56" s="50"/>
      <c r="QNY56" s="50"/>
      <c r="QNZ56" s="50"/>
      <c r="QOA56" s="50"/>
      <c r="QOB56" s="50"/>
      <c r="QOC56" s="50"/>
      <c r="QOD56" s="50"/>
      <c r="QOE56" s="50"/>
      <c r="QOF56" s="50"/>
      <c r="QOG56" s="50"/>
      <c r="QOH56" s="50"/>
      <c r="QOI56" s="50"/>
      <c r="QOJ56" s="50"/>
      <c r="QOK56" s="50"/>
      <c r="QOL56" s="50"/>
      <c r="QOM56" s="50"/>
      <c r="QON56" s="50"/>
      <c r="QOO56" s="50"/>
      <c r="QOP56" s="50"/>
      <c r="QOQ56" s="50"/>
      <c r="QOR56" s="50"/>
      <c r="QOS56" s="50"/>
      <c r="QOT56" s="50"/>
      <c r="QOU56" s="50"/>
      <c r="QOV56" s="50"/>
      <c r="QOW56" s="50"/>
      <c r="QOX56" s="50"/>
      <c r="QOY56" s="50"/>
      <c r="QOZ56" s="50"/>
      <c r="QPA56" s="50"/>
      <c r="QPB56" s="50"/>
      <c r="QPC56" s="50"/>
      <c r="QPD56" s="50"/>
      <c r="QPE56" s="50"/>
      <c r="QPF56" s="50"/>
      <c r="QPG56" s="50"/>
      <c r="QPH56" s="50"/>
      <c r="QPI56" s="50"/>
      <c r="QPJ56" s="50"/>
      <c r="QPK56" s="50"/>
      <c r="QPL56" s="50"/>
      <c r="QPM56" s="50"/>
      <c r="QPN56" s="50"/>
      <c r="QPO56" s="50"/>
      <c r="QPP56" s="50"/>
      <c r="QPQ56" s="50"/>
      <c r="QPR56" s="50"/>
      <c r="QPS56" s="50"/>
      <c r="QPT56" s="50"/>
      <c r="QPU56" s="50"/>
      <c r="QPV56" s="50"/>
      <c r="QPW56" s="50"/>
      <c r="QPX56" s="50"/>
      <c r="QPY56" s="50"/>
      <c r="QPZ56" s="50"/>
      <c r="QQA56" s="50"/>
      <c r="QQB56" s="50"/>
      <c r="QQC56" s="50"/>
      <c r="QQD56" s="50"/>
      <c r="QQE56" s="50"/>
      <c r="QQF56" s="50"/>
      <c r="QQG56" s="50"/>
      <c r="QQH56" s="50"/>
      <c r="QQI56" s="50"/>
      <c r="QQJ56" s="50"/>
      <c r="QQK56" s="50"/>
      <c r="QQL56" s="50"/>
      <c r="QQM56" s="50"/>
      <c r="QQN56" s="50"/>
      <c r="QQO56" s="50"/>
      <c r="QQP56" s="50"/>
      <c r="QQQ56" s="50"/>
      <c r="QQR56" s="50"/>
      <c r="QQS56" s="50"/>
      <c r="QQT56" s="50"/>
      <c r="QQU56" s="50"/>
      <c r="QQV56" s="50"/>
      <c r="QQW56" s="50"/>
      <c r="QQX56" s="50"/>
      <c r="QQY56" s="50"/>
      <c r="QQZ56" s="50"/>
      <c r="QRA56" s="50"/>
      <c r="QRB56" s="50"/>
      <c r="QRC56" s="50"/>
      <c r="QRD56" s="50"/>
      <c r="QRE56" s="50"/>
      <c r="QRF56" s="50"/>
      <c r="QRG56" s="50"/>
      <c r="QRH56" s="50"/>
      <c r="QRI56" s="50"/>
      <c r="QRJ56" s="50"/>
      <c r="QRK56" s="50"/>
      <c r="QRL56" s="50"/>
      <c r="QRM56" s="50"/>
      <c r="QRN56" s="50"/>
      <c r="QRO56" s="50"/>
      <c r="QRP56" s="50"/>
      <c r="QRQ56" s="50"/>
      <c r="QRR56" s="50"/>
      <c r="QRS56" s="50"/>
      <c r="QRT56" s="50"/>
      <c r="QRU56" s="50"/>
      <c r="QRV56" s="50"/>
      <c r="QRW56" s="50"/>
      <c r="QRX56" s="50"/>
      <c r="QRY56" s="50"/>
      <c r="QRZ56" s="50"/>
      <c r="QSA56" s="50"/>
      <c r="QSB56" s="50"/>
      <c r="QSC56" s="50"/>
      <c r="QSD56" s="50"/>
      <c r="QSE56" s="50"/>
      <c r="QSF56" s="50"/>
      <c r="QSG56" s="50"/>
      <c r="QSH56" s="50"/>
      <c r="QSI56" s="50"/>
      <c r="QSJ56" s="50"/>
      <c r="QSK56" s="50"/>
      <c r="QSL56" s="50"/>
      <c r="QSM56" s="50"/>
      <c r="QSN56" s="50"/>
      <c r="QSO56" s="50"/>
      <c r="QSP56" s="50"/>
      <c r="QSQ56" s="50"/>
      <c r="QSR56" s="50"/>
      <c r="QSS56" s="50"/>
      <c r="QST56" s="50"/>
      <c r="QSU56" s="50"/>
      <c r="QSV56" s="50"/>
      <c r="QSW56" s="50"/>
      <c r="QSX56" s="50"/>
      <c r="QSY56" s="50"/>
      <c r="QSZ56" s="50"/>
      <c r="QTA56" s="50"/>
      <c r="QTB56" s="50"/>
      <c r="QTC56" s="50"/>
      <c r="QTD56" s="50"/>
      <c r="QTE56" s="50"/>
      <c r="QTF56" s="50"/>
      <c r="QTG56" s="50"/>
      <c r="QTH56" s="50"/>
      <c r="QTI56" s="50"/>
      <c r="QTJ56" s="50"/>
      <c r="QTK56" s="50"/>
      <c r="QTL56" s="50"/>
      <c r="QTM56" s="50"/>
      <c r="QTN56" s="50"/>
      <c r="QTO56" s="50"/>
      <c r="QTP56" s="50"/>
      <c r="QTQ56" s="50"/>
      <c r="QTR56" s="50"/>
      <c r="QTS56" s="50"/>
      <c r="QTT56" s="50"/>
      <c r="QTU56" s="50"/>
      <c r="QTV56" s="50"/>
      <c r="QTW56" s="50"/>
      <c r="QTX56" s="50"/>
      <c r="QTY56" s="50"/>
      <c r="QTZ56" s="50"/>
      <c r="QUA56" s="50"/>
      <c r="QUB56" s="50"/>
      <c r="QUC56" s="50"/>
      <c r="QUD56" s="50"/>
      <c r="QUE56" s="50"/>
      <c r="QUF56" s="50"/>
      <c r="QUG56" s="50"/>
      <c r="QUH56" s="50"/>
      <c r="QUI56" s="50"/>
      <c r="QUJ56" s="50"/>
      <c r="QUK56" s="50"/>
      <c r="QUL56" s="50"/>
      <c r="QUM56" s="50"/>
      <c r="QUN56" s="50"/>
      <c r="QUO56" s="50"/>
      <c r="QUP56" s="50"/>
      <c r="QUQ56" s="50"/>
      <c r="QUR56" s="50"/>
      <c r="QUS56" s="50"/>
      <c r="QUT56" s="50"/>
      <c r="QUU56" s="50"/>
      <c r="QUV56" s="50"/>
      <c r="QUW56" s="50"/>
      <c r="QUX56" s="50"/>
      <c r="QUY56" s="50"/>
      <c r="QUZ56" s="50"/>
      <c r="QVA56" s="50"/>
      <c r="QVB56" s="50"/>
      <c r="QVC56" s="50"/>
      <c r="QVD56" s="50"/>
      <c r="QVE56" s="50"/>
      <c r="QVF56" s="50"/>
      <c r="QVG56" s="50"/>
      <c r="QVH56" s="50"/>
      <c r="QVI56" s="50"/>
      <c r="QVJ56" s="50"/>
      <c r="QVK56" s="50"/>
      <c r="QVL56" s="50"/>
      <c r="QVM56" s="50"/>
      <c r="QVN56" s="50"/>
      <c r="QVO56" s="50"/>
      <c r="QVP56" s="50"/>
      <c r="QVQ56" s="50"/>
      <c r="QVR56" s="50"/>
      <c r="QVS56" s="50"/>
      <c r="QVT56" s="50"/>
      <c r="QVU56" s="50"/>
      <c r="QVV56" s="50"/>
      <c r="QVW56" s="50"/>
      <c r="QVX56" s="50"/>
      <c r="QVY56" s="50"/>
      <c r="QVZ56" s="50"/>
      <c r="QWA56" s="50"/>
      <c r="QWB56" s="50"/>
      <c r="QWC56" s="50"/>
      <c r="QWD56" s="50"/>
      <c r="QWE56" s="50"/>
      <c r="QWF56" s="50"/>
      <c r="QWG56" s="50"/>
      <c r="QWH56" s="50"/>
      <c r="QWI56" s="50"/>
      <c r="QWJ56" s="50"/>
      <c r="QWK56" s="50"/>
      <c r="QWL56" s="50"/>
      <c r="QWM56" s="50"/>
      <c r="QWN56" s="50"/>
      <c r="QWO56" s="50"/>
      <c r="QWP56" s="50"/>
      <c r="QWQ56" s="50"/>
      <c r="QWR56" s="50"/>
      <c r="QWS56" s="50"/>
      <c r="QWT56" s="50"/>
      <c r="QWU56" s="50"/>
      <c r="QWV56" s="50"/>
      <c r="QWW56" s="50"/>
      <c r="QWX56" s="50"/>
      <c r="QWY56" s="50"/>
      <c r="QWZ56" s="50"/>
      <c r="QXA56" s="50"/>
      <c r="QXB56" s="50"/>
      <c r="QXC56" s="50"/>
      <c r="QXD56" s="50"/>
      <c r="QXE56" s="50"/>
      <c r="QXF56" s="50"/>
      <c r="QXG56" s="50"/>
      <c r="QXH56" s="50"/>
      <c r="QXI56" s="50"/>
      <c r="QXJ56" s="50"/>
      <c r="QXK56" s="50"/>
      <c r="QXL56" s="50"/>
      <c r="QXM56" s="50"/>
      <c r="QXN56" s="50"/>
      <c r="QXO56" s="50"/>
      <c r="QXP56" s="50"/>
      <c r="QXQ56" s="50"/>
      <c r="QXR56" s="50"/>
      <c r="QXS56" s="50"/>
      <c r="QXT56" s="50"/>
      <c r="QXU56" s="50"/>
      <c r="QXV56" s="50"/>
      <c r="QXW56" s="50"/>
      <c r="QXX56" s="50"/>
      <c r="QXY56" s="50"/>
      <c r="QXZ56" s="50"/>
      <c r="QYA56" s="50"/>
      <c r="QYB56" s="50"/>
      <c r="QYC56" s="50"/>
      <c r="QYD56" s="50"/>
      <c r="QYE56" s="50"/>
      <c r="QYF56" s="50"/>
      <c r="QYG56" s="50"/>
      <c r="QYH56" s="50"/>
      <c r="QYI56" s="50"/>
      <c r="QYJ56" s="50"/>
      <c r="QYK56" s="50"/>
      <c r="QYL56" s="50"/>
      <c r="QYM56" s="50"/>
      <c r="QYN56" s="50"/>
      <c r="QYO56" s="50"/>
      <c r="QYP56" s="50"/>
      <c r="QYQ56" s="50"/>
      <c r="QYR56" s="50"/>
      <c r="QYS56" s="50"/>
      <c r="QYT56" s="50"/>
      <c r="QYU56" s="50"/>
      <c r="QYV56" s="50"/>
      <c r="QYW56" s="50"/>
      <c r="QYX56" s="50"/>
      <c r="QYY56" s="50"/>
      <c r="QYZ56" s="50"/>
      <c r="QZA56" s="50"/>
      <c r="QZB56" s="50"/>
      <c r="QZC56" s="50"/>
      <c r="QZD56" s="50"/>
      <c r="QZE56" s="50"/>
      <c r="QZF56" s="50"/>
      <c r="QZG56" s="50"/>
      <c r="QZH56" s="50"/>
      <c r="QZI56" s="50"/>
      <c r="QZJ56" s="50"/>
      <c r="QZK56" s="50"/>
      <c r="QZL56" s="50"/>
      <c r="QZM56" s="50"/>
      <c r="QZN56" s="50"/>
      <c r="QZO56" s="50"/>
      <c r="QZP56" s="50"/>
      <c r="QZQ56" s="50"/>
      <c r="QZR56" s="50"/>
      <c r="QZS56" s="50"/>
      <c r="QZT56" s="50"/>
      <c r="QZU56" s="50"/>
      <c r="QZV56" s="50"/>
      <c r="QZW56" s="50"/>
      <c r="QZX56" s="50"/>
      <c r="QZY56" s="50"/>
      <c r="QZZ56" s="50"/>
      <c r="RAA56" s="50"/>
      <c r="RAB56" s="50"/>
      <c r="RAC56" s="50"/>
      <c r="RAD56" s="50"/>
      <c r="RAE56" s="50"/>
      <c r="RAF56" s="50"/>
      <c r="RAG56" s="50"/>
      <c r="RAH56" s="50"/>
      <c r="RAI56" s="50"/>
      <c r="RAJ56" s="50"/>
      <c r="RAK56" s="50"/>
      <c r="RAL56" s="50"/>
      <c r="RAM56" s="50"/>
      <c r="RAN56" s="50"/>
      <c r="RAO56" s="50"/>
      <c r="RAP56" s="50"/>
      <c r="RAQ56" s="50"/>
      <c r="RAR56" s="50"/>
      <c r="RAS56" s="50"/>
      <c r="RAT56" s="50"/>
      <c r="RAU56" s="50"/>
      <c r="RAV56" s="50"/>
      <c r="RAW56" s="50"/>
      <c r="RAX56" s="50"/>
      <c r="RAY56" s="50"/>
      <c r="RAZ56" s="50"/>
      <c r="RBA56" s="50"/>
      <c r="RBB56" s="50"/>
      <c r="RBC56" s="50"/>
      <c r="RBD56" s="50"/>
      <c r="RBE56" s="50"/>
      <c r="RBF56" s="50"/>
      <c r="RBG56" s="50"/>
      <c r="RBH56" s="50"/>
      <c r="RBI56" s="50"/>
      <c r="RBJ56" s="50"/>
      <c r="RBK56" s="50"/>
      <c r="RBL56" s="50"/>
      <c r="RBM56" s="50"/>
      <c r="RBN56" s="50"/>
      <c r="RBO56" s="50"/>
      <c r="RBP56" s="50"/>
      <c r="RBQ56" s="50"/>
      <c r="RBR56" s="50"/>
      <c r="RBS56" s="50"/>
      <c r="RBT56" s="50"/>
      <c r="RBU56" s="50"/>
      <c r="RBV56" s="50"/>
      <c r="RBW56" s="50"/>
      <c r="RBX56" s="50"/>
      <c r="RBY56" s="50"/>
      <c r="RBZ56" s="50"/>
      <c r="RCA56" s="50"/>
      <c r="RCB56" s="50"/>
      <c r="RCC56" s="50"/>
      <c r="RCD56" s="50"/>
      <c r="RCE56" s="50"/>
      <c r="RCF56" s="50"/>
      <c r="RCG56" s="50"/>
      <c r="RCH56" s="50"/>
      <c r="RCI56" s="50"/>
      <c r="RCJ56" s="50"/>
      <c r="RCK56" s="50"/>
      <c r="RCL56" s="50"/>
      <c r="RCM56" s="50"/>
      <c r="RCN56" s="50"/>
      <c r="RCO56" s="50"/>
      <c r="RCP56" s="50"/>
      <c r="RCQ56" s="50"/>
      <c r="RCR56" s="50"/>
      <c r="RCS56" s="50"/>
      <c r="RCT56" s="50"/>
      <c r="RCU56" s="50"/>
      <c r="RCV56" s="50"/>
      <c r="RCW56" s="50"/>
      <c r="RCX56" s="50"/>
      <c r="RCY56" s="50"/>
      <c r="RCZ56" s="50"/>
      <c r="RDA56" s="50"/>
      <c r="RDB56" s="50"/>
      <c r="RDC56" s="50"/>
      <c r="RDD56" s="50"/>
      <c r="RDE56" s="50"/>
      <c r="RDF56" s="50"/>
      <c r="RDG56" s="50"/>
      <c r="RDH56" s="50"/>
      <c r="RDI56" s="50"/>
      <c r="RDJ56" s="50"/>
      <c r="RDK56" s="50"/>
      <c r="RDL56" s="50"/>
      <c r="RDM56" s="50"/>
      <c r="RDN56" s="50"/>
      <c r="RDO56" s="50"/>
      <c r="RDP56" s="50"/>
      <c r="RDQ56" s="50"/>
      <c r="RDR56" s="50"/>
      <c r="RDS56" s="50"/>
      <c r="RDT56" s="50"/>
      <c r="RDU56" s="50"/>
      <c r="RDV56" s="50"/>
      <c r="RDW56" s="50"/>
      <c r="RDX56" s="50"/>
      <c r="RDY56" s="50"/>
      <c r="RDZ56" s="50"/>
      <c r="REA56" s="50"/>
      <c r="REB56" s="50"/>
      <c r="REC56" s="50"/>
      <c r="RED56" s="50"/>
      <c r="REE56" s="50"/>
      <c r="REF56" s="50"/>
      <c r="REG56" s="50"/>
      <c r="REH56" s="50"/>
      <c r="REI56" s="50"/>
      <c r="REJ56" s="50"/>
      <c r="REK56" s="50"/>
      <c r="REL56" s="50"/>
      <c r="REM56" s="50"/>
      <c r="REN56" s="50"/>
      <c r="REO56" s="50"/>
      <c r="REP56" s="50"/>
      <c r="REQ56" s="50"/>
      <c r="RER56" s="50"/>
      <c r="RES56" s="50"/>
      <c r="RET56" s="50"/>
      <c r="REU56" s="50"/>
      <c r="REV56" s="50"/>
      <c r="REW56" s="50"/>
      <c r="REX56" s="50"/>
      <c r="REY56" s="50"/>
      <c r="REZ56" s="50"/>
      <c r="RFA56" s="50"/>
      <c r="RFB56" s="50"/>
      <c r="RFC56" s="50"/>
      <c r="RFD56" s="50"/>
      <c r="RFE56" s="50"/>
      <c r="RFF56" s="50"/>
      <c r="RFG56" s="50"/>
      <c r="RFH56" s="50"/>
      <c r="RFI56" s="50"/>
      <c r="RFJ56" s="50"/>
      <c r="RFK56" s="50"/>
      <c r="RFL56" s="50"/>
      <c r="RFM56" s="50"/>
      <c r="RFN56" s="50"/>
      <c r="RFO56" s="50"/>
      <c r="RFP56" s="50"/>
      <c r="RFQ56" s="50"/>
      <c r="RFR56" s="50"/>
      <c r="RFS56" s="50"/>
      <c r="RFT56" s="50"/>
      <c r="RFU56" s="50"/>
      <c r="RFV56" s="50"/>
      <c r="RFW56" s="50"/>
      <c r="RFX56" s="50"/>
      <c r="RFY56" s="50"/>
      <c r="RFZ56" s="50"/>
      <c r="RGA56" s="50"/>
      <c r="RGB56" s="50"/>
      <c r="RGC56" s="50"/>
      <c r="RGD56" s="50"/>
      <c r="RGE56" s="50"/>
      <c r="RGF56" s="50"/>
      <c r="RGG56" s="50"/>
      <c r="RGH56" s="50"/>
      <c r="RGI56" s="50"/>
      <c r="RGJ56" s="50"/>
      <c r="RGK56" s="50"/>
      <c r="RGL56" s="50"/>
      <c r="RGM56" s="50"/>
      <c r="RGN56" s="50"/>
      <c r="RGO56" s="50"/>
      <c r="RGP56" s="50"/>
      <c r="RGQ56" s="50"/>
      <c r="RGR56" s="50"/>
      <c r="RGS56" s="50"/>
      <c r="RGT56" s="50"/>
      <c r="RGU56" s="50"/>
      <c r="RGV56" s="50"/>
      <c r="RGW56" s="50"/>
      <c r="RGX56" s="50"/>
      <c r="RGY56" s="50"/>
      <c r="RGZ56" s="50"/>
      <c r="RHA56" s="50"/>
      <c r="RHB56" s="50"/>
      <c r="RHC56" s="50"/>
      <c r="RHD56" s="50"/>
      <c r="RHE56" s="50"/>
      <c r="RHF56" s="50"/>
      <c r="RHG56" s="50"/>
      <c r="RHH56" s="50"/>
      <c r="RHI56" s="50"/>
      <c r="RHJ56" s="50"/>
      <c r="RHK56" s="50"/>
      <c r="RHL56" s="50"/>
      <c r="RHM56" s="50"/>
      <c r="RHN56" s="50"/>
      <c r="RHO56" s="50"/>
      <c r="RHP56" s="50"/>
      <c r="RHQ56" s="50"/>
      <c r="RHR56" s="50"/>
      <c r="RHS56" s="50"/>
      <c r="RHT56" s="50"/>
      <c r="RHU56" s="50"/>
      <c r="RHV56" s="50"/>
      <c r="RHW56" s="50"/>
      <c r="RHX56" s="50"/>
      <c r="RHY56" s="50"/>
      <c r="RHZ56" s="50"/>
      <c r="RIA56" s="50"/>
      <c r="RIB56" s="50"/>
      <c r="RIC56" s="50"/>
      <c r="RID56" s="50"/>
      <c r="RIE56" s="50"/>
      <c r="RIF56" s="50"/>
      <c r="RIG56" s="50"/>
      <c r="RIH56" s="50"/>
      <c r="RII56" s="50"/>
      <c r="RIJ56" s="50"/>
      <c r="RIK56" s="50"/>
      <c r="RIL56" s="50"/>
      <c r="RIM56" s="50"/>
      <c r="RIN56" s="50"/>
      <c r="RIO56" s="50"/>
      <c r="RIP56" s="50"/>
      <c r="RIQ56" s="50"/>
      <c r="RIR56" s="50"/>
      <c r="RIS56" s="50"/>
      <c r="RIT56" s="50"/>
      <c r="RIU56" s="50"/>
      <c r="RIV56" s="50"/>
      <c r="RIW56" s="50"/>
      <c r="RIX56" s="50"/>
      <c r="RIY56" s="50"/>
      <c r="RIZ56" s="50"/>
      <c r="RJA56" s="50"/>
      <c r="RJB56" s="50"/>
      <c r="RJC56" s="50"/>
      <c r="RJD56" s="50"/>
      <c r="RJE56" s="50"/>
      <c r="RJF56" s="50"/>
      <c r="RJG56" s="50"/>
      <c r="RJH56" s="50"/>
      <c r="RJI56" s="50"/>
      <c r="RJJ56" s="50"/>
      <c r="RJK56" s="50"/>
      <c r="RJL56" s="50"/>
      <c r="RJM56" s="50"/>
      <c r="RJN56" s="50"/>
      <c r="RJO56" s="50"/>
      <c r="RJP56" s="50"/>
      <c r="RJQ56" s="50"/>
      <c r="RJR56" s="50"/>
      <c r="RJS56" s="50"/>
      <c r="RJT56" s="50"/>
      <c r="RJU56" s="50"/>
      <c r="RJV56" s="50"/>
      <c r="RJW56" s="50"/>
      <c r="RJX56" s="50"/>
      <c r="RJY56" s="50"/>
      <c r="RJZ56" s="50"/>
      <c r="RKA56" s="50"/>
      <c r="RKB56" s="50"/>
      <c r="RKC56" s="50"/>
      <c r="RKD56" s="50"/>
      <c r="RKE56" s="50"/>
      <c r="RKF56" s="50"/>
      <c r="RKG56" s="50"/>
      <c r="RKH56" s="50"/>
      <c r="RKI56" s="50"/>
      <c r="RKJ56" s="50"/>
      <c r="RKK56" s="50"/>
      <c r="RKL56" s="50"/>
      <c r="RKM56" s="50"/>
      <c r="RKN56" s="50"/>
      <c r="RKO56" s="50"/>
      <c r="RKP56" s="50"/>
      <c r="RKQ56" s="50"/>
      <c r="RKR56" s="50"/>
      <c r="RKS56" s="50"/>
      <c r="RKT56" s="50"/>
      <c r="RKU56" s="50"/>
      <c r="RKV56" s="50"/>
      <c r="RKW56" s="50"/>
      <c r="RKX56" s="50"/>
      <c r="RKY56" s="50"/>
      <c r="RKZ56" s="50"/>
      <c r="RLA56" s="50"/>
      <c r="RLB56" s="50"/>
      <c r="RLC56" s="50"/>
      <c r="RLD56" s="50"/>
      <c r="RLE56" s="50"/>
      <c r="RLF56" s="50"/>
      <c r="RLG56" s="50"/>
      <c r="RLH56" s="50"/>
      <c r="RLI56" s="50"/>
      <c r="RLJ56" s="50"/>
      <c r="RLK56" s="50"/>
      <c r="RLL56" s="50"/>
      <c r="RLM56" s="50"/>
      <c r="RLN56" s="50"/>
      <c r="RLO56" s="50"/>
      <c r="RLP56" s="50"/>
      <c r="RLQ56" s="50"/>
      <c r="RLR56" s="50"/>
      <c r="RLS56" s="50"/>
      <c r="RLT56" s="50"/>
      <c r="RLU56" s="50"/>
      <c r="RLV56" s="50"/>
      <c r="RLW56" s="50"/>
      <c r="RLX56" s="50"/>
      <c r="RLY56" s="50"/>
      <c r="RLZ56" s="50"/>
      <c r="RMA56" s="50"/>
      <c r="RMB56" s="50"/>
      <c r="RMC56" s="50"/>
      <c r="RMD56" s="50"/>
      <c r="RME56" s="50"/>
      <c r="RMF56" s="50"/>
      <c r="RMG56" s="50"/>
      <c r="RMH56" s="50"/>
      <c r="RMI56" s="50"/>
      <c r="RMJ56" s="50"/>
      <c r="RMK56" s="50"/>
      <c r="RML56" s="50"/>
      <c r="RMM56" s="50"/>
      <c r="RMN56" s="50"/>
      <c r="RMO56" s="50"/>
      <c r="RMP56" s="50"/>
      <c r="RMQ56" s="50"/>
      <c r="RMR56" s="50"/>
      <c r="RMS56" s="50"/>
      <c r="RMT56" s="50"/>
      <c r="RMU56" s="50"/>
      <c r="RMV56" s="50"/>
      <c r="RMW56" s="50"/>
      <c r="RMX56" s="50"/>
      <c r="RMY56" s="50"/>
      <c r="RMZ56" s="50"/>
      <c r="RNA56" s="50"/>
      <c r="RNB56" s="50"/>
      <c r="RNC56" s="50"/>
      <c r="RND56" s="50"/>
      <c r="RNE56" s="50"/>
      <c r="RNF56" s="50"/>
      <c r="RNG56" s="50"/>
      <c r="RNH56" s="50"/>
      <c r="RNI56" s="50"/>
      <c r="RNJ56" s="50"/>
      <c r="RNK56" s="50"/>
      <c r="RNL56" s="50"/>
      <c r="RNM56" s="50"/>
      <c r="RNN56" s="50"/>
      <c r="RNO56" s="50"/>
      <c r="RNP56" s="50"/>
      <c r="RNQ56" s="50"/>
      <c r="RNR56" s="50"/>
      <c r="RNS56" s="50"/>
      <c r="RNT56" s="50"/>
      <c r="RNU56" s="50"/>
      <c r="RNV56" s="50"/>
      <c r="RNW56" s="50"/>
      <c r="RNX56" s="50"/>
      <c r="RNY56" s="50"/>
      <c r="RNZ56" s="50"/>
      <c r="ROA56" s="50"/>
      <c r="ROB56" s="50"/>
      <c r="ROC56" s="50"/>
      <c r="ROD56" s="50"/>
      <c r="ROE56" s="50"/>
      <c r="ROF56" s="50"/>
      <c r="ROG56" s="50"/>
      <c r="ROH56" s="50"/>
      <c r="ROI56" s="50"/>
      <c r="ROJ56" s="50"/>
      <c r="ROK56" s="50"/>
      <c r="ROL56" s="50"/>
      <c r="ROM56" s="50"/>
      <c r="RON56" s="50"/>
      <c r="ROO56" s="50"/>
      <c r="ROP56" s="50"/>
      <c r="ROQ56" s="50"/>
      <c r="ROR56" s="50"/>
      <c r="ROS56" s="50"/>
      <c r="ROT56" s="50"/>
      <c r="ROU56" s="50"/>
      <c r="ROV56" s="50"/>
      <c r="ROW56" s="50"/>
      <c r="ROX56" s="50"/>
      <c r="ROY56" s="50"/>
      <c r="ROZ56" s="50"/>
      <c r="RPA56" s="50"/>
      <c r="RPB56" s="50"/>
      <c r="RPC56" s="50"/>
      <c r="RPD56" s="50"/>
      <c r="RPE56" s="50"/>
      <c r="RPF56" s="50"/>
      <c r="RPG56" s="50"/>
      <c r="RPH56" s="50"/>
      <c r="RPI56" s="50"/>
      <c r="RPJ56" s="50"/>
      <c r="RPK56" s="50"/>
      <c r="RPL56" s="50"/>
      <c r="RPM56" s="50"/>
      <c r="RPN56" s="50"/>
      <c r="RPO56" s="50"/>
      <c r="RPP56" s="50"/>
      <c r="RPQ56" s="50"/>
      <c r="RPR56" s="50"/>
      <c r="RPS56" s="50"/>
      <c r="RPT56" s="50"/>
      <c r="RPU56" s="50"/>
      <c r="RPV56" s="50"/>
      <c r="RPW56" s="50"/>
      <c r="RPX56" s="50"/>
      <c r="RPY56" s="50"/>
      <c r="RPZ56" s="50"/>
      <c r="RQA56" s="50"/>
      <c r="RQB56" s="50"/>
      <c r="RQC56" s="50"/>
      <c r="RQD56" s="50"/>
      <c r="RQE56" s="50"/>
      <c r="RQF56" s="50"/>
      <c r="RQG56" s="50"/>
      <c r="RQH56" s="50"/>
      <c r="RQI56" s="50"/>
      <c r="RQJ56" s="50"/>
      <c r="RQK56" s="50"/>
      <c r="RQL56" s="50"/>
      <c r="RQM56" s="50"/>
      <c r="RQN56" s="50"/>
      <c r="RQO56" s="50"/>
      <c r="RQP56" s="50"/>
      <c r="RQQ56" s="50"/>
      <c r="RQR56" s="50"/>
      <c r="RQS56" s="50"/>
      <c r="RQT56" s="50"/>
      <c r="RQU56" s="50"/>
      <c r="RQV56" s="50"/>
      <c r="RQW56" s="50"/>
      <c r="RQX56" s="50"/>
      <c r="RQY56" s="50"/>
      <c r="RQZ56" s="50"/>
      <c r="RRA56" s="50"/>
      <c r="RRB56" s="50"/>
      <c r="RRC56" s="50"/>
      <c r="RRD56" s="50"/>
      <c r="RRE56" s="50"/>
      <c r="RRF56" s="50"/>
      <c r="RRG56" s="50"/>
      <c r="RRH56" s="50"/>
      <c r="RRI56" s="50"/>
      <c r="RRJ56" s="50"/>
      <c r="RRK56" s="50"/>
      <c r="RRL56" s="50"/>
      <c r="RRM56" s="50"/>
      <c r="RRN56" s="50"/>
      <c r="RRO56" s="50"/>
      <c r="RRP56" s="50"/>
      <c r="RRQ56" s="50"/>
      <c r="RRR56" s="50"/>
      <c r="RRS56" s="50"/>
      <c r="RRT56" s="50"/>
      <c r="RRU56" s="50"/>
      <c r="RRV56" s="50"/>
      <c r="RRW56" s="50"/>
      <c r="RRX56" s="50"/>
      <c r="RRY56" s="50"/>
      <c r="RRZ56" s="50"/>
      <c r="RSA56" s="50"/>
      <c r="RSB56" s="50"/>
      <c r="RSC56" s="50"/>
      <c r="RSD56" s="50"/>
      <c r="RSE56" s="50"/>
      <c r="RSF56" s="50"/>
      <c r="RSG56" s="50"/>
      <c r="RSH56" s="50"/>
      <c r="RSI56" s="50"/>
      <c r="RSJ56" s="50"/>
      <c r="RSK56" s="50"/>
      <c r="RSL56" s="50"/>
      <c r="RSM56" s="50"/>
      <c r="RSN56" s="50"/>
      <c r="RSO56" s="50"/>
      <c r="RSP56" s="50"/>
      <c r="RSQ56" s="50"/>
      <c r="RSR56" s="50"/>
      <c r="RSS56" s="50"/>
      <c r="RST56" s="50"/>
      <c r="RSU56" s="50"/>
      <c r="RSV56" s="50"/>
      <c r="RSW56" s="50"/>
      <c r="RSX56" s="50"/>
      <c r="RSY56" s="50"/>
      <c r="RSZ56" s="50"/>
      <c r="RTA56" s="50"/>
      <c r="RTB56" s="50"/>
      <c r="RTC56" s="50"/>
      <c r="RTD56" s="50"/>
      <c r="RTE56" s="50"/>
      <c r="RTF56" s="50"/>
      <c r="RTG56" s="50"/>
      <c r="RTH56" s="50"/>
      <c r="RTI56" s="50"/>
      <c r="RTJ56" s="50"/>
      <c r="RTK56" s="50"/>
      <c r="RTL56" s="50"/>
      <c r="RTM56" s="50"/>
      <c r="RTN56" s="50"/>
      <c r="RTO56" s="50"/>
      <c r="RTP56" s="50"/>
      <c r="RTQ56" s="50"/>
      <c r="RTR56" s="50"/>
      <c r="RTS56" s="50"/>
      <c r="RTT56" s="50"/>
      <c r="RTU56" s="50"/>
      <c r="RTV56" s="50"/>
      <c r="RTW56" s="50"/>
      <c r="RTX56" s="50"/>
      <c r="RTY56" s="50"/>
      <c r="RTZ56" s="50"/>
      <c r="RUA56" s="50"/>
      <c r="RUB56" s="50"/>
      <c r="RUC56" s="50"/>
      <c r="RUD56" s="50"/>
      <c r="RUE56" s="50"/>
      <c r="RUF56" s="50"/>
      <c r="RUG56" s="50"/>
      <c r="RUH56" s="50"/>
      <c r="RUI56" s="50"/>
      <c r="RUJ56" s="50"/>
      <c r="RUK56" s="50"/>
      <c r="RUL56" s="50"/>
      <c r="RUM56" s="50"/>
      <c r="RUN56" s="50"/>
      <c r="RUO56" s="50"/>
      <c r="RUP56" s="50"/>
      <c r="RUQ56" s="50"/>
      <c r="RUR56" s="50"/>
      <c r="RUS56" s="50"/>
      <c r="RUT56" s="50"/>
      <c r="RUU56" s="50"/>
      <c r="RUV56" s="50"/>
      <c r="RUW56" s="50"/>
      <c r="RUX56" s="50"/>
      <c r="RUY56" s="50"/>
      <c r="RUZ56" s="50"/>
      <c r="RVA56" s="50"/>
      <c r="RVB56" s="50"/>
      <c r="RVC56" s="50"/>
      <c r="RVD56" s="50"/>
      <c r="RVE56" s="50"/>
      <c r="RVF56" s="50"/>
      <c r="RVG56" s="50"/>
      <c r="RVH56" s="50"/>
      <c r="RVI56" s="50"/>
      <c r="RVJ56" s="50"/>
      <c r="RVK56" s="50"/>
      <c r="RVL56" s="50"/>
      <c r="RVM56" s="50"/>
      <c r="RVN56" s="50"/>
      <c r="RVO56" s="50"/>
      <c r="RVP56" s="50"/>
      <c r="RVQ56" s="50"/>
      <c r="RVR56" s="50"/>
      <c r="RVS56" s="50"/>
      <c r="RVT56" s="50"/>
      <c r="RVU56" s="50"/>
      <c r="RVV56" s="50"/>
      <c r="RVW56" s="50"/>
      <c r="RVX56" s="50"/>
      <c r="RVY56" s="50"/>
      <c r="RVZ56" s="50"/>
      <c r="RWA56" s="50"/>
      <c r="RWB56" s="50"/>
      <c r="RWC56" s="50"/>
      <c r="RWD56" s="50"/>
      <c r="RWE56" s="50"/>
      <c r="RWF56" s="50"/>
      <c r="RWG56" s="50"/>
      <c r="RWH56" s="50"/>
      <c r="RWI56" s="50"/>
      <c r="RWJ56" s="50"/>
      <c r="RWK56" s="50"/>
      <c r="RWL56" s="50"/>
      <c r="RWM56" s="50"/>
      <c r="RWN56" s="50"/>
      <c r="RWO56" s="50"/>
      <c r="RWP56" s="50"/>
      <c r="RWQ56" s="50"/>
      <c r="RWR56" s="50"/>
      <c r="RWS56" s="50"/>
      <c r="RWT56" s="50"/>
      <c r="RWU56" s="50"/>
      <c r="RWV56" s="50"/>
      <c r="RWW56" s="50"/>
      <c r="RWX56" s="50"/>
      <c r="RWY56" s="50"/>
      <c r="RWZ56" s="50"/>
      <c r="RXA56" s="50"/>
      <c r="RXB56" s="50"/>
      <c r="RXC56" s="50"/>
      <c r="RXD56" s="50"/>
      <c r="RXE56" s="50"/>
      <c r="RXF56" s="50"/>
      <c r="RXG56" s="50"/>
      <c r="RXH56" s="50"/>
      <c r="RXI56" s="50"/>
      <c r="RXJ56" s="50"/>
      <c r="RXK56" s="50"/>
      <c r="RXL56" s="50"/>
      <c r="RXM56" s="50"/>
      <c r="RXN56" s="50"/>
      <c r="RXO56" s="50"/>
      <c r="RXP56" s="50"/>
      <c r="RXQ56" s="50"/>
      <c r="RXR56" s="50"/>
      <c r="RXS56" s="50"/>
      <c r="RXT56" s="50"/>
      <c r="RXU56" s="50"/>
      <c r="RXV56" s="50"/>
      <c r="RXW56" s="50"/>
      <c r="RXX56" s="50"/>
      <c r="RXY56" s="50"/>
      <c r="RXZ56" s="50"/>
      <c r="RYA56" s="50"/>
      <c r="RYB56" s="50"/>
      <c r="RYC56" s="50"/>
      <c r="RYD56" s="50"/>
      <c r="RYE56" s="50"/>
      <c r="RYF56" s="50"/>
      <c r="RYG56" s="50"/>
      <c r="RYH56" s="50"/>
      <c r="RYI56" s="50"/>
      <c r="RYJ56" s="50"/>
      <c r="RYK56" s="50"/>
      <c r="RYL56" s="50"/>
      <c r="RYM56" s="50"/>
      <c r="RYN56" s="50"/>
      <c r="RYO56" s="50"/>
      <c r="RYP56" s="50"/>
      <c r="RYQ56" s="50"/>
      <c r="RYR56" s="50"/>
      <c r="RYS56" s="50"/>
      <c r="RYT56" s="50"/>
      <c r="RYU56" s="50"/>
      <c r="RYV56" s="50"/>
      <c r="RYW56" s="50"/>
      <c r="RYX56" s="50"/>
      <c r="RYY56" s="50"/>
      <c r="RYZ56" s="50"/>
      <c r="RZA56" s="50"/>
      <c r="RZB56" s="50"/>
      <c r="RZC56" s="50"/>
      <c r="RZD56" s="50"/>
      <c r="RZE56" s="50"/>
      <c r="RZF56" s="50"/>
      <c r="RZG56" s="50"/>
      <c r="RZH56" s="50"/>
      <c r="RZI56" s="50"/>
      <c r="RZJ56" s="50"/>
      <c r="RZK56" s="50"/>
      <c r="RZL56" s="50"/>
      <c r="RZM56" s="50"/>
      <c r="RZN56" s="50"/>
      <c r="RZO56" s="50"/>
      <c r="RZP56" s="50"/>
      <c r="RZQ56" s="50"/>
      <c r="RZR56" s="50"/>
      <c r="RZS56" s="50"/>
      <c r="RZT56" s="50"/>
      <c r="RZU56" s="50"/>
      <c r="RZV56" s="50"/>
      <c r="RZW56" s="50"/>
      <c r="RZX56" s="50"/>
      <c r="RZY56" s="50"/>
      <c r="RZZ56" s="50"/>
      <c r="SAA56" s="50"/>
      <c r="SAB56" s="50"/>
      <c r="SAC56" s="50"/>
      <c r="SAD56" s="50"/>
      <c r="SAE56" s="50"/>
      <c r="SAF56" s="50"/>
      <c r="SAG56" s="50"/>
      <c r="SAH56" s="50"/>
      <c r="SAI56" s="50"/>
      <c r="SAJ56" s="50"/>
      <c r="SAK56" s="50"/>
      <c r="SAL56" s="50"/>
      <c r="SAM56" s="50"/>
      <c r="SAN56" s="50"/>
      <c r="SAO56" s="50"/>
      <c r="SAP56" s="50"/>
      <c r="SAQ56" s="50"/>
      <c r="SAR56" s="50"/>
      <c r="SAS56" s="50"/>
      <c r="SAT56" s="50"/>
      <c r="SAU56" s="50"/>
      <c r="SAV56" s="50"/>
      <c r="SAW56" s="50"/>
      <c r="SAX56" s="50"/>
      <c r="SAY56" s="50"/>
      <c r="SAZ56" s="50"/>
      <c r="SBA56" s="50"/>
      <c r="SBB56" s="50"/>
      <c r="SBC56" s="50"/>
      <c r="SBD56" s="50"/>
      <c r="SBE56" s="50"/>
      <c r="SBF56" s="50"/>
      <c r="SBG56" s="50"/>
      <c r="SBH56" s="50"/>
      <c r="SBI56" s="50"/>
      <c r="SBJ56" s="50"/>
      <c r="SBK56" s="50"/>
      <c r="SBL56" s="50"/>
      <c r="SBM56" s="50"/>
      <c r="SBN56" s="50"/>
      <c r="SBO56" s="50"/>
      <c r="SBP56" s="50"/>
      <c r="SBQ56" s="50"/>
      <c r="SBR56" s="50"/>
      <c r="SBS56" s="50"/>
      <c r="SBT56" s="50"/>
      <c r="SBU56" s="50"/>
      <c r="SBV56" s="50"/>
      <c r="SBW56" s="50"/>
      <c r="SBX56" s="50"/>
      <c r="SBY56" s="50"/>
      <c r="SBZ56" s="50"/>
      <c r="SCA56" s="50"/>
      <c r="SCB56" s="50"/>
      <c r="SCC56" s="50"/>
      <c r="SCD56" s="50"/>
      <c r="SCE56" s="50"/>
      <c r="SCF56" s="50"/>
      <c r="SCG56" s="50"/>
      <c r="SCH56" s="50"/>
      <c r="SCI56" s="50"/>
      <c r="SCJ56" s="50"/>
      <c r="SCK56" s="50"/>
      <c r="SCL56" s="50"/>
      <c r="SCM56" s="50"/>
      <c r="SCN56" s="50"/>
      <c r="SCO56" s="50"/>
      <c r="SCP56" s="50"/>
      <c r="SCQ56" s="50"/>
      <c r="SCR56" s="50"/>
      <c r="SCS56" s="50"/>
      <c r="SCT56" s="50"/>
      <c r="SCU56" s="50"/>
      <c r="SCV56" s="50"/>
      <c r="SCW56" s="50"/>
      <c r="SCX56" s="50"/>
      <c r="SCY56" s="50"/>
      <c r="SCZ56" s="50"/>
      <c r="SDA56" s="50"/>
      <c r="SDB56" s="50"/>
      <c r="SDC56" s="50"/>
      <c r="SDD56" s="50"/>
      <c r="SDE56" s="50"/>
      <c r="SDF56" s="50"/>
      <c r="SDG56" s="50"/>
      <c r="SDH56" s="50"/>
      <c r="SDI56" s="50"/>
      <c r="SDJ56" s="50"/>
      <c r="SDK56" s="50"/>
      <c r="SDL56" s="50"/>
      <c r="SDM56" s="50"/>
      <c r="SDN56" s="50"/>
      <c r="SDO56" s="50"/>
      <c r="SDP56" s="50"/>
      <c r="SDQ56" s="50"/>
      <c r="SDR56" s="50"/>
      <c r="SDS56" s="50"/>
      <c r="SDT56" s="50"/>
      <c r="SDU56" s="50"/>
      <c r="SDV56" s="50"/>
      <c r="SDW56" s="50"/>
      <c r="SDX56" s="50"/>
      <c r="SDY56" s="50"/>
      <c r="SDZ56" s="50"/>
      <c r="SEA56" s="50"/>
      <c r="SEB56" s="50"/>
      <c r="SEC56" s="50"/>
      <c r="SED56" s="50"/>
      <c r="SEE56" s="50"/>
      <c r="SEF56" s="50"/>
      <c r="SEG56" s="50"/>
      <c r="SEH56" s="50"/>
      <c r="SEI56" s="50"/>
      <c r="SEJ56" s="50"/>
      <c r="SEK56" s="50"/>
      <c r="SEL56" s="50"/>
      <c r="SEM56" s="50"/>
      <c r="SEN56" s="50"/>
      <c r="SEO56" s="50"/>
      <c r="SEP56" s="50"/>
      <c r="SEQ56" s="50"/>
      <c r="SER56" s="50"/>
      <c r="SES56" s="50"/>
      <c r="SET56" s="50"/>
      <c r="SEU56" s="50"/>
      <c r="SEV56" s="50"/>
      <c r="SEW56" s="50"/>
      <c r="SEX56" s="50"/>
      <c r="SEY56" s="50"/>
      <c r="SEZ56" s="50"/>
      <c r="SFA56" s="50"/>
      <c r="SFB56" s="50"/>
      <c r="SFC56" s="50"/>
      <c r="SFD56" s="50"/>
      <c r="SFE56" s="50"/>
      <c r="SFF56" s="50"/>
      <c r="SFG56" s="50"/>
      <c r="SFH56" s="50"/>
      <c r="SFI56" s="50"/>
      <c r="SFJ56" s="50"/>
      <c r="SFK56" s="50"/>
      <c r="SFL56" s="50"/>
      <c r="SFM56" s="50"/>
      <c r="SFN56" s="50"/>
      <c r="SFO56" s="50"/>
      <c r="SFP56" s="50"/>
      <c r="SFQ56" s="50"/>
      <c r="SFR56" s="50"/>
      <c r="SFS56" s="50"/>
      <c r="SFT56" s="50"/>
      <c r="SFU56" s="50"/>
      <c r="SFV56" s="50"/>
      <c r="SFW56" s="50"/>
      <c r="SFX56" s="50"/>
      <c r="SFY56" s="50"/>
      <c r="SFZ56" s="50"/>
      <c r="SGA56" s="50"/>
      <c r="SGB56" s="50"/>
      <c r="SGC56" s="50"/>
      <c r="SGD56" s="50"/>
      <c r="SGE56" s="50"/>
      <c r="SGF56" s="50"/>
      <c r="SGG56" s="50"/>
      <c r="SGH56" s="50"/>
      <c r="SGI56" s="50"/>
      <c r="SGJ56" s="50"/>
      <c r="SGK56" s="50"/>
      <c r="SGL56" s="50"/>
      <c r="SGM56" s="50"/>
      <c r="SGN56" s="50"/>
      <c r="SGO56" s="50"/>
      <c r="SGP56" s="50"/>
      <c r="SGQ56" s="50"/>
      <c r="SGR56" s="50"/>
      <c r="SGS56" s="50"/>
      <c r="SGT56" s="50"/>
      <c r="SGU56" s="50"/>
      <c r="SGV56" s="50"/>
      <c r="SGW56" s="50"/>
      <c r="SGX56" s="50"/>
      <c r="SGY56" s="50"/>
      <c r="SGZ56" s="50"/>
      <c r="SHA56" s="50"/>
      <c r="SHB56" s="50"/>
      <c r="SHC56" s="50"/>
      <c r="SHD56" s="50"/>
      <c r="SHE56" s="50"/>
      <c r="SHF56" s="50"/>
      <c r="SHG56" s="50"/>
      <c r="SHH56" s="50"/>
      <c r="SHI56" s="50"/>
      <c r="SHJ56" s="50"/>
      <c r="SHK56" s="50"/>
      <c r="SHL56" s="50"/>
      <c r="SHM56" s="50"/>
      <c r="SHN56" s="50"/>
      <c r="SHO56" s="50"/>
      <c r="SHP56" s="50"/>
      <c r="SHQ56" s="50"/>
      <c r="SHR56" s="50"/>
      <c r="SHS56" s="50"/>
      <c r="SHT56" s="50"/>
      <c r="SHU56" s="50"/>
      <c r="SHV56" s="50"/>
      <c r="SHW56" s="50"/>
      <c r="SHX56" s="50"/>
      <c r="SHY56" s="50"/>
      <c r="SHZ56" s="50"/>
      <c r="SIA56" s="50"/>
      <c r="SIB56" s="50"/>
      <c r="SIC56" s="50"/>
      <c r="SID56" s="50"/>
      <c r="SIE56" s="50"/>
      <c r="SIF56" s="50"/>
      <c r="SIG56" s="50"/>
      <c r="SIH56" s="50"/>
      <c r="SII56" s="50"/>
      <c r="SIJ56" s="50"/>
      <c r="SIK56" s="50"/>
      <c r="SIL56" s="50"/>
      <c r="SIM56" s="50"/>
      <c r="SIN56" s="50"/>
      <c r="SIO56" s="50"/>
      <c r="SIP56" s="50"/>
      <c r="SIQ56" s="50"/>
      <c r="SIR56" s="50"/>
      <c r="SIS56" s="50"/>
      <c r="SIT56" s="50"/>
      <c r="SIU56" s="50"/>
      <c r="SIV56" s="50"/>
      <c r="SIW56" s="50"/>
      <c r="SIX56" s="50"/>
      <c r="SIY56" s="50"/>
      <c r="SIZ56" s="50"/>
      <c r="SJA56" s="50"/>
      <c r="SJB56" s="50"/>
      <c r="SJC56" s="50"/>
      <c r="SJD56" s="50"/>
      <c r="SJE56" s="50"/>
      <c r="SJF56" s="50"/>
      <c r="SJG56" s="50"/>
      <c r="SJH56" s="50"/>
      <c r="SJI56" s="50"/>
      <c r="SJJ56" s="50"/>
      <c r="SJK56" s="50"/>
      <c r="SJL56" s="50"/>
      <c r="SJM56" s="50"/>
      <c r="SJN56" s="50"/>
      <c r="SJO56" s="50"/>
      <c r="SJP56" s="50"/>
      <c r="SJQ56" s="50"/>
      <c r="SJR56" s="50"/>
      <c r="SJS56" s="50"/>
      <c r="SJT56" s="50"/>
      <c r="SJU56" s="50"/>
      <c r="SJV56" s="50"/>
      <c r="SJW56" s="50"/>
      <c r="SJX56" s="50"/>
      <c r="SJY56" s="50"/>
      <c r="SJZ56" s="50"/>
      <c r="SKA56" s="50"/>
      <c r="SKB56" s="50"/>
      <c r="SKC56" s="50"/>
      <c r="SKD56" s="50"/>
      <c r="SKE56" s="50"/>
      <c r="SKF56" s="50"/>
      <c r="SKG56" s="50"/>
      <c r="SKH56" s="50"/>
      <c r="SKI56" s="50"/>
      <c r="SKJ56" s="50"/>
      <c r="SKK56" s="50"/>
      <c r="SKL56" s="50"/>
      <c r="SKM56" s="50"/>
      <c r="SKN56" s="50"/>
      <c r="SKO56" s="50"/>
      <c r="SKP56" s="50"/>
      <c r="SKQ56" s="50"/>
      <c r="SKR56" s="50"/>
      <c r="SKS56" s="50"/>
      <c r="SKT56" s="50"/>
      <c r="SKU56" s="50"/>
      <c r="SKV56" s="50"/>
      <c r="SKW56" s="50"/>
      <c r="SKX56" s="50"/>
      <c r="SKY56" s="50"/>
      <c r="SKZ56" s="50"/>
      <c r="SLA56" s="50"/>
      <c r="SLB56" s="50"/>
      <c r="SLC56" s="50"/>
      <c r="SLD56" s="50"/>
      <c r="SLE56" s="50"/>
      <c r="SLF56" s="50"/>
      <c r="SLG56" s="50"/>
      <c r="SLH56" s="50"/>
      <c r="SLI56" s="50"/>
      <c r="SLJ56" s="50"/>
      <c r="SLK56" s="50"/>
      <c r="SLL56" s="50"/>
      <c r="SLM56" s="50"/>
      <c r="SLN56" s="50"/>
      <c r="SLO56" s="50"/>
      <c r="SLP56" s="50"/>
      <c r="SLQ56" s="50"/>
      <c r="SLR56" s="50"/>
      <c r="SLS56" s="50"/>
      <c r="SLT56" s="50"/>
      <c r="SLU56" s="50"/>
      <c r="SLV56" s="50"/>
      <c r="SLW56" s="50"/>
      <c r="SLX56" s="50"/>
      <c r="SLY56" s="50"/>
      <c r="SLZ56" s="50"/>
      <c r="SMA56" s="50"/>
      <c r="SMB56" s="50"/>
      <c r="SMC56" s="50"/>
      <c r="SMD56" s="50"/>
      <c r="SME56" s="50"/>
      <c r="SMF56" s="50"/>
      <c r="SMG56" s="50"/>
      <c r="SMH56" s="50"/>
      <c r="SMI56" s="50"/>
      <c r="SMJ56" s="50"/>
      <c r="SMK56" s="50"/>
      <c r="SML56" s="50"/>
      <c r="SMM56" s="50"/>
      <c r="SMN56" s="50"/>
      <c r="SMO56" s="50"/>
      <c r="SMP56" s="50"/>
      <c r="SMQ56" s="50"/>
      <c r="SMR56" s="50"/>
      <c r="SMS56" s="50"/>
      <c r="SMT56" s="50"/>
      <c r="SMU56" s="50"/>
      <c r="SMV56" s="50"/>
      <c r="SMW56" s="50"/>
      <c r="SMX56" s="50"/>
      <c r="SMY56" s="50"/>
      <c r="SMZ56" s="50"/>
      <c r="SNA56" s="50"/>
      <c r="SNB56" s="50"/>
      <c r="SNC56" s="50"/>
      <c r="SND56" s="50"/>
      <c r="SNE56" s="50"/>
      <c r="SNF56" s="50"/>
      <c r="SNG56" s="50"/>
      <c r="SNH56" s="50"/>
      <c r="SNI56" s="50"/>
      <c r="SNJ56" s="50"/>
      <c r="SNK56" s="50"/>
      <c r="SNL56" s="50"/>
      <c r="SNM56" s="50"/>
      <c r="SNN56" s="50"/>
      <c r="SNO56" s="50"/>
      <c r="SNP56" s="50"/>
      <c r="SNQ56" s="50"/>
      <c r="SNR56" s="50"/>
      <c r="SNS56" s="50"/>
      <c r="SNT56" s="50"/>
      <c r="SNU56" s="50"/>
      <c r="SNV56" s="50"/>
      <c r="SNW56" s="50"/>
      <c r="SNX56" s="50"/>
      <c r="SNY56" s="50"/>
      <c r="SNZ56" s="50"/>
      <c r="SOA56" s="50"/>
      <c r="SOB56" s="50"/>
      <c r="SOC56" s="50"/>
      <c r="SOD56" s="50"/>
      <c r="SOE56" s="50"/>
      <c r="SOF56" s="50"/>
      <c r="SOG56" s="50"/>
      <c r="SOH56" s="50"/>
      <c r="SOI56" s="50"/>
      <c r="SOJ56" s="50"/>
      <c r="SOK56" s="50"/>
      <c r="SOL56" s="50"/>
      <c r="SOM56" s="50"/>
      <c r="SON56" s="50"/>
      <c r="SOO56" s="50"/>
      <c r="SOP56" s="50"/>
      <c r="SOQ56" s="50"/>
      <c r="SOR56" s="50"/>
      <c r="SOS56" s="50"/>
      <c r="SOT56" s="50"/>
      <c r="SOU56" s="50"/>
      <c r="SOV56" s="50"/>
      <c r="SOW56" s="50"/>
      <c r="SOX56" s="50"/>
      <c r="SOY56" s="50"/>
      <c r="SOZ56" s="50"/>
      <c r="SPA56" s="50"/>
      <c r="SPB56" s="50"/>
      <c r="SPC56" s="50"/>
      <c r="SPD56" s="50"/>
      <c r="SPE56" s="50"/>
      <c r="SPF56" s="50"/>
      <c r="SPG56" s="50"/>
      <c r="SPH56" s="50"/>
      <c r="SPI56" s="50"/>
      <c r="SPJ56" s="50"/>
      <c r="SPK56" s="50"/>
      <c r="SPL56" s="50"/>
      <c r="SPM56" s="50"/>
      <c r="SPN56" s="50"/>
      <c r="SPO56" s="50"/>
      <c r="SPP56" s="50"/>
      <c r="SPQ56" s="50"/>
      <c r="SPR56" s="50"/>
      <c r="SPS56" s="50"/>
      <c r="SPT56" s="50"/>
      <c r="SPU56" s="50"/>
      <c r="SPV56" s="50"/>
      <c r="SPW56" s="50"/>
      <c r="SPX56" s="50"/>
      <c r="SPY56" s="50"/>
      <c r="SPZ56" s="50"/>
      <c r="SQA56" s="50"/>
      <c r="SQB56" s="50"/>
      <c r="SQC56" s="50"/>
      <c r="SQD56" s="50"/>
      <c r="SQE56" s="50"/>
      <c r="SQF56" s="50"/>
      <c r="SQG56" s="50"/>
      <c r="SQH56" s="50"/>
      <c r="SQI56" s="50"/>
      <c r="SQJ56" s="50"/>
      <c r="SQK56" s="50"/>
      <c r="SQL56" s="50"/>
      <c r="SQM56" s="50"/>
      <c r="SQN56" s="50"/>
      <c r="SQO56" s="50"/>
      <c r="SQP56" s="50"/>
      <c r="SQQ56" s="50"/>
      <c r="SQR56" s="50"/>
      <c r="SQS56" s="50"/>
      <c r="SQT56" s="50"/>
      <c r="SQU56" s="50"/>
      <c r="SQV56" s="50"/>
      <c r="SQW56" s="50"/>
      <c r="SQX56" s="50"/>
      <c r="SQY56" s="50"/>
      <c r="SQZ56" s="50"/>
      <c r="SRA56" s="50"/>
      <c r="SRB56" s="50"/>
      <c r="SRC56" s="50"/>
      <c r="SRD56" s="50"/>
      <c r="SRE56" s="50"/>
      <c r="SRF56" s="50"/>
      <c r="SRG56" s="50"/>
      <c r="SRH56" s="50"/>
      <c r="SRI56" s="50"/>
      <c r="SRJ56" s="50"/>
      <c r="SRK56" s="50"/>
      <c r="SRL56" s="50"/>
      <c r="SRM56" s="50"/>
      <c r="SRN56" s="50"/>
      <c r="SRO56" s="50"/>
      <c r="SRP56" s="50"/>
      <c r="SRQ56" s="50"/>
      <c r="SRR56" s="50"/>
      <c r="SRS56" s="50"/>
      <c r="SRT56" s="50"/>
      <c r="SRU56" s="50"/>
      <c r="SRV56" s="50"/>
      <c r="SRW56" s="50"/>
      <c r="SRX56" s="50"/>
      <c r="SRY56" s="50"/>
      <c r="SRZ56" s="50"/>
      <c r="SSA56" s="50"/>
      <c r="SSB56" s="50"/>
      <c r="SSC56" s="50"/>
      <c r="SSD56" s="50"/>
      <c r="SSE56" s="50"/>
      <c r="SSF56" s="50"/>
      <c r="SSG56" s="50"/>
      <c r="SSH56" s="50"/>
      <c r="SSI56" s="50"/>
      <c r="SSJ56" s="50"/>
      <c r="SSK56" s="50"/>
      <c r="SSL56" s="50"/>
      <c r="SSM56" s="50"/>
      <c r="SSN56" s="50"/>
      <c r="SSO56" s="50"/>
      <c r="SSP56" s="50"/>
      <c r="SSQ56" s="50"/>
      <c r="SSR56" s="50"/>
      <c r="SSS56" s="50"/>
      <c r="SST56" s="50"/>
      <c r="SSU56" s="50"/>
      <c r="SSV56" s="50"/>
      <c r="SSW56" s="50"/>
      <c r="SSX56" s="50"/>
      <c r="SSY56" s="50"/>
      <c r="SSZ56" s="50"/>
      <c r="STA56" s="50"/>
      <c r="STB56" s="50"/>
      <c r="STC56" s="50"/>
      <c r="STD56" s="50"/>
      <c r="STE56" s="50"/>
      <c r="STF56" s="50"/>
      <c r="STG56" s="50"/>
      <c r="STH56" s="50"/>
      <c r="STI56" s="50"/>
      <c r="STJ56" s="50"/>
      <c r="STK56" s="50"/>
      <c r="STL56" s="50"/>
      <c r="STM56" s="50"/>
      <c r="STN56" s="50"/>
      <c r="STO56" s="50"/>
      <c r="STP56" s="50"/>
      <c r="STQ56" s="50"/>
      <c r="STR56" s="50"/>
      <c r="STS56" s="50"/>
      <c r="STT56" s="50"/>
      <c r="STU56" s="50"/>
      <c r="STV56" s="50"/>
      <c r="STW56" s="50"/>
      <c r="STX56" s="50"/>
      <c r="STY56" s="50"/>
      <c r="STZ56" s="50"/>
      <c r="SUA56" s="50"/>
      <c r="SUB56" s="50"/>
      <c r="SUC56" s="50"/>
      <c r="SUD56" s="50"/>
      <c r="SUE56" s="50"/>
      <c r="SUF56" s="50"/>
      <c r="SUG56" s="50"/>
      <c r="SUH56" s="50"/>
      <c r="SUI56" s="50"/>
      <c r="SUJ56" s="50"/>
      <c r="SUK56" s="50"/>
      <c r="SUL56" s="50"/>
      <c r="SUM56" s="50"/>
      <c r="SUN56" s="50"/>
      <c r="SUO56" s="50"/>
      <c r="SUP56" s="50"/>
      <c r="SUQ56" s="50"/>
      <c r="SUR56" s="50"/>
      <c r="SUS56" s="50"/>
      <c r="SUT56" s="50"/>
      <c r="SUU56" s="50"/>
      <c r="SUV56" s="50"/>
      <c r="SUW56" s="50"/>
      <c r="SUX56" s="50"/>
      <c r="SUY56" s="50"/>
      <c r="SUZ56" s="50"/>
      <c r="SVA56" s="50"/>
      <c r="SVB56" s="50"/>
      <c r="SVC56" s="50"/>
      <c r="SVD56" s="50"/>
      <c r="SVE56" s="50"/>
      <c r="SVF56" s="50"/>
      <c r="SVG56" s="50"/>
      <c r="SVH56" s="50"/>
      <c r="SVI56" s="50"/>
      <c r="SVJ56" s="50"/>
      <c r="SVK56" s="50"/>
      <c r="SVL56" s="50"/>
      <c r="SVM56" s="50"/>
      <c r="SVN56" s="50"/>
      <c r="SVO56" s="50"/>
      <c r="SVP56" s="50"/>
      <c r="SVQ56" s="50"/>
      <c r="SVR56" s="50"/>
      <c r="SVS56" s="50"/>
      <c r="SVT56" s="50"/>
      <c r="SVU56" s="50"/>
      <c r="SVV56" s="50"/>
      <c r="SVW56" s="50"/>
      <c r="SVX56" s="50"/>
      <c r="SVY56" s="50"/>
      <c r="SVZ56" s="50"/>
      <c r="SWA56" s="50"/>
      <c r="SWB56" s="50"/>
      <c r="SWC56" s="50"/>
      <c r="SWD56" s="50"/>
      <c r="SWE56" s="50"/>
      <c r="SWF56" s="50"/>
      <c r="SWG56" s="50"/>
      <c r="SWH56" s="50"/>
      <c r="SWI56" s="50"/>
      <c r="SWJ56" s="50"/>
      <c r="SWK56" s="50"/>
      <c r="SWL56" s="50"/>
      <c r="SWM56" s="50"/>
      <c r="SWN56" s="50"/>
      <c r="SWO56" s="50"/>
      <c r="SWP56" s="50"/>
      <c r="SWQ56" s="50"/>
      <c r="SWR56" s="50"/>
      <c r="SWS56" s="50"/>
      <c r="SWT56" s="50"/>
      <c r="SWU56" s="50"/>
      <c r="SWV56" s="50"/>
      <c r="SWW56" s="50"/>
      <c r="SWX56" s="50"/>
      <c r="SWY56" s="50"/>
      <c r="SWZ56" s="50"/>
      <c r="SXA56" s="50"/>
      <c r="SXB56" s="50"/>
      <c r="SXC56" s="50"/>
      <c r="SXD56" s="50"/>
      <c r="SXE56" s="50"/>
      <c r="SXF56" s="50"/>
      <c r="SXG56" s="50"/>
      <c r="SXH56" s="50"/>
      <c r="SXI56" s="50"/>
      <c r="SXJ56" s="50"/>
      <c r="SXK56" s="50"/>
      <c r="SXL56" s="50"/>
      <c r="SXM56" s="50"/>
      <c r="SXN56" s="50"/>
      <c r="SXO56" s="50"/>
      <c r="SXP56" s="50"/>
      <c r="SXQ56" s="50"/>
      <c r="SXR56" s="50"/>
      <c r="SXS56" s="50"/>
      <c r="SXT56" s="50"/>
      <c r="SXU56" s="50"/>
      <c r="SXV56" s="50"/>
      <c r="SXW56" s="50"/>
      <c r="SXX56" s="50"/>
      <c r="SXY56" s="50"/>
      <c r="SXZ56" s="50"/>
      <c r="SYA56" s="50"/>
      <c r="SYB56" s="50"/>
      <c r="SYC56" s="50"/>
      <c r="SYD56" s="50"/>
      <c r="SYE56" s="50"/>
      <c r="SYF56" s="50"/>
      <c r="SYG56" s="50"/>
      <c r="SYH56" s="50"/>
      <c r="SYI56" s="50"/>
      <c r="SYJ56" s="50"/>
      <c r="SYK56" s="50"/>
      <c r="SYL56" s="50"/>
      <c r="SYM56" s="50"/>
      <c r="SYN56" s="50"/>
      <c r="SYO56" s="50"/>
      <c r="SYP56" s="50"/>
      <c r="SYQ56" s="50"/>
      <c r="SYR56" s="50"/>
      <c r="SYS56" s="50"/>
      <c r="SYT56" s="50"/>
      <c r="SYU56" s="50"/>
      <c r="SYV56" s="50"/>
      <c r="SYW56" s="50"/>
      <c r="SYX56" s="50"/>
      <c r="SYY56" s="50"/>
      <c r="SYZ56" s="50"/>
      <c r="SZA56" s="50"/>
      <c r="SZB56" s="50"/>
      <c r="SZC56" s="50"/>
      <c r="SZD56" s="50"/>
      <c r="SZE56" s="50"/>
      <c r="SZF56" s="50"/>
      <c r="SZG56" s="50"/>
      <c r="SZH56" s="50"/>
      <c r="SZI56" s="50"/>
      <c r="SZJ56" s="50"/>
      <c r="SZK56" s="50"/>
      <c r="SZL56" s="50"/>
      <c r="SZM56" s="50"/>
      <c r="SZN56" s="50"/>
      <c r="SZO56" s="50"/>
      <c r="SZP56" s="50"/>
      <c r="SZQ56" s="50"/>
      <c r="SZR56" s="50"/>
      <c r="SZS56" s="50"/>
      <c r="SZT56" s="50"/>
      <c r="SZU56" s="50"/>
      <c r="SZV56" s="50"/>
      <c r="SZW56" s="50"/>
      <c r="SZX56" s="50"/>
      <c r="SZY56" s="50"/>
      <c r="SZZ56" s="50"/>
      <c r="TAA56" s="50"/>
      <c r="TAB56" s="50"/>
      <c r="TAC56" s="50"/>
      <c r="TAD56" s="50"/>
      <c r="TAE56" s="50"/>
      <c r="TAF56" s="50"/>
      <c r="TAG56" s="50"/>
      <c r="TAH56" s="50"/>
      <c r="TAI56" s="50"/>
      <c r="TAJ56" s="50"/>
      <c r="TAK56" s="50"/>
      <c r="TAL56" s="50"/>
      <c r="TAM56" s="50"/>
      <c r="TAN56" s="50"/>
      <c r="TAO56" s="50"/>
      <c r="TAP56" s="50"/>
      <c r="TAQ56" s="50"/>
      <c r="TAR56" s="50"/>
      <c r="TAS56" s="50"/>
      <c r="TAT56" s="50"/>
      <c r="TAU56" s="50"/>
      <c r="TAV56" s="50"/>
      <c r="TAW56" s="50"/>
      <c r="TAX56" s="50"/>
      <c r="TAY56" s="50"/>
      <c r="TAZ56" s="50"/>
      <c r="TBA56" s="50"/>
      <c r="TBB56" s="50"/>
      <c r="TBC56" s="50"/>
      <c r="TBD56" s="50"/>
      <c r="TBE56" s="50"/>
      <c r="TBF56" s="50"/>
      <c r="TBG56" s="50"/>
      <c r="TBH56" s="50"/>
      <c r="TBI56" s="50"/>
      <c r="TBJ56" s="50"/>
      <c r="TBK56" s="50"/>
      <c r="TBL56" s="50"/>
      <c r="TBM56" s="50"/>
      <c r="TBN56" s="50"/>
      <c r="TBO56" s="50"/>
      <c r="TBP56" s="50"/>
      <c r="TBQ56" s="50"/>
      <c r="TBR56" s="50"/>
      <c r="TBS56" s="50"/>
      <c r="TBT56" s="50"/>
      <c r="TBU56" s="50"/>
      <c r="TBV56" s="50"/>
      <c r="TBW56" s="50"/>
      <c r="TBX56" s="50"/>
      <c r="TBY56" s="50"/>
      <c r="TBZ56" s="50"/>
      <c r="TCA56" s="50"/>
      <c r="TCB56" s="50"/>
      <c r="TCC56" s="50"/>
      <c r="TCD56" s="50"/>
      <c r="TCE56" s="50"/>
      <c r="TCF56" s="50"/>
      <c r="TCG56" s="50"/>
      <c r="TCH56" s="50"/>
      <c r="TCI56" s="50"/>
      <c r="TCJ56" s="50"/>
      <c r="TCK56" s="50"/>
      <c r="TCL56" s="50"/>
      <c r="TCM56" s="50"/>
      <c r="TCN56" s="50"/>
      <c r="TCO56" s="50"/>
      <c r="TCP56" s="50"/>
      <c r="TCQ56" s="50"/>
      <c r="TCR56" s="50"/>
      <c r="TCS56" s="50"/>
      <c r="TCT56" s="50"/>
      <c r="TCU56" s="50"/>
      <c r="TCV56" s="50"/>
      <c r="TCW56" s="50"/>
      <c r="TCX56" s="50"/>
      <c r="TCY56" s="50"/>
      <c r="TCZ56" s="50"/>
      <c r="TDA56" s="50"/>
      <c r="TDB56" s="50"/>
      <c r="TDC56" s="50"/>
      <c r="TDD56" s="50"/>
      <c r="TDE56" s="50"/>
      <c r="TDF56" s="50"/>
      <c r="TDG56" s="50"/>
      <c r="TDH56" s="50"/>
      <c r="TDI56" s="50"/>
      <c r="TDJ56" s="50"/>
      <c r="TDK56" s="50"/>
      <c r="TDL56" s="50"/>
      <c r="TDM56" s="50"/>
      <c r="TDN56" s="50"/>
      <c r="TDO56" s="50"/>
      <c r="TDP56" s="50"/>
      <c r="TDQ56" s="50"/>
      <c r="TDR56" s="50"/>
      <c r="TDS56" s="50"/>
      <c r="TDT56" s="50"/>
      <c r="TDU56" s="50"/>
      <c r="TDV56" s="50"/>
      <c r="TDW56" s="50"/>
      <c r="TDX56" s="50"/>
      <c r="TDY56" s="50"/>
      <c r="TDZ56" s="50"/>
      <c r="TEA56" s="50"/>
      <c r="TEB56" s="50"/>
      <c r="TEC56" s="50"/>
      <c r="TED56" s="50"/>
      <c r="TEE56" s="50"/>
      <c r="TEF56" s="50"/>
      <c r="TEG56" s="50"/>
      <c r="TEH56" s="50"/>
      <c r="TEI56" s="50"/>
      <c r="TEJ56" s="50"/>
      <c r="TEK56" s="50"/>
      <c r="TEL56" s="50"/>
      <c r="TEM56" s="50"/>
      <c r="TEN56" s="50"/>
      <c r="TEO56" s="50"/>
      <c r="TEP56" s="50"/>
      <c r="TEQ56" s="50"/>
      <c r="TER56" s="50"/>
      <c r="TES56" s="50"/>
      <c r="TET56" s="50"/>
      <c r="TEU56" s="50"/>
      <c r="TEV56" s="50"/>
      <c r="TEW56" s="50"/>
      <c r="TEX56" s="50"/>
      <c r="TEY56" s="50"/>
      <c r="TEZ56" s="50"/>
      <c r="TFA56" s="50"/>
      <c r="TFB56" s="50"/>
      <c r="TFC56" s="50"/>
      <c r="TFD56" s="50"/>
      <c r="TFE56" s="50"/>
      <c r="TFF56" s="50"/>
      <c r="TFG56" s="50"/>
      <c r="TFH56" s="50"/>
      <c r="TFI56" s="50"/>
      <c r="TFJ56" s="50"/>
      <c r="TFK56" s="50"/>
      <c r="TFL56" s="50"/>
      <c r="TFM56" s="50"/>
      <c r="TFN56" s="50"/>
      <c r="TFO56" s="50"/>
      <c r="TFP56" s="50"/>
      <c r="TFQ56" s="50"/>
      <c r="TFR56" s="50"/>
      <c r="TFS56" s="50"/>
      <c r="TFT56" s="50"/>
      <c r="TFU56" s="50"/>
      <c r="TFV56" s="50"/>
      <c r="TFW56" s="50"/>
      <c r="TFX56" s="50"/>
      <c r="TFY56" s="50"/>
      <c r="TFZ56" s="50"/>
      <c r="TGA56" s="50"/>
      <c r="TGB56" s="50"/>
      <c r="TGC56" s="50"/>
      <c r="TGD56" s="50"/>
      <c r="TGE56" s="50"/>
      <c r="TGF56" s="50"/>
      <c r="TGG56" s="50"/>
      <c r="TGH56" s="50"/>
      <c r="TGI56" s="50"/>
      <c r="TGJ56" s="50"/>
      <c r="TGK56" s="50"/>
      <c r="TGL56" s="50"/>
      <c r="TGM56" s="50"/>
      <c r="TGN56" s="50"/>
      <c r="TGO56" s="50"/>
      <c r="TGP56" s="50"/>
      <c r="TGQ56" s="50"/>
      <c r="TGR56" s="50"/>
      <c r="TGS56" s="50"/>
      <c r="TGT56" s="50"/>
      <c r="TGU56" s="50"/>
      <c r="TGV56" s="50"/>
      <c r="TGW56" s="50"/>
      <c r="TGX56" s="50"/>
      <c r="TGY56" s="50"/>
      <c r="TGZ56" s="50"/>
      <c r="THA56" s="50"/>
      <c r="THB56" s="50"/>
      <c r="THC56" s="50"/>
      <c r="THD56" s="50"/>
      <c r="THE56" s="50"/>
      <c r="THF56" s="50"/>
      <c r="THG56" s="50"/>
      <c r="THH56" s="50"/>
      <c r="THI56" s="50"/>
      <c r="THJ56" s="50"/>
      <c r="THK56" s="50"/>
      <c r="THL56" s="50"/>
      <c r="THM56" s="50"/>
      <c r="THN56" s="50"/>
      <c r="THO56" s="50"/>
      <c r="THP56" s="50"/>
      <c r="THQ56" s="50"/>
      <c r="THR56" s="50"/>
      <c r="THS56" s="50"/>
      <c r="THT56" s="50"/>
      <c r="THU56" s="50"/>
      <c r="THV56" s="50"/>
      <c r="THW56" s="50"/>
      <c r="THX56" s="50"/>
      <c r="THY56" s="50"/>
      <c r="THZ56" s="50"/>
      <c r="TIA56" s="50"/>
      <c r="TIB56" s="50"/>
      <c r="TIC56" s="50"/>
      <c r="TID56" s="50"/>
      <c r="TIE56" s="50"/>
      <c r="TIF56" s="50"/>
      <c r="TIG56" s="50"/>
      <c r="TIH56" s="50"/>
      <c r="TII56" s="50"/>
      <c r="TIJ56" s="50"/>
      <c r="TIK56" s="50"/>
      <c r="TIL56" s="50"/>
      <c r="TIM56" s="50"/>
      <c r="TIN56" s="50"/>
      <c r="TIO56" s="50"/>
      <c r="TIP56" s="50"/>
      <c r="TIQ56" s="50"/>
      <c r="TIR56" s="50"/>
      <c r="TIS56" s="50"/>
      <c r="TIT56" s="50"/>
      <c r="TIU56" s="50"/>
      <c r="TIV56" s="50"/>
      <c r="TIW56" s="50"/>
      <c r="TIX56" s="50"/>
      <c r="TIY56" s="50"/>
      <c r="TIZ56" s="50"/>
      <c r="TJA56" s="50"/>
      <c r="TJB56" s="50"/>
      <c r="TJC56" s="50"/>
      <c r="TJD56" s="50"/>
      <c r="TJE56" s="50"/>
      <c r="TJF56" s="50"/>
      <c r="TJG56" s="50"/>
      <c r="TJH56" s="50"/>
      <c r="TJI56" s="50"/>
      <c r="TJJ56" s="50"/>
      <c r="TJK56" s="50"/>
      <c r="TJL56" s="50"/>
      <c r="TJM56" s="50"/>
      <c r="TJN56" s="50"/>
      <c r="TJO56" s="50"/>
      <c r="TJP56" s="50"/>
      <c r="TJQ56" s="50"/>
      <c r="TJR56" s="50"/>
      <c r="TJS56" s="50"/>
      <c r="TJT56" s="50"/>
      <c r="TJU56" s="50"/>
      <c r="TJV56" s="50"/>
      <c r="TJW56" s="50"/>
      <c r="TJX56" s="50"/>
      <c r="TJY56" s="50"/>
      <c r="TJZ56" s="50"/>
      <c r="TKA56" s="50"/>
      <c r="TKB56" s="50"/>
      <c r="TKC56" s="50"/>
      <c r="TKD56" s="50"/>
      <c r="TKE56" s="50"/>
      <c r="TKF56" s="50"/>
      <c r="TKG56" s="50"/>
      <c r="TKH56" s="50"/>
      <c r="TKI56" s="50"/>
      <c r="TKJ56" s="50"/>
      <c r="TKK56" s="50"/>
      <c r="TKL56" s="50"/>
      <c r="TKM56" s="50"/>
      <c r="TKN56" s="50"/>
      <c r="TKO56" s="50"/>
      <c r="TKP56" s="50"/>
      <c r="TKQ56" s="50"/>
      <c r="TKR56" s="50"/>
      <c r="TKS56" s="50"/>
      <c r="TKT56" s="50"/>
      <c r="TKU56" s="50"/>
      <c r="TKV56" s="50"/>
      <c r="TKW56" s="50"/>
      <c r="TKX56" s="50"/>
      <c r="TKY56" s="50"/>
      <c r="TKZ56" s="50"/>
      <c r="TLA56" s="50"/>
      <c r="TLB56" s="50"/>
      <c r="TLC56" s="50"/>
      <c r="TLD56" s="50"/>
      <c r="TLE56" s="50"/>
      <c r="TLF56" s="50"/>
      <c r="TLG56" s="50"/>
      <c r="TLH56" s="50"/>
      <c r="TLI56" s="50"/>
      <c r="TLJ56" s="50"/>
      <c r="TLK56" s="50"/>
      <c r="TLL56" s="50"/>
      <c r="TLM56" s="50"/>
      <c r="TLN56" s="50"/>
      <c r="TLO56" s="50"/>
      <c r="TLP56" s="50"/>
      <c r="TLQ56" s="50"/>
      <c r="TLR56" s="50"/>
      <c r="TLS56" s="50"/>
      <c r="TLT56" s="50"/>
      <c r="TLU56" s="50"/>
      <c r="TLV56" s="50"/>
      <c r="TLW56" s="50"/>
      <c r="TLX56" s="50"/>
      <c r="TLY56" s="50"/>
      <c r="TLZ56" s="50"/>
      <c r="TMA56" s="50"/>
      <c r="TMB56" s="50"/>
      <c r="TMC56" s="50"/>
      <c r="TMD56" s="50"/>
      <c r="TME56" s="50"/>
      <c r="TMF56" s="50"/>
      <c r="TMG56" s="50"/>
      <c r="TMH56" s="50"/>
      <c r="TMI56" s="50"/>
      <c r="TMJ56" s="50"/>
      <c r="TMK56" s="50"/>
      <c r="TML56" s="50"/>
      <c r="TMM56" s="50"/>
      <c r="TMN56" s="50"/>
      <c r="TMO56" s="50"/>
      <c r="TMP56" s="50"/>
      <c r="TMQ56" s="50"/>
      <c r="TMR56" s="50"/>
      <c r="TMS56" s="50"/>
      <c r="TMT56" s="50"/>
      <c r="TMU56" s="50"/>
      <c r="TMV56" s="50"/>
      <c r="TMW56" s="50"/>
      <c r="TMX56" s="50"/>
      <c r="TMY56" s="50"/>
      <c r="TMZ56" s="50"/>
      <c r="TNA56" s="50"/>
      <c r="TNB56" s="50"/>
      <c r="TNC56" s="50"/>
      <c r="TND56" s="50"/>
      <c r="TNE56" s="50"/>
      <c r="TNF56" s="50"/>
      <c r="TNG56" s="50"/>
      <c r="TNH56" s="50"/>
      <c r="TNI56" s="50"/>
      <c r="TNJ56" s="50"/>
      <c r="TNK56" s="50"/>
      <c r="TNL56" s="50"/>
      <c r="TNM56" s="50"/>
      <c r="TNN56" s="50"/>
      <c r="TNO56" s="50"/>
      <c r="TNP56" s="50"/>
      <c r="TNQ56" s="50"/>
      <c r="TNR56" s="50"/>
      <c r="TNS56" s="50"/>
      <c r="TNT56" s="50"/>
      <c r="TNU56" s="50"/>
      <c r="TNV56" s="50"/>
      <c r="TNW56" s="50"/>
      <c r="TNX56" s="50"/>
      <c r="TNY56" s="50"/>
      <c r="TNZ56" s="50"/>
      <c r="TOA56" s="50"/>
      <c r="TOB56" s="50"/>
      <c r="TOC56" s="50"/>
      <c r="TOD56" s="50"/>
      <c r="TOE56" s="50"/>
      <c r="TOF56" s="50"/>
      <c r="TOG56" s="50"/>
      <c r="TOH56" s="50"/>
      <c r="TOI56" s="50"/>
      <c r="TOJ56" s="50"/>
      <c r="TOK56" s="50"/>
      <c r="TOL56" s="50"/>
      <c r="TOM56" s="50"/>
      <c r="TON56" s="50"/>
      <c r="TOO56" s="50"/>
      <c r="TOP56" s="50"/>
      <c r="TOQ56" s="50"/>
      <c r="TOR56" s="50"/>
      <c r="TOS56" s="50"/>
      <c r="TOT56" s="50"/>
      <c r="TOU56" s="50"/>
      <c r="TOV56" s="50"/>
      <c r="TOW56" s="50"/>
      <c r="TOX56" s="50"/>
      <c r="TOY56" s="50"/>
      <c r="TOZ56" s="50"/>
      <c r="TPA56" s="50"/>
      <c r="TPB56" s="50"/>
      <c r="TPC56" s="50"/>
      <c r="TPD56" s="50"/>
      <c r="TPE56" s="50"/>
      <c r="TPF56" s="50"/>
      <c r="TPG56" s="50"/>
      <c r="TPH56" s="50"/>
      <c r="TPI56" s="50"/>
      <c r="TPJ56" s="50"/>
      <c r="TPK56" s="50"/>
      <c r="TPL56" s="50"/>
      <c r="TPM56" s="50"/>
      <c r="TPN56" s="50"/>
      <c r="TPO56" s="50"/>
      <c r="TPP56" s="50"/>
      <c r="TPQ56" s="50"/>
      <c r="TPR56" s="50"/>
      <c r="TPS56" s="50"/>
      <c r="TPT56" s="50"/>
      <c r="TPU56" s="50"/>
      <c r="TPV56" s="50"/>
      <c r="TPW56" s="50"/>
      <c r="TPX56" s="50"/>
      <c r="TPY56" s="50"/>
      <c r="TPZ56" s="50"/>
      <c r="TQA56" s="50"/>
      <c r="TQB56" s="50"/>
      <c r="TQC56" s="50"/>
      <c r="TQD56" s="50"/>
      <c r="TQE56" s="50"/>
      <c r="TQF56" s="50"/>
      <c r="TQG56" s="50"/>
      <c r="TQH56" s="50"/>
      <c r="TQI56" s="50"/>
      <c r="TQJ56" s="50"/>
      <c r="TQK56" s="50"/>
      <c r="TQL56" s="50"/>
      <c r="TQM56" s="50"/>
      <c r="TQN56" s="50"/>
      <c r="TQO56" s="50"/>
      <c r="TQP56" s="50"/>
      <c r="TQQ56" s="50"/>
      <c r="TQR56" s="50"/>
      <c r="TQS56" s="50"/>
      <c r="TQT56" s="50"/>
      <c r="TQU56" s="50"/>
      <c r="TQV56" s="50"/>
      <c r="TQW56" s="50"/>
      <c r="TQX56" s="50"/>
      <c r="TQY56" s="50"/>
      <c r="TQZ56" s="50"/>
      <c r="TRA56" s="50"/>
      <c r="TRB56" s="50"/>
      <c r="TRC56" s="50"/>
      <c r="TRD56" s="50"/>
      <c r="TRE56" s="50"/>
      <c r="TRF56" s="50"/>
      <c r="TRG56" s="50"/>
      <c r="TRH56" s="50"/>
      <c r="TRI56" s="50"/>
      <c r="TRJ56" s="50"/>
      <c r="TRK56" s="50"/>
      <c r="TRL56" s="50"/>
      <c r="TRM56" s="50"/>
      <c r="TRN56" s="50"/>
      <c r="TRO56" s="50"/>
      <c r="TRP56" s="50"/>
      <c r="TRQ56" s="50"/>
      <c r="TRR56" s="50"/>
      <c r="TRS56" s="50"/>
      <c r="TRT56" s="50"/>
      <c r="TRU56" s="50"/>
      <c r="TRV56" s="50"/>
      <c r="TRW56" s="50"/>
      <c r="TRX56" s="50"/>
      <c r="TRY56" s="50"/>
      <c r="TRZ56" s="50"/>
      <c r="TSA56" s="50"/>
      <c r="TSB56" s="50"/>
      <c r="TSC56" s="50"/>
      <c r="TSD56" s="50"/>
      <c r="TSE56" s="50"/>
      <c r="TSF56" s="50"/>
      <c r="TSG56" s="50"/>
      <c r="TSH56" s="50"/>
      <c r="TSI56" s="50"/>
      <c r="TSJ56" s="50"/>
      <c r="TSK56" s="50"/>
      <c r="TSL56" s="50"/>
      <c r="TSM56" s="50"/>
      <c r="TSN56" s="50"/>
      <c r="TSO56" s="50"/>
      <c r="TSP56" s="50"/>
      <c r="TSQ56" s="50"/>
      <c r="TSR56" s="50"/>
      <c r="TSS56" s="50"/>
      <c r="TST56" s="50"/>
      <c r="TSU56" s="50"/>
      <c r="TSV56" s="50"/>
      <c r="TSW56" s="50"/>
      <c r="TSX56" s="50"/>
      <c r="TSY56" s="50"/>
      <c r="TSZ56" s="50"/>
      <c r="TTA56" s="50"/>
      <c r="TTB56" s="50"/>
      <c r="TTC56" s="50"/>
      <c r="TTD56" s="50"/>
      <c r="TTE56" s="50"/>
      <c r="TTF56" s="50"/>
      <c r="TTG56" s="50"/>
      <c r="TTH56" s="50"/>
      <c r="TTI56" s="50"/>
      <c r="TTJ56" s="50"/>
      <c r="TTK56" s="50"/>
      <c r="TTL56" s="50"/>
      <c r="TTM56" s="50"/>
      <c r="TTN56" s="50"/>
      <c r="TTO56" s="50"/>
      <c r="TTP56" s="50"/>
      <c r="TTQ56" s="50"/>
      <c r="TTR56" s="50"/>
      <c r="TTS56" s="50"/>
      <c r="TTT56" s="50"/>
      <c r="TTU56" s="50"/>
      <c r="TTV56" s="50"/>
      <c r="TTW56" s="50"/>
      <c r="TTX56" s="50"/>
      <c r="TTY56" s="50"/>
      <c r="TTZ56" s="50"/>
      <c r="TUA56" s="50"/>
      <c r="TUB56" s="50"/>
      <c r="TUC56" s="50"/>
      <c r="TUD56" s="50"/>
      <c r="TUE56" s="50"/>
      <c r="TUF56" s="50"/>
      <c r="TUG56" s="50"/>
      <c r="TUH56" s="50"/>
      <c r="TUI56" s="50"/>
      <c r="TUJ56" s="50"/>
      <c r="TUK56" s="50"/>
      <c r="TUL56" s="50"/>
      <c r="TUM56" s="50"/>
      <c r="TUN56" s="50"/>
      <c r="TUO56" s="50"/>
      <c r="TUP56" s="50"/>
      <c r="TUQ56" s="50"/>
      <c r="TUR56" s="50"/>
      <c r="TUS56" s="50"/>
      <c r="TUT56" s="50"/>
      <c r="TUU56" s="50"/>
      <c r="TUV56" s="50"/>
      <c r="TUW56" s="50"/>
      <c r="TUX56" s="50"/>
      <c r="TUY56" s="50"/>
      <c r="TUZ56" s="50"/>
      <c r="TVA56" s="50"/>
      <c r="TVB56" s="50"/>
      <c r="TVC56" s="50"/>
      <c r="TVD56" s="50"/>
      <c r="TVE56" s="50"/>
      <c r="TVF56" s="50"/>
      <c r="TVG56" s="50"/>
      <c r="TVH56" s="50"/>
      <c r="TVI56" s="50"/>
      <c r="TVJ56" s="50"/>
      <c r="TVK56" s="50"/>
      <c r="TVL56" s="50"/>
      <c r="TVM56" s="50"/>
      <c r="TVN56" s="50"/>
      <c r="TVO56" s="50"/>
      <c r="TVP56" s="50"/>
      <c r="TVQ56" s="50"/>
      <c r="TVR56" s="50"/>
      <c r="TVS56" s="50"/>
      <c r="TVT56" s="50"/>
      <c r="TVU56" s="50"/>
      <c r="TVV56" s="50"/>
      <c r="TVW56" s="50"/>
      <c r="TVX56" s="50"/>
      <c r="TVY56" s="50"/>
      <c r="TVZ56" s="50"/>
      <c r="TWA56" s="50"/>
      <c r="TWB56" s="50"/>
      <c r="TWC56" s="50"/>
      <c r="TWD56" s="50"/>
      <c r="TWE56" s="50"/>
      <c r="TWF56" s="50"/>
      <c r="TWG56" s="50"/>
      <c r="TWH56" s="50"/>
      <c r="TWI56" s="50"/>
      <c r="TWJ56" s="50"/>
      <c r="TWK56" s="50"/>
      <c r="TWL56" s="50"/>
      <c r="TWM56" s="50"/>
      <c r="TWN56" s="50"/>
      <c r="TWO56" s="50"/>
      <c r="TWP56" s="50"/>
      <c r="TWQ56" s="50"/>
      <c r="TWR56" s="50"/>
      <c r="TWS56" s="50"/>
      <c r="TWT56" s="50"/>
      <c r="TWU56" s="50"/>
      <c r="TWV56" s="50"/>
      <c r="TWW56" s="50"/>
      <c r="TWX56" s="50"/>
      <c r="TWY56" s="50"/>
      <c r="TWZ56" s="50"/>
      <c r="TXA56" s="50"/>
      <c r="TXB56" s="50"/>
      <c r="TXC56" s="50"/>
      <c r="TXD56" s="50"/>
      <c r="TXE56" s="50"/>
      <c r="TXF56" s="50"/>
      <c r="TXG56" s="50"/>
      <c r="TXH56" s="50"/>
      <c r="TXI56" s="50"/>
      <c r="TXJ56" s="50"/>
      <c r="TXK56" s="50"/>
      <c r="TXL56" s="50"/>
      <c r="TXM56" s="50"/>
      <c r="TXN56" s="50"/>
      <c r="TXO56" s="50"/>
      <c r="TXP56" s="50"/>
      <c r="TXQ56" s="50"/>
      <c r="TXR56" s="50"/>
      <c r="TXS56" s="50"/>
      <c r="TXT56" s="50"/>
      <c r="TXU56" s="50"/>
      <c r="TXV56" s="50"/>
      <c r="TXW56" s="50"/>
      <c r="TXX56" s="50"/>
      <c r="TXY56" s="50"/>
      <c r="TXZ56" s="50"/>
      <c r="TYA56" s="50"/>
      <c r="TYB56" s="50"/>
      <c r="TYC56" s="50"/>
      <c r="TYD56" s="50"/>
      <c r="TYE56" s="50"/>
      <c r="TYF56" s="50"/>
      <c r="TYG56" s="50"/>
      <c r="TYH56" s="50"/>
      <c r="TYI56" s="50"/>
      <c r="TYJ56" s="50"/>
      <c r="TYK56" s="50"/>
      <c r="TYL56" s="50"/>
      <c r="TYM56" s="50"/>
      <c r="TYN56" s="50"/>
      <c r="TYO56" s="50"/>
      <c r="TYP56" s="50"/>
      <c r="TYQ56" s="50"/>
      <c r="TYR56" s="50"/>
      <c r="TYS56" s="50"/>
      <c r="TYT56" s="50"/>
      <c r="TYU56" s="50"/>
      <c r="TYV56" s="50"/>
      <c r="TYW56" s="50"/>
      <c r="TYX56" s="50"/>
      <c r="TYY56" s="50"/>
      <c r="TYZ56" s="50"/>
      <c r="TZA56" s="50"/>
      <c r="TZB56" s="50"/>
      <c r="TZC56" s="50"/>
      <c r="TZD56" s="50"/>
      <c r="TZE56" s="50"/>
      <c r="TZF56" s="50"/>
      <c r="TZG56" s="50"/>
      <c r="TZH56" s="50"/>
      <c r="TZI56" s="50"/>
      <c r="TZJ56" s="50"/>
      <c r="TZK56" s="50"/>
      <c r="TZL56" s="50"/>
      <c r="TZM56" s="50"/>
      <c r="TZN56" s="50"/>
      <c r="TZO56" s="50"/>
      <c r="TZP56" s="50"/>
      <c r="TZQ56" s="50"/>
      <c r="TZR56" s="50"/>
      <c r="TZS56" s="50"/>
      <c r="TZT56" s="50"/>
      <c r="TZU56" s="50"/>
      <c r="TZV56" s="50"/>
      <c r="TZW56" s="50"/>
      <c r="TZX56" s="50"/>
      <c r="TZY56" s="50"/>
      <c r="TZZ56" s="50"/>
      <c r="UAA56" s="50"/>
      <c r="UAB56" s="50"/>
      <c r="UAC56" s="50"/>
      <c r="UAD56" s="50"/>
      <c r="UAE56" s="50"/>
      <c r="UAF56" s="50"/>
      <c r="UAG56" s="50"/>
      <c r="UAH56" s="50"/>
      <c r="UAI56" s="50"/>
      <c r="UAJ56" s="50"/>
      <c r="UAK56" s="50"/>
      <c r="UAL56" s="50"/>
      <c r="UAM56" s="50"/>
      <c r="UAN56" s="50"/>
      <c r="UAO56" s="50"/>
      <c r="UAP56" s="50"/>
      <c r="UAQ56" s="50"/>
      <c r="UAR56" s="50"/>
      <c r="UAS56" s="50"/>
      <c r="UAT56" s="50"/>
      <c r="UAU56" s="50"/>
      <c r="UAV56" s="50"/>
      <c r="UAW56" s="50"/>
      <c r="UAX56" s="50"/>
      <c r="UAY56" s="50"/>
      <c r="UAZ56" s="50"/>
      <c r="UBA56" s="50"/>
      <c r="UBB56" s="50"/>
      <c r="UBC56" s="50"/>
      <c r="UBD56" s="50"/>
      <c r="UBE56" s="50"/>
      <c r="UBF56" s="50"/>
      <c r="UBG56" s="50"/>
      <c r="UBH56" s="50"/>
      <c r="UBI56" s="50"/>
      <c r="UBJ56" s="50"/>
      <c r="UBK56" s="50"/>
      <c r="UBL56" s="50"/>
      <c r="UBM56" s="50"/>
      <c r="UBN56" s="50"/>
      <c r="UBO56" s="50"/>
      <c r="UBP56" s="50"/>
      <c r="UBQ56" s="50"/>
      <c r="UBR56" s="50"/>
      <c r="UBS56" s="50"/>
      <c r="UBT56" s="50"/>
      <c r="UBU56" s="50"/>
      <c r="UBV56" s="50"/>
      <c r="UBW56" s="50"/>
      <c r="UBX56" s="50"/>
      <c r="UBY56" s="50"/>
      <c r="UBZ56" s="50"/>
      <c r="UCA56" s="50"/>
      <c r="UCB56" s="50"/>
      <c r="UCC56" s="50"/>
      <c r="UCD56" s="50"/>
      <c r="UCE56" s="50"/>
      <c r="UCF56" s="50"/>
      <c r="UCG56" s="50"/>
      <c r="UCH56" s="50"/>
      <c r="UCI56" s="50"/>
      <c r="UCJ56" s="50"/>
      <c r="UCK56" s="50"/>
      <c r="UCL56" s="50"/>
      <c r="UCM56" s="50"/>
      <c r="UCN56" s="50"/>
      <c r="UCO56" s="50"/>
      <c r="UCP56" s="50"/>
      <c r="UCQ56" s="50"/>
      <c r="UCR56" s="50"/>
      <c r="UCS56" s="50"/>
      <c r="UCT56" s="50"/>
      <c r="UCU56" s="50"/>
      <c r="UCV56" s="50"/>
      <c r="UCW56" s="50"/>
      <c r="UCX56" s="50"/>
      <c r="UCY56" s="50"/>
      <c r="UCZ56" s="50"/>
      <c r="UDA56" s="50"/>
      <c r="UDB56" s="50"/>
      <c r="UDC56" s="50"/>
      <c r="UDD56" s="50"/>
      <c r="UDE56" s="50"/>
      <c r="UDF56" s="50"/>
      <c r="UDG56" s="50"/>
      <c r="UDH56" s="50"/>
      <c r="UDI56" s="50"/>
      <c r="UDJ56" s="50"/>
      <c r="UDK56" s="50"/>
      <c r="UDL56" s="50"/>
      <c r="UDM56" s="50"/>
      <c r="UDN56" s="50"/>
      <c r="UDO56" s="50"/>
      <c r="UDP56" s="50"/>
      <c r="UDQ56" s="50"/>
      <c r="UDR56" s="50"/>
      <c r="UDS56" s="50"/>
      <c r="UDT56" s="50"/>
      <c r="UDU56" s="50"/>
      <c r="UDV56" s="50"/>
      <c r="UDW56" s="50"/>
      <c r="UDX56" s="50"/>
      <c r="UDY56" s="50"/>
      <c r="UDZ56" s="50"/>
      <c r="UEA56" s="50"/>
      <c r="UEB56" s="50"/>
      <c r="UEC56" s="50"/>
      <c r="UED56" s="50"/>
      <c r="UEE56" s="50"/>
      <c r="UEF56" s="50"/>
      <c r="UEG56" s="50"/>
      <c r="UEH56" s="50"/>
      <c r="UEI56" s="50"/>
      <c r="UEJ56" s="50"/>
      <c r="UEK56" s="50"/>
      <c r="UEL56" s="50"/>
      <c r="UEM56" s="50"/>
      <c r="UEN56" s="50"/>
      <c r="UEO56" s="50"/>
      <c r="UEP56" s="50"/>
      <c r="UEQ56" s="50"/>
      <c r="UER56" s="50"/>
      <c r="UES56" s="50"/>
      <c r="UET56" s="50"/>
      <c r="UEU56" s="50"/>
      <c r="UEV56" s="50"/>
      <c r="UEW56" s="50"/>
      <c r="UEX56" s="50"/>
      <c r="UEY56" s="50"/>
      <c r="UEZ56" s="50"/>
      <c r="UFA56" s="50"/>
      <c r="UFB56" s="50"/>
      <c r="UFC56" s="50"/>
      <c r="UFD56" s="50"/>
      <c r="UFE56" s="50"/>
      <c r="UFF56" s="50"/>
      <c r="UFG56" s="50"/>
      <c r="UFH56" s="50"/>
      <c r="UFI56" s="50"/>
      <c r="UFJ56" s="50"/>
      <c r="UFK56" s="50"/>
      <c r="UFL56" s="50"/>
      <c r="UFM56" s="50"/>
      <c r="UFN56" s="50"/>
      <c r="UFO56" s="50"/>
      <c r="UFP56" s="50"/>
      <c r="UFQ56" s="50"/>
      <c r="UFR56" s="50"/>
      <c r="UFS56" s="50"/>
      <c r="UFT56" s="50"/>
      <c r="UFU56" s="50"/>
      <c r="UFV56" s="50"/>
      <c r="UFW56" s="50"/>
      <c r="UFX56" s="50"/>
      <c r="UFY56" s="50"/>
      <c r="UFZ56" s="50"/>
      <c r="UGA56" s="50"/>
      <c r="UGB56" s="50"/>
      <c r="UGC56" s="50"/>
      <c r="UGD56" s="50"/>
      <c r="UGE56" s="50"/>
      <c r="UGF56" s="50"/>
      <c r="UGG56" s="50"/>
      <c r="UGH56" s="50"/>
      <c r="UGI56" s="50"/>
      <c r="UGJ56" s="50"/>
      <c r="UGK56" s="50"/>
      <c r="UGL56" s="50"/>
      <c r="UGM56" s="50"/>
      <c r="UGN56" s="50"/>
      <c r="UGO56" s="50"/>
      <c r="UGP56" s="50"/>
      <c r="UGQ56" s="50"/>
      <c r="UGR56" s="50"/>
      <c r="UGS56" s="50"/>
      <c r="UGT56" s="50"/>
      <c r="UGU56" s="50"/>
      <c r="UGV56" s="50"/>
      <c r="UGW56" s="50"/>
      <c r="UGX56" s="50"/>
      <c r="UGY56" s="50"/>
      <c r="UGZ56" s="50"/>
      <c r="UHA56" s="50"/>
      <c r="UHB56" s="50"/>
      <c r="UHC56" s="50"/>
      <c r="UHD56" s="50"/>
      <c r="UHE56" s="50"/>
      <c r="UHF56" s="50"/>
      <c r="UHG56" s="50"/>
      <c r="UHH56" s="50"/>
      <c r="UHI56" s="50"/>
      <c r="UHJ56" s="50"/>
      <c r="UHK56" s="50"/>
      <c r="UHL56" s="50"/>
      <c r="UHM56" s="50"/>
      <c r="UHN56" s="50"/>
      <c r="UHO56" s="50"/>
      <c r="UHP56" s="50"/>
      <c r="UHQ56" s="50"/>
      <c r="UHR56" s="50"/>
      <c r="UHS56" s="50"/>
      <c r="UHT56" s="50"/>
      <c r="UHU56" s="50"/>
      <c r="UHV56" s="50"/>
      <c r="UHW56" s="50"/>
      <c r="UHX56" s="50"/>
      <c r="UHY56" s="50"/>
      <c r="UHZ56" s="50"/>
      <c r="UIA56" s="50"/>
      <c r="UIB56" s="50"/>
      <c r="UIC56" s="50"/>
      <c r="UID56" s="50"/>
      <c r="UIE56" s="50"/>
      <c r="UIF56" s="50"/>
      <c r="UIG56" s="50"/>
      <c r="UIH56" s="50"/>
      <c r="UII56" s="50"/>
      <c r="UIJ56" s="50"/>
      <c r="UIK56" s="50"/>
      <c r="UIL56" s="50"/>
      <c r="UIM56" s="50"/>
      <c r="UIN56" s="50"/>
      <c r="UIO56" s="50"/>
      <c r="UIP56" s="50"/>
      <c r="UIQ56" s="50"/>
      <c r="UIR56" s="50"/>
      <c r="UIS56" s="50"/>
      <c r="UIT56" s="50"/>
      <c r="UIU56" s="50"/>
      <c r="UIV56" s="50"/>
      <c r="UIW56" s="50"/>
      <c r="UIX56" s="50"/>
      <c r="UIY56" s="50"/>
      <c r="UIZ56" s="50"/>
      <c r="UJA56" s="50"/>
      <c r="UJB56" s="50"/>
      <c r="UJC56" s="50"/>
      <c r="UJD56" s="50"/>
      <c r="UJE56" s="50"/>
      <c r="UJF56" s="50"/>
      <c r="UJG56" s="50"/>
      <c r="UJH56" s="50"/>
      <c r="UJI56" s="50"/>
      <c r="UJJ56" s="50"/>
      <c r="UJK56" s="50"/>
      <c r="UJL56" s="50"/>
      <c r="UJM56" s="50"/>
      <c r="UJN56" s="50"/>
      <c r="UJO56" s="50"/>
      <c r="UJP56" s="50"/>
      <c r="UJQ56" s="50"/>
      <c r="UJR56" s="50"/>
      <c r="UJS56" s="50"/>
      <c r="UJT56" s="50"/>
      <c r="UJU56" s="50"/>
      <c r="UJV56" s="50"/>
      <c r="UJW56" s="50"/>
      <c r="UJX56" s="50"/>
      <c r="UJY56" s="50"/>
      <c r="UJZ56" s="50"/>
      <c r="UKA56" s="50"/>
      <c r="UKB56" s="50"/>
      <c r="UKC56" s="50"/>
      <c r="UKD56" s="50"/>
      <c r="UKE56" s="50"/>
      <c r="UKF56" s="50"/>
      <c r="UKG56" s="50"/>
      <c r="UKH56" s="50"/>
      <c r="UKI56" s="50"/>
      <c r="UKJ56" s="50"/>
      <c r="UKK56" s="50"/>
      <c r="UKL56" s="50"/>
      <c r="UKM56" s="50"/>
      <c r="UKN56" s="50"/>
      <c r="UKO56" s="50"/>
      <c r="UKP56" s="50"/>
      <c r="UKQ56" s="50"/>
      <c r="UKR56" s="50"/>
      <c r="UKS56" s="50"/>
      <c r="UKT56" s="50"/>
      <c r="UKU56" s="50"/>
      <c r="UKV56" s="50"/>
      <c r="UKW56" s="50"/>
      <c r="UKX56" s="50"/>
      <c r="UKY56" s="50"/>
      <c r="UKZ56" s="50"/>
      <c r="ULA56" s="50"/>
      <c r="ULB56" s="50"/>
      <c r="ULC56" s="50"/>
      <c r="ULD56" s="50"/>
      <c r="ULE56" s="50"/>
      <c r="ULF56" s="50"/>
      <c r="ULG56" s="50"/>
      <c r="ULH56" s="50"/>
      <c r="ULI56" s="50"/>
      <c r="ULJ56" s="50"/>
      <c r="ULK56" s="50"/>
      <c r="ULL56" s="50"/>
      <c r="ULM56" s="50"/>
      <c r="ULN56" s="50"/>
      <c r="ULO56" s="50"/>
      <c r="ULP56" s="50"/>
      <c r="ULQ56" s="50"/>
      <c r="ULR56" s="50"/>
      <c r="ULS56" s="50"/>
      <c r="ULT56" s="50"/>
      <c r="ULU56" s="50"/>
      <c r="ULV56" s="50"/>
      <c r="ULW56" s="50"/>
      <c r="ULX56" s="50"/>
      <c r="ULY56" s="50"/>
      <c r="ULZ56" s="50"/>
      <c r="UMA56" s="50"/>
      <c r="UMB56" s="50"/>
      <c r="UMC56" s="50"/>
      <c r="UMD56" s="50"/>
      <c r="UME56" s="50"/>
      <c r="UMF56" s="50"/>
      <c r="UMG56" s="50"/>
      <c r="UMH56" s="50"/>
      <c r="UMI56" s="50"/>
      <c r="UMJ56" s="50"/>
      <c r="UMK56" s="50"/>
      <c r="UML56" s="50"/>
      <c r="UMM56" s="50"/>
      <c r="UMN56" s="50"/>
      <c r="UMO56" s="50"/>
      <c r="UMP56" s="50"/>
      <c r="UMQ56" s="50"/>
      <c r="UMR56" s="50"/>
      <c r="UMS56" s="50"/>
      <c r="UMT56" s="50"/>
      <c r="UMU56" s="50"/>
      <c r="UMV56" s="50"/>
      <c r="UMW56" s="50"/>
      <c r="UMX56" s="50"/>
      <c r="UMY56" s="50"/>
      <c r="UMZ56" s="50"/>
      <c r="UNA56" s="50"/>
      <c r="UNB56" s="50"/>
      <c r="UNC56" s="50"/>
      <c r="UND56" s="50"/>
      <c r="UNE56" s="50"/>
      <c r="UNF56" s="50"/>
      <c r="UNG56" s="50"/>
      <c r="UNH56" s="50"/>
      <c r="UNI56" s="50"/>
      <c r="UNJ56" s="50"/>
      <c r="UNK56" s="50"/>
      <c r="UNL56" s="50"/>
      <c r="UNM56" s="50"/>
      <c r="UNN56" s="50"/>
      <c r="UNO56" s="50"/>
      <c r="UNP56" s="50"/>
      <c r="UNQ56" s="50"/>
      <c r="UNR56" s="50"/>
      <c r="UNS56" s="50"/>
      <c r="UNT56" s="50"/>
      <c r="UNU56" s="50"/>
      <c r="UNV56" s="50"/>
      <c r="UNW56" s="50"/>
      <c r="UNX56" s="50"/>
      <c r="UNY56" s="50"/>
      <c r="UNZ56" s="50"/>
      <c r="UOA56" s="50"/>
      <c r="UOB56" s="50"/>
      <c r="UOC56" s="50"/>
      <c r="UOD56" s="50"/>
      <c r="UOE56" s="50"/>
      <c r="UOF56" s="50"/>
      <c r="UOG56" s="50"/>
      <c r="UOH56" s="50"/>
      <c r="UOI56" s="50"/>
      <c r="UOJ56" s="50"/>
      <c r="UOK56" s="50"/>
      <c r="UOL56" s="50"/>
      <c r="UOM56" s="50"/>
      <c r="UON56" s="50"/>
      <c r="UOO56" s="50"/>
      <c r="UOP56" s="50"/>
      <c r="UOQ56" s="50"/>
      <c r="UOR56" s="50"/>
      <c r="UOS56" s="50"/>
      <c r="UOT56" s="50"/>
      <c r="UOU56" s="50"/>
      <c r="UOV56" s="50"/>
      <c r="UOW56" s="50"/>
      <c r="UOX56" s="50"/>
      <c r="UOY56" s="50"/>
      <c r="UOZ56" s="50"/>
      <c r="UPA56" s="50"/>
      <c r="UPB56" s="50"/>
      <c r="UPC56" s="50"/>
      <c r="UPD56" s="50"/>
      <c r="UPE56" s="50"/>
      <c r="UPF56" s="50"/>
      <c r="UPG56" s="50"/>
      <c r="UPH56" s="50"/>
      <c r="UPI56" s="50"/>
      <c r="UPJ56" s="50"/>
      <c r="UPK56" s="50"/>
      <c r="UPL56" s="50"/>
      <c r="UPM56" s="50"/>
      <c r="UPN56" s="50"/>
      <c r="UPO56" s="50"/>
      <c r="UPP56" s="50"/>
      <c r="UPQ56" s="50"/>
      <c r="UPR56" s="50"/>
      <c r="UPS56" s="50"/>
      <c r="UPT56" s="50"/>
      <c r="UPU56" s="50"/>
      <c r="UPV56" s="50"/>
      <c r="UPW56" s="50"/>
      <c r="UPX56" s="50"/>
      <c r="UPY56" s="50"/>
      <c r="UPZ56" s="50"/>
      <c r="UQA56" s="50"/>
      <c r="UQB56" s="50"/>
      <c r="UQC56" s="50"/>
      <c r="UQD56" s="50"/>
      <c r="UQE56" s="50"/>
      <c r="UQF56" s="50"/>
      <c r="UQG56" s="50"/>
      <c r="UQH56" s="50"/>
      <c r="UQI56" s="50"/>
      <c r="UQJ56" s="50"/>
      <c r="UQK56" s="50"/>
      <c r="UQL56" s="50"/>
      <c r="UQM56" s="50"/>
      <c r="UQN56" s="50"/>
      <c r="UQO56" s="50"/>
      <c r="UQP56" s="50"/>
      <c r="UQQ56" s="50"/>
      <c r="UQR56" s="50"/>
      <c r="UQS56" s="50"/>
      <c r="UQT56" s="50"/>
      <c r="UQU56" s="50"/>
      <c r="UQV56" s="50"/>
      <c r="UQW56" s="50"/>
      <c r="UQX56" s="50"/>
      <c r="UQY56" s="50"/>
      <c r="UQZ56" s="50"/>
      <c r="URA56" s="50"/>
      <c r="URB56" s="50"/>
      <c r="URC56" s="50"/>
      <c r="URD56" s="50"/>
      <c r="URE56" s="50"/>
      <c r="URF56" s="50"/>
      <c r="URG56" s="50"/>
      <c r="URH56" s="50"/>
      <c r="URI56" s="50"/>
      <c r="URJ56" s="50"/>
      <c r="URK56" s="50"/>
      <c r="URL56" s="50"/>
      <c r="URM56" s="50"/>
      <c r="URN56" s="50"/>
      <c r="URO56" s="50"/>
      <c r="URP56" s="50"/>
      <c r="URQ56" s="50"/>
      <c r="URR56" s="50"/>
      <c r="URS56" s="50"/>
      <c r="URT56" s="50"/>
      <c r="URU56" s="50"/>
      <c r="URV56" s="50"/>
      <c r="URW56" s="50"/>
      <c r="URX56" s="50"/>
      <c r="URY56" s="50"/>
      <c r="URZ56" s="50"/>
      <c r="USA56" s="50"/>
      <c r="USB56" s="50"/>
      <c r="USC56" s="50"/>
      <c r="USD56" s="50"/>
      <c r="USE56" s="50"/>
      <c r="USF56" s="50"/>
      <c r="USG56" s="50"/>
      <c r="USH56" s="50"/>
      <c r="USI56" s="50"/>
      <c r="USJ56" s="50"/>
      <c r="USK56" s="50"/>
      <c r="USL56" s="50"/>
      <c r="USM56" s="50"/>
      <c r="USN56" s="50"/>
      <c r="USO56" s="50"/>
      <c r="USP56" s="50"/>
      <c r="USQ56" s="50"/>
      <c r="USR56" s="50"/>
      <c r="USS56" s="50"/>
      <c r="UST56" s="50"/>
      <c r="USU56" s="50"/>
      <c r="USV56" s="50"/>
      <c r="USW56" s="50"/>
      <c r="USX56" s="50"/>
      <c r="USY56" s="50"/>
      <c r="USZ56" s="50"/>
      <c r="UTA56" s="50"/>
      <c r="UTB56" s="50"/>
      <c r="UTC56" s="50"/>
      <c r="UTD56" s="50"/>
      <c r="UTE56" s="50"/>
      <c r="UTF56" s="50"/>
      <c r="UTG56" s="50"/>
      <c r="UTH56" s="50"/>
      <c r="UTI56" s="50"/>
      <c r="UTJ56" s="50"/>
      <c r="UTK56" s="50"/>
      <c r="UTL56" s="50"/>
      <c r="UTM56" s="50"/>
      <c r="UTN56" s="50"/>
      <c r="UTO56" s="50"/>
      <c r="UTP56" s="50"/>
      <c r="UTQ56" s="50"/>
      <c r="UTR56" s="50"/>
      <c r="UTS56" s="50"/>
      <c r="UTT56" s="50"/>
      <c r="UTU56" s="50"/>
      <c r="UTV56" s="50"/>
      <c r="UTW56" s="50"/>
      <c r="UTX56" s="50"/>
      <c r="UTY56" s="50"/>
      <c r="UTZ56" s="50"/>
      <c r="UUA56" s="50"/>
      <c r="UUB56" s="50"/>
      <c r="UUC56" s="50"/>
      <c r="UUD56" s="50"/>
      <c r="UUE56" s="50"/>
      <c r="UUF56" s="50"/>
      <c r="UUG56" s="50"/>
      <c r="UUH56" s="50"/>
      <c r="UUI56" s="50"/>
      <c r="UUJ56" s="50"/>
      <c r="UUK56" s="50"/>
      <c r="UUL56" s="50"/>
      <c r="UUM56" s="50"/>
      <c r="UUN56" s="50"/>
      <c r="UUO56" s="50"/>
      <c r="UUP56" s="50"/>
      <c r="UUQ56" s="50"/>
      <c r="UUR56" s="50"/>
      <c r="UUS56" s="50"/>
      <c r="UUT56" s="50"/>
      <c r="UUU56" s="50"/>
      <c r="UUV56" s="50"/>
      <c r="UUW56" s="50"/>
      <c r="UUX56" s="50"/>
      <c r="UUY56" s="50"/>
      <c r="UUZ56" s="50"/>
      <c r="UVA56" s="50"/>
      <c r="UVB56" s="50"/>
      <c r="UVC56" s="50"/>
      <c r="UVD56" s="50"/>
      <c r="UVE56" s="50"/>
      <c r="UVF56" s="50"/>
      <c r="UVG56" s="50"/>
      <c r="UVH56" s="50"/>
      <c r="UVI56" s="50"/>
      <c r="UVJ56" s="50"/>
      <c r="UVK56" s="50"/>
      <c r="UVL56" s="50"/>
      <c r="UVM56" s="50"/>
      <c r="UVN56" s="50"/>
      <c r="UVO56" s="50"/>
      <c r="UVP56" s="50"/>
      <c r="UVQ56" s="50"/>
      <c r="UVR56" s="50"/>
      <c r="UVS56" s="50"/>
      <c r="UVT56" s="50"/>
      <c r="UVU56" s="50"/>
      <c r="UVV56" s="50"/>
      <c r="UVW56" s="50"/>
      <c r="UVX56" s="50"/>
      <c r="UVY56" s="50"/>
      <c r="UVZ56" s="50"/>
      <c r="UWA56" s="50"/>
      <c r="UWB56" s="50"/>
      <c r="UWC56" s="50"/>
      <c r="UWD56" s="50"/>
      <c r="UWE56" s="50"/>
      <c r="UWF56" s="50"/>
      <c r="UWG56" s="50"/>
      <c r="UWH56" s="50"/>
      <c r="UWI56" s="50"/>
      <c r="UWJ56" s="50"/>
      <c r="UWK56" s="50"/>
      <c r="UWL56" s="50"/>
      <c r="UWM56" s="50"/>
      <c r="UWN56" s="50"/>
      <c r="UWO56" s="50"/>
      <c r="UWP56" s="50"/>
      <c r="UWQ56" s="50"/>
      <c r="UWR56" s="50"/>
      <c r="UWS56" s="50"/>
      <c r="UWT56" s="50"/>
      <c r="UWU56" s="50"/>
      <c r="UWV56" s="50"/>
      <c r="UWW56" s="50"/>
      <c r="UWX56" s="50"/>
      <c r="UWY56" s="50"/>
      <c r="UWZ56" s="50"/>
      <c r="UXA56" s="50"/>
      <c r="UXB56" s="50"/>
      <c r="UXC56" s="50"/>
      <c r="UXD56" s="50"/>
      <c r="UXE56" s="50"/>
      <c r="UXF56" s="50"/>
      <c r="UXG56" s="50"/>
      <c r="UXH56" s="50"/>
      <c r="UXI56" s="50"/>
      <c r="UXJ56" s="50"/>
      <c r="UXK56" s="50"/>
      <c r="UXL56" s="50"/>
      <c r="UXM56" s="50"/>
      <c r="UXN56" s="50"/>
      <c r="UXO56" s="50"/>
      <c r="UXP56" s="50"/>
      <c r="UXQ56" s="50"/>
      <c r="UXR56" s="50"/>
      <c r="UXS56" s="50"/>
      <c r="UXT56" s="50"/>
      <c r="UXU56" s="50"/>
      <c r="UXV56" s="50"/>
      <c r="UXW56" s="50"/>
      <c r="UXX56" s="50"/>
      <c r="UXY56" s="50"/>
      <c r="UXZ56" s="50"/>
      <c r="UYA56" s="50"/>
      <c r="UYB56" s="50"/>
      <c r="UYC56" s="50"/>
      <c r="UYD56" s="50"/>
      <c r="UYE56" s="50"/>
      <c r="UYF56" s="50"/>
      <c r="UYG56" s="50"/>
      <c r="UYH56" s="50"/>
      <c r="UYI56" s="50"/>
      <c r="UYJ56" s="50"/>
      <c r="UYK56" s="50"/>
      <c r="UYL56" s="50"/>
      <c r="UYM56" s="50"/>
      <c r="UYN56" s="50"/>
      <c r="UYO56" s="50"/>
      <c r="UYP56" s="50"/>
      <c r="UYQ56" s="50"/>
      <c r="UYR56" s="50"/>
      <c r="UYS56" s="50"/>
      <c r="UYT56" s="50"/>
      <c r="UYU56" s="50"/>
      <c r="UYV56" s="50"/>
      <c r="UYW56" s="50"/>
      <c r="UYX56" s="50"/>
      <c r="UYY56" s="50"/>
      <c r="UYZ56" s="50"/>
      <c r="UZA56" s="50"/>
      <c r="UZB56" s="50"/>
      <c r="UZC56" s="50"/>
      <c r="UZD56" s="50"/>
      <c r="UZE56" s="50"/>
      <c r="UZF56" s="50"/>
      <c r="UZG56" s="50"/>
      <c r="UZH56" s="50"/>
      <c r="UZI56" s="50"/>
      <c r="UZJ56" s="50"/>
      <c r="UZK56" s="50"/>
      <c r="UZL56" s="50"/>
      <c r="UZM56" s="50"/>
      <c r="UZN56" s="50"/>
      <c r="UZO56" s="50"/>
      <c r="UZP56" s="50"/>
      <c r="UZQ56" s="50"/>
      <c r="UZR56" s="50"/>
      <c r="UZS56" s="50"/>
      <c r="UZT56" s="50"/>
      <c r="UZU56" s="50"/>
      <c r="UZV56" s="50"/>
      <c r="UZW56" s="50"/>
      <c r="UZX56" s="50"/>
      <c r="UZY56" s="50"/>
      <c r="UZZ56" s="50"/>
      <c r="VAA56" s="50"/>
      <c r="VAB56" s="50"/>
      <c r="VAC56" s="50"/>
      <c r="VAD56" s="50"/>
      <c r="VAE56" s="50"/>
      <c r="VAF56" s="50"/>
      <c r="VAG56" s="50"/>
      <c r="VAH56" s="50"/>
      <c r="VAI56" s="50"/>
      <c r="VAJ56" s="50"/>
      <c r="VAK56" s="50"/>
      <c r="VAL56" s="50"/>
      <c r="VAM56" s="50"/>
      <c r="VAN56" s="50"/>
      <c r="VAO56" s="50"/>
      <c r="VAP56" s="50"/>
      <c r="VAQ56" s="50"/>
      <c r="VAR56" s="50"/>
      <c r="VAS56" s="50"/>
      <c r="VAT56" s="50"/>
      <c r="VAU56" s="50"/>
      <c r="VAV56" s="50"/>
      <c r="VAW56" s="50"/>
      <c r="VAX56" s="50"/>
      <c r="VAY56" s="50"/>
      <c r="VAZ56" s="50"/>
      <c r="VBA56" s="50"/>
      <c r="VBB56" s="50"/>
      <c r="VBC56" s="50"/>
      <c r="VBD56" s="50"/>
      <c r="VBE56" s="50"/>
      <c r="VBF56" s="50"/>
      <c r="VBG56" s="50"/>
      <c r="VBH56" s="50"/>
      <c r="VBI56" s="50"/>
      <c r="VBJ56" s="50"/>
      <c r="VBK56" s="50"/>
      <c r="VBL56" s="50"/>
      <c r="VBM56" s="50"/>
      <c r="VBN56" s="50"/>
      <c r="VBO56" s="50"/>
      <c r="VBP56" s="50"/>
      <c r="VBQ56" s="50"/>
      <c r="VBR56" s="50"/>
      <c r="VBS56" s="50"/>
      <c r="VBT56" s="50"/>
      <c r="VBU56" s="50"/>
      <c r="VBV56" s="50"/>
      <c r="VBW56" s="50"/>
      <c r="VBX56" s="50"/>
      <c r="VBY56" s="50"/>
      <c r="VBZ56" s="50"/>
      <c r="VCA56" s="50"/>
      <c r="VCB56" s="50"/>
      <c r="VCC56" s="50"/>
      <c r="VCD56" s="50"/>
      <c r="VCE56" s="50"/>
      <c r="VCF56" s="50"/>
      <c r="VCG56" s="50"/>
      <c r="VCH56" s="50"/>
      <c r="VCI56" s="50"/>
      <c r="VCJ56" s="50"/>
      <c r="VCK56" s="50"/>
      <c r="VCL56" s="50"/>
      <c r="VCM56" s="50"/>
      <c r="VCN56" s="50"/>
      <c r="VCO56" s="50"/>
      <c r="VCP56" s="50"/>
      <c r="VCQ56" s="50"/>
      <c r="VCR56" s="50"/>
      <c r="VCS56" s="50"/>
      <c r="VCT56" s="50"/>
      <c r="VCU56" s="50"/>
      <c r="VCV56" s="50"/>
      <c r="VCW56" s="50"/>
      <c r="VCX56" s="50"/>
      <c r="VCY56" s="50"/>
      <c r="VCZ56" s="50"/>
      <c r="VDA56" s="50"/>
      <c r="VDB56" s="50"/>
      <c r="VDC56" s="50"/>
      <c r="VDD56" s="50"/>
      <c r="VDE56" s="50"/>
      <c r="VDF56" s="50"/>
      <c r="VDG56" s="50"/>
      <c r="VDH56" s="50"/>
      <c r="VDI56" s="50"/>
      <c r="VDJ56" s="50"/>
      <c r="VDK56" s="50"/>
      <c r="VDL56" s="50"/>
      <c r="VDM56" s="50"/>
      <c r="VDN56" s="50"/>
      <c r="VDO56" s="50"/>
      <c r="VDP56" s="50"/>
      <c r="VDQ56" s="50"/>
      <c r="VDR56" s="50"/>
      <c r="VDS56" s="50"/>
      <c r="VDT56" s="50"/>
      <c r="VDU56" s="50"/>
      <c r="VDV56" s="50"/>
      <c r="VDW56" s="50"/>
      <c r="VDX56" s="50"/>
      <c r="VDY56" s="50"/>
      <c r="VDZ56" s="50"/>
      <c r="VEA56" s="50"/>
      <c r="VEB56" s="50"/>
      <c r="VEC56" s="50"/>
      <c r="VED56" s="50"/>
      <c r="VEE56" s="50"/>
      <c r="VEF56" s="50"/>
      <c r="VEG56" s="50"/>
      <c r="VEH56" s="50"/>
      <c r="VEI56" s="50"/>
      <c r="VEJ56" s="50"/>
      <c r="VEK56" s="50"/>
      <c r="VEL56" s="50"/>
      <c r="VEM56" s="50"/>
      <c r="VEN56" s="50"/>
      <c r="VEO56" s="50"/>
      <c r="VEP56" s="50"/>
      <c r="VEQ56" s="50"/>
      <c r="VER56" s="50"/>
      <c r="VES56" s="50"/>
      <c r="VET56" s="50"/>
      <c r="VEU56" s="50"/>
      <c r="VEV56" s="50"/>
      <c r="VEW56" s="50"/>
      <c r="VEX56" s="50"/>
      <c r="VEY56" s="50"/>
      <c r="VEZ56" s="50"/>
      <c r="VFA56" s="50"/>
      <c r="VFB56" s="50"/>
      <c r="VFC56" s="50"/>
      <c r="VFD56" s="50"/>
      <c r="VFE56" s="50"/>
      <c r="VFF56" s="50"/>
      <c r="VFG56" s="50"/>
      <c r="VFH56" s="50"/>
      <c r="VFI56" s="50"/>
      <c r="VFJ56" s="50"/>
      <c r="VFK56" s="50"/>
      <c r="VFL56" s="50"/>
      <c r="VFM56" s="50"/>
      <c r="VFN56" s="50"/>
      <c r="VFO56" s="50"/>
      <c r="VFP56" s="50"/>
      <c r="VFQ56" s="50"/>
      <c r="VFR56" s="50"/>
      <c r="VFS56" s="50"/>
      <c r="VFT56" s="50"/>
      <c r="VFU56" s="50"/>
      <c r="VFV56" s="50"/>
      <c r="VFW56" s="50"/>
      <c r="VFX56" s="50"/>
      <c r="VFY56" s="50"/>
      <c r="VFZ56" s="50"/>
      <c r="VGA56" s="50"/>
      <c r="VGB56" s="50"/>
      <c r="VGC56" s="50"/>
      <c r="VGD56" s="50"/>
      <c r="VGE56" s="50"/>
      <c r="VGF56" s="50"/>
      <c r="VGG56" s="50"/>
      <c r="VGH56" s="50"/>
      <c r="VGI56" s="50"/>
      <c r="VGJ56" s="50"/>
      <c r="VGK56" s="50"/>
      <c r="VGL56" s="50"/>
      <c r="VGM56" s="50"/>
      <c r="VGN56" s="50"/>
      <c r="VGO56" s="50"/>
      <c r="VGP56" s="50"/>
      <c r="VGQ56" s="50"/>
      <c r="VGR56" s="50"/>
      <c r="VGS56" s="50"/>
      <c r="VGT56" s="50"/>
      <c r="VGU56" s="50"/>
      <c r="VGV56" s="50"/>
      <c r="VGW56" s="50"/>
      <c r="VGX56" s="50"/>
      <c r="VGY56" s="50"/>
      <c r="VGZ56" s="50"/>
      <c r="VHA56" s="50"/>
      <c r="VHB56" s="50"/>
      <c r="VHC56" s="50"/>
      <c r="VHD56" s="50"/>
      <c r="VHE56" s="50"/>
      <c r="VHF56" s="50"/>
      <c r="VHG56" s="50"/>
      <c r="VHH56" s="50"/>
      <c r="VHI56" s="50"/>
      <c r="VHJ56" s="50"/>
      <c r="VHK56" s="50"/>
      <c r="VHL56" s="50"/>
      <c r="VHM56" s="50"/>
      <c r="VHN56" s="50"/>
      <c r="VHO56" s="50"/>
      <c r="VHP56" s="50"/>
      <c r="VHQ56" s="50"/>
      <c r="VHR56" s="50"/>
      <c r="VHS56" s="50"/>
      <c r="VHT56" s="50"/>
      <c r="VHU56" s="50"/>
      <c r="VHV56" s="50"/>
      <c r="VHW56" s="50"/>
      <c r="VHX56" s="50"/>
      <c r="VHY56" s="50"/>
      <c r="VHZ56" s="50"/>
      <c r="VIA56" s="50"/>
      <c r="VIB56" s="50"/>
      <c r="VIC56" s="50"/>
      <c r="VID56" s="50"/>
      <c r="VIE56" s="50"/>
      <c r="VIF56" s="50"/>
      <c r="VIG56" s="50"/>
      <c r="VIH56" s="50"/>
      <c r="VII56" s="50"/>
      <c r="VIJ56" s="50"/>
      <c r="VIK56" s="50"/>
      <c r="VIL56" s="50"/>
      <c r="VIM56" s="50"/>
      <c r="VIN56" s="50"/>
      <c r="VIO56" s="50"/>
      <c r="VIP56" s="50"/>
      <c r="VIQ56" s="50"/>
      <c r="VIR56" s="50"/>
      <c r="VIS56" s="50"/>
      <c r="VIT56" s="50"/>
      <c r="VIU56" s="50"/>
      <c r="VIV56" s="50"/>
      <c r="VIW56" s="50"/>
      <c r="VIX56" s="50"/>
      <c r="VIY56" s="50"/>
      <c r="VIZ56" s="50"/>
      <c r="VJA56" s="50"/>
      <c r="VJB56" s="50"/>
      <c r="VJC56" s="50"/>
      <c r="VJD56" s="50"/>
      <c r="VJE56" s="50"/>
      <c r="VJF56" s="50"/>
      <c r="VJG56" s="50"/>
      <c r="VJH56" s="50"/>
      <c r="VJI56" s="50"/>
      <c r="VJJ56" s="50"/>
      <c r="VJK56" s="50"/>
      <c r="VJL56" s="50"/>
      <c r="VJM56" s="50"/>
      <c r="VJN56" s="50"/>
      <c r="VJO56" s="50"/>
      <c r="VJP56" s="50"/>
      <c r="VJQ56" s="50"/>
      <c r="VJR56" s="50"/>
      <c r="VJS56" s="50"/>
      <c r="VJT56" s="50"/>
      <c r="VJU56" s="50"/>
      <c r="VJV56" s="50"/>
      <c r="VJW56" s="50"/>
      <c r="VJX56" s="50"/>
      <c r="VJY56" s="50"/>
      <c r="VJZ56" s="50"/>
      <c r="VKA56" s="50"/>
      <c r="VKB56" s="50"/>
      <c r="VKC56" s="50"/>
      <c r="VKD56" s="50"/>
      <c r="VKE56" s="50"/>
      <c r="VKF56" s="50"/>
      <c r="VKG56" s="50"/>
      <c r="VKH56" s="50"/>
      <c r="VKI56" s="50"/>
      <c r="VKJ56" s="50"/>
      <c r="VKK56" s="50"/>
      <c r="VKL56" s="50"/>
      <c r="VKM56" s="50"/>
      <c r="VKN56" s="50"/>
      <c r="VKO56" s="50"/>
      <c r="VKP56" s="50"/>
      <c r="VKQ56" s="50"/>
      <c r="VKR56" s="50"/>
      <c r="VKS56" s="50"/>
      <c r="VKT56" s="50"/>
      <c r="VKU56" s="50"/>
      <c r="VKV56" s="50"/>
      <c r="VKW56" s="50"/>
      <c r="VKX56" s="50"/>
      <c r="VKY56" s="50"/>
      <c r="VKZ56" s="50"/>
      <c r="VLA56" s="50"/>
      <c r="VLB56" s="50"/>
      <c r="VLC56" s="50"/>
      <c r="VLD56" s="50"/>
      <c r="VLE56" s="50"/>
      <c r="VLF56" s="50"/>
      <c r="VLG56" s="50"/>
      <c r="VLH56" s="50"/>
      <c r="VLI56" s="50"/>
      <c r="VLJ56" s="50"/>
      <c r="VLK56" s="50"/>
      <c r="VLL56" s="50"/>
      <c r="VLM56" s="50"/>
      <c r="VLN56" s="50"/>
      <c r="VLO56" s="50"/>
      <c r="VLP56" s="50"/>
      <c r="VLQ56" s="50"/>
      <c r="VLR56" s="50"/>
      <c r="VLS56" s="50"/>
      <c r="VLT56" s="50"/>
      <c r="VLU56" s="50"/>
      <c r="VLV56" s="50"/>
      <c r="VLW56" s="50"/>
      <c r="VLX56" s="50"/>
      <c r="VLY56" s="50"/>
      <c r="VLZ56" s="50"/>
      <c r="VMA56" s="50"/>
      <c r="VMB56" s="50"/>
      <c r="VMC56" s="50"/>
      <c r="VMD56" s="50"/>
      <c r="VME56" s="50"/>
      <c r="VMF56" s="50"/>
      <c r="VMG56" s="50"/>
      <c r="VMH56" s="50"/>
      <c r="VMI56" s="50"/>
      <c r="VMJ56" s="50"/>
      <c r="VMK56" s="50"/>
      <c r="VML56" s="50"/>
      <c r="VMM56" s="50"/>
      <c r="VMN56" s="50"/>
      <c r="VMO56" s="50"/>
      <c r="VMP56" s="50"/>
      <c r="VMQ56" s="50"/>
      <c r="VMR56" s="50"/>
      <c r="VMS56" s="50"/>
      <c r="VMT56" s="50"/>
      <c r="VMU56" s="50"/>
      <c r="VMV56" s="50"/>
      <c r="VMW56" s="50"/>
      <c r="VMX56" s="50"/>
      <c r="VMY56" s="50"/>
      <c r="VMZ56" s="50"/>
      <c r="VNA56" s="50"/>
      <c r="VNB56" s="50"/>
      <c r="VNC56" s="50"/>
      <c r="VND56" s="50"/>
      <c r="VNE56" s="50"/>
      <c r="VNF56" s="50"/>
      <c r="VNG56" s="50"/>
      <c r="VNH56" s="50"/>
      <c r="VNI56" s="50"/>
      <c r="VNJ56" s="50"/>
      <c r="VNK56" s="50"/>
      <c r="VNL56" s="50"/>
      <c r="VNM56" s="50"/>
      <c r="VNN56" s="50"/>
      <c r="VNO56" s="50"/>
      <c r="VNP56" s="50"/>
      <c r="VNQ56" s="50"/>
      <c r="VNR56" s="50"/>
      <c r="VNS56" s="50"/>
      <c r="VNT56" s="50"/>
      <c r="VNU56" s="50"/>
      <c r="VNV56" s="50"/>
      <c r="VNW56" s="50"/>
      <c r="VNX56" s="50"/>
      <c r="VNY56" s="50"/>
      <c r="VNZ56" s="50"/>
      <c r="VOA56" s="50"/>
      <c r="VOB56" s="50"/>
      <c r="VOC56" s="50"/>
      <c r="VOD56" s="50"/>
      <c r="VOE56" s="50"/>
      <c r="VOF56" s="50"/>
      <c r="VOG56" s="50"/>
      <c r="VOH56" s="50"/>
      <c r="VOI56" s="50"/>
      <c r="VOJ56" s="50"/>
      <c r="VOK56" s="50"/>
      <c r="VOL56" s="50"/>
      <c r="VOM56" s="50"/>
      <c r="VON56" s="50"/>
      <c r="VOO56" s="50"/>
      <c r="VOP56" s="50"/>
      <c r="VOQ56" s="50"/>
      <c r="VOR56" s="50"/>
      <c r="VOS56" s="50"/>
      <c r="VOT56" s="50"/>
      <c r="VOU56" s="50"/>
      <c r="VOV56" s="50"/>
      <c r="VOW56" s="50"/>
      <c r="VOX56" s="50"/>
      <c r="VOY56" s="50"/>
      <c r="VOZ56" s="50"/>
      <c r="VPA56" s="50"/>
      <c r="VPB56" s="50"/>
      <c r="VPC56" s="50"/>
      <c r="VPD56" s="50"/>
      <c r="VPE56" s="50"/>
      <c r="VPF56" s="50"/>
      <c r="VPG56" s="50"/>
      <c r="VPH56" s="50"/>
      <c r="VPI56" s="50"/>
      <c r="VPJ56" s="50"/>
      <c r="VPK56" s="50"/>
      <c r="VPL56" s="50"/>
      <c r="VPM56" s="50"/>
      <c r="VPN56" s="50"/>
      <c r="VPO56" s="50"/>
      <c r="VPP56" s="50"/>
      <c r="VPQ56" s="50"/>
      <c r="VPR56" s="50"/>
      <c r="VPS56" s="50"/>
      <c r="VPT56" s="50"/>
      <c r="VPU56" s="50"/>
      <c r="VPV56" s="50"/>
      <c r="VPW56" s="50"/>
      <c r="VPX56" s="50"/>
      <c r="VPY56" s="50"/>
      <c r="VPZ56" s="50"/>
      <c r="VQA56" s="50"/>
      <c r="VQB56" s="50"/>
      <c r="VQC56" s="50"/>
      <c r="VQD56" s="50"/>
      <c r="VQE56" s="50"/>
      <c r="VQF56" s="50"/>
      <c r="VQG56" s="50"/>
      <c r="VQH56" s="50"/>
      <c r="VQI56" s="50"/>
      <c r="VQJ56" s="50"/>
      <c r="VQK56" s="50"/>
      <c r="VQL56" s="50"/>
      <c r="VQM56" s="50"/>
      <c r="VQN56" s="50"/>
      <c r="VQO56" s="50"/>
      <c r="VQP56" s="50"/>
      <c r="VQQ56" s="50"/>
      <c r="VQR56" s="50"/>
      <c r="VQS56" s="50"/>
      <c r="VQT56" s="50"/>
      <c r="VQU56" s="50"/>
      <c r="VQV56" s="50"/>
      <c r="VQW56" s="50"/>
      <c r="VQX56" s="50"/>
      <c r="VQY56" s="50"/>
      <c r="VQZ56" s="50"/>
      <c r="VRA56" s="50"/>
      <c r="VRB56" s="50"/>
      <c r="VRC56" s="50"/>
      <c r="VRD56" s="50"/>
      <c r="VRE56" s="50"/>
      <c r="VRF56" s="50"/>
      <c r="VRG56" s="50"/>
      <c r="VRH56" s="50"/>
      <c r="VRI56" s="50"/>
      <c r="VRJ56" s="50"/>
      <c r="VRK56" s="50"/>
      <c r="VRL56" s="50"/>
      <c r="VRM56" s="50"/>
      <c r="VRN56" s="50"/>
      <c r="VRO56" s="50"/>
      <c r="VRP56" s="50"/>
      <c r="VRQ56" s="50"/>
      <c r="VRR56" s="50"/>
      <c r="VRS56" s="50"/>
      <c r="VRT56" s="50"/>
      <c r="VRU56" s="50"/>
      <c r="VRV56" s="50"/>
      <c r="VRW56" s="50"/>
      <c r="VRX56" s="50"/>
      <c r="VRY56" s="50"/>
      <c r="VRZ56" s="50"/>
      <c r="VSA56" s="50"/>
      <c r="VSB56" s="50"/>
      <c r="VSC56" s="50"/>
      <c r="VSD56" s="50"/>
      <c r="VSE56" s="50"/>
      <c r="VSF56" s="50"/>
      <c r="VSG56" s="50"/>
      <c r="VSH56" s="50"/>
      <c r="VSI56" s="50"/>
      <c r="VSJ56" s="50"/>
      <c r="VSK56" s="50"/>
      <c r="VSL56" s="50"/>
      <c r="VSM56" s="50"/>
      <c r="VSN56" s="50"/>
      <c r="VSO56" s="50"/>
      <c r="VSP56" s="50"/>
      <c r="VSQ56" s="50"/>
      <c r="VSR56" s="50"/>
      <c r="VSS56" s="50"/>
      <c r="VST56" s="50"/>
      <c r="VSU56" s="50"/>
      <c r="VSV56" s="50"/>
      <c r="VSW56" s="50"/>
      <c r="VSX56" s="50"/>
      <c r="VSY56" s="50"/>
      <c r="VSZ56" s="50"/>
      <c r="VTA56" s="50"/>
      <c r="VTB56" s="50"/>
      <c r="VTC56" s="50"/>
      <c r="VTD56" s="50"/>
      <c r="VTE56" s="50"/>
      <c r="VTF56" s="50"/>
      <c r="VTG56" s="50"/>
      <c r="VTH56" s="50"/>
      <c r="VTI56" s="50"/>
      <c r="VTJ56" s="50"/>
      <c r="VTK56" s="50"/>
      <c r="VTL56" s="50"/>
      <c r="VTM56" s="50"/>
      <c r="VTN56" s="50"/>
      <c r="VTO56" s="50"/>
      <c r="VTP56" s="50"/>
      <c r="VTQ56" s="50"/>
      <c r="VTR56" s="50"/>
      <c r="VTS56" s="50"/>
      <c r="VTT56" s="50"/>
      <c r="VTU56" s="50"/>
      <c r="VTV56" s="50"/>
      <c r="VTW56" s="50"/>
      <c r="VTX56" s="50"/>
      <c r="VTY56" s="50"/>
      <c r="VTZ56" s="50"/>
      <c r="VUA56" s="50"/>
      <c r="VUB56" s="50"/>
      <c r="VUC56" s="50"/>
      <c r="VUD56" s="50"/>
      <c r="VUE56" s="50"/>
      <c r="VUF56" s="50"/>
      <c r="VUG56" s="50"/>
      <c r="VUH56" s="50"/>
      <c r="VUI56" s="50"/>
      <c r="VUJ56" s="50"/>
      <c r="VUK56" s="50"/>
      <c r="VUL56" s="50"/>
      <c r="VUM56" s="50"/>
      <c r="VUN56" s="50"/>
      <c r="VUO56" s="50"/>
      <c r="VUP56" s="50"/>
      <c r="VUQ56" s="50"/>
      <c r="VUR56" s="50"/>
      <c r="VUS56" s="50"/>
      <c r="VUT56" s="50"/>
      <c r="VUU56" s="50"/>
      <c r="VUV56" s="50"/>
      <c r="VUW56" s="50"/>
      <c r="VUX56" s="50"/>
      <c r="VUY56" s="50"/>
      <c r="VUZ56" s="50"/>
      <c r="VVA56" s="50"/>
      <c r="VVB56" s="50"/>
      <c r="VVC56" s="50"/>
      <c r="VVD56" s="50"/>
      <c r="VVE56" s="50"/>
      <c r="VVF56" s="50"/>
      <c r="VVG56" s="50"/>
      <c r="VVH56" s="50"/>
      <c r="VVI56" s="50"/>
      <c r="VVJ56" s="50"/>
      <c r="VVK56" s="50"/>
      <c r="VVL56" s="50"/>
      <c r="VVM56" s="50"/>
      <c r="VVN56" s="50"/>
      <c r="VVO56" s="50"/>
      <c r="VVP56" s="50"/>
      <c r="VVQ56" s="50"/>
      <c r="VVR56" s="50"/>
      <c r="VVS56" s="50"/>
      <c r="VVT56" s="50"/>
      <c r="VVU56" s="50"/>
      <c r="VVV56" s="50"/>
      <c r="VVW56" s="50"/>
      <c r="VVX56" s="50"/>
      <c r="VVY56" s="50"/>
      <c r="VVZ56" s="50"/>
      <c r="VWA56" s="50"/>
      <c r="VWB56" s="50"/>
      <c r="VWC56" s="50"/>
      <c r="VWD56" s="50"/>
      <c r="VWE56" s="50"/>
      <c r="VWF56" s="50"/>
      <c r="VWG56" s="50"/>
      <c r="VWH56" s="50"/>
      <c r="VWI56" s="50"/>
      <c r="VWJ56" s="50"/>
      <c r="VWK56" s="50"/>
      <c r="VWL56" s="50"/>
      <c r="VWM56" s="50"/>
      <c r="VWN56" s="50"/>
      <c r="VWO56" s="50"/>
      <c r="VWP56" s="50"/>
      <c r="VWQ56" s="50"/>
      <c r="VWR56" s="50"/>
      <c r="VWS56" s="50"/>
      <c r="VWT56" s="50"/>
      <c r="VWU56" s="50"/>
      <c r="VWV56" s="50"/>
      <c r="VWW56" s="50"/>
      <c r="VWX56" s="50"/>
      <c r="VWY56" s="50"/>
      <c r="VWZ56" s="50"/>
      <c r="VXA56" s="50"/>
      <c r="VXB56" s="50"/>
      <c r="VXC56" s="50"/>
      <c r="VXD56" s="50"/>
      <c r="VXE56" s="50"/>
      <c r="VXF56" s="50"/>
      <c r="VXG56" s="50"/>
      <c r="VXH56" s="50"/>
      <c r="VXI56" s="50"/>
      <c r="VXJ56" s="50"/>
      <c r="VXK56" s="50"/>
      <c r="VXL56" s="50"/>
      <c r="VXM56" s="50"/>
      <c r="VXN56" s="50"/>
      <c r="VXO56" s="50"/>
      <c r="VXP56" s="50"/>
      <c r="VXQ56" s="50"/>
      <c r="VXR56" s="50"/>
      <c r="VXS56" s="50"/>
      <c r="VXT56" s="50"/>
      <c r="VXU56" s="50"/>
      <c r="VXV56" s="50"/>
      <c r="VXW56" s="50"/>
      <c r="VXX56" s="50"/>
      <c r="VXY56" s="50"/>
      <c r="VXZ56" s="50"/>
      <c r="VYA56" s="50"/>
      <c r="VYB56" s="50"/>
      <c r="VYC56" s="50"/>
      <c r="VYD56" s="50"/>
      <c r="VYE56" s="50"/>
      <c r="VYF56" s="50"/>
      <c r="VYG56" s="50"/>
      <c r="VYH56" s="50"/>
      <c r="VYI56" s="50"/>
      <c r="VYJ56" s="50"/>
      <c r="VYK56" s="50"/>
      <c r="VYL56" s="50"/>
      <c r="VYM56" s="50"/>
      <c r="VYN56" s="50"/>
      <c r="VYO56" s="50"/>
      <c r="VYP56" s="50"/>
      <c r="VYQ56" s="50"/>
      <c r="VYR56" s="50"/>
      <c r="VYS56" s="50"/>
      <c r="VYT56" s="50"/>
      <c r="VYU56" s="50"/>
      <c r="VYV56" s="50"/>
      <c r="VYW56" s="50"/>
      <c r="VYX56" s="50"/>
      <c r="VYY56" s="50"/>
      <c r="VYZ56" s="50"/>
      <c r="VZA56" s="50"/>
      <c r="VZB56" s="50"/>
      <c r="VZC56" s="50"/>
      <c r="VZD56" s="50"/>
      <c r="VZE56" s="50"/>
      <c r="VZF56" s="50"/>
      <c r="VZG56" s="50"/>
      <c r="VZH56" s="50"/>
      <c r="VZI56" s="50"/>
      <c r="VZJ56" s="50"/>
      <c r="VZK56" s="50"/>
      <c r="VZL56" s="50"/>
      <c r="VZM56" s="50"/>
      <c r="VZN56" s="50"/>
      <c r="VZO56" s="50"/>
      <c r="VZP56" s="50"/>
      <c r="VZQ56" s="50"/>
      <c r="VZR56" s="50"/>
      <c r="VZS56" s="50"/>
      <c r="VZT56" s="50"/>
      <c r="VZU56" s="50"/>
      <c r="VZV56" s="50"/>
      <c r="VZW56" s="50"/>
      <c r="VZX56" s="50"/>
      <c r="VZY56" s="50"/>
      <c r="VZZ56" s="50"/>
      <c r="WAA56" s="50"/>
      <c r="WAB56" s="50"/>
      <c r="WAC56" s="50"/>
      <c r="WAD56" s="50"/>
      <c r="WAE56" s="50"/>
      <c r="WAF56" s="50"/>
      <c r="WAG56" s="50"/>
      <c r="WAH56" s="50"/>
      <c r="WAI56" s="50"/>
      <c r="WAJ56" s="50"/>
      <c r="WAK56" s="50"/>
      <c r="WAL56" s="50"/>
      <c r="WAM56" s="50"/>
      <c r="WAN56" s="50"/>
      <c r="WAO56" s="50"/>
      <c r="WAP56" s="50"/>
      <c r="WAQ56" s="50"/>
      <c r="WAR56" s="50"/>
      <c r="WAS56" s="50"/>
      <c r="WAT56" s="50"/>
      <c r="WAU56" s="50"/>
      <c r="WAV56" s="50"/>
      <c r="WAW56" s="50"/>
      <c r="WAX56" s="50"/>
      <c r="WAY56" s="50"/>
      <c r="WAZ56" s="50"/>
      <c r="WBA56" s="50"/>
      <c r="WBB56" s="50"/>
      <c r="WBC56" s="50"/>
      <c r="WBD56" s="50"/>
      <c r="WBE56" s="50"/>
      <c r="WBF56" s="50"/>
      <c r="WBG56" s="50"/>
      <c r="WBH56" s="50"/>
      <c r="WBI56" s="50"/>
      <c r="WBJ56" s="50"/>
      <c r="WBK56" s="50"/>
      <c r="WBL56" s="50"/>
      <c r="WBM56" s="50"/>
      <c r="WBN56" s="50"/>
      <c r="WBO56" s="50"/>
      <c r="WBP56" s="50"/>
      <c r="WBQ56" s="50"/>
      <c r="WBR56" s="50"/>
      <c r="WBS56" s="50"/>
      <c r="WBT56" s="50"/>
      <c r="WBU56" s="50"/>
      <c r="WBV56" s="50"/>
      <c r="WBW56" s="50"/>
      <c r="WBX56" s="50"/>
      <c r="WBY56" s="50"/>
      <c r="WBZ56" s="50"/>
      <c r="WCA56" s="50"/>
      <c r="WCB56" s="50"/>
      <c r="WCC56" s="50"/>
      <c r="WCD56" s="50"/>
      <c r="WCE56" s="50"/>
      <c r="WCF56" s="50"/>
      <c r="WCG56" s="50"/>
      <c r="WCH56" s="50"/>
      <c r="WCI56" s="50"/>
      <c r="WCJ56" s="50"/>
      <c r="WCK56" s="50"/>
      <c r="WCL56" s="50"/>
      <c r="WCM56" s="50"/>
      <c r="WCN56" s="50"/>
      <c r="WCO56" s="50"/>
      <c r="WCP56" s="50"/>
      <c r="WCQ56" s="50"/>
      <c r="WCR56" s="50"/>
      <c r="WCS56" s="50"/>
      <c r="WCT56" s="50"/>
      <c r="WCU56" s="50"/>
      <c r="WCV56" s="50"/>
      <c r="WCW56" s="50"/>
      <c r="WCX56" s="50"/>
      <c r="WCY56" s="50"/>
      <c r="WCZ56" s="50"/>
      <c r="WDA56" s="50"/>
      <c r="WDB56" s="50"/>
      <c r="WDC56" s="50"/>
      <c r="WDD56" s="50"/>
      <c r="WDE56" s="50"/>
      <c r="WDF56" s="50"/>
      <c r="WDG56" s="50"/>
      <c r="WDH56" s="50"/>
      <c r="WDI56" s="50"/>
      <c r="WDJ56" s="50"/>
      <c r="WDK56" s="50"/>
      <c r="WDL56" s="50"/>
      <c r="WDM56" s="50"/>
      <c r="WDN56" s="50"/>
      <c r="WDO56" s="50"/>
      <c r="WDP56" s="50"/>
      <c r="WDQ56" s="50"/>
      <c r="WDR56" s="50"/>
      <c r="WDS56" s="50"/>
      <c r="WDT56" s="50"/>
      <c r="WDU56" s="50"/>
      <c r="WDV56" s="50"/>
      <c r="WDW56" s="50"/>
      <c r="WDX56" s="50"/>
      <c r="WDY56" s="50"/>
      <c r="WDZ56" s="50"/>
      <c r="WEA56" s="50"/>
      <c r="WEB56" s="50"/>
      <c r="WEC56" s="50"/>
      <c r="WED56" s="50"/>
      <c r="WEE56" s="50"/>
      <c r="WEF56" s="50"/>
      <c r="WEG56" s="50"/>
      <c r="WEH56" s="50"/>
      <c r="WEI56" s="50"/>
      <c r="WEJ56" s="50"/>
      <c r="WEK56" s="50"/>
      <c r="WEL56" s="50"/>
      <c r="WEM56" s="50"/>
      <c r="WEN56" s="50"/>
      <c r="WEO56" s="50"/>
      <c r="WEP56" s="50"/>
      <c r="WEQ56" s="50"/>
      <c r="WER56" s="50"/>
      <c r="WES56" s="50"/>
      <c r="WET56" s="50"/>
      <c r="WEU56" s="50"/>
      <c r="WEV56" s="50"/>
      <c r="WEW56" s="50"/>
      <c r="WEX56" s="50"/>
      <c r="WEY56" s="50"/>
      <c r="WEZ56" s="50"/>
      <c r="WFA56" s="50"/>
      <c r="WFB56" s="50"/>
      <c r="WFC56" s="50"/>
      <c r="WFD56" s="50"/>
      <c r="WFE56" s="50"/>
      <c r="WFF56" s="50"/>
      <c r="WFG56" s="50"/>
      <c r="WFH56" s="50"/>
      <c r="WFI56" s="50"/>
      <c r="WFJ56" s="50"/>
      <c r="WFK56" s="50"/>
      <c r="WFL56" s="50"/>
      <c r="WFM56" s="50"/>
      <c r="WFN56" s="50"/>
      <c r="WFO56" s="50"/>
      <c r="WFP56" s="50"/>
      <c r="WFQ56" s="50"/>
      <c r="WFR56" s="50"/>
      <c r="WFS56" s="50"/>
      <c r="WFT56" s="50"/>
      <c r="WFU56" s="50"/>
      <c r="WFV56" s="50"/>
      <c r="WFW56" s="50"/>
      <c r="WFX56" s="50"/>
      <c r="WFY56" s="50"/>
      <c r="WFZ56" s="50"/>
      <c r="WGA56" s="50"/>
      <c r="WGB56" s="50"/>
      <c r="WGC56" s="50"/>
      <c r="WGD56" s="50"/>
      <c r="WGE56" s="50"/>
      <c r="WGF56" s="50"/>
      <c r="WGG56" s="50"/>
      <c r="WGH56" s="50"/>
      <c r="WGI56" s="50"/>
      <c r="WGJ56" s="50"/>
      <c r="WGK56" s="50"/>
      <c r="WGL56" s="50"/>
      <c r="WGM56" s="50"/>
      <c r="WGN56" s="50"/>
      <c r="WGO56" s="50"/>
      <c r="WGP56" s="50"/>
      <c r="WGQ56" s="50"/>
      <c r="WGR56" s="50"/>
      <c r="WGS56" s="50"/>
      <c r="WGT56" s="50"/>
      <c r="WGU56" s="50"/>
      <c r="WGV56" s="50"/>
      <c r="WGW56" s="50"/>
      <c r="WGX56" s="50"/>
      <c r="WGY56" s="50"/>
      <c r="WGZ56" s="50"/>
      <c r="WHA56" s="50"/>
      <c r="WHB56" s="50"/>
      <c r="WHC56" s="50"/>
      <c r="WHD56" s="50"/>
      <c r="WHE56" s="50"/>
      <c r="WHF56" s="50"/>
      <c r="WHG56" s="50"/>
      <c r="WHH56" s="50"/>
      <c r="WHI56" s="50"/>
      <c r="WHJ56" s="50"/>
      <c r="WHK56" s="50"/>
      <c r="WHL56" s="50"/>
      <c r="WHM56" s="50"/>
      <c r="WHN56" s="50"/>
      <c r="WHO56" s="50"/>
      <c r="WHP56" s="50"/>
      <c r="WHQ56" s="50"/>
      <c r="WHR56" s="50"/>
      <c r="WHS56" s="50"/>
      <c r="WHT56" s="50"/>
      <c r="WHU56" s="50"/>
      <c r="WHV56" s="50"/>
      <c r="WHW56" s="50"/>
      <c r="WHX56" s="50"/>
      <c r="WHY56" s="50"/>
      <c r="WHZ56" s="50"/>
      <c r="WIA56" s="50"/>
      <c r="WIB56" s="50"/>
      <c r="WIC56" s="50"/>
      <c r="WID56" s="50"/>
      <c r="WIE56" s="50"/>
      <c r="WIF56" s="50"/>
      <c r="WIG56" s="50"/>
      <c r="WIH56" s="50"/>
      <c r="WII56" s="50"/>
      <c r="WIJ56" s="50"/>
      <c r="WIK56" s="50"/>
      <c r="WIL56" s="50"/>
      <c r="WIM56" s="50"/>
      <c r="WIN56" s="50"/>
      <c r="WIO56" s="50"/>
      <c r="WIP56" s="50"/>
      <c r="WIQ56" s="50"/>
      <c r="WIR56" s="50"/>
      <c r="WIS56" s="50"/>
      <c r="WIT56" s="50"/>
      <c r="WIU56" s="50"/>
      <c r="WIV56" s="50"/>
      <c r="WIW56" s="50"/>
      <c r="WIX56" s="50"/>
      <c r="WIY56" s="50"/>
      <c r="WIZ56" s="50"/>
      <c r="WJA56" s="50"/>
      <c r="WJB56" s="50"/>
      <c r="WJC56" s="50"/>
      <c r="WJD56" s="50"/>
      <c r="WJE56" s="50"/>
      <c r="WJF56" s="50"/>
      <c r="WJG56" s="50"/>
      <c r="WJH56" s="50"/>
      <c r="WJI56" s="50"/>
      <c r="WJJ56" s="50"/>
      <c r="WJK56" s="50"/>
      <c r="WJL56" s="50"/>
      <c r="WJM56" s="50"/>
      <c r="WJN56" s="50"/>
      <c r="WJO56" s="50"/>
      <c r="WJP56" s="50"/>
      <c r="WJQ56" s="50"/>
      <c r="WJR56" s="50"/>
      <c r="WJS56" s="50"/>
      <c r="WJT56" s="50"/>
      <c r="WJU56" s="50"/>
      <c r="WJV56" s="50"/>
      <c r="WJW56" s="50"/>
      <c r="WJX56" s="50"/>
      <c r="WJY56" s="50"/>
      <c r="WJZ56" s="50"/>
      <c r="WKA56" s="50"/>
      <c r="WKB56" s="50"/>
      <c r="WKC56" s="50"/>
      <c r="WKD56" s="50"/>
      <c r="WKE56" s="50"/>
      <c r="WKF56" s="50"/>
      <c r="WKG56" s="50"/>
      <c r="WKH56" s="50"/>
      <c r="WKI56" s="50"/>
      <c r="WKJ56" s="50"/>
      <c r="WKK56" s="50"/>
      <c r="WKL56" s="50"/>
      <c r="WKM56" s="50"/>
      <c r="WKN56" s="50"/>
      <c r="WKO56" s="50"/>
      <c r="WKP56" s="50"/>
      <c r="WKQ56" s="50"/>
      <c r="WKR56" s="50"/>
      <c r="WKS56" s="50"/>
      <c r="WKT56" s="50"/>
      <c r="WKU56" s="50"/>
      <c r="WKV56" s="50"/>
      <c r="WKW56" s="50"/>
      <c r="WKX56" s="50"/>
      <c r="WKY56" s="50"/>
      <c r="WKZ56" s="50"/>
      <c r="WLA56" s="50"/>
      <c r="WLB56" s="50"/>
      <c r="WLC56" s="50"/>
      <c r="WLD56" s="50"/>
      <c r="WLE56" s="50"/>
      <c r="WLF56" s="50"/>
      <c r="WLG56" s="50"/>
      <c r="WLH56" s="50"/>
      <c r="WLI56" s="50"/>
      <c r="WLJ56" s="50"/>
      <c r="WLK56" s="50"/>
      <c r="WLL56" s="50"/>
      <c r="WLM56" s="50"/>
      <c r="WLN56" s="50"/>
      <c r="WLO56" s="50"/>
      <c r="WLP56" s="50"/>
      <c r="WLQ56" s="50"/>
      <c r="WLR56" s="50"/>
      <c r="WLS56" s="50"/>
      <c r="WLT56" s="50"/>
      <c r="WLU56" s="50"/>
      <c r="WLV56" s="50"/>
      <c r="WLW56" s="50"/>
      <c r="WLX56" s="50"/>
      <c r="WLY56" s="50"/>
      <c r="WLZ56" s="50"/>
      <c r="WMA56" s="50"/>
      <c r="WMB56" s="50"/>
      <c r="WMC56" s="50"/>
      <c r="WMD56" s="50"/>
      <c r="WME56" s="50"/>
      <c r="WMF56" s="50"/>
      <c r="WMG56" s="50"/>
      <c r="WMH56" s="50"/>
      <c r="WMI56" s="50"/>
      <c r="WMJ56" s="50"/>
      <c r="WMK56" s="50"/>
      <c r="WML56" s="50"/>
      <c r="WMM56" s="50"/>
      <c r="WMN56" s="50"/>
      <c r="WMO56" s="50"/>
      <c r="WMP56" s="50"/>
      <c r="WMQ56" s="50"/>
      <c r="WMR56" s="50"/>
      <c r="WMS56" s="50"/>
      <c r="WMT56" s="50"/>
      <c r="WMU56" s="50"/>
      <c r="WMV56" s="50"/>
      <c r="WMW56" s="50"/>
      <c r="WMX56" s="50"/>
      <c r="WMY56" s="50"/>
      <c r="WMZ56" s="50"/>
      <c r="WNA56" s="50"/>
      <c r="WNB56" s="50"/>
      <c r="WNC56" s="50"/>
      <c r="WND56" s="50"/>
      <c r="WNE56" s="50"/>
      <c r="WNF56" s="50"/>
      <c r="WNG56" s="50"/>
      <c r="WNH56" s="50"/>
      <c r="WNI56" s="50"/>
      <c r="WNJ56" s="50"/>
      <c r="WNK56" s="50"/>
      <c r="WNL56" s="50"/>
      <c r="WNM56" s="50"/>
      <c r="WNN56" s="50"/>
      <c r="WNO56" s="50"/>
      <c r="WNP56" s="50"/>
      <c r="WNQ56" s="50"/>
      <c r="WNR56" s="50"/>
      <c r="WNS56" s="50"/>
      <c r="WNT56" s="50"/>
      <c r="WNU56" s="50"/>
      <c r="WNV56" s="50"/>
      <c r="WNW56" s="50"/>
      <c r="WNX56" s="50"/>
      <c r="WNY56" s="50"/>
      <c r="WNZ56" s="50"/>
      <c r="WOA56" s="50"/>
      <c r="WOB56" s="50"/>
      <c r="WOC56" s="50"/>
      <c r="WOD56" s="50"/>
      <c r="WOE56" s="50"/>
      <c r="WOF56" s="50"/>
      <c r="WOG56" s="50"/>
      <c r="WOH56" s="50"/>
      <c r="WOI56" s="50"/>
      <c r="WOJ56" s="50"/>
      <c r="WOK56" s="50"/>
      <c r="WOL56" s="50"/>
      <c r="WOM56" s="50"/>
      <c r="WON56" s="50"/>
      <c r="WOO56" s="50"/>
      <c r="WOP56" s="50"/>
      <c r="WOQ56" s="50"/>
      <c r="WOR56" s="50"/>
      <c r="WOS56" s="50"/>
      <c r="WOT56" s="50"/>
      <c r="WOU56" s="50"/>
      <c r="WOV56" s="50"/>
      <c r="WOW56" s="50"/>
      <c r="WOX56" s="50"/>
      <c r="WOY56" s="50"/>
      <c r="WOZ56" s="50"/>
      <c r="WPA56" s="50"/>
      <c r="WPB56" s="50"/>
      <c r="WPC56" s="50"/>
      <c r="WPD56" s="50"/>
      <c r="WPE56" s="50"/>
      <c r="WPF56" s="50"/>
      <c r="WPG56" s="50"/>
      <c r="WPH56" s="50"/>
      <c r="WPI56" s="50"/>
      <c r="WPJ56" s="50"/>
      <c r="WPK56" s="50"/>
      <c r="WPL56" s="50"/>
      <c r="WPM56" s="50"/>
      <c r="WPN56" s="50"/>
      <c r="WPO56" s="50"/>
      <c r="WPP56" s="50"/>
      <c r="WPQ56" s="50"/>
      <c r="WPR56" s="50"/>
      <c r="WPS56" s="50"/>
      <c r="WPT56" s="50"/>
      <c r="WPU56" s="50"/>
      <c r="WPV56" s="50"/>
      <c r="WPW56" s="50"/>
      <c r="WPX56" s="50"/>
      <c r="WPY56" s="50"/>
      <c r="WPZ56" s="50"/>
      <c r="WQA56" s="50"/>
      <c r="WQB56" s="50"/>
      <c r="WQC56" s="50"/>
      <c r="WQD56" s="50"/>
      <c r="WQE56" s="50"/>
      <c r="WQF56" s="50"/>
      <c r="WQG56" s="50"/>
      <c r="WQH56" s="50"/>
      <c r="WQI56" s="50"/>
      <c r="WQJ56" s="50"/>
      <c r="WQK56" s="50"/>
      <c r="WQL56" s="50"/>
      <c r="WQM56" s="50"/>
      <c r="WQN56" s="50"/>
      <c r="WQO56" s="50"/>
      <c r="WQP56" s="50"/>
      <c r="WQQ56" s="50"/>
      <c r="WQR56" s="50"/>
      <c r="WQS56" s="50"/>
      <c r="WQT56" s="50"/>
      <c r="WQU56" s="50"/>
      <c r="WQV56" s="50"/>
      <c r="WQW56" s="50"/>
      <c r="WQX56" s="50"/>
      <c r="WQY56" s="50"/>
      <c r="WQZ56" s="50"/>
      <c r="WRA56" s="50"/>
      <c r="WRB56" s="50"/>
      <c r="WRC56" s="50"/>
      <c r="WRD56" s="50"/>
      <c r="WRE56" s="50"/>
      <c r="WRF56" s="50"/>
      <c r="WRG56" s="50"/>
      <c r="WRH56" s="50"/>
      <c r="WRI56" s="50"/>
      <c r="WRJ56" s="50"/>
      <c r="WRK56" s="50"/>
      <c r="WRL56" s="50"/>
      <c r="WRM56" s="50"/>
      <c r="WRN56" s="50"/>
      <c r="WRO56" s="50"/>
      <c r="WRP56" s="50"/>
      <c r="WRQ56" s="50"/>
      <c r="WRR56" s="50"/>
      <c r="WRS56" s="50"/>
      <c r="WRT56" s="50"/>
      <c r="WRU56" s="50"/>
      <c r="WRV56" s="50"/>
      <c r="WRW56" s="50"/>
      <c r="WRX56" s="50"/>
      <c r="WRY56" s="50"/>
      <c r="WRZ56" s="50"/>
      <c r="WSA56" s="50"/>
      <c r="WSB56" s="50"/>
      <c r="WSC56" s="50"/>
      <c r="WSD56" s="50"/>
      <c r="WSE56" s="50"/>
      <c r="WSF56" s="50"/>
      <c r="WSG56" s="50"/>
      <c r="WSH56" s="50"/>
      <c r="WSI56" s="50"/>
      <c r="WSJ56" s="50"/>
      <c r="WSK56" s="50"/>
      <c r="WSL56" s="50"/>
      <c r="WSM56" s="50"/>
      <c r="WSN56" s="50"/>
      <c r="WSO56" s="50"/>
      <c r="WSP56" s="50"/>
      <c r="WSQ56" s="50"/>
      <c r="WSR56" s="50"/>
      <c r="WSS56" s="50"/>
      <c r="WST56" s="50"/>
      <c r="WSU56" s="50"/>
      <c r="WSV56" s="50"/>
      <c r="WSW56" s="50"/>
      <c r="WSX56" s="50"/>
      <c r="WSY56" s="50"/>
      <c r="WSZ56" s="50"/>
      <c r="WTA56" s="50"/>
      <c r="WTB56" s="50"/>
      <c r="WTC56" s="50"/>
      <c r="WTD56" s="50"/>
      <c r="WTE56" s="50"/>
      <c r="WTF56" s="50"/>
      <c r="WTG56" s="50"/>
      <c r="WTH56" s="50"/>
      <c r="WTI56" s="50"/>
      <c r="WTJ56" s="50"/>
      <c r="WTK56" s="50"/>
      <c r="WTL56" s="50"/>
      <c r="WTM56" s="50"/>
      <c r="WTN56" s="50"/>
      <c r="WTO56" s="50"/>
      <c r="WTP56" s="50"/>
      <c r="WTQ56" s="50"/>
      <c r="WTR56" s="50"/>
      <c r="WTS56" s="50"/>
      <c r="WTT56" s="50"/>
      <c r="WTU56" s="50"/>
      <c r="WTV56" s="50"/>
      <c r="WTW56" s="50"/>
      <c r="WTX56" s="50"/>
      <c r="WTY56" s="50"/>
      <c r="WTZ56" s="50"/>
      <c r="WUA56" s="50"/>
      <c r="WUB56" s="50"/>
      <c r="WUC56" s="50"/>
      <c r="WUD56" s="50"/>
      <c r="WUE56" s="50"/>
      <c r="WUF56" s="50"/>
      <c r="WUG56" s="50"/>
      <c r="WUH56" s="50"/>
      <c r="WUI56" s="50"/>
      <c r="WUJ56" s="50"/>
      <c r="WUK56" s="50"/>
      <c r="WUL56" s="50"/>
      <c r="WUM56" s="50"/>
      <c r="WUN56" s="50"/>
      <c r="WUO56" s="50"/>
      <c r="WUP56" s="50"/>
      <c r="WUQ56" s="50"/>
      <c r="WUR56" s="50"/>
      <c r="WUS56" s="50"/>
      <c r="WUT56" s="50"/>
      <c r="WUU56" s="50"/>
      <c r="WUV56" s="50"/>
      <c r="WUW56" s="50"/>
      <c r="WUX56" s="50"/>
      <c r="WUY56" s="50"/>
      <c r="WUZ56" s="50"/>
      <c r="WVA56" s="50"/>
      <c r="WVB56" s="50"/>
      <c r="WVC56" s="50"/>
      <c r="WVD56" s="50"/>
      <c r="WVE56" s="50"/>
      <c r="WVF56" s="50"/>
      <c r="WVG56" s="50"/>
      <c r="WVH56" s="50"/>
      <c r="WVI56" s="50"/>
      <c r="WVJ56" s="50"/>
      <c r="WVK56" s="50"/>
      <c r="WVL56" s="50"/>
      <c r="WVM56" s="50"/>
      <c r="WVN56" s="50"/>
      <c r="WVO56" s="50"/>
      <c r="WVP56" s="50"/>
      <c r="WVQ56" s="50"/>
      <c r="WVR56" s="50"/>
      <c r="WVS56" s="50"/>
      <c r="WVT56" s="50"/>
      <c r="WVU56" s="50"/>
      <c r="WVV56" s="50"/>
      <c r="WVW56" s="50"/>
      <c r="WVX56" s="50"/>
      <c r="WVY56" s="50"/>
      <c r="WVZ56" s="50"/>
      <c r="WWA56" s="50"/>
      <c r="WWB56" s="50"/>
      <c r="WWC56" s="50"/>
      <c r="WWD56" s="50"/>
      <c r="WWE56" s="50"/>
      <c r="WWF56" s="50"/>
      <c r="WWG56" s="50"/>
      <c r="WWH56" s="50"/>
      <c r="WWI56" s="50"/>
      <c r="WWJ56" s="50"/>
      <c r="WWK56" s="50"/>
      <c r="WWL56" s="50"/>
      <c r="WWM56" s="50"/>
      <c r="WWN56" s="50"/>
      <c r="WWO56" s="50"/>
      <c r="WWP56" s="50"/>
      <c r="WWQ56" s="50"/>
      <c r="WWR56" s="50"/>
      <c r="WWS56" s="50"/>
      <c r="WWT56" s="50"/>
      <c r="WWU56" s="50"/>
      <c r="WWV56" s="50"/>
      <c r="WWW56" s="50"/>
      <c r="WWX56" s="50"/>
      <c r="WWY56" s="50"/>
      <c r="WWZ56" s="50"/>
      <c r="WXA56" s="50"/>
      <c r="WXB56" s="50"/>
      <c r="WXC56" s="50"/>
      <c r="WXD56" s="50"/>
      <c r="WXE56" s="50"/>
      <c r="WXF56" s="50"/>
      <c r="WXG56" s="50"/>
      <c r="WXH56" s="50"/>
      <c r="WXI56" s="50"/>
      <c r="WXJ56" s="50"/>
      <c r="WXK56" s="50"/>
      <c r="WXL56" s="50"/>
      <c r="WXM56" s="50"/>
      <c r="WXN56" s="50"/>
      <c r="WXO56" s="50"/>
      <c r="WXP56" s="50"/>
      <c r="WXQ56" s="50"/>
      <c r="WXR56" s="50"/>
      <c r="WXS56" s="50"/>
      <c r="WXT56" s="50"/>
      <c r="WXU56" s="50"/>
      <c r="WXV56" s="50"/>
      <c r="WXW56" s="50"/>
      <c r="WXX56" s="50"/>
      <c r="WXY56" s="50"/>
      <c r="WXZ56" s="50"/>
      <c r="WYA56" s="50"/>
      <c r="WYB56" s="50"/>
      <c r="WYC56" s="50"/>
      <c r="WYD56" s="50"/>
      <c r="WYE56" s="50"/>
      <c r="WYF56" s="50"/>
      <c r="WYG56" s="50"/>
      <c r="WYH56" s="50"/>
      <c r="WYI56" s="50"/>
      <c r="WYJ56" s="50"/>
      <c r="WYK56" s="50"/>
      <c r="WYL56" s="50"/>
      <c r="WYM56" s="50"/>
      <c r="WYN56" s="50"/>
      <c r="WYO56" s="50"/>
      <c r="WYP56" s="50"/>
      <c r="WYQ56" s="50"/>
      <c r="WYR56" s="50"/>
      <c r="WYS56" s="50"/>
      <c r="WYT56" s="50"/>
      <c r="WYU56" s="50"/>
      <c r="WYV56" s="50"/>
      <c r="WYW56" s="50"/>
      <c r="WYX56" s="50"/>
      <c r="WYY56" s="50"/>
      <c r="WYZ56" s="50"/>
      <c r="WZA56" s="50"/>
      <c r="WZB56" s="50"/>
      <c r="WZC56" s="50"/>
      <c r="WZD56" s="50"/>
      <c r="WZE56" s="50"/>
      <c r="WZF56" s="50"/>
      <c r="WZG56" s="50"/>
      <c r="WZH56" s="50"/>
      <c r="WZI56" s="50"/>
      <c r="WZJ56" s="50"/>
      <c r="WZK56" s="50"/>
      <c r="WZL56" s="50"/>
      <c r="WZM56" s="50"/>
      <c r="WZN56" s="50"/>
      <c r="WZO56" s="50"/>
      <c r="WZP56" s="50"/>
      <c r="WZQ56" s="50"/>
      <c r="WZR56" s="50"/>
      <c r="WZS56" s="50"/>
      <c r="WZT56" s="50"/>
      <c r="WZU56" s="50"/>
      <c r="WZV56" s="50"/>
      <c r="WZW56" s="50"/>
      <c r="WZX56" s="50"/>
      <c r="WZY56" s="50"/>
      <c r="WZZ56" s="50"/>
      <c r="XAA56" s="50"/>
      <c r="XAB56" s="50"/>
      <c r="XAC56" s="50"/>
      <c r="XAD56" s="50"/>
      <c r="XAE56" s="50"/>
      <c r="XAF56" s="50"/>
      <c r="XAG56" s="50"/>
      <c r="XAH56" s="50"/>
      <c r="XAI56" s="50"/>
      <c r="XAJ56" s="50"/>
      <c r="XAK56" s="50"/>
      <c r="XAL56" s="50"/>
      <c r="XAM56" s="50"/>
      <c r="XAN56" s="50"/>
      <c r="XAO56" s="50"/>
      <c r="XAP56" s="50"/>
      <c r="XAQ56" s="50"/>
      <c r="XAR56" s="50"/>
      <c r="XAS56" s="50"/>
      <c r="XAT56" s="50"/>
      <c r="XAU56" s="50"/>
      <c r="XAV56" s="50"/>
      <c r="XAW56" s="50"/>
      <c r="XAX56" s="50"/>
      <c r="XAY56" s="50"/>
      <c r="XAZ56" s="50"/>
      <c r="XBA56" s="50"/>
      <c r="XBB56" s="50"/>
      <c r="XBC56" s="50"/>
      <c r="XBD56" s="50"/>
      <c r="XBE56" s="50"/>
      <c r="XBF56" s="50"/>
      <c r="XBG56" s="50"/>
      <c r="XBH56" s="50"/>
      <c r="XBI56" s="50"/>
      <c r="XBJ56" s="50"/>
      <c r="XBK56" s="50"/>
      <c r="XBL56" s="50"/>
      <c r="XBM56" s="50"/>
      <c r="XBN56" s="50"/>
      <c r="XBO56" s="50"/>
      <c r="XBP56" s="50"/>
      <c r="XBQ56" s="50"/>
      <c r="XBR56" s="50"/>
      <c r="XBS56" s="50"/>
      <c r="XBT56" s="50"/>
      <c r="XBU56" s="50"/>
      <c r="XBV56" s="50"/>
      <c r="XBW56" s="50"/>
      <c r="XBX56" s="50"/>
      <c r="XBY56" s="50"/>
      <c r="XBZ56" s="50"/>
      <c r="XCA56" s="50"/>
      <c r="XCB56" s="50"/>
      <c r="XCC56" s="50"/>
      <c r="XCD56" s="50"/>
      <c r="XCE56" s="50"/>
      <c r="XCF56" s="50"/>
      <c r="XCG56" s="50"/>
      <c r="XCH56" s="50"/>
      <c r="XCI56" s="50"/>
      <c r="XCJ56" s="50"/>
      <c r="XCK56" s="50"/>
      <c r="XCL56" s="50"/>
      <c r="XCM56" s="50"/>
      <c r="XCN56" s="50"/>
      <c r="XCO56" s="50"/>
      <c r="XCP56" s="50"/>
      <c r="XCQ56" s="50"/>
      <c r="XCR56" s="50"/>
      <c r="XCS56" s="50"/>
      <c r="XCT56" s="50"/>
      <c r="XCU56" s="50"/>
      <c r="XCV56" s="50"/>
      <c r="XCW56" s="50"/>
      <c r="XCX56" s="50"/>
      <c r="XCY56" s="50"/>
      <c r="XCZ56" s="50"/>
      <c r="XDA56" s="50"/>
      <c r="XDB56" s="50"/>
      <c r="XDC56" s="50"/>
      <c r="XDD56" s="50"/>
      <c r="XDE56" s="50"/>
      <c r="XDF56" s="50"/>
      <c r="XDG56" s="50"/>
      <c r="XDH56" s="50"/>
      <c r="XDI56" s="50"/>
      <c r="XDJ56" s="50"/>
      <c r="XDK56" s="50"/>
      <c r="XDL56" s="50"/>
      <c r="XDM56" s="50"/>
      <c r="XDN56" s="50"/>
      <c r="XDO56" s="50"/>
      <c r="XDP56" s="50"/>
      <c r="XDQ56" s="50"/>
      <c r="XDR56" s="50"/>
      <c r="XDS56" s="50"/>
      <c r="XDT56" s="50"/>
      <c r="XDU56" s="50"/>
      <c r="XDV56" s="50"/>
      <c r="XDW56" s="50"/>
      <c r="XDX56" s="50"/>
      <c r="XDY56" s="50"/>
      <c r="XDZ56" s="50"/>
      <c r="XEA56" s="50"/>
      <c r="XEB56" s="50"/>
      <c r="XEC56" s="50"/>
      <c r="XED56" s="50"/>
      <c r="XEE56" s="50"/>
      <c r="XEF56" s="50"/>
      <c r="XEG56" s="50"/>
      <c r="XEH56" s="50"/>
      <c r="XEI56" s="50"/>
      <c r="XEJ56" s="50"/>
      <c r="XEK56" s="50"/>
      <c r="XEL56" s="50"/>
      <c r="XEM56" s="50"/>
      <c r="XEN56" s="50"/>
      <c r="XEO56" s="50"/>
      <c r="XEP56" s="50"/>
      <c r="XEQ56" s="50"/>
      <c r="XER56" s="50"/>
      <c r="XES56" s="50"/>
      <c r="XET56" s="50"/>
      <c r="XEU56" s="50"/>
      <c r="XEV56" s="50"/>
      <c r="XEW56" s="50"/>
      <c r="XEX56" s="50"/>
      <c r="XEY56" s="50"/>
      <c r="XEZ56" s="50"/>
      <c r="XFA56" s="50"/>
      <c r="XFB56" s="50"/>
      <c r="XFC56" s="50"/>
      <c r="XFD56" s="50"/>
    </row>
    <row r="57" spans="1:16384" ht="18" x14ac:dyDescent="0.35">
      <c r="A57" s="50"/>
      <c r="B57" s="537" t="str">
        <f>Employeed!D20</f>
        <v>Leyva-Guerra Laura 155</v>
      </c>
      <c r="C57" s="538"/>
      <c r="D57" s="539">
        <f t="shared" ref="D57:D65" si="12">SUM(F57:L57)</f>
        <v>39.500399999999992</v>
      </c>
      <c r="E57" s="540"/>
      <c r="F57" s="45">
        <f t="shared" si="4"/>
        <v>0</v>
      </c>
      <c r="G57" s="45">
        <f t="shared" si="5"/>
        <v>7.5000799999999979</v>
      </c>
      <c r="H57" s="45">
        <f t="shared" si="6"/>
        <v>0</v>
      </c>
      <c r="I57" s="45">
        <f t="shared" si="7"/>
        <v>8.0000799999999987</v>
      </c>
      <c r="J57" s="45">
        <f t="shared" si="8"/>
        <v>8.0000799999999987</v>
      </c>
      <c r="K57" s="45">
        <f t="shared" si="9"/>
        <v>8.0000799999999987</v>
      </c>
      <c r="L57" s="45">
        <f t="shared" si="10"/>
        <v>8.0000799999999987</v>
      </c>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c r="EF57" s="50"/>
      <c r="EG57" s="50"/>
      <c r="EH57" s="50"/>
      <c r="EI57" s="50"/>
      <c r="EJ57" s="50"/>
      <c r="EK57" s="50"/>
      <c r="EL57" s="50"/>
      <c r="EM57" s="50"/>
      <c r="EN57" s="50"/>
      <c r="EO57" s="50"/>
      <c r="EP57" s="50"/>
      <c r="EQ57" s="50"/>
      <c r="ER57" s="50"/>
      <c r="ES57" s="50"/>
      <c r="ET57" s="50"/>
      <c r="EU57" s="50"/>
      <c r="EV57" s="50"/>
      <c r="EW57" s="50"/>
      <c r="EX57" s="50"/>
      <c r="EY57" s="50"/>
      <c r="EZ57" s="50"/>
      <c r="FA57" s="50"/>
      <c r="FB57" s="50"/>
      <c r="FC57" s="50"/>
      <c r="FD57" s="50"/>
      <c r="FE57" s="50"/>
      <c r="FF57" s="50"/>
      <c r="FG57" s="50"/>
      <c r="FH57" s="50"/>
      <c r="FI57" s="50"/>
      <c r="FJ57" s="50"/>
      <c r="FK57" s="50"/>
      <c r="FL57" s="50"/>
      <c r="FM57" s="50"/>
      <c r="FN57" s="50"/>
      <c r="FO57" s="50"/>
      <c r="FP57" s="50"/>
      <c r="FQ57" s="50"/>
      <c r="FR57" s="50"/>
      <c r="FS57" s="50"/>
      <c r="FT57" s="50"/>
      <c r="FU57" s="50"/>
      <c r="FV57" s="50"/>
      <c r="FW57" s="50"/>
      <c r="FX57" s="50"/>
      <c r="FY57" s="50"/>
      <c r="FZ57" s="50"/>
      <c r="GA57" s="50"/>
      <c r="GB57" s="50"/>
      <c r="GC57" s="50"/>
      <c r="GD57" s="50"/>
      <c r="GE57" s="50"/>
      <c r="GF57" s="50"/>
      <c r="GG57" s="50"/>
      <c r="GH57" s="50"/>
      <c r="GI57" s="50"/>
      <c r="GJ57" s="50"/>
      <c r="GK57" s="50"/>
      <c r="GL57" s="50"/>
      <c r="GM57" s="50"/>
      <c r="GN57" s="50"/>
      <c r="GO57" s="50"/>
      <c r="GP57" s="50"/>
      <c r="GQ57" s="50"/>
      <c r="GR57" s="50"/>
      <c r="GS57" s="50"/>
      <c r="GT57" s="50"/>
      <c r="GU57" s="50"/>
      <c r="GV57" s="50"/>
      <c r="GW57" s="50"/>
      <c r="GX57" s="50"/>
      <c r="GY57" s="50"/>
      <c r="GZ57" s="50"/>
      <c r="HA57" s="50"/>
      <c r="HB57" s="50"/>
      <c r="HC57" s="50"/>
      <c r="HD57" s="50"/>
      <c r="HE57" s="50"/>
      <c r="HF57" s="50"/>
      <c r="HG57" s="50"/>
      <c r="HH57" s="50"/>
      <c r="HI57" s="50"/>
      <c r="HJ57" s="50"/>
      <c r="HK57" s="50"/>
      <c r="HL57" s="50"/>
      <c r="HM57" s="50"/>
      <c r="HN57" s="50"/>
      <c r="HO57" s="50"/>
      <c r="HP57" s="50"/>
      <c r="HQ57" s="50"/>
      <c r="HR57" s="50"/>
      <c r="HS57" s="50"/>
      <c r="HT57" s="50"/>
      <c r="HU57" s="50"/>
      <c r="HV57" s="50"/>
      <c r="HW57" s="50"/>
      <c r="HX57" s="50"/>
      <c r="HY57" s="50"/>
      <c r="HZ57" s="50"/>
      <c r="IA57" s="50"/>
      <c r="IB57" s="50"/>
      <c r="IC57" s="50"/>
      <c r="ID57" s="50"/>
      <c r="IE57" s="50"/>
      <c r="IF57" s="50"/>
      <c r="IG57" s="50"/>
      <c r="IH57" s="50"/>
      <c r="II57" s="50"/>
      <c r="IJ57" s="50"/>
      <c r="IK57" s="50"/>
      <c r="IL57" s="50"/>
      <c r="IM57" s="50"/>
      <c r="IN57" s="50"/>
      <c r="IO57" s="50"/>
      <c r="IP57" s="50"/>
      <c r="IQ57" s="50"/>
      <c r="IR57" s="50"/>
      <c r="IS57" s="50"/>
      <c r="IT57" s="50"/>
      <c r="IU57" s="50"/>
      <c r="IV57" s="50"/>
      <c r="IW57" s="50"/>
      <c r="IX57" s="50"/>
      <c r="IY57" s="50"/>
      <c r="IZ57" s="50"/>
      <c r="JA57" s="50"/>
      <c r="JB57" s="50"/>
      <c r="JC57" s="50"/>
      <c r="JD57" s="50"/>
      <c r="JE57" s="50"/>
      <c r="JF57" s="50"/>
      <c r="JG57" s="50"/>
      <c r="JH57" s="50"/>
      <c r="JI57" s="50"/>
      <c r="JJ57" s="50"/>
      <c r="JK57" s="50"/>
      <c r="JL57" s="50"/>
      <c r="JM57" s="50"/>
      <c r="JN57" s="50"/>
      <c r="JO57" s="50"/>
      <c r="JP57" s="50"/>
      <c r="JQ57" s="50"/>
      <c r="JR57" s="50"/>
      <c r="JS57" s="50"/>
      <c r="JT57" s="50"/>
      <c r="JU57" s="50"/>
      <c r="JV57" s="50"/>
      <c r="JW57" s="50"/>
      <c r="JX57" s="50"/>
      <c r="JY57" s="50"/>
      <c r="JZ57" s="50"/>
      <c r="KA57" s="50"/>
      <c r="KB57" s="50"/>
      <c r="KC57" s="50"/>
      <c r="KD57" s="50"/>
      <c r="KE57" s="50"/>
      <c r="KF57" s="50"/>
      <c r="KG57" s="50"/>
      <c r="KH57" s="50"/>
      <c r="KI57" s="50"/>
      <c r="KJ57" s="50"/>
      <c r="KK57" s="50"/>
      <c r="KL57" s="50"/>
      <c r="KM57" s="50"/>
      <c r="KN57" s="50"/>
      <c r="KO57" s="50"/>
      <c r="KP57" s="50"/>
      <c r="KQ57" s="50"/>
      <c r="KR57" s="50"/>
      <c r="KS57" s="50"/>
      <c r="KT57" s="50"/>
      <c r="KU57" s="50"/>
      <c r="KV57" s="50"/>
      <c r="KW57" s="50"/>
      <c r="KX57" s="50"/>
      <c r="KY57" s="50"/>
      <c r="KZ57" s="50"/>
      <c r="LA57" s="50"/>
      <c r="LB57" s="50"/>
      <c r="LC57" s="50"/>
      <c r="LD57" s="50"/>
      <c r="LE57" s="50"/>
      <c r="LF57" s="50"/>
      <c r="LG57" s="50"/>
      <c r="LH57" s="50"/>
      <c r="LI57" s="50"/>
      <c r="LJ57" s="50"/>
      <c r="LK57" s="50"/>
      <c r="LL57" s="50"/>
      <c r="LM57" s="50"/>
      <c r="LN57" s="50"/>
      <c r="LO57" s="50"/>
      <c r="LP57" s="50"/>
      <c r="LQ57" s="50"/>
      <c r="LR57" s="50"/>
      <c r="LS57" s="50"/>
      <c r="LT57" s="50"/>
      <c r="LU57" s="50"/>
      <c r="LV57" s="50"/>
      <c r="LW57" s="50"/>
      <c r="LX57" s="50"/>
      <c r="LY57" s="50"/>
      <c r="LZ57" s="50"/>
      <c r="MA57" s="50"/>
      <c r="MB57" s="50"/>
      <c r="MC57" s="50"/>
      <c r="MD57" s="50"/>
      <c r="ME57" s="50"/>
      <c r="MF57" s="50"/>
      <c r="MG57" s="50"/>
      <c r="MH57" s="50"/>
      <c r="MI57" s="50"/>
      <c r="MJ57" s="50"/>
      <c r="MK57" s="50"/>
      <c r="ML57" s="50"/>
      <c r="MM57" s="50"/>
      <c r="MN57" s="50"/>
      <c r="MO57" s="50"/>
      <c r="MP57" s="50"/>
      <c r="MQ57" s="50"/>
      <c r="MR57" s="50"/>
      <c r="MS57" s="50"/>
      <c r="MT57" s="50"/>
      <c r="MU57" s="50"/>
      <c r="MV57" s="50"/>
      <c r="MW57" s="50"/>
      <c r="MX57" s="50"/>
      <c r="MY57" s="50"/>
      <c r="MZ57" s="50"/>
      <c r="NA57" s="50"/>
      <c r="NB57" s="50"/>
      <c r="NC57" s="50"/>
      <c r="ND57" s="50"/>
      <c r="NE57" s="50"/>
      <c r="NF57" s="50"/>
      <c r="NG57" s="50"/>
      <c r="NH57" s="50"/>
      <c r="NI57" s="50"/>
      <c r="NJ57" s="50"/>
      <c r="NK57" s="50"/>
      <c r="NL57" s="50"/>
      <c r="NM57" s="50"/>
      <c r="NN57" s="50"/>
      <c r="NO57" s="50"/>
      <c r="NP57" s="50"/>
      <c r="NQ57" s="50"/>
      <c r="NR57" s="50"/>
      <c r="NS57" s="50"/>
      <c r="NT57" s="50"/>
      <c r="NU57" s="50"/>
      <c r="NV57" s="50"/>
      <c r="NW57" s="50"/>
      <c r="NX57" s="50"/>
      <c r="NY57" s="50"/>
      <c r="NZ57" s="50"/>
      <c r="OA57" s="50"/>
      <c r="OB57" s="50"/>
      <c r="OC57" s="50"/>
      <c r="OD57" s="50"/>
      <c r="OE57" s="50"/>
      <c r="OF57" s="50"/>
      <c r="OG57" s="50"/>
      <c r="OH57" s="50"/>
      <c r="OI57" s="50"/>
      <c r="OJ57" s="50"/>
      <c r="OK57" s="50"/>
      <c r="OL57" s="50"/>
      <c r="OM57" s="50"/>
      <c r="ON57" s="50"/>
      <c r="OO57" s="50"/>
      <c r="OP57" s="50"/>
      <c r="OQ57" s="50"/>
      <c r="OR57" s="50"/>
      <c r="OS57" s="50"/>
      <c r="OT57" s="50"/>
      <c r="OU57" s="50"/>
      <c r="OV57" s="50"/>
      <c r="OW57" s="50"/>
      <c r="OX57" s="50"/>
      <c r="OY57" s="50"/>
      <c r="OZ57" s="50"/>
      <c r="PA57" s="50"/>
      <c r="PB57" s="50"/>
      <c r="PC57" s="50"/>
      <c r="PD57" s="50"/>
      <c r="PE57" s="50"/>
      <c r="PF57" s="50"/>
      <c r="PG57" s="50"/>
      <c r="PH57" s="50"/>
      <c r="PI57" s="50"/>
      <c r="PJ57" s="50"/>
      <c r="PK57" s="50"/>
      <c r="PL57" s="50"/>
      <c r="PM57" s="50"/>
      <c r="PN57" s="50"/>
      <c r="PO57" s="50"/>
      <c r="PP57" s="50"/>
      <c r="PQ57" s="50"/>
      <c r="PR57" s="50"/>
      <c r="PS57" s="50"/>
      <c r="PT57" s="50"/>
      <c r="PU57" s="50"/>
      <c r="PV57" s="50"/>
      <c r="PW57" s="50"/>
      <c r="PX57" s="50"/>
      <c r="PY57" s="50"/>
      <c r="PZ57" s="50"/>
      <c r="QA57" s="50"/>
      <c r="QB57" s="50"/>
      <c r="QC57" s="50"/>
      <c r="QD57" s="50"/>
      <c r="QE57" s="50"/>
      <c r="QF57" s="50"/>
      <c r="QG57" s="50"/>
      <c r="QH57" s="50"/>
      <c r="QI57" s="50"/>
      <c r="QJ57" s="50"/>
      <c r="QK57" s="50"/>
      <c r="QL57" s="50"/>
      <c r="QM57" s="50"/>
      <c r="QN57" s="50"/>
      <c r="QO57" s="50"/>
      <c r="QP57" s="50"/>
      <c r="QQ57" s="50"/>
      <c r="QR57" s="50"/>
      <c r="QS57" s="50"/>
      <c r="QT57" s="50"/>
      <c r="QU57" s="50"/>
      <c r="QV57" s="50"/>
      <c r="QW57" s="50"/>
      <c r="QX57" s="50"/>
      <c r="QY57" s="50"/>
      <c r="QZ57" s="50"/>
      <c r="RA57" s="50"/>
      <c r="RB57" s="50"/>
      <c r="RC57" s="50"/>
      <c r="RD57" s="50"/>
      <c r="RE57" s="50"/>
      <c r="RF57" s="50"/>
      <c r="RG57" s="50"/>
      <c r="RH57" s="50"/>
      <c r="RI57" s="50"/>
      <c r="RJ57" s="50"/>
      <c r="RK57" s="50"/>
      <c r="RL57" s="50"/>
      <c r="RM57" s="50"/>
      <c r="RN57" s="50"/>
      <c r="RO57" s="50"/>
      <c r="RP57" s="50"/>
      <c r="RQ57" s="50"/>
      <c r="RR57" s="50"/>
      <c r="RS57" s="50"/>
      <c r="RT57" s="50"/>
      <c r="RU57" s="50"/>
      <c r="RV57" s="50"/>
      <c r="RW57" s="50"/>
      <c r="RX57" s="50"/>
      <c r="RY57" s="50"/>
      <c r="RZ57" s="50"/>
      <c r="SA57" s="50"/>
      <c r="SB57" s="50"/>
      <c r="SC57" s="50"/>
      <c r="SD57" s="50"/>
      <c r="SE57" s="50"/>
      <c r="SF57" s="50"/>
      <c r="SG57" s="50"/>
      <c r="SH57" s="50"/>
      <c r="SI57" s="50"/>
      <c r="SJ57" s="50"/>
      <c r="SK57" s="50"/>
      <c r="SL57" s="50"/>
      <c r="SM57" s="50"/>
      <c r="SN57" s="50"/>
      <c r="SO57" s="50"/>
      <c r="SP57" s="50"/>
      <c r="SQ57" s="50"/>
      <c r="SR57" s="50"/>
      <c r="SS57" s="50"/>
      <c r="ST57" s="50"/>
      <c r="SU57" s="50"/>
      <c r="SV57" s="50"/>
      <c r="SW57" s="50"/>
      <c r="SX57" s="50"/>
      <c r="SY57" s="50"/>
      <c r="SZ57" s="50"/>
      <c r="TA57" s="50"/>
      <c r="TB57" s="50"/>
      <c r="TC57" s="50"/>
      <c r="TD57" s="50"/>
      <c r="TE57" s="50"/>
      <c r="TF57" s="50"/>
      <c r="TG57" s="50"/>
      <c r="TH57" s="50"/>
      <c r="TI57" s="50"/>
      <c r="TJ57" s="50"/>
      <c r="TK57" s="50"/>
      <c r="TL57" s="50"/>
      <c r="TM57" s="50"/>
      <c r="TN57" s="50"/>
      <c r="TO57" s="50"/>
      <c r="TP57" s="50"/>
      <c r="TQ57" s="50"/>
      <c r="TR57" s="50"/>
      <c r="TS57" s="50"/>
      <c r="TT57" s="50"/>
      <c r="TU57" s="50"/>
      <c r="TV57" s="50"/>
      <c r="TW57" s="50"/>
      <c r="TX57" s="50"/>
      <c r="TY57" s="50"/>
      <c r="TZ57" s="50"/>
      <c r="UA57" s="50"/>
      <c r="UB57" s="50"/>
      <c r="UC57" s="50"/>
      <c r="UD57" s="50"/>
      <c r="UE57" s="50"/>
      <c r="UF57" s="50"/>
      <c r="UG57" s="50"/>
      <c r="UH57" s="50"/>
      <c r="UI57" s="50"/>
      <c r="UJ57" s="50"/>
      <c r="UK57" s="50"/>
      <c r="UL57" s="50"/>
      <c r="UM57" s="50"/>
      <c r="UN57" s="50"/>
      <c r="UO57" s="50"/>
      <c r="UP57" s="50"/>
      <c r="UQ57" s="50"/>
      <c r="UR57" s="50"/>
      <c r="US57" s="50"/>
      <c r="UT57" s="50"/>
      <c r="UU57" s="50"/>
      <c r="UV57" s="50"/>
      <c r="UW57" s="50"/>
      <c r="UX57" s="50"/>
      <c r="UY57" s="50"/>
      <c r="UZ57" s="50"/>
      <c r="VA57" s="50"/>
      <c r="VB57" s="50"/>
      <c r="VC57" s="50"/>
      <c r="VD57" s="50"/>
      <c r="VE57" s="50"/>
      <c r="VF57" s="50"/>
      <c r="VG57" s="50"/>
      <c r="VH57" s="50"/>
      <c r="VI57" s="50"/>
      <c r="VJ57" s="50"/>
      <c r="VK57" s="50"/>
      <c r="VL57" s="50"/>
      <c r="VM57" s="50"/>
      <c r="VN57" s="50"/>
      <c r="VO57" s="50"/>
      <c r="VP57" s="50"/>
      <c r="VQ57" s="50"/>
      <c r="VR57" s="50"/>
      <c r="VS57" s="50"/>
      <c r="VT57" s="50"/>
      <c r="VU57" s="50"/>
      <c r="VV57" s="50"/>
      <c r="VW57" s="50"/>
      <c r="VX57" s="50"/>
      <c r="VY57" s="50"/>
      <c r="VZ57" s="50"/>
      <c r="WA57" s="50"/>
      <c r="WB57" s="50"/>
      <c r="WC57" s="50"/>
      <c r="WD57" s="50"/>
      <c r="WE57" s="50"/>
      <c r="WF57" s="50"/>
      <c r="WG57" s="50"/>
      <c r="WH57" s="50"/>
      <c r="WI57" s="50"/>
      <c r="WJ57" s="50"/>
      <c r="WK57" s="50"/>
      <c r="WL57" s="50"/>
      <c r="WM57" s="50"/>
      <c r="WN57" s="50"/>
      <c r="WO57" s="50"/>
      <c r="WP57" s="50"/>
      <c r="WQ57" s="50"/>
      <c r="WR57" s="50"/>
      <c r="WS57" s="50"/>
      <c r="WT57" s="50"/>
      <c r="WU57" s="50"/>
      <c r="WV57" s="50"/>
      <c r="WW57" s="50"/>
      <c r="WX57" s="50"/>
      <c r="WY57" s="50"/>
      <c r="WZ57" s="50"/>
      <c r="XA57" s="50"/>
      <c r="XB57" s="50"/>
      <c r="XC57" s="50"/>
      <c r="XD57" s="50"/>
      <c r="XE57" s="50"/>
      <c r="XF57" s="50"/>
      <c r="XG57" s="50"/>
      <c r="XH57" s="50"/>
      <c r="XI57" s="50"/>
      <c r="XJ57" s="50"/>
      <c r="XK57" s="50"/>
      <c r="XL57" s="50"/>
      <c r="XM57" s="50"/>
      <c r="XN57" s="50"/>
      <c r="XO57" s="50"/>
      <c r="XP57" s="50"/>
      <c r="XQ57" s="50"/>
      <c r="XR57" s="50"/>
      <c r="XS57" s="50"/>
      <c r="XT57" s="50"/>
      <c r="XU57" s="50"/>
      <c r="XV57" s="50"/>
      <c r="XW57" s="50"/>
      <c r="XX57" s="50"/>
      <c r="XY57" s="50"/>
      <c r="XZ57" s="50"/>
      <c r="YA57" s="50"/>
      <c r="YB57" s="50"/>
      <c r="YC57" s="50"/>
      <c r="YD57" s="50"/>
      <c r="YE57" s="50"/>
      <c r="YF57" s="50"/>
      <c r="YG57" s="50"/>
      <c r="YH57" s="50"/>
      <c r="YI57" s="50"/>
      <c r="YJ57" s="50"/>
      <c r="YK57" s="50"/>
      <c r="YL57" s="50"/>
      <c r="YM57" s="50"/>
      <c r="YN57" s="50"/>
      <c r="YO57" s="50"/>
      <c r="YP57" s="50"/>
      <c r="YQ57" s="50"/>
      <c r="YR57" s="50"/>
      <c r="YS57" s="50"/>
      <c r="YT57" s="50"/>
      <c r="YU57" s="50"/>
      <c r="YV57" s="50"/>
      <c r="YW57" s="50"/>
      <c r="YX57" s="50"/>
      <c r="YY57" s="50"/>
      <c r="YZ57" s="50"/>
      <c r="ZA57" s="50"/>
      <c r="ZB57" s="50"/>
      <c r="ZC57" s="50"/>
      <c r="ZD57" s="50"/>
      <c r="ZE57" s="50"/>
      <c r="ZF57" s="50"/>
      <c r="ZG57" s="50"/>
      <c r="ZH57" s="50"/>
      <c r="ZI57" s="50"/>
      <c r="ZJ57" s="50"/>
      <c r="ZK57" s="50"/>
      <c r="ZL57" s="50"/>
      <c r="ZM57" s="50"/>
      <c r="ZN57" s="50"/>
      <c r="ZO57" s="50"/>
      <c r="ZP57" s="50"/>
      <c r="ZQ57" s="50"/>
      <c r="ZR57" s="50"/>
      <c r="ZS57" s="50"/>
      <c r="ZT57" s="50"/>
      <c r="ZU57" s="50"/>
      <c r="ZV57" s="50"/>
      <c r="ZW57" s="50"/>
      <c r="ZX57" s="50"/>
      <c r="ZY57" s="50"/>
      <c r="ZZ57" s="50"/>
      <c r="AAA57" s="50"/>
      <c r="AAB57" s="50"/>
      <c r="AAC57" s="50"/>
      <c r="AAD57" s="50"/>
      <c r="AAE57" s="50"/>
      <c r="AAF57" s="50"/>
      <c r="AAG57" s="50"/>
      <c r="AAH57" s="50"/>
      <c r="AAI57" s="50"/>
      <c r="AAJ57" s="50"/>
      <c r="AAK57" s="50"/>
      <c r="AAL57" s="50"/>
      <c r="AAM57" s="50"/>
      <c r="AAN57" s="50"/>
      <c r="AAO57" s="50"/>
      <c r="AAP57" s="50"/>
      <c r="AAQ57" s="50"/>
      <c r="AAR57" s="50"/>
      <c r="AAS57" s="50"/>
      <c r="AAT57" s="50"/>
      <c r="AAU57" s="50"/>
      <c r="AAV57" s="50"/>
      <c r="AAW57" s="50"/>
      <c r="AAX57" s="50"/>
      <c r="AAY57" s="50"/>
      <c r="AAZ57" s="50"/>
      <c r="ABA57" s="50"/>
      <c r="ABB57" s="50"/>
      <c r="ABC57" s="50"/>
      <c r="ABD57" s="50"/>
      <c r="ABE57" s="50"/>
      <c r="ABF57" s="50"/>
      <c r="ABG57" s="50"/>
      <c r="ABH57" s="50"/>
      <c r="ABI57" s="50"/>
      <c r="ABJ57" s="50"/>
      <c r="ABK57" s="50"/>
      <c r="ABL57" s="50"/>
      <c r="ABM57" s="50"/>
      <c r="ABN57" s="50"/>
      <c r="ABO57" s="50"/>
      <c r="ABP57" s="50"/>
      <c r="ABQ57" s="50"/>
      <c r="ABR57" s="50"/>
      <c r="ABS57" s="50"/>
      <c r="ABT57" s="50"/>
      <c r="ABU57" s="50"/>
      <c r="ABV57" s="50"/>
      <c r="ABW57" s="50"/>
      <c r="ABX57" s="50"/>
      <c r="ABY57" s="50"/>
      <c r="ABZ57" s="50"/>
      <c r="ACA57" s="50"/>
      <c r="ACB57" s="50"/>
      <c r="ACC57" s="50"/>
      <c r="ACD57" s="50"/>
      <c r="ACE57" s="50"/>
      <c r="ACF57" s="50"/>
      <c r="ACG57" s="50"/>
      <c r="ACH57" s="50"/>
      <c r="ACI57" s="50"/>
      <c r="ACJ57" s="50"/>
      <c r="ACK57" s="50"/>
      <c r="ACL57" s="50"/>
      <c r="ACM57" s="50"/>
      <c r="ACN57" s="50"/>
      <c r="ACO57" s="50"/>
      <c r="ACP57" s="50"/>
      <c r="ACQ57" s="50"/>
      <c r="ACR57" s="50"/>
      <c r="ACS57" s="50"/>
      <c r="ACT57" s="50"/>
      <c r="ACU57" s="50"/>
      <c r="ACV57" s="50"/>
      <c r="ACW57" s="50"/>
      <c r="ACX57" s="50"/>
      <c r="ACY57" s="50"/>
      <c r="ACZ57" s="50"/>
      <c r="ADA57" s="50"/>
      <c r="ADB57" s="50"/>
      <c r="ADC57" s="50"/>
      <c r="ADD57" s="50"/>
      <c r="ADE57" s="50"/>
      <c r="ADF57" s="50"/>
      <c r="ADG57" s="50"/>
      <c r="ADH57" s="50"/>
      <c r="ADI57" s="50"/>
      <c r="ADJ57" s="50"/>
      <c r="ADK57" s="50"/>
      <c r="ADL57" s="50"/>
      <c r="ADM57" s="50"/>
      <c r="ADN57" s="50"/>
      <c r="ADO57" s="50"/>
      <c r="ADP57" s="50"/>
      <c r="ADQ57" s="50"/>
      <c r="ADR57" s="50"/>
      <c r="ADS57" s="50"/>
      <c r="ADT57" s="50"/>
      <c r="ADU57" s="50"/>
      <c r="ADV57" s="50"/>
      <c r="ADW57" s="50"/>
      <c r="ADX57" s="50"/>
      <c r="ADY57" s="50"/>
      <c r="ADZ57" s="50"/>
      <c r="AEA57" s="50"/>
      <c r="AEB57" s="50"/>
      <c r="AEC57" s="50"/>
      <c r="AED57" s="50"/>
      <c r="AEE57" s="50"/>
      <c r="AEF57" s="50"/>
      <c r="AEG57" s="50"/>
      <c r="AEH57" s="50"/>
      <c r="AEI57" s="50"/>
      <c r="AEJ57" s="50"/>
      <c r="AEK57" s="50"/>
      <c r="AEL57" s="50"/>
      <c r="AEM57" s="50"/>
      <c r="AEN57" s="50"/>
      <c r="AEO57" s="50"/>
      <c r="AEP57" s="50"/>
      <c r="AEQ57" s="50"/>
      <c r="AER57" s="50"/>
      <c r="AES57" s="50"/>
      <c r="AET57" s="50"/>
      <c r="AEU57" s="50"/>
      <c r="AEV57" s="50"/>
      <c r="AEW57" s="50"/>
      <c r="AEX57" s="50"/>
      <c r="AEY57" s="50"/>
      <c r="AEZ57" s="50"/>
      <c r="AFA57" s="50"/>
      <c r="AFB57" s="50"/>
      <c r="AFC57" s="50"/>
      <c r="AFD57" s="50"/>
      <c r="AFE57" s="50"/>
      <c r="AFF57" s="50"/>
      <c r="AFG57" s="50"/>
      <c r="AFH57" s="50"/>
      <c r="AFI57" s="50"/>
      <c r="AFJ57" s="50"/>
      <c r="AFK57" s="50"/>
      <c r="AFL57" s="50"/>
      <c r="AFM57" s="50"/>
      <c r="AFN57" s="50"/>
      <c r="AFO57" s="50"/>
      <c r="AFP57" s="50"/>
      <c r="AFQ57" s="50"/>
      <c r="AFR57" s="50"/>
      <c r="AFS57" s="50"/>
      <c r="AFT57" s="50"/>
      <c r="AFU57" s="50"/>
      <c r="AFV57" s="50"/>
      <c r="AFW57" s="50"/>
      <c r="AFX57" s="50"/>
      <c r="AFY57" s="50"/>
      <c r="AFZ57" s="50"/>
      <c r="AGA57" s="50"/>
      <c r="AGB57" s="50"/>
      <c r="AGC57" s="50"/>
      <c r="AGD57" s="50"/>
      <c r="AGE57" s="50"/>
      <c r="AGF57" s="50"/>
      <c r="AGG57" s="50"/>
      <c r="AGH57" s="50"/>
      <c r="AGI57" s="50"/>
      <c r="AGJ57" s="50"/>
      <c r="AGK57" s="50"/>
      <c r="AGL57" s="50"/>
      <c r="AGM57" s="50"/>
      <c r="AGN57" s="50"/>
      <c r="AGO57" s="50"/>
      <c r="AGP57" s="50"/>
      <c r="AGQ57" s="50"/>
      <c r="AGR57" s="50"/>
      <c r="AGS57" s="50"/>
      <c r="AGT57" s="50"/>
      <c r="AGU57" s="50"/>
      <c r="AGV57" s="50"/>
      <c r="AGW57" s="50"/>
      <c r="AGX57" s="50"/>
      <c r="AGY57" s="50"/>
      <c r="AGZ57" s="50"/>
      <c r="AHA57" s="50"/>
      <c r="AHB57" s="50"/>
      <c r="AHC57" s="50"/>
      <c r="AHD57" s="50"/>
      <c r="AHE57" s="50"/>
      <c r="AHF57" s="50"/>
      <c r="AHG57" s="50"/>
      <c r="AHH57" s="50"/>
      <c r="AHI57" s="50"/>
      <c r="AHJ57" s="50"/>
      <c r="AHK57" s="50"/>
      <c r="AHL57" s="50"/>
      <c r="AHM57" s="50"/>
      <c r="AHN57" s="50"/>
      <c r="AHO57" s="50"/>
      <c r="AHP57" s="50"/>
      <c r="AHQ57" s="50"/>
      <c r="AHR57" s="50"/>
      <c r="AHS57" s="50"/>
      <c r="AHT57" s="50"/>
      <c r="AHU57" s="50"/>
      <c r="AHV57" s="50"/>
      <c r="AHW57" s="50"/>
      <c r="AHX57" s="50"/>
      <c r="AHY57" s="50"/>
      <c r="AHZ57" s="50"/>
      <c r="AIA57" s="50"/>
      <c r="AIB57" s="50"/>
      <c r="AIC57" s="50"/>
      <c r="AID57" s="50"/>
      <c r="AIE57" s="50"/>
      <c r="AIF57" s="50"/>
      <c r="AIG57" s="50"/>
      <c r="AIH57" s="50"/>
      <c r="AII57" s="50"/>
      <c r="AIJ57" s="50"/>
      <c r="AIK57" s="50"/>
      <c r="AIL57" s="50"/>
      <c r="AIM57" s="50"/>
      <c r="AIN57" s="50"/>
      <c r="AIO57" s="50"/>
      <c r="AIP57" s="50"/>
      <c r="AIQ57" s="50"/>
      <c r="AIR57" s="50"/>
      <c r="AIS57" s="50"/>
      <c r="AIT57" s="50"/>
      <c r="AIU57" s="50"/>
      <c r="AIV57" s="50"/>
      <c r="AIW57" s="50"/>
      <c r="AIX57" s="50"/>
      <c r="AIY57" s="50"/>
      <c r="AIZ57" s="50"/>
      <c r="AJA57" s="50"/>
      <c r="AJB57" s="50"/>
      <c r="AJC57" s="50"/>
      <c r="AJD57" s="50"/>
      <c r="AJE57" s="50"/>
      <c r="AJF57" s="50"/>
      <c r="AJG57" s="50"/>
      <c r="AJH57" s="50"/>
      <c r="AJI57" s="50"/>
      <c r="AJJ57" s="50"/>
      <c r="AJK57" s="50"/>
      <c r="AJL57" s="50"/>
      <c r="AJM57" s="50"/>
      <c r="AJN57" s="50"/>
      <c r="AJO57" s="50"/>
      <c r="AJP57" s="50"/>
      <c r="AJQ57" s="50"/>
      <c r="AJR57" s="50"/>
      <c r="AJS57" s="50"/>
      <c r="AJT57" s="50"/>
      <c r="AJU57" s="50"/>
      <c r="AJV57" s="50"/>
      <c r="AJW57" s="50"/>
      <c r="AJX57" s="50"/>
      <c r="AJY57" s="50"/>
      <c r="AJZ57" s="50"/>
      <c r="AKA57" s="50"/>
      <c r="AKB57" s="50"/>
      <c r="AKC57" s="50"/>
      <c r="AKD57" s="50"/>
      <c r="AKE57" s="50"/>
      <c r="AKF57" s="50"/>
      <c r="AKG57" s="50"/>
      <c r="AKH57" s="50"/>
      <c r="AKI57" s="50"/>
      <c r="AKJ57" s="50"/>
      <c r="AKK57" s="50"/>
      <c r="AKL57" s="50"/>
      <c r="AKM57" s="50"/>
      <c r="AKN57" s="50"/>
      <c r="AKO57" s="50"/>
      <c r="AKP57" s="50"/>
      <c r="AKQ57" s="50"/>
      <c r="AKR57" s="50"/>
      <c r="AKS57" s="50"/>
      <c r="AKT57" s="50"/>
      <c r="AKU57" s="50"/>
      <c r="AKV57" s="50"/>
      <c r="AKW57" s="50"/>
      <c r="AKX57" s="50"/>
      <c r="AKY57" s="50"/>
      <c r="AKZ57" s="50"/>
      <c r="ALA57" s="50"/>
      <c r="ALB57" s="50"/>
      <c r="ALC57" s="50"/>
      <c r="ALD57" s="50"/>
      <c r="ALE57" s="50"/>
      <c r="ALF57" s="50"/>
      <c r="ALG57" s="50"/>
      <c r="ALH57" s="50"/>
      <c r="ALI57" s="50"/>
      <c r="ALJ57" s="50"/>
      <c r="ALK57" s="50"/>
      <c r="ALL57" s="50"/>
      <c r="ALM57" s="50"/>
      <c r="ALN57" s="50"/>
      <c r="ALO57" s="50"/>
      <c r="ALP57" s="50"/>
      <c r="ALQ57" s="50"/>
      <c r="ALR57" s="50"/>
      <c r="ALS57" s="50"/>
      <c r="ALT57" s="50"/>
      <c r="ALU57" s="50"/>
      <c r="ALV57" s="50"/>
      <c r="ALW57" s="50"/>
      <c r="ALX57" s="50"/>
      <c r="ALY57" s="50"/>
      <c r="ALZ57" s="50"/>
      <c r="AMA57" s="50"/>
      <c r="AMB57" s="50"/>
      <c r="AMC57" s="50"/>
      <c r="AMD57" s="50"/>
      <c r="AME57" s="50"/>
      <c r="AMF57" s="50"/>
      <c r="AMG57" s="50"/>
      <c r="AMH57" s="50"/>
      <c r="AMI57" s="50"/>
      <c r="AMJ57" s="50"/>
      <c r="AMK57" s="50"/>
      <c r="AML57" s="50"/>
      <c r="AMM57" s="50"/>
      <c r="AMN57" s="50"/>
      <c r="AMO57" s="50"/>
      <c r="AMP57" s="50"/>
      <c r="AMQ57" s="50"/>
      <c r="AMR57" s="50"/>
      <c r="AMS57" s="50"/>
      <c r="AMT57" s="50"/>
      <c r="AMU57" s="50"/>
      <c r="AMV57" s="50"/>
      <c r="AMW57" s="50"/>
      <c r="AMX57" s="50"/>
      <c r="AMY57" s="50"/>
      <c r="AMZ57" s="50"/>
      <c r="ANA57" s="50"/>
      <c r="ANB57" s="50"/>
      <c r="ANC57" s="50"/>
      <c r="AND57" s="50"/>
      <c r="ANE57" s="50"/>
      <c r="ANF57" s="50"/>
      <c r="ANG57" s="50"/>
      <c r="ANH57" s="50"/>
      <c r="ANI57" s="50"/>
      <c r="ANJ57" s="50"/>
      <c r="ANK57" s="50"/>
      <c r="ANL57" s="50"/>
      <c r="ANM57" s="50"/>
      <c r="ANN57" s="50"/>
      <c r="ANO57" s="50"/>
      <c r="ANP57" s="50"/>
      <c r="ANQ57" s="50"/>
      <c r="ANR57" s="50"/>
      <c r="ANS57" s="50"/>
      <c r="ANT57" s="50"/>
      <c r="ANU57" s="50"/>
      <c r="ANV57" s="50"/>
      <c r="ANW57" s="50"/>
      <c r="ANX57" s="50"/>
      <c r="ANY57" s="50"/>
      <c r="ANZ57" s="50"/>
      <c r="AOA57" s="50"/>
      <c r="AOB57" s="50"/>
      <c r="AOC57" s="50"/>
      <c r="AOD57" s="50"/>
      <c r="AOE57" s="50"/>
      <c r="AOF57" s="50"/>
      <c r="AOG57" s="50"/>
      <c r="AOH57" s="50"/>
      <c r="AOI57" s="50"/>
      <c r="AOJ57" s="50"/>
      <c r="AOK57" s="50"/>
      <c r="AOL57" s="50"/>
      <c r="AOM57" s="50"/>
      <c r="AON57" s="50"/>
      <c r="AOO57" s="50"/>
      <c r="AOP57" s="50"/>
      <c r="AOQ57" s="50"/>
      <c r="AOR57" s="50"/>
      <c r="AOS57" s="50"/>
      <c r="AOT57" s="50"/>
      <c r="AOU57" s="50"/>
      <c r="AOV57" s="50"/>
      <c r="AOW57" s="50"/>
      <c r="AOX57" s="50"/>
      <c r="AOY57" s="50"/>
      <c r="AOZ57" s="50"/>
      <c r="APA57" s="50"/>
      <c r="APB57" s="50"/>
      <c r="APC57" s="50"/>
      <c r="APD57" s="50"/>
      <c r="APE57" s="50"/>
      <c r="APF57" s="50"/>
      <c r="APG57" s="50"/>
      <c r="APH57" s="50"/>
      <c r="API57" s="50"/>
      <c r="APJ57" s="50"/>
      <c r="APK57" s="50"/>
      <c r="APL57" s="50"/>
      <c r="APM57" s="50"/>
      <c r="APN57" s="50"/>
      <c r="APO57" s="50"/>
      <c r="APP57" s="50"/>
      <c r="APQ57" s="50"/>
      <c r="APR57" s="50"/>
      <c r="APS57" s="50"/>
      <c r="APT57" s="50"/>
      <c r="APU57" s="50"/>
      <c r="APV57" s="50"/>
      <c r="APW57" s="50"/>
      <c r="APX57" s="50"/>
      <c r="APY57" s="50"/>
      <c r="APZ57" s="50"/>
      <c r="AQA57" s="50"/>
      <c r="AQB57" s="50"/>
      <c r="AQC57" s="50"/>
      <c r="AQD57" s="50"/>
      <c r="AQE57" s="50"/>
      <c r="AQF57" s="50"/>
      <c r="AQG57" s="50"/>
      <c r="AQH57" s="50"/>
      <c r="AQI57" s="50"/>
      <c r="AQJ57" s="50"/>
      <c r="AQK57" s="50"/>
      <c r="AQL57" s="50"/>
      <c r="AQM57" s="50"/>
      <c r="AQN57" s="50"/>
      <c r="AQO57" s="50"/>
      <c r="AQP57" s="50"/>
      <c r="AQQ57" s="50"/>
      <c r="AQR57" s="50"/>
      <c r="AQS57" s="50"/>
      <c r="AQT57" s="50"/>
      <c r="AQU57" s="50"/>
      <c r="AQV57" s="50"/>
      <c r="AQW57" s="50"/>
      <c r="AQX57" s="50"/>
      <c r="AQY57" s="50"/>
      <c r="AQZ57" s="50"/>
      <c r="ARA57" s="50"/>
      <c r="ARB57" s="50"/>
      <c r="ARC57" s="50"/>
      <c r="ARD57" s="50"/>
      <c r="ARE57" s="50"/>
      <c r="ARF57" s="50"/>
      <c r="ARG57" s="50"/>
      <c r="ARH57" s="50"/>
      <c r="ARI57" s="50"/>
      <c r="ARJ57" s="50"/>
      <c r="ARK57" s="50"/>
      <c r="ARL57" s="50"/>
      <c r="ARM57" s="50"/>
      <c r="ARN57" s="50"/>
      <c r="ARO57" s="50"/>
      <c r="ARP57" s="50"/>
      <c r="ARQ57" s="50"/>
      <c r="ARR57" s="50"/>
      <c r="ARS57" s="50"/>
      <c r="ART57" s="50"/>
      <c r="ARU57" s="50"/>
      <c r="ARV57" s="50"/>
      <c r="ARW57" s="50"/>
      <c r="ARX57" s="50"/>
      <c r="ARY57" s="50"/>
      <c r="ARZ57" s="50"/>
      <c r="ASA57" s="50"/>
      <c r="ASB57" s="50"/>
      <c r="ASC57" s="50"/>
      <c r="ASD57" s="50"/>
      <c r="ASE57" s="50"/>
      <c r="ASF57" s="50"/>
      <c r="ASG57" s="50"/>
      <c r="ASH57" s="50"/>
      <c r="ASI57" s="50"/>
      <c r="ASJ57" s="50"/>
      <c r="ASK57" s="50"/>
      <c r="ASL57" s="50"/>
      <c r="ASM57" s="50"/>
      <c r="ASN57" s="50"/>
      <c r="ASO57" s="50"/>
      <c r="ASP57" s="50"/>
      <c r="ASQ57" s="50"/>
      <c r="ASR57" s="50"/>
      <c r="ASS57" s="50"/>
      <c r="AST57" s="50"/>
      <c r="ASU57" s="50"/>
      <c r="ASV57" s="50"/>
      <c r="ASW57" s="50"/>
      <c r="ASX57" s="50"/>
      <c r="ASY57" s="50"/>
      <c r="ASZ57" s="50"/>
      <c r="ATA57" s="50"/>
      <c r="ATB57" s="50"/>
      <c r="ATC57" s="50"/>
      <c r="ATD57" s="50"/>
      <c r="ATE57" s="50"/>
      <c r="ATF57" s="50"/>
      <c r="ATG57" s="50"/>
      <c r="ATH57" s="50"/>
      <c r="ATI57" s="50"/>
      <c r="ATJ57" s="50"/>
      <c r="ATK57" s="50"/>
      <c r="ATL57" s="50"/>
      <c r="ATM57" s="50"/>
      <c r="ATN57" s="50"/>
      <c r="ATO57" s="50"/>
      <c r="ATP57" s="50"/>
      <c r="ATQ57" s="50"/>
      <c r="ATR57" s="50"/>
      <c r="ATS57" s="50"/>
      <c r="ATT57" s="50"/>
      <c r="ATU57" s="50"/>
      <c r="ATV57" s="50"/>
      <c r="ATW57" s="50"/>
      <c r="ATX57" s="50"/>
      <c r="ATY57" s="50"/>
      <c r="ATZ57" s="50"/>
      <c r="AUA57" s="50"/>
      <c r="AUB57" s="50"/>
      <c r="AUC57" s="50"/>
      <c r="AUD57" s="50"/>
      <c r="AUE57" s="50"/>
      <c r="AUF57" s="50"/>
      <c r="AUG57" s="50"/>
      <c r="AUH57" s="50"/>
      <c r="AUI57" s="50"/>
      <c r="AUJ57" s="50"/>
      <c r="AUK57" s="50"/>
      <c r="AUL57" s="50"/>
      <c r="AUM57" s="50"/>
      <c r="AUN57" s="50"/>
      <c r="AUO57" s="50"/>
      <c r="AUP57" s="50"/>
      <c r="AUQ57" s="50"/>
      <c r="AUR57" s="50"/>
      <c r="AUS57" s="50"/>
      <c r="AUT57" s="50"/>
      <c r="AUU57" s="50"/>
      <c r="AUV57" s="50"/>
      <c r="AUW57" s="50"/>
      <c r="AUX57" s="50"/>
      <c r="AUY57" s="50"/>
      <c r="AUZ57" s="50"/>
      <c r="AVA57" s="50"/>
      <c r="AVB57" s="50"/>
      <c r="AVC57" s="50"/>
      <c r="AVD57" s="50"/>
      <c r="AVE57" s="50"/>
      <c r="AVF57" s="50"/>
      <c r="AVG57" s="50"/>
      <c r="AVH57" s="50"/>
      <c r="AVI57" s="50"/>
      <c r="AVJ57" s="50"/>
      <c r="AVK57" s="50"/>
      <c r="AVL57" s="50"/>
      <c r="AVM57" s="50"/>
      <c r="AVN57" s="50"/>
      <c r="AVO57" s="50"/>
      <c r="AVP57" s="50"/>
      <c r="AVQ57" s="50"/>
      <c r="AVR57" s="50"/>
      <c r="AVS57" s="50"/>
      <c r="AVT57" s="50"/>
      <c r="AVU57" s="50"/>
      <c r="AVV57" s="50"/>
      <c r="AVW57" s="50"/>
      <c r="AVX57" s="50"/>
      <c r="AVY57" s="50"/>
      <c r="AVZ57" s="50"/>
      <c r="AWA57" s="50"/>
      <c r="AWB57" s="50"/>
      <c r="AWC57" s="50"/>
      <c r="AWD57" s="50"/>
      <c r="AWE57" s="50"/>
      <c r="AWF57" s="50"/>
      <c r="AWG57" s="50"/>
      <c r="AWH57" s="50"/>
      <c r="AWI57" s="50"/>
      <c r="AWJ57" s="50"/>
      <c r="AWK57" s="50"/>
      <c r="AWL57" s="50"/>
      <c r="AWM57" s="50"/>
      <c r="AWN57" s="50"/>
      <c r="AWO57" s="50"/>
      <c r="AWP57" s="50"/>
      <c r="AWQ57" s="50"/>
      <c r="AWR57" s="50"/>
      <c r="AWS57" s="50"/>
      <c r="AWT57" s="50"/>
      <c r="AWU57" s="50"/>
      <c r="AWV57" s="50"/>
      <c r="AWW57" s="50"/>
      <c r="AWX57" s="50"/>
      <c r="AWY57" s="50"/>
      <c r="AWZ57" s="50"/>
      <c r="AXA57" s="50"/>
      <c r="AXB57" s="50"/>
      <c r="AXC57" s="50"/>
      <c r="AXD57" s="50"/>
      <c r="AXE57" s="50"/>
      <c r="AXF57" s="50"/>
      <c r="AXG57" s="50"/>
      <c r="AXH57" s="50"/>
      <c r="AXI57" s="50"/>
      <c r="AXJ57" s="50"/>
      <c r="AXK57" s="50"/>
      <c r="AXL57" s="50"/>
      <c r="AXM57" s="50"/>
      <c r="AXN57" s="50"/>
      <c r="AXO57" s="50"/>
      <c r="AXP57" s="50"/>
      <c r="AXQ57" s="50"/>
      <c r="AXR57" s="50"/>
      <c r="AXS57" s="50"/>
      <c r="AXT57" s="50"/>
      <c r="AXU57" s="50"/>
      <c r="AXV57" s="50"/>
      <c r="AXW57" s="50"/>
      <c r="AXX57" s="50"/>
      <c r="AXY57" s="50"/>
      <c r="AXZ57" s="50"/>
      <c r="AYA57" s="50"/>
      <c r="AYB57" s="50"/>
      <c r="AYC57" s="50"/>
      <c r="AYD57" s="50"/>
      <c r="AYE57" s="50"/>
      <c r="AYF57" s="50"/>
      <c r="AYG57" s="50"/>
      <c r="AYH57" s="50"/>
      <c r="AYI57" s="50"/>
      <c r="AYJ57" s="50"/>
      <c r="AYK57" s="50"/>
      <c r="AYL57" s="50"/>
      <c r="AYM57" s="50"/>
      <c r="AYN57" s="50"/>
      <c r="AYO57" s="50"/>
      <c r="AYP57" s="50"/>
      <c r="AYQ57" s="50"/>
      <c r="AYR57" s="50"/>
      <c r="AYS57" s="50"/>
      <c r="AYT57" s="50"/>
      <c r="AYU57" s="50"/>
      <c r="AYV57" s="50"/>
      <c r="AYW57" s="50"/>
      <c r="AYX57" s="50"/>
      <c r="AYY57" s="50"/>
      <c r="AYZ57" s="50"/>
      <c r="AZA57" s="50"/>
      <c r="AZB57" s="50"/>
      <c r="AZC57" s="50"/>
      <c r="AZD57" s="50"/>
      <c r="AZE57" s="50"/>
      <c r="AZF57" s="50"/>
      <c r="AZG57" s="50"/>
      <c r="AZH57" s="50"/>
      <c r="AZI57" s="50"/>
      <c r="AZJ57" s="50"/>
      <c r="AZK57" s="50"/>
      <c r="AZL57" s="50"/>
      <c r="AZM57" s="50"/>
      <c r="AZN57" s="50"/>
      <c r="AZO57" s="50"/>
      <c r="AZP57" s="50"/>
      <c r="AZQ57" s="50"/>
      <c r="AZR57" s="50"/>
      <c r="AZS57" s="50"/>
      <c r="AZT57" s="50"/>
      <c r="AZU57" s="50"/>
      <c r="AZV57" s="50"/>
      <c r="AZW57" s="50"/>
      <c r="AZX57" s="50"/>
      <c r="AZY57" s="50"/>
      <c r="AZZ57" s="50"/>
      <c r="BAA57" s="50"/>
      <c r="BAB57" s="50"/>
      <c r="BAC57" s="50"/>
      <c r="BAD57" s="50"/>
      <c r="BAE57" s="50"/>
      <c r="BAF57" s="50"/>
      <c r="BAG57" s="50"/>
      <c r="BAH57" s="50"/>
      <c r="BAI57" s="50"/>
      <c r="BAJ57" s="50"/>
      <c r="BAK57" s="50"/>
      <c r="BAL57" s="50"/>
      <c r="BAM57" s="50"/>
      <c r="BAN57" s="50"/>
      <c r="BAO57" s="50"/>
      <c r="BAP57" s="50"/>
      <c r="BAQ57" s="50"/>
      <c r="BAR57" s="50"/>
      <c r="BAS57" s="50"/>
      <c r="BAT57" s="50"/>
      <c r="BAU57" s="50"/>
      <c r="BAV57" s="50"/>
      <c r="BAW57" s="50"/>
      <c r="BAX57" s="50"/>
      <c r="BAY57" s="50"/>
      <c r="BAZ57" s="50"/>
      <c r="BBA57" s="50"/>
      <c r="BBB57" s="50"/>
      <c r="BBC57" s="50"/>
      <c r="BBD57" s="50"/>
      <c r="BBE57" s="50"/>
      <c r="BBF57" s="50"/>
      <c r="BBG57" s="50"/>
      <c r="BBH57" s="50"/>
      <c r="BBI57" s="50"/>
      <c r="BBJ57" s="50"/>
      <c r="BBK57" s="50"/>
      <c r="BBL57" s="50"/>
      <c r="BBM57" s="50"/>
      <c r="BBN57" s="50"/>
      <c r="BBO57" s="50"/>
      <c r="BBP57" s="50"/>
      <c r="BBQ57" s="50"/>
      <c r="BBR57" s="50"/>
      <c r="BBS57" s="50"/>
      <c r="BBT57" s="50"/>
      <c r="BBU57" s="50"/>
      <c r="BBV57" s="50"/>
      <c r="BBW57" s="50"/>
      <c r="BBX57" s="50"/>
      <c r="BBY57" s="50"/>
      <c r="BBZ57" s="50"/>
      <c r="BCA57" s="50"/>
      <c r="BCB57" s="50"/>
      <c r="BCC57" s="50"/>
      <c r="BCD57" s="50"/>
      <c r="BCE57" s="50"/>
      <c r="BCF57" s="50"/>
      <c r="BCG57" s="50"/>
      <c r="BCH57" s="50"/>
      <c r="BCI57" s="50"/>
      <c r="BCJ57" s="50"/>
      <c r="BCK57" s="50"/>
      <c r="BCL57" s="50"/>
      <c r="BCM57" s="50"/>
      <c r="BCN57" s="50"/>
      <c r="BCO57" s="50"/>
      <c r="BCP57" s="50"/>
      <c r="BCQ57" s="50"/>
      <c r="BCR57" s="50"/>
      <c r="BCS57" s="50"/>
      <c r="BCT57" s="50"/>
      <c r="BCU57" s="50"/>
      <c r="BCV57" s="50"/>
      <c r="BCW57" s="50"/>
      <c r="BCX57" s="50"/>
      <c r="BCY57" s="50"/>
      <c r="BCZ57" s="50"/>
      <c r="BDA57" s="50"/>
      <c r="BDB57" s="50"/>
      <c r="BDC57" s="50"/>
      <c r="BDD57" s="50"/>
      <c r="BDE57" s="50"/>
      <c r="BDF57" s="50"/>
      <c r="BDG57" s="50"/>
      <c r="BDH57" s="50"/>
      <c r="BDI57" s="50"/>
      <c r="BDJ57" s="50"/>
      <c r="BDK57" s="50"/>
      <c r="BDL57" s="50"/>
      <c r="BDM57" s="50"/>
      <c r="BDN57" s="50"/>
      <c r="BDO57" s="50"/>
      <c r="BDP57" s="50"/>
      <c r="BDQ57" s="50"/>
      <c r="BDR57" s="50"/>
      <c r="BDS57" s="50"/>
      <c r="BDT57" s="50"/>
      <c r="BDU57" s="50"/>
      <c r="BDV57" s="50"/>
      <c r="BDW57" s="50"/>
      <c r="BDX57" s="50"/>
      <c r="BDY57" s="50"/>
      <c r="BDZ57" s="50"/>
      <c r="BEA57" s="50"/>
      <c r="BEB57" s="50"/>
      <c r="BEC57" s="50"/>
      <c r="BED57" s="50"/>
      <c r="BEE57" s="50"/>
      <c r="BEF57" s="50"/>
      <c r="BEG57" s="50"/>
      <c r="BEH57" s="50"/>
      <c r="BEI57" s="50"/>
      <c r="BEJ57" s="50"/>
      <c r="BEK57" s="50"/>
      <c r="BEL57" s="50"/>
      <c r="BEM57" s="50"/>
      <c r="BEN57" s="50"/>
      <c r="BEO57" s="50"/>
      <c r="BEP57" s="50"/>
      <c r="BEQ57" s="50"/>
      <c r="BER57" s="50"/>
      <c r="BES57" s="50"/>
      <c r="BET57" s="50"/>
      <c r="BEU57" s="50"/>
      <c r="BEV57" s="50"/>
      <c r="BEW57" s="50"/>
      <c r="BEX57" s="50"/>
      <c r="BEY57" s="50"/>
      <c r="BEZ57" s="50"/>
      <c r="BFA57" s="50"/>
      <c r="BFB57" s="50"/>
      <c r="BFC57" s="50"/>
      <c r="BFD57" s="50"/>
      <c r="BFE57" s="50"/>
      <c r="BFF57" s="50"/>
      <c r="BFG57" s="50"/>
      <c r="BFH57" s="50"/>
      <c r="BFI57" s="50"/>
      <c r="BFJ57" s="50"/>
      <c r="BFK57" s="50"/>
      <c r="BFL57" s="50"/>
      <c r="BFM57" s="50"/>
      <c r="BFN57" s="50"/>
      <c r="BFO57" s="50"/>
      <c r="BFP57" s="50"/>
      <c r="BFQ57" s="50"/>
      <c r="BFR57" s="50"/>
      <c r="BFS57" s="50"/>
      <c r="BFT57" s="50"/>
      <c r="BFU57" s="50"/>
      <c r="BFV57" s="50"/>
      <c r="BFW57" s="50"/>
      <c r="BFX57" s="50"/>
      <c r="BFY57" s="50"/>
      <c r="BFZ57" s="50"/>
      <c r="BGA57" s="50"/>
      <c r="BGB57" s="50"/>
      <c r="BGC57" s="50"/>
      <c r="BGD57" s="50"/>
      <c r="BGE57" s="50"/>
      <c r="BGF57" s="50"/>
      <c r="BGG57" s="50"/>
      <c r="BGH57" s="50"/>
      <c r="BGI57" s="50"/>
      <c r="BGJ57" s="50"/>
      <c r="BGK57" s="50"/>
      <c r="BGL57" s="50"/>
      <c r="BGM57" s="50"/>
      <c r="BGN57" s="50"/>
      <c r="BGO57" s="50"/>
      <c r="BGP57" s="50"/>
      <c r="BGQ57" s="50"/>
      <c r="BGR57" s="50"/>
      <c r="BGS57" s="50"/>
      <c r="BGT57" s="50"/>
      <c r="BGU57" s="50"/>
      <c r="BGV57" s="50"/>
      <c r="BGW57" s="50"/>
      <c r="BGX57" s="50"/>
      <c r="BGY57" s="50"/>
      <c r="BGZ57" s="50"/>
      <c r="BHA57" s="50"/>
      <c r="BHB57" s="50"/>
      <c r="BHC57" s="50"/>
      <c r="BHD57" s="50"/>
      <c r="BHE57" s="50"/>
      <c r="BHF57" s="50"/>
      <c r="BHG57" s="50"/>
      <c r="BHH57" s="50"/>
      <c r="BHI57" s="50"/>
      <c r="BHJ57" s="50"/>
      <c r="BHK57" s="50"/>
      <c r="BHL57" s="50"/>
      <c r="BHM57" s="50"/>
      <c r="BHN57" s="50"/>
      <c r="BHO57" s="50"/>
      <c r="BHP57" s="50"/>
      <c r="BHQ57" s="50"/>
      <c r="BHR57" s="50"/>
      <c r="BHS57" s="50"/>
      <c r="BHT57" s="50"/>
      <c r="BHU57" s="50"/>
      <c r="BHV57" s="50"/>
      <c r="BHW57" s="50"/>
      <c r="BHX57" s="50"/>
      <c r="BHY57" s="50"/>
      <c r="BHZ57" s="50"/>
      <c r="BIA57" s="50"/>
      <c r="BIB57" s="50"/>
      <c r="BIC57" s="50"/>
      <c r="BID57" s="50"/>
      <c r="BIE57" s="50"/>
      <c r="BIF57" s="50"/>
      <c r="BIG57" s="50"/>
      <c r="BIH57" s="50"/>
      <c r="BII57" s="50"/>
      <c r="BIJ57" s="50"/>
      <c r="BIK57" s="50"/>
      <c r="BIL57" s="50"/>
      <c r="BIM57" s="50"/>
      <c r="BIN57" s="50"/>
      <c r="BIO57" s="50"/>
      <c r="BIP57" s="50"/>
      <c r="BIQ57" s="50"/>
      <c r="BIR57" s="50"/>
      <c r="BIS57" s="50"/>
      <c r="BIT57" s="50"/>
      <c r="BIU57" s="50"/>
      <c r="BIV57" s="50"/>
      <c r="BIW57" s="50"/>
      <c r="BIX57" s="50"/>
      <c r="BIY57" s="50"/>
      <c r="BIZ57" s="50"/>
      <c r="BJA57" s="50"/>
      <c r="BJB57" s="50"/>
      <c r="BJC57" s="50"/>
      <c r="BJD57" s="50"/>
      <c r="BJE57" s="50"/>
      <c r="BJF57" s="50"/>
      <c r="BJG57" s="50"/>
      <c r="BJH57" s="50"/>
      <c r="BJI57" s="50"/>
      <c r="BJJ57" s="50"/>
      <c r="BJK57" s="50"/>
      <c r="BJL57" s="50"/>
      <c r="BJM57" s="50"/>
      <c r="BJN57" s="50"/>
      <c r="BJO57" s="50"/>
      <c r="BJP57" s="50"/>
      <c r="BJQ57" s="50"/>
      <c r="BJR57" s="50"/>
      <c r="BJS57" s="50"/>
      <c r="BJT57" s="50"/>
      <c r="BJU57" s="50"/>
      <c r="BJV57" s="50"/>
      <c r="BJW57" s="50"/>
      <c r="BJX57" s="50"/>
      <c r="BJY57" s="50"/>
      <c r="BJZ57" s="50"/>
      <c r="BKA57" s="50"/>
      <c r="BKB57" s="50"/>
      <c r="BKC57" s="50"/>
      <c r="BKD57" s="50"/>
      <c r="BKE57" s="50"/>
      <c r="BKF57" s="50"/>
      <c r="BKG57" s="50"/>
      <c r="BKH57" s="50"/>
      <c r="BKI57" s="50"/>
      <c r="BKJ57" s="50"/>
      <c r="BKK57" s="50"/>
      <c r="BKL57" s="50"/>
      <c r="BKM57" s="50"/>
      <c r="BKN57" s="50"/>
      <c r="BKO57" s="50"/>
      <c r="BKP57" s="50"/>
      <c r="BKQ57" s="50"/>
      <c r="BKR57" s="50"/>
      <c r="BKS57" s="50"/>
      <c r="BKT57" s="50"/>
      <c r="BKU57" s="50"/>
      <c r="BKV57" s="50"/>
      <c r="BKW57" s="50"/>
      <c r="BKX57" s="50"/>
      <c r="BKY57" s="50"/>
      <c r="BKZ57" s="50"/>
      <c r="BLA57" s="50"/>
      <c r="BLB57" s="50"/>
      <c r="BLC57" s="50"/>
      <c r="BLD57" s="50"/>
      <c r="BLE57" s="50"/>
      <c r="BLF57" s="50"/>
      <c r="BLG57" s="50"/>
      <c r="BLH57" s="50"/>
      <c r="BLI57" s="50"/>
      <c r="BLJ57" s="50"/>
      <c r="BLK57" s="50"/>
      <c r="BLL57" s="50"/>
      <c r="BLM57" s="50"/>
      <c r="BLN57" s="50"/>
      <c r="BLO57" s="50"/>
      <c r="BLP57" s="50"/>
      <c r="BLQ57" s="50"/>
      <c r="BLR57" s="50"/>
      <c r="BLS57" s="50"/>
      <c r="BLT57" s="50"/>
      <c r="BLU57" s="50"/>
      <c r="BLV57" s="50"/>
      <c r="BLW57" s="50"/>
      <c r="BLX57" s="50"/>
      <c r="BLY57" s="50"/>
      <c r="BLZ57" s="50"/>
      <c r="BMA57" s="50"/>
      <c r="BMB57" s="50"/>
      <c r="BMC57" s="50"/>
      <c r="BMD57" s="50"/>
      <c r="BME57" s="50"/>
      <c r="BMF57" s="50"/>
      <c r="BMG57" s="50"/>
      <c r="BMH57" s="50"/>
      <c r="BMI57" s="50"/>
      <c r="BMJ57" s="50"/>
      <c r="BMK57" s="50"/>
      <c r="BML57" s="50"/>
      <c r="BMM57" s="50"/>
      <c r="BMN57" s="50"/>
      <c r="BMO57" s="50"/>
      <c r="BMP57" s="50"/>
      <c r="BMQ57" s="50"/>
      <c r="BMR57" s="50"/>
      <c r="BMS57" s="50"/>
      <c r="BMT57" s="50"/>
      <c r="BMU57" s="50"/>
      <c r="BMV57" s="50"/>
      <c r="BMW57" s="50"/>
      <c r="BMX57" s="50"/>
      <c r="BMY57" s="50"/>
      <c r="BMZ57" s="50"/>
      <c r="BNA57" s="50"/>
      <c r="BNB57" s="50"/>
      <c r="BNC57" s="50"/>
      <c r="BND57" s="50"/>
      <c r="BNE57" s="50"/>
      <c r="BNF57" s="50"/>
      <c r="BNG57" s="50"/>
      <c r="BNH57" s="50"/>
      <c r="BNI57" s="50"/>
      <c r="BNJ57" s="50"/>
      <c r="BNK57" s="50"/>
      <c r="BNL57" s="50"/>
      <c r="BNM57" s="50"/>
      <c r="BNN57" s="50"/>
      <c r="BNO57" s="50"/>
      <c r="BNP57" s="50"/>
      <c r="BNQ57" s="50"/>
      <c r="BNR57" s="50"/>
      <c r="BNS57" s="50"/>
      <c r="BNT57" s="50"/>
      <c r="BNU57" s="50"/>
      <c r="BNV57" s="50"/>
      <c r="BNW57" s="50"/>
      <c r="BNX57" s="50"/>
      <c r="BNY57" s="50"/>
      <c r="BNZ57" s="50"/>
      <c r="BOA57" s="50"/>
      <c r="BOB57" s="50"/>
      <c r="BOC57" s="50"/>
      <c r="BOD57" s="50"/>
      <c r="BOE57" s="50"/>
      <c r="BOF57" s="50"/>
      <c r="BOG57" s="50"/>
      <c r="BOH57" s="50"/>
      <c r="BOI57" s="50"/>
      <c r="BOJ57" s="50"/>
      <c r="BOK57" s="50"/>
      <c r="BOL57" s="50"/>
      <c r="BOM57" s="50"/>
      <c r="BON57" s="50"/>
      <c r="BOO57" s="50"/>
      <c r="BOP57" s="50"/>
      <c r="BOQ57" s="50"/>
      <c r="BOR57" s="50"/>
      <c r="BOS57" s="50"/>
      <c r="BOT57" s="50"/>
      <c r="BOU57" s="50"/>
      <c r="BOV57" s="50"/>
      <c r="BOW57" s="50"/>
      <c r="BOX57" s="50"/>
      <c r="BOY57" s="50"/>
      <c r="BOZ57" s="50"/>
      <c r="BPA57" s="50"/>
      <c r="BPB57" s="50"/>
      <c r="BPC57" s="50"/>
      <c r="BPD57" s="50"/>
      <c r="BPE57" s="50"/>
      <c r="BPF57" s="50"/>
      <c r="BPG57" s="50"/>
      <c r="BPH57" s="50"/>
      <c r="BPI57" s="50"/>
      <c r="BPJ57" s="50"/>
      <c r="BPK57" s="50"/>
      <c r="BPL57" s="50"/>
      <c r="BPM57" s="50"/>
      <c r="BPN57" s="50"/>
      <c r="BPO57" s="50"/>
      <c r="BPP57" s="50"/>
      <c r="BPQ57" s="50"/>
      <c r="BPR57" s="50"/>
      <c r="BPS57" s="50"/>
      <c r="BPT57" s="50"/>
      <c r="BPU57" s="50"/>
      <c r="BPV57" s="50"/>
      <c r="BPW57" s="50"/>
      <c r="BPX57" s="50"/>
      <c r="BPY57" s="50"/>
      <c r="BPZ57" s="50"/>
      <c r="BQA57" s="50"/>
      <c r="BQB57" s="50"/>
      <c r="BQC57" s="50"/>
      <c r="BQD57" s="50"/>
      <c r="BQE57" s="50"/>
      <c r="BQF57" s="50"/>
      <c r="BQG57" s="50"/>
      <c r="BQH57" s="50"/>
      <c r="BQI57" s="50"/>
      <c r="BQJ57" s="50"/>
      <c r="BQK57" s="50"/>
      <c r="BQL57" s="50"/>
      <c r="BQM57" s="50"/>
      <c r="BQN57" s="50"/>
      <c r="BQO57" s="50"/>
      <c r="BQP57" s="50"/>
      <c r="BQQ57" s="50"/>
      <c r="BQR57" s="50"/>
      <c r="BQS57" s="50"/>
      <c r="BQT57" s="50"/>
      <c r="BQU57" s="50"/>
      <c r="BQV57" s="50"/>
      <c r="BQW57" s="50"/>
      <c r="BQX57" s="50"/>
      <c r="BQY57" s="50"/>
      <c r="BQZ57" s="50"/>
      <c r="BRA57" s="50"/>
      <c r="BRB57" s="50"/>
      <c r="BRC57" s="50"/>
      <c r="BRD57" s="50"/>
      <c r="BRE57" s="50"/>
      <c r="BRF57" s="50"/>
      <c r="BRG57" s="50"/>
      <c r="BRH57" s="50"/>
      <c r="BRI57" s="50"/>
      <c r="BRJ57" s="50"/>
      <c r="BRK57" s="50"/>
      <c r="BRL57" s="50"/>
      <c r="BRM57" s="50"/>
      <c r="BRN57" s="50"/>
      <c r="BRO57" s="50"/>
      <c r="BRP57" s="50"/>
      <c r="BRQ57" s="50"/>
      <c r="BRR57" s="50"/>
      <c r="BRS57" s="50"/>
      <c r="BRT57" s="50"/>
      <c r="BRU57" s="50"/>
      <c r="BRV57" s="50"/>
      <c r="BRW57" s="50"/>
      <c r="BRX57" s="50"/>
      <c r="BRY57" s="50"/>
      <c r="BRZ57" s="50"/>
      <c r="BSA57" s="50"/>
      <c r="BSB57" s="50"/>
      <c r="BSC57" s="50"/>
      <c r="BSD57" s="50"/>
      <c r="BSE57" s="50"/>
      <c r="BSF57" s="50"/>
      <c r="BSG57" s="50"/>
      <c r="BSH57" s="50"/>
      <c r="BSI57" s="50"/>
      <c r="BSJ57" s="50"/>
      <c r="BSK57" s="50"/>
      <c r="BSL57" s="50"/>
      <c r="BSM57" s="50"/>
      <c r="BSN57" s="50"/>
      <c r="BSO57" s="50"/>
      <c r="BSP57" s="50"/>
      <c r="BSQ57" s="50"/>
      <c r="BSR57" s="50"/>
      <c r="BSS57" s="50"/>
      <c r="BST57" s="50"/>
      <c r="BSU57" s="50"/>
      <c r="BSV57" s="50"/>
      <c r="BSW57" s="50"/>
      <c r="BSX57" s="50"/>
      <c r="BSY57" s="50"/>
      <c r="BSZ57" s="50"/>
      <c r="BTA57" s="50"/>
      <c r="BTB57" s="50"/>
      <c r="BTC57" s="50"/>
      <c r="BTD57" s="50"/>
      <c r="BTE57" s="50"/>
      <c r="BTF57" s="50"/>
      <c r="BTG57" s="50"/>
      <c r="BTH57" s="50"/>
      <c r="BTI57" s="50"/>
      <c r="BTJ57" s="50"/>
      <c r="BTK57" s="50"/>
      <c r="BTL57" s="50"/>
      <c r="BTM57" s="50"/>
      <c r="BTN57" s="50"/>
      <c r="BTO57" s="50"/>
      <c r="BTP57" s="50"/>
      <c r="BTQ57" s="50"/>
      <c r="BTR57" s="50"/>
      <c r="BTS57" s="50"/>
      <c r="BTT57" s="50"/>
      <c r="BTU57" s="50"/>
      <c r="BTV57" s="50"/>
      <c r="BTW57" s="50"/>
      <c r="BTX57" s="50"/>
      <c r="BTY57" s="50"/>
      <c r="BTZ57" s="50"/>
      <c r="BUA57" s="50"/>
      <c r="BUB57" s="50"/>
      <c r="BUC57" s="50"/>
      <c r="BUD57" s="50"/>
      <c r="BUE57" s="50"/>
      <c r="BUF57" s="50"/>
      <c r="BUG57" s="50"/>
      <c r="BUH57" s="50"/>
      <c r="BUI57" s="50"/>
      <c r="BUJ57" s="50"/>
      <c r="BUK57" s="50"/>
      <c r="BUL57" s="50"/>
      <c r="BUM57" s="50"/>
      <c r="BUN57" s="50"/>
      <c r="BUO57" s="50"/>
      <c r="BUP57" s="50"/>
      <c r="BUQ57" s="50"/>
      <c r="BUR57" s="50"/>
      <c r="BUS57" s="50"/>
      <c r="BUT57" s="50"/>
      <c r="BUU57" s="50"/>
      <c r="BUV57" s="50"/>
      <c r="BUW57" s="50"/>
      <c r="BUX57" s="50"/>
      <c r="BUY57" s="50"/>
      <c r="BUZ57" s="50"/>
      <c r="BVA57" s="50"/>
      <c r="BVB57" s="50"/>
      <c r="BVC57" s="50"/>
      <c r="BVD57" s="50"/>
      <c r="BVE57" s="50"/>
      <c r="BVF57" s="50"/>
      <c r="BVG57" s="50"/>
      <c r="BVH57" s="50"/>
      <c r="BVI57" s="50"/>
      <c r="BVJ57" s="50"/>
      <c r="BVK57" s="50"/>
      <c r="BVL57" s="50"/>
      <c r="BVM57" s="50"/>
      <c r="BVN57" s="50"/>
      <c r="BVO57" s="50"/>
      <c r="BVP57" s="50"/>
      <c r="BVQ57" s="50"/>
      <c r="BVR57" s="50"/>
      <c r="BVS57" s="50"/>
      <c r="BVT57" s="50"/>
      <c r="BVU57" s="50"/>
      <c r="BVV57" s="50"/>
      <c r="BVW57" s="50"/>
      <c r="BVX57" s="50"/>
      <c r="BVY57" s="50"/>
      <c r="BVZ57" s="50"/>
      <c r="BWA57" s="50"/>
      <c r="BWB57" s="50"/>
      <c r="BWC57" s="50"/>
      <c r="BWD57" s="50"/>
      <c r="BWE57" s="50"/>
      <c r="BWF57" s="50"/>
      <c r="BWG57" s="50"/>
      <c r="BWH57" s="50"/>
      <c r="BWI57" s="50"/>
      <c r="BWJ57" s="50"/>
      <c r="BWK57" s="50"/>
      <c r="BWL57" s="50"/>
      <c r="BWM57" s="50"/>
      <c r="BWN57" s="50"/>
      <c r="BWO57" s="50"/>
      <c r="BWP57" s="50"/>
      <c r="BWQ57" s="50"/>
      <c r="BWR57" s="50"/>
      <c r="BWS57" s="50"/>
      <c r="BWT57" s="50"/>
      <c r="BWU57" s="50"/>
      <c r="BWV57" s="50"/>
      <c r="BWW57" s="50"/>
      <c r="BWX57" s="50"/>
      <c r="BWY57" s="50"/>
      <c r="BWZ57" s="50"/>
      <c r="BXA57" s="50"/>
      <c r="BXB57" s="50"/>
      <c r="BXC57" s="50"/>
      <c r="BXD57" s="50"/>
      <c r="BXE57" s="50"/>
      <c r="BXF57" s="50"/>
      <c r="BXG57" s="50"/>
      <c r="BXH57" s="50"/>
      <c r="BXI57" s="50"/>
      <c r="BXJ57" s="50"/>
      <c r="BXK57" s="50"/>
      <c r="BXL57" s="50"/>
      <c r="BXM57" s="50"/>
      <c r="BXN57" s="50"/>
      <c r="BXO57" s="50"/>
      <c r="BXP57" s="50"/>
      <c r="BXQ57" s="50"/>
      <c r="BXR57" s="50"/>
      <c r="BXS57" s="50"/>
      <c r="BXT57" s="50"/>
      <c r="BXU57" s="50"/>
      <c r="BXV57" s="50"/>
      <c r="BXW57" s="50"/>
      <c r="BXX57" s="50"/>
      <c r="BXY57" s="50"/>
      <c r="BXZ57" s="50"/>
      <c r="BYA57" s="50"/>
      <c r="BYB57" s="50"/>
      <c r="BYC57" s="50"/>
      <c r="BYD57" s="50"/>
      <c r="BYE57" s="50"/>
      <c r="BYF57" s="50"/>
      <c r="BYG57" s="50"/>
      <c r="BYH57" s="50"/>
      <c r="BYI57" s="50"/>
      <c r="BYJ57" s="50"/>
      <c r="BYK57" s="50"/>
      <c r="BYL57" s="50"/>
      <c r="BYM57" s="50"/>
      <c r="BYN57" s="50"/>
      <c r="BYO57" s="50"/>
      <c r="BYP57" s="50"/>
      <c r="BYQ57" s="50"/>
      <c r="BYR57" s="50"/>
      <c r="BYS57" s="50"/>
      <c r="BYT57" s="50"/>
      <c r="BYU57" s="50"/>
      <c r="BYV57" s="50"/>
      <c r="BYW57" s="50"/>
      <c r="BYX57" s="50"/>
      <c r="BYY57" s="50"/>
      <c r="BYZ57" s="50"/>
      <c r="BZA57" s="50"/>
      <c r="BZB57" s="50"/>
      <c r="BZC57" s="50"/>
      <c r="BZD57" s="50"/>
      <c r="BZE57" s="50"/>
      <c r="BZF57" s="50"/>
      <c r="BZG57" s="50"/>
      <c r="BZH57" s="50"/>
      <c r="BZI57" s="50"/>
      <c r="BZJ57" s="50"/>
      <c r="BZK57" s="50"/>
      <c r="BZL57" s="50"/>
      <c r="BZM57" s="50"/>
      <c r="BZN57" s="50"/>
      <c r="BZO57" s="50"/>
      <c r="BZP57" s="50"/>
      <c r="BZQ57" s="50"/>
      <c r="BZR57" s="50"/>
      <c r="BZS57" s="50"/>
      <c r="BZT57" s="50"/>
      <c r="BZU57" s="50"/>
      <c r="BZV57" s="50"/>
      <c r="BZW57" s="50"/>
      <c r="BZX57" s="50"/>
      <c r="BZY57" s="50"/>
      <c r="BZZ57" s="50"/>
      <c r="CAA57" s="50"/>
      <c r="CAB57" s="50"/>
      <c r="CAC57" s="50"/>
      <c r="CAD57" s="50"/>
      <c r="CAE57" s="50"/>
      <c r="CAF57" s="50"/>
      <c r="CAG57" s="50"/>
      <c r="CAH57" s="50"/>
      <c r="CAI57" s="50"/>
      <c r="CAJ57" s="50"/>
      <c r="CAK57" s="50"/>
      <c r="CAL57" s="50"/>
      <c r="CAM57" s="50"/>
      <c r="CAN57" s="50"/>
      <c r="CAO57" s="50"/>
      <c r="CAP57" s="50"/>
      <c r="CAQ57" s="50"/>
      <c r="CAR57" s="50"/>
      <c r="CAS57" s="50"/>
      <c r="CAT57" s="50"/>
      <c r="CAU57" s="50"/>
      <c r="CAV57" s="50"/>
      <c r="CAW57" s="50"/>
      <c r="CAX57" s="50"/>
      <c r="CAY57" s="50"/>
      <c r="CAZ57" s="50"/>
      <c r="CBA57" s="50"/>
      <c r="CBB57" s="50"/>
      <c r="CBC57" s="50"/>
      <c r="CBD57" s="50"/>
      <c r="CBE57" s="50"/>
      <c r="CBF57" s="50"/>
      <c r="CBG57" s="50"/>
      <c r="CBH57" s="50"/>
      <c r="CBI57" s="50"/>
      <c r="CBJ57" s="50"/>
      <c r="CBK57" s="50"/>
      <c r="CBL57" s="50"/>
      <c r="CBM57" s="50"/>
      <c r="CBN57" s="50"/>
      <c r="CBO57" s="50"/>
      <c r="CBP57" s="50"/>
      <c r="CBQ57" s="50"/>
      <c r="CBR57" s="50"/>
      <c r="CBS57" s="50"/>
      <c r="CBT57" s="50"/>
      <c r="CBU57" s="50"/>
      <c r="CBV57" s="50"/>
      <c r="CBW57" s="50"/>
      <c r="CBX57" s="50"/>
      <c r="CBY57" s="50"/>
      <c r="CBZ57" s="50"/>
      <c r="CCA57" s="50"/>
      <c r="CCB57" s="50"/>
      <c r="CCC57" s="50"/>
      <c r="CCD57" s="50"/>
      <c r="CCE57" s="50"/>
      <c r="CCF57" s="50"/>
      <c r="CCG57" s="50"/>
      <c r="CCH57" s="50"/>
      <c r="CCI57" s="50"/>
      <c r="CCJ57" s="50"/>
      <c r="CCK57" s="50"/>
      <c r="CCL57" s="50"/>
      <c r="CCM57" s="50"/>
      <c r="CCN57" s="50"/>
      <c r="CCO57" s="50"/>
      <c r="CCP57" s="50"/>
      <c r="CCQ57" s="50"/>
      <c r="CCR57" s="50"/>
      <c r="CCS57" s="50"/>
      <c r="CCT57" s="50"/>
      <c r="CCU57" s="50"/>
      <c r="CCV57" s="50"/>
      <c r="CCW57" s="50"/>
      <c r="CCX57" s="50"/>
      <c r="CCY57" s="50"/>
      <c r="CCZ57" s="50"/>
      <c r="CDA57" s="50"/>
      <c r="CDB57" s="50"/>
      <c r="CDC57" s="50"/>
      <c r="CDD57" s="50"/>
      <c r="CDE57" s="50"/>
      <c r="CDF57" s="50"/>
      <c r="CDG57" s="50"/>
      <c r="CDH57" s="50"/>
      <c r="CDI57" s="50"/>
      <c r="CDJ57" s="50"/>
      <c r="CDK57" s="50"/>
      <c r="CDL57" s="50"/>
      <c r="CDM57" s="50"/>
      <c r="CDN57" s="50"/>
      <c r="CDO57" s="50"/>
      <c r="CDP57" s="50"/>
      <c r="CDQ57" s="50"/>
      <c r="CDR57" s="50"/>
      <c r="CDS57" s="50"/>
      <c r="CDT57" s="50"/>
      <c r="CDU57" s="50"/>
      <c r="CDV57" s="50"/>
      <c r="CDW57" s="50"/>
      <c r="CDX57" s="50"/>
      <c r="CDY57" s="50"/>
      <c r="CDZ57" s="50"/>
      <c r="CEA57" s="50"/>
      <c r="CEB57" s="50"/>
      <c r="CEC57" s="50"/>
      <c r="CED57" s="50"/>
      <c r="CEE57" s="50"/>
      <c r="CEF57" s="50"/>
      <c r="CEG57" s="50"/>
      <c r="CEH57" s="50"/>
      <c r="CEI57" s="50"/>
      <c r="CEJ57" s="50"/>
      <c r="CEK57" s="50"/>
      <c r="CEL57" s="50"/>
      <c r="CEM57" s="50"/>
      <c r="CEN57" s="50"/>
      <c r="CEO57" s="50"/>
      <c r="CEP57" s="50"/>
      <c r="CEQ57" s="50"/>
      <c r="CER57" s="50"/>
      <c r="CES57" s="50"/>
      <c r="CET57" s="50"/>
      <c r="CEU57" s="50"/>
      <c r="CEV57" s="50"/>
      <c r="CEW57" s="50"/>
      <c r="CEX57" s="50"/>
      <c r="CEY57" s="50"/>
      <c r="CEZ57" s="50"/>
      <c r="CFA57" s="50"/>
      <c r="CFB57" s="50"/>
      <c r="CFC57" s="50"/>
      <c r="CFD57" s="50"/>
      <c r="CFE57" s="50"/>
      <c r="CFF57" s="50"/>
      <c r="CFG57" s="50"/>
      <c r="CFH57" s="50"/>
      <c r="CFI57" s="50"/>
      <c r="CFJ57" s="50"/>
      <c r="CFK57" s="50"/>
      <c r="CFL57" s="50"/>
      <c r="CFM57" s="50"/>
      <c r="CFN57" s="50"/>
      <c r="CFO57" s="50"/>
      <c r="CFP57" s="50"/>
      <c r="CFQ57" s="50"/>
      <c r="CFR57" s="50"/>
      <c r="CFS57" s="50"/>
      <c r="CFT57" s="50"/>
      <c r="CFU57" s="50"/>
      <c r="CFV57" s="50"/>
      <c r="CFW57" s="50"/>
      <c r="CFX57" s="50"/>
      <c r="CFY57" s="50"/>
      <c r="CFZ57" s="50"/>
      <c r="CGA57" s="50"/>
      <c r="CGB57" s="50"/>
      <c r="CGC57" s="50"/>
      <c r="CGD57" s="50"/>
      <c r="CGE57" s="50"/>
      <c r="CGF57" s="50"/>
      <c r="CGG57" s="50"/>
      <c r="CGH57" s="50"/>
      <c r="CGI57" s="50"/>
      <c r="CGJ57" s="50"/>
      <c r="CGK57" s="50"/>
      <c r="CGL57" s="50"/>
      <c r="CGM57" s="50"/>
      <c r="CGN57" s="50"/>
      <c r="CGO57" s="50"/>
      <c r="CGP57" s="50"/>
      <c r="CGQ57" s="50"/>
      <c r="CGR57" s="50"/>
      <c r="CGS57" s="50"/>
      <c r="CGT57" s="50"/>
      <c r="CGU57" s="50"/>
      <c r="CGV57" s="50"/>
      <c r="CGW57" s="50"/>
      <c r="CGX57" s="50"/>
      <c r="CGY57" s="50"/>
      <c r="CGZ57" s="50"/>
      <c r="CHA57" s="50"/>
      <c r="CHB57" s="50"/>
      <c r="CHC57" s="50"/>
      <c r="CHD57" s="50"/>
      <c r="CHE57" s="50"/>
      <c r="CHF57" s="50"/>
      <c r="CHG57" s="50"/>
      <c r="CHH57" s="50"/>
      <c r="CHI57" s="50"/>
      <c r="CHJ57" s="50"/>
      <c r="CHK57" s="50"/>
      <c r="CHL57" s="50"/>
      <c r="CHM57" s="50"/>
      <c r="CHN57" s="50"/>
      <c r="CHO57" s="50"/>
      <c r="CHP57" s="50"/>
      <c r="CHQ57" s="50"/>
      <c r="CHR57" s="50"/>
      <c r="CHS57" s="50"/>
      <c r="CHT57" s="50"/>
      <c r="CHU57" s="50"/>
      <c r="CHV57" s="50"/>
      <c r="CHW57" s="50"/>
      <c r="CHX57" s="50"/>
      <c r="CHY57" s="50"/>
      <c r="CHZ57" s="50"/>
      <c r="CIA57" s="50"/>
      <c r="CIB57" s="50"/>
      <c r="CIC57" s="50"/>
      <c r="CID57" s="50"/>
      <c r="CIE57" s="50"/>
      <c r="CIF57" s="50"/>
      <c r="CIG57" s="50"/>
      <c r="CIH57" s="50"/>
      <c r="CII57" s="50"/>
      <c r="CIJ57" s="50"/>
      <c r="CIK57" s="50"/>
      <c r="CIL57" s="50"/>
      <c r="CIM57" s="50"/>
      <c r="CIN57" s="50"/>
      <c r="CIO57" s="50"/>
      <c r="CIP57" s="50"/>
      <c r="CIQ57" s="50"/>
      <c r="CIR57" s="50"/>
      <c r="CIS57" s="50"/>
      <c r="CIT57" s="50"/>
      <c r="CIU57" s="50"/>
      <c r="CIV57" s="50"/>
      <c r="CIW57" s="50"/>
      <c r="CIX57" s="50"/>
      <c r="CIY57" s="50"/>
      <c r="CIZ57" s="50"/>
      <c r="CJA57" s="50"/>
      <c r="CJB57" s="50"/>
      <c r="CJC57" s="50"/>
      <c r="CJD57" s="50"/>
      <c r="CJE57" s="50"/>
      <c r="CJF57" s="50"/>
      <c r="CJG57" s="50"/>
      <c r="CJH57" s="50"/>
      <c r="CJI57" s="50"/>
      <c r="CJJ57" s="50"/>
      <c r="CJK57" s="50"/>
      <c r="CJL57" s="50"/>
      <c r="CJM57" s="50"/>
      <c r="CJN57" s="50"/>
      <c r="CJO57" s="50"/>
      <c r="CJP57" s="50"/>
      <c r="CJQ57" s="50"/>
      <c r="CJR57" s="50"/>
      <c r="CJS57" s="50"/>
      <c r="CJT57" s="50"/>
      <c r="CJU57" s="50"/>
      <c r="CJV57" s="50"/>
      <c r="CJW57" s="50"/>
      <c r="CJX57" s="50"/>
      <c r="CJY57" s="50"/>
      <c r="CJZ57" s="50"/>
      <c r="CKA57" s="50"/>
      <c r="CKB57" s="50"/>
      <c r="CKC57" s="50"/>
      <c r="CKD57" s="50"/>
      <c r="CKE57" s="50"/>
      <c r="CKF57" s="50"/>
      <c r="CKG57" s="50"/>
      <c r="CKH57" s="50"/>
      <c r="CKI57" s="50"/>
      <c r="CKJ57" s="50"/>
      <c r="CKK57" s="50"/>
      <c r="CKL57" s="50"/>
      <c r="CKM57" s="50"/>
      <c r="CKN57" s="50"/>
      <c r="CKO57" s="50"/>
      <c r="CKP57" s="50"/>
      <c r="CKQ57" s="50"/>
      <c r="CKR57" s="50"/>
      <c r="CKS57" s="50"/>
      <c r="CKT57" s="50"/>
      <c r="CKU57" s="50"/>
      <c r="CKV57" s="50"/>
      <c r="CKW57" s="50"/>
      <c r="CKX57" s="50"/>
      <c r="CKY57" s="50"/>
      <c r="CKZ57" s="50"/>
      <c r="CLA57" s="50"/>
      <c r="CLB57" s="50"/>
      <c r="CLC57" s="50"/>
      <c r="CLD57" s="50"/>
      <c r="CLE57" s="50"/>
      <c r="CLF57" s="50"/>
      <c r="CLG57" s="50"/>
      <c r="CLH57" s="50"/>
      <c r="CLI57" s="50"/>
      <c r="CLJ57" s="50"/>
      <c r="CLK57" s="50"/>
      <c r="CLL57" s="50"/>
      <c r="CLM57" s="50"/>
      <c r="CLN57" s="50"/>
      <c r="CLO57" s="50"/>
      <c r="CLP57" s="50"/>
      <c r="CLQ57" s="50"/>
      <c r="CLR57" s="50"/>
      <c r="CLS57" s="50"/>
      <c r="CLT57" s="50"/>
      <c r="CLU57" s="50"/>
      <c r="CLV57" s="50"/>
      <c r="CLW57" s="50"/>
      <c r="CLX57" s="50"/>
      <c r="CLY57" s="50"/>
      <c r="CLZ57" s="50"/>
      <c r="CMA57" s="50"/>
      <c r="CMB57" s="50"/>
      <c r="CMC57" s="50"/>
      <c r="CMD57" s="50"/>
      <c r="CME57" s="50"/>
      <c r="CMF57" s="50"/>
      <c r="CMG57" s="50"/>
      <c r="CMH57" s="50"/>
      <c r="CMI57" s="50"/>
      <c r="CMJ57" s="50"/>
      <c r="CMK57" s="50"/>
      <c r="CML57" s="50"/>
      <c r="CMM57" s="50"/>
      <c r="CMN57" s="50"/>
      <c r="CMO57" s="50"/>
      <c r="CMP57" s="50"/>
      <c r="CMQ57" s="50"/>
      <c r="CMR57" s="50"/>
      <c r="CMS57" s="50"/>
      <c r="CMT57" s="50"/>
      <c r="CMU57" s="50"/>
      <c r="CMV57" s="50"/>
      <c r="CMW57" s="50"/>
      <c r="CMX57" s="50"/>
      <c r="CMY57" s="50"/>
      <c r="CMZ57" s="50"/>
      <c r="CNA57" s="50"/>
      <c r="CNB57" s="50"/>
      <c r="CNC57" s="50"/>
      <c r="CND57" s="50"/>
      <c r="CNE57" s="50"/>
      <c r="CNF57" s="50"/>
      <c r="CNG57" s="50"/>
      <c r="CNH57" s="50"/>
      <c r="CNI57" s="50"/>
      <c r="CNJ57" s="50"/>
      <c r="CNK57" s="50"/>
      <c r="CNL57" s="50"/>
      <c r="CNM57" s="50"/>
      <c r="CNN57" s="50"/>
      <c r="CNO57" s="50"/>
      <c r="CNP57" s="50"/>
      <c r="CNQ57" s="50"/>
      <c r="CNR57" s="50"/>
      <c r="CNS57" s="50"/>
      <c r="CNT57" s="50"/>
      <c r="CNU57" s="50"/>
      <c r="CNV57" s="50"/>
      <c r="CNW57" s="50"/>
      <c r="CNX57" s="50"/>
      <c r="CNY57" s="50"/>
      <c r="CNZ57" s="50"/>
      <c r="COA57" s="50"/>
      <c r="COB57" s="50"/>
      <c r="COC57" s="50"/>
      <c r="COD57" s="50"/>
      <c r="COE57" s="50"/>
      <c r="COF57" s="50"/>
      <c r="COG57" s="50"/>
      <c r="COH57" s="50"/>
      <c r="COI57" s="50"/>
      <c r="COJ57" s="50"/>
      <c r="COK57" s="50"/>
      <c r="COL57" s="50"/>
      <c r="COM57" s="50"/>
      <c r="CON57" s="50"/>
      <c r="COO57" s="50"/>
      <c r="COP57" s="50"/>
      <c r="COQ57" s="50"/>
      <c r="COR57" s="50"/>
      <c r="COS57" s="50"/>
      <c r="COT57" s="50"/>
      <c r="COU57" s="50"/>
      <c r="COV57" s="50"/>
      <c r="COW57" s="50"/>
      <c r="COX57" s="50"/>
      <c r="COY57" s="50"/>
      <c r="COZ57" s="50"/>
      <c r="CPA57" s="50"/>
      <c r="CPB57" s="50"/>
      <c r="CPC57" s="50"/>
      <c r="CPD57" s="50"/>
      <c r="CPE57" s="50"/>
      <c r="CPF57" s="50"/>
      <c r="CPG57" s="50"/>
      <c r="CPH57" s="50"/>
      <c r="CPI57" s="50"/>
      <c r="CPJ57" s="50"/>
      <c r="CPK57" s="50"/>
      <c r="CPL57" s="50"/>
      <c r="CPM57" s="50"/>
      <c r="CPN57" s="50"/>
      <c r="CPO57" s="50"/>
      <c r="CPP57" s="50"/>
      <c r="CPQ57" s="50"/>
      <c r="CPR57" s="50"/>
      <c r="CPS57" s="50"/>
      <c r="CPT57" s="50"/>
      <c r="CPU57" s="50"/>
      <c r="CPV57" s="50"/>
      <c r="CPW57" s="50"/>
      <c r="CPX57" s="50"/>
      <c r="CPY57" s="50"/>
      <c r="CPZ57" s="50"/>
      <c r="CQA57" s="50"/>
      <c r="CQB57" s="50"/>
      <c r="CQC57" s="50"/>
      <c r="CQD57" s="50"/>
      <c r="CQE57" s="50"/>
      <c r="CQF57" s="50"/>
      <c r="CQG57" s="50"/>
      <c r="CQH57" s="50"/>
      <c r="CQI57" s="50"/>
      <c r="CQJ57" s="50"/>
      <c r="CQK57" s="50"/>
      <c r="CQL57" s="50"/>
      <c r="CQM57" s="50"/>
      <c r="CQN57" s="50"/>
      <c r="CQO57" s="50"/>
      <c r="CQP57" s="50"/>
      <c r="CQQ57" s="50"/>
      <c r="CQR57" s="50"/>
      <c r="CQS57" s="50"/>
      <c r="CQT57" s="50"/>
      <c r="CQU57" s="50"/>
      <c r="CQV57" s="50"/>
      <c r="CQW57" s="50"/>
      <c r="CQX57" s="50"/>
      <c r="CQY57" s="50"/>
      <c r="CQZ57" s="50"/>
      <c r="CRA57" s="50"/>
      <c r="CRB57" s="50"/>
      <c r="CRC57" s="50"/>
      <c r="CRD57" s="50"/>
      <c r="CRE57" s="50"/>
      <c r="CRF57" s="50"/>
      <c r="CRG57" s="50"/>
      <c r="CRH57" s="50"/>
      <c r="CRI57" s="50"/>
      <c r="CRJ57" s="50"/>
      <c r="CRK57" s="50"/>
      <c r="CRL57" s="50"/>
      <c r="CRM57" s="50"/>
      <c r="CRN57" s="50"/>
      <c r="CRO57" s="50"/>
      <c r="CRP57" s="50"/>
      <c r="CRQ57" s="50"/>
      <c r="CRR57" s="50"/>
      <c r="CRS57" s="50"/>
      <c r="CRT57" s="50"/>
      <c r="CRU57" s="50"/>
      <c r="CRV57" s="50"/>
      <c r="CRW57" s="50"/>
      <c r="CRX57" s="50"/>
      <c r="CRY57" s="50"/>
      <c r="CRZ57" s="50"/>
      <c r="CSA57" s="50"/>
      <c r="CSB57" s="50"/>
      <c r="CSC57" s="50"/>
      <c r="CSD57" s="50"/>
      <c r="CSE57" s="50"/>
      <c r="CSF57" s="50"/>
      <c r="CSG57" s="50"/>
      <c r="CSH57" s="50"/>
      <c r="CSI57" s="50"/>
      <c r="CSJ57" s="50"/>
      <c r="CSK57" s="50"/>
      <c r="CSL57" s="50"/>
      <c r="CSM57" s="50"/>
      <c r="CSN57" s="50"/>
      <c r="CSO57" s="50"/>
      <c r="CSP57" s="50"/>
      <c r="CSQ57" s="50"/>
      <c r="CSR57" s="50"/>
      <c r="CSS57" s="50"/>
      <c r="CST57" s="50"/>
      <c r="CSU57" s="50"/>
      <c r="CSV57" s="50"/>
      <c r="CSW57" s="50"/>
      <c r="CSX57" s="50"/>
      <c r="CSY57" s="50"/>
      <c r="CSZ57" s="50"/>
      <c r="CTA57" s="50"/>
      <c r="CTB57" s="50"/>
      <c r="CTC57" s="50"/>
      <c r="CTD57" s="50"/>
      <c r="CTE57" s="50"/>
      <c r="CTF57" s="50"/>
      <c r="CTG57" s="50"/>
      <c r="CTH57" s="50"/>
      <c r="CTI57" s="50"/>
      <c r="CTJ57" s="50"/>
      <c r="CTK57" s="50"/>
      <c r="CTL57" s="50"/>
      <c r="CTM57" s="50"/>
      <c r="CTN57" s="50"/>
      <c r="CTO57" s="50"/>
      <c r="CTP57" s="50"/>
      <c r="CTQ57" s="50"/>
      <c r="CTR57" s="50"/>
      <c r="CTS57" s="50"/>
      <c r="CTT57" s="50"/>
      <c r="CTU57" s="50"/>
      <c r="CTV57" s="50"/>
      <c r="CTW57" s="50"/>
      <c r="CTX57" s="50"/>
      <c r="CTY57" s="50"/>
      <c r="CTZ57" s="50"/>
      <c r="CUA57" s="50"/>
      <c r="CUB57" s="50"/>
      <c r="CUC57" s="50"/>
      <c r="CUD57" s="50"/>
      <c r="CUE57" s="50"/>
      <c r="CUF57" s="50"/>
      <c r="CUG57" s="50"/>
      <c r="CUH57" s="50"/>
      <c r="CUI57" s="50"/>
      <c r="CUJ57" s="50"/>
      <c r="CUK57" s="50"/>
      <c r="CUL57" s="50"/>
      <c r="CUM57" s="50"/>
      <c r="CUN57" s="50"/>
      <c r="CUO57" s="50"/>
      <c r="CUP57" s="50"/>
      <c r="CUQ57" s="50"/>
      <c r="CUR57" s="50"/>
      <c r="CUS57" s="50"/>
      <c r="CUT57" s="50"/>
      <c r="CUU57" s="50"/>
      <c r="CUV57" s="50"/>
      <c r="CUW57" s="50"/>
      <c r="CUX57" s="50"/>
      <c r="CUY57" s="50"/>
      <c r="CUZ57" s="50"/>
      <c r="CVA57" s="50"/>
      <c r="CVB57" s="50"/>
      <c r="CVC57" s="50"/>
      <c r="CVD57" s="50"/>
      <c r="CVE57" s="50"/>
      <c r="CVF57" s="50"/>
      <c r="CVG57" s="50"/>
      <c r="CVH57" s="50"/>
      <c r="CVI57" s="50"/>
      <c r="CVJ57" s="50"/>
      <c r="CVK57" s="50"/>
      <c r="CVL57" s="50"/>
      <c r="CVM57" s="50"/>
      <c r="CVN57" s="50"/>
      <c r="CVO57" s="50"/>
      <c r="CVP57" s="50"/>
      <c r="CVQ57" s="50"/>
      <c r="CVR57" s="50"/>
      <c r="CVS57" s="50"/>
      <c r="CVT57" s="50"/>
      <c r="CVU57" s="50"/>
      <c r="CVV57" s="50"/>
      <c r="CVW57" s="50"/>
      <c r="CVX57" s="50"/>
      <c r="CVY57" s="50"/>
      <c r="CVZ57" s="50"/>
      <c r="CWA57" s="50"/>
      <c r="CWB57" s="50"/>
      <c r="CWC57" s="50"/>
      <c r="CWD57" s="50"/>
      <c r="CWE57" s="50"/>
      <c r="CWF57" s="50"/>
      <c r="CWG57" s="50"/>
      <c r="CWH57" s="50"/>
      <c r="CWI57" s="50"/>
      <c r="CWJ57" s="50"/>
      <c r="CWK57" s="50"/>
      <c r="CWL57" s="50"/>
      <c r="CWM57" s="50"/>
      <c r="CWN57" s="50"/>
      <c r="CWO57" s="50"/>
      <c r="CWP57" s="50"/>
      <c r="CWQ57" s="50"/>
      <c r="CWR57" s="50"/>
      <c r="CWS57" s="50"/>
      <c r="CWT57" s="50"/>
      <c r="CWU57" s="50"/>
      <c r="CWV57" s="50"/>
      <c r="CWW57" s="50"/>
      <c r="CWX57" s="50"/>
      <c r="CWY57" s="50"/>
      <c r="CWZ57" s="50"/>
      <c r="CXA57" s="50"/>
      <c r="CXB57" s="50"/>
      <c r="CXC57" s="50"/>
      <c r="CXD57" s="50"/>
      <c r="CXE57" s="50"/>
      <c r="CXF57" s="50"/>
      <c r="CXG57" s="50"/>
      <c r="CXH57" s="50"/>
      <c r="CXI57" s="50"/>
      <c r="CXJ57" s="50"/>
      <c r="CXK57" s="50"/>
      <c r="CXL57" s="50"/>
      <c r="CXM57" s="50"/>
      <c r="CXN57" s="50"/>
      <c r="CXO57" s="50"/>
      <c r="CXP57" s="50"/>
      <c r="CXQ57" s="50"/>
      <c r="CXR57" s="50"/>
      <c r="CXS57" s="50"/>
      <c r="CXT57" s="50"/>
      <c r="CXU57" s="50"/>
      <c r="CXV57" s="50"/>
      <c r="CXW57" s="50"/>
      <c r="CXX57" s="50"/>
      <c r="CXY57" s="50"/>
      <c r="CXZ57" s="50"/>
      <c r="CYA57" s="50"/>
      <c r="CYB57" s="50"/>
      <c r="CYC57" s="50"/>
      <c r="CYD57" s="50"/>
      <c r="CYE57" s="50"/>
      <c r="CYF57" s="50"/>
      <c r="CYG57" s="50"/>
      <c r="CYH57" s="50"/>
      <c r="CYI57" s="50"/>
      <c r="CYJ57" s="50"/>
      <c r="CYK57" s="50"/>
      <c r="CYL57" s="50"/>
      <c r="CYM57" s="50"/>
      <c r="CYN57" s="50"/>
      <c r="CYO57" s="50"/>
      <c r="CYP57" s="50"/>
      <c r="CYQ57" s="50"/>
      <c r="CYR57" s="50"/>
      <c r="CYS57" s="50"/>
      <c r="CYT57" s="50"/>
      <c r="CYU57" s="50"/>
      <c r="CYV57" s="50"/>
      <c r="CYW57" s="50"/>
      <c r="CYX57" s="50"/>
      <c r="CYY57" s="50"/>
      <c r="CYZ57" s="50"/>
      <c r="CZA57" s="50"/>
      <c r="CZB57" s="50"/>
      <c r="CZC57" s="50"/>
      <c r="CZD57" s="50"/>
      <c r="CZE57" s="50"/>
      <c r="CZF57" s="50"/>
      <c r="CZG57" s="50"/>
      <c r="CZH57" s="50"/>
      <c r="CZI57" s="50"/>
      <c r="CZJ57" s="50"/>
      <c r="CZK57" s="50"/>
      <c r="CZL57" s="50"/>
      <c r="CZM57" s="50"/>
      <c r="CZN57" s="50"/>
      <c r="CZO57" s="50"/>
      <c r="CZP57" s="50"/>
      <c r="CZQ57" s="50"/>
      <c r="CZR57" s="50"/>
      <c r="CZS57" s="50"/>
      <c r="CZT57" s="50"/>
      <c r="CZU57" s="50"/>
      <c r="CZV57" s="50"/>
      <c r="CZW57" s="50"/>
      <c r="CZX57" s="50"/>
      <c r="CZY57" s="50"/>
      <c r="CZZ57" s="50"/>
      <c r="DAA57" s="50"/>
      <c r="DAB57" s="50"/>
      <c r="DAC57" s="50"/>
      <c r="DAD57" s="50"/>
      <c r="DAE57" s="50"/>
      <c r="DAF57" s="50"/>
      <c r="DAG57" s="50"/>
      <c r="DAH57" s="50"/>
      <c r="DAI57" s="50"/>
      <c r="DAJ57" s="50"/>
      <c r="DAK57" s="50"/>
      <c r="DAL57" s="50"/>
      <c r="DAM57" s="50"/>
      <c r="DAN57" s="50"/>
      <c r="DAO57" s="50"/>
      <c r="DAP57" s="50"/>
      <c r="DAQ57" s="50"/>
      <c r="DAR57" s="50"/>
      <c r="DAS57" s="50"/>
      <c r="DAT57" s="50"/>
      <c r="DAU57" s="50"/>
      <c r="DAV57" s="50"/>
      <c r="DAW57" s="50"/>
      <c r="DAX57" s="50"/>
      <c r="DAY57" s="50"/>
      <c r="DAZ57" s="50"/>
      <c r="DBA57" s="50"/>
      <c r="DBB57" s="50"/>
      <c r="DBC57" s="50"/>
      <c r="DBD57" s="50"/>
      <c r="DBE57" s="50"/>
      <c r="DBF57" s="50"/>
      <c r="DBG57" s="50"/>
      <c r="DBH57" s="50"/>
      <c r="DBI57" s="50"/>
      <c r="DBJ57" s="50"/>
      <c r="DBK57" s="50"/>
      <c r="DBL57" s="50"/>
      <c r="DBM57" s="50"/>
      <c r="DBN57" s="50"/>
      <c r="DBO57" s="50"/>
      <c r="DBP57" s="50"/>
      <c r="DBQ57" s="50"/>
      <c r="DBR57" s="50"/>
      <c r="DBS57" s="50"/>
      <c r="DBT57" s="50"/>
      <c r="DBU57" s="50"/>
      <c r="DBV57" s="50"/>
      <c r="DBW57" s="50"/>
      <c r="DBX57" s="50"/>
      <c r="DBY57" s="50"/>
      <c r="DBZ57" s="50"/>
      <c r="DCA57" s="50"/>
      <c r="DCB57" s="50"/>
      <c r="DCC57" s="50"/>
      <c r="DCD57" s="50"/>
      <c r="DCE57" s="50"/>
      <c r="DCF57" s="50"/>
      <c r="DCG57" s="50"/>
      <c r="DCH57" s="50"/>
      <c r="DCI57" s="50"/>
      <c r="DCJ57" s="50"/>
      <c r="DCK57" s="50"/>
      <c r="DCL57" s="50"/>
      <c r="DCM57" s="50"/>
      <c r="DCN57" s="50"/>
      <c r="DCO57" s="50"/>
      <c r="DCP57" s="50"/>
      <c r="DCQ57" s="50"/>
      <c r="DCR57" s="50"/>
      <c r="DCS57" s="50"/>
      <c r="DCT57" s="50"/>
      <c r="DCU57" s="50"/>
      <c r="DCV57" s="50"/>
      <c r="DCW57" s="50"/>
      <c r="DCX57" s="50"/>
      <c r="DCY57" s="50"/>
      <c r="DCZ57" s="50"/>
      <c r="DDA57" s="50"/>
      <c r="DDB57" s="50"/>
      <c r="DDC57" s="50"/>
      <c r="DDD57" s="50"/>
      <c r="DDE57" s="50"/>
      <c r="DDF57" s="50"/>
      <c r="DDG57" s="50"/>
      <c r="DDH57" s="50"/>
      <c r="DDI57" s="50"/>
      <c r="DDJ57" s="50"/>
      <c r="DDK57" s="50"/>
      <c r="DDL57" s="50"/>
      <c r="DDM57" s="50"/>
      <c r="DDN57" s="50"/>
      <c r="DDO57" s="50"/>
      <c r="DDP57" s="50"/>
      <c r="DDQ57" s="50"/>
      <c r="DDR57" s="50"/>
      <c r="DDS57" s="50"/>
      <c r="DDT57" s="50"/>
      <c r="DDU57" s="50"/>
      <c r="DDV57" s="50"/>
      <c r="DDW57" s="50"/>
      <c r="DDX57" s="50"/>
      <c r="DDY57" s="50"/>
      <c r="DDZ57" s="50"/>
      <c r="DEA57" s="50"/>
      <c r="DEB57" s="50"/>
      <c r="DEC57" s="50"/>
      <c r="DED57" s="50"/>
      <c r="DEE57" s="50"/>
      <c r="DEF57" s="50"/>
      <c r="DEG57" s="50"/>
      <c r="DEH57" s="50"/>
      <c r="DEI57" s="50"/>
      <c r="DEJ57" s="50"/>
      <c r="DEK57" s="50"/>
      <c r="DEL57" s="50"/>
      <c r="DEM57" s="50"/>
      <c r="DEN57" s="50"/>
      <c r="DEO57" s="50"/>
      <c r="DEP57" s="50"/>
      <c r="DEQ57" s="50"/>
      <c r="DER57" s="50"/>
      <c r="DES57" s="50"/>
      <c r="DET57" s="50"/>
      <c r="DEU57" s="50"/>
      <c r="DEV57" s="50"/>
      <c r="DEW57" s="50"/>
      <c r="DEX57" s="50"/>
      <c r="DEY57" s="50"/>
      <c r="DEZ57" s="50"/>
      <c r="DFA57" s="50"/>
      <c r="DFB57" s="50"/>
      <c r="DFC57" s="50"/>
      <c r="DFD57" s="50"/>
      <c r="DFE57" s="50"/>
      <c r="DFF57" s="50"/>
      <c r="DFG57" s="50"/>
      <c r="DFH57" s="50"/>
      <c r="DFI57" s="50"/>
      <c r="DFJ57" s="50"/>
      <c r="DFK57" s="50"/>
      <c r="DFL57" s="50"/>
      <c r="DFM57" s="50"/>
      <c r="DFN57" s="50"/>
      <c r="DFO57" s="50"/>
      <c r="DFP57" s="50"/>
      <c r="DFQ57" s="50"/>
      <c r="DFR57" s="50"/>
      <c r="DFS57" s="50"/>
      <c r="DFT57" s="50"/>
      <c r="DFU57" s="50"/>
      <c r="DFV57" s="50"/>
      <c r="DFW57" s="50"/>
      <c r="DFX57" s="50"/>
      <c r="DFY57" s="50"/>
      <c r="DFZ57" s="50"/>
      <c r="DGA57" s="50"/>
      <c r="DGB57" s="50"/>
      <c r="DGC57" s="50"/>
      <c r="DGD57" s="50"/>
      <c r="DGE57" s="50"/>
      <c r="DGF57" s="50"/>
      <c r="DGG57" s="50"/>
      <c r="DGH57" s="50"/>
      <c r="DGI57" s="50"/>
      <c r="DGJ57" s="50"/>
      <c r="DGK57" s="50"/>
      <c r="DGL57" s="50"/>
      <c r="DGM57" s="50"/>
      <c r="DGN57" s="50"/>
      <c r="DGO57" s="50"/>
      <c r="DGP57" s="50"/>
      <c r="DGQ57" s="50"/>
      <c r="DGR57" s="50"/>
      <c r="DGS57" s="50"/>
      <c r="DGT57" s="50"/>
      <c r="DGU57" s="50"/>
      <c r="DGV57" s="50"/>
      <c r="DGW57" s="50"/>
      <c r="DGX57" s="50"/>
      <c r="DGY57" s="50"/>
      <c r="DGZ57" s="50"/>
      <c r="DHA57" s="50"/>
      <c r="DHB57" s="50"/>
      <c r="DHC57" s="50"/>
      <c r="DHD57" s="50"/>
      <c r="DHE57" s="50"/>
      <c r="DHF57" s="50"/>
      <c r="DHG57" s="50"/>
      <c r="DHH57" s="50"/>
      <c r="DHI57" s="50"/>
      <c r="DHJ57" s="50"/>
      <c r="DHK57" s="50"/>
      <c r="DHL57" s="50"/>
      <c r="DHM57" s="50"/>
      <c r="DHN57" s="50"/>
      <c r="DHO57" s="50"/>
      <c r="DHP57" s="50"/>
      <c r="DHQ57" s="50"/>
      <c r="DHR57" s="50"/>
      <c r="DHS57" s="50"/>
      <c r="DHT57" s="50"/>
      <c r="DHU57" s="50"/>
      <c r="DHV57" s="50"/>
      <c r="DHW57" s="50"/>
      <c r="DHX57" s="50"/>
      <c r="DHY57" s="50"/>
      <c r="DHZ57" s="50"/>
      <c r="DIA57" s="50"/>
      <c r="DIB57" s="50"/>
      <c r="DIC57" s="50"/>
      <c r="DID57" s="50"/>
      <c r="DIE57" s="50"/>
      <c r="DIF57" s="50"/>
      <c r="DIG57" s="50"/>
      <c r="DIH57" s="50"/>
      <c r="DII57" s="50"/>
      <c r="DIJ57" s="50"/>
      <c r="DIK57" s="50"/>
      <c r="DIL57" s="50"/>
      <c r="DIM57" s="50"/>
      <c r="DIN57" s="50"/>
      <c r="DIO57" s="50"/>
      <c r="DIP57" s="50"/>
      <c r="DIQ57" s="50"/>
      <c r="DIR57" s="50"/>
      <c r="DIS57" s="50"/>
      <c r="DIT57" s="50"/>
      <c r="DIU57" s="50"/>
      <c r="DIV57" s="50"/>
      <c r="DIW57" s="50"/>
      <c r="DIX57" s="50"/>
      <c r="DIY57" s="50"/>
      <c r="DIZ57" s="50"/>
      <c r="DJA57" s="50"/>
      <c r="DJB57" s="50"/>
      <c r="DJC57" s="50"/>
      <c r="DJD57" s="50"/>
      <c r="DJE57" s="50"/>
      <c r="DJF57" s="50"/>
      <c r="DJG57" s="50"/>
      <c r="DJH57" s="50"/>
      <c r="DJI57" s="50"/>
      <c r="DJJ57" s="50"/>
      <c r="DJK57" s="50"/>
      <c r="DJL57" s="50"/>
      <c r="DJM57" s="50"/>
      <c r="DJN57" s="50"/>
      <c r="DJO57" s="50"/>
      <c r="DJP57" s="50"/>
      <c r="DJQ57" s="50"/>
      <c r="DJR57" s="50"/>
      <c r="DJS57" s="50"/>
      <c r="DJT57" s="50"/>
      <c r="DJU57" s="50"/>
      <c r="DJV57" s="50"/>
      <c r="DJW57" s="50"/>
      <c r="DJX57" s="50"/>
      <c r="DJY57" s="50"/>
      <c r="DJZ57" s="50"/>
      <c r="DKA57" s="50"/>
      <c r="DKB57" s="50"/>
      <c r="DKC57" s="50"/>
      <c r="DKD57" s="50"/>
      <c r="DKE57" s="50"/>
      <c r="DKF57" s="50"/>
      <c r="DKG57" s="50"/>
      <c r="DKH57" s="50"/>
      <c r="DKI57" s="50"/>
      <c r="DKJ57" s="50"/>
      <c r="DKK57" s="50"/>
      <c r="DKL57" s="50"/>
      <c r="DKM57" s="50"/>
      <c r="DKN57" s="50"/>
      <c r="DKO57" s="50"/>
      <c r="DKP57" s="50"/>
      <c r="DKQ57" s="50"/>
      <c r="DKR57" s="50"/>
      <c r="DKS57" s="50"/>
      <c r="DKT57" s="50"/>
      <c r="DKU57" s="50"/>
      <c r="DKV57" s="50"/>
      <c r="DKW57" s="50"/>
      <c r="DKX57" s="50"/>
      <c r="DKY57" s="50"/>
      <c r="DKZ57" s="50"/>
      <c r="DLA57" s="50"/>
      <c r="DLB57" s="50"/>
      <c r="DLC57" s="50"/>
      <c r="DLD57" s="50"/>
      <c r="DLE57" s="50"/>
      <c r="DLF57" s="50"/>
      <c r="DLG57" s="50"/>
      <c r="DLH57" s="50"/>
      <c r="DLI57" s="50"/>
      <c r="DLJ57" s="50"/>
      <c r="DLK57" s="50"/>
      <c r="DLL57" s="50"/>
      <c r="DLM57" s="50"/>
      <c r="DLN57" s="50"/>
      <c r="DLO57" s="50"/>
      <c r="DLP57" s="50"/>
      <c r="DLQ57" s="50"/>
      <c r="DLR57" s="50"/>
      <c r="DLS57" s="50"/>
      <c r="DLT57" s="50"/>
      <c r="DLU57" s="50"/>
      <c r="DLV57" s="50"/>
      <c r="DLW57" s="50"/>
      <c r="DLX57" s="50"/>
      <c r="DLY57" s="50"/>
      <c r="DLZ57" s="50"/>
      <c r="DMA57" s="50"/>
      <c r="DMB57" s="50"/>
      <c r="DMC57" s="50"/>
      <c r="DMD57" s="50"/>
      <c r="DME57" s="50"/>
      <c r="DMF57" s="50"/>
      <c r="DMG57" s="50"/>
      <c r="DMH57" s="50"/>
      <c r="DMI57" s="50"/>
      <c r="DMJ57" s="50"/>
      <c r="DMK57" s="50"/>
      <c r="DML57" s="50"/>
      <c r="DMM57" s="50"/>
      <c r="DMN57" s="50"/>
      <c r="DMO57" s="50"/>
      <c r="DMP57" s="50"/>
      <c r="DMQ57" s="50"/>
      <c r="DMR57" s="50"/>
      <c r="DMS57" s="50"/>
      <c r="DMT57" s="50"/>
      <c r="DMU57" s="50"/>
      <c r="DMV57" s="50"/>
      <c r="DMW57" s="50"/>
      <c r="DMX57" s="50"/>
      <c r="DMY57" s="50"/>
      <c r="DMZ57" s="50"/>
      <c r="DNA57" s="50"/>
      <c r="DNB57" s="50"/>
      <c r="DNC57" s="50"/>
      <c r="DND57" s="50"/>
      <c r="DNE57" s="50"/>
      <c r="DNF57" s="50"/>
      <c r="DNG57" s="50"/>
      <c r="DNH57" s="50"/>
      <c r="DNI57" s="50"/>
      <c r="DNJ57" s="50"/>
      <c r="DNK57" s="50"/>
      <c r="DNL57" s="50"/>
      <c r="DNM57" s="50"/>
      <c r="DNN57" s="50"/>
      <c r="DNO57" s="50"/>
      <c r="DNP57" s="50"/>
      <c r="DNQ57" s="50"/>
      <c r="DNR57" s="50"/>
      <c r="DNS57" s="50"/>
      <c r="DNT57" s="50"/>
      <c r="DNU57" s="50"/>
      <c r="DNV57" s="50"/>
      <c r="DNW57" s="50"/>
      <c r="DNX57" s="50"/>
      <c r="DNY57" s="50"/>
      <c r="DNZ57" s="50"/>
      <c r="DOA57" s="50"/>
      <c r="DOB57" s="50"/>
      <c r="DOC57" s="50"/>
      <c r="DOD57" s="50"/>
      <c r="DOE57" s="50"/>
      <c r="DOF57" s="50"/>
      <c r="DOG57" s="50"/>
      <c r="DOH57" s="50"/>
      <c r="DOI57" s="50"/>
      <c r="DOJ57" s="50"/>
      <c r="DOK57" s="50"/>
      <c r="DOL57" s="50"/>
      <c r="DOM57" s="50"/>
      <c r="DON57" s="50"/>
      <c r="DOO57" s="50"/>
      <c r="DOP57" s="50"/>
      <c r="DOQ57" s="50"/>
      <c r="DOR57" s="50"/>
      <c r="DOS57" s="50"/>
      <c r="DOT57" s="50"/>
      <c r="DOU57" s="50"/>
      <c r="DOV57" s="50"/>
      <c r="DOW57" s="50"/>
      <c r="DOX57" s="50"/>
      <c r="DOY57" s="50"/>
      <c r="DOZ57" s="50"/>
      <c r="DPA57" s="50"/>
      <c r="DPB57" s="50"/>
      <c r="DPC57" s="50"/>
      <c r="DPD57" s="50"/>
      <c r="DPE57" s="50"/>
      <c r="DPF57" s="50"/>
      <c r="DPG57" s="50"/>
      <c r="DPH57" s="50"/>
      <c r="DPI57" s="50"/>
      <c r="DPJ57" s="50"/>
      <c r="DPK57" s="50"/>
      <c r="DPL57" s="50"/>
      <c r="DPM57" s="50"/>
      <c r="DPN57" s="50"/>
      <c r="DPO57" s="50"/>
      <c r="DPP57" s="50"/>
      <c r="DPQ57" s="50"/>
      <c r="DPR57" s="50"/>
      <c r="DPS57" s="50"/>
      <c r="DPT57" s="50"/>
      <c r="DPU57" s="50"/>
      <c r="DPV57" s="50"/>
      <c r="DPW57" s="50"/>
      <c r="DPX57" s="50"/>
      <c r="DPY57" s="50"/>
      <c r="DPZ57" s="50"/>
      <c r="DQA57" s="50"/>
      <c r="DQB57" s="50"/>
      <c r="DQC57" s="50"/>
      <c r="DQD57" s="50"/>
      <c r="DQE57" s="50"/>
      <c r="DQF57" s="50"/>
      <c r="DQG57" s="50"/>
      <c r="DQH57" s="50"/>
      <c r="DQI57" s="50"/>
      <c r="DQJ57" s="50"/>
      <c r="DQK57" s="50"/>
      <c r="DQL57" s="50"/>
      <c r="DQM57" s="50"/>
      <c r="DQN57" s="50"/>
      <c r="DQO57" s="50"/>
      <c r="DQP57" s="50"/>
      <c r="DQQ57" s="50"/>
      <c r="DQR57" s="50"/>
      <c r="DQS57" s="50"/>
      <c r="DQT57" s="50"/>
      <c r="DQU57" s="50"/>
      <c r="DQV57" s="50"/>
      <c r="DQW57" s="50"/>
      <c r="DQX57" s="50"/>
      <c r="DQY57" s="50"/>
      <c r="DQZ57" s="50"/>
      <c r="DRA57" s="50"/>
      <c r="DRB57" s="50"/>
      <c r="DRC57" s="50"/>
      <c r="DRD57" s="50"/>
      <c r="DRE57" s="50"/>
      <c r="DRF57" s="50"/>
      <c r="DRG57" s="50"/>
      <c r="DRH57" s="50"/>
      <c r="DRI57" s="50"/>
      <c r="DRJ57" s="50"/>
      <c r="DRK57" s="50"/>
      <c r="DRL57" s="50"/>
      <c r="DRM57" s="50"/>
      <c r="DRN57" s="50"/>
      <c r="DRO57" s="50"/>
      <c r="DRP57" s="50"/>
      <c r="DRQ57" s="50"/>
      <c r="DRR57" s="50"/>
      <c r="DRS57" s="50"/>
      <c r="DRT57" s="50"/>
      <c r="DRU57" s="50"/>
      <c r="DRV57" s="50"/>
      <c r="DRW57" s="50"/>
      <c r="DRX57" s="50"/>
      <c r="DRY57" s="50"/>
      <c r="DRZ57" s="50"/>
      <c r="DSA57" s="50"/>
      <c r="DSB57" s="50"/>
      <c r="DSC57" s="50"/>
      <c r="DSD57" s="50"/>
      <c r="DSE57" s="50"/>
      <c r="DSF57" s="50"/>
      <c r="DSG57" s="50"/>
      <c r="DSH57" s="50"/>
      <c r="DSI57" s="50"/>
      <c r="DSJ57" s="50"/>
      <c r="DSK57" s="50"/>
      <c r="DSL57" s="50"/>
      <c r="DSM57" s="50"/>
      <c r="DSN57" s="50"/>
      <c r="DSO57" s="50"/>
      <c r="DSP57" s="50"/>
      <c r="DSQ57" s="50"/>
      <c r="DSR57" s="50"/>
      <c r="DSS57" s="50"/>
      <c r="DST57" s="50"/>
      <c r="DSU57" s="50"/>
      <c r="DSV57" s="50"/>
      <c r="DSW57" s="50"/>
      <c r="DSX57" s="50"/>
      <c r="DSY57" s="50"/>
      <c r="DSZ57" s="50"/>
      <c r="DTA57" s="50"/>
      <c r="DTB57" s="50"/>
      <c r="DTC57" s="50"/>
      <c r="DTD57" s="50"/>
      <c r="DTE57" s="50"/>
      <c r="DTF57" s="50"/>
      <c r="DTG57" s="50"/>
      <c r="DTH57" s="50"/>
      <c r="DTI57" s="50"/>
      <c r="DTJ57" s="50"/>
      <c r="DTK57" s="50"/>
      <c r="DTL57" s="50"/>
      <c r="DTM57" s="50"/>
      <c r="DTN57" s="50"/>
      <c r="DTO57" s="50"/>
      <c r="DTP57" s="50"/>
      <c r="DTQ57" s="50"/>
      <c r="DTR57" s="50"/>
      <c r="DTS57" s="50"/>
      <c r="DTT57" s="50"/>
      <c r="DTU57" s="50"/>
      <c r="DTV57" s="50"/>
      <c r="DTW57" s="50"/>
      <c r="DTX57" s="50"/>
      <c r="DTY57" s="50"/>
      <c r="DTZ57" s="50"/>
      <c r="DUA57" s="50"/>
      <c r="DUB57" s="50"/>
      <c r="DUC57" s="50"/>
      <c r="DUD57" s="50"/>
      <c r="DUE57" s="50"/>
      <c r="DUF57" s="50"/>
      <c r="DUG57" s="50"/>
      <c r="DUH57" s="50"/>
      <c r="DUI57" s="50"/>
      <c r="DUJ57" s="50"/>
      <c r="DUK57" s="50"/>
      <c r="DUL57" s="50"/>
      <c r="DUM57" s="50"/>
      <c r="DUN57" s="50"/>
      <c r="DUO57" s="50"/>
      <c r="DUP57" s="50"/>
      <c r="DUQ57" s="50"/>
      <c r="DUR57" s="50"/>
      <c r="DUS57" s="50"/>
      <c r="DUT57" s="50"/>
      <c r="DUU57" s="50"/>
      <c r="DUV57" s="50"/>
      <c r="DUW57" s="50"/>
      <c r="DUX57" s="50"/>
      <c r="DUY57" s="50"/>
      <c r="DUZ57" s="50"/>
      <c r="DVA57" s="50"/>
      <c r="DVB57" s="50"/>
      <c r="DVC57" s="50"/>
      <c r="DVD57" s="50"/>
      <c r="DVE57" s="50"/>
      <c r="DVF57" s="50"/>
      <c r="DVG57" s="50"/>
      <c r="DVH57" s="50"/>
      <c r="DVI57" s="50"/>
      <c r="DVJ57" s="50"/>
      <c r="DVK57" s="50"/>
      <c r="DVL57" s="50"/>
      <c r="DVM57" s="50"/>
      <c r="DVN57" s="50"/>
      <c r="DVO57" s="50"/>
      <c r="DVP57" s="50"/>
      <c r="DVQ57" s="50"/>
      <c r="DVR57" s="50"/>
      <c r="DVS57" s="50"/>
      <c r="DVT57" s="50"/>
      <c r="DVU57" s="50"/>
      <c r="DVV57" s="50"/>
      <c r="DVW57" s="50"/>
      <c r="DVX57" s="50"/>
      <c r="DVY57" s="50"/>
      <c r="DVZ57" s="50"/>
      <c r="DWA57" s="50"/>
      <c r="DWB57" s="50"/>
      <c r="DWC57" s="50"/>
      <c r="DWD57" s="50"/>
      <c r="DWE57" s="50"/>
      <c r="DWF57" s="50"/>
      <c r="DWG57" s="50"/>
      <c r="DWH57" s="50"/>
      <c r="DWI57" s="50"/>
      <c r="DWJ57" s="50"/>
      <c r="DWK57" s="50"/>
      <c r="DWL57" s="50"/>
      <c r="DWM57" s="50"/>
      <c r="DWN57" s="50"/>
      <c r="DWO57" s="50"/>
      <c r="DWP57" s="50"/>
      <c r="DWQ57" s="50"/>
      <c r="DWR57" s="50"/>
      <c r="DWS57" s="50"/>
      <c r="DWT57" s="50"/>
      <c r="DWU57" s="50"/>
      <c r="DWV57" s="50"/>
      <c r="DWW57" s="50"/>
      <c r="DWX57" s="50"/>
      <c r="DWY57" s="50"/>
      <c r="DWZ57" s="50"/>
      <c r="DXA57" s="50"/>
      <c r="DXB57" s="50"/>
      <c r="DXC57" s="50"/>
      <c r="DXD57" s="50"/>
      <c r="DXE57" s="50"/>
      <c r="DXF57" s="50"/>
      <c r="DXG57" s="50"/>
      <c r="DXH57" s="50"/>
      <c r="DXI57" s="50"/>
      <c r="DXJ57" s="50"/>
      <c r="DXK57" s="50"/>
      <c r="DXL57" s="50"/>
      <c r="DXM57" s="50"/>
      <c r="DXN57" s="50"/>
      <c r="DXO57" s="50"/>
      <c r="DXP57" s="50"/>
      <c r="DXQ57" s="50"/>
      <c r="DXR57" s="50"/>
      <c r="DXS57" s="50"/>
      <c r="DXT57" s="50"/>
      <c r="DXU57" s="50"/>
      <c r="DXV57" s="50"/>
      <c r="DXW57" s="50"/>
      <c r="DXX57" s="50"/>
      <c r="DXY57" s="50"/>
      <c r="DXZ57" s="50"/>
      <c r="DYA57" s="50"/>
      <c r="DYB57" s="50"/>
      <c r="DYC57" s="50"/>
      <c r="DYD57" s="50"/>
      <c r="DYE57" s="50"/>
      <c r="DYF57" s="50"/>
      <c r="DYG57" s="50"/>
      <c r="DYH57" s="50"/>
      <c r="DYI57" s="50"/>
      <c r="DYJ57" s="50"/>
      <c r="DYK57" s="50"/>
      <c r="DYL57" s="50"/>
      <c r="DYM57" s="50"/>
      <c r="DYN57" s="50"/>
      <c r="DYO57" s="50"/>
      <c r="DYP57" s="50"/>
      <c r="DYQ57" s="50"/>
      <c r="DYR57" s="50"/>
      <c r="DYS57" s="50"/>
      <c r="DYT57" s="50"/>
      <c r="DYU57" s="50"/>
      <c r="DYV57" s="50"/>
      <c r="DYW57" s="50"/>
      <c r="DYX57" s="50"/>
      <c r="DYY57" s="50"/>
      <c r="DYZ57" s="50"/>
      <c r="DZA57" s="50"/>
      <c r="DZB57" s="50"/>
      <c r="DZC57" s="50"/>
      <c r="DZD57" s="50"/>
      <c r="DZE57" s="50"/>
      <c r="DZF57" s="50"/>
      <c r="DZG57" s="50"/>
      <c r="DZH57" s="50"/>
      <c r="DZI57" s="50"/>
      <c r="DZJ57" s="50"/>
      <c r="DZK57" s="50"/>
      <c r="DZL57" s="50"/>
      <c r="DZM57" s="50"/>
      <c r="DZN57" s="50"/>
      <c r="DZO57" s="50"/>
      <c r="DZP57" s="50"/>
      <c r="DZQ57" s="50"/>
      <c r="DZR57" s="50"/>
      <c r="DZS57" s="50"/>
      <c r="DZT57" s="50"/>
      <c r="DZU57" s="50"/>
      <c r="DZV57" s="50"/>
      <c r="DZW57" s="50"/>
      <c r="DZX57" s="50"/>
      <c r="DZY57" s="50"/>
      <c r="DZZ57" s="50"/>
      <c r="EAA57" s="50"/>
      <c r="EAB57" s="50"/>
      <c r="EAC57" s="50"/>
      <c r="EAD57" s="50"/>
      <c r="EAE57" s="50"/>
      <c r="EAF57" s="50"/>
      <c r="EAG57" s="50"/>
      <c r="EAH57" s="50"/>
      <c r="EAI57" s="50"/>
      <c r="EAJ57" s="50"/>
      <c r="EAK57" s="50"/>
      <c r="EAL57" s="50"/>
      <c r="EAM57" s="50"/>
      <c r="EAN57" s="50"/>
      <c r="EAO57" s="50"/>
      <c r="EAP57" s="50"/>
      <c r="EAQ57" s="50"/>
      <c r="EAR57" s="50"/>
      <c r="EAS57" s="50"/>
      <c r="EAT57" s="50"/>
      <c r="EAU57" s="50"/>
      <c r="EAV57" s="50"/>
      <c r="EAW57" s="50"/>
      <c r="EAX57" s="50"/>
      <c r="EAY57" s="50"/>
      <c r="EAZ57" s="50"/>
      <c r="EBA57" s="50"/>
      <c r="EBB57" s="50"/>
      <c r="EBC57" s="50"/>
      <c r="EBD57" s="50"/>
      <c r="EBE57" s="50"/>
      <c r="EBF57" s="50"/>
      <c r="EBG57" s="50"/>
      <c r="EBH57" s="50"/>
      <c r="EBI57" s="50"/>
      <c r="EBJ57" s="50"/>
      <c r="EBK57" s="50"/>
      <c r="EBL57" s="50"/>
      <c r="EBM57" s="50"/>
      <c r="EBN57" s="50"/>
      <c r="EBO57" s="50"/>
      <c r="EBP57" s="50"/>
      <c r="EBQ57" s="50"/>
      <c r="EBR57" s="50"/>
      <c r="EBS57" s="50"/>
      <c r="EBT57" s="50"/>
      <c r="EBU57" s="50"/>
      <c r="EBV57" s="50"/>
      <c r="EBW57" s="50"/>
      <c r="EBX57" s="50"/>
      <c r="EBY57" s="50"/>
      <c r="EBZ57" s="50"/>
      <c r="ECA57" s="50"/>
      <c r="ECB57" s="50"/>
      <c r="ECC57" s="50"/>
      <c r="ECD57" s="50"/>
      <c r="ECE57" s="50"/>
      <c r="ECF57" s="50"/>
      <c r="ECG57" s="50"/>
      <c r="ECH57" s="50"/>
      <c r="ECI57" s="50"/>
      <c r="ECJ57" s="50"/>
      <c r="ECK57" s="50"/>
      <c r="ECL57" s="50"/>
      <c r="ECM57" s="50"/>
      <c r="ECN57" s="50"/>
      <c r="ECO57" s="50"/>
      <c r="ECP57" s="50"/>
      <c r="ECQ57" s="50"/>
      <c r="ECR57" s="50"/>
      <c r="ECS57" s="50"/>
      <c r="ECT57" s="50"/>
      <c r="ECU57" s="50"/>
      <c r="ECV57" s="50"/>
      <c r="ECW57" s="50"/>
      <c r="ECX57" s="50"/>
      <c r="ECY57" s="50"/>
      <c r="ECZ57" s="50"/>
      <c r="EDA57" s="50"/>
      <c r="EDB57" s="50"/>
      <c r="EDC57" s="50"/>
      <c r="EDD57" s="50"/>
      <c r="EDE57" s="50"/>
      <c r="EDF57" s="50"/>
      <c r="EDG57" s="50"/>
      <c r="EDH57" s="50"/>
      <c r="EDI57" s="50"/>
      <c r="EDJ57" s="50"/>
      <c r="EDK57" s="50"/>
      <c r="EDL57" s="50"/>
      <c r="EDM57" s="50"/>
      <c r="EDN57" s="50"/>
      <c r="EDO57" s="50"/>
      <c r="EDP57" s="50"/>
      <c r="EDQ57" s="50"/>
      <c r="EDR57" s="50"/>
      <c r="EDS57" s="50"/>
      <c r="EDT57" s="50"/>
      <c r="EDU57" s="50"/>
      <c r="EDV57" s="50"/>
      <c r="EDW57" s="50"/>
      <c r="EDX57" s="50"/>
      <c r="EDY57" s="50"/>
      <c r="EDZ57" s="50"/>
      <c r="EEA57" s="50"/>
      <c r="EEB57" s="50"/>
      <c r="EEC57" s="50"/>
      <c r="EED57" s="50"/>
      <c r="EEE57" s="50"/>
      <c r="EEF57" s="50"/>
      <c r="EEG57" s="50"/>
      <c r="EEH57" s="50"/>
      <c r="EEI57" s="50"/>
      <c r="EEJ57" s="50"/>
      <c r="EEK57" s="50"/>
      <c r="EEL57" s="50"/>
      <c r="EEM57" s="50"/>
      <c r="EEN57" s="50"/>
      <c r="EEO57" s="50"/>
      <c r="EEP57" s="50"/>
      <c r="EEQ57" s="50"/>
      <c r="EER57" s="50"/>
      <c r="EES57" s="50"/>
      <c r="EET57" s="50"/>
      <c r="EEU57" s="50"/>
      <c r="EEV57" s="50"/>
      <c r="EEW57" s="50"/>
      <c r="EEX57" s="50"/>
      <c r="EEY57" s="50"/>
      <c r="EEZ57" s="50"/>
      <c r="EFA57" s="50"/>
      <c r="EFB57" s="50"/>
      <c r="EFC57" s="50"/>
      <c r="EFD57" s="50"/>
      <c r="EFE57" s="50"/>
      <c r="EFF57" s="50"/>
      <c r="EFG57" s="50"/>
      <c r="EFH57" s="50"/>
      <c r="EFI57" s="50"/>
      <c r="EFJ57" s="50"/>
      <c r="EFK57" s="50"/>
      <c r="EFL57" s="50"/>
      <c r="EFM57" s="50"/>
      <c r="EFN57" s="50"/>
      <c r="EFO57" s="50"/>
      <c r="EFP57" s="50"/>
      <c r="EFQ57" s="50"/>
      <c r="EFR57" s="50"/>
      <c r="EFS57" s="50"/>
      <c r="EFT57" s="50"/>
      <c r="EFU57" s="50"/>
      <c r="EFV57" s="50"/>
      <c r="EFW57" s="50"/>
      <c r="EFX57" s="50"/>
      <c r="EFY57" s="50"/>
      <c r="EFZ57" s="50"/>
      <c r="EGA57" s="50"/>
      <c r="EGB57" s="50"/>
      <c r="EGC57" s="50"/>
      <c r="EGD57" s="50"/>
      <c r="EGE57" s="50"/>
      <c r="EGF57" s="50"/>
      <c r="EGG57" s="50"/>
      <c r="EGH57" s="50"/>
      <c r="EGI57" s="50"/>
      <c r="EGJ57" s="50"/>
      <c r="EGK57" s="50"/>
      <c r="EGL57" s="50"/>
      <c r="EGM57" s="50"/>
      <c r="EGN57" s="50"/>
      <c r="EGO57" s="50"/>
      <c r="EGP57" s="50"/>
      <c r="EGQ57" s="50"/>
      <c r="EGR57" s="50"/>
      <c r="EGS57" s="50"/>
      <c r="EGT57" s="50"/>
      <c r="EGU57" s="50"/>
      <c r="EGV57" s="50"/>
      <c r="EGW57" s="50"/>
      <c r="EGX57" s="50"/>
      <c r="EGY57" s="50"/>
      <c r="EGZ57" s="50"/>
      <c r="EHA57" s="50"/>
      <c r="EHB57" s="50"/>
      <c r="EHC57" s="50"/>
      <c r="EHD57" s="50"/>
      <c r="EHE57" s="50"/>
      <c r="EHF57" s="50"/>
      <c r="EHG57" s="50"/>
      <c r="EHH57" s="50"/>
      <c r="EHI57" s="50"/>
      <c r="EHJ57" s="50"/>
      <c r="EHK57" s="50"/>
      <c r="EHL57" s="50"/>
      <c r="EHM57" s="50"/>
      <c r="EHN57" s="50"/>
      <c r="EHO57" s="50"/>
      <c r="EHP57" s="50"/>
      <c r="EHQ57" s="50"/>
      <c r="EHR57" s="50"/>
      <c r="EHS57" s="50"/>
      <c r="EHT57" s="50"/>
      <c r="EHU57" s="50"/>
      <c r="EHV57" s="50"/>
      <c r="EHW57" s="50"/>
      <c r="EHX57" s="50"/>
      <c r="EHY57" s="50"/>
      <c r="EHZ57" s="50"/>
      <c r="EIA57" s="50"/>
      <c r="EIB57" s="50"/>
      <c r="EIC57" s="50"/>
      <c r="EID57" s="50"/>
      <c r="EIE57" s="50"/>
      <c r="EIF57" s="50"/>
      <c r="EIG57" s="50"/>
      <c r="EIH57" s="50"/>
      <c r="EII57" s="50"/>
      <c r="EIJ57" s="50"/>
      <c r="EIK57" s="50"/>
      <c r="EIL57" s="50"/>
      <c r="EIM57" s="50"/>
      <c r="EIN57" s="50"/>
      <c r="EIO57" s="50"/>
      <c r="EIP57" s="50"/>
      <c r="EIQ57" s="50"/>
      <c r="EIR57" s="50"/>
      <c r="EIS57" s="50"/>
      <c r="EIT57" s="50"/>
      <c r="EIU57" s="50"/>
      <c r="EIV57" s="50"/>
      <c r="EIW57" s="50"/>
      <c r="EIX57" s="50"/>
      <c r="EIY57" s="50"/>
      <c r="EIZ57" s="50"/>
      <c r="EJA57" s="50"/>
      <c r="EJB57" s="50"/>
      <c r="EJC57" s="50"/>
      <c r="EJD57" s="50"/>
      <c r="EJE57" s="50"/>
      <c r="EJF57" s="50"/>
      <c r="EJG57" s="50"/>
      <c r="EJH57" s="50"/>
      <c r="EJI57" s="50"/>
      <c r="EJJ57" s="50"/>
      <c r="EJK57" s="50"/>
      <c r="EJL57" s="50"/>
      <c r="EJM57" s="50"/>
      <c r="EJN57" s="50"/>
      <c r="EJO57" s="50"/>
      <c r="EJP57" s="50"/>
      <c r="EJQ57" s="50"/>
      <c r="EJR57" s="50"/>
      <c r="EJS57" s="50"/>
      <c r="EJT57" s="50"/>
      <c r="EJU57" s="50"/>
      <c r="EJV57" s="50"/>
      <c r="EJW57" s="50"/>
      <c r="EJX57" s="50"/>
      <c r="EJY57" s="50"/>
      <c r="EJZ57" s="50"/>
      <c r="EKA57" s="50"/>
      <c r="EKB57" s="50"/>
      <c r="EKC57" s="50"/>
      <c r="EKD57" s="50"/>
      <c r="EKE57" s="50"/>
      <c r="EKF57" s="50"/>
      <c r="EKG57" s="50"/>
      <c r="EKH57" s="50"/>
      <c r="EKI57" s="50"/>
      <c r="EKJ57" s="50"/>
      <c r="EKK57" s="50"/>
      <c r="EKL57" s="50"/>
      <c r="EKM57" s="50"/>
      <c r="EKN57" s="50"/>
      <c r="EKO57" s="50"/>
      <c r="EKP57" s="50"/>
      <c r="EKQ57" s="50"/>
      <c r="EKR57" s="50"/>
      <c r="EKS57" s="50"/>
      <c r="EKT57" s="50"/>
      <c r="EKU57" s="50"/>
      <c r="EKV57" s="50"/>
      <c r="EKW57" s="50"/>
      <c r="EKX57" s="50"/>
      <c r="EKY57" s="50"/>
      <c r="EKZ57" s="50"/>
      <c r="ELA57" s="50"/>
      <c r="ELB57" s="50"/>
      <c r="ELC57" s="50"/>
      <c r="ELD57" s="50"/>
      <c r="ELE57" s="50"/>
      <c r="ELF57" s="50"/>
      <c r="ELG57" s="50"/>
      <c r="ELH57" s="50"/>
      <c r="ELI57" s="50"/>
      <c r="ELJ57" s="50"/>
      <c r="ELK57" s="50"/>
      <c r="ELL57" s="50"/>
      <c r="ELM57" s="50"/>
      <c r="ELN57" s="50"/>
      <c r="ELO57" s="50"/>
      <c r="ELP57" s="50"/>
      <c r="ELQ57" s="50"/>
      <c r="ELR57" s="50"/>
      <c r="ELS57" s="50"/>
      <c r="ELT57" s="50"/>
      <c r="ELU57" s="50"/>
      <c r="ELV57" s="50"/>
      <c r="ELW57" s="50"/>
      <c r="ELX57" s="50"/>
      <c r="ELY57" s="50"/>
      <c r="ELZ57" s="50"/>
      <c r="EMA57" s="50"/>
      <c r="EMB57" s="50"/>
      <c r="EMC57" s="50"/>
      <c r="EMD57" s="50"/>
      <c r="EME57" s="50"/>
      <c r="EMF57" s="50"/>
      <c r="EMG57" s="50"/>
      <c r="EMH57" s="50"/>
      <c r="EMI57" s="50"/>
      <c r="EMJ57" s="50"/>
      <c r="EMK57" s="50"/>
      <c r="EML57" s="50"/>
      <c r="EMM57" s="50"/>
      <c r="EMN57" s="50"/>
      <c r="EMO57" s="50"/>
      <c r="EMP57" s="50"/>
      <c r="EMQ57" s="50"/>
      <c r="EMR57" s="50"/>
      <c r="EMS57" s="50"/>
      <c r="EMT57" s="50"/>
      <c r="EMU57" s="50"/>
      <c r="EMV57" s="50"/>
      <c r="EMW57" s="50"/>
      <c r="EMX57" s="50"/>
      <c r="EMY57" s="50"/>
      <c r="EMZ57" s="50"/>
      <c r="ENA57" s="50"/>
      <c r="ENB57" s="50"/>
      <c r="ENC57" s="50"/>
      <c r="END57" s="50"/>
      <c r="ENE57" s="50"/>
      <c r="ENF57" s="50"/>
      <c r="ENG57" s="50"/>
      <c r="ENH57" s="50"/>
      <c r="ENI57" s="50"/>
      <c r="ENJ57" s="50"/>
      <c r="ENK57" s="50"/>
      <c r="ENL57" s="50"/>
      <c r="ENM57" s="50"/>
      <c r="ENN57" s="50"/>
      <c r="ENO57" s="50"/>
      <c r="ENP57" s="50"/>
      <c r="ENQ57" s="50"/>
      <c r="ENR57" s="50"/>
      <c r="ENS57" s="50"/>
      <c r="ENT57" s="50"/>
      <c r="ENU57" s="50"/>
      <c r="ENV57" s="50"/>
      <c r="ENW57" s="50"/>
      <c r="ENX57" s="50"/>
      <c r="ENY57" s="50"/>
      <c r="ENZ57" s="50"/>
      <c r="EOA57" s="50"/>
      <c r="EOB57" s="50"/>
      <c r="EOC57" s="50"/>
      <c r="EOD57" s="50"/>
      <c r="EOE57" s="50"/>
      <c r="EOF57" s="50"/>
      <c r="EOG57" s="50"/>
      <c r="EOH57" s="50"/>
      <c r="EOI57" s="50"/>
      <c r="EOJ57" s="50"/>
      <c r="EOK57" s="50"/>
      <c r="EOL57" s="50"/>
      <c r="EOM57" s="50"/>
      <c r="EON57" s="50"/>
      <c r="EOO57" s="50"/>
      <c r="EOP57" s="50"/>
      <c r="EOQ57" s="50"/>
      <c r="EOR57" s="50"/>
      <c r="EOS57" s="50"/>
      <c r="EOT57" s="50"/>
      <c r="EOU57" s="50"/>
      <c r="EOV57" s="50"/>
      <c r="EOW57" s="50"/>
      <c r="EOX57" s="50"/>
      <c r="EOY57" s="50"/>
      <c r="EOZ57" s="50"/>
      <c r="EPA57" s="50"/>
      <c r="EPB57" s="50"/>
      <c r="EPC57" s="50"/>
      <c r="EPD57" s="50"/>
      <c r="EPE57" s="50"/>
      <c r="EPF57" s="50"/>
      <c r="EPG57" s="50"/>
      <c r="EPH57" s="50"/>
      <c r="EPI57" s="50"/>
      <c r="EPJ57" s="50"/>
      <c r="EPK57" s="50"/>
      <c r="EPL57" s="50"/>
      <c r="EPM57" s="50"/>
      <c r="EPN57" s="50"/>
      <c r="EPO57" s="50"/>
      <c r="EPP57" s="50"/>
      <c r="EPQ57" s="50"/>
      <c r="EPR57" s="50"/>
      <c r="EPS57" s="50"/>
      <c r="EPT57" s="50"/>
      <c r="EPU57" s="50"/>
      <c r="EPV57" s="50"/>
      <c r="EPW57" s="50"/>
      <c r="EPX57" s="50"/>
      <c r="EPY57" s="50"/>
      <c r="EPZ57" s="50"/>
      <c r="EQA57" s="50"/>
      <c r="EQB57" s="50"/>
      <c r="EQC57" s="50"/>
      <c r="EQD57" s="50"/>
      <c r="EQE57" s="50"/>
      <c r="EQF57" s="50"/>
      <c r="EQG57" s="50"/>
      <c r="EQH57" s="50"/>
      <c r="EQI57" s="50"/>
      <c r="EQJ57" s="50"/>
      <c r="EQK57" s="50"/>
      <c r="EQL57" s="50"/>
      <c r="EQM57" s="50"/>
      <c r="EQN57" s="50"/>
      <c r="EQO57" s="50"/>
      <c r="EQP57" s="50"/>
      <c r="EQQ57" s="50"/>
      <c r="EQR57" s="50"/>
      <c r="EQS57" s="50"/>
      <c r="EQT57" s="50"/>
      <c r="EQU57" s="50"/>
      <c r="EQV57" s="50"/>
      <c r="EQW57" s="50"/>
      <c r="EQX57" s="50"/>
      <c r="EQY57" s="50"/>
      <c r="EQZ57" s="50"/>
      <c r="ERA57" s="50"/>
      <c r="ERB57" s="50"/>
      <c r="ERC57" s="50"/>
      <c r="ERD57" s="50"/>
      <c r="ERE57" s="50"/>
      <c r="ERF57" s="50"/>
      <c r="ERG57" s="50"/>
      <c r="ERH57" s="50"/>
      <c r="ERI57" s="50"/>
      <c r="ERJ57" s="50"/>
      <c r="ERK57" s="50"/>
      <c r="ERL57" s="50"/>
      <c r="ERM57" s="50"/>
      <c r="ERN57" s="50"/>
      <c r="ERO57" s="50"/>
      <c r="ERP57" s="50"/>
      <c r="ERQ57" s="50"/>
      <c r="ERR57" s="50"/>
      <c r="ERS57" s="50"/>
      <c r="ERT57" s="50"/>
      <c r="ERU57" s="50"/>
      <c r="ERV57" s="50"/>
      <c r="ERW57" s="50"/>
      <c r="ERX57" s="50"/>
      <c r="ERY57" s="50"/>
      <c r="ERZ57" s="50"/>
      <c r="ESA57" s="50"/>
      <c r="ESB57" s="50"/>
      <c r="ESC57" s="50"/>
      <c r="ESD57" s="50"/>
      <c r="ESE57" s="50"/>
      <c r="ESF57" s="50"/>
      <c r="ESG57" s="50"/>
      <c r="ESH57" s="50"/>
      <c r="ESI57" s="50"/>
      <c r="ESJ57" s="50"/>
      <c r="ESK57" s="50"/>
      <c r="ESL57" s="50"/>
      <c r="ESM57" s="50"/>
      <c r="ESN57" s="50"/>
      <c r="ESO57" s="50"/>
      <c r="ESP57" s="50"/>
      <c r="ESQ57" s="50"/>
      <c r="ESR57" s="50"/>
      <c r="ESS57" s="50"/>
      <c r="EST57" s="50"/>
      <c r="ESU57" s="50"/>
      <c r="ESV57" s="50"/>
      <c r="ESW57" s="50"/>
      <c r="ESX57" s="50"/>
      <c r="ESY57" s="50"/>
      <c r="ESZ57" s="50"/>
      <c r="ETA57" s="50"/>
      <c r="ETB57" s="50"/>
      <c r="ETC57" s="50"/>
      <c r="ETD57" s="50"/>
      <c r="ETE57" s="50"/>
      <c r="ETF57" s="50"/>
      <c r="ETG57" s="50"/>
      <c r="ETH57" s="50"/>
      <c r="ETI57" s="50"/>
      <c r="ETJ57" s="50"/>
      <c r="ETK57" s="50"/>
      <c r="ETL57" s="50"/>
      <c r="ETM57" s="50"/>
      <c r="ETN57" s="50"/>
      <c r="ETO57" s="50"/>
      <c r="ETP57" s="50"/>
      <c r="ETQ57" s="50"/>
      <c r="ETR57" s="50"/>
      <c r="ETS57" s="50"/>
      <c r="ETT57" s="50"/>
      <c r="ETU57" s="50"/>
      <c r="ETV57" s="50"/>
      <c r="ETW57" s="50"/>
      <c r="ETX57" s="50"/>
      <c r="ETY57" s="50"/>
      <c r="ETZ57" s="50"/>
      <c r="EUA57" s="50"/>
      <c r="EUB57" s="50"/>
      <c r="EUC57" s="50"/>
      <c r="EUD57" s="50"/>
      <c r="EUE57" s="50"/>
      <c r="EUF57" s="50"/>
      <c r="EUG57" s="50"/>
      <c r="EUH57" s="50"/>
      <c r="EUI57" s="50"/>
      <c r="EUJ57" s="50"/>
      <c r="EUK57" s="50"/>
      <c r="EUL57" s="50"/>
      <c r="EUM57" s="50"/>
      <c r="EUN57" s="50"/>
      <c r="EUO57" s="50"/>
      <c r="EUP57" s="50"/>
      <c r="EUQ57" s="50"/>
      <c r="EUR57" s="50"/>
      <c r="EUS57" s="50"/>
      <c r="EUT57" s="50"/>
      <c r="EUU57" s="50"/>
      <c r="EUV57" s="50"/>
      <c r="EUW57" s="50"/>
      <c r="EUX57" s="50"/>
      <c r="EUY57" s="50"/>
      <c r="EUZ57" s="50"/>
      <c r="EVA57" s="50"/>
      <c r="EVB57" s="50"/>
      <c r="EVC57" s="50"/>
      <c r="EVD57" s="50"/>
      <c r="EVE57" s="50"/>
      <c r="EVF57" s="50"/>
      <c r="EVG57" s="50"/>
      <c r="EVH57" s="50"/>
      <c r="EVI57" s="50"/>
      <c r="EVJ57" s="50"/>
      <c r="EVK57" s="50"/>
      <c r="EVL57" s="50"/>
      <c r="EVM57" s="50"/>
      <c r="EVN57" s="50"/>
      <c r="EVO57" s="50"/>
      <c r="EVP57" s="50"/>
      <c r="EVQ57" s="50"/>
      <c r="EVR57" s="50"/>
      <c r="EVS57" s="50"/>
      <c r="EVT57" s="50"/>
      <c r="EVU57" s="50"/>
      <c r="EVV57" s="50"/>
      <c r="EVW57" s="50"/>
      <c r="EVX57" s="50"/>
      <c r="EVY57" s="50"/>
      <c r="EVZ57" s="50"/>
      <c r="EWA57" s="50"/>
      <c r="EWB57" s="50"/>
      <c r="EWC57" s="50"/>
      <c r="EWD57" s="50"/>
      <c r="EWE57" s="50"/>
      <c r="EWF57" s="50"/>
      <c r="EWG57" s="50"/>
      <c r="EWH57" s="50"/>
      <c r="EWI57" s="50"/>
      <c r="EWJ57" s="50"/>
      <c r="EWK57" s="50"/>
      <c r="EWL57" s="50"/>
      <c r="EWM57" s="50"/>
      <c r="EWN57" s="50"/>
      <c r="EWO57" s="50"/>
      <c r="EWP57" s="50"/>
      <c r="EWQ57" s="50"/>
      <c r="EWR57" s="50"/>
      <c r="EWS57" s="50"/>
      <c r="EWT57" s="50"/>
      <c r="EWU57" s="50"/>
      <c r="EWV57" s="50"/>
      <c r="EWW57" s="50"/>
      <c r="EWX57" s="50"/>
      <c r="EWY57" s="50"/>
      <c r="EWZ57" s="50"/>
      <c r="EXA57" s="50"/>
      <c r="EXB57" s="50"/>
      <c r="EXC57" s="50"/>
      <c r="EXD57" s="50"/>
      <c r="EXE57" s="50"/>
      <c r="EXF57" s="50"/>
      <c r="EXG57" s="50"/>
      <c r="EXH57" s="50"/>
      <c r="EXI57" s="50"/>
      <c r="EXJ57" s="50"/>
      <c r="EXK57" s="50"/>
      <c r="EXL57" s="50"/>
      <c r="EXM57" s="50"/>
      <c r="EXN57" s="50"/>
      <c r="EXO57" s="50"/>
      <c r="EXP57" s="50"/>
      <c r="EXQ57" s="50"/>
      <c r="EXR57" s="50"/>
      <c r="EXS57" s="50"/>
      <c r="EXT57" s="50"/>
      <c r="EXU57" s="50"/>
      <c r="EXV57" s="50"/>
      <c r="EXW57" s="50"/>
      <c r="EXX57" s="50"/>
      <c r="EXY57" s="50"/>
      <c r="EXZ57" s="50"/>
      <c r="EYA57" s="50"/>
      <c r="EYB57" s="50"/>
      <c r="EYC57" s="50"/>
      <c r="EYD57" s="50"/>
      <c r="EYE57" s="50"/>
      <c r="EYF57" s="50"/>
      <c r="EYG57" s="50"/>
      <c r="EYH57" s="50"/>
      <c r="EYI57" s="50"/>
      <c r="EYJ57" s="50"/>
      <c r="EYK57" s="50"/>
      <c r="EYL57" s="50"/>
      <c r="EYM57" s="50"/>
      <c r="EYN57" s="50"/>
      <c r="EYO57" s="50"/>
      <c r="EYP57" s="50"/>
      <c r="EYQ57" s="50"/>
      <c r="EYR57" s="50"/>
      <c r="EYS57" s="50"/>
      <c r="EYT57" s="50"/>
      <c r="EYU57" s="50"/>
      <c r="EYV57" s="50"/>
      <c r="EYW57" s="50"/>
      <c r="EYX57" s="50"/>
      <c r="EYY57" s="50"/>
      <c r="EYZ57" s="50"/>
      <c r="EZA57" s="50"/>
      <c r="EZB57" s="50"/>
      <c r="EZC57" s="50"/>
      <c r="EZD57" s="50"/>
      <c r="EZE57" s="50"/>
      <c r="EZF57" s="50"/>
      <c r="EZG57" s="50"/>
      <c r="EZH57" s="50"/>
      <c r="EZI57" s="50"/>
      <c r="EZJ57" s="50"/>
      <c r="EZK57" s="50"/>
      <c r="EZL57" s="50"/>
      <c r="EZM57" s="50"/>
      <c r="EZN57" s="50"/>
      <c r="EZO57" s="50"/>
      <c r="EZP57" s="50"/>
      <c r="EZQ57" s="50"/>
      <c r="EZR57" s="50"/>
      <c r="EZS57" s="50"/>
      <c r="EZT57" s="50"/>
      <c r="EZU57" s="50"/>
      <c r="EZV57" s="50"/>
      <c r="EZW57" s="50"/>
      <c r="EZX57" s="50"/>
      <c r="EZY57" s="50"/>
      <c r="EZZ57" s="50"/>
      <c r="FAA57" s="50"/>
      <c r="FAB57" s="50"/>
      <c r="FAC57" s="50"/>
      <c r="FAD57" s="50"/>
      <c r="FAE57" s="50"/>
      <c r="FAF57" s="50"/>
      <c r="FAG57" s="50"/>
      <c r="FAH57" s="50"/>
      <c r="FAI57" s="50"/>
      <c r="FAJ57" s="50"/>
      <c r="FAK57" s="50"/>
      <c r="FAL57" s="50"/>
      <c r="FAM57" s="50"/>
      <c r="FAN57" s="50"/>
      <c r="FAO57" s="50"/>
      <c r="FAP57" s="50"/>
      <c r="FAQ57" s="50"/>
      <c r="FAR57" s="50"/>
      <c r="FAS57" s="50"/>
      <c r="FAT57" s="50"/>
      <c r="FAU57" s="50"/>
      <c r="FAV57" s="50"/>
      <c r="FAW57" s="50"/>
      <c r="FAX57" s="50"/>
      <c r="FAY57" s="50"/>
      <c r="FAZ57" s="50"/>
      <c r="FBA57" s="50"/>
      <c r="FBB57" s="50"/>
      <c r="FBC57" s="50"/>
      <c r="FBD57" s="50"/>
      <c r="FBE57" s="50"/>
      <c r="FBF57" s="50"/>
      <c r="FBG57" s="50"/>
      <c r="FBH57" s="50"/>
      <c r="FBI57" s="50"/>
      <c r="FBJ57" s="50"/>
      <c r="FBK57" s="50"/>
      <c r="FBL57" s="50"/>
      <c r="FBM57" s="50"/>
      <c r="FBN57" s="50"/>
      <c r="FBO57" s="50"/>
      <c r="FBP57" s="50"/>
      <c r="FBQ57" s="50"/>
      <c r="FBR57" s="50"/>
      <c r="FBS57" s="50"/>
      <c r="FBT57" s="50"/>
      <c r="FBU57" s="50"/>
      <c r="FBV57" s="50"/>
      <c r="FBW57" s="50"/>
      <c r="FBX57" s="50"/>
      <c r="FBY57" s="50"/>
      <c r="FBZ57" s="50"/>
      <c r="FCA57" s="50"/>
      <c r="FCB57" s="50"/>
      <c r="FCC57" s="50"/>
      <c r="FCD57" s="50"/>
      <c r="FCE57" s="50"/>
      <c r="FCF57" s="50"/>
      <c r="FCG57" s="50"/>
      <c r="FCH57" s="50"/>
      <c r="FCI57" s="50"/>
      <c r="FCJ57" s="50"/>
      <c r="FCK57" s="50"/>
      <c r="FCL57" s="50"/>
      <c r="FCM57" s="50"/>
      <c r="FCN57" s="50"/>
      <c r="FCO57" s="50"/>
      <c r="FCP57" s="50"/>
      <c r="FCQ57" s="50"/>
      <c r="FCR57" s="50"/>
      <c r="FCS57" s="50"/>
      <c r="FCT57" s="50"/>
      <c r="FCU57" s="50"/>
      <c r="FCV57" s="50"/>
      <c r="FCW57" s="50"/>
      <c r="FCX57" s="50"/>
      <c r="FCY57" s="50"/>
      <c r="FCZ57" s="50"/>
      <c r="FDA57" s="50"/>
      <c r="FDB57" s="50"/>
      <c r="FDC57" s="50"/>
      <c r="FDD57" s="50"/>
      <c r="FDE57" s="50"/>
      <c r="FDF57" s="50"/>
      <c r="FDG57" s="50"/>
      <c r="FDH57" s="50"/>
      <c r="FDI57" s="50"/>
      <c r="FDJ57" s="50"/>
      <c r="FDK57" s="50"/>
      <c r="FDL57" s="50"/>
      <c r="FDM57" s="50"/>
      <c r="FDN57" s="50"/>
      <c r="FDO57" s="50"/>
      <c r="FDP57" s="50"/>
      <c r="FDQ57" s="50"/>
      <c r="FDR57" s="50"/>
      <c r="FDS57" s="50"/>
      <c r="FDT57" s="50"/>
      <c r="FDU57" s="50"/>
      <c r="FDV57" s="50"/>
      <c r="FDW57" s="50"/>
      <c r="FDX57" s="50"/>
      <c r="FDY57" s="50"/>
      <c r="FDZ57" s="50"/>
      <c r="FEA57" s="50"/>
      <c r="FEB57" s="50"/>
      <c r="FEC57" s="50"/>
      <c r="FED57" s="50"/>
      <c r="FEE57" s="50"/>
      <c r="FEF57" s="50"/>
      <c r="FEG57" s="50"/>
      <c r="FEH57" s="50"/>
      <c r="FEI57" s="50"/>
      <c r="FEJ57" s="50"/>
      <c r="FEK57" s="50"/>
      <c r="FEL57" s="50"/>
      <c r="FEM57" s="50"/>
      <c r="FEN57" s="50"/>
      <c r="FEO57" s="50"/>
      <c r="FEP57" s="50"/>
      <c r="FEQ57" s="50"/>
      <c r="FER57" s="50"/>
      <c r="FES57" s="50"/>
      <c r="FET57" s="50"/>
      <c r="FEU57" s="50"/>
      <c r="FEV57" s="50"/>
      <c r="FEW57" s="50"/>
      <c r="FEX57" s="50"/>
      <c r="FEY57" s="50"/>
      <c r="FEZ57" s="50"/>
      <c r="FFA57" s="50"/>
      <c r="FFB57" s="50"/>
      <c r="FFC57" s="50"/>
      <c r="FFD57" s="50"/>
      <c r="FFE57" s="50"/>
      <c r="FFF57" s="50"/>
      <c r="FFG57" s="50"/>
      <c r="FFH57" s="50"/>
      <c r="FFI57" s="50"/>
      <c r="FFJ57" s="50"/>
      <c r="FFK57" s="50"/>
      <c r="FFL57" s="50"/>
      <c r="FFM57" s="50"/>
      <c r="FFN57" s="50"/>
      <c r="FFO57" s="50"/>
      <c r="FFP57" s="50"/>
      <c r="FFQ57" s="50"/>
      <c r="FFR57" s="50"/>
      <c r="FFS57" s="50"/>
      <c r="FFT57" s="50"/>
      <c r="FFU57" s="50"/>
      <c r="FFV57" s="50"/>
      <c r="FFW57" s="50"/>
      <c r="FFX57" s="50"/>
      <c r="FFY57" s="50"/>
      <c r="FFZ57" s="50"/>
      <c r="FGA57" s="50"/>
      <c r="FGB57" s="50"/>
      <c r="FGC57" s="50"/>
      <c r="FGD57" s="50"/>
      <c r="FGE57" s="50"/>
      <c r="FGF57" s="50"/>
      <c r="FGG57" s="50"/>
      <c r="FGH57" s="50"/>
      <c r="FGI57" s="50"/>
      <c r="FGJ57" s="50"/>
      <c r="FGK57" s="50"/>
      <c r="FGL57" s="50"/>
      <c r="FGM57" s="50"/>
      <c r="FGN57" s="50"/>
      <c r="FGO57" s="50"/>
      <c r="FGP57" s="50"/>
      <c r="FGQ57" s="50"/>
      <c r="FGR57" s="50"/>
      <c r="FGS57" s="50"/>
      <c r="FGT57" s="50"/>
      <c r="FGU57" s="50"/>
      <c r="FGV57" s="50"/>
      <c r="FGW57" s="50"/>
      <c r="FGX57" s="50"/>
      <c r="FGY57" s="50"/>
      <c r="FGZ57" s="50"/>
      <c r="FHA57" s="50"/>
      <c r="FHB57" s="50"/>
      <c r="FHC57" s="50"/>
      <c r="FHD57" s="50"/>
      <c r="FHE57" s="50"/>
      <c r="FHF57" s="50"/>
      <c r="FHG57" s="50"/>
      <c r="FHH57" s="50"/>
      <c r="FHI57" s="50"/>
      <c r="FHJ57" s="50"/>
      <c r="FHK57" s="50"/>
      <c r="FHL57" s="50"/>
      <c r="FHM57" s="50"/>
      <c r="FHN57" s="50"/>
      <c r="FHO57" s="50"/>
      <c r="FHP57" s="50"/>
      <c r="FHQ57" s="50"/>
      <c r="FHR57" s="50"/>
      <c r="FHS57" s="50"/>
      <c r="FHT57" s="50"/>
      <c r="FHU57" s="50"/>
      <c r="FHV57" s="50"/>
      <c r="FHW57" s="50"/>
      <c r="FHX57" s="50"/>
      <c r="FHY57" s="50"/>
      <c r="FHZ57" s="50"/>
      <c r="FIA57" s="50"/>
      <c r="FIB57" s="50"/>
      <c r="FIC57" s="50"/>
      <c r="FID57" s="50"/>
      <c r="FIE57" s="50"/>
      <c r="FIF57" s="50"/>
      <c r="FIG57" s="50"/>
      <c r="FIH57" s="50"/>
      <c r="FII57" s="50"/>
      <c r="FIJ57" s="50"/>
      <c r="FIK57" s="50"/>
      <c r="FIL57" s="50"/>
      <c r="FIM57" s="50"/>
      <c r="FIN57" s="50"/>
      <c r="FIO57" s="50"/>
      <c r="FIP57" s="50"/>
      <c r="FIQ57" s="50"/>
      <c r="FIR57" s="50"/>
      <c r="FIS57" s="50"/>
      <c r="FIT57" s="50"/>
      <c r="FIU57" s="50"/>
      <c r="FIV57" s="50"/>
      <c r="FIW57" s="50"/>
      <c r="FIX57" s="50"/>
      <c r="FIY57" s="50"/>
      <c r="FIZ57" s="50"/>
      <c r="FJA57" s="50"/>
      <c r="FJB57" s="50"/>
      <c r="FJC57" s="50"/>
      <c r="FJD57" s="50"/>
      <c r="FJE57" s="50"/>
      <c r="FJF57" s="50"/>
      <c r="FJG57" s="50"/>
      <c r="FJH57" s="50"/>
      <c r="FJI57" s="50"/>
      <c r="FJJ57" s="50"/>
      <c r="FJK57" s="50"/>
      <c r="FJL57" s="50"/>
      <c r="FJM57" s="50"/>
      <c r="FJN57" s="50"/>
      <c r="FJO57" s="50"/>
      <c r="FJP57" s="50"/>
      <c r="FJQ57" s="50"/>
      <c r="FJR57" s="50"/>
      <c r="FJS57" s="50"/>
      <c r="FJT57" s="50"/>
      <c r="FJU57" s="50"/>
      <c r="FJV57" s="50"/>
      <c r="FJW57" s="50"/>
      <c r="FJX57" s="50"/>
      <c r="FJY57" s="50"/>
      <c r="FJZ57" s="50"/>
      <c r="FKA57" s="50"/>
      <c r="FKB57" s="50"/>
      <c r="FKC57" s="50"/>
      <c r="FKD57" s="50"/>
      <c r="FKE57" s="50"/>
      <c r="FKF57" s="50"/>
      <c r="FKG57" s="50"/>
      <c r="FKH57" s="50"/>
      <c r="FKI57" s="50"/>
      <c r="FKJ57" s="50"/>
      <c r="FKK57" s="50"/>
      <c r="FKL57" s="50"/>
      <c r="FKM57" s="50"/>
      <c r="FKN57" s="50"/>
      <c r="FKO57" s="50"/>
      <c r="FKP57" s="50"/>
      <c r="FKQ57" s="50"/>
      <c r="FKR57" s="50"/>
      <c r="FKS57" s="50"/>
      <c r="FKT57" s="50"/>
      <c r="FKU57" s="50"/>
      <c r="FKV57" s="50"/>
      <c r="FKW57" s="50"/>
      <c r="FKX57" s="50"/>
      <c r="FKY57" s="50"/>
      <c r="FKZ57" s="50"/>
      <c r="FLA57" s="50"/>
      <c r="FLB57" s="50"/>
      <c r="FLC57" s="50"/>
      <c r="FLD57" s="50"/>
      <c r="FLE57" s="50"/>
      <c r="FLF57" s="50"/>
      <c r="FLG57" s="50"/>
      <c r="FLH57" s="50"/>
      <c r="FLI57" s="50"/>
      <c r="FLJ57" s="50"/>
      <c r="FLK57" s="50"/>
      <c r="FLL57" s="50"/>
      <c r="FLM57" s="50"/>
      <c r="FLN57" s="50"/>
      <c r="FLO57" s="50"/>
      <c r="FLP57" s="50"/>
      <c r="FLQ57" s="50"/>
      <c r="FLR57" s="50"/>
      <c r="FLS57" s="50"/>
      <c r="FLT57" s="50"/>
      <c r="FLU57" s="50"/>
      <c r="FLV57" s="50"/>
      <c r="FLW57" s="50"/>
      <c r="FLX57" s="50"/>
      <c r="FLY57" s="50"/>
      <c r="FLZ57" s="50"/>
      <c r="FMA57" s="50"/>
      <c r="FMB57" s="50"/>
      <c r="FMC57" s="50"/>
      <c r="FMD57" s="50"/>
      <c r="FME57" s="50"/>
      <c r="FMF57" s="50"/>
      <c r="FMG57" s="50"/>
      <c r="FMH57" s="50"/>
      <c r="FMI57" s="50"/>
      <c r="FMJ57" s="50"/>
      <c r="FMK57" s="50"/>
      <c r="FML57" s="50"/>
      <c r="FMM57" s="50"/>
      <c r="FMN57" s="50"/>
      <c r="FMO57" s="50"/>
      <c r="FMP57" s="50"/>
      <c r="FMQ57" s="50"/>
      <c r="FMR57" s="50"/>
      <c r="FMS57" s="50"/>
      <c r="FMT57" s="50"/>
      <c r="FMU57" s="50"/>
      <c r="FMV57" s="50"/>
      <c r="FMW57" s="50"/>
      <c r="FMX57" s="50"/>
      <c r="FMY57" s="50"/>
      <c r="FMZ57" s="50"/>
      <c r="FNA57" s="50"/>
      <c r="FNB57" s="50"/>
      <c r="FNC57" s="50"/>
      <c r="FND57" s="50"/>
      <c r="FNE57" s="50"/>
      <c r="FNF57" s="50"/>
      <c r="FNG57" s="50"/>
      <c r="FNH57" s="50"/>
      <c r="FNI57" s="50"/>
      <c r="FNJ57" s="50"/>
      <c r="FNK57" s="50"/>
      <c r="FNL57" s="50"/>
      <c r="FNM57" s="50"/>
      <c r="FNN57" s="50"/>
      <c r="FNO57" s="50"/>
      <c r="FNP57" s="50"/>
      <c r="FNQ57" s="50"/>
      <c r="FNR57" s="50"/>
      <c r="FNS57" s="50"/>
      <c r="FNT57" s="50"/>
      <c r="FNU57" s="50"/>
      <c r="FNV57" s="50"/>
      <c r="FNW57" s="50"/>
      <c r="FNX57" s="50"/>
      <c r="FNY57" s="50"/>
      <c r="FNZ57" s="50"/>
      <c r="FOA57" s="50"/>
      <c r="FOB57" s="50"/>
      <c r="FOC57" s="50"/>
      <c r="FOD57" s="50"/>
      <c r="FOE57" s="50"/>
      <c r="FOF57" s="50"/>
      <c r="FOG57" s="50"/>
      <c r="FOH57" s="50"/>
      <c r="FOI57" s="50"/>
      <c r="FOJ57" s="50"/>
      <c r="FOK57" s="50"/>
      <c r="FOL57" s="50"/>
      <c r="FOM57" s="50"/>
      <c r="FON57" s="50"/>
      <c r="FOO57" s="50"/>
      <c r="FOP57" s="50"/>
      <c r="FOQ57" s="50"/>
      <c r="FOR57" s="50"/>
      <c r="FOS57" s="50"/>
      <c r="FOT57" s="50"/>
      <c r="FOU57" s="50"/>
      <c r="FOV57" s="50"/>
      <c r="FOW57" s="50"/>
      <c r="FOX57" s="50"/>
      <c r="FOY57" s="50"/>
      <c r="FOZ57" s="50"/>
      <c r="FPA57" s="50"/>
      <c r="FPB57" s="50"/>
      <c r="FPC57" s="50"/>
      <c r="FPD57" s="50"/>
      <c r="FPE57" s="50"/>
      <c r="FPF57" s="50"/>
      <c r="FPG57" s="50"/>
      <c r="FPH57" s="50"/>
      <c r="FPI57" s="50"/>
      <c r="FPJ57" s="50"/>
      <c r="FPK57" s="50"/>
      <c r="FPL57" s="50"/>
      <c r="FPM57" s="50"/>
      <c r="FPN57" s="50"/>
      <c r="FPO57" s="50"/>
      <c r="FPP57" s="50"/>
      <c r="FPQ57" s="50"/>
      <c r="FPR57" s="50"/>
      <c r="FPS57" s="50"/>
      <c r="FPT57" s="50"/>
      <c r="FPU57" s="50"/>
      <c r="FPV57" s="50"/>
      <c r="FPW57" s="50"/>
      <c r="FPX57" s="50"/>
      <c r="FPY57" s="50"/>
      <c r="FPZ57" s="50"/>
      <c r="FQA57" s="50"/>
      <c r="FQB57" s="50"/>
      <c r="FQC57" s="50"/>
      <c r="FQD57" s="50"/>
      <c r="FQE57" s="50"/>
      <c r="FQF57" s="50"/>
      <c r="FQG57" s="50"/>
      <c r="FQH57" s="50"/>
      <c r="FQI57" s="50"/>
      <c r="FQJ57" s="50"/>
      <c r="FQK57" s="50"/>
      <c r="FQL57" s="50"/>
      <c r="FQM57" s="50"/>
      <c r="FQN57" s="50"/>
      <c r="FQO57" s="50"/>
      <c r="FQP57" s="50"/>
      <c r="FQQ57" s="50"/>
      <c r="FQR57" s="50"/>
      <c r="FQS57" s="50"/>
      <c r="FQT57" s="50"/>
      <c r="FQU57" s="50"/>
      <c r="FQV57" s="50"/>
      <c r="FQW57" s="50"/>
      <c r="FQX57" s="50"/>
      <c r="FQY57" s="50"/>
      <c r="FQZ57" s="50"/>
      <c r="FRA57" s="50"/>
      <c r="FRB57" s="50"/>
      <c r="FRC57" s="50"/>
      <c r="FRD57" s="50"/>
      <c r="FRE57" s="50"/>
      <c r="FRF57" s="50"/>
      <c r="FRG57" s="50"/>
      <c r="FRH57" s="50"/>
      <c r="FRI57" s="50"/>
      <c r="FRJ57" s="50"/>
      <c r="FRK57" s="50"/>
      <c r="FRL57" s="50"/>
      <c r="FRM57" s="50"/>
      <c r="FRN57" s="50"/>
      <c r="FRO57" s="50"/>
      <c r="FRP57" s="50"/>
      <c r="FRQ57" s="50"/>
      <c r="FRR57" s="50"/>
      <c r="FRS57" s="50"/>
      <c r="FRT57" s="50"/>
      <c r="FRU57" s="50"/>
      <c r="FRV57" s="50"/>
      <c r="FRW57" s="50"/>
      <c r="FRX57" s="50"/>
      <c r="FRY57" s="50"/>
      <c r="FRZ57" s="50"/>
      <c r="FSA57" s="50"/>
      <c r="FSB57" s="50"/>
      <c r="FSC57" s="50"/>
      <c r="FSD57" s="50"/>
      <c r="FSE57" s="50"/>
      <c r="FSF57" s="50"/>
      <c r="FSG57" s="50"/>
      <c r="FSH57" s="50"/>
      <c r="FSI57" s="50"/>
      <c r="FSJ57" s="50"/>
      <c r="FSK57" s="50"/>
      <c r="FSL57" s="50"/>
      <c r="FSM57" s="50"/>
      <c r="FSN57" s="50"/>
      <c r="FSO57" s="50"/>
      <c r="FSP57" s="50"/>
      <c r="FSQ57" s="50"/>
      <c r="FSR57" s="50"/>
      <c r="FSS57" s="50"/>
      <c r="FST57" s="50"/>
      <c r="FSU57" s="50"/>
      <c r="FSV57" s="50"/>
      <c r="FSW57" s="50"/>
      <c r="FSX57" s="50"/>
      <c r="FSY57" s="50"/>
      <c r="FSZ57" s="50"/>
      <c r="FTA57" s="50"/>
      <c r="FTB57" s="50"/>
      <c r="FTC57" s="50"/>
      <c r="FTD57" s="50"/>
      <c r="FTE57" s="50"/>
      <c r="FTF57" s="50"/>
      <c r="FTG57" s="50"/>
      <c r="FTH57" s="50"/>
      <c r="FTI57" s="50"/>
      <c r="FTJ57" s="50"/>
      <c r="FTK57" s="50"/>
      <c r="FTL57" s="50"/>
      <c r="FTM57" s="50"/>
      <c r="FTN57" s="50"/>
      <c r="FTO57" s="50"/>
      <c r="FTP57" s="50"/>
      <c r="FTQ57" s="50"/>
      <c r="FTR57" s="50"/>
      <c r="FTS57" s="50"/>
      <c r="FTT57" s="50"/>
      <c r="FTU57" s="50"/>
      <c r="FTV57" s="50"/>
      <c r="FTW57" s="50"/>
      <c r="FTX57" s="50"/>
      <c r="FTY57" s="50"/>
      <c r="FTZ57" s="50"/>
      <c r="FUA57" s="50"/>
      <c r="FUB57" s="50"/>
      <c r="FUC57" s="50"/>
      <c r="FUD57" s="50"/>
      <c r="FUE57" s="50"/>
      <c r="FUF57" s="50"/>
      <c r="FUG57" s="50"/>
      <c r="FUH57" s="50"/>
      <c r="FUI57" s="50"/>
      <c r="FUJ57" s="50"/>
      <c r="FUK57" s="50"/>
      <c r="FUL57" s="50"/>
      <c r="FUM57" s="50"/>
      <c r="FUN57" s="50"/>
      <c r="FUO57" s="50"/>
      <c r="FUP57" s="50"/>
      <c r="FUQ57" s="50"/>
      <c r="FUR57" s="50"/>
      <c r="FUS57" s="50"/>
      <c r="FUT57" s="50"/>
      <c r="FUU57" s="50"/>
      <c r="FUV57" s="50"/>
      <c r="FUW57" s="50"/>
      <c r="FUX57" s="50"/>
      <c r="FUY57" s="50"/>
      <c r="FUZ57" s="50"/>
      <c r="FVA57" s="50"/>
      <c r="FVB57" s="50"/>
      <c r="FVC57" s="50"/>
      <c r="FVD57" s="50"/>
      <c r="FVE57" s="50"/>
      <c r="FVF57" s="50"/>
      <c r="FVG57" s="50"/>
      <c r="FVH57" s="50"/>
      <c r="FVI57" s="50"/>
      <c r="FVJ57" s="50"/>
      <c r="FVK57" s="50"/>
      <c r="FVL57" s="50"/>
      <c r="FVM57" s="50"/>
      <c r="FVN57" s="50"/>
      <c r="FVO57" s="50"/>
      <c r="FVP57" s="50"/>
      <c r="FVQ57" s="50"/>
      <c r="FVR57" s="50"/>
      <c r="FVS57" s="50"/>
      <c r="FVT57" s="50"/>
      <c r="FVU57" s="50"/>
      <c r="FVV57" s="50"/>
      <c r="FVW57" s="50"/>
      <c r="FVX57" s="50"/>
      <c r="FVY57" s="50"/>
      <c r="FVZ57" s="50"/>
      <c r="FWA57" s="50"/>
      <c r="FWB57" s="50"/>
      <c r="FWC57" s="50"/>
      <c r="FWD57" s="50"/>
      <c r="FWE57" s="50"/>
      <c r="FWF57" s="50"/>
      <c r="FWG57" s="50"/>
      <c r="FWH57" s="50"/>
      <c r="FWI57" s="50"/>
      <c r="FWJ57" s="50"/>
      <c r="FWK57" s="50"/>
      <c r="FWL57" s="50"/>
      <c r="FWM57" s="50"/>
      <c r="FWN57" s="50"/>
      <c r="FWO57" s="50"/>
      <c r="FWP57" s="50"/>
      <c r="FWQ57" s="50"/>
      <c r="FWR57" s="50"/>
      <c r="FWS57" s="50"/>
      <c r="FWT57" s="50"/>
      <c r="FWU57" s="50"/>
      <c r="FWV57" s="50"/>
      <c r="FWW57" s="50"/>
      <c r="FWX57" s="50"/>
      <c r="FWY57" s="50"/>
      <c r="FWZ57" s="50"/>
      <c r="FXA57" s="50"/>
      <c r="FXB57" s="50"/>
      <c r="FXC57" s="50"/>
      <c r="FXD57" s="50"/>
      <c r="FXE57" s="50"/>
      <c r="FXF57" s="50"/>
      <c r="FXG57" s="50"/>
      <c r="FXH57" s="50"/>
      <c r="FXI57" s="50"/>
      <c r="FXJ57" s="50"/>
      <c r="FXK57" s="50"/>
      <c r="FXL57" s="50"/>
      <c r="FXM57" s="50"/>
      <c r="FXN57" s="50"/>
      <c r="FXO57" s="50"/>
      <c r="FXP57" s="50"/>
      <c r="FXQ57" s="50"/>
      <c r="FXR57" s="50"/>
      <c r="FXS57" s="50"/>
      <c r="FXT57" s="50"/>
      <c r="FXU57" s="50"/>
      <c r="FXV57" s="50"/>
      <c r="FXW57" s="50"/>
      <c r="FXX57" s="50"/>
      <c r="FXY57" s="50"/>
      <c r="FXZ57" s="50"/>
      <c r="FYA57" s="50"/>
      <c r="FYB57" s="50"/>
      <c r="FYC57" s="50"/>
      <c r="FYD57" s="50"/>
      <c r="FYE57" s="50"/>
      <c r="FYF57" s="50"/>
      <c r="FYG57" s="50"/>
      <c r="FYH57" s="50"/>
      <c r="FYI57" s="50"/>
      <c r="FYJ57" s="50"/>
      <c r="FYK57" s="50"/>
      <c r="FYL57" s="50"/>
      <c r="FYM57" s="50"/>
      <c r="FYN57" s="50"/>
      <c r="FYO57" s="50"/>
      <c r="FYP57" s="50"/>
      <c r="FYQ57" s="50"/>
      <c r="FYR57" s="50"/>
      <c r="FYS57" s="50"/>
      <c r="FYT57" s="50"/>
      <c r="FYU57" s="50"/>
      <c r="FYV57" s="50"/>
      <c r="FYW57" s="50"/>
      <c r="FYX57" s="50"/>
      <c r="FYY57" s="50"/>
      <c r="FYZ57" s="50"/>
      <c r="FZA57" s="50"/>
      <c r="FZB57" s="50"/>
      <c r="FZC57" s="50"/>
      <c r="FZD57" s="50"/>
      <c r="FZE57" s="50"/>
      <c r="FZF57" s="50"/>
      <c r="FZG57" s="50"/>
      <c r="FZH57" s="50"/>
      <c r="FZI57" s="50"/>
      <c r="FZJ57" s="50"/>
      <c r="FZK57" s="50"/>
      <c r="FZL57" s="50"/>
      <c r="FZM57" s="50"/>
      <c r="FZN57" s="50"/>
      <c r="FZO57" s="50"/>
      <c r="FZP57" s="50"/>
      <c r="FZQ57" s="50"/>
      <c r="FZR57" s="50"/>
      <c r="FZS57" s="50"/>
      <c r="FZT57" s="50"/>
      <c r="FZU57" s="50"/>
      <c r="FZV57" s="50"/>
      <c r="FZW57" s="50"/>
      <c r="FZX57" s="50"/>
      <c r="FZY57" s="50"/>
      <c r="FZZ57" s="50"/>
      <c r="GAA57" s="50"/>
      <c r="GAB57" s="50"/>
      <c r="GAC57" s="50"/>
      <c r="GAD57" s="50"/>
      <c r="GAE57" s="50"/>
      <c r="GAF57" s="50"/>
      <c r="GAG57" s="50"/>
      <c r="GAH57" s="50"/>
      <c r="GAI57" s="50"/>
      <c r="GAJ57" s="50"/>
      <c r="GAK57" s="50"/>
      <c r="GAL57" s="50"/>
      <c r="GAM57" s="50"/>
      <c r="GAN57" s="50"/>
      <c r="GAO57" s="50"/>
      <c r="GAP57" s="50"/>
      <c r="GAQ57" s="50"/>
      <c r="GAR57" s="50"/>
      <c r="GAS57" s="50"/>
      <c r="GAT57" s="50"/>
      <c r="GAU57" s="50"/>
      <c r="GAV57" s="50"/>
      <c r="GAW57" s="50"/>
      <c r="GAX57" s="50"/>
      <c r="GAY57" s="50"/>
      <c r="GAZ57" s="50"/>
      <c r="GBA57" s="50"/>
      <c r="GBB57" s="50"/>
      <c r="GBC57" s="50"/>
      <c r="GBD57" s="50"/>
      <c r="GBE57" s="50"/>
      <c r="GBF57" s="50"/>
      <c r="GBG57" s="50"/>
      <c r="GBH57" s="50"/>
      <c r="GBI57" s="50"/>
      <c r="GBJ57" s="50"/>
      <c r="GBK57" s="50"/>
      <c r="GBL57" s="50"/>
      <c r="GBM57" s="50"/>
      <c r="GBN57" s="50"/>
      <c r="GBO57" s="50"/>
      <c r="GBP57" s="50"/>
      <c r="GBQ57" s="50"/>
      <c r="GBR57" s="50"/>
      <c r="GBS57" s="50"/>
      <c r="GBT57" s="50"/>
      <c r="GBU57" s="50"/>
      <c r="GBV57" s="50"/>
      <c r="GBW57" s="50"/>
      <c r="GBX57" s="50"/>
      <c r="GBY57" s="50"/>
      <c r="GBZ57" s="50"/>
      <c r="GCA57" s="50"/>
      <c r="GCB57" s="50"/>
      <c r="GCC57" s="50"/>
      <c r="GCD57" s="50"/>
      <c r="GCE57" s="50"/>
      <c r="GCF57" s="50"/>
      <c r="GCG57" s="50"/>
      <c r="GCH57" s="50"/>
      <c r="GCI57" s="50"/>
      <c r="GCJ57" s="50"/>
      <c r="GCK57" s="50"/>
      <c r="GCL57" s="50"/>
      <c r="GCM57" s="50"/>
      <c r="GCN57" s="50"/>
      <c r="GCO57" s="50"/>
      <c r="GCP57" s="50"/>
      <c r="GCQ57" s="50"/>
      <c r="GCR57" s="50"/>
      <c r="GCS57" s="50"/>
      <c r="GCT57" s="50"/>
      <c r="GCU57" s="50"/>
      <c r="GCV57" s="50"/>
      <c r="GCW57" s="50"/>
      <c r="GCX57" s="50"/>
      <c r="GCY57" s="50"/>
      <c r="GCZ57" s="50"/>
      <c r="GDA57" s="50"/>
      <c r="GDB57" s="50"/>
      <c r="GDC57" s="50"/>
      <c r="GDD57" s="50"/>
      <c r="GDE57" s="50"/>
      <c r="GDF57" s="50"/>
      <c r="GDG57" s="50"/>
      <c r="GDH57" s="50"/>
      <c r="GDI57" s="50"/>
      <c r="GDJ57" s="50"/>
      <c r="GDK57" s="50"/>
      <c r="GDL57" s="50"/>
      <c r="GDM57" s="50"/>
      <c r="GDN57" s="50"/>
      <c r="GDO57" s="50"/>
      <c r="GDP57" s="50"/>
      <c r="GDQ57" s="50"/>
      <c r="GDR57" s="50"/>
      <c r="GDS57" s="50"/>
      <c r="GDT57" s="50"/>
      <c r="GDU57" s="50"/>
      <c r="GDV57" s="50"/>
      <c r="GDW57" s="50"/>
      <c r="GDX57" s="50"/>
      <c r="GDY57" s="50"/>
      <c r="GDZ57" s="50"/>
      <c r="GEA57" s="50"/>
      <c r="GEB57" s="50"/>
      <c r="GEC57" s="50"/>
      <c r="GED57" s="50"/>
      <c r="GEE57" s="50"/>
      <c r="GEF57" s="50"/>
      <c r="GEG57" s="50"/>
      <c r="GEH57" s="50"/>
      <c r="GEI57" s="50"/>
      <c r="GEJ57" s="50"/>
      <c r="GEK57" s="50"/>
      <c r="GEL57" s="50"/>
      <c r="GEM57" s="50"/>
      <c r="GEN57" s="50"/>
      <c r="GEO57" s="50"/>
      <c r="GEP57" s="50"/>
      <c r="GEQ57" s="50"/>
      <c r="GER57" s="50"/>
      <c r="GES57" s="50"/>
      <c r="GET57" s="50"/>
      <c r="GEU57" s="50"/>
      <c r="GEV57" s="50"/>
      <c r="GEW57" s="50"/>
      <c r="GEX57" s="50"/>
      <c r="GEY57" s="50"/>
      <c r="GEZ57" s="50"/>
      <c r="GFA57" s="50"/>
      <c r="GFB57" s="50"/>
      <c r="GFC57" s="50"/>
      <c r="GFD57" s="50"/>
      <c r="GFE57" s="50"/>
      <c r="GFF57" s="50"/>
      <c r="GFG57" s="50"/>
      <c r="GFH57" s="50"/>
      <c r="GFI57" s="50"/>
      <c r="GFJ57" s="50"/>
      <c r="GFK57" s="50"/>
      <c r="GFL57" s="50"/>
      <c r="GFM57" s="50"/>
      <c r="GFN57" s="50"/>
      <c r="GFO57" s="50"/>
      <c r="GFP57" s="50"/>
      <c r="GFQ57" s="50"/>
      <c r="GFR57" s="50"/>
      <c r="GFS57" s="50"/>
      <c r="GFT57" s="50"/>
      <c r="GFU57" s="50"/>
      <c r="GFV57" s="50"/>
      <c r="GFW57" s="50"/>
      <c r="GFX57" s="50"/>
      <c r="GFY57" s="50"/>
      <c r="GFZ57" s="50"/>
      <c r="GGA57" s="50"/>
      <c r="GGB57" s="50"/>
      <c r="GGC57" s="50"/>
      <c r="GGD57" s="50"/>
      <c r="GGE57" s="50"/>
      <c r="GGF57" s="50"/>
      <c r="GGG57" s="50"/>
      <c r="GGH57" s="50"/>
      <c r="GGI57" s="50"/>
      <c r="GGJ57" s="50"/>
      <c r="GGK57" s="50"/>
      <c r="GGL57" s="50"/>
      <c r="GGM57" s="50"/>
      <c r="GGN57" s="50"/>
      <c r="GGO57" s="50"/>
      <c r="GGP57" s="50"/>
      <c r="GGQ57" s="50"/>
      <c r="GGR57" s="50"/>
      <c r="GGS57" s="50"/>
      <c r="GGT57" s="50"/>
      <c r="GGU57" s="50"/>
      <c r="GGV57" s="50"/>
      <c r="GGW57" s="50"/>
      <c r="GGX57" s="50"/>
      <c r="GGY57" s="50"/>
      <c r="GGZ57" s="50"/>
      <c r="GHA57" s="50"/>
      <c r="GHB57" s="50"/>
      <c r="GHC57" s="50"/>
      <c r="GHD57" s="50"/>
      <c r="GHE57" s="50"/>
      <c r="GHF57" s="50"/>
      <c r="GHG57" s="50"/>
      <c r="GHH57" s="50"/>
      <c r="GHI57" s="50"/>
      <c r="GHJ57" s="50"/>
      <c r="GHK57" s="50"/>
      <c r="GHL57" s="50"/>
      <c r="GHM57" s="50"/>
      <c r="GHN57" s="50"/>
      <c r="GHO57" s="50"/>
      <c r="GHP57" s="50"/>
      <c r="GHQ57" s="50"/>
      <c r="GHR57" s="50"/>
      <c r="GHS57" s="50"/>
      <c r="GHT57" s="50"/>
      <c r="GHU57" s="50"/>
      <c r="GHV57" s="50"/>
      <c r="GHW57" s="50"/>
      <c r="GHX57" s="50"/>
      <c r="GHY57" s="50"/>
      <c r="GHZ57" s="50"/>
      <c r="GIA57" s="50"/>
      <c r="GIB57" s="50"/>
      <c r="GIC57" s="50"/>
      <c r="GID57" s="50"/>
      <c r="GIE57" s="50"/>
      <c r="GIF57" s="50"/>
      <c r="GIG57" s="50"/>
      <c r="GIH57" s="50"/>
      <c r="GII57" s="50"/>
      <c r="GIJ57" s="50"/>
      <c r="GIK57" s="50"/>
      <c r="GIL57" s="50"/>
      <c r="GIM57" s="50"/>
      <c r="GIN57" s="50"/>
      <c r="GIO57" s="50"/>
      <c r="GIP57" s="50"/>
      <c r="GIQ57" s="50"/>
      <c r="GIR57" s="50"/>
      <c r="GIS57" s="50"/>
      <c r="GIT57" s="50"/>
      <c r="GIU57" s="50"/>
      <c r="GIV57" s="50"/>
      <c r="GIW57" s="50"/>
      <c r="GIX57" s="50"/>
      <c r="GIY57" s="50"/>
      <c r="GIZ57" s="50"/>
      <c r="GJA57" s="50"/>
      <c r="GJB57" s="50"/>
      <c r="GJC57" s="50"/>
      <c r="GJD57" s="50"/>
      <c r="GJE57" s="50"/>
      <c r="GJF57" s="50"/>
      <c r="GJG57" s="50"/>
      <c r="GJH57" s="50"/>
      <c r="GJI57" s="50"/>
      <c r="GJJ57" s="50"/>
      <c r="GJK57" s="50"/>
      <c r="GJL57" s="50"/>
      <c r="GJM57" s="50"/>
      <c r="GJN57" s="50"/>
      <c r="GJO57" s="50"/>
      <c r="GJP57" s="50"/>
      <c r="GJQ57" s="50"/>
      <c r="GJR57" s="50"/>
      <c r="GJS57" s="50"/>
      <c r="GJT57" s="50"/>
      <c r="GJU57" s="50"/>
      <c r="GJV57" s="50"/>
      <c r="GJW57" s="50"/>
      <c r="GJX57" s="50"/>
      <c r="GJY57" s="50"/>
      <c r="GJZ57" s="50"/>
      <c r="GKA57" s="50"/>
      <c r="GKB57" s="50"/>
      <c r="GKC57" s="50"/>
      <c r="GKD57" s="50"/>
      <c r="GKE57" s="50"/>
      <c r="GKF57" s="50"/>
      <c r="GKG57" s="50"/>
      <c r="GKH57" s="50"/>
      <c r="GKI57" s="50"/>
      <c r="GKJ57" s="50"/>
      <c r="GKK57" s="50"/>
      <c r="GKL57" s="50"/>
      <c r="GKM57" s="50"/>
      <c r="GKN57" s="50"/>
      <c r="GKO57" s="50"/>
      <c r="GKP57" s="50"/>
      <c r="GKQ57" s="50"/>
      <c r="GKR57" s="50"/>
      <c r="GKS57" s="50"/>
      <c r="GKT57" s="50"/>
      <c r="GKU57" s="50"/>
      <c r="GKV57" s="50"/>
      <c r="GKW57" s="50"/>
      <c r="GKX57" s="50"/>
      <c r="GKY57" s="50"/>
      <c r="GKZ57" s="50"/>
      <c r="GLA57" s="50"/>
      <c r="GLB57" s="50"/>
      <c r="GLC57" s="50"/>
      <c r="GLD57" s="50"/>
      <c r="GLE57" s="50"/>
      <c r="GLF57" s="50"/>
      <c r="GLG57" s="50"/>
      <c r="GLH57" s="50"/>
      <c r="GLI57" s="50"/>
      <c r="GLJ57" s="50"/>
      <c r="GLK57" s="50"/>
      <c r="GLL57" s="50"/>
      <c r="GLM57" s="50"/>
      <c r="GLN57" s="50"/>
      <c r="GLO57" s="50"/>
      <c r="GLP57" s="50"/>
      <c r="GLQ57" s="50"/>
      <c r="GLR57" s="50"/>
      <c r="GLS57" s="50"/>
      <c r="GLT57" s="50"/>
      <c r="GLU57" s="50"/>
      <c r="GLV57" s="50"/>
      <c r="GLW57" s="50"/>
      <c r="GLX57" s="50"/>
      <c r="GLY57" s="50"/>
      <c r="GLZ57" s="50"/>
      <c r="GMA57" s="50"/>
      <c r="GMB57" s="50"/>
      <c r="GMC57" s="50"/>
      <c r="GMD57" s="50"/>
      <c r="GME57" s="50"/>
      <c r="GMF57" s="50"/>
      <c r="GMG57" s="50"/>
      <c r="GMH57" s="50"/>
      <c r="GMI57" s="50"/>
      <c r="GMJ57" s="50"/>
      <c r="GMK57" s="50"/>
      <c r="GML57" s="50"/>
      <c r="GMM57" s="50"/>
      <c r="GMN57" s="50"/>
      <c r="GMO57" s="50"/>
      <c r="GMP57" s="50"/>
      <c r="GMQ57" s="50"/>
      <c r="GMR57" s="50"/>
      <c r="GMS57" s="50"/>
      <c r="GMT57" s="50"/>
      <c r="GMU57" s="50"/>
      <c r="GMV57" s="50"/>
      <c r="GMW57" s="50"/>
      <c r="GMX57" s="50"/>
      <c r="GMY57" s="50"/>
      <c r="GMZ57" s="50"/>
      <c r="GNA57" s="50"/>
      <c r="GNB57" s="50"/>
      <c r="GNC57" s="50"/>
      <c r="GND57" s="50"/>
      <c r="GNE57" s="50"/>
      <c r="GNF57" s="50"/>
      <c r="GNG57" s="50"/>
      <c r="GNH57" s="50"/>
      <c r="GNI57" s="50"/>
      <c r="GNJ57" s="50"/>
      <c r="GNK57" s="50"/>
      <c r="GNL57" s="50"/>
      <c r="GNM57" s="50"/>
      <c r="GNN57" s="50"/>
      <c r="GNO57" s="50"/>
      <c r="GNP57" s="50"/>
      <c r="GNQ57" s="50"/>
      <c r="GNR57" s="50"/>
      <c r="GNS57" s="50"/>
      <c r="GNT57" s="50"/>
      <c r="GNU57" s="50"/>
      <c r="GNV57" s="50"/>
      <c r="GNW57" s="50"/>
      <c r="GNX57" s="50"/>
      <c r="GNY57" s="50"/>
      <c r="GNZ57" s="50"/>
      <c r="GOA57" s="50"/>
      <c r="GOB57" s="50"/>
      <c r="GOC57" s="50"/>
      <c r="GOD57" s="50"/>
      <c r="GOE57" s="50"/>
      <c r="GOF57" s="50"/>
      <c r="GOG57" s="50"/>
      <c r="GOH57" s="50"/>
      <c r="GOI57" s="50"/>
      <c r="GOJ57" s="50"/>
      <c r="GOK57" s="50"/>
      <c r="GOL57" s="50"/>
      <c r="GOM57" s="50"/>
      <c r="GON57" s="50"/>
      <c r="GOO57" s="50"/>
      <c r="GOP57" s="50"/>
      <c r="GOQ57" s="50"/>
      <c r="GOR57" s="50"/>
      <c r="GOS57" s="50"/>
      <c r="GOT57" s="50"/>
      <c r="GOU57" s="50"/>
      <c r="GOV57" s="50"/>
      <c r="GOW57" s="50"/>
      <c r="GOX57" s="50"/>
      <c r="GOY57" s="50"/>
      <c r="GOZ57" s="50"/>
      <c r="GPA57" s="50"/>
      <c r="GPB57" s="50"/>
      <c r="GPC57" s="50"/>
      <c r="GPD57" s="50"/>
      <c r="GPE57" s="50"/>
      <c r="GPF57" s="50"/>
      <c r="GPG57" s="50"/>
      <c r="GPH57" s="50"/>
      <c r="GPI57" s="50"/>
      <c r="GPJ57" s="50"/>
      <c r="GPK57" s="50"/>
      <c r="GPL57" s="50"/>
      <c r="GPM57" s="50"/>
      <c r="GPN57" s="50"/>
      <c r="GPO57" s="50"/>
      <c r="GPP57" s="50"/>
      <c r="GPQ57" s="50"/>
      <c r="GPR57" s="50"/>
      <c r="GPS57" s="50"/>
      <c r="GPT57" s="50"/>
      <c r="GPU57" s="50"/>
      <c r="GPV57" s="50"/>
      <c r="GPW57" s="50"/>
      <c r="GPX57" s="50"/>
      <c r="GPY57" s="50"/>
      <c r="GPZ57" s="50"/>
      <c r="GQA57" s="50"/>
      <c r="GQB57" s="50"/>
      <c r="GQC57" s="50"/>
      <c r="GQD57" s="50"/>
      <c r="GQE57" s="50"/>
      <c r="GQF57" s="50"/>
      <c r="GQG57" s="50"/>
      <c r="GQH57" s="50"/>
      <c r="GQI57" s="50"/>
      <c r="GQJ57" s="50"/>
      <c r="GQK57" s="50"/>
      <c r="GQL57" s="50"/>
      <c r="GQM57" s="50"/>
      <c r="GQN57" s="50"/>
      <c r="GQO57" s="50"/>
      <c r="GQP57" s="50"/>
      <c r="GQQ57" s="50"/>
      <c r="GQR57" s="50"/>
      <c r="GQS57" s="50"/>
      <c r="GQT57" s="50"/>
      <c r="GQU57" s="50"/>
      <c r="GQV57" s="50"/>
      <c r="GQW57" s="50"/>
      <c r="GQX57" s="50"/>
      <c r="GQY57" s="50"/>
      <c r="GQZ57" s="50"/>
      <c r="GRA57" s="50"/>
      <c r="GRB57" s="50"/>
      <c r="GRC57" s="50"/>
      <c r="GRD57" s="50"/>
      <c r="GRE57" s="50"/>
      <c r="GRF57" s="50"/>
      <c r="GRG57" s="50"/>
      <c r="GRH57" s="50"/>
      <c r="GRI57" s="50"/>
      <c r="GRJ57" s="50"/>
      <c r="GRK57" s="50"/>
      <c r="GRL57" s="50"/>
      <c r="GRM57" s="50"/>
      <c r="GRN57" s="50"/>
      <c r="GRO57" s="50"/>
      <c r="GRP57" s="50"/>
      <c r="GRQ57" s="50"/>
      <c r="GRR57" s="50"/>
      <c r="GRS57" s="50"/>
      <c r="GRT57" s="50"/>
      <c r="GRU57" s="50"/>
      <c r="GRV57" s="50"/>
      <c r="GRW57" s="50"/>
      <c r="GRX57" s="50"/>
      <c r="GRY57" s="50"/>
      <c r="GRZ57" s="50"/>
      <c r="GSA57" s="50"/>
      <c r="GSB57" s="50"/>
      <c r="GSC57" s="50"/>
      <c r="GSD57" s="50"/>
      <c r="GSE57" s="50"/>
      <c r="GSF57" s="50"/>
      <c r="GSG57" s="50"/>
      <c r="GSH57" s="50"/>
      <c r="GSI57" s="50"/>
      <c r="GSJ57" s="50"/>
      <c r="GSK57" s="50"/>
      <c r="GSL57" s="50"/>
      <c r="GSM57" s="50"/>
      <c r="GSN57" s="50"/>
      <c r="GSO57" s="50"/>
      <c r="GSP57" s="50"/>
      <c r="GSQ57" s="50"/>
      <c r="GSR57" s="50"/>
      <c r="GSS57" s="50"/>
      <c r="GST57" s="50"/>
      <c r="GSU57" s="50"/>
      <c r="GSV57" s="50"/>
      <c r="GSW57" s="50"/>
      <c r="GSX57" s="50"/>
      <c r="GSY57" s="50"/>
      <c r="GSZ57" s="50"/>
      <c r="GTA57" s="50"/>
      <c r="GTB57" s="50"/>
      <c r="GTC57" s="50"/>
      <c r="GTD57" s="50"/>
      <c r="GTE57" s="50"/>
      <c r="GTF57" s="50"/>
      <c r="GTG57" s="50"/>
      <c r="GTH57" s="50"/>
      <c r="GTI57" s="50"/>
      <c r="GTJ57" s="50"/>
      <c r="GTK57" s="50"/>
      <c r="GTL57" s="50"/>
      <c r="GTM57" s="50"/>
      <c r="GTN57" s="50"/>
      <c r="GTO57" s="50"/>
      <c r="GTP57" s="50"/>
      <c r="GTQ57" s="50"/>
      <c r="GTR57" s="50"/>
      <c r="GTS57" s="50"/>
      <c r="GTT57" s="50"/>
      <c r="GTU57" s="50"/>
      <c r="GTV57" s="50"/>
      <c r="GTW57" s="50"/>
      <c r="GTX57" s="50"/>
      <c r="GTY57" s="50"/>
      <c r="GTZ57" s="50"/>
      <c r="GUA57" s="50"/>
      <c r="GUB57" s="50"/>
      <c r="GUC57" s="50"/>
      <c r="GUD57" s="50"/>
      <c r="GUE57" s="50"/>
      <c r="GUF57" s="50"/>
      <c r="GUG57" s="50"/>
      <c r="GUH57" s="50"/>
      <c r="GUI57" s="50"/>
      <c r="GUJ57" s="50"/>
      <c r="GUK57" s="50"/>
      <c r="GUL57" s="50"/>
      <c r="GUM57" s="50"/>
      <c r="GUN57" s="50"/>
      <c r="GUO57" s="50"/>
      <c r="GUP57" s="50"/>
      <c r="GUQ57" s="50"/>
      <c r="GUR57" s="50"/>
      <c r="GUS57" s="50"/>
      <c r="GUT57" s="50"/>
      <c r="GUU57" s="50"/>
      <c r="GUV57" s="50"/>
      <c r="GUW57" s="50"/>
      <c r="GUX57" s="50"/>
      <c r="GUY57" s="50"/>
      <c r="GUZ57" s="50"/>
      <c r="GVA57" s="50"/>
      <c r="GVB57" s="50"/>
      <c r="GVC57" s="50"/>
      <c r="GVD57" s="50"/>
      <c r="GVE57" s="50"/>
      <c r="GVF57" s="50"/>
      <c r="GVG57" s="50"/>
      <c r="GVH57" s="50"/>
      <c r="GVI57" s="50"/>
      <c r="GVJ57" s="50"/>
      <c r="GVK57" s="50"/>
      <c r="GVL57" s="50"/>
      <c r="GVM57" s="50"/>
      <c r="GVN57" s="50"/>
      <c r="GVO57" s="50"/>
      <c r="GVP57" s="50"/>
      <c r="GVQ57" s="50"/>
      <c r="GVR57" s="50"/>
      <c r="GVS57" s="50"/>
      <c r="GVT57" s="50"/>
      <c r="GVU57" s="50"/>
      <c r="GVV57" s="50"/>
      <c r="GVW57" s="50"/>
      <c r="GVX57" s="50"/>
      <c r="GVY57" s="50"/>
      <c r="GVZ57" s="50"/>
      <c r="GWA57" s="50"/>
      <c r="GWB57" s="50"/>
      <c r="GWC57" s="50"/>
      <c r="GWD57" s="50"/>
      <c r="GWE57" s="50"/>
      <c r="GWF57" s="50"/>
      <c r="GWG57" s="50"/>
      <c r="GWH57" s="50"/>
      <c r="GWI57" s="50"/>
      <c r="GWJ57" s="50"/>
      <c r="GWK57" s="50"/>
      <c r="GWL57" s="50"/>
      <c r="GWM57" s="50"/>
      <c r="GWN57" s="50"/>
      <c r="GWO57" s="50"/>
      <c r="GWP57" s="50"/>
      <c r="GWQ57" s="50"/>
      <c r="GWR57" s="50"/>
      <c r="GWS57" s="50"/>
      <c r="GWT57" s="50"/>
      <c r="GWU57" s="50"/>
      <c r="GWV57" s="50"/>
      <c r="GWW57" s="50"/>
      <c r="GWX57" s="50"/>
      <c r="GWY57" s="50"/>
      <c r="GWZ57" s="50"/>
      <c r="GXA57" s="50"/>
      <c r="GXB57" s="50"/>
      <c r="GXC57" s="50"/>
      <c r="GXD57" s="50"/>
      <c r="GXE57" s="50"/>
      <c r="GXF57" s="50"/>
      <c r="GXG57" s="50"/>
      <c r="GXH57" s="50"/>
      <c r="GXI57" s="50"/>
      <c r="GXJ57" s="50"/>
      <c r="GXK57" s="50"/>
      <c r="GXL57" s="50"/>
      <c r="GXM57" s="50"/>
      <c r="GXN57" s="50"/>
      <c r="GXO57" s="50"/>
      <c r="GXP57" s="50"/>
      <c r="GXQ57" s="50"/>
      <c r="GXR57" s="50"/>
      <c r="GXS57" s="50"/>
      <c r="GXT57" s="50"/>
      <c r="GXU57" s="50"/>
      <c r="GXV57" s="50"/>
      <c r="GXW57" s="50"/>
      <c r="GXX57" s="50"/>
      <c r="GXY57" s="50"/>
      <c r="GXZ57" s="50"/>
      <c r="GYA57" s="50"/>
      <c r="GYB57" s="50"/>
      <c r="GYC57" s="50"/>
      <c r="GYD57" s="50"/>
      <c r="GYE57" s="50"/>
      <c r="GYF57" s="50"/>
      <c r="GYG57" s="50"/>
      <c r="GYH57" s="50"/>
      <c r="GYI57" s="50"/>
      <c r="GYJ57" s="50"/>
      <c r="GYK57" s="50"/>
      <c r="GYL57" s="50"/>
      <c r="GYM57" s="50"/>
      <c r="GYN57" s="50"/>
      <c r="GYO57" s="50"/>
      <c r="GYP57" s="50"/>
      <c r="GYQ57" s="50"/>
      <c r="GYR57" s="50"/>
      <c r="GYS57" s="50"/>
      <c r="GYT57" s="50"/>
      <c r="GYU57" s="50"/>
      <c r="GYV57" s="50"/>
      <c r="GYW57" s="50"/>
      <c r="GYX57" s="50"/>
      <c r="GYY57" s="50"/>
      <c r="GYZ57" s="50"/>
      <c r="GZA57" s="50"/>
      <c r="GZB57" s="50"/>
      <c r="GZC57" s="50"/>
      <c r="GZD57" s="50"/>
      <c r="GZE57" s="50"/>
      <c r="GZF57" s="50"/>
      <c r="GZG57" s="50"/>
      <c r="GZH57" s="50"/>
      <c r="GZI57" s="50"/>
      <c r="GZJ57" s="50"/>
      <c r="GZK57" s="50"/>
      <c r="GZL57" s="50"/>
      <c r="GZM57" s="50"/>
      <c r="GZN57" s="50"/>
      <c r="GZO57" s="50"/>
      <c r="GZP57" s="50"/>
      <c r="GZQ57" s="50"/>
      <c r="GZR57" s="50"/>
      <c r="GZS57" s="50"/>
      <c r="GZT57" s="50"/>
      <c r="GZU57" s="50"/>
      <c r="GZV57" s="50"/>
      <c r="GZW57" s="50"/>
      <c r="GZX57" s="50"/>
      <c r="GZY57" s="50"/>
      <c r="GZZ57" s="50"/>
      <c r="HAA57" s="50"/>
      <c r="HAB57" s="50"/>
      <c r="HAC57" s="50"/>
      <c r="HAD57" s="50"/>
      <c r="HAE57" s="50"/>
      <c r="HAF57" s="50"/>
      <c r="HAG57" s="50"/>
      <c r="HAH57" s="50"/>
      <c r="HAI57" s="50"/>
      <c r="HAJ57" s="50"/>
      <c r="HAK57" s="50"/>
      <c r="HAL57" s="50"/>
      <c r="HAM57" s="50"/>
      <c r="HAN57" s="50"/>
      <c r="HAO57" s="50"/>
      <c r="HAP57" s="50"/>
      <c r="HAQ57" s="50"/>
      <c r="HAR57" s="50"/>
      <c r="HAS57" s="50"/>
      <c r="HAT57" s="50"/>
      <c r="HAU57" s="50"/>
      <c r="HAV57" s="50"/>
      <c r="HAW57" s="50"/>
      <c r="HAX57" s="50"/>
      <c r="HAY57" s="50"/>
      <c r="HAZ57" s="50"/>
      <c r="HBA57" s="50"/>
      <c r="HBB57" s="50"/>
      <c r="HBC57" s="50"/>
      <c r="HBD57" s="50"/>
      <c r="HBE57" s="50"/>
      <c r="HBF57" s="50"/>
      <c r="HBG57" s="50"/>
      <c r="HBH57" s="50"/>
      <c r="HBI57" s="50"/>
      <c r="HBJ57" s="50"/>
      <c r="HBK57" s="50"/>
      <c r="HBL57" s="50"/>
      <c r="HBM57" s="50"/>
      <c r="HBN57" s="50"/>
      <c r="HBO57" s="50"/>
      <c r="HBP57" s="50"/>
      <c r="HBQ57" s="50"/>
      <c r="HBR57" s="50"/>
      <c r="HBS57" s="50"/>
      <c r="HBT57" s="50"/>
      <c r="HBU57" s="50"/>
      <c r="HBV57" s="50"/>
      <c r="HBW57" s="50"/>
      <c r="HBX57" s="50"/>
      <c r="HBY57" s="50"/>
      <c r="HBZ57" s="50"/>
      <c r="HCA57" s="50"/>
      <c r="HCB57" s="50"/>
      <c r="HCC57" s="50"/>
      <c r="HCD57" s="50"/>
      <c r="HCE57" s="50"/>
      <c r="HCF57" s="50"/>
      <c r="HCG57" s="50"/>
      <c r="HCH57" s="50"/>
      <c r="HCI57" s="50"/>
      <c r="HCJ57" s="50"/>
      <c r="HCK57" s="50"/>
      <c r="HCL57" s="50"/>
      <c r="HCM57" s="50"/>
      <c r="HCN57" s="50"/>
      <c r="HCO57" s="50"/>
      <c r="HCP57" s="50"/>
      <c r="HCQ57" s="50"/>
      <c r="HCR57" s="50"/>
      <c r="HCS57" s="50"/>
      <c r="HCT57" s="50"/>
      <c r="HCU57" s="50"/>
      <c r="HCV57" s="50"/>
      <c r="HCW57" s="50"/>
      <c r="HCX57" s="50"/>
      <c r="HCY57" s="50"/>
      <c r="HCZ57" s="50"/>
      <c r="HDA57" s="50"/>
      <c r="HDB57" s="50"/>
      <c r="HDC57" s="50"/>
      <c r="HDD57" s="50"/>
      <c r="HDE57" s="50"/>
      <c r="HDF57" s="50"/>
      <c r="HDG57" s="50"/>
      <c r="HDH57" s="50"/>
      <c r="HDI57" s="50"/>
      <c r="HDJ57" s="50"/>
      <c r="HDK57" s="50"/>
      <c r="HDL57" s="50"/>
      <c r="HDM57" s="50"/>
      <c r="HDN57" s="50"/>
      <c r="HDO57" s="50"/>
      <c r="HDP57" s="50"/>
      <c r="HDQ57" s="50"/>
      <c r="HDR57" s="50"/>
      <c r="HDS57" s="50"/>
      <c r="HDT57" s="50"/>
      <c r="HDU57" s="50"/>
      <c r="HDV57" s="50"/>
      <c r="HDW57" s="50"/>
      <c r="HDX57" s="50"/>
      <c r="HDY57" s="50"/>
      <c r="HDZ57" s="50"/>
      <c r="HEA57" s="50"/>
      <c r="HEB57" s="50"/>
      <c r="HEC57" s="50"/>
      <c r="HED57" s="50"/>
      <c r="HEE57" s="50"/>
      <c r="HEF57" s="50"/>
      <c r="HEG57" s="50"/>
      <c r="HEH57" s="50"/>
      <c r="HEI57" s="50"/>
      <c r="HEJ57" s="50"/>
      <c r="HEK57" s="50"/>
      <c r="HEL57" s="50"/>
      <c r="HEM57" s="50"/>
      <c r="HEN57" s="50"/>
      <c r="HEO57" s="50"/>
      <c r="HEP57" s="50"/>
      <c r="HEQ57" s="50"/>
      <c r="HER57" s="50"/>
      <c r="HES57" s="50"/>
      <c r="HET57" s="50"/>
      <c r="HEU57" s="50"/>
      <c r="HEV57" s="50"/>
      <c r="HEW57" s="50"/>
      <c r="HEX57" s="50"/>
      <c r="HEY57" s="50"/>
      <c r="HEZ57" s="50"/>
      <c r="HFA57" s="50"/>
      <c r="HFB57" s="50"/>
      <c r="HFC57" s="50"/>
      <c r="HFD57" s="50"/>
      <c r="HFE57" s="50"/>
      <c r="HFF57" s="50"/>
      <c r="HFG57" s="50"/>
      <c r="HFH57" s="50"/>
      <c r="HFI57" s="50"/>
      <c r="HFJ57" s="50"/>
      <c r="HFK57" s="50"/>
      <c r="HFL57" s="50"/>
      <c r="HFM57" s="50"/>
      <c r="HFN57" s="50"/>
      <c r="HFO57" s="50"/>
      <c r="HFP57" s="50"/>
      <c r="HFQ57" s="50"/>
      <c r="HFR57" s="50"/>
      <c r="HFS57" s="50"/>
      <c r="HFT57" s="50"/>
      <c r="HFU57" s="50"/>
      <c r="HFV57" s="50"/>
      <c r="HFW57" s="50"/>
      <c r="HFX57" s="50"/>
      <c r="HFY57" s="50"/>
      <c r="HFZ57" s="50"/>
      <c r="HGA57" s="50"/>
      <c r="HGB57" s="50"/>
      <c r="HGC57" s="50"/>
      <c r="HGD57" s="50"/>
      <c r="HGE57" s="50"/>
      <c r="HGF57" s="50"/>
      <c r="HGG57" s="50"/>
      <c r="HGH57" s="50"/>
      <c r="HGI57" s="50"/>
      <c r="HGJ57" s="50"/>
      <c r="HGK57" s="50"/>
      <c r="HGL57" s="50"/>
      <c r="HGM57" s="50"/>
      <c r="HGN57" s="50"/>
      <c r="HGO57" s="50"/>
      <c r="HGP57" s="50"/>
      <c r="HGQ57" s="50"/>
      <c r="HGR57" s="50"/>
      <c r="HGS57" s="50"/>
      <c r="HGT57" s="50"/>
      <c r="HGU57" s="50"/>
      <c r="HGV57" s="50"/>
      <c r="HGW57" s="50"/>
      <c r="HGX57" s="50"/>
      <c r="HGY57" s="50"/>
      <c r="HGZ57" s="50"/>
      <c r="HHA57" s="50"/>
      <c r="HHB57" s="50"/>
      <c r="HHC57" s="50"/>
      <c r="HHD57" s="50"/>
      <c r="HHE57" s="50"/>
      <c r="HHF57" s="50"/>
      <c r="HHG57" s="50"/>
      <c r="HHH57" s="50"/>
      <c r="HHI57" s="50"/>
      <c r="HHJ57" s="50"/>
      <c r="HHK57" s="50"/>
      <c r="HHL57" s="50"/>
      <c r="HHM57" s="50"/>
      <c r="HHN57" s="50"/>
      <c r="HHO57" s="50"/>
      <c r="HHP57" s="50"/>
      <c r="HHQ57" s="50"/>
      <c r="HHR57" s="50"/>
      <c r="HHS57" s="50"/>
      <c r="HHT57" s="50"/>
      <c r="HHU57" s="50"/>
      <c r="HHV57" s="50"/>
      <c r="HHW57" s="50"/>
      <c r="HHX57" s="50"/>
      <c r="HHY57" s="50"/>
      <c r="HHZ57" s="50"/>
      <c r="HIA57" s="50"/>
      <c r="HIB57" s="50"/>
      <c r="HIC57" s="50"/>
      <c r="HID57" s="50"/>
      <c r="HIE57" s="50"/>
      <c r="HIF57" s="50"/>
      <c r="HIG57" s="50"/>
      <c r="HIH57" s="50"/>
      <c r="HII57" s="50"/>
      <c r="HIJ57" s="50"/>
      <c r="HIK57" s="50"/>
      <c r="HIL57" s="50"/>
      <c r="HIM57" s="50"/>
      <c r="HIN57" s="50"/>
      <c r="HIO57" s="50"/>
      <c r="HIP57" s="50"/>
      <c r="HIQ57" s="50"/>
      <c r="HIR57" s="50"/>
      <c r="HIS57" s="50"/>
      <c r="HIT57" s="50"/>
      <c r="HIU57" s="50"/>
      <c r="HIV57" s="50"/>
      <c r="HIW57" s="50"/>
      <c r="HIX57" s="50"/>
      <c r="HIY57" s="50"/>
      <c r="HIZ57" s="50"/>
      <c r="HJA57" s="50"/>
      <c r="HJB57" s="50"/>
      <c r="HJC57" s="50"/>
      <c r="HJD57" s="50"/>
      <c r="HJE57" s="50"/>
      <c r="HJF57" s="50"/>
      <c r="HJG57" s="50"/>
      <c r="HJH57" s="50"/>
      <c r="HJI57" s="50"/>
      <c r="HJJ57" s="50"/>
      <c r="HJK57" s="50"/>
      <c r="HJL57" s="50"/>
      <c r="HJM57" s="50"/>
      <c r="HJN57" s="50"/>
      <c r="HJO57" s="50"/>
      <c r="HJP57" s="50"/>
      <c r="HJQ57" s="50"/>
      <c r="HJR57" s="50"/>
      <c r="HJS57" s="50"/>
      <c r="HJT57" s="50"/>
      <c r="HJU57" s="50"/>
      <c r="HJV57" s="50"/>
      <c r="HJW57" s="50"/>
      <c r="HJX57" s="50"/>
      <c r="HJY57" s="50"/>
      <c r="HJZ57" s="50"/>
      <c r="HKA57" s="50"/>
      <c r="HKB57" s="50"/>
      <c r="HKC57" s="50"/>
      <c r="HKD57" s="50"/>
      <c r="HKE57" s="50"/>
      <c r="HKF57" s="50"/>
      <c r="HKG57" s="50"/>
      <c r="HKH57" s="50"/>
      <c r="HKI57" s="50"/>
      <c r="HKJ57" s="50"/>
      <c r="HKK57" s="50"/>
      <c r="HKL57" s="50"/>
      <c r="HKM57" s="50"/>
      <c r="HKN57" s="50"/>
      <c r="HKO57" s="50"/>
      <c r="HKP57" s="50"/>
      <c r="HKQ57" s="50"/>
      <c r="HKR57" s="50"/>
      <c r="HKS57" s="50"/>
      <c r="HKT57" s="50"/>
      <c r="HKU57" s="50"/>
      <c r="HKV57" s="50"/>
      <c r="HKW57" s="50"/>
      <c r="HKX57" s="50"/>
      <c r="HKY57" s="50"/>
      <c r="HKZ57" s="50"/>
      <c r="HLA57" s="50"/>
      <c r="HLB57" s="50"/>
      <c r="HLC57" s="50"/>
      <c r="HLD57" s="50"/>
      <c r="HLE57" s="50"/>
      <c r="HLF57" s="50"/>
      <c r="HLG57" s="50"/>
      <c r="HLH57" s="50"/>
      <c r="HLI57" s="50"/>
      <c r="HLJ57" s="50"/>
      <c r="HLK57" s="50"/>
      <c r="HLL57" s="50"/>
      <c r="HLM57" s="50"/>
      <c r="HLN57" s="50"/>
      <c r="HLO57" s="50"/>
      <c r="HLP57" s="50"/>
      <c r="HLQ57" s="50"/>
      <c r="HLR57" s="50"/>
      <c r="HLS57" s="50"/>
      <c r="HLT57" s="50"/>
      <c r="HLU57" s="50"/>
      <c r="HLV57" s="50"/>
      <c r="HLW57" s="50"/>
      <c r="HLX57" s="50"/>
      <c r="HLY57" s="50"/>
      <c r="HLZ57" s="50"/>
      <c r="HMA57" s="50"/>
      <c r="HMB57" s="50"/>
      <c r="HMC57" s="50"/>
      <c r="HMD57" s="50"/>
      <c r="HME57" s="50"/>
      <c r="HMF57" s="50"/>
      <c r="HMG57" s="50"/>
      <c r="HMH57" s="50"/>
      <c r="HMI57" s="50"/>
      <c r="HMJ57" s="50"/>
      <c r="HMK57" s="50"/>
      <c r="HML57" s="50"/>
      <c r="HMM57" s="50"/>
      <c r="HMN57" s="50"/>
      <c r="HMO57" s="50"/>
      <c r="HMP57" s="50"/>
      <c r="HMQ57" s="50"/>
      <c r="HMR57" s="50"/>
      <c r="HMS57" s="50"/>
      <c r="HMT57" s="50"/>
      <c r="HMU57" s="50"/>
      <c r="HMV57" s="50"/>
      <c r="HMW57" s="50"/>
      <c r="HMX57" s="50"/>
      <c r="HMY57" s="50"/>
      <c r="HMZ57" s="50"/>
      <c r="HNA57" s="50"/>
      <c r="HNB57" s="50"/>
      <c r="HNC57" s="50"/>
      <c r="HND57" s="50"/>
      <c r="HNE57" s="50"/>
      <c r="HNF57" s="50"/>
      <c r="HNG57" s="50"/>
      <c r="HNH57" s="50"/>
      <c r="HNI57" s="50"/>
      <c r="HNJ57" s="50"/>
      <c r="HNK57" s="50"/>
      <c r="HNL57" s="50"/>
      <c r="HNM57" s="50"/>
      <c r="HNN57" s="50"/>
      <c r="HNO57" s="50"/>
      <c r="HNP57" s="50"/>
      <c r="HNQ57" s="50"/>
      <c r="HNR57" s="50"/>
      <c r="HNS57" s="50"/>
      <c r="HNT57" s="50"/>
      <c r="HNU57" s="50"/>
      <c r="HNV57" s="50"/>
      <c r="HNW57" s="50"/>
      <c r="HNX57" s="50"/>
      <c r="HNY57" s="50"/>
      <c r="HNZ57" s="50"/>
      <c r="HOA57" s="50"/>
      <c r="HOB57" s="50"/>
      <c r="HOC57" s="50"/>
      <c r="HOD57" s="50"/>
      <c r="HOE57" s="50"/>
      <c r="HOF57" s="50"/>
      <c r="HOG57" s="50"/>
      <c r="HOH57" s="50"/>
      <c r="HOI57" s="50"/>
      <c r="HOJ57" s="50"/>
      <c r="HOK57" s="50"/>
      <c r="HOL57" s="50"/>
      <c r="HOM57" s="50"/>
      <c r="HON57" s="50"/>
      <c r="HOO57" s="50"/>
      <c r="HOP57" s="50"/>
      <c r="HOQ57" s="50"/>
      <c r="HOR57" s="50"/>
      <c r="HOS57" s="50"/>
      <c r="HOT57" s="50"/>
      <c r="HOU57" s="50"/>
      <c r="HOV57" s="50"/>
      <c r="HOW57" s="50"/>
      <c r="HOX57" s="50"/>
      <c r="HOY57" s="50"/>
      <c r="HOZ57" s="50"/>
      <c r="HPA57" s="50"/>
      <c r="HPB57" s="50"/>
      <c r="HPC57" s="50"/>
      <c r="HPD57" s="50"/>
      <c r="HPE57" s="50"/>
      <c r="HPF57" s="50"/>
      <c r="HPG57" s="50"/>
      <c r="HPH57" s="50"/>
      <c r="HPI57" s="50"/>
      <c r="HPJ57" s="50"/>
      <c r="HPK57" s="50"/>
      <c r="HPL57" s="50"/>
      <c r="HPM57" s="50"/>
      <c r="HPN57" s="50"/>
      <c r="HPO57" s="50"/>
      <c r="HPP57" s="50"/>
      <c r="HPQ57" s="50"/>
      <c r="HPR57" s="50"/>
      <c r="HPS57" s="50"/>
      <c r="HPT57" s="50"/>
      <c r="HPU57" s="50"/>
      <c r="HPV57" s="50"/>
      <c r="HPW57" s="50"/>
      <c r="HPX57" s="50"/>
      <c r="HPY57" s="50"/>
      <c r="HPZ57" s="50"/>
      <c r="HQA57" s="50"/>
      <c r="HQB57" s="50"/>
      <c r="HQC57" s="50"/>
      <c r="HQD57" s="50"/>
      <c r="HQE57" s="50"/>
      <c r="HQF57" s="50"/>
      <c r="HQG57" s="50"/>
      <c r="HQH57" s="50"/>
      <c r="HQI57" s="50"/>
      <c r="HQJ57" s="50"/>
      <c r="HQK57" s="50"/>
      <c r="HQL57" s="50"/>
      <c r="HQM57" s="50"/>
      <c r="HQN57" s="50"/>
      <c r="HQO57" s="50"/>
      <c r="HQP57" s="50"/>
      <c r="HQQ57" s="50"/>
      <c r="HQR57" s="50"/>
      <c r="HQS57" s="50"/>
      <c r="HQT57" s="50"/>
      <c r="HQU57" s="50"/>
      <c r="HQV57" s="50"/>
      <c r="HQW57" s="50"/>
      <c r="HQX57" s="50"/>
      <c r="HQY57" s="50"/>
      <c r="HQZ57" s="50"/>
      <c r="HRA57" s="50"/>
      <c r="HRB57" s="50"/>
      <c r="HRC57" s="50"/>
      <c r="HRD57" s="50"/>
      <c r="HRE57" s="50"/>
      <c r="HRF57" s="50"/>
      <c r="HRG57" s="50"/>
      <c r="HRH57" s="50"/>
      <c r="HRI57" s="50"/>
      <c r="HRJ57" s="50"/>
      <c r="HRK57" s="50"/>
      <c r="HRL57" s="50"/>
      <c r="HRM57" s="50"/>
      <c r="HRN57" s="50"/>
      <c r="HRO57" s="50"/>
      <c r="HRP57" s="50"/>
      <c r="HRQ57" s="50"/>
      <c r="HRR57" s="50"/>
      <c r="HRS57" s="50"/>
      <c r="HRT57" s="50"/>
      <c r="HRU57" s="50"/>
      <c r="HRV57" s="50"/>
      <c r="HRW57" s="50"/>
      <c r="HRX57" s="50"/>
      <c r="HRY57" s="50"/>
      <c r="HRZ57" s="50"/>
      <c r="HSA57" s="50"/>
      <c r="HSB57" s="50"/>
      <c r="HSC57" s="50"/>
      <c r="HSD57" s="50"/>
      <c r="HSE57" s="50"/>
      <c r="HSF57" s="50"/>
      <c r="HSG57" s="50"/>
      <c r="HSH57" s="50"/>
      <c r="HSI57" s="50"/>
      <c r="HSJ57" s="50"/>
      <c r="HSK57" s="50"/>
      <c r="HSL57" s="50"/>
      <c r="HSM57" s="50"/>
      <c r="HSN57" s="50"/>
      <c r="HSO57" s="50"/>
      <c r="HSP57" s="50"/>
      <c r="HSQ57" s="50"/>
      <c r="HSR57" s="50"/>
      <c r="HSS57" s="50"/>
      <c r="HST57" s="50"/>
      <c r="HSU57" s="50"/>
      <c r="HSV57" s="50"/>
      <c r="HSW57" s="50"/>
      <c r="HSX57" s="50"/>
      <c r="HSY57" s="50"/>
      <c r="HSZ57" s="50"/>
      <c r="HTA57" s="50"/>
      <c r="HTB57" s="50"/>
      <c r="HTC57" s="50"/>
      <c r="HTD57" s="50"/>
      <c r="HTE57" s="50"/>
      <c r="HTF57" s="50"/>
      <c r="HTG57" s="50"/>
      <c r="HTH57" s="50"/>
      <c r="HTI57" s="50"/>
      <c r="HTJ57" s="50"/>
      <c r="HTK57" s="50"/>
      <c r="HTL57" s="50"/>
      <c r="HTM57" s="50"/>
      <c r="HTN57" s="50"/>
      <c r="HTO57" s="50"/>
      <c r="HTP57" s="50"/>
      <c r="HTQ57" s="50"/>
      <c r="HTR57" s="50"/>
      <c r="HTS57" s="50"/>
      <c r="HTT57" s="50"/>
      <c r="HTU57" s="50"/>
      <c r="HTV57" s="50"/>
      <c r="HTW57" s="50"/>
      <c r="HTX57" s="50"/>
      <c r="HTY57" s="50"/>
      <c r="HTZ57" s="50"/>
      <c r="HUA57" s="50"/>
      <c r="HUB57" s="50"/>
      <c r="HUC57" s="50"/>
      <c r="HUD57" s="50"/>
      <c r="HUE57" s="50"/>
      <c r="HUF57" s="50"/>
      <c r="HUG57" s="50"/>
      <c r="HUH57" s="50"/>
      <c r="HUI57" s="50"/>
      <c r="HUJ57" s="50"/>
      <c r="HUK57" s="50"/>
      <c r="HUL57" s="50"/>
      <c r="HUM57" s="50"/>
      <c r="HUN57" s="50"/>
      <c r="HUO57" s="50"/>
      <c r="HUP57" s="50"/>
      <c r="HUQ57" s="50"/>
      <c r="HUR57" s="50"/>
      <c r="HUS57" s="50"/>
      <c r="HUT57" s="50"/>
      <c r="HUU57" s="50"/>
      <c r="HUV57" s="50"/>
      <c r="HUW57" s="50"/>
      <c r="HUX57" s="50"/>
      <c r="HUY57" s="50"/>
      <c r="HUZ57" s="50"/>
      <c r="HVA57" s="50"/>
      <c r="HVB57" s="50"/>
      <c r="HVC57" s="50"/>
      <c r="HVD57" s="50"/>
      <c r="HVE57" s="50"/>
      <c r="HVF57" s="50"/>
      <c r="HVG57" s="50"/>
      <c r="HVH57" s="50"/>
      <c r="HVI57" s="50"/>
      <c r="HVJ57" s="50"/>
      <c r="HVK57" s="50"/>
      <c r="HVL57" s="50"/>
      <c r="HVM57" s="50"/>
      <c r="HVN57" s="50"/>
      <c r="HVO57" s="50"/>
      <c r="HVP57" s="50"/>
      <c r="HVQ57" s="50"/>
      <c r="HVR57" s="50"/>
      <c r="HVS57" s="50"/>
      <c r="HVT57" s="50"/>
      <c r="HVU57" s="50"/>
      <c r="HVV57" s="50"/>
      <c r="HVW57" s="50"/>
      <c r="HVX57" s="50"/>
      <c r="HVY57" s="50"/>
      <c r="HVZ57" s="50"/>
      <c r="HWA57" s="50"/>
      <c r="HWB57" s="50"/>
      <c r="HWC57" s="50"/>
      <c r="HWD57" s="50"/>
      <c r="HWE57" s="50"/>
      <c r="HWF57" s="50"/>
      <c r="HWG57" s="50"/>
      <c r="HWH57" s="50"/>
      <c r="HWI57" s="50"/>
      <c r="HWJ57" s="50"/>
      <c r="HWK57" s="50"/>
      <c r="HWL57" s="50"/>
      <c r="HWM57" s="50"/>
      <c r="HWN57" s="50"/>
      <c r="HWO57" s="50"/>
      <c r="HWP57" s="50"/>
      <c r="HWQ57" s="50"/>
      <c r="HWR57" s="50"/>
      <c r="HWS57" s="50"/>
      <c r="HWT57" s="50"/>
      <c r="HWU57" s="50"/>
      <c r="HWV57" s="50"/>
      <c r="HWW57" s="50"/>
      <c r="HWX57" s="50"/>
      <c r="HWY57" s="50"/>
      <c r="HWZ57" s="50"/>
      <c r="HXA57" s="50"/>
      <c r="HXB57" s="50"/>
      <c r="HXC57" s="50"/>
      <c r="HXD57" s="50"/>
      <c r="HXE57" s="50"/>
      <c r="HXF57" s="50"/>
      <c r="HXG57" s="50"/>
      <c r="HXH57" s="50"/>
      <c r="HXI57" s="50"/>
      <c r="HXJ57" s="50"/>
      <c r="HXK57" s="50"/>
      <c r="HXL57" s="50"/>
      <c r="HXM57" s="50"/>
      <c r="HXN57" s="50"/>
      <c r="HXO57" s="50"/>
      <c r="HXP57" s="50"/>
      <c r="HXQ57" s="50"/>
      <c r="HXR57" s="50"/>
      <c r="HXS57" s="50"/>
      <c r="HXT57" s="50"/>
      <c r="HXU57" s="50"/>
      <c r="HXV57" s="50"/>
      <c r="HXW57" s="50"/>
      <c r="HXX57" s="50"/>
      <c r="HXY57" s="50"/>
      <c r="HXZ57" s="50"/>
      <c r="HYA57" s="50"/>
      <c r="HYB57" s="50"/>
      <c r="HYC57" s="50"/>
      <c r="HYD57" s="50"/>
      <c r="HYE57" s="50"/>
      <c r="HYF57" s="50"/>
      <c r="HYG57" s="50"/>
      <c r="HYH57" s="50"/>
      <c r="HYI57" s="50"/>
      <c r="HYJ57" s="50"/>
      <c r="HYK57" s="50"/>
      <c r="HYL57" s="50"/>
      <c r="HYM57" s="50"/>
      <c r="HYN57" s="50"/>
      <c r="HYO57" s="50"/>
      <c r="HYP57" s="50"/>
      <c r="HYQ57" s="50"/>
      <c r="HYR57" s="50"/>
      <c r="HYS57" s="50"/>
      <c r="HYT57" s="50"/>
      <c r="HYU57" s="50"/>
      <c r="HYV57" s="50"/>
      <c r="HYW57" s="50"/>
      <c r="HYX57" s="50"/>
      <c r="HYY57" s="50"/>
      <c r="HYZ57" s="50"/>
      <c r="HZA57" s="50"/>
      <c r="HZB57" s="50"/>
      <c r="HZC57" s="50"/>
      <c r="HZD57" s="50"/>
      <c r="HZE57" s="50"/>
      <c r="HZF57" s="50"/>
      <c r="HZG57" s="50"/>
      <c r="HZH57" s="50"/>
      <c r="HZI57" s="50"/>
      <c r="HZJ57" s="50"/>
      <c r="HZK57" s="50"/>
      <c r="HZL57" s="50"/>
      <c r="HZM57" s="50"/>
      <c r="HZN57" s="50"/>
      <c r="HZO57" s="50"/>
      <c r="HZP57" s="50"/>
      <c r="HZQ57" s="50"/>
      <c r="HZR57" s="50"/>
      <c r="HZS57" s="50"/>
      <c r="HZT57" s="50"/>
      <c r="HZU57" s="50"/>
      <c r="HZV57" s="50"/>
      <c r="HZW57" s="50"/>
      <c r="HZX57" s="50"/>
      <c r="HZY57" s="50"/>
      <c r="HZZ57" s="50"/>
      <c r="IAA57" s="50"/>
      <c r="IAB57" s="50"/>
      <c r="IAC57" s="50"/>
      <c r="IAD57" s="50"/>
      <c r="IAE57" s="50"/>
      <c r="IAF57" s="50"/>
      <c r="IAG57" s="50"/>
      <c r="IAH57" s="50"/>
      <c r="IAI57" s="50"/>
      <c r="IAJ57" s="50"/>
      <c r="IAK57" s="50"/>
      <c r="IAL57" s="50"/>
      <c r="IAM57" s="50"/>
      <c r="IAN57" s="50"/>
      <c r="IAO57" s="50"/>
      <c r="IAP57" s="50"/>
      <c r="IAQ57" s="50"/>
      <c r="IAR57" s="50"/>
      <c r="IAS57" s="50"/>
      <c r="IAT57" s="50"/>
      <c r="IAU57" s="50"/>
      <c r="IAV57" s="50"/>
      <c r="IAW57" s="50"/>
      <c r="IAX57" s="50"/>
      <c r="IAY57" s="50"/>
      <c r="IAZ57" s="50"/>
      <c r="IBA57" s="50"/>
      <c r="IBB57" s="50"/>
      <c r="IBC57" s="50"/>
      <c r="IBD57" s="50"/>
      <c r="IBE57" s="50"/>
      <c r="IBF57" s="50"/>
      <c r="IBG57" s="50"/>
      <c r="IBH57" s="50"/>
      <c r="IBI57" s="50"/>
      <c r="IBJ57" s="50"/>
      <c r="IBK57" s="50"/>
      <c r="IBL57" s="50"/>
      <c r="IBM57" s="50"/>
      <c r="IBN57" s="50"/>
      <c r="IBO57" s="50"/>
      <c r="IBP57" s="50"/>
      <c r="IBQ57" s="50"/>
      <c r="IBR57" s="50"/>
      <c r="IBS57" s="50"/>
      <c r="IBT57" s="50"/>
      <c r="IBU57" s="50"/>
      <c r="IBV57" s="50"/>
      <c r="IBW57" s="50"/>
      <c r="IBX57" s="50"/>
      <c r="IBY57" s="50"/>
      <c r="IBZ57" s="50"/>
      <c r="ICA57" s="50"/>
      <c r="ICB57" s="50"/>
      <c r="ICC57" s="50"/>
      <c r="ICD57" s="50"/>
      <c r="ICE57" s="50"/>
      <c r="ICF57" s="50"/>
      <c r="ICG57" s="50"/>
      <c r="ICH57" s="50"/>
      <c r="ICI57" s="50"/>
      <c r="ICJ57" s="50"/>
      <c r="ICK57" s="50"/>
      <c r="ICL57" s="50"/>
      <c r="ICM57" s="50"/>
      <c r="ICN57" s="50"/>
      <c r="ICO57" s="50"/>
      <c r="ICP57" s="50"/>
      <c r="ICQ57" s="50"/>
      <c r="ICR57" s="50"/>
      <c r="ICS57" s="50"/>
      <c r="ICT57" s="50"/>
      <c r="ICU57" s="50"/>
      <c r="ICV57" s="50"/>
      <c r="ICW57" s="50"/>
      <c r="ICX57" s="50"/>
      <c r="ICY57" s="50"/>
      <c r="ICZ57" s="50"/>
      <c r="IDA57" s="50"/>
      <c r="IDB57" s="50"/>
      <c r="IDC57" s="50"/>
      <c r="IDD57" s="50"/>
      <c r="IDE57" s="50"/>
      <c r="IDF57" s="50"/>
      <c r="IDG57" s="50"/>
      <c r="IDH57" s="50"/>
      <c r="IDI57" s="50"/>
      <c r="IDJ57" s="50"/>
      <c r="IDK57" s="50"/>
      <c r="IDL57" s="50"/>
      <c r="IDM57" s="50"/>
      <c r="IDN57" s="50"/>
      <c r="IDO57" s="50"/>
      <c r="IDP57" s="50"/>
      <c r="IDQ57" s="50"/>
      <c r="IDR57" s="50"/>
      <c r="IDS57" s="50"/>
      <c r="IDT57" s="50"/>
      <c r="IDU57" s="50"/>
      <c r="IDV57" s="50"/>
      <c r="IDW57" s="50"/>
      <c r="IDX57" s="50"/>
      <c r="IDY57" s="50"/>
      <c r="IDZ57" s="50"/>
      <c r="IEA57" s="50"/>
      <c r="IEB57" s="50"/>
      <c r="IEC57" s="50"/>
      <c r="IED57" s="50"/>
      <c r="IEE57" s="50"/>
      <c r="IEF57" s="50"/>
      <c r="IEG57" s="50"/>
      <c r="IEH57" s="50"/>
      <c r="IEI57" s="50"/>
      <c r="IEJ57" s="50"/>
      <c r="IEK57" s="50"/>
      <c r="IEL57" s="50"/>
      <c r="IEM57" s="50"/>
      <c r="IEN57" s="50"/>
      <c r="IEO57" s="50"/>
      <c r="IEP57" s="50"/>
      <c r="IEQ57" s="50"/>
      <c r="IER57" s="50"/>
      <c r="IES57" s="50"/>
      <c r="IET57" s="50"/>
      <c r="IEU57" s="50"/>
      <c r="IEV57" s="50"/>
      <c r="IEW57" s="50"/>
      <c r="IEX57" s="50"/>
      <c r="IEY57" s="50"/>
      <c r="IEZ57" s="50"/>
      <c r="IFA57" s="50"/>
      <c r="IFB57" s="50"/>
      <c r="IFC57" s="50"/>
      <c r="IFD57" s="50"/>
      <c r="IFE57" s="50"/>
      <c r="IFF57" s="50"/>
      <c r="IFG57" s="50"/>
      <c r="IFH57" s="50"/>
      <c r="IFI57" s="50"/>
      <c r="IFJ57" s="50"/>
      <c r="IFK57" s="50"/>
      <c r="IFL57" s="50"/>
      <c r="IFM57" s="50"/>
      <c r="IFN57" s="50"/>
      <c r="IFO57" s="50"/>
      <c r="IFP57" s="50"/>
      <c r="IFQ57" s="50"/>
      <c r="IFR57" s="50"/>
      <c r="IFS57" s="50"/>
      <c r="IFT57" s="50"/>
      <c r="IFU57" s="50"/>
      <c r="IFV57" s="50"/>
      <c r="IFW57" s="50"/>
      <c r="IFX57" s="50"/>
      <c r="IFY57" s="50"/>
      <c r="IFZ57" s="50"/>
      <c r="IGA57" s="50"/>
      <c r="IGB57" s="50"/>
      <c r="IGC57" s="50"/>
      <c r="IGD57" s="50"/>
      <c r="IGE57" s="50"/>
      <c r="IGF57" s="50"/>
      <c r="IGG57" s="50"/>
      <c r="IGH57" s="50"/>
      <c r="IGI57" s="50"/>
      <c r="IGJ57" s="50"/>
      <c r="IGK57" s="50"/>
      <c r="IGL57" s="50"/>
      <c r="IGM57" s="50"/>
      <c r="IGN57" s="50"/>
      <c r="IGO57" s="50"/>
      <c r="IGP57" s="50"/>
      <c r="IGQ57" s="50"/>
      <c r="IGR57" s="50"/>
      <c r="IGS57" s="50"/>
      <c r="IGT57" s="50"/>
      <c r="IGU57" s="50"/>
      <c r="IGV57" s="50"/>
      <c r="IGW57" s="50"/>
      <c r="IGX57" s="50"/>
      <c r="IGY57" s="50"/>
      <c r="IGZ57" s="50"/>
      <c r="IHA57" s="50"/>
      <c r="IHB57" s="50"/>
      <c r="IHC57" s="50"/>
      <c r="IHD57" s="50"/>
      <c r="IHE57" s="50"/>
      <c r="IHF57" s="50"/>
      <c r="IHG57" s="50"/>
      <c r="IHH57" s="50"/>
      <c r="IHI57" s="50"/>
      <c r="IHJ57" s="50"/>
      <c r="IHK57" s="50"/>
      <c r="IHL57" s="50"/>
      <c r="IHM57" s="50"/>
      <c r="IHN57" s="50"/>
      <c r="IHO57" s="50"/>
      <c r="IHP57" s="50"/>
      <c r="IHQ57" s="50"/>
      <c r="IHR57" s="50"/>
      <c r="IHS57" s="50"/>
      <c r="IHT57" s="50"/>
      <c r="IHU57" s="50"/>
      <c r="IHV57" s="50"/>
      <c r="IHW57" s="50"/>
      <c r="IHX57" s="50"/>
      <c r="IHY57" s="50"/>
      <c r="IHZ57" s="50"/>
      <c r="IIA57" s="50"/>
      <c r="IIB57" s="50"/>
      <c r="IIC57" s="50"/>
      <c r="IID57" s="50"/>
      <c r="IIE57" s="50"/>
      <c r="IIF57" s="50"/>
      <c r="IIG57" s="50"/>
      <c r="IIH57" s="50"/>
      <c r="III57" s="50"/>
      <c r="IIJ57" s="50"/>
      <c r="IIK57" s="50"/>
      <c r="IIL57" s="50"/>
      <c r="IIM57" s="50"/>
      <c r="IIN57" s="50"/>
      <c r="IIO57" s="50"/>
      <c r="IIP57" s="50"/>
      <c r="IIQ57" s="50"/>
      <c r="IIR57" s="50"/>
      <c r="IIS57" s="50"/>
      <c r="IIT57" s="50"/>
      <c r="IIU57" s="50"/>
      <c r="IIV57" s="50"/>
      <c r="IIW57" s="50"/>
      <c r="IIX57" s="50"/>
      <c r="IIY57" s="50"/>
      <c r="IIZ57" s="50"/>
      <c r="IJA57" s="50"/>
      <c r="IJB57" s="50"/>
      <c r="IJC57" s="50"/>
      <c r="IJD57" s="50"/>
      <c r="IJE57" s="50"/>
      <c r="IJF57" s="50"/>
      <c r="IJG57" s="50"/>
      <c r="IJH57" s="50"/>
      <c r="IJI57" s="50"/>
      <c r="IJJ57" s="50"/>
      <c r="IJK57" s="50"/>
      <c r="IJL57" s="50"/>
      <c r="IJM57" s="50"/>
      <c r="IJN57" s="50"/>
      <c r="IJO57" s="50"/>
      <c r="IJP57" s="50"/>
      <c r="IJQ57" s="50"/>
      <c r="IJR57" s="50"/>
      <c r="IJS57" s="50"/>
      <c r="IJT57" s="50"/>
      <c r="IJU57" s="50"/>
      <c r="IJV57" s="50"/>
      <c r="IJW57" s="50"/>
      <c r="IJX57" s="50"/>
      <c r="IJY57" s="50"/>
      <c r="IJZ57" s="50"/>
      <c r="IKA57" s="50"/>
      <c r="IKB57" s="50"/>
      <c r="IKC57" s="50"/>
      <c r="IKD57" s="50"/>
      <c r="IKE57" s="50"/>
      <c r="IKF57" s="50"/>
      <c r="IKG57" s="50"/>
      <c r="IKH57" s="50"/>
      <c r="IKI57" s="50"/>
      <c r="IKJ57" s="50"/>
      <c r="IKK57" s="50"/>
      <c r="IKL57" s="50"/>
      <c r="IKM57" s="50"/>
      <c r="IKN57" s="50"/>
      <c r="IKO57" s="50"/>
      <c r="IKP57" s="50"/>
      <c r="IKQ57" s="50"/>
      <c r="IKR57" s="50"/>
      <c r="IKS57" s="50"/>
      <c r="IKT57" s="50"/>
      <c r="IKU57" s="50"/>
      <c r="IKV57" s="50"/>
      <c r="IKW57" s="50"/>
      <c r="IKX57" s="50"/>
      <c r="IKY57" s="50"/>
      <c r="IKZ57" s="50"/>
      <c r="ILA57" s="50"/>
      <c r="ILB57" s="50"/>
      <c r="ILC57" s="50"/>
      <c r="ILD57" s="50"/>
      <c r="ILE57" s="50"/>
      <c r="ILF57" s="50"/>
      <c r="ILG57" s="50"/>
      <c r="ILH57" s="50"/>
      <c r="ILI57" s="50"/>
      <c r="ILJ57" s="50"/>
      <c r="ILK57" s="50"/>
      <c r="ILL57" s="50"/>
      <c r="ILM57" s="50"/>
      <c r="ILN57" s="50"/>
      <c r="ILO57" s="50"/>
      <c r="ILP57" s="50"/>
      <c r="ILQ57" s="50"/>
      <c r="ILR57" s="50"/>
      <c r="ILS57" s="50"/>
      <c r="ILT57" s="50"/>
      <c r="ILU57" s="50"/>
      <c r="ILV57" s="50"/>
      <c r="ILW57" s="50"/>
      <c r="ILX57" s="50"/>
      <c r="ILY57" s="50"/>
      <c r="ILZ57" s="50"/>
      <c r="IMA57" s="50"/>
      <c r="IMB57" s="50"/>
      <c r="IMC57" s="50"/>
      <c r="IMD57" s="50"/>
      <c r="IME57" s="50"/>
      <c r="IMF57" s="50"/>
      <c r="IMG57" s="50"/>
      <c r="IMH57" s="50"/>
      <c r="IMI57" s="50"/>
      <c r="IMJ57" s="50"/>
      <c r="IMK57" s="50"/>
      <c r="IML57" s="50"/>
      <c r="IMM57" s="50"/>
      <c r="IMN57" s="50"/>
      <c r="IMO57" s="50"/>
      <c r="IMP57" s="50"/>
      <c r="IMQ57" s="50"/>
      <c r="IMR57" s="50"/>
      <c r="IMS57" s="50"/>
      <c r="IMT57" s="50"/>
      <c r="IMU57" s="50"/>
      <c r="IMV57" s="50"/>
      <c r="IMW57" s="50"/>
      <c r="IMX57" s="50"/>
      <c r="IMY57" s="50"/>
      <c r="IMZ57" s="50"/>
      <c r="INA57" s="50"/>
      <c r="INB57" s="50"/>
      <c r="INC57" s="50"/>
      <c r="IND57" s="50"/>
      <c r="INE57" s="50"/>
      <c r="INF57" s="50"/>
      <c r="ING57" s="50"/>
      <c r="INH57" s="50"/>
      <c r="INI57" s="50"/>
      <c r="INJ57" s="50"/>
      <c r="INK57" s="50"/>
      <c r="INL57" s="50"/>
      <c r="INM57" s="50"/>
      <c r="INN57" s="50"/>
      <c r="INO57" s="50"/>
      <c r="INP57" s="50"/>
      <c r="INQ57" s="50"/>
      <c r="INR57" s="50"/>
      <c r="INS57" s="50"/>
      <c r="INT57" s="50"/>
      <c r="INU57" s="50"/>
      <c r="INV57" s="50"/>
      <c r="INW57" s="50"/>
      <c r="INX57" s="50"/>
      <c r="INY57" s="50"/>
      <c r="INZ57" s="50"/>
      <c r="IOA57" s="50"/>
      <c r="IOB57" s="50"/>
      <c r="IOC57" s="50"/>
      <c r="IOD57" s="50"/>
      <c r="IOE57" s="50"/>
      <c r="IOF57" s="50"/>
      <c r="IOG57" s="50"/>
      <c r="IOH57" s="50"/>
      <c r="IOI57" s="50"/>
      <c r="IOJ57" s="50"/>
      <c r="IOK57" s="50"/>
      <c r="IOL57" s="50"/>
      <c r="IOM57" s="50"/>
      <c r="ION57" s="50"/>
      <c r="IOO57" s="50"/>
      <c r="IOP57" s="50"/>
      <c r="IOQ57" s="50"/>
      <c r="IOR57" s="50"/>
      <c r="IOS57" s="50"/>
      <c r="IOT57" s="50"/>
      <c r="IOU57" s="50"/>
      <c r="IOV57" s="50"/>
      <c r="IOW57" s="50"/>
      <c r="IOX57" s="50"/>
      <c r="IOY57" s="50"/>
      <c r="IOZ57" s="50"/>
      <c r="IPA57" s="50"/>
      <c r="IPB57" s="50"/>
      <c r="IPC57" s="50"/>
      <c r="IPD57" s="50"/>
      <c r="IPE57" s="50"/>
      <c r="IPF57" s="50"/>
      <c r="IPG57" s="50"/>
      <c r="IPH57" s="50"/>
      <c r="IPI57" s="50"/>
      <c r="IPJ57" s="50"/>
      <c r="IPK57" s="50"/>
      <c r="IPL57" s="50"/>
      <c r="IPM57" s="50"/>
      <c r="IPN57" s="50"/>
      <c r="IPO57" s="50"/>
      <c r="IPP57" s="50"/>
      <c r="IPQ57" s="50"/>
      <c r="IPR57" s="50"/>
      <c r="IPS57" s="50"/>
      <c r="IPT57" s="50"/>
      <c r="IPU57" s="50"/>
      <c r="IPV57" s="50"/>
      <c r="IPW57" s="50"/>
      <c r="IPX57" s="50"/>
      <c r="IPY57" s="50"/>
      <c r="IPZ57" s="50"/>
      <c r="IQA57" s="50"/>
      <c r="IQB57" s="50"/>
      <c r="IQC57" s="50"/>
      <c r="IQD57" s="50"/>
      <c r="IQE57" s="50"/>
      <c r="IQF57" s="50"/>
      <c r="IQG57" s="50"/>
      <c r="IQH57" s="50"/>
      <c r="IQI57" s="50"/>
      <c r="IQJ57" s="50"/>
      <c r="IQK57" s="50"/>
      <c r="IQL57" s="50"/>
      <c r="IQM57" s="50"/>
      <c r="IQN57" s="50"/>
      <c r="IQO57" s="50"/>
      <c r="IQP57" s="50"/>
      <c r="IQQ57" s="50"/>
      <c r="IQR57" s="50"/>
      <c r="IQS57" s="50"/>
      <c r="IQT57" s="50"/>
      <c r="IQU57" s="50"/>
      <c r="IQV57" s="50"/>
      <c r="IQW57" s="50"/>
      <c r="IQX57" s="50"/>
      <c r="IQY57" s="50"/>
      <c r="IQZ57" s="50"/>
      <c r="IRA57" s="50"/>
      <c r="IRB57" s="50"/>
      <c r="IRC57" s="50"/>
      <c r="IRD57" s="50"/>
      <c r="IRE57" s="50"/>
      <c r="IRF57" s="50"/>
      <c r="IRG57" s="50"/>
      <c r="IRH57" s="50"/>
      <c r="IRI57" s="50"/>
      <c r="IRJ57" s="50"/>
      <c r="IRK57" s="50"/>
      <c r="IRL57" s="50"/>
      <c r="IRM57" s="50"/>
      <c r="IRN57" s="50"/>
      <c r="IRO57" s="50"/>
      <c r="IRP57" s="50"/>
      <c r="IRQ57" s="50"/>
      <c r="IRR57" s="50"/>
      <c r="IRS57" s="50"/>
      <c r="IRT57" s="50"/>
      <c r="IRU57" s="50"/>
      <c r="IRV57" s="50"/>
      <c r="IRW57" s="50"/>
      <c r="IRX57" s="50"/>
      <c r="IRY57" s="50"/>
      <c r="IRZ57" s="50"/>
      <c r="ISA57" s="50"/>
      <c r="ISB57" s="50"/>
      <c r="ISC57" s="50"/>
      <c r="ISD57" s="50"/>
      <c r="ISE57" s="50"/>
      <c r="ISF57" s="50"/>
      <c r="ISG57" s="50"/>
      <c r="ISH57" s="50"/>
      <c r="ISI57" s="50"/>
      <c r="ISJ57" s="50"/>
      <c r="ISK57" s="50"/>
      <c r="ISL57" s="50"/>
      <c r="ISM57" s="50"/>
      <c r="ISN57" s="50"/>
      <c r="ISO57" s="50"/>
      <c r="ISP57" s="50"/>
      <c r="ISQ57" s="50"/>
      <c r="ISR57" s="50"/>
      <c r="ISS57" s="50"/>
      <c r="IST57" s="50"/>
      <c r="ISU57" s="50"/>
      <c r="ISV57" s="50"/>
      <c r="ISW57" s="50"/>
      <c r="ISX57" s="50"/>
      <c r="ISY57" s="50"/>
      <c r="ISZ57" s="50"/>
      <c r="ITA57" s="50"/>
      <c r="ITB57" s="50"/>
      <c r="ITC57" s="50"/>
      <c r="ITD57" s="50"/>
      <c r="ITE57" s="50"/>
      <c r="ITF57" s="50"/>
      <c r="ITG57" s="50"/>
      <c r="ITH57" s="50"/>
      <c r="ITI57" s="50"/>
      <c r="ITJ57" s="50"/>
      <c r="ITK57" s="50"/>
      <c r="ITL57" s="50"/>
      <c r="ITM57" s="50"/>
      <c r="ITN57" s="50"/>
      <c r="ITO57" s="50"/>
      <c r="ITP57" s="50"/>
      <c r="ITQ57" s="50"/>
      <c r="ITR57" s="50"/>
      <c r="ITS57" s="50"/>
      <c r="ITT57" s="50"/>
      <c r="ITU57" s="50"/>
      <c r="ITV57" s="50"/>
      <c r="ITW57" s="50"/>
      <c r="ITX57" s="50"/>
      <c r="ITY57" s="50"/>
      <c r="ITZ57" s="50"/>
      <c r="IUA57" s="50"/>
      <c r="IUB57" s="50"/>
      <c r="IUC57" s="50"/>
      <c r="IUD57" s="50"/>
      <c r="IUE57" s="50"/>
      <c r="IUF57" s="50"/>
      <c r="IUG57" s="50"/>
      <c r="IUH57" s="50"/>
      <c r="IUI57" s="50"/>
      <c r="IUJ57" s="50"/>
      <c r="IUK57" s="50"/>
      <c r="IUL57" s="50"/>
      <c r="IUM57" s="50"/>
      <c r="IUN57" s="50"/>
      <c r="IUO57" s="50"/>
      <c r="IUP57" s="50"/>
      <c r="IUQ57" s="50"/>
      <c r="IUR57" s="50"/>
      <c r="IUS57" s="50"/>
      <c r="IUT57" s="50"/>
      <c r="IUU57" s="50"/>
      <c r="IUV57" s="50"/>
      <c r="IUW57" s="50"/>
      <c r="IUX57" s="50"/>
      <c r="IUY57" s="50"/>
      <c r="IUZ57" s="50"/>
      <c r="IVA57" s="50"/>
      <c r="IVB57" s="50"/>
      <c r="IVC57" s="50"/>
      <c r="IVD57" s="50"/>
      <c r="IVE57" s="50"/>
      <c r="IVF57" s="50"/>
      <c r="IVG57" s="50"/>
      <c r="IVH57" s="50"/>
      <c r="IVI57" s="50"/>
      <c r="IVJ57" s="50"/>
      <c r="IVK57" s="50"/>
      <c r="IVL57" s="50"/>
      <c r="IVM57" s="50"/>
      <c r="IVN57" s="50"/>
      <c r="IVO57" s="50"/>
      <c r="IVP57" s="50"/>
      <c r="IVQ57" s="50"/>
      <c r="IVR57" s="50"/>
      <c r="IVS57" s="50"/>
      <c r="IVT57" s="50"/>
      <c r="IVU57" s="50"/>
      <c r="IVV57" s="50"/>
      <c r="IVW57" s="50"/>
      <c r="IVX57" s="50"/>
      <c r="IVY57" s="50"/>
      <c r="IVZ57" s="50"/>
      <c r="IWA57" s="50"/>
      <c r="IWB57" s="50"/>
      <c r="IWC57" s="50"/>
      <c r="IWD57" s="50"/>
      <c r="IWE57" s="50"/>
      <c r="IWF57" s="50"/>
      <c r="IWG57" s="50"/>
      <c r="IWH57" s="50"/>
      <c r="IWI57" s="50"/>
      <c r="IWJ57" s="50"/>
      <c r="IWK57" s="50"/>
      <c r="IWL57" s="50"/>
      <c r="IWM57" s="50"/>
      <c r="IWN57" s="50"/>
      <c r="IWO57" s="50"/>
      <c r="IWP57" s="50"/>
      <c r="IWQ57" s="50"/>
      <c r="IWR57" s="50"/>
      <c r="IWS57" s="50"/>
      <c r="IWT57" s="50"/>
      <c r="IWU57" s="50"/>
      <c r="IWV57" s="50"/>
      <c r="IWW57" s="50"/>
      <c r="IWX57" s="50"/>
      <c r="IWY57" s="50"/>
      <c r="IWZ57" s="50"/>
      <c r="IXA57" s="50"/>
      <c r="IXB57" s="50"/>
      <c r="IXC57" s="50"/>
      <c r="IXD57" s="50"/>
      <c r="IXE57" s="50"/>
      <c r="IXF57" s="50"/>
      <c r="IXG57" s="50"/>
      <c r="IXH57" s="50"/>
      <c r="IXI57" s="50"/>
      <c r="IXJ57" s="50"/>
      <c r="IXK57" s="50"/>
      <c r="IXL57" s="50"/>
      <c r="IXM57" s="50"/>
      <c r="IXN57" s="50"/>
      <c r="IXO57" s="50"/>
      <c r="IXP57" s="50"/>
      <c r="IXQ57" s="50"/>
      <c r="IXR57" s="50"/>
      <c r="IXS57" s="50"/>
      <c r="IXT57" s="50"/>
      <c r="IXU57" s="50"/>
      <c r="IXV57" s="50"/>
      <c r="IXW57" s="50"/>
      <c r="IXX57" s="50"/>
      <c r="IXY57" s="50"/>
      <c r="IXZ57" s="50"/>
      <c r="IYA57" s="50"/>
      <c r="IYB57" s="50"/>
      <c r="IYC57" s="50"/>
      <c r="IYD57" s="50"/>
      <c r="IYE57" s="50"/>
      <c r="IYF57" s="50"/>
      <c r="IYG57" s="50"/>
      <c r="IYH57" s="50"/>
      <c r="IYI57" s="50"/>
      <c r="IYJ57" s="50"/>
      <c r="IYK57" s="50"/>
      <c r="IYL57" s="50"/>
      <c r="IYM57" s="50"/>
      <c r="IYN57" s="50"/>
      <c r="IYO57" s="50"/>
      <c r="IYP57" s="50"/>
      <c r="IYQ57" s="50"/>
      <c r="IYR57" s="50"/>
      <c r="IYS57" s="50"/>
      <c r="IYT57" s="50"/>
      <c r="IYU57" s="50"/>
      <c r="IYV57" s="50"/>
      <c r="IYW57" s="50"/>
      <c r="IYX57" s="50"/>
      <c r="IYY57" s="50"/>
      <c r="IYZ57" s="50"/>
      <c r="IZA57" s="50"/>
      <c r="IZB57" s="50"/>
      <c r="IZC57" s="50"/>
      <c r="IZD57" s="50"/>
      <c r="IZE57" s="50"/>
      <c r="IZF57" s="50"/>
      <c r="IZG57" s="50"/>
      <c r="IZH57" s="50"/>
      <c r="IZI57" s="50"/>
      <c r="IZJ57" s="50"/>
      <c r="IZK57" s="50"/>
      <c r="IZL57" s="50"/>
      <c r="IZM57" s="50"/>
      <c r="IZN57" s="50"/>
      <c r="IZO57" s="50"/>
      <c r="IZP57" s="50"/>
      <c r="IZQ57" s="50"/>
      <c r="IZR57" s="50"/>
      <c r="IZS57" s="50"/>
      <c r="IZT57" s="50"/>
      <c r="IZU57" s="50"/>
      <c r="IZV57" s="50"/>
      <c r="IZW57" s="50"/>
      <c r="IZX57" s="50"/>
      <c r="IZY57" s="50"/>
      <c r="IZZ57" s="50"/>
      <c r="JAA57" s="50"/>
      <c r="JAB57" s="50"/>
      <c r="JAC57" s="50"/>
      <c r="JAD57" s="50"/>
      <c r="JAE57" s="50"/>
      <c r="JAF57" s="50"/>
      <c r="JAG57" s="50"/>
      <c r="JAH57" s="50"/>
      <c r="JAI57" s="50"/>
      <c r="JAJ57" s="50"/>
      <c r="JAK57" s="50"/>
      <c r="JAL57" s="50"/>
      <c r="JAM57" s="50"/>
      <c r="JAN57" s="50"/>
      <c r="JAO57" s="50"/>
      <c r="JAP57" s="50"/>
      <c r="JAQ57" s="50"/>
      <c r="JAR57" s="50"/>
      <c r="JAS57" s="50"/>
      <c r="JAT57" s="50"/>
      <c r="JAU57" s="50"/>
      <c r="JAV57" s="50"/>
      <c r="JAW57" s="50"/>
      <c r="JAX57" s="50"/>
      <c r="JAY57" s="50"/>
      <c r="JAZ57" s="50"/>
      <c r="JBA57" s="50"/>
      <c r="JBB57" s="50"/>
      <c r="JBC57" s="50"/>
      <c r="JBD57" s="50"/>
      <c r="JBE57" s="50"/>
      <c r="JBF57" s="50"/>
      <c r="JBG57" s="50"/>
      <c r="JBH57" s="50"/>
      <c r="JBI57" s="50"/>
      <c r="JBJ57" s="50"/>
      <c r="JBK57" s="50"/>
      <c r="JBL57" s="50"/>
      <c r="JBM57" s="50"/>
      <c r="JBN57" s="50"/>
      <c r="JBO57" s="50"/>
      <c r="JBP57" s="50"/>
      <c r="JBQ57" s="50"/>
      <c r="JBR57" s="50"/>
      <c r="JBS57" s="50"/>
      <c r="JBT57" s="50"/>
      <c r="JBU57" s="50"/>
      <c r="JBV57" s="50"/>
      <c r="JBW57" s="50"/>
      <c r="JBX57" s="50"/>
      <c r="JBY57" s="50"/>
      <c r="JBZ57" s="50"/>
      <c r="JCA57" s="50"/>
      <c r="JCB57" s="50"/>
      <c r="JCC57" s="50"/>
      <c r="JCD57" s="50"/>
      <c r="JCE57" s="50"/>
      <c r="JCF57" s="50"/>
      <c r="JCG57" s="50"/>
      <c r="JCH57" s="50"/>
      <c r="JCI57" s="50"/>
      <c r="JCJ57" s="50"/>
      <c r="JCK57" s="50"/>
      <c r="JCL57" s="50"/>
      <c r="JCM57" s="50"/>
      <c r="JCN57" s="50"/>
      <c r="JCO57" s="50"/>
      <c r="JCP57" s="50"/>
      <c r="JCQ57" s="50"/>
      <c r="JCR57" s="50"/>
      <c r="JCS57" s="50"/>
      <c r="JCT57" s="50"/>
      <c r="JCU57" s="50"/>
      <c r="JCV57" s="50"/>
      <c r="JCW57" s="50"/>
      <c r="JCX57" s="50"/>
      <c r="JCY57" s="50"/>
      <c r="JCZ57" s="50"/>
      <c r="JDA57" s="50"/>
      <c r="JDB57" s="50"/>
      <c r="JDC57" s="50"/>
      <c r="JDD57" s="50"/>
      <c r="JDE57" s="50"/>
      <c r="JDF57" s="50"/>
      <c r="JDG57" s="50"/>
      <c r="JDH57" s="50"/>
      <c r="JDI57" s="50"/>
      <c r="JDJ57" s="50"/>
      <c r="JDK57" s="50"/>
      <c r="JDL57" s="50"/>
      <c r="JDM57" s="50"/>
      <c r="JDN57" s="50"/>
      <c r="JDO57" s="50"/>
      <c r="JDP57" s="50"/>
      <c r="JDQ57" s="50"/>
      <c r="JDR57" s="50"/>
      <c r="JDS57" s="50"/>
      <c r="JDT57" s="50"/>
      <c r="JDU57" s="50"/>
      <c r="JDV57" s="50"/>
      <c r="JDW57" s="50"/>
      <c r="JDX57" s="50"/>
      <c r="JDY57" s="50"/>
      <c r="JDZ57" s="50"/>
      <c r="JEA57" s="50"/>
      <c r="JEB57" s="50"/>
      <c r="JEC57" s="50"/>
      <c r="JED57" s="50"/>
      <c r="JEE57" s="50"/>
      <c r="JEF57" s="50"/>
      <c r="JEG57" s="50"/>
      <c r="JEH57" s="50"/>
      <c r="JEI57" s="50"/>
      <c r="JEJ57" s="50"/>
      <c r="JEK57" s="50"/>
      <c r="JEL57" s="50"/>
      <c r="JEM57" s="50"/>
      <c r="JEN57" s="50"/>
      <c r="JEO57" s="50"/>
      <c r="JEP57" s="50"/>
      <c r="JEQ57" s="50"/>
      <c r="JER57" s="50"/>
      <c r="JES57" s="50"/>
      <c r="JET57" s="50"/>
      <c r="JEU57" s="50"/>
      <c r="JEV57" s="50"/>
      <c r="JEW57" s="50"/>
      <c r="JEX57" s="50"/>
      <c r="JEY57" s="50"/>
      <c r="JEZ57" s="50"/>
      <c r="JFA57" s="50"/>
      <c r="JFB57" s="50"/>
      <c r="JFC57" s="50"/>
      <c r="JFD57" s="50"/>
      <c r="JFE57" s="50"/>
      <c r="JFF57" s="50"/>
      <c r="JFG57" s="50"/>
      <c r="JFH57" s="50"/>
      <c r="JFI57" s="50"/>
      <c r="JFJ57" s="50"/>
      <c r="JFK57" s="50"/>
      <c r="JFL57" s="50"/>
      <c r="JFM57" s="50"/>
      <c r="JFN57" s="50"/>
      <c r="JFO57" s="50"/>
      <c r="JFP57" s="50"/>
      <c r="JFQ57" s="50"/>
      <c r="JFR57" s="50"/>
      <c r="JFS57" s="50"/>
      <c r="JFT57" s="50"/>
      <c r="JFU57" s="50"/>
      <c r="JFV57" s="50"/>
      <c r="JFW57" s="50"/>
      <c r="JFX57" s="50"/>
      <c r="JFY57" s="50"/>
      <c r="JFZ57" s="50"/>
      <c r="JGA57" s="50"/>
      <c r="JGB57" s="50"/>
      <c r="JGC57" s="50"/>
      <c r="JGD57" s="50"/>
      <c r="JGE57" s="50"/>
      <c r="JGF57" s="50"/>
      <c r="JGG57" s="50"/>
      <c r="JGH57" s="50"/>
      <c r="JGI57" s="50"/>
      <c r="JGJ57" s="50"/>
      <c r="JGK57" s="50"/>
      <c r="JGL57" s="50"/>
      <c r="JGM57" s="50"/>
      <c r="JGN57" s="50"/>
      <c r="JGO57" s="50"/>
      <c r="JGP57" s="50"/>
      <c r="JGQ57" s="50"/>
      <c r="JGR57" s="50"/>
      <c r="JGS57" s="50"/>
      <c r="JGT57" s="50"/>
      <c r="JGU57" s="50"/>
      <c r="JGV57" s="50"/>
      <c r="JGW57" s="50"/>
      <c r="JGX57" s="50"/>
      <c r="JGY57" s="50"/>
      <c r="JGZ57" s="50"/>
      <c r="JHA57" s="50"/>
      <c r="JHB57" s="50"/>
      <c r="JHC57" s="50"/>
      <c r="JHD57" s="50"/>
      <c r="JHE57" s="50"/>
      <c r="JHF57" s="50"/>
      <c r="JHG57" s="50"/>
      <c r="JHH57" s="50"/>
      <c r="JHI57" s="50"/>
      <c r="JHJ57" s="50"/>
      <c r="JHK57" s="50"/>
      <c r="JHL57" s="50"/>
      <c r="JHM57" s="50"/>
      <c r="JHN57" s="50"/>
      <c r="JHO57" s="50"/>
      <c r="JHP57" s="50"/>
      <c r="JHQ57" s="50"/>
      <c r="JHR57" s="50"/>
      <c r="JHS57" s="50"/>
      <c r="JHT57" s="50"/>
      <c r="JHU57" s="50"/>
      <c r="JHV57" s="50"/>
      <c r="JHW57" s="50"/>
      <c r="JHX57" s="50"/>
      <c r="JHY57" s="50"/>
      <c r="JHZ57" s="50"/>
      <c r="JIA57" s="50"/>
      <c r="JIB57" s="50"/>
      <c r="JIC57" s="50"/>
      <c r="JID57" s="50"/>
      <c r="JIE57" s="50"/>
      <c r="JIF57" s="50"/>
      <c r="JIG57" s="50"/>
      <c r="JIH57" s="50"/>
      <c r="JII57" s="50"/>
      <c r="JIJ57" s="50"/>
      <c r="JIK57" s="50"/>
      <c r="JIL57" s="50"/>
      <c r="JIM57" s="50"/>
      <c r="JIN57" s="50"/>
      <c r="JIO57" s="50"/>
      <c r="JIP57" s="50"/>
      <c r="JIQ57" s="50"/>
      <c r="JIR57" s="50"/>
      <c r="JIS57" s="50"/>
      <c r="JIT57" s="50"/>
      <c r="JIU57" s="50"/>
      <c r="JIV57" s="50"/>
      <c r="JIW57" s="50"/>
      <c r="JIX57" s="50"/>
      <c r="JIY57" s="50"/>
      <c r="JIZ57" s="50"/>
      <c r="JJA57" s="50"/>
      <c r="JJB57" s="50"/>
      <c r="JJC57" s="50"/>
      <c r="JJD57" s="50"/>
      <c r="JJE57" s="50"/>
      <c r="JJF57" s="50"/>
      <c r="JJG57" s="50"/>
      <c r="JJH57" s="50"/>
      <c r="JJI57" s="50"/>
      <c r="JJJ57" s="50"/>
      <c r="JJK57" s="50"/>
      <c r="JJL57" s="50"/>
      <c r="JJM57" s="50"/>
      <c r="JJN57" s="50"/>
      <c r="JJO57" s="50"/>
      <c r="JJP57" s="50"/>
      <c r="JJQ57" s="50"/>
      <c r="JJR57" s="50"/>
      <c r="JJS57" s="50"/>
      <c r="JJT57" s="50"/>
      <c r="JJU57" s="50"/>
      <c r="JJV57" s="50"/>
      <c r="JJW57" s="50"/>
      <c r="JJX57" s="50"/>
      <c r="JJY57" s="50"/>
      <c r="JJZ57" s="50"/>
      <c r="JKA57" s="50"/>
      <c r="JKB57" s="50"/>
      <c r="JKC57" s="50"/>
      <c r="JKD57" s="50"/>
      <c r="JKE57" s="50"/>
      <c r="JKF57" s="50"/>
      <c r="JKG57" s="50"/>
      <c r="JKH57" s="50"/>
      <c r="JKI57" s="50"/>
      <c r="JKJ57" s="50"/>
      <c r="JKK57" s="50"/>
      <c r="JKL57" s="50"/>
      <c r="JKM57" s="50"/>
      <c r="JKN57" s="50"/>
      <c r="JKO57" s="50"/>
      <c r="JKP57" s="50"/>
      <c r="JKQ57" s="50"/>
      <c r="JKR57" s="50"/>
      <c r="JKS57" s="50"/>
      <c r="JKT57" s="50"/>
      <c r="JKU57" s="50"/>
      <c r="JKV57" s="50"/>
      <c r="JKW57" s="50"/>
      <c r="JKX57" s="50"/>
      <c r="JKY57" s="50"/>
      <c r="JKZ57" s="50"/>
      <c r="JLA57" s="50"/>
      <c r="JLB57" s="50"/>
      <c r="JLC57" s="50"/>
      <c r="JLD57" s="50"/>
      <c r="JLE57" s="50"/>
      <c r="JLF57" s="50"/>
      <c r="JLG57" s="50"/>
      <c r="JLH57" s="50"/>
      <c r="JLI57" s="50"/>
      <c r="JLJ57" s="50"/>
      <c r="JLK57" s="50"/>
      <c r="JLL57" s="50"/>
      <c r="JLM57" s="50"/>
      <c r="JLN57" s="50"/>
      <c r="JLO57" s="50"/>
      <c r="JLP57" s="50"/>
      <c r="JLQ57" s="50"/>
      <c r="JLR57" s="50"/>
      <c r="JLS57" s="50"/>
      <c r="JLT57" s="50"/>
      <c r="JLU57" s="50"/>
      <c r="JLV57" s="50"/>
      <c r="JLW57" s="50"/>
      <c r="JLX57" s="50"/>
      <c r="JLY57" s="50"/>
      <c r="JLZ57" s="50"/>
      <c r="JMA57" s="50"/>
      <c r="JMB57" s="50"/>
      <c r="JMC57" s="50"/>
      <c r="JMD57" s="50"/>
      <c r="JME57" s="50"/>
      <c r="JMF57" s="50"/>
      <c r="JMG57" s="50"/>
      <c r="JMH57" s="50"/>
      <c r="JMI57" s="50"/>
      <c r="JMJ57" s="50"/>
      <c r="JMK57" s="50"/>
      <c r="JML57" s="50"/>
      <c r="JMM57" s="50"/>
      <c r="JMN57" s="50"/>
      <c r="JMO57" s="50"/>
      <c r="JMP57" s="50"/>
      <c r="JMQ57" s="50"/>
      <c r="JMR57" s="50"/>
      <c r="JMS57" s="50"/>
      <c r="JMT57" s="50"/>
      <c r="JMU57" s="50"/>
      <c r="JMV57" s="50"/>
      <c r="JMW57" s="50"/>
      <c r="JMX57" s="50"/>
      <c r="JMY57" s="50"/>
      <c r="JMZ57" s="50"/>
      <c r="JNA57" s="50"/>
      <c r="JNB57" s="50"/>
      <c r="JNC57" s="50"/>
      <c r="JND57" s="50"/>
      <c r="JNE57" s="50"/>
      <c r="JNF57" s="50"/>
      <c r="JNG57" s="50"/>
      <c r="JNH57" s="50"/>
      <c r="JNI57" s="50"/>
      <c r="JNJ57" s="50"/>
      <c r="JNK57" s="50"/>
      <c r="JNL57" s="50"/>
      <c r="JNM57" s="50"/>
      <c r="JNN57" s="50"/>
      <c r="JNO57" s="50"/>
      <c r="JNP57" s="50"/>
      <c r="JNQ57" s="50"/>
      <c r="JNR57" s="50"/>
      <c r="JNS57" s="50"/>
      <c r="JNT57" s="50"/>
      <c r="JNU57" s="50"/>
      <c r="JNV57" s="50"/>
      <c r="JNW57" s="50"/>
      <c r="JNX57" s="50"/>
      <c r="JNY57" s="50"/>
      <c r="JNZ57" s="50"/>
      <c r="JOA57" s="50"/>
      <c r="JOB57" s="50"/>
      <c r="JOC57" s="50"/>
      <c r="JOD57" s="50"/>
      <c r="JOE57" s="50"/>
      <c r="JOF57" s="50"/>
      <c r="JOG57" s="50"/>
      <c r="JOH57" s="50"/>
      <c r="JOI57" s="50"/>
      <c r="JOJ57" s="50"/>
      <c r="JOK57" s="50"/>
      <c r="JOL57" s="50"/>
      <c r="JOM57" s="50"/>
      <c r="JON57" s="50"/>
      <c r="JOO57" s="50"/>
      <c r="JOP57" s="50"/>
      <c r="JOQ57" s="50"/>
      <c r="JOR57" s="50"/>
      <c r="JOS57" s="50"/>
      <c r="JOT57" s="50"/>
      <c r="JOU57" s="50"/>
      <c r="JOV57" s="50"/>
      <c r="JOW57" s="50"/>
      <c r="JOX57" s="50"/>
      <c r="JOY57" s="50"/>
      <c r="JOZ57" s="50"/>
      <c r="JPA57" s="50"/>
      <c r="JPB57" s="50"/>
      <c r="JPC57" s="50"/>
      <c r="JPD57" s="50"/>
      <c r="JPE57" s="50"/>
      <c r="JPF57" s="50"/>
      <c r="JPG57" s="50"/>
      <c r="JPH57" s="50"/>
      <c r="JPI57" s="50"/>
      <c r="JPJ57" s="50"/>
      <c r="JPK57" s="50"/>
      <c r="JPL57" s="50"/>
      <c r="JPM57" s="50"/>
      <c r="JPN57" s="50"/>
      <c r="JPO57" s="50"/>
      <c r="JPP57" s="50"/>
      <c r="JPQ57" s="50"/>
      <c r="JPR57" s="50"/>
      <c r="JPS57" s="50"/>
      <c r="JPT57" s="50"/>
      <c r="JPU57" s="50"/>
      <c r="JPV57" s="50"/>
      <c r="JPW57" s="50"/>
      <c r="JPX57" s="50"/>
      <c r="JPY57" s="50"/>
      <c r="JPZ57" s="50"/>
      <c r="JQA57" s="50"/>
      <c r="JQB57" s="50"/>
      <c r="JQC57" s="50"/>
      <c r="JQD57" s="50"/>
      <c r="JQE57" s="50"/>
      <c r="JQF57" s="50"/>
      <c r="JQG57" s="50"/>
      <c r="JQH57" s="50"/>
      <c r="JQI57" s="50"/>
      <c r="JQJ57" s="50"/>
      <c r="JQK57" s="50"/>
      <c r="JQL57" s="50"/>
      <c r="JQM57" s="50"/>
      <c r="JQN57" s="50"/>
      <c r="JQO57" s="50"/>
      <c r="JQP57" s="50"/>
      <c r="JQQ57" s="50"/>
      <c r="JQR57" s="50"/>
      <c r="JQS57" s="50"/>
      <c r="JQT57" s="50"/>
      <c r="JQU57" s="50"/>
      <c r="JQV57" s="50"/>
      <c r="JQW57" s="50"/>
      <c r="JQX57" s="50"/>
      <c r="JQY57" s="50"/>
      <c r="JQZ57" s="50"/>
      <c r="JRA57" s="50"/>
      <c r="JRB57" s="50"/>
      <c r="JRC57" s="50"/>
      <c r="JRD57" s="50"/>
      <c r="JRE57" s="50"/>
      <c r="JRF57" s="50"/>
      <c r="JRG57" s="50"/>
      <c r="JRH57" s="50"/>
      <c r="JRI57" s="50"/>
      <c r="JRJ57" s="50"/>
      <c r="JRK57" s="50"/>
      <c r="JRL57" s="50"/>
      <c r="JRM57" s="50"/>
      <c r="JRN57" s="50"/>
      <c r="JRO57" s="50"/>
      <c r="JRP57" s="50"/>
      <c r="JRQ57" s="50"/>
      <c r="JRR57" s="50"/>
      <c r="JRS57" s="50"/>
      <c r="JRT57" s="50"/>
      <c r="JRU57" s="50"/>
      <c r="JRV57" s="50"/>
      <c r="JRW57" s="50"/>
      <c r="JRX57" s="50"/>
      <c r="JRY57" s="50"/>
      <c r="JRZ57" s="50"/>
      <c r="JSA57" s="50"/>
      <c r="JSB57" s="50"/>
      <c r="JSC57" s="50"/>
      <c r="JSD57" s="50"/>
      <c r="JSE57" s="50"/>
      <c r="JSF57" s="50"/>
      <c r="JSG57" s="50"/>
      <c r="JSH57" s="50"/>
      <c r="JSI57" s="50"/>
      <c r="JSJ57" s="50"/>
      <c r="JSK57" s="50"/>
      <c r="JSL57" s="50"/>
      <c r="JSM57" s="50"/>
      <c r="JSN57" s="50"/>
      <c r="JSO57" s="50"/>
      <c r="JSP57" s="50"/>
      <c r="JSQ57" s="50"/>
      <c r="JSR57" s="50"/>
      <c r="JSS57" s="50"/>
      <c r="JST57" s="50"/>
      <c r="JSU57" s="50"/>
      <c r="JSV57" s="50"/>
      <c r="JSW57" s="50"/>
      <c r="JSX57" s="50"/>
      <c r="JSY57" s="50"/>
      <c r="JSZ57" s="50"/>
      <c r="JTA57" s="50"/>
      <c r="JTB57" s="50"/>
      <c r="JTC57" s="50"/>
      <c r="JTD57" s="50"/>
      <c r="JTE57" s="50"/>
      <c r="JTF57" s="50"/>
      <c r="JTG57" s="50"/>
      <c r="JTH57" s="50"/>
      <c r="JTI57" s="50"/>
      <c r="JTJ57" s="50"/>
      <c r="JTK57" s="50"/>
      <c r="JTL57" s="50"/>
      <c r="JTM57" s="50"/>
      <c r="JTN57" s="50"/>
      <c r="JTO57" s="50"/>
      <c r="JTP57" s="50"/>
      <c r="JTQ57" s="50"/>
      <c r="JTR57" s="50"/>
      <c r="JTS57" s="50"/>
      <c r="JTT57" s="50"/>
      <c r="JTU57" s="50"/>
      <c r="JTV57" s="50"/>
      <c r="JTW57" s="50"/>
      <c r="JTX57" s="50"/>
      <c r="JTY57" s="50"/>
      <c r="JTZ57" s="50"/>
      <c r="JUA57" s="50"/>
      <c r="JUB57" s="50"/>
      <c r="JUC57" s="50"/>
      <c r="JUD57" s="50"/>
      <c r="JUE57" s="50"/>
      <c r="JUF57" s="50"/>
      <c r="JUG57" s="50"/>
      <c r="JUH57" s="50"/>
      <c r="JUI57" s="50"/>
      <c r="JUJ57" s="50"/>
      <c r="JUK57" s="50"/>
      <c r="JUL57" s="50"/>
      <c r="JUM57" s="50"/>
      <c r="JUN57" s="50"/>
      <c r="JUO57" s="50"/>
      <c r="JUP57" s="50"/>
      <c r="JUQ57" s="50"/>
      <c r="JUR57" s="50"/>
      <c r="JUS57" s="50"/>
      <c r="JUT57" s="50"/>
      <c r="JUU57" s="50"/>
      <c r="JUV57" s="50"/>
      <c r="JUW57" s="50"/>
      <c r="JUX57" s="50"/>
      <c r="JUY57" s="50"/>
      <c r="JUZ57" s="50"/>
      <c r="JVA57" s="50"/>
      <c r="JVB57" s="50"/>
      <c r="JVC57" s="50"/>
      <c r="JVD57" s="50"/>
      <c r="JVE57" s="50"/>
      <c r="JVF57" s="50"/>
      <c r="JVG57" s="50"/>
      <c r="JVH57" s="50"/>
      <c r="JVI57" s="50"/>
      <c r="JVJ57" s="50"/>
      <c r="JVK57" s="50"/>
      <c r="JVL57" s="50"/>
      <c r="JVM57" s="50"/>
      <c r="JVN57" s="50"/>
      <c r="JVO57" s="50"/>
      <c r="JVP57" s="50"/>
      <c r="JVQ57" s="50"/>
      <c r="JVR57" s="50"/>
      <c r="JVS57" s="50"/>
      <c r="JVT57" s="50"/>
      <c r="JVU57" s="50"/>
      <c r="JVV57" s="50"/>
      <c r="JVW57" s="50"/>
      <c r="JVX57" s="50"/>
      <c r="JVY57" s="50"/>
      <c r="JVZ57" s="50"/>
      <c r="JWA57" s="50"/>
      <c r="JWB57" s="50"/>
      <c r="JWC57" s="50"/>
      <c r="JWD57" s="50"/>
      <c r="JWE57" s="50"/>
      <c r="JWF57" s="50"/>
      <c r="JWG57" s="50"/>
      <c r="JWH57" s="50"/>
      <c r="JWI57" s="50"/>
      <c r="JWJ57" s="50"/>
      <c r="JWK57" s="50"/>
      <c r="JWL57" s="50"/>
      <c r="JWM57" s="50"/>
      <c r="JWN57" s="50"/>
      <c r="JWO57" s="50"/>
      <c r="JWP57" s="50"/>
      <c r="JWQ57" s="50"/>
      <c r="JWR57" s="50"/>
      <c r="JWS57" s="50"/>
      <c r="JWT57" s="50"/>
      <c r="JWU57" s="50"/>
      <c r="JWV57" s="50"/>
      <c r="JWW57" s="50"/>
      <c r="JWX57" s="50"/>
      <c r="JWY57" s="50"/>
      <c r="JWZ57" s="50"/>
      <c r="JXA57" s="50"/>
      <c r="JXB57" s="50"/>
      <c r="JXC57" s="50"/>
      <c r="JXD57" s="50"/>
      <c r="JXE57" s="50"/>
      <c r="JXF57" s="50"/>
      <c r="JXG57" s="50"/>
      <c r="JXH57" s="50"/>
      <c r="JXI57" s="50"/>
      <c r="JXJ57" s="50"/>
      <c r="JXK57" s="50"/>
      <c r="JXL57" s="50"/>
      <c r="JXM57" s="50"/>
      <c r="JXN57" s="50"/>
      <c r="JXO57" s="50"/>
      <c r="JXP57" s="50"/>
      <c r="JXQ57" s="50"/>
      <c r="JXR57" s="50"/>
      <c r="JXS57" s="50"/>
      <c r="JXT57" s="50"/>
      <c r="JXU57" s="50"/>
      <c r="JXV57" s="50"/>
      <c r="JXW57" s="50"/>
      <c r="JXX57" s="50"/>
      <c r="JXY57" s="50"/>
      <c r="JXZ57" s="50"/>
      <c r="JYA57" s="50"/>
      <c r="JYB57" s="50"/>
      <c r="JYC57" s="50"/>
      <c r="JYD57" s="50"/>
      <c r="JYE57" s="50"/>
      <c r="JYF57" s="50"/>
      <c r="JYG57" s="50"/>
      <c r="JYH57" s="50"/>
      <c r="JYI57" s="50"/>
      <c r="JYJ57" s="50"/>
      <c r="JYK57" s="50"/>
      <c r="JYL57" s="50"/>
      <c r="JYM57" s="50"/>
      <c r="JYN57" s="50"/>
      <c r="JYO57" s="50"/>
      <c r="JYP57" s="50"/>
      <c r="JYQ57" s="50"/>
      <c r="JYR57" s="50"/>
      <c r="JYS57" s="50"/>
      <c r="JYT57" s="50"/>
      <c r="JYU57" s="50"/>
      <c r="JYV57" s="50"/>
      <c r="JYW57" s="50"/>
      <c r="JYX57" s="50"/>
      <c r="JYY57" s="50"/>
      <c r="JYZ57" s="50"/>
      <c r="JZA57" s="50"/>
      <c r="JZB57" s="50"/>
      <c r="JZC57" s="50"/>
      <c r="JZD57" s="50"/>
      <c r="JZE57" s="50"/>
      <c r="JZF57" s="50"/>
      <c r="JZG57" s="50"/>
      <c r="JZH57" s="50"/>
      <c r="JZI57" s="50"/>
      <c r="JZJ57" s="50"/>
      <c r="JZK57" s="50"/>
      <c r="JZL57" s="50"/>
      <c r="JZM57" s="50"/>
      <c r="JZN57" s="50"/>
      <c r="JZO57" s="50"/>
      <c r="JZP57" s="50"/>
      <c r="JZQ57" s="50"/>
      <c r="JZR57" s="50"/>
      <c r="JZS57" s="50"/>
      <c r="JZT57" s="50"/>
      <c r="JZU57" s="50"/>
      <c r="JZV57" s="50"/>
      <c r="JZW57" s="50"/>
      <c r="JZX57" s="50"/>
      <c r="JZY57" s="50"/>
      <c r="JZZ57" s="50"/>
      <c r="KAA57" s="50"/>
      <c r="KAB57" s="50"/>
      <c r="KAC57" s="50"/>
      <c r="KAD57" s="50"/>
      <c r="KAE57" s="50"/>
      <c r="KAF57" s="50"/>
      <c r="KAG57" s="50"/>
      <c r="KAH57" s="50"/>
      <c r="KAI57" s="50"/>
      <c r="KAJ57" s="50"/>
      <c r="KAK57" s="50"/>
      <c r="KAL57" s="50"/>
      <c r="KAM57" s="50"/>
      <c r="KAN57" s="50"/>
      <c r="KAO57" s="50"/>
      <c r="KAP57" s="50"/>
      <c r="KAQ57" s="50"/>
      <c r="KAR57" s="50"/>
      <c r="KAS57" s="50"/>
      <c r="KAT57" s="50"/>
      <c r="KAU57" s="50"/>
      <c r="KAV57" s="50"/>
      <c r="KAW57" s="50"/>
      <c r="KAX57" s="50"/>
      <c r="KAY57" s="50"/>
      <c r="KAZ57" s="50"/>
      <c r="KBA57" s="50"/>
      <c r="KBB57" s="50"/>
      <c r="KBC57" s="50"/>
      <c r="KBD57" s="50"/>
      <c r="KBE57" s="50"/>
      <c r="KBF57" s="50"/>
      <c r="KBG57" s="50"/>
      <c r="KBH57" s="50"/>
      <c r="KBI57" s="50"/>
      <c r="KBJ57" s="50"/>
      <c r="KBK57" s="50"/>
      <c r="KBL57" s="50"/>
      <c r="KBM57" s="50"/>
      <c r="KBN57" s="50"/>
      <c r="KBO57" s="50"/>
      <c r="KBP57" s="50"/>
      <c r="KBQ57" s="50"/>
      <c r="KBR57" s="50"/>
      <c r="KBS57" s="50"/>
      <c r="KBT57" s="50"/>
      <c r="KBU57" s="50"/>
      <c r="KBV57" s="50"/>
      <c r="KBW57" s="50"/>
      <c r="KBX57" s="50"/>
      <c r="KBY57" s="50"/>
      <c r="KBZ57" s="50"/>
      <c r="KCA57" s="50"/>
      <c r="KCB57" s="50"/>
      <c r="KCC57" s="50"/>
      <c r="KCD57" s="50"/>
      <c r="KCE57" s="50"/>
      <c r="KCF57" s="50"/>
      <c r="KCG57" s="50"/>
      <c r="KCH57" s="50"/>
      <c r="KCI57" s="50"/>
      <c r="KCJ57" s="50"/>
      <c r="KCK57" s="50"/>
      <c r="KCL57" s="50"/>
      <c r="KCM57" s="50"/>
      <c r="KCN57" s="50"/>
      <c r="KCO57" s="50"/>
      <c r="KCP57" s="50"/>
      <c r="KCQ57" s="50"/>
      <c r="KCR57" s="50"/>
      <c r="KCS57" s="50"/>
      <c r="KCT57" s="50"/>
      <c r="KCU57" s="50"/>
      <c r="KCV57" s="50"/>
      <c r="KCW57" s="50"/>
      <c r="KCX57" s="50"/>
      <c r="KCY57" s="50"/>
      <c r="KCZ57" s="50"/>
      <c r="KDA57" s="50"/>
      <c r="KDB57" s="50"/>
      <c r="KDC57" s="50"/>
      <c r="KDD57" s="50"/>
      <c r="KDE57" s="50"/>
      <c r="KDF57" s="50"/>
      <c r="KDG57" s="50"/>
      <c r="KDH57" s="50"/>
      <c r="KDI57" s="50"/>
      <c r="KDJ57" s="50"/>
      <c r="KDK57" s="50"/>
      <c r="KDL57" s="50"/>
      <c r="KDM57" s="50"/>
      <c r="KDN57" s="50"/>
      <c r="KDO57" s="50"/>
      <c r="KDP57" s="50"/>
      <c r="KDQ57" s="50"/>
      <c r="KDR57" s="50"/>
      <c r="KDS57" s="50"/>
      <c r="KDT57" s="50"/>
      <c r="KDU57" s="50"/>
      <c r="KDV57" s="50"/>
      <c r="KDW57" s="50"/>
      <c r="KDX57" s="50"/>
      <c r="KDY57" s="50"/>
      <c r="KDZ57" s="50"/>
      <c r="KEA57" s="50"/>
      <c r="KEB57" s="50"/>
      <c r="KEC57" s="50"/>
      <c r="KED57" s="50"/>
      <c r="KEE57" s="50"/>
      <c r="KEF57" s="50"/>
      <c r="KEG57" s="50"/>
      <c r="KEH57" s="50"/>
      <c r="KEI57" s="50"/>
      <c r="KEJ57" s="50"/>
      <c r="KEK57" s="50"/>
      <c r="KEL57" s="50"/>
      <c r="KEM57" s="50"/>
      <c r="KEN57" s="50"/>
      <c r="KEO57" s="50"/>
      <c r="KEP57" s="50"/>
      <c r="KEQ57" s="50"/>
      <c r="KER57" s="50"/>
      <c r="KES57" s="50"/>
      <c r="KET57" s="50"/>
      <c r="KEU57" s="50"/>
      <c r="KEV57" s="50"/>
      <c r="KEW57" s="50"/>
      <c r="KEX57" s="50"/>
      <c r="KEY57" s="50"/>
      <c r="KEZ57" s="50"/>
      <c r="KFA57" s="50"/>
      <c r="KFB57" s="50"/>
      <c r="KFC57" s="50"/>
      <c r="KFD57" s="50"/>
      <c r="KFE57" s="50"/>
      <c r="KFF57" s="50"/>
      <c r="KFG57" s="50"/>
      <c r="KFH57" s="50"/>
      <c r="KFI57" s="50"/>
      <c r="KFJ57" s="50"/>
      <c r="KFK57" s="50"/>
      <c r="KFL57" s="50"/>
      <c r="KFM57" s="50"/>
      <c r="KFN57" s="50"/>
      <c r="KFO57" s="50"/>
      <c r="KFP57" s="50"/>
      <c r="KFQ57" s="50"/>
      <c r="KFR57" s="50"/>
      <c r="KFS57" s="50"/>
      <c r="KFT57" s="50"/>
      <c r="KFU57" s="50"/>
      <c r="KFV57" s="50"/>
      <c r="KFW57" s="50"/>
      <c r="KFX57" s="50"/>
      <c r="KFY57" s="50"/>
      <c r="KFZ57" s="50"/>
      <c r="KGA57" s="50"/>
      <c r="KGB57" s="50"/>
      <c r="KGC57" s="50"/>
      <c r="KGD57" s="50"/>
      <c r="KGE57" s="50"/>
      <c r="KGF57" s="50"/>
      <c r="KGG57" s="50"/>
      <c r="KGH57" s="50"/>
      <c r="KGI57" s="50"/>
      <c r="KGJ57" s="50"/>
      <c r="KGK57" s="50"/>
      <c r="KGL57" s="50"/>
      <c r="KGM57" s="50"/>
      <c r="KGN57" s="50"/>
      <c r="KGO57" s="50"/>
      <c r="KGP57" s="50"/>
      <c r="KGQ57" s="50"/>
      <c r="KGR57" s="50"/>
      <c r="KGS57" s="50"/>
      <c r="KGT57" s="50"/>
      <c r="KGU57" s="50"/>
      <c r="KGV57" s="50"/>
      <c r="KGW57" s="50"/>
      <c r="KGX57" s="50"/>
      <c r="KGY57" s="50"/>
      <c r="KGZ57" s="50"/>
      <c r="KHA57" s="50"/>
      <c r="KHB57" s="50"/>
      <c r="KHC57" s="50"/>
      <c r="KHD57" s="50"/>
      <c r="KHE57" s="50"/>
      <c r="KHF57" s="50"/>
      <c r="KHG57" s="50"/>
      <c r="KHH57" s="50"/>
      <c r="KHI57" s="50"/>
      <c r="KHJ57" s="50"/>
      <c r="KHK57" s="50"/>
      <c r="KHL57" s="50"/>
      <c r="KHM57" s="50"/>
      <c r="KHN57" s="50"/>
      <c r="KHO57" s="50"/>
      <c r="KHP57" s="50"/>
      <c r="KHQ57" s="50"/>
      <c r="KHR57" s="50"/>
      <c r="KHS57" s="50"/>
      <c r="KHT57" s="50"/>
      <c r="KHU57" s="50"/>
      <c r="KHV57" s="50"/>
      <c r="KHW57" s="50"/>
      <c r="KHX57" s="50"/>
      <c r="KHY57" s="50"/>
      <c r="KHZ57" s="50"/>
      <c r="KIA57" s="50"/>
      <c r="KIB57" s="50"/>
      <c r="KIC57" s="50"/>
      <c r="KID57" s="50"/>
      <c r="KIE57" s="50"/>
      <c r="KIF57" s="50"/>
      <c r="KIG57" s="50"/>
      <c r="KIH57" s="50"/>
      <c r="KII57" s="50"/>
      <c r="KIJ57" s="50"/>
      <c r="KIK57" s="50"/>
      <c r="KIL57" s="50"/>
      <c r="KIM57" s="50"/>
      <c r="KIN57" s="50"/>
      <c r="KIO57" s="50"/>
      <c r="KIP57" s="50"/>
      <c r="KIQ57" s="50"/>
      <c r="KIR57" s="50"/>
      <c r="KIS57" s="50"/>
      <c r="KIT57" s="50"/>
      <c r="KIU57" s="50"/>
      <c r="KIV57" s="50"/>
      <c r="KIW57" s="50"/>
      <c r="KIX57" s="50"/>
      <c r="KIY57" s="50"/>
      <c r="KIZ57" s="50"/>
      <c r="KJA57" s="50"/>
      <c r="KJB57" s="50"/>
      <c r="KJC57" s="50"/>
      <c r="KJD57" s="50"/>
      <c r="KJE57" s="50"/>
      <c r="KJF57" s="50"/>
      <c r="KJG57" s="50"/>
      <c r="KJH57" s="50"/>
      <c r="KJI57" s="50"/>
      <c r="KJJ57" s="50"/>
      <c r="KJK57" s="50"/>
      <c r="KJL57" s="50"/>
      <c r="KJM57" s="50"/>
      <c r="KJN57" s="50"/>
      <c r="KJO57" s="50"/>
      <c r="KJP57" s="50"/>
      <c r="KJQ57" s="50"/>
      <c r="KJR57" s="50"/>
      <c r="KJS57" s="50"/>
      <c r="KJT57" s="50"/>
      <c r="KJU57" s="50"/>
      <c r="KJV57" s="50"/>
      <c r="KJW57" s="50"/>
      <c r="KJX57" s="50"/>
      <c r="KJY57" s="50"/>
      <c r="KJZ57" s="50"/>
      <c r="KKA57" s="50"/>
      <c r="KKB57" s="50"/>
      <c r="KKC57" s="50"/>
      <c r="KKD57" s="50"/>
      <c r="KKE57" s="50"/>
      <c r="KKF57" s="50"/>
      <c r="KKG57" s="50"/>
      <c r="KKH57" s="50"/>
      <c r="KKI57" s="50"/>
      <c r="KKJ57" s="50"/>
      <c r="KKK57" s="50"/>
      <c r="KKL57" s="50"/>
      <c r="KKM57" s="50"/>
      <c r="KKN57" s="50"/>
      <c r="KKO57" s="50"/>
      <c r="KKP57" s="50"/>
      <c r="KKQ57" s="50"/>
      <c r="KKR57" s="50"/>
      <c r="KKS57" s="50"/>
      <c r="KKT57" s="50"/>
      <c r="KKU57" s="50"/>
      <c r="KKV57" s="50"/>
      <c r="KKW57" s="50"/>
      <c r="KKX57" s="50"/>
      <c r="KKY57" s="50"/>
      <c r="KKZ57" s="50"/>
      <c r="KLA57" s="50"/>
      <c r="KLB57" s="50"/>
      <c r="KLC57" s="50"/>
      <c r="KLD57" s="50"/>
      <c r="KLE57" s="50"/>
      <c r="KLF57" s="50"/>
      <c r="KLG57" s="50"/>
      <c r="KLH57" s="50"/>
      <c r="KLI57" s="50"/>
      <c r="KLJ57" s="50"/>
      <c r="KLK57" s="50"/>
      <c r="KLL57" s="50"/>
      <c r="KLM57" s="50"/>
      <c r="KLN57" s="50"/>
      <c r="KLO57" s="50"/>
      <c r="KLP57" s="50"/>
      <c r="KLQ57" s="50"/>
      <c r="KLR57" s="50"/>
      <c r="KLS57" s="50"/>
      <c r="KLT57" s="50"/>
      <c r="KLU57" s="50"/>
      <c r="KLV57" s="50"/>
      <c r="KLW57" s="50"/>
      <c r="KLX57" s="50"/>
      <c r="KLY57" s="50"/>
      <c r="KLZ57" s="50"/>
      <c r="KMA57" s="50"/>
      <c r="KMB57" s="50"/>
      <c r="KMC57" s="50"/>
      <c r="KMD57" s="50"/>
      <c r="KME57" s="50"/>
      <c r="KMF57" s="50"/>
      <c r="KMG57" s="50"/>
      <c r="KMH57" s="50"/>
      <c r="KMI57" s="50"/>
      <c r="KMJ57" s="50"/>
      <c r="KMK57" s="50"/>
      <c r="KML57" s="50"/>
      <c r="KMM57" s="50"/>
      <c r="KMN57" s="50"/>
      <c r="KMO57" s="50"/>
      <c r="KMP57" s="50"/>
      <c r="KMQ57" s="50"/>
      <c r="KMR57" s="50"/>
      <c r="KMS57" s="50"/>
      <c r="KMT57" s="50"/>
      <c r="KMU57" s="50"/>
      <c r="KMV57" s="50"/>
      <c r="KMW57" s="50"/>
      <c r="KMX57" s="50"/>
      <c r="KMY57" s="50"/>
      <c r="KMZ57" s="50"/>
      <c r="KNA57" s="50"/>
      <c r="KNB57" s="50"/>
      <c r="KNC57" s="50"/>
      <c r="KND57" s="50"/>
      <c r="KNE57" s="50"/>
      <c r="KNF57" s="50"/>
      <c r="KNG57" s="50"/>
      <c r="KNH57" s="50"/>
      <c r="KNI57" s="50"/>
      <c r="KNJ57" s="50"/>
      <c r="KNK57" s="50"/>
      <c r="KNL57" s="50"/>
      <c r="KNM57" s="50"/>
      <c r="KNN57" s="50"/>
      <c r="KNO57" s="50"/>
      <c r="KNP57" s="50"/>
      <c r="KNQ57" s="50"/>
      <c r="KNR57" s="50"/>
      <c r="KNS57" s="50"/>
      <c r="KNT57" s="50"/>
      <c r="KNU57" s="50"/>
      <c r="KNV57" s="50"/>
      <c r="KNW57" s="50"/>
      <c r="KNX57" s="50"/>
      <c r="KNY57" s="50"/>
      <c r="KNZ57" s="50"/>
      <c r="KOA57" s="50"/>
      <c r="KOB57" s="50"/>
      <c r="KOC57" s="50"/>
      <c r="KOD57" s="50"/>
      <c r="KOE57" s="50"/>
      <c r="KOF57" s="50"/>
      <c r="KOG57" s="50"/>
      <c r="KOH57" s="50"/>
      <c r="KOI57" s="50"/>
      <c r="KOJ57" s="50"/>
      <c r="KOK57" s="50"/>
      <c r="KOL57" s="50"/>
      <c r="KOM57" s="50"/>
      <c r="KON57" s="50"/>
      <c r="KOO57" s="50"/>
      <c r="KOP57" s="50"/>
      <c r="KOQ57" s="50"/>
      <c r="KOR57" s="50"/>
      <c r="KOS57" s="50"/>
      <c r="KOT57" s="50"/>
      <c r="KOU57" s="50"/>
      <c r="KOV57" s="50"/>
      <c r="KOW57" s="50"/>
      <c r="KOX57" s="50"/>
      <c r="KOY57" s="50"/>
      <c r="KOZ57" s="50"/>
      <c r="KPA57" s="50"/>
      <c r="KPB57" s="50"/>
      <c r="KPC57" s="50"/>
      <c r="KPD57" s="50"/>
      <c r="KPE57" s="50"/>
      <c r="KPF57" s="50"/>
      <c r="KPG57" s="50"/>
      <c r="KPH57" s="50"/>
      <c r="KPI57" s="50"/>
      <c r="KPJ57" s="50"/>
      <c r="KPK57" s="50"/>
      <c r="KPL57" s="50"/>
      <c r="KPM57" s="50"/>
      <c r="KPN57" s="50"/>
      <c r="KPO57" s="50"/>
      <c r="KPP57" s="50"/>
      <c r="KPQ57" s="50"/>
      <c r="KPR57" s="50"/>
      <c r="KPS57" s="50"/>
      <c r="KPT57" s="50"/>
      <c r="KPU57" s="50"/>
      <c r="KPV57" s="50"/>
      <c r="KPW57" s="50"/>
      <c r="KPX57" s="50"/>
      <c r="KPY57" s="50"/>
      <c r="KPZ57" s="50"/>
      <c r="KQA57" s="50"/>
      <c r="KQB57" s="50"/>
      <c r="KQC57" s="50"/>
      <c r="KQD57" s="50"/>
      <c r="KQE57" s="50"/>
      <c r="KQF57" s="50"/>
      <c r="KQG57" s="50"/>
      <c r="KQH57" s="50"/>
      <c r="KQI57" s="50"/>
      <c r="KQJ57" s="50"/>
      <c r="KQK57" s="50"/>
      <c r="KQL57" s="50"/>
      <c r="KQM57" s="50"/>
      <c r="KQN57" s="50"/>
      <c r="KQO57" s="50"/>
      <c r="KQP57" s="50"/>
      <c r="KQQ57" s="50"/>
      <c r="KQR57" s="50"/>
      <c r="KQS57" s="50"/>
      <c r="KQT57" s="50"/>
      <c r="KQU57" s="50"/>
      <c r="KQV57" s="50"/>
      <c r="KQW57" s="50"/>
      <c r="KQX57" s="50"/>
      <c r="KQY57" s="50"/>
      <c r="KQZ57" s="50"/>
      <c r="KRA57" s="50"/>
      <c r="KRB57" s="50"/>
      <c r="KRC57" s="50"/>
      <c r="KRD57" s="50"/>
      <c r="KRE57" s="50"/>
      <c r="KRF57" s="50"/>
      <c r="KRG57" s="50"/>
      <c r="KRH57" s="50"/>
      <c r="KRI57" s="50"/>
      <c r="KRJ57" s="50"/>
      <c r="KRK57" s="50"/>
      <c r="KRL57" s="50"/>
      <c r="KRM57" s="50"/>
      <c r="KRN57" s="50"/>
      <c r="KRO57" s="50"/>
      <c r="KRP57" s="50"/>
      <c r="KRQ57" s="50"/>
      <c r="KRR57" s="50"/>
      <c r="KRS57" s="50"/>
      <c r="KRT57" s="50"/>
      <c r="KRU57" s="50"/>
      <c r="KRV57" s="50"/>
      <c r="KRW57" s="50"/>
      <c r="KRX57" s="50"/>
      <c r="KRY57" s="50"/>
      <c r="KRZ57" s="50"/>
      <c r="KSA57" s="50"/>
      <c r="KSB57" s="50"/>
      <c r="KSC57" s="50"/>
      <c r="KSD57" s="50"/>
      <c r="KSE57" s="50"/>
      <c r="KSF57" s="50"/>
      <c r="KSG57" s="50"/>
      <c r="KSH57" s="50"/>
      <c r="KSI57" s="50"/>
      <c r="KSJ57" s="50"/>
      <c r="KSK57" s="50"/>
      <c r="KSL57" s="50"/>
      <c r="KSM57" s="50"/>
      <c r="KSN57" s="50"/>
      <c r="KSO57" s="50"/>
      <c r="KSP57" s="50"/>
      <c r="KSQ57" s="50"/>
      <c r="KSR57" s="50"/>
      <c r="KSS57" s="50"/>
      <c r="KST57" s="50"/>
      <c r="KSU57" s="50"/>
      <c r="KSV57" s="50"/>
      <c r="KSW57" s="50"/>
      <c r="KSX57" s="50"/>
      <c r="KSY57" s="50"/>
      <c r="KSZ57" s="50"/>
      <c r="KTA57" s="50"/>
      <c r="KTB57" s="50"/>
      <c r="KTC57" s="50"/>
      <c r="KTD57" s="50"/>
      <c r="KTE57" s="50"/>
      <c r="KTF57" s="50"/>
      <c r="KTG57" s="50"/>
      <c r="KTH57" s="50"/>
      <c r="KTI57" s="50"/>
      <c r="KTJ57" s="50"/>
      <c r="KTK57" s="50"/>
      <c r="KTL57" s="50"/>
      <c r="KTM57" s="50"/>
      <c r="KTN57" s="50"/>
      <c r="KTO57" s="50"/>
      <c r="KTP57" s="50"/>
      <c r="KTQ57" s="50"/>
      <c r="KTR57" s="50"/>
      <c r="KTS57" s="50"/>
      <c r="KTT57" s="50"/>
      <c r="KTU57" s="50"/>
      <c r="KTV57" s="50"/>
      <c r="KTW57" s="50"/>
      <c r="KTX57" s="50"/>
      <c r="KTY57" s="50"/>
      <c r="KTZ57" s="50"/>
      <c r="KUA57" s="50"/>
      <c r="KUB57" s="50"/>
      <c r="KUC57" s="50"/>
      <c r="KUD57" s="50"/>
      <c r="KUE57" s="50"/>
      <c r="KUF57" s="50"/>
      <c r="KUG57" s="50"/>
      <c r="KUH57" s="50"/>
      <c r="KUI57" s="50"/>
      <c r="KUJ57" s="50"/>
      <c r="KUK57" s="50"/>
      <c r="KUL57" s="50"/>
      <c r="KUM57" s="50"/>
      <c r="KUN57" s="50"/>
      <c r="KUO57" s="50"/>
      <c r="KUP57" s="50"/>
      <c r="KUQ57" s="50"/>
      <c r="KUR57" s="50"/>
      <c r="KUS57" s="50"/>
      <c r="KUT57" s="50"/>
      <c r="KUU57" s="50"/>
      <c r="KUV57" s="50"/>
      <c r="KUW57" s="50"/>
      <c r="KUX57" s="50"/>
      <c r="KUY57" s="50"/>
      <c r="KUZ57" s="50"/>
      <c r="KVA57" s="50"/>
      <c r="KVB57" s="50"/>
      <c r="KVC57" s="50"/>
      <c r="KVD57" s="50"/>
      <c r="KVE57" s="50"/>
      <c r="KVF57" s="50"/>
      <c r="KVG57" s="50"/>
      <c r="KVH57" s="50"/>
      <c r="KVI57" s="50"/>
      <c r="KVJ57" s="50"/>
      <c r="KVK57" s="50"/>
      <c r="KVL57" s="50"/>
      <c r="KVM57" s="50"/>
      <c r="KVN57" s="50"/>
      <c r="KVO57" s="50"/>
      <c r="KVP57" s="50"/>
      <c r="KVQ57" s="50"/>
      <c r="KVR57" s="50"/>
      <c r="KVS57" s="50"/>
      <c r="KVT57" s="50"/>
      <c r="KVU57" s="50"/>
      <c r="KVV57" s="50"/>
      <c r="KVW57" s="50"/>
      <c r="KVX57" s="50"/>
      <c r="KVY57" s="50"/>
      <c r="KVZ57" s="50"/>
      <c r="KWA57" s="50"/>
      <c r="KWB57" s="50"/>
      <c r="KWC57" s="50"/>
      <c r="KWD57" s="50"/>
      <c r="KWE57" s="50"/>
      <c r="KWF57" s="50"/>
      <c r="KWG57" s="50"/>
      <c r="KWH57" s="50"/>
      <c r="KWI57" s="50"/>
      <c r="KWJ57" s="50"/>
      <c r="KWK57" s="50"/>
      <c r="KWL57" s="50"/>
      <c r="KWM57" s="50"/>
      <c r="KWN57" s="50"/>
      <c r="KWO57" s="50"/>
      <c r="KWP57" s="50"/>
      <c r="KWQ57" s="50"/>
      <c r="KWR57" s="50"/>
      <c r="KWS57" s="50"/>
      <c r="KWT57" s="50"/>
      <c r="KWU57" s="50"/>
      <c r="KWV57" s="50"/>
      <c r="KWW57" s="50"/>
      <c r="KWX57" s="50"/>
      <c r="KWY57" s="50"/>
      <c r="KWZ57" s="50"/>
      <c r="KXA57" s="50"/>
      <c r="KXB57" s="50"/>
      <c r="KXC57" s="50"/>
      <c r="KXD57" s="50"/>
      <c r="KXE57" s="50"/>
      <c r="KXF57" s="50"/>
      <c r="KXG57" s="50"/>
      <c r="KXH57" s="50"/>
      <c r="KXI57" s="50"/>
      <c r="KXJ57" s="50"/>
      <c r="KXK57" s="50"/>
      <c r="KXL57" s="50"/>
      <c r="KXM57" s="50"/>
      <c r="KXN57" s="50"/>
      <c r="KXO57" s="50"/>
      <c r="KXP57" s="50"/>
      <c r="KXQ57" s="50"/>
      <c r="KXR57" s="50"/>
      <c r="KXS57" s="50"/>
      <c r="KXT57" s="50"/>
      <c r="KXU57" s="50"/>
      <c r="KXV57" s="50"/>
      <c r="KXW57" s="50"/>
      <c r="KXX57" s="50"/>
      <c r="KXY57" s="50"/>
      <c r="KXZ57" s="50"/>
      <c r="KYA57" s="50"/>
      <c r="KYB57" s="50"/>
      <c r="KYC57" s="50"/>
      <c r="KYD57" s="50"/>
      <c r="KYE57" s="50"/>
      <c r="KYF57" s="50"/>
      <c r="KYG57" s="50"/>
      <c r="KYH57" s="50"/>
      <c r="KYI57" s="50"/>
      <c r="KYJ57" s="50"/>
      <c r="KYK57" s="50"/>
      <c r="KYL57" s="50"/>
      <c r="KYM57" s="50"/>
      <c r="KYN57" s="50"/>
      <c r="KYO57" s="50"/>
      <c r="KYP57" s="50"/>
      <c r="KYQ57" s="50"/>
      <c r="KYR57" s="50"/>
      <c r="KYS57" s="50"/>
      <c r="KYT57" s="50"/>
      <c r="KYU57" s="50"/>
      <c r="KYV57" s="50"/>
      <c r="KYW57" s="50"/>
      <c r="KYX57" s="50"/>
      <c r="KYY57" s="50"/>
      <c r="KYZ57" s="50"/>
      <c r="KZA57" s="50"/>
      <c r="KZB57" s="50"/>
      <c r="KZC57" s="50"/>
      <c r="KZD57" s="50"/>
      <c r="KZE57" s="50"/>
      <c r="KZF57" s="50"/>
      <c r="KZG57" s="50"/>
      <c r="KZH57" s="50"/>
      <c r="KZI57" s="50"/>
      <c r="KZJ57" s="50"/>
      <c r="KZK57" s="50"/>
      <c r="KZL57" s="50"/>
      <c r="KZM57" s="50"/>
      <c r="KZN57" s="50"/>
      <c r="KZO57" s="50"/>
      <c r="KZP57" s="50"/>
      <c r="KZQ57" s="50"/>
      <c r="KZR57" s="50"/>
      <c r="KZS57" s="50"/>
      <c r="KZT57" s="50"/>
      <c r="KZU57" s="50"/>
      <c r="KZV57" s="50"/>
      <c r="KZW57" s="50"/>
      <c r="KZX57" s="50"/>
      <c r="KZY57" s="50"/>
      <c r="KZZ57" s="50"/>
      <c r="LAA57" s="50"/>
      <c r="LAB57" s="50"/>
      <c r="LAC57" s="50"/>
      <c r="LAD57" s="50"/>
      <c r="LAE57" s="50"/>
      <c r="LAF57" s="50"/>
      <c r="LAG57" s="50"/>
      <c r="LAH57" s="50"/>
      <c r="LAI57" s="50"/>
      <c r="LAJ57" s="50"/>
      <c r="LAK57" s="50"/>
      <c r="LAL57" s="50"/>
      <c r="LAM57" s="50"/>
      <c r="LAN57" s="50"/>
      <c r="LAO57" s="50"/>
      <c r="LAP57" s="50"/>
      <c r="LAQ57" s="50"/>
      <c r="LAR57" s="50"/>
      <c r="LAS57" s="50"/>
      <c r="LAT57" s="50"/>
      <c r="LAU57" s="50"/>
      <c r="LAV57" s="50"/>
      <c r="LAW57" s="50"/>
      <c r="LAX57" s="50"/>
      <c r="LAY57" s="50"/>
      <c r="LAZ57" s="50"/>
      <c r="LBA57" s="50"/>
      <c r="LBB57" s="50"/>
      <c r="LBC57" s="50"/>
      <c r="LBD57" s="50"/>
      <c r="LBE57" s="50"/>
      <c r="LBF57" s="50"/>
      <c r="LBG57" s="50"/>
      <c r="LBH57" s="50"/>
      <c r="LBI57" s="50"/>
      <c r="LBJ57" s="50"/>
      <c r="LBK57" s="50"/>
      <c r="LBL57" s="50"/>
      <c r="LBM57" s="50"/>
      <c r="LBN57" s="50"/>
      <c r="LBO57" s="50"/>
      <c r="LBP57" s="50"/>
      <c r="LBQ57" s="50"/>
      <c r="LBR57" s="50"/>
      <c r="LBS57" s="50"/>
      <c r="LBT57" s="50"/>
      <c r="LBU57" s="50"/>
      <c r="LBV57" s="50"/>
      <c r="LBW57" s="50"/>
      <c r="LBX57" s="50"/>
      <c r="LBY57" s="50"/>
      <c r="LBZ57" s="50"/>
      <c r="LCA57" s="50"/>
      <c r="LCB57" s="50"/>
      <c r="LCC57" s="50"/>
      <c r="LCD57" s="50"/>
      <c r="LCE57" s="50"/>
      <c r="LCF57" s="50"/>
      <c r="LCG57" s="50"/>
      <c r="LCH57" s="50"/>
      <c r="LCI57" s="50"/>
      <c r="LCJ57" s="50"/>
      <c r="LCK57" s="50"/>
      <c r="LCL57" s="50"/>
      <c r="LCM57" s="50"/>
      <c r="LCN57" s="50"/>
      <c r="LCO57" s="50"/>
      <c r="LCP57" s="50"/>
      <c r="LCQ57" s="50"/>
      <c r="LCR57" s="50"/>
      <c r="LCS57" s="50"/>
      <c r="LCT57" s="50"/>
      <c r="LCU57" s="50"/>
      <c r="LCV57" s="50"/>
      <c r="LCW57" s="50"/>
      <c r="LCX57" s="50"/>
      <c r="LCY57" s="50"/>
      <c r="LCZ57" s="50"/>
      <c r="LDA57" s="50"/>
      <c r="LDB57" s="50"/>
      <c r="LDC57" s="50"/>
      <c r="LDD57" s="50"/>
      <c r="LDE57" s="50"/>
      <c r="LDF57" s="50"/>
      <c r="LDG57" s="50"/>
      <c r="LDH57" s="50"/>
      <c r="LDI57" s="50"/>
      <c r="LDJ57" s="50"/>
      <c r="LDK57" s="50"/>
      <c r="LDL57" s="50"/>
      <c r="LDM57" s="50"/>
      <c r="LDN57" s="50"/>
      <c r="LDO57" s="50"/>
      <c r="LDP57" s="50"/>
      <c r="LDQ57" s="50"/>
      <c r="LDR57" s="50"/>
      <c r="LDS57" s="50"/>
      <c r="LDT57" s="50"/>
      <c r="LDU57" s="50"/>
      <c r="LDV57" s="50"/>
      <c r="LDW57" s="50"/>
      <c r="LDX57" s="50"/>
      <c r="LDY57" s="50"/>
      <c r="LDZ57" s="50"/>
      <c r="LEA57" s="50"/>
      <c r="LEB57" s="50"/>
      <c r="LEC57" s="50"/>
      <c r="LED57" s="50"/>
      <c r="LEE57" s="50"/>
      <c r="LEF57" s="50"/>
      <c r="LEG57" s="50"/>
      <c r="LEH57" s="50"/>
      <c r="LEI57" s="50"/>
      <c r="LEJ57" s="50"/>
      <c r="LEK57" s="50"/>
      <c r="LEL57" s="50"/>
      <c r="LEM57" s="50"/>
      <c r="LEN57" s="50"/>
      <c r="LEO57" s="50"/>
      <c r="LEP57" s="50"/>
      <c r="LEQ57" s="50"/>
      <c r="LER57" s="50"/>
      <c r="LES57" s="50"/>
      <c r="LET57" s="50"/>
      <c r="LEU57" s="50"/>
      <c r="LEV57" s="50"/>
      <c r="LEW57" s="50"/>
      <c r="LEX57" s="50"/>
      <c r="LEY57" s="50"/>
      <c r="LEZ57" s="50"/>
      <c r="LFA57" s="50"/>
      <c r="LFB57" s="50"/>
      <c r="LFC57" s="50"/>
      <c r="LFD57" s="50"/>
      <c r="LFE57" s="50"/>
      <c r="LFF57" s="50"/>
      <c r="LFG57" s="50"/>
      <c r="LFH57" s="50"/>
      <c r="LFI57" s="50"/>
      <c r="LFJ57" s="50"/>
      <c r="LFK57" s="50"/>
      <c r="LFL57" s="50"/>
      <c r="LFM57" s="50"/>
      <c r="LFN57" s="50"/>
      <c r="LFO57" s="50"/>
      <c r="LFP57" s="50"/>
      <c r="LFQ57" s="50"/>
      <c r="LFR57" s="50"/>
      <c r="LFS57" s="50"/>
      <c r="LFT57" s="50"/>
      <c r="LFU57" s="50"/>
      <c r="LFV57" s="50"/>
      <c r="LFW57" s="50"/>
      <c r="LFX57" s="50"/>
      <c r="LFY57" s="50"/>
      <c r="LFZ57" s="50"/>
      <c r="LGA57" s="50"/>
      <c r="LGB57" s="50"/>
      <c r="LGC57" s="50"/>
      <c r="LGD57" s="50"/>
      <c r="LGE57" s="50"/>
      <c r="LGF57" s="50"/>
      <c r="LGG57" s="50"/>
      <c r="LGH57" s="50"/>
      <c r="LGI57" s="50"/>
      <c r="LGJ57" s="50"/>
      <c r="LGK57" s="50"/>
      <c r="LGL57" s="50"/>
      <c r="LGM57" s="50"/>
      <c r="LGN57" s="50"/>
      <c r="LGO57" s="50"/>
      <c r="LGP57" s="50"/>
      <c r="LGQ57" s="50"/>
      <c r="LGR57" s="50"/>
      <c r="LGS57" s="50"/>
      <c r="LGT57" s="50"/>
      <c r="LGU57" s="50"/>
      <c r="LGV57" s="50"/>
      <c r="LGW57" s="50"/>
      <c r="LGX57" s="50"/>
      <c r="LGY57" s="50"/>
      <c r="LGZ57" s="50"/>
      <c r="LHA57" s="50"/>
      <c r="LHB57" s="50"/>
      <c r="LHC57" s="50"/>
      <c r="LHD57" s="50"/>
      <c r="LHE57" s="50"/>
      <c r="LHF57" s="50"/>
      <c r="LHG57" s="50"/>
      <c r="LHH57" s="50"/>
      <c r="LHI57" s="50"/>
      <c r="LHJ57" s="50"/>
      <c r="LHK57" s="50"/>
      <c r="LHL57" s="50"/>
      <c r="LHM57" s="50"/>
      <c r="LHN57" s="50"/>
      <c r="LHO57" s="50"/>
      <c r="LHP57" s="50"/>
      <c r="LHQ57" s="50"/>
      <c r="LHR57" s="50"/>
      <c r="LHS57" s="50"/>
      <c r="LHT57" s="50"/>
      <c r="LHU57" s="50"/>
      <c r="LHV57" s="50"/>
      <c r="LHW57" s="50"/>
      <c r="LHX57" s="50"/>
      <c r="LHY57" s="50"/>
      <c r="LHZ57" s="50"/>
      <c r="LIA57" s="50"/>
      <c r="LIB57" s="50"/>
      <c r="LIC57" s="50"/>
      <c r="LID57" s="50"/>
      <c r="LIE57" s="50"/>
      <c r="LIF57" s="50"/>
      <c r="LIG57" s="50"/>
      <c r="LIH57" s="50"/>
      <c r="LII57" s="50"/>
      <c r="LIJ57" s="50"/>
      <c r="LIK57" s="50"/>
      <c r="LIL57" s="50"/>
      <c r="LIM57" s="50"/>
      <c r="LIN57" s="50"/>
      <c r="LIO57" s="50"/>
      <c r="LIP57" s="50"/>
      <c r="LIQ57" s="50"/>
      <c r="LIR57" s="50"/>
      <c r="LIS57" s="50"/>
      <c r="LIT57" s="50"/>
      <c r="LIU57" s="50"/>
      <c r="LIV57" s="50"/>
      <c r="LIW57" s="50"/>
      <c r="LIX57" s="50"/>
      <c r="LIY57" s="50"/>
      <c r="LIZ57" s="50"/>
      <c r="LJA57" s="50"/>
      <c r="LJB57" s="50"/>
      <c r="LJC57" s="50"/>
      <c r="LJD57" s="50"/>
      <c r="LJE57" s="50"/>
      <c r="LJF57" s="50"/>
      <c r="LJG57" s="50"/>
      <c r="LJH57" s="50"/>
      <c r="LJI57" s="50"/>
      <c r="LJJ57" s="50"/>
      <c r="LJK57" s="50"/>
      <c r="LJL57" s="50"/>
      <c r="LJM57" s="50"/>
      <c r="LJN57" s="50"/>
      <c r="LJO57" s="50"/>
      <c r="LJP57" s="50"/>
      <c r="LJQ57" s="50"/>
      <c r="LJR57" s="50"/>
      <c r="LJS57" s="50"/>
      <c r="LJT57" s="50"/>
      <c r="LJU57" s="50"/>
      <c r="LJV57" s="50"/>
      <c r="LJW57" s="50"/>
      <c r="LJX57" s="50"/>
      <c r="LJY57" s="50"/>
      <c r="LJZ57" s="50"/>
      <c r="LKA57" s="50"/>
      <c r="LKB57" s="50"/>
      <c r="LKC57" s="50"/>
      <c r="LKD57" s="50"/>
      <c r="LKE57" s="50"/>
      <c r="LKF57" s="50"/>
      <c r="LKG57" s="50"/>
      <c r="LKH57" s="50"/>
      <c r="LKI57" s="50"/>
      <c r="LKJ57" s="50"/>
      <c r="LKK57" s="50"/>
      <c r="LKL57" s="50"/>
      <c r="LKM57" s="50"/>
      <c r="LKN57" s="50"/>
      <c r="LKO57" s="50"/>
      <c r="LKP57" s="50"/>
      <c r="LKQ57" s="50"/>
      <c r="LKR57" s="50"/>
      <c r="LKS57" s="50"/>
      <c r="LKT57" s="50"/>
      <c r="LKU57" s="50"/>
      <c r="LKV57" s="50"/>
      <c r="LKW57" s="50"/>
      <c r="LKX57" s="50"/>
      <c r="LKY57" s="50"/>
      <c r="LKZ57" s="50"/>
      <c r="LLA57" s="50"/>
      <c r="LLB57" s="50"/>
      <c r="LLC57" s="50"/>
      <c r="LLD57" s="50"/>
      <c r="LLE57" s="50"/>
      <c r="LLF57" s="50"/>
      <c r="LLG57" s="50"/>
      <c r="LLH57" s="50"/>
      <c r="LLI57" s="50"/>
      <c r="LLJ57" s="50"/>
      <c r="LLK57" s="50"/>
      <c r="LLL57" s="50"/>
      <c r="LLM57" s="50"/>
      <c r="LLN57" s="50"/>
      <c r="LLO57" s="50"/>
      <c r="LLP57" s="50"/>
      <c r="LLQ57" s="50"/>
      <c r="LLR57" s="50"/>
      <c r="LLS57" s="50"/>
      <c r="LLT57" s="50"/>
      <c r="LLU57" s="50"/>
      <c r="LLV57" s="50"/>
      <c r="LLW57" s="50"/>
      <c r="LLX57" s="50"/>
      <c r="LLY57" s="50"/>
      <c r="LLZ57" s="50"/>
      <c r="LMA57" s="50"/>
      <c r="LMB57" s="50"/>
      <c r="LMC57" s="50"/>
      <c r="LMD57" s="50"/>
      <c r="LME57" s="50"/>
      <c r="LMF57" s="50"/>
      <c r="LMG57" s="50"/>
      <c r="LMH57" s="50"/>
      <c r="LMI57" s="50"/>
      <c r="LMJ57" s="50"/>
      <c r="LMK57" s="50"/>
      <c r="LML57" s="50"/>
      <c r="LMM57" s="50"/>
      <c r="LMN57" s="50"/>
      <c r="LMO57" s="50"/>
      <c r="LMP57" s="50"/>
      <c r="LMQ57" s="50"/>
      <c r="LMR57" s="50"/>
      <c r="LMS57" s="50"/>
      <c r="LMT57" s="50"/>
      <c r="LMU57" s="50"/>
      <c r="LMV57" s="50"/>
      <c r="LMW57" s="50"/>
      <c r="LMX57" s="50"/>
      <c r="LMY57" s="50"/>
      <c r="LMZ57" s="50"/>
      <c r="LNA57" s="50"/>
      <c r="LNB57" s="50"/>
      <c r="LNC57" s="50"/>
      <c r="LND57" s="50"/>
      <c r="LNE57" s="50"/>
      <c r="LNF57" s="50"/>
      <c r="LNG57" s="50"/>
      <c r="LNH57" s="50"/>
      <c r="LNI57" s="50"/>
      <c r="LNJ57" s="50"/>
      <c r="LNK57" s="50"/>
      <c r="LNL57" s="50"/>
      <c r="LNM57" s="50"/>
      <c r="LNN57" s="50"/>
      <c r="LNO57" s="50"/>
      <c r="LNP57" s="50"/>
      <c r="LNQ57" s="50"/>
      <c r="LNR57" s="50"/>
      <c r="LNS57" s="50"/>
      <c r="LNT57" s="50"/>
      <c r="LNU57" s="50"/>
      <c r="LNV57" s="50"/>
      <c r="LNW57" s="50"/>
      <c r="LNX57" s="50"/>
      <c r="LNY57" s="50"/>
      <c r="LNZ57" s="50"/>
      <c r="LOA57" s="50"/>
      <c r="LOB57" s="50"/>
      <c r="LOC57" s="50"/>
      <c r="LOD57" s="50"/>
      <c r="LOE57" s="50"/>
      <c r="LOF57" s="50"/>
      <c r="LOG57" s="50"/>
      <c r="LOH57" s="50"/>
      <c r="LOI57" s="50"/>
      <c r="LOJ57" s="50"/>
      <c r="LOK57" s="50"/>
      <c r="LOL57" s="50"/>
      <c r="LOM57" s="50"/>
      <c r="LON57" s="50"/>
      <c r="LOO57" s="50"/>
      <c r="LOP57" s="50"/>
      <c r="LOQ57" s="50"/>
      <c r="LOR57" s="50"/>
      <c r="LOS57" s="50"/>
      <c r="LOT57" s="50"/>
      <c r="LOU57" s="50"/>
      <c r="LOV57" s="50"/>
      <c r="LOW57" s="50"/>
      <c r="LOX57" s="50"/>
      <c r="LOY57" s="50"/>
      <c r="LOZ57" s="50"/>
      <c r="LPA57" s="50"/>
      <c r="LPB57" s="50"/>
      <c r="LPC57" s="50"/>
      <c r="LPD57" s="50"/>
      <c r="LPE57" s="50"/>
      <c r="LPF57" s="50"/>
      <c r="LPG57" s="50"/>
      <c r="LPH57" s="50"/>
      <c r="LPI57" s="50"/>
      <c r="LPJ57" s="50"/>
      <c r="LPK57" s="50"/>
      <c r="LPL57" s="50"/>
      <c r="LPM57" s="50"/>
      <c r="LPN57" s="50"/>
      <c r="LPO57" s="50"/>
      <c r="LPP57" s="50"/>
      <c r="LPQ57" s="50"/>
      <c r="LPR57" s="50"/>
      <c r="LPS57" s="50"/>
      <c r="LPT57" s="50"/>
      <c r="LPU57" s="50"/>
      <c r="LPV57" s="50"/>
      <c r="LPW57" s="50"/>
      <c r="LPX57" s="50"/>
      <c r="LPY57" s="50"/>
      <c r="LPZ57" s="50"/>
      <c r="LQA57" s="50"/>
      <c r="LQB57" s="50"/>
      <c r="LQC57" s="50"/>
      <c r="LQD57" s="50"/>
      <c r="LQE57" s="50"/>
      <c r="LQF57" s="50"/>
      <c r="LQG57" s="50"/>
      <c r="LQH57" s="50"/>
      <c r="LQI57" s="50"/>
      <c r="LQJ57" s="50"/>
      <c r="LQK57" s="50"/>
      <c r="LQL57" s="50"/>
      <c r="LQM57" s="50"/>
      <c r="LQN57" s="50"/>
      <c r="LQO57" s="50"/>
      <c r="LQP57" s="50"/>
      <c r="LQQ57" s="50"/>
      <c r="LQR57" s="50"/>
      <c r="LQS57" s="50"/>
      <c r="LQT57" s="50"/>
      <c r="LQU57" s="50"/>
      <c r="LQV57" s="50"/>
      <c r="LQW57" s="50"/>
      <c r="LQX57" s="50"/>
      <c r="LQY57" s="50"/>
      <c r="LQZ57" s="50"/>
      <c r="LRA57" s="50"/>
      <c r="LRB57" s="50"/>
      <c r="LRC57" s="50"/>
      <c r="LRD57" s="50"/>
      <c r="LRE57" s="50"/>
      <c r="LRF57" s="50"/>
      <c r="LRG57" s="50"/>
      <c r="LRH57" s="50"/>
      <c r="LRI57" s="50"/>
      <c r="LRJ57" s="50"/>
      <c r="LRK57" s="50"/>
      <c r="LRL57" s="50"/>
      <c r="LRM57" s="50"/>
      <c r="LRN57" s="50"/>
      <c r="LRO57" s="50"/>
      <c r="LRP57" s="50"/>
      <c r="LRQ57" s="50"/>
      <c r="LRR57" s="50"/>
      <c r="LRS57" s="50"/>
      <c r="LRT57" s="50"/>
      <c r="LRU57" s="50"/>
      <c r="LRV57" s="50"/>
      <c r="LRW57" s="50"/>
      <c r="LRX57" s="50"/>
      <c r="LRY57" s="50"/>
      <c r="LRZ57" s="50"/>
      <c r="LSA57" s="50"/>
      <c r="LSB57" s="50"/>
      <c r="LSC57" s="50"/>
      <c r="LSD57" s="50"/>
      <c r="LSE57" s="50"/>
      <c r="LSF57" s="50"/>
      <c r="LSG57" s="50"/>
      <c r="LSH57" s="50"/>
      <c r="LSI57" s="50"/>
      <c r="LSJ57" s="50"/>
      <c r="LSK57" s="50"/>
      <c r="LSL57" s="50"/>
      <c r="LSM57" s="50"/>
      <c r="LSN57" s="50"/>
      <c r="LSO57" s="50"/>
      <c r="LSP57" s="50"/>
      <c r="LSQ57" s="50"/>
      <c r="LSR57" s="50"/>
      <c r="LSS57" s="50"/>
      <c r="LST57" s="50"/>
      <c r="LSU57" s="50"/>
      <c r="LSV57" s="50"/>
      <c r="LSW57" s="50"/>
      <c r="LSX57" s="50"/>
      <c r="LSY57" s="50"/>
      <c r="LSZ57" s="50"/>
      <c r="LTA57" s="50"/>
      <c r="LTB57" s="50"/>
      <c r="LTC57" s="50"/>
      <c r="LTD57" s="50"/>
      <c r="LTE57" s="50"/>
      <c r="LTF57" s="50"/>
      <c r="LTG57" s="50"/>
      <c r="LTH57" s="50"/>
      <c r="LTI57" s="50"/>
      <c r="LTJ57" s="50"/>
      <c r="LTK57" s="50"/>
      <c r="LTL57" s="50"/>
      <c r="LTM57" s="50"/>
      <c r="LTN57" s="50"/>
      <c r="LTO57" s="50"/>
      <c r="LTP57" s="50"/>
      <c r="LTQ57" s="50"/>
      <c r="LTR57" s="50"/>
      <c r="LTS57" s="50"/>
      <c r="LTT57" s="50"/>
      <c r="LTU57" s="50"/>
      <c r="LTV57" s="50"/>
      <c r="LTW57" s="50"/>
      <c r="LTX57" s="50"/>
      <c r="LTY57" s="50"/>
      <c r="LTZ57" s="50"/>
      <c r="LUA57" s="50"/>
      <c r="LUB57" s="50"/>
      <c r="LUC57" s="50"/>
      <c r="LUD57" s="50"/>
      <c r="LUE57" s="50"/>
      <c r="LUF57" s="50"/>
      <c r="LUG57" s="50"/>
      <c r="LUH57" s="50"/>
      <c r="LUI57" s="50"/>
      <c r="LUJ57" s="50"/>
      <c r="LUK57" s="50"/>
      <c r="LUL57" s="50"/>
      <c r="LUM57" s="50"/>
      <c r="LUN57" s="50"/>
      <c r="LUO57" s="50"/>
      <c r="LUP57" s="50"/>
      <c r="LUQ57" s="50"/>
      <c r="LUR57" s="50"/>
      <c r="LUS57" s="50"/>
      <c r="LUT57" s="50"/>
      <c r="LUU57" s="50"/>
      <c r="LUV57" s="50"/>
      <c r="LUW57" s="50"/>
      <c r="LUX57" s="50"/>
      <c r="LUY57" s="50"/>
      <c r="LUZ57" s="50"/>
      <c r="LVA57" s="50"/>
      <c r="LVB57" s="50"/>
      <c r="LVC57" s="50"/>
      <c r="LVD57" s="50"/>
      <c r="LVE57" s="50"/>
      <c r="LVF57" s="50"/>
      <c r="LVG57" s="50"/>
      <c r="LVH57" s="50"/>
      <c r="LVI57" s="50"/>
      <c r="LVJ57" s="50"/>
      <c r="LVK57" s="50"/>
      <c r="LVL57" s="50"/>
      <c r="LVM57" s="50"/>
      <c r="LVN57" s="50"/>
      <c r="LVO57" s="50"/>
      <c r="LVP57" s="50"/>
      <c r="LVQ57" s="50"/>
      <c r="LVR57" s="50"/>
      <c r="LVS57" s="50"/>
      <c r="LVT57" s="50"/>
      <c r="LVU57" s="50"/>
      <c r="LVV57" s="50"/>
      <c r="LVW57" s="50"/>
      <c r="LVX57" s="50"/>
      <c r="LVY57" s="50"/>
      <c r="LVZ57" s="50"/>
      <c r="LWA57" s="50"/>
      <c r="LWB57" s="50"/>
      <c r="LWC57" s="50"/>
      <c r="LWD57" s="50"/>
      <c r="LWE57" s="50"/>
      <c r="LWF57" s="50"/>
      <c r="LWG57" s="50"/>
      <c r="LWH57" s="50"/>
      <c r="LWI57" s="50"/>
      <c r="LWJ57" s="50"/>
      <c r="LWK57" s="50"/>
      <c r="LWL57" s="50"/>
      <c r="LWM57" s="50"/>
      <c r="LWN57" s="50"/>
      <c r="LWO57" s="50"/>
      <c r="LWP57" s="50"/>
      <c r="LWQ57" s="50"/>
      <c r="LWR57" s="50"/>
      <c r="LWS57" s="50"/>
      <c r="LWT57" s="50"/>
      <c r="LWU57" s="50"/>
      <c r="LWV57" s="50"/>
      <c r="LWW57" s="50"/>
      <c r="LWX57" s="50"/>
      <c r="LWY57" s="50"/>
      <c r="LWZ57" s="50"/>
      <c r="LXA57" s="50"/>
      <c r="LXB57" s="50"/>
      <c r="LXC57" s="50"/>
      <c r="LXD57" s="50"/>
      <c r="LXE57" s="50"/>
      <c r="LXF57" s="50"/>
      <c r="LXG57" s="50"/>
      <c r="LXH57" s="50"/>
      <c r="LXI57" s="50"/>
      <c r="LXJ57" s="50"/>
      <c r="LXK57" s="50"/>
      <c r="LXL57" s="50"/>
      <c r="LXM57" s="50"/>
      <c r="LXN57" s="50"/>
      <c r="LXO57" s="50"/>
      <c r="LXP57" s="50"/>
      <c r="LXQ57" s="50"/>
      <c r="LXR57" s="50"/>
      <c r="LXS57" s="50"/>
      <c r="LXT57" s="50"/>
      <c r="LXU57" s="50"/>
      <c r="LXV57" s="50"/>
      <c r="LXW57" s="50"/>
      <c r="LXX57" s="50"/>
      <c r="LXY57" s="50"/>
      <c r="LXZ57" s="50"/>
      <c r="LYA57" s="50"/>
      <c r="LYB57" s="50"/>
      <c r="LYC57" s="50"/>
      <c r="LYD57" s="50"/>
      <c r="LYE57" s="50"/>
      <c r="LYF57" s="50"/>
      <c r="LYG57" s="50"/>
      <c r="LYH57" s="50"/>
      <c r="LYI57" s="50"/>
      <c r="LYJ57" s="50"/>
      <c r="LYK57" s="50"/>
      <c r="LYL57" s="50"/>
      <c r="LYM57" s="50"/>
      <c r="LYN57" s="50"/>
      <c r="LYO57" s="50"/>
      <c r="LYP57" s="50"/>
      <c r="LYQ57" s="50"/>
      <c r="LYR57" s="50"/>
      <c r="LYS57" s="50"/>
      <c r="LYT57" s="50"/>
      <c r="LYU57" s="50"/>
      <c r="LYV57" s="50"/>
      <c r="LYW57" s="50"/>
      <c r="LYX57" s="50"/>
      <c r="LYY57" s="50"/>
      <c r="LYZ57" s="50"/>
      <c r="LZA57" s="50"/>
      <c r="LZB57" s="50"/>
      <c r="LZC57" s="50"/>
      <c r="LZD57" s="50"/>
      <c r="LZE57" s="50"/>
      <c r="LZF57" s="50"/>
      <c r="LZG57" s="50"/>
      <c r="LZH57" s="50"/>
      <c r="LZI57" s="50"/>
      <c r="LZJ57" s="50"/>
      <c r="LZK57" s="50"/>
      <c r="LZL57" s="50"/>
      <c r="LZM57" s="50"/>
      <c r="LZN57" s="50"/>
      <c r="LZO57" s="50"/>
      <c r="LZP57" s="50"/>
      <c r="LZQ57" s="50"/>
      <c r="LZR57" s="50"/>
      <c r="LZS57" s="50"/>
      <c r="LZT57" s="50"/>
      <c r="LZU57" s="50"/>
      <c r="LZV57" s="50"/>
      <c r="LZW57" s="50"/>
      <c r="LZX57" s="50"/>
      <c r="LZY57" s="50"/>
      <c r="LZZ57" s="50"/>
      <c r="MAA57" s="50"/>
      <c r="MAB57" s="50"/>
      <c r="MAC57" s="50"/>
      <c r="MAD57" s="50"/>
      <c r="MAE57" s="50"/>
      <c r="MAF57" s="50"/>
      <c r="MAG57" s="50"/>
      <c r="MAH57" s="50"/>
      <c r="MAI57" s="50"/>
      <c r="MAJ57" s="50"/>
      <c r="MAK57" s="50"/>
      <c r="MAL57" s="50"/>
      <c r="MAM57" s="50"/>
      <c r="MAN57" s="50"/>
      <c r="MAO57" s="50"/>
      <c r="MAP57" s="50"/>
      <c r="MAQ57" s="50"/>
      <c r="MAR57" s="50"/>
      <c r="MAS57" s="50"/>
      <c r="MAT57" s="50"/>
      <c r="MAU57" s="50"/>
      <c r="MAV57" s="50"/>
      <c r="MAW57" s="50"/>
      <c r="MAX57" s="50"/>
      <c r="MAY57" s="50"/>
      <c r="MAZ57" s="50"/>
      <c r="MBA57" s="50"/>
      <c r="MBB57" s="50"/>
      <c r="MBC57" s="50"/>
      <c r="MBD57" s="50"/>
      <c r="MBE57" s="50"/>
      <c r="MBF57" s="50"/>
      <c r="MBG57" s="50"/>
      <c r="MBH57" s="50"/>
      <c r="MBI57" s="50"/>
      <c r="MBJ57" s="50"/>
      <c r="MBK57" s="50"/>
      <c r="MBL57" s="50"/>
      <c r="MBM57" s="50"/>
      <c r="MBN57" s="50"/>
      <c r="MBO57" s="50"/>
      <c r="MBP57" s="50"/>
      <c r="MBQ57" s="50"/>
      <c r="MBR57" s="50"/>
      <c r="MBS57" s="50"/>
      <c r="MBT57" s="50"/>
      <c r="MBU57" s="50"/>
      <c r="MBV57" s="50"/>
      <c r="MBW57" s="50"/>
      <c r="MBX57" s="50"/>
      <c r="MBY57" s="50"/>
      <c r="MBZ57" s="50"/>
      <c r="MCA57" s="50"/>
      <c r="MCB57" s="50"/>
      <c r="MCC57" s="50"/>
      <c r="MCD57" s="50"/>
      <c r="MCE57" s="50"/>
      <c r="MCF57" s="50"/>
      <c r="MCG57" s="50"/>
      <c r="MCH57" s="50"/>
      <c r="MCI57" s="50"/>
      <c r="MCJ57" s="50"/>
      <c r="MCK57" s="50"/>
      <c r="MCL57" s="50"/>
      <c r="MCM57" s="50"/>
      <c r="MCN57" s="50"/>
      <c r="MCO57" s="50"/>
      <c r="MCP57" s="50"/>
      <c r="MCQ57" s="50"/>
      <c r="MCR57" s="50"/>
      <c r="MCS57" s="50"/>
      <c r="MCT57" s="50"/>
      <c r="MCU57" s="50"/>
      <c r="MCV57" s="50"/>
      <c r="MCW57" s="50"/>
      <c r="MCX57" s="50"/>
      <c r="MCY57" s="50"/>
      <c r="MCZ57" s="50"/>
      <c r="MDA57" s="50"/>
      <c r="MDB57" s="50"/>
      <c r="MDC57" s="50"/>
      <c r="MDD57" s="50"/>
      <c r="MDE57" s="50"/>
      <c r="MDF57" s="50"/>
      <c r="MDG57" s="50"/>
      <c r="MDH57" s="50"/>
      <c r="MDI57" s="50"/>
      <c r="MDJ57" s="50"/>
      <c r="MDK57" s="50"/>
      <c r="MDL57" s="50"/>
      <c r="MDM57" s="50"/>
      <c r="MDN57" s="50"/>
      <c r="MDO57" s="50"/>
      <c r="MDP57" s="50"/>
      <c r="MDQ57" s="50"/>
      <c r="MDR57" s="50"/>
      <c r="MDS57" s="50"/>
      <c r="MDT57" s="50"/>
      <c r="MDU57" s="50"/>
      <c r="MDV57" s="50"/>
      <c r="MDW57" s="50"/>
      <c r="MDX57" s="50"/>
      <c r="MDY57" s="50"/>
      <c r="MDZ57" s="50"/>
      <c r="MEA57" s="50"/>
      <c r="MEB57" s="50"/>
      <c r="MEC57" s="50"/>
      <c r="MED57" s="50"/>
      <c r="MEE57" s="50"/>
      <c r="MEF57" s="50"/>
      <c r="MEG57" s="50"/>
      <c r="MEH57" s="50"/>
      <c r="MEI57" s="50"/>
      <c r="MEJ57" s="50"/>
      <c r="MEK57" s="50"/>
      <c r="MEL57" s="50"/>
      <c r="MEM57" s="50"/>
      <c r="MEN57" s="50"/>
      <c r="MEO57" s="50"/>
      <c r="MEP57" s="50"/>
      <c r="MEQ57" s="50"/>
      <c r="MER57" s="50"/>
      <c r="MES57" s="50"/>
      <c r="MET57" s="50"/>
      <c r="MEU57" s="50"/>
      <c r="MEV57" s="50"/>
      <c r="MEW57" s="50"/>
      <c r="MEX57" s="50"/>
      <c r="MEY57" s="50"/>
      <c r="MEZ57" s="50"/>
      <c r="MFA57" s="50"/>
      <c r="MFB57" s="50"/>
      <c r="MFC57" s="50"/>
      <c r="MFD57" s="50"/>
      <c r="MFE57" s="50"/>
      <c r="MFF57" s="50"/>
      <c r="MFG57" s="50"/>
      <c r="MFH57" s="50"/>
      <c r="MFI57" s="50"/>
      <c r="MFJ57" s="50"/>
      <c r="MFK57" s="50"/>
      <c r="MFL57" s="50"/>
      <c r="MFM57" s="50"/>
      <c r="MFN57" s="50"/>
      <c r="MFO57" s="50"/>
      <c r="MFP57" s="50"/>
      <c r="MFQ57" s="50"/>
      <c r="MFR57" s="50"/>
      <c r="MFS57" s="50"/>
      <c r="MFT57" s="50"/>
      <c r="MFU57" s="50"/>
      <c r="MFV57" s="50"/>
      <c r="MFW57" s="50"/>
      <c r="MFX57" s="50"/>
      <c r="MFY57" s="50"/>
      <c r="MFZ57" s="50"/>
      <c r="MGA57" s="50"/>
      <c r="MGB57" s="50"/>
      <c r="MGC57" s="50"/>
      <c r="MGD57" s="50"/>
      <c r="MGE57" s="50"/>
      <c r="MGF57" s="50"/>
      <c r="MGG57" s="50"/>
      <c r="MGH57" s="50"/>
      <c r="MGI57" s="50"/>
      <c r="MGJ57" s="50"/>
      <c r="MGK57" s="50"/>
      <c r="MGL57" s="50"/>
      <c r="MGM57" s="50"/>
      <c r="MGN57" s="50"/>
      <c r="MGO57" s="50"/>
      <c r="MGP57" s="50"/>
      <c r="MGQ57" s="50"/>
      <c r="MGR57" s="50"/>
      <c r="MGS57" s="50"/>
      <c r="MGT57" s="50"/>
      <c r="MGU57" s="50"/>
      <c r="MGV57" s="50"/>
      <c r="MGW57" s="50"/>
      <c r="MGX57" s="50"/>
      <c r="MGY57" s="50"/>
      <c r="MGZ57" s="50"/>
      <c r="MHA57" s="50"/>
      <c r="MHB57" s="50"/>
      <c r="MHC57" s="50"/>
      <c r="MHD57" s="50"/>
      <c r="MHE57" s="50"/>
      <c r="MHF57" s="50"/>
      <c r="MHG57" s="50"/>
      <c r="MHH57" s="50"/>
      <c r="MHI57" s="50"/>
      <c r="MHJ57" s="50"/>
      <c r="MHK57" s="50"/>
      <c r="MHL57" s="50"/>
      <c r="MHM57" s="50"/>
      <c r="MHN57" s="50"/>
      <c r="MHO57" s="50"/>
      <c r="MHP57" s="50"/>
      <c r="MHQ57" s="50"/>
      <c r="MHR57" s="50"/>
      <c r="MHS57" s="50"/>
      <c r="MHT57" s="50"/>
      <c r="MHU57" s="50"/>
      <c r="MHV57" s="50"/>
      <c r="MHW57" s="50"/>
      <c r="MHX57" s="50"/>
      <c r="MHY57" s="50"/>
      <c r="MHZ57" s="50"/>
      <c r="MIA57" s="50"/>
      <c r="MIB57" s="50"/>
      <c r="MIC57" s="50"/>
      <c r="MID57" s="50"/>
      <c r="MIE57" s="50"/>
      <c r="MIF57" s="50"/>
      <c r="MIG57" s="50"/>
      <c r="MIH57" s="50"/>
      <c r="MII57" s="50"/>
      <c r="MIJ57" s="50"/>
      <c r="MIK57" s="50"/>
      <c r="MIL57" s="50"/>
      <c r="MIM57" s="50"/>
      <c r="MIN57" s="50"/>
      <c r="MIO57" s="50"/>
      <c r="MIP57" s="50"/>
      <c r="MIQ57" s="50"/>
      <c r="MIR57" s="50"/>
      <c r="MIS57" s="50"/>
      <c r="MIT57" s="50"/>
      <c r="MIU57" s="50"/>
      <c r="MIV57" s="50"/>
      <c r="MIW57" s="50"/>
      <c r="MIX57" s="50"/>
      <c r="MIY57" s="50"/>
      <c r="MIZ57" s="50"/>
      <c r="MJA57" s="50"/>
      <c r="MJB57" s="50"/>
      <c r="MJC57" s="50"/>
      <c r="MJD57" s="50"/>
      <c r="MJE57" s="50"/>
      <c r="MJF57" s="50"/>
      <c r="MJG57" s="50"/>
      <c r="MJH57" s="50"/>
      <c r="MJI57" s="50"/>
      <c r="MJJ57" s="50"/>
      <c r="MJK57" s="50"/>
      <c r="MJL57" s="50"/>
      <c r="MJM57" s="50"/>
      <c r="MJN57" s="50"/>
      <c r="MJO57" s="50"/>
      <c r="MJP57" s="50"/>
      <c r="MJQ57" s="50"/>
      <c r="MJR57" s="50"/>
      <c r="MJS57" s="50"/>
      <c r="MJT57" s="50"/>
      <c r="MJU57" s="50"/>
      <c r="MJV57" s="50"/>
      <c r="MJW57" s="50"/>
      <c r="MJX57" s="50"/>
      <c r="MJY57" s="50"/>
      <c r="MJZ57" s="50"/>
      <c r="MKA57" s="50"/>
      <c r="MKB57" s="50"/>
      <c r="MKC57" s="50"/>
      <c r="MKD57" s="50"/>
      <c r="MKE57" s="50"/>
      <c r="MKF57" s="50"/>
      <c r="MKG57" s="50"/>
      <c r="MKH57" s="50"/>
      <c r="MKI57" s="50"/>
      <c r="MKJ57" s="50"/>
      <c r="MKK57" s="50"/>
      <c r="MKL57" s="50"/>
      <c r="MKM57" s="50"/>
      <c r="MKN57" s="50"/>
      <c r="MKO57" s="50"/>
      <c r="MKP57" s="50"/>
      <c r="MKQ57" s="50"/>
      <c r="MKR57" s="50"/>
      <c r="MKS57" s="50"/>
      <c r="MKT57" s="50"/>
      <c r="MKU57" s="50"/>
      <c r="MKV57" s="50"/>
      <c r="MKW57" s="50"/>
      <c r="MKX57" s="50"/>
      <c r="MKY57" s="50"/>
      <c r="MKZ57" s="50"/>
      <c r="MLA57" s="50"/>
      <c r="MLB57" s="50"/>
      <c r="MLC57" s="50"/>
      <c r="MLD57" s="50"/>
      <c r="MLE57" s="50"/>
      <c r="MLF57" s="50"/>
      <c r="MLG57" s="50"/>
      <c r="MLH57" s="50"/>
      <c r="MLI57" s="50"/>
      <c r="MLJ57" s="50"/>
      <c r="MLK57" s="50"/>
      <c r="MLL57" s="50"/>
      <c r="MLM57" s="50"/>
      <c r="MLN57" s="50"/>
      <c r="MLO57" s="50"/>
      <c r="MLP57" s="50"/>
      <c r="MLQ57" s="50"/>
      <c r="MLR57" s="50"/>
      <c r="MLS57" s="50"/>
      <c r="MLT57" s="50"/>
      <c r="MLU57" s="50"/>
      <c r="MLV57" s="50"/>
      <c r="MLW57" s="50"/>
      <c r="MLX57" s="50"/>
      <c r="MLY57" s="50"/>
      <c r="MLZ57" s="50"/>
      <c r="MMA57" s="50"/>
      <c r="MMB57" s="50"/>
      <c r="MMC57" s="50"/>
      <c r="MMD57" s="50"/>
      <c r="MME57" s="50"/>
      <c r="MMF57" s="50"/>
      <c r="MMG57" s="50"/>
      <c r="MMH57" s="50"/>
      <c r="MMI57" s="50"/>
      <c r="MMJ57" s="50"/>
      <c r="MMK57" s="50"/>
      <c r="MML57" s="50"/>
      <c r="MMM57" s="50"/>
      <c r="MMN57" s="50"/>
      <c r="MMO57" s="50"/>
      <c r="MMP57" s="50"/>
      <c r="MMQ57" s="50"/>
      <c r="MMR57" s="50"/>
      <c r="MMS57" s="50"/>
      <c r="MMT57" s="50"/>
      <c r="MMU57" s="50"/>
      <c r="MMV57" s="50"/>
      <c r="MMW57" s="50"/>
      <c r="MMX57" s="50"/>
      <c r="MMY57" s="50"/>
      <c r="MMZ57" s="50"/>
      <c r="MNA57" s="50"/>
      <c r="MNB57" s="50"/>
      <c r="MNC57" s="50"/>
      <c r="MND57" s="50"/>
      <c r="MNE57" s="50"/>
      <c r="MNF57" s="50"/>
      <c r="MNG57" s="50"/>
      <c r="MNH57" s="50"/>
      <c r="MNI57" s="50"/>
      <c r="MNJ57" s="50"/>
      <c r="MNK57" s="50"/>
      <c r="MNL57" s="50"/>
      <c r="MNM57" s="50"/>
      <c r="MNN57" s="50"/>
      <c r="MNO57" s="50"/>
      <c r="MNP57" s="50"/>
      <c r="MNQ57" s="50"/>
      <c r="MNR57" s="50"/>
      <c r="MNS57" s="50"/>
      <c r="MNT57" s="50"/>
      <c r="MNU57" s="50"/>
      <c r="MNV57" s="50"/>
      <c r="MNW57" s="50"/>
      <c r="MNX57" s="50"/>
      <c r="MNY57" s="50"/>
      <c r="MNZ57" s="50"/>
      <c r="MOA57" s="50"/>
      <c r="MOB57" s="50"/>
      <c r="MOC57" s="50"/>
      <c r="MOD57" s="50"/>
      <c r="MOE57" s="50"/>
      <c r="MOF57" s="50"/>
      <c r="MOG57" s="50"/>
      <c r="MOH57" s="50"/>
      <c r="MOI57" s="50"/>
      <c r="MOJ57" s="50"/>
      <c r="MOK57" s="50"/>
      <c r="MOL57" s="50"/>
      <c r="MOM57" s="50"/>
      <c r="MON57" s="50"/>
      <c r="MOO57" s="50"/>
      <c r="MOP57" s="50"/>
      <c r="MOQ57" s="50"/>
      <c r="MOR57" s="50"/>
      <c r="MOS57" s="50"/>
      <c r="MOT57" s="50"/>
      <c r="MOU57" s="50"/>
      <c r="MOV57" s="50"/>
      <c r="MOW57" s="50"/>
      <c r="MOX57" s="50"/>
      <c r="MOY57" s="50"/>
      <c r="MOZ57" s="50"/>
      <c r="MPA57" s="50"/>
      <c r="MPB57" s="50"/>
      <c r="MPC57" s="50"/>
      <c r="MPD57" s="50"/>
      <c r="MPE57" s="50"/>
      <c r="MPF57" s="50"/>
      <c r="MPG57" s="50"/>
      <c r="MPH57" s="50"/>
      <c r="MPI57" s="50"/>
      <c r="MPJ57" s="50"/>
      <c r="MPK57" s="50"/>
      <c r="MPL57" s="50"/>
      <c r="MPM57" s="50"/>
      <c r="MPN57" s="50"/>
      <c r="MPO57" s="50"/>
      <c r="MPP57" s="50"/>
      <c r="MPQ57" s="50"/>
      <c r="MPR57" s="50"/>
      <c r="MPS57" s="50"/>
      <c r="MPT57" s="50"/>
      <c r="MPU57" s="50"/>
      <c r="MPV57" s="50"/>
      <c r="MPW57" s="50"/>
      <c r="MPX57" s="50"/>
      <c r="MPY57" s="50"/>
      <c r="MPZ57" s="50"/>
      <c r="MQA57" s="50"/>
      <c r="MQB57" s="50"/>
      <c r="MQC57" s="50"/>
      <c r="MQD57" s="50"/>
      <c r="MQE57" s="50"/>
      <c r="MQF57" s="50"/>
      <c r="MQG57" s="50"/>
      <c r="MQH57" s="50"/>
      <c r="MQI57" s="50"/>
      <c r="MQJ57" s="50"/>
      <c r="MQK57" s="50"/>
      <c r="MQL57" s="50"/>
      <c r="MQM57" s="50"/>
      <c r="MQN57" s="50"/>
      <c r="MQO57" s="50"/>
      <c r="MQP57" s="50"/>
      <c r="MQQ57" s="50"/>
      <c r="MQR57" s="50"/>
      <c r="MQS57" s="50"/>
      <c r="MQT57" s="50"/>
      <c r="MQU57" s="50"/>
      <c r="MQV57" s="50"/>
      <c r="MQW57" s="50"/>
      <c r="MQX57" s="50"/>
      <c r="MQY57" s="50"/>
      <c r="MQZ57" s="50"/>
      <c r="MRA57" s="50"/>
      <c r="MRB57" s="50"/>
      <c r="MRC57" s="50"/>
      <c r="MRD57" s="50"/>
      <c r="MRE57" s="50"/>
      <c r="MRF57" s="50"/>
      <c r="MRG57" s="50"/>
      <c r="MRH57" s="50"/>
      <c r="MRI57" s="50"/>
      <c r="MRJ57" s="50"/>
      <c r="MRK57" s="50"/>
      <c r="MRL57" s="50"/>
      <c r="MRM57" s="50"/>
      <c r="MRN57" s="50"/>
      <c r="MRO57" s="50"/>
      <c r="MRP57" s="50"/>
      <c r="MRQ57" s="50"/>
      <c r="MRR57" s="50"/>
      <c r="MRS57" s="50"/>
      <c r="MRT57" s="50"/>
      <c r="MRU57" s="50"/>
      <c r="MRV57" s="50"/>
      <c r="MRW57" s="50"/>
      <c r="MRX57" s="50"/>
      <c r="MRY57" s="50"/>
      <c r="MRZ57" s="50"/>
      <c r="MSA57" s="50"/>
      <c r="MSB57" s="50"/>
      <c r="MSC57" s="50"/>
      <c r="MSD57" s="50"/>
      <c r="MSE57" s="50"/>
      <c r="MSF57" s="50"/>
      <c r="MSG57" s="50"/>
      <c r="MSH57" s="50"/>
      <c r="MSI57" s="50"/>
      <c r="MSJ57" s="50"/>
      <c r="MSK57" s="50"/>
      <c r="MSL57" s="50"/>
      <c r="MSM57" s="50"/>
      <c r="MSN57" s="50"/>
      <c r="MSO57" s="50"/>
      <c r="MSP57" s="50"/>
      <c r="MSQ57" s="50"/>
      <c r="MSR57" s="50"/>
      <c r="MSS57" s="50"/>
      <c r="MST57" s="50"/>
      <c r="MSU57" s="50"/>
      <c r="MSV57" s="50"/>
      <c r="MSW57" s="50"/>
      <c r="MSX57" s="50"/>
      <c r="MSY57" s="50"/>
      <c r="MSZ57" s="50"/>
      <c r="MTA57" s="50"/>
      <c r="MTB57" s="50"/>
      <c r="MTC57" s="50"/>
      <c r="MTD57" s="50"/>
      <c r="MTE57" s="50"/>
      <c r="MTF57" s="50"/>
      <c r="MTG57" s="50"/>
      <c r="MTH57" s="50"/>
      <c r="MTI57" s="50"/>
      <c r="MTJ57" s="50"/>
      <c r="MTK57" s="50"/>
      <c r="MTL57" s="50"/>
      <c r="MTM57" s="50"/>
      <c r="MTN57" s="50"/>
      <c r="MTO57" s="50"/>
      <c r="MTP57" s="50"/>
      <c r="MTQ57" s="50"/>
      <c r="MTR57" s="50"/>
      <c r="MTS57" s="50"/>
      <c r="MTT57" s="50"/>
      <c r="MTU57" s="50"/>
      <c r="MTV57" s="50"/>
      <c r="MTW57" s="50"/>
      <c r="MTX57" s="50"/>
      <c r="MTY57" s="50"/>
      <c r="MTZ57" s="50"/>
      <c r="MUA57" s="50"/>
      <c r="MUB57" s="50"/>
      <c r="MUC57" s="50"/>
      <c r="MUD57" s="50"/>
      <c r="MUE57" s="50"/>
      <c r="MUF57" s="50"/>
      <c r="MUG57" s="50"/>
      <c r="MUH57" s="50"/>
      <c r="MUI57" s="50"/>
      <c r="MUJ57" s="50"/>
      <c r="MUK57" s="50"/>
      <c r="MUL57" s="50"/>
      <c r="MUM57" s="50"/>
      <c r="MUN57" s="50"/>
      <c r="MUO57" s="50"/>
      <c r="MUP57" s="50"/>
      <c r="MUQ57" s="50"/>
      <c r="MUR57" s="50"/>
      <c r="MUS57" s="50"/>
      <c r="MUT57" s="50"/>
      <c r="MUU57" s="50"/>
      <c r="MUV57" s="50"/>
      <c r="MUW57" s="50"/>
      <c r="MUX57" s="50"/>
      <c r="MUY57" s="50"/>
      <c r="MUZ57" s="50"/>
      <c r="MVA57" s="50"/>
      <c r="MVB57" s="50"/>
      <c r="MVC57" s="50"/>
      <c r="MVD57" s="50"/>
      <c r="MVE57" s="50"/>
      <c r="MVF57" s="50"/>
      <c r="MVG57" s="50"/>
      <c r="MVH57" s="50"/>
      <c r="MVI57" s="50"/>
      <c r="MVJ57" s="50"/>
      <c r="MVK57" s="50"/>
      <c r="MVL57" s="50"/>
      <c r="MVM57" s="50"/>
      <c r="MVN57" s="50"/>
      <c r="MVO57" s="50"/>
      <c r="MVP57" s="50"/>
      <c r="MVQ57" s="50"/>
      <c r="MVR57" s="50"/>
      <c r="MVS57" s="50"/>
      <c r="MVT57" s="50"/>
      <c r="MVU57" s="50"/>
      <c r="MVV57" s="50"/>
      <c r="MVW57" s="50"/>
      <c r="MVX57" s="50"/>
      <c r="MVY57" s="50"/>
      <c r="MVZ57" s="50"/>
      <c r="MWA57" s="50"/>
      <c r="MWB57" s="50"/>
      <c r="MWC57" s="50"/>
      <c r="MWD57" s="50"/>
      <c r="MWE57" s="50"/>
      <c r="MWF57" s="50"/>
      <c r="MWG57" s="50"/>
      <c r="MWH57" s="50"/>
      <c r="MWI57" s="50"/>
      <c r="MWJ57" s="50"/>
      <c r="MWK57" s="50"/>
      <c r="MWL57" s="50"/>
      <c r="MWM57" s="50"/>
      <c r="MWN57" s="50"/>
      <c r="MWO57" s="50"/>
      <c r="MWP57" s="50"/>
      <c r="MWQ57" s="50"/>
      <c r="MWR57" s="50"/>
      <c r="MWS57" s="50"/>
      <c r="MWT57" s="50"/>
      <c r="MWU57" s="50"/>
      <c r="MWV57" s="50"/>
      <c r="MWW57" s="50"/>
      <c r="MWX57" s="50"/>
      <c r="MWY57" s="50"/>
      <c r="MWZ57" s="50"/>
      <c r="MXA57" s="50"/>
      <c r="MXB57" s="50"/>
      <c r="MXC57" s="50"/>
      <c r="MXD57" s="50"/>
      <c r="MXE57" s="50"/>
      <c r="MXF57" s="50"/>
      <c r="MXG57" s="50"/>
      <c r="MXH57" s="50"/>
      <c r="MXI57" s="50"/>
      <c r="MXJ57" s="50"/>
      <c r="MXK57" s="50"/>
      <c r="MXL57" s="50"/>
      <c r="MXM57" s="50"/>
      <c r="MXN57" s="50"/>
      <c r="MXO57" s="50"/>
      <c r="MXP57" s="50"/>
      <c r="MXQ57" s="50"/>
      <c r="MXR57" s="50"/>
      <c r="MXS57" s="50"/>
      <c r="MXT57" s="50"/>
      <c r="MXU57" s="50"/>
      <c r="MXV57" s="50"/>
      <c r="MXW57" s="50"/>
      <c r="MXX57" s="50"/>
      <c r="MXY57" s="50"/>
      <c r="MXZ57" s="50"/>
      <c r="MYA57" s="50"/>
      <c r="MYB57" s="50"/>
      <c r="MYC57" s="50"/>
      <c r="MYD57" s="50"/>
      <c r="MYE57" s="50"/>
      <c r="MYF57" s="50"/>
      <c r="MYG57" s="50"/>
      <c r="MYH57" s="50"/>
      <c r="MYI57" s="50"/>
      <c r="MYJ57" s="50"/>
      <c r="MYK57" s="50"/>
      <c r="MYL57" s="50"/>
      <c r="MYM57" s="50"/>
      <c r="MYN57" s="50"/>
      <c r="MYO57" s="50"/>
      <c r="MYP57" s="50"/>
      <c r="MYQ57" s="50"/>
      <c r="MYR57" s="50"/>
      <c r="MYS57" s="50"/>
      <c r="MYT57" s="50"/>
      <c r="MYU57" s="50"/>
      <c r="MYV57" s="50"/>
      <c r="MYW57" s="50"/>
      <c r="MYX57" s="50"/>
      <c r="MYY57" s="50"/>
      <c r="MYZ57" s="50"/>
      <c r="MZA57" s="50"/>
      <c r="MZB57" s="50"/>
      <c r="MZC57" s="50"/>
      <c r="MZD57" s="50"/>
      <c r="MZE57" s="50"/>
      <c r="MZF57" s="50"/>
      <c r="MZG57" s="50"/>
      <c r="MZH57" s="50"/>
      <c r="MZI57" s="50"/>
      <c r="MZJ57" s="50"/>
      <c r="MZK57" s="50"/>
      <c r="MZL57" s="50"/>
      <c r="MZM57" s="50"/>
      <c r="MZN57" s="50"/>
      <c r="MZO57" s="50"/>
      <c r="MZP57" s="50"/>
      <c r="MZQ57" s="50"/>
      <c r="MZR57" s="50"/>
      <c r="MZS57" s="50"/>
      <c r="MZT57" s="50"/>
      <c r="MZU57" s="50"/>
      <c r="MZV57" s="50"/>
      <c r="MZW57" s="50"/>
      <c r="MZX57" s="50"/>
      <c r="MZY57" s="50"/>
      <c r="MZZ57" s="50"/>
      <c r="NAA57" s="50"/>
      <c r="NAB57" s="50"/>
      <c r="NAC57" s="50"/>
      <c r="NAD57" s="50"/>
      <c r="NAE57" s="50"/>
      <c r="NAF57" s="50"/>
      <c r="NAG57" s="50"/>
      <c r="NAH57" s="50"/>
      <c r="NAI57" s="50"/>
      <c r="NAJ57" s="50"/>
      <c r="NAK57" s="50"/>
      <c r="NAL57" s="50"/>
      <c r="NAM57" s="50"/>
      <c r="NAN57" s="50"/>
      <c r="NAO57" s="50"/>
      <c r="NAP57" s="50"/>
      <c r="NAQ57" s="50"/>
      <c r="NAR57" s="50"/>
      <c r="NAS57" s="50"/>
      <c r="NAT57" s="50"/>
      <c r="NAU57" s="50"/>
      <c r="NAV57" s="50"/>
      <c r="NAW57" s="50"/>
      <c r="NAX57" s="50"/>
      <c r="NAY57" s="50"/>
      <c r="NAZ57" s="50"/>
      <c r="NBA57" s="50"/>
      <c r="NBB57" s="50"/>
      <c r="NBC57" s="50"/>
      <c r="NBD57" s="50"/>
      <c r="NBE57" s="50"/>
      <c r="NBF57" s="50"/>
      <c r="NBG57" s="50"/>
      <c r="NBH57" s="50"/>
      <c r="NBI57" s="50"/>
      <c r="NBJ57" s="50"/>
      <c r="NBK57" s="50"/>
      <c r="NBL57" s="50"/>
      <c r="NBM57" s="50"/>
      <c r="NBN57" s="50"/>
      <c r="NBO57" s="50"/>
      <c r="NBP57" s="50"/>
      <c r="NBQ57" s="50"/>
      <c r="NBR57" s="50"/>
      <c r="NBS57" s="50"/>
      <c r="NBT57" s="50"/>
      <c r="NBU57" s="50"/>
      <c r="NBV57" s="50"/>
      <c r="NBW57" s="50"/>
      <c r="NBX57" s="50"/>
      <c r="NBY57" s="50"/>
      <c r="NBZ57" s="50"/>
      <c r="NCA57" s="50"/>
      <c r="NCB57" s="50"/>
      <c r="NCC57" s="50"/>
      <c r="NCD57" s="50"/>
      <c r="NCE57" s="50"/>
      <c r="NCF57" s="50"/>
      <c r="NCG57" s="50"/>
      <c r="NCH57" s="50"/>
      <c r="NCI57" s="50"/>
      <c r="NCJ57" s="50"/>
      <c r="NCK57" s="50"/>
      <c r="NCL57" s="50"/>
      <c r="NCM57" s="50"/>
      <c r="NCN57" s="50"/>
      <c r="NCO57" s="50"/>
      <c r="NCP57" s="50"/>
      <c r="NCQ57" s="50"/>
      <c r="NCR57" s="50"/>
      <c r="NCS57" s="50"/>
      <c r="NCT57" s="50"/>
      <c r="NCU57" s="50"/>
      <c r="NCV57" s="50"/>
      <c r="NCW57" s="50"/>
      <c r="NCX57" s="50"/>
      <c r="NCY57" s="50"/>
      <c r="NCZ57" s="50"/>
      <c r="NDA57" s="50"/>
      <c r="NDB57" s="50"/>
      <c r="NDC57" s="50"/>
      <c r="NDD57" s="50"/>
      <c r="NDE57" s="50"/>
      <c r="NDF57" s="50"/>
      <c r="NDG57" s="50"/>
      <c r="NDH57" s="50"/>
      <c r="NDI57" s="50"/>
      <c r="NDJ57" s="50"/>
      <c r="NDK57" s="50"/>
      <c r="NDL57" s="50"/>
      <c r="NDM57" s="50"/>
      <c r="NDN57" s="50"/>
      <c r="NDO57" s="50"/>
      <c r="NDP57" s="50"/>
      <c r="NDQ57" s="50"/>
      <c r="NDR57" s="50"/>
      <c r="NDS57" s="50"/>
      <c r="NDT57" s="50"/>
      <c r="NDU57" s="50"/>
      <c r="NDV57" s="50"/>
      <c r="NDW57" s="50"/>
      <c r="NDX57" s="50"/>
      <c r="NDY57" s="50"/>
      <c r="NDZ57" s="50"/>
      <c r="NEA57" s="50"/>
      <c r="NEB57" s="50"/>
      <c r="NEC57" s="50"/>
      <c r="NED57" s="50"/>
      <c r="NEE57" s="50"/>
      <c r="NEF57" s="50"/>
      <c r="NEG57" s="50"/>
      <c r="NEH57" s="50"/>
      <c r="NEI57" s="50"/>
      <c r="NEJ57" s="50"/>
      <c r="NEK57" s="50"/>
      <c r="NEL57" s="50"/>
      <c r="NEM57" s="50"/>
      <c r="NEN57" s="50"/>
      <c r="NEO57" s="50"/>
      <c r="NEP57" s="50"/>
      <c r="NEQ57" s="50"/>
      <c r="NER57" s="50"/>
      <c r="NES57" s="50"/>
      <c r="NET57" s="50"/>
      <c r="NEU57" s="50"/>
      <c r="NEV57" s="50"/>
      <c r="NEW57" s="50"/>
      <c r="NEX57" s="50"/>
      <c r="NEY57" s="50"/>
      <c r="NEZ57" s="50"/>
      <c r="NFA57" s="50"/>
      <c r="NFB57" s="50"/>
      <c r="NFC57" s="50"/>
      <c r="NFD57" s="50"/>
      <c r="NFE57" s="50"/>
      <c r="NFF57" s="50"/>
      <c r="NFG57" s="50"/>
      <c r="NFH57" s="50"/>
      <c r="NFI57" s="50"/>
      <c r="NFJ57" s="50"/>
      <c r="NFK57" s="50"/>
      <c r="NFL57" s="50"/>
      <c r="NFM57" s="50"/>
      <c r="NFN57" s="50"/>
      <c r="NFO57" s="50"/>
      <c r="NFP57" s="50"/>
      <c r="NFQ57" s="50"/>
      <c r="NFR57" s="50"/>
      <c r="NFS57" s="50"/>
      <c r="NFT57" s="50"/>
      <c r="NFU57" s="50"/>
      <c r="NFV57" s="50"/>
      <c r="NFW57" s="50"/>
      <c r="NFX57" s="50"/>
      <c r="NFY57" s="50"/>
      <c r="NFZ57" s="50"/>
      <c r="NGA57" s="50"/>
      <c r="NGB57" s="50"/>
      <c r="NGC57" s="50"/>
      <c r="NGD57" s="50"/>
      <c r="NGE57" s="50"/>
      <c r="NGF57" s="50"/>
      <c r="NGG57" s="50"/>
      <c r="NGH57" s="50"/>
      <c r="NGI57" s="50"/>
      <c r="NGJ57" s="50"/>
      <c r="NGK57" s="50"/>
      <c r="NGL57" s="50"/>
      <c r="NGM57" s="50"/>
      <c r="NGN57" s="50"/>
      <c r="NGO57" s="50"/>
      <c r="NGP57" s="50"/>
      <c r="NGQ57" s="50"/>
      <c r="NGR57" s="50"/>
      <c r="NGS57" s="50"/>
      <c r="NGT57" s="50"/>
      <c r="NGU57" s="50"/>
      <c r="NGV57" s="50"/>
      <c r="NGW57" s="50"/>
      <c r="NGX57" s="50"/>
      <c r="NGY57" s="50"/>
      <c r="NGZ57" s="50"/>
      <c r="NHA57" s="50"/>
      <c r="NHB57" s="50"/>
      <c r="NHC57" s="50"/>
      <c r="NHD57" s="50"/>
      <c r="NHE57" s="50"/>
      <c r="NHF57" s="50"/>
      <c r="NHG57" s="50"/>
      <c r="NHH57" s="50"/>
      <c r="NHI57" s="50"/>
      <c r="NHJ57" s="50"/>
      <c r="NHK57" s="50"/>
      <c r="NHL57" s="50"/>
      <c r="NHM57" s="50"/>
      <c r="NHN57" s="50"/>
      <c r="NHO57" s="50"/>
      <c r="NHP57" s="50"/>
      <c r="NHQ57" s="50"/>
      <c r="NHR57" s="50"/>
      <c r="NHS57" s="50"/>
      <c r="NHT57" s="50"/>
      <c r="NHU57" s="50"/>
      <c r="NHV57" s="50"/>
      <c r="NHW57" s="50"/>
      <c r="NHX57" s="50"/>
      <c r="NHY57" s="50"/>
      <c r="NHZ57" s="50"/>
      <c r="NIA57" s="50"/>
      <c r="NIB57" s="50"/>
      <c r="NIC57" s="50"/>
      <c r="NID57" s="50"/>
      <c r="NIE57" s="50"/>
      <c r="NIF57" s="50"/>
      <c r="NIG57" s="50"/>
      <c r="NIH57" s="50"/>
      <c r="NII57" s="50"/>
      <c r="NIJ57" s="50"/>
      <c r="NIK57" s="50"/>
      <c r="NIL57" s="50"/>
      <c r="NIM57" s="50"/>
      <c r="NIN57" s="50"/>
      <c r="NIO57" s="50"/>
      <c r="NIP57" s="50"/>
      <c r="NIQ57" s="50"/>
      <c r="NIR57" s="50"/>
      <c r="NIS57" s="50"/>
      <c r="NIT57" s="50"/>
      <c r="NIU57" s="50"/>
      <c r="NIV57" s="50"/>
      <c r="NIW57" s="50"/>
      <c r="NIX57" s="50"/>
      <c r="NIY57" s="50"/>
      <c r="NIZ57" s="50"/>
      <c r="NJA57" s="50"/>
      <c r="NJB57" s="50"/>
      <c r="NJC57" s="50"/>
      <c r="NJD57" s="50"/>
      <c r="NJE57" s="50"/>
      <c r="NJF57" s="50"/>
      <c r="NJG57" s="50"/>
      <c r="NJH57" s="50"/>
      <c r="NJI57" s="50"/>
      <c r="NJJ57" s="50"/>
      <c r="NJK57" s="50"/>
      <c r="NJL57" s="50"/>
      <c r="NJM57" s="50"/>
      <c r="NJN57" s="50"/>
      <c r="NJO57" s="50"/>
      <c r="NJP57" s="50"/>
      <c r="NJQ57" s="50"/>
      <c r="NJR57" s="50"/>
      <c r="NJS57" s="50"/>
      <c r="NJT57" s="50"/>
      <c r="NJU57" s="50"/>
      <c r="NJV57" s="50"/>
      <c r="NJW57" s="50"/>
      <c r="NJX57" s="50"/>
      <c r="NJY57" s="50"/>
      <c r="NJZ57" s="50"/>
      <c r="NKA57" s="50"/>
      <c r="NKB57" s="50"/>
      <c r="NKC57" s="50"/>
      <c r="NKD57" s="50"/>
      <c r="NKE57" s="50"/>
      <c r="NKF57" s="50"/>
      <c r="NKG57" s="50"/>
      <c r="NKH57" s="50"/>
      <c r="NKI57" s="50"/>
      <c r="NKJ57" s="50"/>
      <c r="NKK57" s="50"/>
      <c r="NKL57" s="50"/>
      <c r="NKM57" s="50"/>
      <c r="NKN57" s="50"/>
      <c r="NKO57" s="50"/>
      <c r="NKP57" s="50"/>
      <c r="NKQ57" s="50"/>
      <c r="NKR57" s="50"/>
      <c r="NKS57" s="50"/>
      <c r="NKT57" s="50"/>
      <c r="NKU57" s="50"/>
      <c r="NKV57" s="50"/>
      <c r="NKW57" s="50"/>
      <c r="NKX57" s="50"/>
      <c r="NKY57" s="50"/>
      <c r="NKZ57" s="50"/>
      <c r="NLA57" s="50"/>
      <c r="NLB57" s="50"/>
      <c r="NLC57" s="50"/>
      <c r="NLD57" s="50"/>
      <c r="NLE57" s="50"/>
      <c r="NLF57" s="50"/>
      <c r="NLG57" s="50"/>
      <c r="NLH57" s="50"/>
      <c r="NLI57" s="50"/>
      <c r="NLJ57" s="50"/>
      <c r="NLK57" s="50"/>
      <c r="NLL57" s="50"/>
      <c r="NLM57" s="50"/>
      <c r="NLN57" s="50"/>
      <c r="NLO57" s="50"/>
      <c r="NLP57" s="50"/>
      <c r="NLQ57" s="50"/>
      <c r="NLR57" s="50"/>
      <c r="NLS57" s="50"/>
      <c r="NLT57" s="50"/>
      <c r="NLU57" s="50"/>
      <c r="NLV57" s="50"/>
      <c r="NLW57" s="50"/>
      <c r="NLX57" s="50"/>
      <c r="NLY57" s="50"/>
      <c r="NLZ57" s="50"/>
      <c r="NMA57" s="50"/>
      <c r="NMB57" s="50"/>
      <c r="NMC57" s="50"/>
      <c r="NMD57" s="50"/>
      <c r="NME57" s="50"/>
      <c r="NMF57" s="50"/>
      <c r="NMG57" s="50"/>
      <c r="NMH57" s="50"/>
      <c r="NMI57" s="50"/>
      <c r="NMJ57" s="50"/>
      <c r="NMK57" s="50"/>
      <c r="NML57" s="50"/>
      <c r="NMM57" s="50"/>
      <c r="NMN57" s="50"/>
      <c r="NMO57" s="50"/>
      <c r="NMP57" s="50"/>
      <c r="NMQ57" s="50"/>
      <c r="NMR57" s="50"/>
      <c r="NMS57" s="50"/>
      <c r="NMT57" s="50"/>
      <c r="NMU57" s="50"/>
      <c r="NMV57" s="50"/>
      <c r="NMW57" s="50"/>
      <c r="NMX57" s="50"/>
      <c r="NMY57" s="50"/>
      <c r="NMZ57" s="50"/>
      <c r="NNA57" s="50"/>
      <c r="NNB57" s="50"/>
      <c r="NNC57" s="50"/>
      <c r="NND57" s="50"/>
      <c r="NNE57" s="50"/>
      <c r="NNF57" s="50"/>
      <c r="NNG57" s="50"/>
      <c r="NNH57" s="50"/>
      <c r="NNI57" s="50"/>
      <c r="NNJ57" s="50"/>
      <c r="NNK57" s="50"/>
      <c r="NNL57" s="50"/>
      <c r="NNM57" s="50"/>
      <c r="NNN57" s="50"/>
      <c r="NNO57" s="50"/>
      <c r="NNP57" s="50"/>
      <c r="NNQ57" s="50"/>
      <c r="NNR57" s="50"/>
      <c r="NNS57" s="50"/>
      <c r="NNT57" s="50"/>
      <c r="NNU57" s="50"/>
      <c r="NNV57" s="50"/>
      <c r="NNW57" s="50"/>
      <c r="NNX57" s="50"/>
      <c r="NNY57" s="50"/>
      <c r="NNZ57" s="50"/>
      <c r="NOA57" s="50"/>
      <c r="NOB57" s="50"/>
      <c r="NOC57" s="50"/>
      <c r="NOD57" s="50"/>
      <c r="NOE57" s="50"/>
      <c r="NOF57" s="50"/>
      <c r="NOG57" s="50"/>
      <c r="NOH57" s="50"/>
      <c r="NOI57" s="50"/>
      <c r="NOJ57" s="50"/>
      <c r="NOK57" s="50"/>
      <c r="NOL57" s="50"/>
      <c r="NOM57" s="50"/>
      <c r="NON57" s="50"/>
      <c r="NOO57" s="50"/>
      <c r="NOP57" s="50"/>
      <c r="NOQ57" s="50"/>
      <c r="NOR57" s="50"/>
      <c r="NOS57" s="50"/>
      <c r="NOT57" s="50"/>
      <c r="NOU57" s="50"/>
      <c r="NOV57" s="50"/>
      <c r="NOW57" s="50"/>
      <c r="NOX57" s="50"/>
      <c r="NOY57" s="50"/>
      <c r="NOZ57" s="50"/>
      <c r="NPA57" s="50"/>
      <c r="NPB57" s="50"/>
      <c r="NPC57" s="50"/>
      <c r="NPD57" s="50"/>
      <c r="NPE57" s="50"/>
      <c r="NPF57" s="50"/>
      <c r="NPG57" s="50"/>
      <c r="NPH57" s="50"/>
      <c r="NPI57" s="50"/>
      <c r="NPJ57" s="50"/>
      <c r="NPK57" s="50"/>
      <c r="NPL57" s="50"/>
      <c r="NPM57" s="50"/>
      <c r="NPN57" s="50"/>
      <c r="NPO57" s="50"/>
      <c r="NPP57" s="50"/>
      <c r="NPQ57" s="50"/>
      <c r="NPR57" s="50"/>
      <c r="NPS57" s="50"/>
      <c r="NPT57" s="50"/>
      <c r="NPU57" s="50"/>
      <c r="NPV57" s="50"/>
      <c r="NPW57" s="50"/>
      <c r="NPX57" s="50"/>
      <c r="NPY57" s="50"/>
      <c r="NPZ57" s="50"/>
      <c r="NQA57" s="50"/>
      <c r="NQB57" s="50"/>
      <c r="NQC57" s="50"/>
      <c r="NQD57" s="50"/>
      <c r="NQE57" s="50"/>
      <c r="NQF57" s="50"/>
      <c r="NQG57" s="50"/>
      <c r="NQH57" s="50"/>
      <c r="NQI57" s="50"/>
      <c r="NQJ57" s="50"/>
      <c r="NQK57" s="50"/>
      <c r="NQL57" s="50"/>
      <c r="NQM57" s="50"/>
      <c r="NQN57" s="50"/>
      <c r="NQO57" s="50"/>
      <c r="NQP57" s="50"/>
      <c r="NQQ57" s="50"/>
      <c r="NQR57" s="50"/>
      <c r="NQS57" s="50"/>
      <c r="NQT57" s="50"/>
      <c r="NQU57" s="50"/>
      <c r="NQV57" s="50"/>
      <c r="NQW57" s="50"/>
      <c r="NQX57" s="50"/>
      <c r="NQY57" s="50"/>
      <c r="NQZ57" s="50"/>
      <c r="NRA57" s="50"/>
      <c r="NRB57" s="50"/>
      <c r="NRC57" s="50"/>
      <c r="NRD57" s="50"/>
      <c r="NRE57" s="50"/>
      <c r="NRF57" s="50"/>
      <c r="NRG57" s="50"/>
      <c r="NRH57" s="50"/>
      <c r="NRI57" s="50"/>
      <c r="NRJ57" s="50"/>
      <c r="NRK57" s="50"/>
      <c r="NRL57" s="50"/>
      <c r="NRM57" s="50"/>
      <c r="NRN57" s="50"/>
      <c r="NRO57" s="50"/>
      <c r="NRP57" s="50"/>
      <c r="NRQ57" s="50"/>
      <c r="NRR57" s="50"/>
      <c r="NRS57" s="50"/>
      <c r="NRT57" s="50"/>
      <c r="NRU57" s="50"/>
      <c r="NRV57" s="50"/>
      <c r="NRW57" s="50"/>
      <c r="NRX57" s="50"/>
      <c r="NRY57" s="50"/>
      <c r="NRZ57" s="50"/>
      <c r="NSA57" s="50"/>
      <c r="NSB57" s="50"/>
      <c r="NSC57" s="50"/>
      <c r="NSD57" s="50"/>
      <c r="NSE57" s="50"/>
      <c r="NSF57" s="50"/>
      <c r="NSG57" s="50"/>
      <c r="NSH57" s="50"/>
      <c r="NSI57" s="50"/>
      <c r="NSJ57" s="50"/>
      <c r="NSK57" s="50"/>
      <c r="NSL57" s="50"/>
      <c r="NSM57" s="50"/>
      <c r="NSN57" s="50"/>
      <c r="NSO57" s="50"/>
      <c r="NSP57" s="50"/>
      <c r="NSQ57" s="50"/>
      <c r="NSR57" s="50"/>
      <c r="NSS57" s="50"/>
      <c r="NST57" s="50"/>
      <c r="NSU57" s="50"/>
      <c r="NSV57" s="50"/>
      <c r="NSW57" s="50"/>
      <c r="NSX57" s="50"/>
      <c r="NSY57" s="50"/>
      <c r="NSZ57" s="50"/>
      <c r="NTA57" s="50"/>
      <c r="NTB57" s="50"/>
      <c r="NTC57" s="50"/>
      <c r="NTD57" s="50"/>
      <c r="NTE57" s="50"/>
      <c r="NTF57" s="50"/>
      <c r="NTG57" s="50"/>
      <c r="NTH57" s="50"/>
      <c r="NTI57" s="50"/>
      <c r="NTJ57" s="50"/>
      <c r="NTK57" s="50"/>
      <c r="NTL57" s="50"/>
      <c r="NTM57" s="50"/>
      <c r="NTN57" s="50"/>
      <c r="NTO57" s="50"/>
      <c r="NTP57" s="50"/>
      <c r="NTQ57" s="50"/>
      <c r="NTR57" s="50"/>
      <c r="NTS57" s="50"/>
      <c r="NTT57" s="50"/>
      <c r="NTU57" s="50"/>
      <c r="NTV57" s="50"/>
      <c r="NTW57" s="50"/>
      <c r="NTX57" s="50"/>
      <c r="NTY57" s="50"/>
      <c r="NTZ57" s="50"/>
      <c r="NUA57" s="50"/>
      <c r="NUB57" s="50"/>
      <c r="NUC57" s="50"/>
      <c r="NUD57" s="50"/>
      <c r="NUE57" s="50"/>
      <c r="NUF57" s="50"/>
      <c r="NUG57" s="50"/>
      <c r="NUH57" s="50"/>
      <c r="NUI57" s="50"/>
      <c r="NUJ57" s="50"/>
      <c r="NUK57" s="50"/>
      <c r="NUL57" s="50"/>
      <c r="NUM57" s="50"/>
      <c r="NUN57" s="50"/>
      <c r="NUO57" s="50"/>
      <c r="NUP57" s="50"/>
      <c r="NUQ57" s="50"/>
      <c r="NUR57" s="50"/>
      <c r="NUS57" s="50"/>
      <c r="NUT57" s="50"/>
      <c r="NUU57" s="50"/>
      <c r="NUV57" s="50"/>
      <c r="NUW57" s="50"/>
      <c r="NUX57" s="50"/>
      <c r="NUY57" s="50"/>
      <c r="NUZ57" s="50"/>
      <c r="NVA57" s="50"/>
      <c r="NVB57" s="50"/>
      <c r="NVC57" s="50"/>
      <c r="NVD57" s="50"/>
      <c r="NVE57" s="50"/>
      <c r="NVF57" s="50"/>
      <c r="NVG57" s="50"/>
      <c r="NVH57" s="50"/>
      <c r="NVI57" s="50"/>
      <c r="NVJ57" s="50"/>
      <c r="NVK57" s="50"/>
      <c r="NVL57" s="50"/>
      <c r="NVM57" s="50"/>
      <c r="NVN57" s="50"/>
      <c r="NVO57" s="50"/>
      <c r="NVP57" s="50"/>
      <c r="NVQ57" s="50"/>
      <c r="NVR57" s="50"/>
      <c r="NVS57" s="50"/>
      <c r="NVT57" s="50"/>
      <c r="NVU57" s="50"/>
      <c r="NVV57" s="50"/>
      <c r="NVW57" s="50"/>
      <c r="NVX57" s="50"/>
      <c r="NVY57" s="50"/>
      <c r="NVZ57" s="50"/>
      <c r="NWA57" s="50"/>
      <c r="NWB57" s="50"/>
      <c r="NWC57" s="50"/>
      <c r="NWD57" s="50"/>
      <c r="NWE57" s="50"/>
      <c r="NWF57" s="50"/>
      <c r="NWG57" s="50"/>
      <c r="NWH57" s="50"/>
      <c r="NWI57" s="50"/>
      <c r="NWJ57" s="50"/>
      <c r="NWK57" s="50"/>
      <c r="NWL57" s="50"/>
      <c r="NWM57" s="50"/>
      <c r="NWN57" s="50"/>
      <c r="NWO57" s="50"/>
      <c r="NWP57" s="50"/>
      <c r="NWQ57" s="50"/>
      <c r="NWR57" s="50"/>
      <c r="NWS57" s="50"/>
      <c r="NWT57" s="50"/>
      <c r="NWU57" s="50"/>
      <c r="NWV57" s="50"/>
      <c r="NWW57" s="50"/>
      <c r="NWX57" s="50"/>
      <c r="NWY57" s="50"/>
      <c r="NWZ57" s="50"/>
      <c r="NXA57" s="50"/>
      <c r="NXB57" s="50"/>
      <c r="NXC57" s="50"/>
      <c r="NXD57" s="50"/>
      <c r="NXE57" s="50"/>
      <c r="NXF57" s="50"/>
      <c r="NXG57" s="50"/>
      <c r="NXH57" s="50"/>
      <c r="NXI57" s="50"/>
      <c r="NXJ57" s="50"/>
      <c r="NXK57" s="50"/>
      <c r="NXL57" s="50"/>
      <c r="NXM57" s="50"/>
      <c r="NXN57" s="50"/>
      <c r="NXO57" s="50"/>
      <c r="NXP57" s="50"/>
      <c r="NXQ57" s="50"/>
      <c r="NXR57" s="50"/>
      <c r="NXS57" s="50"/>
      <c r="NXT57" s="50"/>
      <c r="NXU57" s="50"/>
      <c r="NXV57" s="50"/>
      <c r="NXW57" s="50"/>
      <c r="NXX57" s="50"/>
      <c r="NXY57" s="50"/>
      <c r="NXZ57" s="50"/>
      <c r="NYA57" s="50"/>
      <c r="NYB57" s="50"/>
      <c r="NYC57" s="50"/>
      <c r="NYD57" s="50"/>
      <c r="NYE57" s="50"/>
      <c r="NYF57" s="50"/>
      <c r="NYG57" s="50"/>
      <c r="NYH57" s="50"/>
      <c r="NYI57" s="50"/>
      <c r="NYJ57" s="50"/>
      <c r="NYK57" s="50"/>
      <c r="NYL57" s="50"/>
      <c r="NYM57" s="50"/>
      <c r="NYN57" s="50"/>
      <c r="NYO57" s="50"/>
      <c r="NYP57" s="50"/>
      <c r="NYQ57" s="50"/>
      <c r="NYR57" s="50"/>
      <c r="NYS57" s="50"/>
      <c r="NYT57" s="50"/>
      <c r="NYU57" s="50"/>
      <c r="NYV57" s="50"/>
      <c r="NYW57" s="50"/>
      <c r="NYX57" s="50"/>
      <c r="NYY57" s="50"/>
      <c r="NYZ57" s="50"/>
      <c r="NZA57" s="50"/>
      <c r="NZB57" s="50"/>
      <c r="NZC57" s="50"/>
      <c r="NZD57" s="50"/>
      <c r="NZE57" s="50"/>
      <c r="NZF57" s="50"/>
      <c r="NZG57" s="50"/>
      <c r="NZH57" s="50"/>
      <c r="NZI57" s="50"/>
      <c r="NZJ57" s="50"/>
      <c r="NZK57" s="50"/>
      <c r="NZL57" s="50"/>
      <c r="NZM57" s="50"/>
      <c r="NZN57" s="50"/>
      <c r="NZO57" s="50"/>
      <c r="NZP57" s="50"/>
      <c r="NZQ57" s="50"/>
      <c r="NZR57" s="50"/>
      <c r="NZS57" s="50"/>
      <c r="NZT57" s="50"/>
      <c r="NZU57" s="50"/>
      <c r="NZV57" s="50"/>
      <c r="NZW57" s="50"/>
      <c r="NZX57" s="50"/>
      <c r="NZY57" s="50"/>
      <c r="NZZ57" s="50"/>
      <c r="OAA57" s="50"/>
      <c r="OAB57" s="50"/>
      <c r="OAC57" s="50"/>
      <c r="OAD57" s="50"/>
      <c r="OAE57" s="50"/>
      <c r="OAF57" s="50"/>
      <c r="OAG57" s="50"/>
      <c r="OAH57" s="50"/>
      <c r="OAI57" s="50"/>
      <c r="OAJ57" s="50"/>
      <c r="OAK57" s="50"/>
      <c r="OAL57" s="50"/>
      <c r="OAM57" s="50"/>
      <c r="OAN57" s="50"/>
      <c r="OAO57" s="50"/>
      <c r="OAP57" s="50"/>
      <c r="OAQ57" s="50"/>
      <c r="OAR57" s="50"/>
      <c r="OAS57" s="50"/>
      <c r="OAT57" s="50"/>
      <c r="OAU57" s="50"/>
      <c r="OAV57" s="50"/>
      <c r="OAW57" s="50"/>
      <c r="OAX57" s="50"/>
      <c r="OAY57" s="50"/>
      <c r="OAZ57" s="50"/>
      <c r="OBA57" s="50"/>
      <c r="OBB57" s="50"/>
      <c r="OBC57" s="50"/>
      <c r="OBD57" s="50"/>
      <c r="OBE57" s="50"/>
      <c r="OBF57" s="50"/>
      <c r="OBG57" s="50"/>
      <c r="OBH57" s="50"/>
      <c r="OBI57" s="50"/>
      <c r="OBJ57" s="50"/>
      <c r="OBK57" s="50"/>
      <c r="OBL57" s="50"/>
      <c r="OBM57" s="50"/>
      <c r="OBN57" s="50"/>
      <c r="OBO57" s="50"/>
      <c r="OBP57" s="50"/>
      <c r="OBQ57" s="50"/>
      <c r="OBR57" s="50"/>
      <c r="OBS57" s="50"/>
      <c r="OBT57" s="50"/>
      <c r="OBU57" s="50"/>
      <c r="OBV57" s="50"/>
      <c r="OBW57" s="50"/>
      <c r="OBX57" s="50"/>
      <c r="OBY57" s="50"/>
      <c r="OBZ57" s="50"/>
      <c r="OCA57" s="50"/>
      <c r="OCB57" s="50"/>
      <c r="OCC57" s="50"/>
      <c r="OCD57" s="50"/>
      <c r="OCE57" s="50"/>
      <c r="OCF57" s="50"/>
      <c r="OCG57" s="50"/>
      <c r="OCH57" s="50"/>
      <c r="OCI57" s="50"/>
      <c r="OCJ57" s="50"/>
      <c r="OCK57" s="50"/>
      <c r="OCL57" s="50"/>
      <c r="OCM57" s="50"/>
      <c r="OCN57" s="50"/>
      <c r="OCO57" s="50"/>
      <c r="OCP57" s="50"/>
      <c r="OCQ57" s="50"/>
      <c r="OCR57" s="50"/>
      <c r="OCS57" s="50"/>
      <c r="OCT57" s="50"/>
      <c r="OCU57" s="50"/>
      <c r="OCV57" s="50"/>
      <c r="OCW57" s="50"/>
      <c r="OCX57" s="50"/>
      <c r="OCY57" s="50"/>
      <c r="OCZ57" s="50"/>
      <c r="ODA57" s="50"/>
      <c r="ODB57" s="50"/>
      <c r="ODC57" s="50"/>
      <c r="ODD57" s="50"/>
      <c r="ODE57" s="50"/>
      <c r="ODF57" s="50"/>
      <c r="ODG57" s="50"/>
      <c r="ODH57" s="50"/>
      <c r="ODI57" s="50"/>
      <c r="ODJ57" s="50"/>
      <c r="ODK57" s="50"/>
      <c r="ODL57" s="50"/>
      <c r="ODM57" s="50"/>
      <c r="ODN57" s="50"/>
      <c r="ODO57" s="50"/>
      <c r="ODP57" s="50"/>
      <c r="ODQ57" s="50"/>
      <c r="ODR57" s="50"/>
      <c r="ODS57" s="50"/>
      <c r="ODT57" s="50"/>
      <c r="ODU57" s="50"/>
      <c r="ODV57" s="50"/>
      <c r="ODW57" s="50"/>
      <c r="ODX57" s="50"/>
      <c r="ODY57" s="50"/>
      <c r="ODZ57" s="50"/>
      <c r="OEA57" s="50"/>
      <c r="OEB57" s="50"/>
      <c r="OEC57" s="50"/>
      <c r="OED57" s="50"/>
      <c r="OEE57" s="50"/>
      <c r="OEF57" s="50"/>
      <c r="OEG57" s="50"/>
      <c r="OEH57" s="50"/>
      <c r="OEI57" s="50"/>
      <c r="OEJ57" s="50"/>
      <c r="OEK57" s="50"/>
      <c r="OEL57" s="50"/>
      <c r="OEM57" s="50"/>
      <c r="OEN57" s="50"/>
      <c r="OEO57" s="50"/>
      <c r="OEP57" s="50"/>
      <c r="OEQ57" s="50"/>
      <c r="OER57" s="50"/>
      <c r="OES57" s="50"/>
      <c r="OET57" s="50"/>
      <c r="OEU57" s="50"/>
      <c r="OEV57" s="50"/>
      <c r="OEW57" s="50"/>
      <c r="OEX57" s="50"/>
      <c r="OEY57" s="50"/>
      <c r="OEZ57" s="50"/>
      <c r="OFA57" s="50"/>
      <c r="OFB57" s="50"/>
      <c r="OFC57" s="50"/>
      <c r="OFD57" s="50"/>
      <c r="OFE57" s="50"/>
      <c r="OFF57" s="50"/>
      <c r="OFG57" s="50"/>
      <c r="OFH57" s="50"/>
      <c r="OFI57" s="50"/>
      <c r="OFJ57" s="50"/>
      <c r="OFK57" s="50"/>
      <c r="OFL57" s="50"/>
      <c r="OFM57" s="50"/>
      <c r="OFN57" s="50"/>
      <c r="OFO57" s="50"/>
      <c r="OFP57" s="50"/>
      <c r="OFQ57" s="50"/>
      <c r="OFR57" s="50"/>
      <c r="OFS57" s="50"/>
      <c r="OFT57" s="50"/>
      <c r="OFU57" s="50"/>
      <c r="OFV57" s="50"/>
      <c r="OFW57" s="50"/>
      <c r="OFX57" s="50"/>
      <c r="OFY57" s="50"/>
      <c r="OFZ57" s="50"/>
      <c r="OGA57" s="50"/>
      <c r="OGB57" s="50"/>
      <c r="OGC57" s="50"/>
      <c r="OGD57" s="50"/>
      <c r="OGE57" s="50"/>
      <c r="OGF57" s="50"/>
      <c r="OGG57" s="50"/>
      <c r="OGH57" s="50"/>
      <c r="OGI57" s="50"/>
      <c r="OGJ57" s="50"/>
      <c r="OGK57" s="50"/>
      <c r="OGL57" s="50"/>
      <c r="OGM57" s="50"/>
      <c r="OGN57" s="50"/>
      <c r="OGO57" s="50"/>
      <c r="OGP57" s="50"/>
      <c r="OGQ57" s="50"/>
      <c r="OGR57" s="50"/>
      <c r="OGS57" s="50"/>
      <c r="OGT57" s="50"/>
      <c r="OGU57" s="50"/>
      <c r="OGV57" s="50"/>
      <c r="OGW57" s="50"/>
      <c r="OGX57" s="50"/>
      <c r="OGY57" s="50"/>
      <c r="OGZ57" s="50"/>
      <c r="OHA57" s="50"/>
      <c r="OHB57" s="50"/>
      <c r="OHC57" s="50"/>
      <c r="OHD57" s="50"/>
      <c r="OHE57" s="50"/>
      <c r="OHF57" s="50"/>
      <c r="OHG57" s="50"/>
      <c r="OHH57" s="50"/>
      <c r="OHI57" s="50"/>
      <c r="OHJ57" s="50"/>
      <c r="OHK57" s="50"/>
      <c r="OHL57" s="50"/>
      <c r="OHM57" s="50"/>
      <c r="OHN57" s="50"/>
      <c r="OHO57" s="50"/>
      <c r="OHP57" s="50"/>
      <c r="OHQ57" s="50"/>
      <c r="OHR57" s="50"/>
      <c r="OHS57" s="50"/>
      <c r="OHT57" s="50"/>
      <c r="OHU57" s="50"/>
      <c r="OHV57" s="50"/>
      <c r="OHW57" s="50"/>
      <c r="OHX57" s="50"/>
      <c r="OHY57" s="50"/>
      <c r="OHZ57" s="50"/>
      <c r="OIA57" s="50"/>
      <c r="OIB57" s="50"/>
      <c r="OIC57" s="50"/>
      <c r="OID57" s="50"/>
      <c r="OIE57" s="50"/>
      <c r="OIF57" s="50"/>
      <c r="OIG57" s="50"/>
      <c r="OIH57" s="50"/>
      <c r="OII57" s="50"/>
      <c r="OIJ57" s="50"/>
      <c r="OIK57" s="50"/>
      <c r="OIL57" s="50"/>
      <c r="OIM57" s="50"/>
      <c r="OIN57" s="50"/>
      <c r="OIO57" s="50"/>
      <c r="OIP57" s="50"/>
      <c r="OIQ57" s="50"/>
      <c r="OIR57" s="50"/>
      <c r="OIS57" s="50"/>
      <c r="OIT57" s="50"/>
      <c r="OIU57" s="50"/>
      <c r="OIV57" s="50"/>
      <c r="OIW57" s="50"/>
      <c r="OIX57" s="50"/>
      <c r="OIY57" s="50"/>
      <c r="OIZ57" s="50"/>
      <c r="OJA57" s="50"/>
      <c r="OJB57" s="50"/>
      <c r="OJC57" s="50"/>
      <c r="OJD57" s="50"/>
      <c r="OJE57" s="50"/>
      <c r="OJF57" s="50"/>
      <c r="OJG57" s="50"/>
      <c r="OJH57" s="50"/>
      <c r="OJI57" s="50"/>
      <c r="OJJ57" s="50"/>
      <c r="OJK57" s="50"/>
      <c r="OJL57" s="50"/>
      <c r="OJM57" s="50"/>
      <c r="OJN57" s="50"/>
      <c r="OJO57" s="50"/>
      <c r="OJP57" s="50"/>
      <c r="OJQ57" s="50"/>
      <c r="OJR57" s="50"/>
      <c r="OJS57" s="50"/>
      <c r="OJT57" s="50"/>
      <c r="OJU57" s="50"/>
      <c r="OJV57" s="50"/>
      <c r="OJW57" s="50"/>
      <c r="OJX57" s="50"/>
      <c r="OJY57" s="50"/>
      <c r="OJZ57" s="50"/>
      <c r="OKA57" s="50"/>
      <c r="OKB57" s="50"/>
      <c r="OKC57" s="50"/>
      <c r="OKD57" s="50"/>
      <c r="OKE57" s="50"/>
      <c r="OKF57" s="50"/>
      <c r="OKG57" s="50"/>
      <c r="OKH57" s="50"/>
      <c r="OKI57" s="50"/>
      <c r="OKJ57" s="50"/>
      <c r="OKK57" s="50"/>
      <c r="OKL57" s="50"/>
      <c r="OKM57" s="50"/>
      <c r="OKN57" s="50"/>
      <c r="OKO57" s="50"/>
      <c r="OKP57" s="50"/>
      <c r="OKQ57" s="50"/>
      <c r="OKR57" s="50"/>
      <c r="OKS57" s="50"/>
      <c r="OKT57" s="50"/>
      <c r="OKU57" s="50"/>
      <c r="OKV57" s="50"/>
      <c r="OKW57" s="50"/>
      <c r="OKX57" s="50"/>
      <c r="OKY57" s="50"/>
      <c r="OKZ57" s="50"/>
      <c r="OLA57" s="50"/>
      <c r="OLB57" s="50"/>
      <c r="OLC57" s="50"/>
      <c r="OLD57" s="50"/>
      <c r="OLE57" s="50"/>
      <c r="OLF57" s="50"/>
      <c r="OLG57" s="50"/>
      <c r="OLH57" s="50"/>
      <c r="OLI57" s="50"/>
      <c r="OLJ57" s="50"/>
      <c r="OLK57" s="50"/>
      <c r="OLL57" s="50"/>
      <c r="OLM57" s="50"/>
      <c r="OLN57" s="50"/>
      <c r="OLO57" s="50"/>
      <c r="OLP57" s="50"/>
      <c r="OLQ57" s="50"/>
      <c r="OLR57" s="50"/>
      <c r="OLS57" s="50"/>
      <c r="OLT57" s="50"/>
      <c r="OLU57" s="50"/>
      <c r="OLV57" s="50"/>
      <c r="OLW57" s="50"/>
      <c r="OLX57" s="50"/>
      <c r="OLY57" s="50"/>
      <c r="OLZ57" s="50"/>
      <c r="OMA57" s="50"/>
      <c r="OMB57" s="50"/>
      <c r="OMC57" s="50"/>
      <c r="OMD57" s="50"/>
      <c r="OME57" s="50"/>
      <c r="OMF57" s="50"/>
      <c r="OMG57" s="50"/>
      <c r="OMH57" s="50"/>
      <c r="OMI57" s="50"/>
      <c r="OMJ57" s="50"/>
      <c r="OMK57" s="50"/>
      <c r="OML57" s="50"/>
      <c r="OMM57" s="50"/>
      <c r="OMN57" s="50"/>
      <c r="OMO57" s="50"/>
      <c r="OMP57" s="50"/>
      <c r="OMQ57" s="50"/>
      <c r="OMR57" s="50"/>
      <c r="OMS57" s="50"/>
      <c r="OMT57" s="50"/>
      <c r="OMU57" s="50"/>
      <c r="OMV57" s="50"/>
      <c r="OMW57" s="50"/>
      <c r="OMX57" s="50"/>
      <c r="OMY57" s="50"/>
      <c r="OMZ57" s="50"/>
      <c r="ONA57" s="50"/>
      <c r="ONB57" s="50"/>
      <c r="ONC57" s="50"/>
      <c r="OND57" s="50"/>
      <c r="ONE57" s="50"/>
      <c r="ONF57" s="50"/>
      <c r="ONG57" s="50"/>
      <c r="ONH57" s="50"/>
      <c r="ONI57" s="50"/>
      <c r="ONJ57" s="50"/>
      <c r="ONK57" s="50"/>
      <c r="ONL57" s="50"/>
      <c r="ONM57" s="50"/>
      <c r="ONN57" s="50"/>
      <c r="ONO57" s="50"/>
      <c r="ONP57" s="50"/>
      <c r="ONQ57" s="50"/>
      <c r="ONR57" s="50"/>
      <c r="ONS57" s="50"/>
      <c r="ONT57" s="50"/>
      <c r="ONU57" s="50"/>
      <c r="ONV57" s="50"/>
      <c r="ONW57" s="50"/>
      <c r="ONX57" s="50"/>
      <c r="ONY57" s="50"/>
      <c r="ONZ57" s="50"/>
      <c r="OOA57" s="50"/>
      <c r="OOB57" s="50"/>
      <c r="OOC57" s="50"/>
      <c r="OOD57" s="50"/>
      <c r="OOE57" s="50"/>
      <c r="OOF57" s="50"/>
      <c r="OOG57" s="50"/>
      <c r="OOH57" s="50"/>
      <c r="OOI57" s="50"/>
      <c r="OOJ57" s="50"/>
      <c r="OOK57" s="50"/>
      <c r="OOL57" s="50"/>
      <c r="OOM57" s="50"/>
      <c r="OON57" s="50"/>
      <c r="OOO57" s="50"/>
      <c r="OOP57" s="50"/>
      <c r="OOQ57" s="50"/>
      <c r="OOR57" s="50"/>
      <c r="OOS57" s="50"/>
      <c r="OOT57" s="50"/>
      <c r="OOU57" s="50"/>
      <c r="OOV57" s="50"/>
      <c r="OOW57" s="50"/>
      <c r="OOX57" s="50"/>
      <c r="OOY57" s="50"/>
      <c r="OOZ57" s="50"/>
      <c r="OPA57" s="50"/>
      <c r="OPB57" s="50"/>
      <c r="OPC57" s="50"/>
      <c r="OPD57" s="50"/>
      <c r="OPE57" s="50"/>
      <c r="OPF57" s="50"/>
      <c r="OPG57" s="50"/>
      <c r="OPH57" s="50"/>
      <c r="OPI57" s="50"/>
      <c r="OPJ57" s="50"/>
      <c r="OPK57" s="50"/>
      <c r="OPL57" s="50"/>
      <c r="OPM57" s="50"/>
      <c r="OPN57" s="50"/>
      <c r="OPO57" s="50"/>
      <c r="OPP57" s="50"/>
      <c r="OPQ57" s="50"/>
      <c r="OPR57" s="50"/>
      <c r="OPS57" s="50"/>
      <c r="OPT57" s="50"/>
      <c r="OPU57" s="50"/>
      <c r="OPV57" s="50"/>
      <c r="OPW57" s="50"/>
      <c r="OPX57" s="50"/>
      <c r="OPY57" s="50"/>
      <c r="OPZ57" s="50"/>
      <c r="OQA57" s="50"/>
      <c r="OQB57" s="50"/>
      <c r="OQC57" s="50"/>
      <c r="OQD57" s="50"/>
      <c r="OQE57" s="50"/>
      <c r="OQF57" s="50"/>
      <c r="OQG57" s="50"/>
      <c r="OQH57" s="50"/>
      <c r="OQI57" s="50"/>
      <c r="OQJ57" s="50"/>
      <c r="OQK57" s="50"/>
      <c r="OQL57" s="50"/>
      <c r="OQM57" s="50"/>
      <c r="OQN57" s="50"/>
      <c r="OQO57" s="50"/>
      <c r="OQP57" s="50"/>
      <c r="OQQ57" s="50"/>
      <c r="OQR57" s="50"/>
      <c r="OQS57" s="50"/>
      <c r="OQT57" s="50"/>
      <c r="OQU57" s="50"/>
      <c r="OQV57" s="50"/>
      <c r="OQW57" s="50"/>
      <c r="OQX57" s="50"/>
      <c r="OQY57" s="50"/>
      <c r="OQZ57" s="50"/>
      <c r="ORA57" s="50"/>
      <c r="ORB57" s="50"/>
      <c r="ORC57" s="50"/>
      <c r="ORD57" s="50"/>
      <c r="ORE57" s="50"/>
      <c r="ORF57" s="50"/>
      <c r="ORG57" s="50"/>
      <c r="ORH57" s="50"/>
      <c r="ORI57" s="50"/>
      <c r="ORJ57" s="50"/>
      <c r="ORK57" s="50"/>
      <c r="ORL57" s="50"/>
      <c r="ORM57" s="50"/>
      <c r="ORN57" s="50"/>
      <c r="ORO57" s="50"/>
      <c r="ORP57" s="50"/>
      <c r="ORQ57" s="50"/>
      <c r="ORR57" s="50"/>
      <c r="ORS57" s="50"/>
      <c r="ORT57" s="50"/>
      <c r="ORU57" s="50"/>
      <c r="ORV57" s="50"/>
      <c r="ORW57" s="50"/>
      <c r="ORX57" s="50"/>
      <c r="ORY57" s="50"/>
      <c r="ORZ57" s="50"/>
      <c r="OSA57" s="50"/>
      <c r="OSB57" s="50"/>
      <c r="OSC57" s="50"/>
      <c r="OSD57" s="50"/>
      <c r="OSE57" s="50"/>
      <c r="OSF57" s="50"/>
      <c r="OSG57" s="50"/>
      <c r="OSH57" s="50"/>
      <c r="OSI57" s="50"/>
      <c r="OSJ57" s="50"/>
      <c r="OSK57" s="50"/>
      <c r="OSL57" s="50"/>
      <c r="OSM57" s="50"/>
      <c r="OSN57" s="50"/>
      <c r="OSO57" s="50"/>
      <c r="OSP57" s="50"/>
      <c r="OSQ57" s="50"/>
      <c r="OSR57" s="50"/>
      <c r="OSS57" s="50"/>
      <c r="OST57" s="50"/>
      <c r="OSU57" s="50"/>
      <c r="OSV57" s="50"/>
      <c r="OSW57" s="50"/>
      <c r="OSX57" s="50"/>
      <c r="OSY57" s="50"/>
      <c r="OSZ57" s="50"/>
      <c r="OTA57" s="50"/>
      <c r="OTB57" s="50"/>
      <c r="OTC57" s="50"/>
      <c r="OTD57" s="50"/>
      <c r="OTE57" s="50"/>
      <c r="OTF57" s="50"/>
      <c r="OTG57" s="50"/>
      <c r="OTH57" s="50"/>
      <c r="OTI57" s="50"/>
      <c r="OTJ57" s="50"/>
      <c r="OTK57" s="50"/>
      <c r="OTL57" s="50"/>
      <c r="OTM57" s="50"/>
      <c r="OTN57" s="50"/>
      <c r="OTO57" s="50"/>
      <c r="OTP57" s="50"/>
      <c r="OTQ57" s="50"/>
      <c r="OTR57" s="50"/>
      <c r="OTS57" s="50"/>
      <c r="OTT57" s="50"/>
      <c r="OTU57" s="50"/>
      <c r="OTV57" s="50"/>
      <c r="OTW57" s="50"/>
      <c r="OTX57" s="50"/>
      <c r="OTY57" s="50"/>
      <c r="OTZ57" s="50"/>
      <c r="OUA57" s="50"/>
      <c r="OUB57" s="50"/>
      <c r="OUC57" s="50"/>
      <c r="OUD57" s="50"/>
      <c r="OUE57" s="50"/>
      <c r="OUF57" s="50"/>
      <c r="OUG57" s="50"/>
      <c r="OUH57" s="50"/>
      <c r="OUI57" s="50"/>
      <c r="OUJ57" s="50"/>
      <c r="OUK57" s="50"/>
      <c r="OUL57" s="50"/>
      <c r="OUM57" s="50"/>
      <c r="OUN57" s="50"/>
      <c r="OUO57" s="50"/>
      <c r="OUP57" s="50"/>
      <c r="OUQ57" s="50"/>
      <c r="OUR57" s="50"/>
      <c r="OUS57" s="50"/>
      <c r="OUT57" s="50"/>
      <c r="OUU57" s="50"/>
      <c r="OUV57" s="50"/>
      <c r="OUW57" s="50"/>
      <c r="OUX57" s="50"/>
      <c r="OUY57" s="50"/>
      <c r="OUZ57" s="50"/>
      <c r="OVA57" s="50"/>
      <c r="OVB57" s="50"/>
      <c r="OVC57" s="50"/>
      <c r="OVD57" s="50"/>
      <c r="OVE57" s="50"/>
      <c r="OVF57" s="50"/>
      <c r="OVG57" s="50"/>
      <c r="OVH57" s="50"/>
      <c r="OVI57" s="50"/>
      <c r="OVJ57" s="50"/>
      <c r="OVK57" s="50"/>
      <c r="OVL57" s="50"/>
      <c r="OVM57" s="50"/>
      <c r="OVN57" s="50"/>
      <c r="OVO57" s="50"/>
      <c r="OVP57" s="50"/>
      <c r="OVQ57" s="50"/>
      <c r="OVR57" s="50"/>
      <c r="OVS57" s="50"/>
      <c r="OVT57" s="50"/>
      <c r="OVU57" s="50"/>
      <c r="OVV57" s="50"/>
      <c r="OVW57" s="50"/>
      <c r="OVX57" s="50"/>
      <c r="OVY57" s="50"/>
      <c r="OVZ57" s="50"/>
      <c r="OWA57" s="50"/>
      <c r="OWB57" s="50"/>
      <c r="OWC57" s="50"/>
      <c r="OWD57" s="50"/>
      <c r="OWE57" s="50"/>
      <c r="OWF57" s="50"/>
      <c r="OWG57" s="50"/>
      <c r="OWH57" s="50"/>
      <c r="OWI57" s="50"/>
      <c r="OWJ57" s="50"/>
      <c r="OWK57" s="50"/>
      <c r="OWL57" s="50"/>
      <c r="OWM57" s="50"/>
      <c r="OWN57" s="50"/>
      <c r="OWO57" s="50"/>
      <c r="OWP57" s="50"/>
      <c r="OWQ57" s="50"/>
      <c r="OWR57" s="50"/>
      <c r="OWS57" s="50"/>
      <c r="OWT57" s="50"/>
      <c r="OWU57" s="50"/>
      <c r="OWV57" s="50"/>
      <c r="OWW57" s="50"/>
      <c r="OWX57" s="50"/>
      <c r="OWY57" s="50"/>
      <c r="OWZ57" s="50"/>
      <c r="OXA57" s="50"/>
      <c r="OXB57" s="50"/>
      <c r="OXC57" s="50"/>
      <c r="OXD57" s="50"/>
      <c r="OXE57" s="50"/>
      <c r="OXF57" s="50"/>
      <c r="OXG57" s="50"/>
      <c r="OXH57" s="50"/>
      <c r="OXI57" s="50"/>
      <c r="OXJ57" s="50"/>
      <c r="OXK57" s="50"/>
      <c r="OXL57" s="50"/>
      <c r="OXM57" s="50"/>
      <c r="OXN57" s="50"/>
      <c r="OXO57" s="50"/>
      <c r="OXP57" s="50"/>
      <c r="OXQ57" s="50"/>
      <c r="OXR57" s="50"/>
      <c r="OXS57" s="50"/>
      <c r="OXT57" s="50"/>
      <c r="OXU57" s="50"/>
      <c r="OXV57" s="50"/>
      <c r="OXW57" s="50"/>
      <c r="OXX57" s="50"/>
      <c r="OXY57" s="50"/>
      <c r="OXZ57" s="50"/>
      <c r="OYA57" s="50"/>
      <c r="OYB57" s="50"/>
      <c r="OYC57" s="50"/>
      <c r="OYD57" s="50"/>
      <c r="OYE57" s="50"/>
      <c r="OYF57" s="50"/>
      <c r="OYG57" s="50"/>
      <c r="OYH57" s="50"/>
      <c r="OYI57" s="50"/>
      <c r="OYJ57" s="50"/>
      <c r="OYK57" s="50"/>
      <c r="OYL57" s="50"/>
      <c r="OYM57" s="50"/>
      <c r="OYN57" s="50"/>
      <c r="OYO57" s="50"/>
      <c r="OYP57" s="50"/>
      <c r="OYQ57" s="50"/>
      <c r="OYR57" s="50"/>
      <c r="OYS57" s="50"/>
      <c r="OYT57" s="50"/>
      <c r="OYU57" s="50"/>
      <c r="OYV57" s="50"/>
      <c r="OYW57" s="50"/>
      <c r="OYX57" s="50"/>
      <c r="OYY57" s="50"/>
      <c r="OYZ57" s="50"/>
      <c r="OZA57" s="50"/>
      <c r="OZB57" s="50"/>
      <c r="OZC57" s="50"/>
      <c r="OZD57" s="50"/>
      <c r="OZE57" s="50"/>
      <c r="OZF57" s="50"/>
      <c r="OZG57" s="50"/>
      <c r="OZH57" s="50"/>
      <c r="OZI57" s="50"/>
      <c r="OZJ57" s="50"/>
      <c r="OZK57" s="50"/>
      <c r="OZL57" s="50"/>
      <c r="OZM57" s="50"/>
      <c r="OZN57" s="50"/>
      <c r="OZO57" s="50"/>
      <c r="OZP57" s="50"/>
      <c r="OZQ57" s="50"/>
      <c r="OZR57" s="50"/>
      <c r="OZS57" s="50"/>
      <c r="OZT57" s="50"/>
      <c r="OZU57" s="50"/>
      <c r="OZV57" s="50"/>
      <c r="OZW57" s="50"/>
      <c r="OZX57" s="50"/>
      <c r="OZY57" s="50"/>
      <c r="OZZ57" s="50"/>
      <c r="PAA57" s="50"/>
      <c r="PAB57" s="50"/>
      <c r="PAC57" s="50"/>
      <c r="PAD57" s="50"/>
      <c r="PAE57" s="50"/>
      <c r="PAF57" s="50"/>
      <c r="PAG57" s="50"/>
      <c r="PAH57" s="50"/>
      <c r="PAI57" s="50"/>
      <c r="PAJ57" s="50"/>
      <c r="PAK57" s="50"/>
      <c r="PAL57" s="50"/>
      <c r="PAM57" s="50"/>
      <c r="PAN57" s="50"/>
      <c r="PAO57" s="50"/>
      <c r="PAP57" s="50"/>
      <c r="PAQ57" s="50"/>
      <c r="PAR57" s="50"/>
      <c r="PAS57" s="50"/>
      <c r="PAT57" s="50"/>
      <c r="PAU57" s="50"/>
      <c r="PAV57" s="50"/>
      <c r="PAW57" s="50"/>
      <c r="PAX57" s="50"/>
      <c r="PAY57" s="50"/>
      <c r="PAZ57" s="50"/>
      <c r="PBA57" s="50"/>
      <c r="PBB57" s="50"/>
      <c r="PBC57" s="50"/>
      <c r="PBD57" s="50"/>
      <c r="PBE57" s="50"/>
      <c r="PBF57" s="50"/>
      <c r="PBG57" s="50"/>
      <c r="PBH57" s="50"/>
      <c r="PBI57" s="50"/>
      <c r="PBJ57" s="50"/>
      <c r="PBK57" s="50"/>
      <c r="PBL57" s="50"/>
      <c r="PBM57" s="50"/>
      <c r="PBN57" s="50"/>
      <c r="PBO57" s="50"/>
      <c r="PBP57" s="50"/>
      <c r="PBQ57" s="50"/>
      <c r="PBR57" s="50"/>
      <c r="PBS57" s="50"/>
      <c r="PBT57" s="50"/>
      <c r="PBU57" s="50"/>
      <c r="PBV57" s="50"/>
      <c r="PBW57" s="50"/>
      <c r="PBX57" s="50"/>
      <c r="PBY57" s="50"/>
      <c r="PBZ57" s="50"/>
      <c r="PCA57" s="50"/>
      <c r="PCB57" s="50"/>
      <c r="PCC57" s="50"/>
      <c r="PCD57" s="50"/>
      <c r="PCE57" s="50"/>
      <c r="PCF57" s="50"/>
      <c r="PCG57" s="50"/>
      <c r="PCH57" s="50"/>
      <c r="PCI57" s="50"/>
      <c r="PCJ57" s="50"/>
      <c r="PCK57" s="50"/>
      <c r="PCL57" s="50"/>
      <c r="PCM57" s="50"/>
      <c r="PCN57" s="50"/>
      <c r="PCO57" s="50"/>
      <c r="PCP57" s="50"/>
      <c r="PCQ57" s="50"/>
      <c r="PCR57" s="50"/>
      <c r="PCS57" s="50"/>
      <c r="PCT57" s="50"/>
      <c r="PCU57" s="50"/>
      <c r="PCV57" s="50"/>
      <c r="PCW57" s="50"/>
      <c r="PCX57" s="50"/>
      <c r="PCY57" s="50"/>
      <c r="PCZ57" s="50"/>
      <c r="PDA57" s="50"/>
      <c r="PDB57" s="50"/>
      <c r="PDC57" s="50"/>
      <c r="PDD57" s="50"/>
      <c r="PDE57" s="50"/>
      <c r="PDF57" s="50"/>
      <c r="PDG57" s="50"/>
      <c r="PDH57" s="50"/>
      <c r="PDI57" s="50"/>
      <c r="PDJ57" s="50"/>
      <c r="PDK57" s="50"/>
      <c r="PDL57" s="50"/>
      <c r="PDM57" s="50"/>
      <c r="PDN57" s="50"/>
      <c r="PDO57" s="50"/>
      <c r="PDP57" s="50"/>
      <c r="PDQ57" s="50"/>
      <c r="PDR57" s="50"/>
      <c r="PDS57" s="50"/>
      <c r="PDT57" s="50"/>
      <c r="PDU57" s="50"/>
      <c r="PDV57" s="50"/>
      <c r="PDW57" s="50"/>
      <c r="PDX57" s="50"/>
      <c r="PDY57" s="50"/>
      <c r="PDZ57" s="50"/>
      <c r="PEA57" s="50"/>
      <c r="PEB57" s="50"/>
      <c r="PEC57" s="50"/>
      <c r="PED57" s="50"/>
      <c r="PEE57" s="50"/>
      <c r="PEF57" s="50"/>
      <c r="PEG57" s="50"/>
      <c r="PEH57" s="50"/>
      <c r="PEI57" s="50"/>
      <c r="PEJ57" s="50"/>
      <c r="PEK57" s="50"/>
      <c r="PEL57" s="50"/>
      <c r="PEM57" s="50"/>
      <c r="PEN57" s="50"/>
      <c r="PEO57" s="50"/>
      <c r="PEP57" s="50"/>
      <c r="PEQ57" s="50"/>
      <c r="PER57" s="50"/>
      <c r="PES57" s="50"/>
      <c r="PET57" s="50"/>
      <c r="PEU57" s="50"/>
      <c r="PEV57" s="50"/>
      <c r="PEW57" s="50"/>
      <c r="PEX57" s="50"/>
      <c r="PEY57" s="50"/>
      <c r="PEZ57" s="50"/>
      <c r="PFA57" s="50"/>
      <c r="PFB57" s="50"/>
      <c r="PFC57" s="50"/>
      <c r="PFD57" s="50"/>
      <c r="PFE57" s="50"/>
      <c r="PFF57" s="50"/>
      <c r="PFG57" s="50"/>
      <c r="PFH57" s="50"/>
      <c r="PFI57" s="50"/>
      <c r="PFJ57" s="50"/>
      <c r="PFK57" s="50"/>
      <c r="PFL57" s="50"/>
      <c r="PFM57" s="50"/>
      <c r="PFN57" s="50"/>
      <c r="PFO57" s="50"/>
      <c r="PFP57" s="50"/>
      <c r="PFQ57" s="50"/>
      <c r="PFR57" s="50"/>
      <c r="PFS57" s="50"/>
      <c r="PFT57" s="50"/>
      <c r="PFU57" s="50"/>
      <c r="PFV57" s="50"/>
      <c r="PFW57" s="50"/>
      <c r="PFX57" s="50"/>
      <c r="PFY57" s="50"/>
      <c r="PFZ57" s="50"/>
      <c r="PGA57" s="50"/>
      <c r="PGB57" s="50"/>
      <c r="PGC57" s="50"/>
      <c r="PGD57" s="50"/>
      <c r="PGE57" s="50"/>
      <c r="PGF57" s="50"/>
      <c r="PGG57" s="50"/>
      <c r="PGH57" s="50"/>
      <c r="PGI57" s="50"/>
      <c r="PGJ57" s="50"/>
      <c r="PGK57" s="50"/>
      <c r="PGL57" s="50"/>
      <c r="PGM57" s="50"/>
      <c r="PGN57" s="50"/>
      <c r="PGO57" s="50"/>
      <c r="PGP57" s="50"/>
      <c r="PGQ57" s="50"/>
      <c r="PGR57" s="50"/>
      <c r="PGS57" s="50"/>
      <c r="PGT57" s="50"/>
      <c r="PGU57" s="50"/>
      <c r="PGV57" s="50"/>
      <c r="PGW57" s="50"/>
      <c r="PGX57" s="50"/>
      <c r="PGY57" s="50"/>
      <c r="PGZ57" s="50"/>
      <c r="PHA57" s="50"/>
      <c r="PHB57" s="50"/>
      <c r="PHC57" s="50"/>
      <c r="PHD57" s="50"/>
      <c r="PHE57" s="50"/>
      <c r="PHF57" s="50"/>
      <c r="PHG57" s="50"/>
      <c r="PHH57" s="50"/>
      <c r="PHI57" s="50"/>
      <c r="PHJ57" s="50"/>
      <c r="PHK57" s="50"/>
      <c r="PHL57" s="50"/>
      <c r="PHM57" s="50"/>
      <c r="PHN57" s="50"/>
      <c r="PHO57" s="50"/>
      <c r="PHP57" s="50"/>
      <c r="PHQ57" s="50"/>
      <c r="PHR57" s="50"/>
      <c r="PHS57" s="50"/>
      <c r="PHT57" s="50"/>
      <c r="PHU57" s="50"/>
      <c r="PHV57" s="50"/>
      <c r="PHW57" s="50"/>
      <c r="PHX57" s="50"/>
      <c r="PHY57" s="50"/>
      <c r="PHZ57" s="50"/>
      <c r="PIA57" s="50"/>
      <c r="PIB57" s="50"/>
      <c r="PIC57" s="50"/>
      <c r="PID57" s="50"/>
      <c r="PIE57" s="50"/>
      <c r="PIF57" s="50"/>
      <c r="PIG57" s="50"/>
      <c r="PIH57" s="50"/>
      <c r="PII57" s="50"/>
      <c r="PIJ57" s="50"/>
      <c r="PIK57" s="50"/>
      <c r="PIL57" s="50"/>
      <c r="PIM57" s="50"/>
      <c r="PIN57" s="50"/>
      <c r="PIO57" s="50"/>
      <c r="PIP57" s="50"/>
      <c r="PIQ57" s="50"/>
      <c r="PIR57" s="50"/>
      <c r="PIS57" s="50"/>
      <c r="PIT57" s="50"/>
      <c r="PIU57" s="50"/>
      <c r="PIV57" s="50"/>
      <c r="PIW57" s="50"/>
      <c r="PIX57" s="50"/>
      <c r="PIY57" s="50"/>
      <c r="PIZ57" s="50"/>
      <c r="PJA57" s="50"/>
      <c r="PJB57" s="50"/>
      <c r="PJC57" s="50"/>
      <c r="PJD57" s="50"/>
      <c r="PJE57" s="50"/>
      <c r="PJF57" s="50"/>
      <c r="PJG57" s="50"/>
      <c r="PJH57" s="50"/>
      <c r="PJI57" s="50"/>
      <c r="PJJ57" s="50"/>
      <c r="PJK57" s="50"/>
      <c r="PJL57" s="50"/>
      <c r="PJM57" s="50"/>
      <c r="PJN57" s="50"/>
      <c r="PJO57" s="50"/>
      <c r="PJP57" s="50"/>
      <c r="PJQ57" s="50"/>
      <c r="PJR57" s="50"/>
      <c r="PJS57" s="50"/>
      <c r="PJT57" s="50"/>
      <c r="PJU57" s="50"/>
      <c r="PJV57" s="50"/>
      <c r="PJW57" s="50"/>
      <c r="PJX57" s="50"/>
      <c r="PJY57" s="50"/>
      <c r="PJZ57" s="50"/>
      <c r="PKA57" s="50"/>
      <c r="PKB57" s="50"/>
      <c r="PKC57" s="50"/>
      <c r="PKD57" s="50"/>
      <c r="PKE57" s="50"/>
      <c r="PKF57" s="50"/>
      <c r="PKG57" s="50"/>
      <c r="PKH57" s="50"/>
      <c r="PKI57" s="50"/>
      <c r="PKJ57" s="50"/>
      <c r="PKK57" s="50"/>
      <c r="PKL57" s="50"/>
      <c r="PKM57" s="50"/>
      <c r="PKN57" s="50"/>
      <c r="PKO57" s="50"/>
      <c r="PKP57" s="50"/>
      <c r="PKQ57" s="50"/>
      <c r="PKR57" s="50"/>
      <c r="PKS57" s="50"/>
      <c r="PKT57" s="50"/>
      <c r="PKU57" s="50"/>
      <c r="PKV57" s="50"/>
      <c r="PKW57" s="50"/>
      <c r="PKX57" s="50"/>
      <c r="PKY57" s="50"/>
      <c r="PKZ57" s="50"/>
      <c r="PLA57" s="50"/>
      <c r="PLB57" s="50"/>
      <c r="PLC57" s="50"/>
      <c r="PLD57" s="50"/>
      <c r="PLE57" s="50"/>
      <c r="PLF57" s="50"/>
      <c r="PLG57" s="50"/>
      <c r="PLH57" s="50"/>
      <c r="PLI57" s="50"/>
      <c r="PLJ57" s="50"/>
      <c r="PLK57" s="50"/>
      <c r="PLL57" s="50"/>
      <c r="PLM57" s="50"/>
      <c r="PLN57" s="50"/>
      <c r="PLO57" s="50"/>
      <c r="PLP57" s="50"/>
      <c r="PLQ57" s="50"/>
      <c r="PLR57" s="50"/>
      <c r="PLS57" s="50"/>
      <c r="PLT57" s="50"/>
      <c r="PLU57" s="50"/>
      <c r="PLV57" s="50"/>
      <c r="PLW57" s="50"/>
      <c r="PLX57" s="50"/>
      <c r="PLY57" s="50"/>
      <c r="PLZ57" s="50"/>
      <c r="PMA57" s="50"/>
      <c r="PMB57" s="50"/>
      <c r="PMC57" s="50"/>
      <c r="PMD57" s="50"/>
      <c r="PME57" s="50"/>
      <c r="PMF57" s="50"/>
      <c r="PMG57" s="50"/>
      <c r="PMH57" s="50"/>
      <c r="PMI57" s="50"/>
      <c r="PMJ57" s="50"/>
      <c r="PMK57" s="50"/>
      <c r="PML57" s="50"/>
      <c r="PMM57" s="50"/>
      <c r="PMN57" s="50"/>
      <c r="PMO57" s="50"/>
      <c r="PMP57" s="50"/>
      <c r="PMQ57" s="50"/>
      <c r="PMR57" s="50"/>
      <c r="PMS57" s="50"/>
      <c r="PMT57" s="50"/>
      <c r="PMU57" s="50"/>
      <c r="PMV57" s="50"/>
      <c r="PMW57" s="50"/>
      <c r="PMX57" s="50"/>
      <c r="PMY57" s="50"/>
      <c r="PMZ57" s="50"/>
      <c r="PNA57" s="50"/>
      <c r="PNB57" s="50"/>
      <c r="PNC57" s="50"/>
      <c r="PND57" s="50"/>
      <c r="PNE57" s="50"/>
      <c r="PNF57" s="50"/>
      <c r="PNG57" s="50"/>
      <c r="PNH57" s="50"/>
      <c r="PNI57" s="50"/>
      <c r="PNJ57" s="50"/>
      <c r="PNK57" s="50"/>
      <c r="PNL57" s="50"/>
      <c r="PNM57" s="50"/>
      <c r="PNN57" s="50"/>
      <c r="PNO57" s="50"/>
      <c r="PNP57" s="50"/>
      <c r="PNQ57" s="50"/>
      <c r="PNR57" s="50"/>
      <c r="PNS57" s="50"/>
      <c r="PNT57" s="50"/>
      <c r="PNU57" s="50"/>
      <c r="PNV57" s="50"/>
      <c r="PNW57" s="50"/>
      <c r="PNX57" s="50"/>
      <c r="PNY57" s="50"/>
      <c r="PNZ57" s="50"/>
      <c r="POA57" s="50"/>
      <c r="POB57" s="50"/>
      <c r="POC57" s="50"/>
      <c r="POD57" s="50"/>
      <c r="POE57" s="50"/>
      <c r="POF57" s="50"/>
      <c r="POG57" s="50"/>
      <c r="POH57" s="50"/>
      <c r="POI57" s="50"/>
      <c r="POJ57" s="50"/>
      <c r="POK57" s="50"/>
      <c r="POL57" s="50"/>
      <c r="POM57" s="50"/>
      <c r="PON57" s="50"/>
      <c r="POO57" s="50"/>
      <c r="POP57" s="50"/>
      <c r="POQ57" s="50"/>
      <c r="POR57" s="50"/>
      <c r="POS57" s="50"/>
      <c r="POT57" s="50"/>
      <c r="POU57" s="50"/>
      <c r="POV57" s="50"/>
      <c r="POW57" s="50"/>
      <c r="POX57" s="50"/>
      <c r="POY57" s="50"/>
      <c r="POZ57" s="50"/>
      <c r="PPA57" s="50"/>
      <c r="PPB57" s="50"/>
      <c r="PPC57" s="50"/>
      <c r="PPD57" s="50"/>
      <c r="PPE57" s="50"/>
      <c r="PPF57" s="50"/>
      <c r="PPG57" s="50"/>
      <c r="PPH57" s="50"/>
      <c r="PPI57" s="50"/>
      <c r="PPJ57" s="50"/>
      <c r="PPK57" s="50"/>
      <c r="PPL57" s="50"/>
      <c r="PPM57" s="50"/>
      <c r="PPN57" s="50"/>
      <c r="PPO57" s="50"/>
      <c r="PPP57" s="50"/>
      <c r="PPQ57" s="50"/>
      <c r="PPR57" s="50"/>
      <c r="PPS57" s="50"/>
      <c r="PPT57" s="50"/>
      <c r="PPU57" s="50"/>
      <c r="PPV57" s="50"/>
      <c r="PPW57" s="50"/>
      <c r="PPX57" s="50"/>
      <c r="PPY57" s="50"/>
      <c r="PPZ57" s="50"/>
      <c r="PQA57" s="50"/>
      <c r="PQB57" s="50"/>
      <c r="PQC57" s="50"/>
      <c r="PQD57" s="50"/>
      <c r="PQE57" s="50"/>
      <c r="PQF57" s="50"/>
      <c r="PQG57" s="50"/>
      <c r="PQH57" s="50"/>
      <c r="PQI57" s="50"/>
      <c r="PQJ57" s="50"/>
      <c r="PQK57" s="50"/>
      <c r="PQL57" s="50"/>
      <c r="PQM57" s="50"/>
      <c r="PQN57" s="50"/>
      <c r="PQO57" s="50"/>
      <c r="PQP57" s="50"/>
      <c r="PQQ57" s="50"/>
      <c r="PQR57" s="50"/>
      <c r="PQS57" s="50"/>
      <c r="PQT57" s="50"/>
      <c r="PQU57" s="50"/>
      <c r="PQV57" s="50"/>
      <c r="PQW57" s="50"/>
      <c r="PQX57" s="50"/>
      <c r="PQY57" s="50"/>
      <c r="PQZ57" s="50"/>
      <c r="PRA57" s="50"/>
      <c r="PRB57" s="50"/>
      <c r="PRC57" s="50"/>
      <c r="PRD57" s="50"/>
      <c r="PRE57" s="50"/>
      <c r="PRF57" s="50"/>
      <c r="PRG57" s="50"/>
      <c r="PRH57" s="50"/>
      <c r="PRI57" s="50"/>
      <c r="PRJ57" s="50"/>
      <c r="PRK57" s="50"/>
      <c r="PRL57" s="50"/>
      <c r="PRM57" s="50"/>
      <c r="PRN57" s="50"/>
      <c r="PRO57" s="50"/>
      <c r="PRP57" s="50"/>
      <c r="PRQ57" s="50"/>
      <c r="PRR57" s="50"/>
      <c r="PRS57" s="50"/>
      <c r="PRT57" s="50"/>
      <c r="PRU57" s="50"/>
      <c r="PRV57" s="50"/>
      <c r="PRW57" s="50"/>
      <c r="PRX57" s="50"/>
      <c r="PRY57" s="50"/>
      <c r="PRZ57" s="50"/>
      <c r="PSA57" s="50"/>
      <c r="PSB57" s="50"/>
      <c r="PSC57" s="50"/>
      <c r="PSD57" s="50"/>
      <c r="PSE57" s="50"/>
      <c r="PSF57" s="50"/>
      <c r="PSG57" s="50"/>
      <c r="PSH57" s="50"/>
      <c r="PSI57" s="50"/>
      <c r="PSJ57" s="50"/>
      <c r="PSK57" s="50"/>
      <c r="PSL57" s="50"/>
      <c r="PSM57" s="50"/>
      <c r="PSN57" s="50"/>
      <c r="PSO57" s="50"/>
      <c r="PSP57" s="50"/>
      <c r="PSQ57" s="50"/>
      <c r="PSR57" s="50"/>
      <c r="PSS57" s="50"/>
      <c r="PST57" s="50"/>
      <c r="PSU57" s="50"/>
      <c r="PSV57" s="50"/>
      <c r="PSW57" s="50"/>
      <c r="PSX57" s="50"/>
      <c r="PSY57" s="50"/>
      <c r="PSZ57" s="50"/>
      <c r="PTA57" s="50"/>
      <c r="PTB57" s="50"/>
      <c r="PTC57" s="50"/>
      <c r="PTD57" s="50"/>
      <c r="PTE57" s="50"/>
      <c r="PTF57" s="50"/>
      <c r="PTG57" s="50"/>
      <c r="PTH57" s="50"/>
      <c r="PTI57" s="50"/>
      <c r="PTJ57" s="50"/>
      <c r="PTK57" s="50"/>
      <c r="PTL57" s="50"/>
      <c r="PTM57" s="50"/>
      <c r="PTN57" s="50"/>
      <c r="PTO57" s="50"/>
      <c r="PTP57" s="50"/>
      <c r="PTQ57" s="50"/>
      <c r="PTR57" s="50"/>
      <c r="PTS57" s="50"/>
      <c r="PTT57" s="50"/>
      <c r="PTU57" s="50"/>
      <c r="PTV57" s="50"/>
      <c r="PTW57" s="50"/>
      <c r="PTX57" s="50"/>
      <c r="PTY57" s="50"/>
      <c r="PTZ57" s="50"/>
      <c r="PUA57" s="50"/>
      <c r="PUB57" s="50"/>
      <c r="PUC57" s="50"/>
      <c r="PUD57" s="50"/>
      <c r="PUE57" s="50"/>
      <c r="PUF57" s="50"/>
      <c r="PUG57" s="50"/>
      <c r="PUH57" s="50"/>
      <c r="PUI57" s="50"/>
      <c r="PUJ57" s="50"/>
      <c r="PUK57" s="50"/>
      <c r="PUL57" s="50"/>
      <c r="PUM57" s="50"/>
      <c r="PUN57" s="50"/>
      <c r="PUO57" s="50"/>
      <c r="PUP57" s="50"/>
      <c r="PUQ57" s="50"/>
      <c r="PUR57" s="50"/>
      <c r="PUS57" s="50"/>
      <c r="PUT57" s="50"/>
      <c r="PUU57" s="50"/>
      <c r="PUV57" s="50"/>
      <c r="PUW57" s="50"/>
      <c r="PUX57" s="50"/>
      <c r="PUY57" s="50"/>
      <c r="PUZ57" s="50"/>
      <c r="PVA57" s="50"/>
      <c r="PVB57" s="50"/>
      <c r="PVC57" s="50"/>
      <c r="PVD57" s="50"/>
      <c r="PVE57" s="50"/>
      <c r="PVF57" s="50"/>
      <c r="PVG57" s="50"/>
      <c r="PVH57" s="50"/>
      <c r="PVI57" s="50"/>
      <c r="PVJ57" s="50"/>
      <c r="PVK57" s="50"/>
      <c r="PVL57" s="50"/>
      <c r="PVM57" s="50"/>
      <c r="PVN57" s="50"/>
      <c r="PVO57" s="50"/>
      <c r="PVP57" s="50"/>
      <c r="PVQ57" s="50"/>
      <c r="PVR57" s="50"/>
      <c r="PVS57" s="50"/>
      <c r="PVT57" s="50"/>
      <c r="PVU57" s="50"/>
      <c r="PVV57" s="50"/>
      <c r="PVW57" s="50"/>
      <c r="PVX57" s="50"/>
      <c r="PVY57" s="50"/>
      <c r="PVZ57" s="50"/>
      <c r="PWA57" s="50"/>
      <c r="PWB57" s="50"/>
      <c r="PWC57" s="50"/>
      <c r="PWD57" s="50"/>
      <c r="PWE57" s="50"/>
      <c r="PWF57" s="50"/>
      <c r="PWG57" s="50"/>
      <c r="PWH57" s="50"/>
      <c r="PWI57" s="50"/>
      <c r="PWJ57" s="50"/>
      <c r="PWK57" s="50"/>
      <c r="PWL57" s="50"/>
      <c r="PWM57" s="50"/>
      <c r="PWN57" s="50"/>
      <c r="PWO57" s="50"/>
      <c r="PWP57" s="50"/>
      <c r="PWQ57" s="50"/>
      <c r="PWR57" s="50"/>
      <c r="PWS57" s="50"/>
      <c r="PWT57" s="50"/>
      <c r="PWU57" s="50"/>
      <c r="PWV57" s="50"/>
      <c r="PWW57" s="50"/>
      <c r="PWX57" s="50"/>
      <c r="PWY57" s="50"/>
      <c r="PWZ57" s="50"/>
      <c r="PXA57" s="50"/>
      <c r="PXB57" s="50"/>
      <c r="PXC57" s="50"/>
      <c r="PXD57" s="50"/>
      <c r="PXE57" s="50"/>
      <c r="PXF57" s="50"/>
      <c r="PXG57" s="50"/>
      <c r="PXH57" s="50"/>
      <c r="PXI57" s="50"/>
      <c r="PXJ57" s="50"/>
      <c r="PXK57" s="50"/>
      <c r="PXL57" s="50"/>
      <c r="PXM57" s="50"/>
      <c r="PXN57" s="50"/>
      <c r="PXO57" s="50"/>
      <c r="PXP57" s="50"/>
      <c r="PXQ57" s="50"/>
      <c r="PXR57" s="50"/>
      <c r="PXS57" s="50"/>
      <c r="PXT57" s="50"/>
      <c r="PXU57" s="50"/>
      <c r="PXV57" s="50"/>
      <c r="PXW57" s="50"/>
      <c r="PXX57" s="50"/>
      <c r="PXY57" s="50"/>
      <c r="PXZ57" s="50"/>
      <c r="PYA57" s="50"/>
      <c r="PYB57" s="50"/>
      <c r="PYC57" s="50"/>
      <c r="PYD57" s="50"/>
      <c r="PYE57" s="50"/>
      <c r="PYF57" s="50"/>
      <c r="PYG57" s="50"/>
      <c r="PYH57" s="50"/>
      <c r="PYI57" s="50"/>
      <c r="PYJ57" s="50"/>
      <c r="PYK57" s="50"/>
      <c r="PYL57" s="50"/>
      <c r="PYM57" s="50"/>
      <c r="PYN57" s="50"/>
      <c r="PYO57" s="50"/>
      <c r="PYP57" s="50"/>
      <c r="PYQ57" s="50"/>
      <c r="PYR57" s="50"/>
      <c r="PYS57" s="50"/>
      <c r="PYT57" s="50"/>
      <c r="PYU57" s="50"/>
      <c r="PYV57" s="50"/>
      <c r="PYW57" s="50"/>
      <c r="PYX57" s="50"/>
      <c r="PYY57" s="50"/>
      <c r="PYZ57" s="50"/>
      <c r="PZA57" s="50"/>
      <c r="PZB57" s="50"/>
      <c r="PZC57" s="50"/>
      <c r="PZD57" s="50"/>
      <c r="PZE57" s="50"/>
      <c r="PZF57" s="50"/>
      <c r="PZG57" s="50"/>
      <c r="PZH57" s="50"/>
      <c r="PZI57" s="50"/>
      <c r="PZJ57" s="50"/>
      <c r="PZK57" s="50"/>
      <c r="PZL57" s="50"/>
      <c r="PZM57" s="50"/>
      <c r="PZN57" s="50"/>
      <c r="PZO57" s="50"/>
      <c r="PZP57" s="50"/>
      <c r="PZQ57" s="50"/>
      <c r="PZR57" s="50"/>
      <c r="PZS57" s="50"/>
      <c r="PZT57" s="50"/>
      <c r="PZU57" s="50"/>
      <c r="PZV57" s="50"/>
      <c r="PZW57" s="50"/>
      <c r="PZX57" s="50"/>
      <c r="PZY57" s="50"/>
      <c r="PZZ57" s="50"/>
      <c r="QAA57" s="50"/>
      <c r="QAB57" s="50"/>
      <c r="QAC57" s="50"/>
      <c r="QAD57" s="50"/>
      <c r="QAE57" s="50"/>
      <c r="QAF57" s="50"/>
      <c r="QAG57" s="50"/>
      <c r="QAH57" s="50"/>
      <c r="QAI57" s="50"/>
      <c r="QAJ57" s="50"/>
      <c r="QAK57" s="50"/>
      <c r="QAL57" s="50"/>
      <c r="QAM57" s="50"/>
      <c r="QAN57" s="50"/>
      <c r="QAO57" s="50"/>
      <c r="QAP57" s="50"/>
      <c r="QAQ57" s="50"/>
      <c r="QAR57" s="50"/>
      <c r="QAS57" s="50"/>
      <c r="QAT57" s="50"/>
      <c r="QAU57" s="50"/>
      <c r="QAV57" s="50"/>
      <c r="QAW57" s="50"/>
      <c r="QAX57" s="50"/>
      <c r="QAY57" s="50"/>
      <c r="QAZ57" s="50"/>
      <c r="QBA57" s="50"/>
      <c r="QBB57" s="50"/>
      <c r="QBC57" s="50"/>
      <c r="QBD57" s="50"/>
      <c r="QBE57" s="50"/>
      <c r="QBF57" s="50"/>
      <c r="QBG57" s="50"/>
      <c r="QBH57" s="50"/>
      <c r="QBI57" s="50"/>
      <c r="QBJ57" s="50"/>
      <c r="QBK57" s="50"/>
      <c r="QBL57" s="50"/>
      <c r="QBM57" s="50"/>
      <c r="QBN57" s="50"/>
      <c r="QBO57" s="50"/>
      <c r="QBP57" s="50"/>
      <c r="QBQ57" s="50"/>
      <c r="QBR57" s="50"/>
      <c r="QBS57" s="50"/>
      <c r="QBT57" s="50"/>
      <c r="QBU57" s="50"/>
      <c r="QBV57" s="50"/>
      <c r="QBW57" s="50"/>
      <c r="QBX57" s="50"/>
      <c r="QBY57" s="50"/>
      <c r="QBZ57" s="50"/>
      <c r="QCA57" s="50"/>
      <c r="QCB57" s="50"/>
      <c r="QCC57" s="50"/>
      <c r="QCD57" s="50"/>
      <c r="QCE57" s="50"/>
      <c r="QCF57" s="50"/>
      <c r="QCG57" s="50"/>
      <c r="QCH57" s="50"/>
      <c r="QCI57" s="50"/>
      <c r="QCJ57" s="50"/>
      <c r="QCK57" s="50"/>
      <c r="QCL57" s="50"/>
      <c r="QCM57" s="50"/>
      <c r="QCN57" s="50"/>
      <c r="QCO57" s="50"/>
      <c r="QCP57" s="50"/>
      <c r="QCQ57" s="50"/>
      <c r="QCR57" s="50"/>
      <c r="QCS57" s="50"/>
      <c r="QCT57" s="50"/>
      <c r="QCU57" s="50"/>
      <c r="QCV57" s="50"/>
      <c r="QCW57" s="50"/>
      <c r="QCX57" s="50"/>
      <c r="QCY57" s="50"/>
      <c r="QCZ57" s="50"/>
      <c r="QDA57" s="50"/>
      <c r="QDB57" s="50"/>
      <c r="QDC57" s="50"/>
      <c r="QDD57" s="50"/>
      <c r="QDE57" s="50"/>
      <c r="QDF57" s="50"/>
      <c r="QDG57" s="50"/>
      <c r="QDH57" s="50"/>
      <c r="QDI57" s="50"/>
      <c r="QDJ57" s="50"/>
      <c r="QDK57" s="50"/>
      <c r="QDL57" s="50"/>
      <c r="QDM57" s="50"/>
      <c r="QDN57" s="50"/>
      <c r="QDO57" s="50"/>
      <c r="QDP57" s="50"/>
      <c r="QDQ57" s="50"/>
      <c r="QDR57" s="50"/>
      <c r="QDS57" s="50"/>
      <c r="QDT57" s="50"/>
      <c r="QDU57" s="50"/>
      <c r="QDV57" s="50"/>
      <c r="QDW57" s="50"/>
      <c r="QDX57" s="50"/>
      <c r="QDY57" s="50"/>
      <c r="QDZ57" s="50"/>
      <c r="QEA57" s="50"/>
      <c r="QEB57" s="50"/>
      <c r="QEC57" s="50"/>
      <c r="QED57" s="50"/>
      <c r="QEE57" s="50"/>
      <c r="QEF57" s="50"/>
      <c r="QEG57" s="50"/>
      <c r="QEH57" s="50"/>
      <c r="QEI57" s="50"/>
      <c r="QEJ57" s="50"/>
      <c r="QEK57" s="50"/>
      <c r="QEL57" s="50"/>
      <c r="QEM57" s="50"/>
      <c r="QEN57" s="50"/>
      <c r="QEO57" s="50"/>
      <c r="QEP57" s="50"/>
      <c r="QEQ57" s="50"/>
      <c r="QER57" s="50"/>
      <c r="QES57" s="50"/>
      <c r="QET57" s="50"/>
      <c r="QEU57" s="50"/>
      <c r="QEV57" s="50"/>
      <c r="QEW57" s="50"/>
      <c r="QEX57" s="50"/>
      <c r="QEY57" s="50"/>
      <c r="QEZ57" s="50"/>
      <c r="QFA57" s="50"/>
      <c r="QFB57" s="50"/>
      <c r="QFC57" s="50"/>
      <c r="QFD57" s="50"/>
      <c r="QFE57" s="50"/>
      <c r="QFF57" s="50"/>
      <c r="QFG57" s="50"/>
      <c r="QFH57" s="50"/>
      <c r="QFI57" s="50"/>
      <c r="QFJ57" s="50"/>
      <c r="QFK57" s="50"/>
      <c r="QFL57" s="50"/>
      <c r="QFM57" s="50"/>
      <c r="QFN57" s="50"/>
      <c r="QFO57" s="50"/>
      <c r="QFP57" s="50"/>
      <c r="QFQ57" s="50"/>
      <c r="QFR57" s="50"/>
      <c r="QFS57" s="50"/>
      <c r="QFT57" s="50"/>
      <c r="QFU57" s="50"/>
      <c r="QFV57" s="50"/>
      <c r="QFW57" s="50"/>
      <c r="QFX57" s="50"/>
      <c r="QFY57" s="50"/>
      <c r="QFZ57" s="50"/>
      <c r="QGA57" s="50"/>
      <c r="QGB57" s="50"/>
      <c r="QGC57" s="50"/>
      <c r="QGD57" s="50"/>
      <c r="QGE57" s="50"/>
      <c r="QGF57" s="50"/>
      <c r="QGG57" s="50"/>
      <c r="QGH57" s="50"/>
      <c r="QGI57" s="50"/>
      <c r="QGJ57" s="50"/>
      <c r="QGK57" s="50"/>
      <c r="QGL57" s="50"/>
      <c r="QGM57" s="50"/>
      <c r="QGN57" s="50"/>
      <c r="QGO57" s="50"/>
      <c r="QGP57" s="50"/>
      <c r="QGQ57" s="50"/>
      <c r="QGR57" s="50"/>
      <c r="QGS57" s="50"/>
      <c r="QGT57" s="50"/>
      <c r="QGU57" s="50"/>
      <c r="QGV57" s="50"/>
      <c r="QGW57" s="50"/>
      <c r="QGX57" s="50"/>
      <c r="QGY57" s="50"/>
      <c r="QGZ57" s="50"/>
      <c r="QHA57" s="50"/>
      <c r="QHB57" s="50"/>
      <c r="QHC57" s="50"/>
      <c r="QHD57" s="50"/>
      <c r="QHE57" s="50"/>
      <c r="QHF57" s="50"/>
      <c r="QHG57" s="50"/>
      <c r="QHH57" s="50"/>
      <c r="QHI57" s="50"/>
      <c r="QHJ57" s="50"/>
      <c r="QHK57" s="50"/>
      <c r="QHL57" s="50"/>
      <c r="QHM57" s="50"/>
      <c r="QHN57" s="50"/>
      <c r="QHO57" s="50"/>
      <c r="QHP57" s="50"/>
      <c r="QHQ57" s="50"/>
      <c r="QHR57" s="50"/>
      <c r="QHS57" s="50"/>
      <c r="QHT57" s="50"/>
      <c r="QHU57" s="50"/>
      <c r="QHV57" s="50"/>
      <c r="QHW57" s="50"/>
      <c r="QHX57" s="50"/>
      <c r="QHY57" s="50"/>
      <c r="QHZ57" s="50"/>
      <c r="QIA57" s="50"/>
      <c r="QIB57" s="50"/>
      <c r="QIC57" s="50"/>
      <c r="QID57" s="50"/>
      <c r="QIE57" s="50"/>
      <c r="QIF57" s="50"/>
      <c r="QIG57" s="50"/>
      <c r="QIH57" s="50"/>
      <c r="QII57" s="50"/>
      <c r="QIJ57" s="50"/>
      <c r="QIK57" s="50"/>
      <c r="QIL57" s="50"/>
      <c r="QIM57" s="50"/>
      <c r="QIN57" s="50"/>
      <c r="QIO57" s="50"/>
      <c r="QIP57" s="50"/>
      <c r="QIQ57" s="50"/>
      <c r="QIR57" s="50"/>
      <c r="QIS57" s="50"/>
      <c r="QIT57" s="50"/>
      <c r="QIU57" s="50"/>
      <c r="QIV57" s="50"/>
      <c r="QIW57" s="50"/>
      <c r="QIX57" s="50"/>
      <c r="QIY57" s="50"/>
      <c r="QIZ57" s="50"/>
      <c r="QJA57" s="50"/>
      <c r="QJB57" s="50"/>
      <c r="QJC57" s="50"/>
      <c r="QJD57" s="50"/>
      <c r="QJE57" s="50"/>
      <c r="QJF57" s="50"/>
      <c r="QJG57" s="50"/>
      <c r="QJH57" s="50"/>
      <c r="QJI57" s="50"/>
      <c r="QJJ57" s="50"/>
      <c r="QJK57" s="50"/>
      <c r="QJL57" s="50"/>
      <c r="QJM57" s="50"/>
      <c r="QJN57" s="50"/>
      <c r="QJO57" s="50"/>
      <c r="QJP57" s="50"/>
      <c r="QJQ57" s="50"/>
      <c r="QJR57" s="50"/>
      <c r="QJS57" s="50"/>
      <c r="QJT57" s="50"/>
      <c r="QJU57" s="50"/>
      <c r="QJV57" s="50"/>
      <c r="QJW57" s="50"/>
      <c r="QJX57" s="50"/>
      <c r="QJY57" s="50"/>
      <c r="QJZ57" s="50"/>
      <c r="QKA57" s="50"/>
      <c r="QKB57" s="50"/>
      <c r="QKC57" s="50"/>
      <c r="QKD57" s="50"/>
      <c r="QKE57" s="50"/>
      <c r="QKF57" s="50"/>
      <c r="QKG57" s="50"/>
      <c r="QKH57" s="50"/>
      <c r="QKI57" s="50"/>
      <c r="QKJ57" s="50"/>
      <c r="QKK57" s="50"/>
      <c r="QKL57" s="50"/>
      <c r="QKM57" s="50"/>
      <c r="QKN57" s="50"/>
      <c r="QKO57" s="50"/>
      <c r="QKP57" s="50"/>
      <c r="QKQ57" s="50"/>
      <c r="QKR57" s="50"/>
      <c r="QKS57" s="50"/>
      <c r="QKT57" s="50"/>
      <c r="QKU57" s="50"/>
      <c r="QKV57" s="50"/>
      <c r="QKW57" s="50"/>
      <c r="QKX57" s="50"/>
      <c r="QKY57" s="50"/>
      <c r="QKZ57" s="50"/>
      <c r="QLA57" s="50"/>
      <c r="QLB57" s="50"/>
      <c r="QLC57" s="50"/>
      <c r="QLD57" s="50"/>
      <c r="QLE57" s="50"/>
      <c r="QLF57" s="50"/>
      <c r="QLG57" s="50"/>
      <c r="QLH57" s="50"/>
      <c r="QLI57" s="50"/>
      <c r="QLJ57" s="50"/>
      <c r="QLK57" s="50"/>
      <c r="QLL57" s="50"/>
      <c r="QLM57" s="50"/>
      <c r="QLN57" s="50"/>
      <c r="QLO57" s="50"/>
      <c r="QLP57" s="50"/>
      <c r="QLQ57" s="50"/>
      <c r="QLR57" s="50"/>
      <c r="QLS57" s="50"/>
      <c r="QLT57" s="50"/>
      <c r="QLU57" s="50"/>
      <c r="QLV57" s="50"/>
      <c r="QLW57" s="50"/>
      <c r="QLX57" s="50"/>
      <c r="QLY57" s="50"/>
      <c r="QLZ57" s="50"/>
      <c r="QMA57" s="50"/>
      <c r="QMB57" s="50"/>
      <c r="QMC57" s="50"/>
      <c r="QMD57" s="50"/>
      <c r="QME57" s="50"/>
      <c r="QMF57" s="50"/>
      <c r="QMG57" s="50"/>
      <c r="QMH57" s="50"/>
      <c r="QMI57" s="50"/>
      <c r="QMJ57" s="50"/>
      <c r="QMK57" s="50"/>
      <c r="QML57" s="50"/>
      <c r="QMM57" s="50"/>
      <c r="QMN57" s="50"/>
      <c r="QMO57" s="50"/>
      <c r="QMP57" s="50"/>
      <c r="QMQ57" s="50"/>
      <c r="QMR57" s="50"/>
      <c r="QMS57" s="50"/>
      <c r="QMT57" s="50"/>
      <c r="QMU57" s="50"/>
      <c r="QMV57" s="50"/>
      <c r="QMW57" s="50"/>
      <c r="QMX57" s="50"/>
      <c r="QMY57" s="50"/>
      <c r="QMZ57" s="50"/>
      <c r="QNA57" s="50"/>
      <c r="QNB57" s="50"/>
      <c r="QNC57" s="50"/>
      <c r="QND57" s="50"/>
      <c r="QNE57" s="50"/>
      <c r="QNF57" s="50"/>
      <c r="QNG57" s="50"/>
      <c r="QNH57" s="50"/>
      <c r="QNI57" s="50"/>
      <c r="QNJ57" s="50"/>
      <c r="QNK57" s="50"/>
      <c r="QNL57" s="50"/>
      <c r="QNM57" s="50"/>
      <c r="QNN57" s="50"/>
      <c r="QNO57" s="50"/>
      <c r="QNP57" s="50"/>
      <c r="QNQ57" s="50"/>
      <c r="QNR57" s="50"/>
      <c r="QNS57" s="50"/>
      <c r="QNT57" s="50"/>
      <c r="QNU57" s="50"/>
      <c r="QNV57" s="50"/>
      <c r="QNW57" s="50"/>
      <c r="QNX57" s="50"/>
      <c r="QNY57" s="50"/>
      <c r="QNZ57" s="50"/>
      <c r="QOA57" s="50"/>
      <c r="QOB57" s="50"/>
      <c r="QOC57" s="50"/>
      <c r="QOD57" s="50"/>
      <c r="QOE57" s="50"/>
      <c r="QOF57" s="50"/>
      <c r="QOG57" s="50"/>
      <c r="QOH57" s="50"/>
      <c r="QOI57" s="50"/>
      <c r="QOJ57" s="50"/>
      <c r="QOK57" s="50"/>
      <c r="QOL57" s="50"/>
      <c r="QOM57" s="50"/>
      <c r="QON57" s="50"/>
      <c r="QOO57" s="50"/>
      <c r="QOP57" s="50"/>
      <c r="QOQ57" s="50"/>
      <c r="QOR57" s="50"/>
      <c r="QOS57" s="50"/>
      <c r="QOT57" s="50"/>
      <c r="QOU57" s="50"/>
      <c r="QOV57" s="50"/>
      <c r="QOW57" s="50"/>
      <c r="QOX57" s="50"/>
      <c r="QOY57" s="50"/>
      <c r="QOZ57" s="50"/>
      <c r="QPA57" s="50"/>
      <c r="QPB57" s="50"/>
      <c r="QPC57" s="50"/>
      <c r="QPD57" s="50"/>
      <c r="QPE57" s="50"/>
      <c r="QPF57" s="50"/>
      <c r="QPG57" s="50"/>
      <c r="QPH57" s="50"/>
      <c r="QPI57" s="50"/>
      <c r="QPJ57" s="50"/>
      <c r="QPK57" s="50"/>
      <c r="QPL57" s="50"/>
      <c r="QPM57" s="50"/>
      <c r="QPN57" s="50"/>
      <c r="QPO57" s="50"/>
      <c r="QPP57" s="50"/>
      <c r="QPQ57" s="50"/>
      <c r="QPR57" s="50"/>
      <c r="QPS57" s="50"/>
      <c r="QPT57" s="50"/>
      <c r="QPU57" s="50"/>
      <c r="QPV57" s="50"/>
      <c r="QPW57" s="50"/>
      <c r="QPX57" s="50"/>
      <c r="QPY57" s="50"/>
      <c r="QPZ57" s="50"/>
      <c r="QQA57" s="50"/>
      <c r="QQB57" s="50"/>
      <c r="QQC57" s="50"/>
      <c r="QQD57" s="50"/>
      <c r="QQE57" s="50"/>
      <c r="QQF57" s="50"/>
      <c r="QQG57" s="50"/>
      <c r="QQH57" s="50"/>
      <c r="QQI57" s="50"/>
      <c r="QQJ57" s="50"/>
      <c r="QQK57" s="50"/>
      <c r="QQL57" s="50"/>
      <c r="QQM57" s="50"/>
      <c r="QQN57" s="50"/>
      <c r="QQO57" s="50"/>
      <c r="QQP57" s="50"/>
      <c r="QQQ57" s="50"/>
      <c r="QQR57" s="50"/>
      <c r="QQS57" s="50"/>
      <c r="QQT57" s="50"/>
      <c r="QQU57" s="50"/>
      <c r="QQV57" s="50"/>
      <c r="QQW57" s="50"/>
      <c r="QQX57" s="50"/>
      <c r="QQY57" s="50"/>
      <c r="QQZ57" s="50"/>
      <c r="QRA57" s="50"/>
      <c r="QRB57" s="50"/>
      <c r="QRC57" s="50"/>
      <c r="QRD57" s="50"/>
      <c r="QRE57" s="50"/>
      <c r="QRF57" s="50"/>
      <c r="QRG57" s="50"/>
      <c r="QRH57" s="50"/>
      <c r="QRI57" s="50"/>
      <c r="QRJ57" s="50"/>
      <c r="QRK57" s="50"/>
      <c r="QRL57" s="50"/>
      <c r="QRM57" s="50"/>
      <c r="QRN57" s="50"/>
      <c r="QRO57" s="50"/>
      <c r="QRP57" s="50"/>
      <c r="QRQ57" s="50"/>
      <c r="QRR57" s="50"/>
      <c r="QRS57" s="50"/>
      <c r="QRT57" s="50"/>
      <c r="QRU57" s="50"/>
      <c r="QRV57" s="50"/>
      <c r="QRW57" s="50"/>
      <c r="QRX57" s="50"/>
      <c r="QRY57" s="50"/>
      <c r="QRZ57" s="50"/>
      <c r="QSA57" s="50"/>
      <c r="QSB57" s="50"/>
      <c r="QSC57" s="50"/>
      <c r="QSD57" s="50"/>
      <c r="QSE57" s="50"/>
      <c r="QSF57" s="50"/>
      <c r="QSG57" s="50"/>
      <c r="QSH57" s="50"/>
      <c r="QSI57" s="50"/>
      <c r="QSJ57" s="50"/>
      <c r="QSK57" s="50"/>
      <c r="QSL57" s="50"/>
      <c r="QSM57" s="50"/>
      <c r="QSN57" s="50"/>
      <c r="QSO57" s="50"/>
      <c r="QSP57" s="50"/>
      <c r="QSQ57" s="50"/>
      <c r="QSR57" s="50"/>
      <c r="QSS57" s="50"/>
      <c r="QST57" s="50"/>
      <c r="QSU57" s="50"/>
      <c r="QSV57" s="50"/>
      <c r="QSW57" s="50"/>
      <c r="QSX57" s="50"/>
      <c r="QSY57" s="50"/>
      <c r="QSZ57" s="50"/>
      <c r="QTA57" s="50"/>
      <c r="QTB57" s="50"/>
      <c r="QTC57" s="50"/>
      <c r="QTD57" s="50"/>
      <c r="QTE57" s="50"/>
      <c r="QTF57" s="50"/>
      <c r="QTG57" s="50"/>
      <c r="QTH57" s="50"/>
      <c r="QTI57" s="50"/>
      <c r="QTJ57" s="50"/>
      <c r="QTK57" s="50"/>
      <c r="QTL57" s="50"/>
      <c r="QTM57" s="50"/>
      <c r="QTN57" s="50"/>
      <c r="QTO57" s="50"/>
      <c r="QTP57" s="50"/>
      <c r="QTQ57" s="50"/>
      <c r="QTR57" s="50"/>
      <c r="QTS57" s="50"/>
      <c r="QTT57" s="50"/>
      <c r="QTU57" s="50"/>
      <c r="QTV57" s="50"/>
      <c r="QTW57" s="50"/>
      <c r="QTX57" s="50"/>
      <c r="QTY57" s="50"/>
      <c r="QTZ57" s="50"/>
      <c r="QUA57" s="50"/>
      <c r="QUB57" s="50"/>
      <c r="QUC57" s="50"/>
      <c r="QUD57" s="50"/>
      <c r="QUE57" s="50"/>
      <c r="QUF57" s="50"/>
      <c r="QUG57" s="50"/>
      <c r="QUH57" s="50"/>
      <c r="QUI57" s="50"/>
      <c r="QUJ57" s="50"/>
      <c r="QUK57" s="50"/>
      <c r="QUL57" s="50"/>
      <c r="QUM57" s="50"/>
      <c r="QUN57" s="50"/>
      <c r="QUO57" s="50"/>
      <c r="QUP57" s="50"/>
      <c r="QUQ57" s="50"/>
      <c r="QUR57" s="50"/>
      <c r="QUS57" s="50"/>
      <c r="QUT57" s="50"/>
      <c r="QUU57" s="50"/>
      <c r="QUV57" s="50"/>
      <c r="QUW57" s="50"/>
      <c r="QUX57" s="50"/>
      <c r="QUY57" s="50"/>
      <c r="QUZ57" s="50"/>
      <c r="QVA57" s="50"/>
      <c r="QVB57" s="50"/>
      <c r="QVC57" s="50"/>
      <c r="QVD57" s="50"/>
      <c r="QVE57" s="50"/>
      <c r="QVF57" s="50"/>
      <c r="QVG57" s="50"/>
      <c r="QVH57" s="50"/>
      <c r="QVI57" s="50"/>
      <c r="QVJ57" s="50"/>
      <c r="QVK57" s="50"/>
      <c r="QVL57" s="50"/>
      <c r="QVM57" s="50"/>
      <c r="QVN57" s="50"/>
      <c r="QVO57" s="50"/>
      <c r="QVP57" s="50"/>
      <c r="QVQ57" s="50"/>
      <c r="QVR57" s="50"/>
      <c r="QVS57" s="50"/>
      <c r="QVT57" s="50"/>
      <c r="QVU57" s="50"/>
      <c r="QVV57" s="50"/>
      <c r="QVW57" s="50"/>
      <c r="QVX57" s="50"/>
      <c r="QVY57" s="50"/>
      <c r="QVZ57" s="50"/>
      <c r="QWA57" s="50"/>
      <c r="QWB57" s="50"/>
      <c r="QWC57" s="50"/>
      <c r="QWD57" s="50"/>
      <c r="QWE57" s="50"/>
      <c r="QWF57" s="50"/>
      <c r="QWG57" s="50"/>
      <c r="QWH57" s="50"/>
      <c r="QWI57" s="50"/>
      <c r="QWJ57" s="50"/>
      <c r="QWK57" s="50"/>
      <c r="QWL57" s="50"/>
      <c r="QWM57" s="50"/>
      <c r="QWN57" s="50"/>
      <c r="QWO57" s="50"/>
      <c r="QWP57" s="50"/>
      <c r="QWQ57" s="50"/>
      <c r="QWR57" s="50"/>
      <c r="QWS57" s="50"/>
      <c r="QWT57" s="50"/>
      <c r="QWU57" s="50"/>
      <c r="QWV57" s="50"/>
      <c r="QWW57" s="50"/>
      <c r="QWX57" s="50"/>
      <c r="QWY57" s="50"/>
      <c r="QWZ57" s="50"/>
      <c r="QXA57" s="50"/>
      <c r="QXB57" s="50"/>
      <c r="QXC57" s="50"/>
      <c r="QXD57" s="50"/>
      <c r="QXE57" s="50"/>
      <c r="QXF57" s="50"/>
      <c r="QXG57" s="50"/>
      <c r="QXH57" s="50"/>
      <c r="QXI57" s="50"/>
      <c r="QXJ57" s="50"/>
      <c r="QXK57" s="50"/>
      <c r="QXL57" s="50"/>
      <c r="QXM57" s="50"/>
      <c r="QXN57" s="50"/>
      <c r="QXO57" s="50"/>
      <c r="QXP57" s="50"/>
      <c r="QXQ57" s="50"/>
      <c r="QXR57" s="50"/>
      <c r="QXS57" s="50"/>
      <c r="QXT57" s="50"/>
      <c r="QXU57" s="50"/>
      <c r="QXV57" s="50"/>
      <c r="QXW57" s="50"/>
      <c r="QXX57" s="50"/>
      <c r="QXY57" s="50"/>
      <c r="QXZ57" s="50"/>
      <c r="QYA57" s="50"/>
      <c r="QYB57" s="50"/>
      <c r="QYC57" s="50"/>
      <c r="QYD57" s="50"/>
      <c r="QYE57" s="50"/>
      <c r="QYF57" s="50"/>
      <c r="QYG57" s="50"/>
      <c r="QYH57" s="50"/>
      <c r="QYI57" s="50"/>
      <c r="QYJ57" s="50"/>
      <c r="QYK57" s="50"/>
      <c r="QYL57" s="50"/>
      <c r="QYM57" s="50"/>
      <c r="QYN57" s="50"/>
      <c r="QYO57" s="50"/>
      <c r="QYP57" s="50"/>
      <c r="QYQ57" s="50"/>
      <c r="QYR57" s="50"/>
      <c r="QYS57" s="50"/>
      <c r="QYT57" s="50"/>
      <c r="QYU57" s="50"/>
      <c r="QYV57" s="50"/>
      <c r="QYW57" s="50"/>
      <c r="QYX57" s="50"/>
      <c r="QYY57" s="50"/>
      <c r="QYZ57" s="50"/>
      <c r="QZA57" s="50"/>
      <c r="QZB57" s="50"/>
      <c r="QZC57" s="50"/>
      <c r="QZD57" s="50"/>
      <c r="QZE57" s="50"/>
      <c r="QZF57" s="50"/>
      <c r="QZG57" s="50"/>
      <c r="QZH57" s="50"/>
      <c r="QZI57" s="50"/>
      <c r="QZJ57" s="50"/>
      <c r="QZK57" s="50"/>
      <c r="QZL57" s="50"/>
      <c r="QZM57" s="50"/>
      <c r="QZN57" s="50"/>
      <c r="QZO57" s="50"/>
      <c r="QZP57" s="50"/>
      <c r="QZQ57" s="50"/>
      <c r="QZR57" s="50"/>
      <c r="QZS57" s="50"/>
      <c r="QZT57" s="50"/>
      <c r="QZU57" s="50"/>
      <c r="QZV57" s="50"/>
      <c r="QZW57" s="50"/>
      <c r="QZX57" s="50"/>
      <c r="QZY57" s="50"/>
      <c r="QZZ57" s="50"/>
      <c r="RAA57" s="50"/>
      <c r="RAB57" s="50"/>
      <c r="RAC57" s="50"/>
      <c r="RAD57" s="50"/>
      <c r="RAE57" s="50"/>
      <c r="RAF57" s="50"/>
      <c r="RAG57" s="50"/>
      <c r="RAH57" s="50"/>
      <c r="RAI57" s="50"/>
      <c r="RAJ57" s="50"/>
      <c r="RAK57" s="50"/>
      <c r="RAL57" s="50"/>
      <c r="RAM57" s="50"/>
      <c r="RAN57" s="50"/>
      <c r="RAO57" s="50"/>
      <c r="RAP57" s="50"/>
      <c r="RAQ57" s="50"/>
      <c r="RAR57" s="50"/>
      <c r="RAS57" s="50"/>
      <c r="RAT57" s="50"/>
      <c r="RAU57" s="50"/>
      <c r="RAV57" s="50"/>
      <c r="RAW57" s="50"/>
      <c r="RAX57" s="50"/>
      <c r="RAY57" s="50"/>
      <c r="RAZ57" s="50"/>
      <c r="RBA57" s="50"/>
      <c r="RBB57" s="50"/>
      <c r="RBC57" s="50"/>
      <c r="RBD57" s="50"/>
      <c r="RBE57" s="50"/>
      <c r="RBF57" s="50"/>
      <c r="RBG57" s="50"/>
      <c r="RBH57" s="50"/>
      <c r="RBI57" s="50"/>
      <c r="RBJ57" s="50"/>
      <c r="RBK57" s="50"/>
      <c r="RBL57" s="50"/>
      <c r="RBM57" s="50"/>
      <c r="RBN57" s="50"/>
      <c r="RBO57" s="50"/>
      <c r="RBP57" s="50"/>
      <c r="RBQ57" s="50"/>
      <c r="RBR57" s="50"/>
      <c r="RBS57" s="50"/>
      <c r="RBT57" s="50"/>
      <c r="RBU57" s="50"/>
      <c r="RBV57" s="50"/>
      <c r="RBW57" s="50"/>
      <c r="RBX57" s="50"/>
      <c r="RBY57" s="50"/>
      <c r="RBZ57" s="50"/>
      <c r="RCA57" s="50"/>
      <c r="RCB57" s="50"/>
      <c r="RCC57" s="50"/>
      <c r="RCD57" s="50"/>
      <c r="RCE57" s="50"/>
      <c r="RCF57" s="50"/>
      <c r="RCG57" s="50"/>
      <c r="RCH57" s="50"/>
      <c r="RCI57" s="50"/>
      <c r="RCJ57" s="50"/>
      <c r="RCK57" s="50"/>
      <c r="RCL57" s="50"/>
      <c r="RCM57" s="50"/>
      <c r="RCN57" s="50"/>
      <c r="RCO57" s="50"/>
      <c r="RCP57" s="50"/>
      <c r="RCQ57" s="50"/>
      <c r="RCR57" s="50"/>
      <c r="RCS57" s="50"/>
      <c r="RCT57" s="50"/>
      <c r="RCU57" s="50"/>
      <c r="RCV57" s="50"/>
      <c r="RCW57" s="50"/>
      <c r="RCX57" s="50"/>
      <c r="RCY57" s="50"/>
      <c r="RCZ57" s="50"/>
      <c r="RDA57" s="50"/>
      <c r="RDB57" s="50"/>
      <c r="RDC57" s="50"/>
      <c r="RDD57" s="50"/>
      <c r="RDE57" s="50"/>
      <c r="RDF57" s="50"/>
      <c r="RDG57" s="50"/>
      <c r="RDH57" s="50"/>
      <c r="RDI57" s="50"/>
      <c r="RDJ57" s="50"/>
      <c r="RDK57" s="50"/>
      <c r="RDL57" s="50"/>
      <c r="RDM57" s="50"/>
      <c r="RDN57" s="50"/>
      <c r="RDO57" s="50"/>
      <c r="RDP57" s="50"/>
      <c r="RDQ57" s="50"/>
      <c r="RDR57" s="50"/>
      <c r="RDS57" s="50"/>
      <c r="RDT57" s="50"/>
      <c r="RDU57" s="50"/>
      <c r="RDV57" s="50"/>
      <c r="RDW57" s="50"/>
      <c r="RDX57" s="50"/>
      <c r="RDY57" s="50"/>
      <c r="RDZ57" s="50"/>
      <c r="REA57" s="50"/>
      <c r="REB57" s="50"/>
      <c r="REC57" s="50"/>
      <c r="RED57" s="50"/>
      <c r="REE57" s="50"/>
      <c r="REF57" s="50"/>
      <c r="REG57" s="50"/>
      <c r="REH57" s="50"/>
      <c r="REI57" s="50"/>
      <c r="REJ57" s="50"/>
      <c r="REK57" s="50"/>
      <c r="REL57" s="50"/>
      <c r="REM57" s="50"/>
      <c r="REN57" s="50"/>
      <c r="REO57" s="50"/>
      <c r="REP57" s="50"/>
      <c r="REQ57" s="50"/>
      <c r="RER57" s="50"/>
      <c r="RES57" s="50"/>
      <c r="RET57" s="50"/>
      <c r="REU57" s="50"/>
      <c r="REV57" s="50"/>
      <c r="REW57" s="50"/>
      <c r="REX57" s="50"/>
      <c r="REY57" s="50"/>
      <c r="REZ57" s="50"/>
      <c r="RFA57" s="50"/>
      <c r="RFB57" s="50"/>
      <c r="RFC57" s="50"/>
      <c r="RFD57" s="50"/>
      <c r="RFE57" s="50"/>
      <c r="RFF57" s="50"/>
      <c r="RFG57" s="50"/>
      <c r="RFH57" s="50"/>
      <c r="RFI57" s="50"/>
      <c r="RFJ57" s="50"/>
      <c r="RFK57" s="50"/>
      <c r="RFL57" s="50"/>
      <c r="RFM57" s="50"/>
      <c r="RFN57" s="50"/>
      <c r="RFO57" s="50"/>
      <c r="RFP57" s="50"/>
      <c r="RFQ57" s="50"/>
      <c r="RFR57" s="50"/>
      <c r="RFS57" s="50"/>
      <c r="RFT57" s="50"/>
      <c r="RFU57" s="50"/>
      <c r="RFV57" s="50"/>
      <c r="RFW57" s="50"/>
      <c r="RFX57" s="50"/>
      <c r="RFY57" s="50"/>
      <c r="RFZ57" s="50"/>
      <c r="RGA57" s="50"/>
      <c r="RGB57" s="50"/>
      <c r="RGC57" s="50"/>
      <c r="RGD57" s="50"/>
      <c r="RGE57" s="50"/>
      <c r="RGF57" s="50"/>
      <c r="RGG57" s="50"/>
      <c r="RGH57" s="50"/>
      <c r="RGI57" s="50"/>
      <c r="RGJ57" s="50"/>
      <c r="RGK57" s="50"/>
      <c r="RGL57" s="50"/>
      <c r="RGM57" s="50"/>
      <c r="RGN57" s="50"/>
      <c r="RGO57" s="50"/>
      <c r="RGP57" s="50"/>
      <c r="RGQ57" s="50"/>
      <c r="RGR57" s="50"/>
      <c r="RGS57" s="50"/>
      <c r="RGT57" s="50"/>
      <c r="RGU57" s="50"/>
      <c r="RGV57" s="50"/>
      <c r="RGW57" s="50"/>
      <c r="RGX57" s="50"/>
      <c r="RGY57" s="50"/>
      <c r="RGZ57" s="50"/>
      <c r="RHA57" s="50"/>
      <c r="RHB57" s="50"/>
      <c r="RHC57" s="50"/>
      <c r="RHD57" s="50"/>
      <c r="RHE57" s="50"/>
      <c r="RHF57" s="50"/>
      <c r="RHG57" s="50"/>
      <c r="RHH57" s="50"/>
      <c r="RHI57" s="50"/>
      <c r="RHJ57" s="50"/>
      <c r="RHK57" s="50"/>
      <c r="RHL57" s="50"/>
      <c r="RHM57" s="50"/>
      <c r="RHN57" s="50"/>
      <c r="RHO57" s="50"/>
      <c r="RHP57" s="50"/>
      <c r="RHQ57" s="50"/>
      <c r="RHR57" s="50"/>
      <c r="RHS57" s="50"/>
      <c r="RHT57" s="50"/>
      <c r="RHU57" s="50"/>
      <c r="RHV57" s="50"/>
      <c r="RHW57" s="50"/>
      <c r="RHX57" s="50"/>
      <c r="RHY57" s="50"/>
      <c r="RHZ57" s="50"/>
      <c r="RIA57" s="50"/>
      <c r="RIB57" s="50"/>
      <c r="RIC57" s="50"/>
      <c r="RID57" s="50"/>
      <c r="RIE57" s="50"/>
      <c r="RIF57" s="50"/>
      <c r="RIG57" s="50"/>
      <c r="RIH57" s="50"/>
      <c r="RII57" s="50"/>
      <c r="RIJ57" s="50"/>
      <c r="RIK57" s="50"/>
      <c r="RIL57" s="50"/>
      <c r="RIM57" s="50"/>
      <c r="RIN57" s="50"/>
      <c r="RIO57" s="50"/>
      <c r="RIP57" s="50"/>
      <c r="RIQ57" s="50"/>
      <c r="RIR57" s="50"/>
      <c r="RIS57" s="50"/>
      <c r="RIT57" s="50"/>
      <c r="RIU57" s="50"/>
      <c r="RIV57" s="50"/>
      <c r="RIW57" s="50"/>
      <c r="RIX57" s="50"/>
      <c r="RIY57" s="50"/>
      <c r="RIZ57" s="50"/>
      <c r="RJA57" s="50"/>
      <c r="RJB57" s="50"/>
      <c r="RJC57" s="50"/>
      <c r="RJD57" s="50"/>
      <c r="RJE57" s="50"/>
      <c r="RJF57" s="50"/>
      <c r="RJG57" s="50"/>
      <c r="RJH57" s="50"/>
      <c r="RJI57" s="50"/>
      <c r="RJJ57" s="50"/>
      <c r="RJK57" s="50"/>
      <c r="RJL57" s="50"/>
      <c r="RJM57" s="50"/>
      <c r="RJN57" s="50"/>
      <c r="RJO57" s="50"/>
      <c r="RJP57" s="50"/>
      <c r="RJQ57" s="50"/>
      <c r="RJR57" s="50"/>
      <c r="RJS57" s="50"/>
      <c r="RJT57" s="50"/>
      <c r="RJU57" s="50"/>
      <c r="RJV57" s="50"/>
      <c r="RJW57" s="50"/>
      <c r="RJX57" s="50"/>
      <c r="RJY57" s="50"/>
      <c r="RJZ57" s="50"/>
      <c r="RKA57" s="50"/>
      <c r="RKB57" s="50"/>
      <c r="RKC57" s="50"/>
      <c r="RKD57" s="50"/>
      <c r="RKE57" s="50"/>
      <c r="RKF57" s="50"/>
      <c r="RKG57" s="50"/>
      <c r="RKH57" s="50"/>
      <c r="RKI57" s="50"/>
      <c r="RKJ57" s="50"/>
      <c r="RKK57" s="50"/>
      <c r="RKL57" s="50"/>
      <c r="RKM57" s="50"/>
      <c r="RKN57" s="50"/>
      <c r="RKO57" s="50"/>
      <c r="RKP57" s="50"/>
      <c r="RKQ57" s="50"/>
      <c r="RKR57" s="50"/>
      <c r="RKS57" s="50"/>
      <c r="RKT57" s="50"/>
      <c r="RKU57" s="50"/>
      <c r="RKV57" s="50"/>
      <c r="RKW57" s="50"/>
      <c r="RKX57" s="50"/>
      <c r="RKY57" s="50"/>
      <c r="RKZ57" s="50"/>
      <c r="RLA57" s="50"/>
      <c r="RLB57" s="50"/>
      <c r="RLC57" s="50"/>
      <c r="RLD57" s="50"/>
      <c r="RLE57" s="50"/>
      <c r="RLF57" s="50"/>
      <c r="RLG57" s="50"/>
      <c r="RLH57" s="50"/>
      <c r="RLI57" s="50"/>
      <c r="RLJ57" s="50"/>
      <c r="RLK57" s="50"/>
      <c r="RLL57" s="50"/>
      <c r="RLM57" s="50"/>
      <c r="RLN57" s="50"/>
      <c r="RLO57" s="50"/>
      <c r="RLP57" s="50"/>
      <c r="RLQ57" s="50"/>
      <c r="RLR57" s="50"/>
      <c r="RLS57" s="50"/>
      <c r="RLT57" s="50"/>
      <c r="RLU57" s="50"/>
      <c r="RLV57" s="50"/>
      <c r="RLW57" s="50"/>
      <c r="RLX57" s="50"/>
      <c r="RLY57" s="50"/>
      <c r="RLZ57" s="50"/>
      <c r="RMA57" s="50"/>
      <c r="RMB57" s="50"/>
      <c r="RMC57" s="50"/>
      <c r="RMD57" s="50"/>
      <c r="RME57" s="50"/>
      <c r="RMF57" s="50"/>
      <c r="RMG57" s="50"/>
      <c r="RMH57" s="50"/>
      <c r="RMI57" s="50"/>
      <c r="RMJ57" s="50"/>
      <c r="RMK57" s="50"/>
      <c r="RML57" s="50"/>
      <c r="RMM57" s="50"/>
      <c r="RMN57" s="50"/>
      <c r="RMO57" s="50"/>
      <c r="RMP57" s="50"/>
      <c r="RMQ57" s="50"/>
      <c r="RMR57" s="50"/>
      <c r="RMS57" s="50"/>
      <c r="RMT57" s="50"/>
      <c r="RMU57" s="50"/>
      <c r="RMV57" s="50"/>
      <c r="RMW57" s="50"/>
      <c r="RMX57" s="50"/>
      <c r="RMY57" s="50"/>
      <c r="RMZ57" s="50"/>
      <c r="RNA57" s="50"/>
      <c r="RNB57" s="50"/>
      <c r="RNC57" s="50"/>
      <c r="RND57" s="50"/>
      <c r="RNE57" s="50"/>
      <c r="RNF57" s="50"/>
      <c r="RNG57" s="50"/>
      <c r="RNH57" s="50"/>
      <c r="RNI57" s="50"/>
      <c r="RNJ57" s="50"/>
      <c r="RNK57" s="50"/>
      <c r="RNL57" s="50"/>
      <c r="RNM57" s="50"/>
      <c r="RNN57" s="50"/>
      <c r="RNO57" s="50"/>
      <c r="RNP57" s="50"/>
      <c r="RNQ57" s="50"/>
      <c r="RNR57" s="50"/>
      <c r="RNS57" s="50"/>
      <c r="RNT57" s="50"/>
      <c r="RNU57" s="50"/>
      <c r="RNV57" s="50"/>
      <c r="RNW57" s="50"/>
      <c r="RNX57" s="50"/>
      <c r="RNY57" s="50"/>
      <c r="RNZ57" s="50"/>
      <c r="ROA57" s="50"/>
      <c r="ROB57" s="50"/>
      <c r="ROC57" s="50"/>
      <c r="ROD57" s="50"/>
      <c r="ROE57" s="50"/>
      <c r="ROF57" s="50"/>
      <c r="ROG57" s="50"/>
      <c r="ROH57" s="50"/>
      <c r="ROI57" s="50"/>
      <c r="ROJ57" s="50"/>
      <c r="ROK57" s="50"/>
      <c r="ROL57" s="50"/>
      <c r="ROM57" s="50"/>
      <c r="RON57" s="50"/>
      <c r="ROO57" s="50"/>
      <c r="ROP57" s="50"/>
      <c r="ROQ57" s="50"/>
      <c r="ROR57" s="50"/>
      <c r="ROS57" s="50"/>
      <c r="ROT57" s="50"/>
      <c r="ROU57" s="50"/>
      <c r="ROV57" s="50"/>
      <c r="ROW57" s="50"/>
      <c r="ROX57" s="50"/>
      <c r="ROY57" s="50"/>
      <c r="ROZ57" s="50"/>
      <c r="RPA57" s="50"/>
      <c r="RPB57" s="50"/>
      <c r="RPC57" s="50"/>
      <c r="RPD57" s="50"/>
      <c r="RPE57" s="50"/>
      <c r="RPF57" s="50"/>
      <c r="RPG57" s="50"/>
      <c r="RPH57" s="50"/>
      <c r="RPI57" s="50"/>
      <c r="RPJ57" s="50"/>
      <c r="RPK57" s="50"/>
      <c r="RPL57" s="50"/>
      <c r="RPM57" s="50"/>
      <c r="RPN57" s="50"/>
      <c r="RPO57" s="50"/>
      <c r="RPP57" s="50"/>
      <c r="RPQ57" s="50"/>
      <c r="RPR57" s="50"/>
      <c r="RPS57" s="50"/>
      <c r="RPT57" s="50"/>
      <c r="RPU57" s="50"/>
      <c r="RPV57" s="50"/>
      <c r="RPW57" s="50"/>
      <c r="RPX57" s="50"/>
      <c r="RPY57" s="50"/>
      <c r="RPZ57" s="50"/>
      <c r="RQA57" s="50"/>
      <c r="RQB57" s="50"/>
      <c r="RQC57" s="50"/>
      <c r="RQD57" s="50"/>
      <c r="RQE57" s="50"/>
      <c r="RQF57" s="50"/>
      <c r="RQG57" s="50"/>
      <c r="RQH57" s="50"/>
      <c r="RQI57" s="50"/>
      <c r="RQJ57" s="50"/>
      <c r="RQK57" s="50"/>
      <c r="RQL57" s="50"/>
      <c r="RQM57" s="50"/>
      <c r="RQN57" s="50"/>
      <c r="RQO57" s="50"/>
      <c r="RQP57" s="50"/>
      <c r="RQQ57" s="50"/>
      <c r="RQR57" s="50"/>
      <c r="RQS57" s="50"/>
      <c r="RQT57" s="50"/>
      <c r="RQU57" s="50"/>
      <c r="RQV57" s="50"/>
      <c r="RQW57" s="50"/>
      <c r="RQX57" s="50"/>
      <c r="RQY57" s="50"/>
      <c r="RQZ57" s="50"/>
      <c r="RRA57" s="50"/>
      <c r="RRB57" s="50"/>
      <c r="RRC57" s="50"/>
      <c r="RRD57" s="50"/>
      <c r="RRE57" s="50"/>
      <c r="RRF57" s="50"/>
      <c r="RRG57" s="50"/>
      <c r="RRH57" s="50"/>
      <c r="RRI57" s="50"/>
      <c r="RRJ57" s="50"/>
      <c r="RRK57" s="50"/>
      <c r="RRL57" s="50"/>
      <c r="RRM57" s="50"/>
      <c r="RRN57" s="50"/>
      <c r="RRO57" s="50"/>
      <c r="RRP57" s="50"/>
      <c r="RRQ57" s="50"/>
      <c r="RRR57" s="50"/>
      <c r="RRS57" s="50"/>
      <c r="RRT57" s="50"/>
      <c r="RRU57" s="50"/>
      <c r="RRV57" s="50"/>
      <c r="RRW57" s="50"/>
      <c r="RRX57" s="50"/>
      <c r="RRY57" s="50"/>
      <c r="RRZ57" s="50"/>
      <c r="RSA57" s="50"/>
      <c r="RSB57" s="50"/>
      <c r="RSC57" s="50"/>
      <c r="RSD57" s="50"/>
      <c r="RSE57" s="50"/>
      <c r="RSF57" s="50"/>
      <c r="RSG57" s="50"/>
      <c r="RSH57" s="50"/>
      <c r="RSI57" s="50"/>
      <c r="RSJ57" s="50"/>
      <c r="RSK57" s="50"/>
      <c r="RSL57" s="50"/>
      <c r="RSM57" s="50"/>
      <c r="RSN57" s="50"/>
      <c r="RSO57" s="50"/>
      <c r="RSP57" s="50"/>
      <c r="RSQ57" s="50"/>
      <c r="RSR57" s="50"/>
      <c r="RSS57" s="50"/>
      <c r="RST57" s="50"/>
      <c r="RSU57" s="50"/>
      <c r="RSV57" s="50"/>
      <c r="RSW57" s="50"/>
      <c r="RSX57" s="50"/>
      <c r="RSY57" s="50"/>
      <c r="RSZ57" s="50"/>
      <c r="RTA57" s="50"/>
      <c r="RTB57" s="50"/>
      <c r="RTC57" s="50"/>
      <c r="RTD57" s="50"/>
      <c r="RTE57" s="50"/>
      <c r="RTF57" s="50"/>
      <c r="RTG57" s="50"/>
      <c r="RTH57" s="50"/>
      <c r="RTI57" s="50"/>
      <c r="RTJ57" s="50"/>
      <c r="RTK57" s="50"/>
      <c r="RTL57" s="50"/>
      <c r="RTM57" s="50"/>
      <c r="RTN57" s="50"/>
      <c r="RTO57" s="50"/>
      <c r="RTP57" s="50"/>
      <c r="RTQ57" s="50"/>
      <c r="RTR57" s="50"/>
      <c r="RTS57" s="50"/>
      <c r="RTT57" s="50"/>
      <c r="RTU57" s="50"/>
      <c r="RTV57" s="50"/>
      <c r="RTW57" s="50"/>
      <c r="RTX57" s="50"/>
      <c r="RTY57" s="50"/>
      <c r="RTZ57" s="50"/>
      <c r="RUA57" s="50"/>
      <c r="RUB57" s="50"/>
      <c r="RUC57" s="50"/>
      <c r="RUD57" s="50"/>
      <c r="RUE57" s="50"/>
      <c r="RUF57" s="50"/>
      <c r="RUG57" s="50"/>
      <c r="RUH57" s="50"/>
      <c r="RUI57" s="50"/>
      <c r="RUJ57" s="50"/>
      <c r="RUK57" s="50"/>
      <c r="RUL57" s="50"/>
      <c r="RUM57" s="50"/>
      <c r="RUN57" s="50"/>
      <c r="RUO57" s="50"/>
      <c r="RUP57" s="50"/>
      <c r="RUQ57" s="50"/>
      <c r="RUR57" s="50"/>
      <c r="RUS57" s="50"/>
      <c r="RUT57" s="50"/>
      <c r="RUU57" s="50"/>
      <c r="RUV57" s="50"/>
      <c r="RUW57" s="50"/>
      <c r="RUX57" s="50"/>
      <c r="RUY57" s="50"/>
      <c r="RUZ57" s="50"/>
      <c r="RVA57" s="50"/>
      <c r="RVB57" s="50"/>
      <c r="RVC57" s="50"/>
      <c r="RVD57" s="50"/>
      <c r="RVE57" s="50"/>
      <c r="RVF57" s="50"/>
      <c r="RVG57" s="50"/>
      <c r="RVH57" s="50"/>
      <c r="RVI57" s="50"/>
      <c r="RVJ57" s="50"/>
      <c r="RVK57" s="50"/>
      <c r="RVL57" s="50"/>
      <c r="RVM57" s="50"/>
      <c r="RVN57" s="50"/>
      <c r="RVO57" s="50"/>
      <c r="RVP57" s="50"/>
      <c r="RVQ57" s="50"/>
      <c r="RVR57" s="50"/>
      <c r="RVS57" s="50"/>
      <c r="RVT57" s="50"/>
      <c r="RVU57" s="50"/>
      <c r="RVV57" s="50"/>
      <c r="RVW57" s="50"/>
      <c r="RVX57" s="50"/>
      <c r="RVY57" s="50"/>
      <c r="RVZ57" s="50"/>
      <c r="RWA57" s="50"/>
      <c r="RWB57" s="50"/>
      <c r="RWC57" s="50"/>
      <c r="RWD57" s="50"/>
      <c r="RWE57" s="50"/>
      <c r="RWF57" s="50"/>
      <c r="RWG57" s="50"/>
      <c r="RWH57" s="50"/>
      <c r="RWI57" s="50"/>
      <c r="RWJ57" s="50"/>
      <c r="RWK57" s="50"/>
      <c r="RWL57" s="50"/>
      <c r="RWM57" s="50"/>
      <c r="RWN57" s="50"/>
      <c r="RWO57" s="50"/>
      <c r="RWP57" s="50"/>
      <c r="RWQ57" s="50"/>
      <c r="RWR57" s="50"/>
      <c r="RWS57" s="50"/>
      <c r="RWT57" s="50"/>
      <c r="RWU57" s="50"/>
      <c r="RWV57" s="50"/>
      <c r="RWW57" s="50"/>
      <c r="RWX57" s="50"/>
      <c r="RWY57" s="50"/>
      <c r="RWZ57" s="50"/>
      <c r="RXA57" s="50"/>
      <c r="RXB57" s="50"/>
      <c r="RXC57" s="50"/>
      <c r="RXD57" s="50"/>
      <c r="RXE57" s="50"/>
      <c r="RXF57" s="50"/>
      <c r="RXG57" s="50"/>
      <c r="RXH57" s="50"/>
      <c r="RXI57" s="50"/>
      <c r="RXJ57" s="50"/>
      <c r="RXK57" s="50"/>
      <c r="RXL57" s="50"/>
      <c r="RXM57" s="50"/>
      <c r="RXN57" s="50"/>
      <c r="RXO57" s="50"/>
      <c r="RXP57" s="50"/>
      <c r="RXQ57" s="50"/>
      <c r="RXR57" s="50"/>
      <c r="RXS57" s="50"/>
      <c r="RXT57" s="50"/>
      <c r="RXU57" s="50"/>
      <c r="RXV57" s="50"/>
      <c r="RXW57" s="50"/>
      <c r="RXX57" s="50"/>
      <c r="RXY57" s="50"/>
      <c r="RXZ57" s="50"/>
      <c r="RYA57" s="50"/>
      <c r="RYB57" s="50"/>
      <c r="RYC57" s="50"/>
      <c r="RYD57" s="50"/>
      <c r="RYE57" s="50"/>
      <c r="RYF57" s="50"/>
      <c r="RYG57" s="50"/>
      <c r="RYH57" s="50"/>
      <c r="RYI57" s="50"/>
      <c r="RYJ57" s="50"/>
      <c r="RYK57" s="50"/>
      <c r="RYL57" s="50"/>
      <c r="RYM57" s="50"/>
      <c r="RYN57" s="50"/>
      <c r="RYO57" s="50"/>
      <c r="RYP57" s="50"/>
      <c r="RYQ57" s="50"/>
      <c r="RYR57" s="50"/>
      <c r="RYS57" s="50"/>
      <c r="RYT57" s="50"/>
      <c r="RYU57" s="50"/>
      <c r="RYV57" s="50"/>
      <c r="RYW57" s="50"/>
      <c r="RYX57" s="50"/>
      <c r="RYY57" s="50"/>
      <c r="RYZ57" s="50"/>
      <c r="RZA57" s="50"/>
      <c r="RZB57" s="50"/>
      <c r="RZC57" s="50"/>
      <c r="RZD57" s="50"/>
      <c r="RZE57" s="50"/>
      <c r="RZF57" s="50"/>
      <c r="RZG57" s="50"/>
      <c r="RZH57" s="50"/>
      <c r="RZI57" s="50"/>
      <c r="RZJ57" s="50"/>
      <c r="RZK57" s="50"/>
      <c r="RZL57" s="50"/>
      <c r="RZM57" s="50"/>
      <c r="RZN57" s="50"/>
      <c r="RZO57" s="50"/>
      <c r="RZP57" s="50"/>
      <c r="RZQ57" s="50"/>
      <c r="RZR57" s="50"/>
      <c r="RZS57" s="50"/>
      <c r="RZT57" s="50"/>
      <c r="RZU57" s="50"/>
      <c r="RZV57" s="50"/>
      <c r="RZW57" s="50"/>
      <c r="RZX57" s="50"/>
      <c r="RZY57" s="50"/>
      <c r="RZZ57" s="50"/>
      <c r="SAA57" s="50"/>
      <c r="SAB57" s="50"/>
      <c r="SAC57" s="50"/>
      <c r="SAD57" s="50"/>
      <c r="SAE57" s="50"/>
      <c r="SAF57" s="50"/>
      <c r="SAG57" s="50"/>
      <c r="SAH57" s="50"/>
      <c r="SAI57" s="50"/>
      <c r="SAJ57" s="50"/>
      <c r="SAK57" s="50"/>
      <c r="SAL57" s="50"/>
      <c r="SAM57" s="50"/>
      <c r="SAN57" s="50"/>
      <c r="SAO57" s="50"/>
      <c r="SAP57" s="50"/>
      <c r="SAQ57" s="50"/>
      <c r="SAR57" s="50"/>
      <c r="SAS57" s="50"/>
      <c r="SAT57" s="50"/>
      <c r="SAU57" s="50"/>
      <c r="SAV57" s="50"/>
      <c r="SAW57" s="50"/>
      <c r="SAX57" s="50"/>
      <c r="SAY57" s="50"/>
      <c r="SAZ57" s="50"/>
      <c r="SBA57" s="50"/>
      <c r="SBB57" s="50"/>
      <c r="SBC57" s="50"/>
      <c r="SBD57" s="50"/>
      <c r="SBE57" s="50"/>
      <c r="SBF57" s="50"/>
      <c r="SBG57" s="50"/>
      <c r="SBH57" s="50"/>
      <c r="SBI57" s="50"/>
      <c r="SBJ57" s="50"/>
      <c r="SBK57" s="50"/>
      <c r="SBL57" s="50"/>
      <c r="SBM57" s="50"/>
      <c r="SBN57" s="50"/>
      <c r="SBO57" s="50"/>
      <c r="SBP57" s="50"/>
      <c r="SBQ57" s="50"/>
      <c r="SBR57" s="50"/>
      <c r="SBS57" s="50"/>
      <c r="SBT57" s="50"/>
      <c r="SBU57" s="50"/>
      <c r="SBV57" s="50"/>
      <c r="SBW57" s="50"/>
      <c r="SBX57" s="50"/>
      <c r="SBY57" s="50"/>
      <c r="SBZ57" s="50"/>
      <c r="SCA57" s="50"/>
      <c r="SCB57" s="50"/>
      <c r="SCC57" s="50"/>
      <c r="SCD57" s="50"/>
      <c r="SCE57" s="50"/>
      <c r="SCF57" s="50"/>
      <c r="SCG57" s="50"/>
      <c r="SCH57" s="50"/>
      <c r="SCI57" s="50"/>
      <c r="SCJ57" s="50"/>
      <c r="SCK57" s="50"/>
      <c r="SCL57" s="50"/>
      <c r="SCM57" s="50"/>
      <c r="SCN57" s="50"/>
      <c r="SCO57" s="50"/>
      <c r="SCP57" s="50"/>
      <c r="SCQ57" s="50"/>
      <c r="SCR57" s="50"/>
      <c r="SCS57" s="50"/>
      <c r="SCT57" s="50"/>
      <c r="SCU57" s="50"/>
      <c r="SCV57" s="50"/>
      <c r="SCW57" s="50"/>
      <c r="SCX57" s="50"/>
      <c r="SCY57" s="50"/>
      <c r="SCZ57" s="50"/>
      <c r="SDA57" s="50"/>
      <c r="SDB57" s="50"/>
      <c r="SDC57" s="50"/>
      <c r="SDD57" s="50"/>
      <c r="SDE57" s="50"/>
      <c r="SDF57" s="50"/>
      <c r="SDG57" s="50"/>
      <c r="SDH57" s="50"/>
      <c r="SDI57" s="50"/>
      <c r="SDJ57" s="50"/>
      <c r="SDK57" s="50"/>
      <c r="SDL57" s="50"/>
      <c r="SDM57" s="50"/>
      <c r="SDN57" s="50"/>
      <c r="SDO57" s="50"/>
      <c r="SDP57" s="50"/>
      <c r="SDQ57" s="50"/>
      <c r="SDR57" s="50"/>
      <c r="SDS57" s="50"/>
      <c r="SDT57" s="50"/>
      <c r="SDU57" s="50"/>
      <c r="SDV57" s="50"/>
      <c r="SDW57" s="50"/>
      <c r="SDX57" s="50"/>
      <c r="SDY57" s="50"/>
      <c r="SDZ57" s="50"/>
      <c r="SEA57" s="50"/>
      <c r="SEB57" s="50"/>
      <c r="SEC57" s="50"/>
      <c r="SED57" s="50"/>
      <c r="SEE57" s="50"/>
      <c r="SEF57" s="50"/>
      <c r="SEG57" s="50"/>
      <c r="SEH57" s="50"/>
      <c r="SEI57" s="50"/>
      <c r="SEJ57" s="50"/>
      <c r="SEK57" s="50"/>
      <c r="SEL57" s="50"/>
      <c r="SEM57" s="50"/>
      <c r="SEN57" s="50"/>
      <c r="SEO57" s="50"/>
      <c r="SEP57" s="50"/>
      <c r="SEQ57" s="50"/>
      <c r="SER57" s="50"/>
      <c r="SES57" s="50"/>
      <c r="SET57" s="50"/>
      <c r="SEU57" s="50"/>
      <c r="SEV57" s="50"/>
      <c r="SEW57" s="50"/>
      <c r="SEX57" s="50"/>
      <c r="SEY57" s="50"/>
      <c r="SEZ57" s="50"/>
      <c r="SFA57" s="50"/>
      <c r="SFB57" s="50"/>
      <c r="SFC57" s="50"/>
      <c r="SFD57" s="50"/>
      <c r="SFE57" s="50"/>
      <c r="SFF57" s="50"/>
      <c r="SFG57" s="50"/>
      <c r="SFH57" s="50"/>
      <c r="SFI57" s="50"/>
      <c r="SFJ57" s="50"/>
      <c r="SFK57" s="50"/>
      <c r="SFL57" s="50"/>
      <c r="SFM57" s="50"/>
      <c r="SFN57" s="50"/>
      <c r="SFO57" s="50"/>
      <c r="SFP57" s="50"/>
      <c r="SFQ57" s="50"/>
      <c r="SFR57" s="50"/>
      <c r="SFS57" s="50"/>
      <c r="SFT57" s="50"/>
      <c r="SFU57" s="50"/>
      <c r="SFV57" s="50"/>
      <c r="SFW57" s="50"/>
      <c r="SFX57" s="50"/>
      <c r="SFY57" s="50"/>
      <c r="SFZ57" s="50"/>
      <c r="SGA57" s="50"/>
      <c r="SGB57" s="50"/>
      <c r="SGC57" s="50"/>
      <c r="SGD57" s="50"/>
      <c r="SGE57" s="50"/>
      <c r="SGF57" s="50"/>
      <c r="SGG57" s="50"/>
      <c r="SGH57" s="50"/>
      <c r="SGI57" s="50"/>
      <c r="SGJ57" s="50"/>
      <c r="SGK57" s="50"/>
      <c r="SGL57" s="50"/>
      <c r="SGM57" s="50"/>
      <c r="SGN57" s="50"/>
      <c r="SGO57" s="50"/>
      <c r="SGP57" s="50"/>
      <c r="SGQ57" s="50"/>
      <c r="SGR57" s="50"/>
      <c r="SGS57" s="50"/>
      <c r="SGT57" s="50"/>
      <c r="SGU57" s="50"/>
      <c r="SGV57" s="50"/>
      <c r="SGW57" s="50"/>
      <c r="SGX57" s="50"/>
      <c r="SGY57" s="50"/>
      <c r="SGZ57" s="50"/>
      <c r="SHA57" s="50"/>
      <c r="SHB57" s="50"/>
      <c r="SHC57" s="50"/>
      <c r="SHD57" s="50"/>
      <c r="SHE57" s="50"/>
      <c r="SHF57" s="50"/>
      <c r="SHG57" s="50"/>
      <c r="SHH57" s="50"/>
      <c r="SHI57" s="50"/>
      <c r="SHJ57" s="50"/>
      <c r="SHK57" s="50"/>
      <c r="SHL57" s="50"/>
      <c r="SHM57" s="50"/>
      <c r="SHN57" s="50"/>
      <c r="SHO57" s="50"/>
      <c r="SHP57" s="50"/>
      <c r="SHQ57" s="50"/>
      <c r="SHR57" s="50"/>
      <c r="SHS57" s="50"/>
      <c r="SHT57" s="50"/>
      <c r="SHU57" s="50"/>
      <c r="SHV57" s="50"/>
      <c r="SHW57" s="50"/>
      <c r="SHX57" s="50"/>
      <c r="SHY57" s="50"/>
      <c r="SHZ57" s="50"/>
      <c r="SIA57" s="50"/>
      <c r="SIB57" s="50"/>
      <c r="SIC57" s="50"/>
      <c r="SID57" s="50"/>
      <c r="SIE57" s="50"/>
      <c r="SIF57" s="50"/>
      <c r="SIG57" s="50"/>
      <c r="SIH57" s="50"/>
      <c r="SII57" s="50"/>
      <c r="SIJ57" s="50"/>
      <c r="SIK57" s="50"/>
      <c r="SIL57" s="50"/>
      <c r="SIM57" s="50"/>
      <c r="SIN57" s="50"/>
      <c r="SIO57" s="50"/>
      <c r="SIP57" s="50"/>
      <c r="SIQ57" s="50"/>
      <c r="SIR57" s="50"/>
      <c r="SIS57" s="50"/>
      <c r="SIT57" s="50"/>
      <c r="SIU57" s="50"/>
      <c r="SIV57" s="50"/>
      <c r="SIW57" s="50"/>
      <c r="SIX57" s="50"/>
      <c r="SIY57" s="50"/>
      <c r="SIZ57" s="50"/>
      <c r="SJA57" s="50"/>
      <c r="SJB57" s="50"/>
      <c r="SJC57" s="50"/>
      <c r="SJD57" s="50"/>
      <c r="SJE57" s="50"/>
      <c r="SJF57" s="50"/>
      <c r="SJG57" s="50"/>
      <c r="SJH57" s="50"/>
      <c r="SJI57" s="50"/>
      <c r="SJJ57" s="50"/>
      <c r="SJK57" s="50"/>
      <c r="SJL57" s="50"/>
      <c r="SJM57" s="50"/>
      <c r="SJN57" s="50"/>
      <c r="SJO57" s="50"/>
      <c r="SJP57" s="50"/>
      <c r="SJQ57" s="50"/>
      <c r="SJR57" s="50"/>
      <c r="SJS57" s="50"/>
      <c r="SJT57" s="50"/>
      <c r="SJU57" s="50"/>
      <c r="SJV57" s="50"/>
      <c r="SJW57" s="50"/>
      <c r="SJX57" s="50"/>
      <c r="SJY57" s="50"/>
      <c r="SJZ57" s="50"/>
      <c r="SKA57" s="50"/>
      <c r="SKB57" s="50"/>
      <c r="SKC57" s="50"/>
      <c r="SKD57" s="50"/>
      <c r="SKE57" s="50"/>
      <c r="SKF57" s="50"/>
      <c r="SKG57" s="50"/>
      <c r="SKH57" s="50"/>
      <c r="SKI57" s="50"/>
      <c r="SKJ57" s="50"/>
      <c r="SKK57" s="50"/>
      <c r="SKL57" s="50"/>
      <c r="SKM57" s="50"/>
      <c r="SKN57" s="50"/>
      <c r="SKO57" s="50"/>
      <c r="SKP57" s="50"/>
      <c r="SKQ57" s="50"/>
      <c r="SKR57" s="50"/>
      <c r="SKS57" s="50"/>
      <c r="SKT57" s="50"/>
      <c r="SKU57" s="50"/>
      <c r="SKV57" s="50"/>
      <c r="SKW57" s="50"/>
      <c r="SKX57" s="50"/>
      <c r="SKY57" s="50"/>
      <c r="SKZ57" s="50"/>
      <c r="SLA57" s="50"/>
      <c r="SLB57" s="50"/>
      <c r="SLC57" s="50"/>
      <c r="SLD57" s="50"/>
      <c r="SLE57" s="50"/>
      <c r="SLF57" s="50"/>
      <c r="SLG57" s="50"/>
      <c r="SLH57" s="50"/>
      <c r="SLI57" s="50"/>
      <c r="SLJ57" s="50"/>
      <c r="SLK57" s="50"/>
      <c r="SLL57" s="50"/>
      <c r="SLM57" s="50"/>
      <c r="SLN57" s="50"/>
      <c r="SLO57" s="50"/>
      <c r="SLP57" s="50"/>
      <c r="SLQ57" s="50"/>
      <c r="SLR57" s="50"/>
      <c r="SLS57" s="50"/>
      <c r="SLT57" s="50"/>
      <c r="SLU57" s="50"/>
      <c r="SLV57" s="50"/>
      <c r="SLW57" s="50"/>
      <c r="SLX57" s="50"/>
      <c r="SLY57" s="50"/>
      <c r="SLZ57" s="50"/>
      <c r="SMA57" s="50"/>
      <c r="SMB57" s="50"/>
      <c r="SMC57" s="50"/>
      <c r="SMD57" s="50"/>
      <c r="SME57" s="50"/>
      <c r="SMF57" s="50"/>
      <c r="SMG57" s="50"/>
      <c r="SMH57" s="50"/>
      <c r="SMI57" s="50"/>
      <c r="SMJ57" s="50"/>
      <c r="SMK57" s="50"/>
      <c r="SML57" s="50"/>
      <c r="SMM57" s="50"/>
      <c r="SMN57" s="50"/>
      <c r="SMO57" s="50"/>
      <c r="SMP57" s="50"/>
      <c r="SMQ57" s="50"/>
      <c r="SMR57" s="50"/>
      <c r="SMS57" s="50"/>
      <c r="SMT57" s="50"/>
      <c r="SMU57" s="50"/>
      <c r="SMV57" s="50"/>
      <c r="SMW57" s="50"/>
      <c r="SMX57" s="50"/>
      <c r="SMY57" s="50"/>
      <c r="SMZ57" s="50"/>
      <c r="SNA57" s="50"/>
      <c r="SNB57" s="50"/>
      <c r="SNC57" s="50"/>
      <c r="SND57" s="50"/>
      <c r="SNE57" s="50"/>
      <c r="SNF57" s="50"/>
      <c r="SNG57" s="50"/>
      <c r="SNH57" s="50"/>
      <c r="SNI57" s="50"/>
      <c r="SNJ57" s="50"/>
      <c r="SNK57" s="50"/>
      <c r="SNL57" s="50"/>
      <c r="SNM57" s="50"/>
      <c r="SNN57" s="50"/>
      <c r="SNO57" s="50"/>
      <c r="SNP57" s="50"/>
      <c r="SNQ57" s="50"/>
      <c r="SNR57" s="50"/>
      <c r="SNS57" s="50"/>
      <c r="SNT57" s="50"/>
      <c r="SNU57" s="50"/>
      <c r="SNV57" s="50"/>
      <c r="SNW57" s="50"/>
      <c r="SNX57" s="50"/>
      <c r="SNY57" s="50"/>
      <c r="SNZ57" s="50"/>
      <c r="SOA57" s="50"/>
      <c r="SOB57" s="50"/>
      <c r="SOC57" s="50"/>
      <c r="SOD57" s="50"/>
      <c r="SOE57" s="50"/>
      <c r="SOF57" s="50"/>
      <c r="SOG57" s="50"/>
      <c r="SOH57" s="50"/>
      <c r="SOI57" s="50"/>
      <c r="SOJ57" s="50"/>
      <c r="SOK57" s="50"/>
      <c r="SOL57" s="50"/>
      <c r="SOM57" s="50"/>
      <c r="SON57" s="50"/>
      <c r="SOO57" s="50"/>
      <c r="SOP57" s="50"/>
      <c r="SOQ57" s="50"/>
      <c r="SOR57" s="50"/>
      <c r="SOS57" s="50"/>
      <c r="SOT57" s="50"/>
      <c r="SOU57" s="50"/>
      <c r="SOV57" s="50"/>
      <c r="SOW57" s="50"/>
      <c r="SOX57" s="50"/>
      <c r="SOY57" s="50"/>
      <c r="SOZ57" s="50"/>
      <c r="SPA57" s="50"/>
      <c r="SPB57" s="50"/>
      <c r="SPC57" s="50"/>
      <c r="SPD57" s="50"/>
      <c r="SPE57" s="50"/>
      <c r="SPF57" s="50"/>
      <c r="SPG57" s="50"/>
      <c r="SPH57" s="50"/>
      <c r="SPI57" s="50"/>
      <c r="SPJ57" s="50"/>
      <c r="SPK57" s="50"/>
      <c r="SPL57" s="50"/>
      <c r="SPM57" s="50"/>
      <c r="SPN57" s="50"/>
      <c r="SPO57" s="50"/>
      <c r="SPP57" s="50"/>
      <c r="SPQ57" s="50"/>
      <c r="SPR57" s="50"/>
      <c r="SPS57" s="50"/>
      <c r="SPT57" s="50"/>
      <c r="SPU57" s="50"/>
      <c r="SPV57" s="50"/>
      <c r="SPW57" s="50"/>
      <c r="SPX57" s="50"/>
      <c r="SPY57" s="50"/>
      <c r="SPZ57" s="50"/>
      <c r="SQA57" s="50"/>
      <c r="SQB57" s="50"/>
      <c r="SQC57" s="50"/>
      <c r="SQD57" s="50"/>
      <c r="SQE57" s="50"/>
      <c r="SQF57" s="50"/>
      <c r="SQG57" s="50"/>
      <c r="SQH57" s="50"/>
      <c r="SQI57" s="50"/>
      <c r="SQJ57" s="50"/>
      <c r="SQK57" s="50"/>
      <c r="SQL57" s="50"/>
      <c r="SQM57" s="50"/>
      <c r="SQN57" s="50"/>
      <c r="SQO57" s="50"/>
      <c r="SQP57" s="50"/>
      <c r="SQQ57" s="50"/>
      <c r="SQR57" s="50"/>
      <c r="SQS57" s="50"/>
      <c r="SQT57" s="50"/>
      <c r="SQU57" s="50"/>
      <c r="SQV57" s="50"/>
      <c r="SQW57" s="50"/>
      <c r="SQX57" s="50"/>
      <c r="SQY57" s="50"/>
      <c r="SQZ57" s="50"/>
      <c r="SRA57" s="50"/>
      <c r="SRB57" s="50"/>
      <c r="SRC57" s="50"/>
      <c r="SRD57" s="50"/>
      <c r="SRE57" s="50"/>
      <c r="SRF57" s="50"/>
      <c r="SRG57" s="50"/>
      <c r="SRH57" s="50"/>
      <c r="SRI57" s="50"/>
      <c r="SRJ57" s="50"/>
      <c r="SRK57" s="50"/>
      <c r="SRL57" s="50"/>
      <c r="SRM57" s="50"/>
      <c r="SRN57" s="50"/>
      <c r="SRO57" s="50"/>
      <c r="SRP57" s="50"/>
      <c r="SRQ57" s="50"/>
      <c r="SRR57" s="50"/>
      <c r="SRS57" s="50"/>
      <c r="SRT57" s="50"/>
      <c r="SRU57" s="50"/>
      <c r="SRV57" s="50"/>
      <c r="SRW57" s="50"/>
      <c r="SRX57" s="50"/>
      <c r="SRY57" s="50"/>
      <c r="SRZ57" s="50"/>
      <c r="SSA57" s="50"/>
      <c r="SSB57" s="50"/>
      <c r="SSC57" s="50"/>
      <c r="SSD57" s="50"/>
      <c r="SSE57" s="50"/>
      <c r="SSF57" s="50"/>
      <c r="SSG57" s="50"/>
      <c r="SSH57" s="50"/>
      <c r="SSI57" s="50"/>
      <c r="SSJ57" s="50"/>
      <c r="SSK57" s="50"/>
      <c r="SSL57" s="50"/>
      <c r="SSM57" s="50"/>
      <c r="SSN57" s="50"/>
      <c r="SSO57" s="50"/>
      <c r="SSP57" s="50"/>
      <c r="SSQ57" s="50"/>
      <c r="SSR57" s="50"/>
      <c r="SSS57" s="50"/>
      <c r="SST57" s="50"/>
      <c r="SSU57" s="50"/>
      <c r="SSV57" s="50"/>
      <c r="SSW57" s="50"/>
      <c r="SSX57" s="50"/>
      <c r="SSY57" s="50"/>
      <c r="SSZ57" s="50"/>
      <c r="STA57" s="50"/>
      <c r="STB57" s="50"/>
      <c r="STC57" s="50"/>
      <c r="STD57" s="50"/>
      <c r="STE57" s="50"/>
      <c r="STF57" s="50"/>
      <c r="STG57" s="50"/>
      <c r="STH57" s="50"/>
      <c r="STI57" s="50"/>
      <c r="STJ57" s="50"/>
      <c r="STK57" s="50"/>
      <c r="STL57" s="50"/>
      <c r="STM57" s="50"/>
      <c r="STN57" s="50"/>
      <c r="STO57" s="50"/>
      <c r="STP57" s="50"/>
      <c r="STQ57" s="50"/>
      <c r="STR57" s="50"/>
      <c r="STS57" s="50"/>
      <c r="STT57" s="50"/>
      <c r="STU57" s="50"/>
      <c r="STV57" s="50"/>
      <c r="STW57" s="50"/>
      <c r="STX57" s="50"/>
      <c r="STY57" s="50"/>
      <c r="STZ57" s="50"/>
      <c r="SUA57" s="50"/>
      <c r="SUB57" s="50"/>
      <c r="SUC57" s="50"/>
      <c r="SUD57" s="50"/>
      <c r="SUE57" s="50"/>
      <c r="SUF57" s="50"/>
      <c r="SUG57" s="50"/>
      <c r="SUH57" s="50"/>
      <c r="SUI57" s="50"/>
      <c r="SUJ57" s="50"/>
      <c r="SUK57" s="50"/>
      <c r="SUL57" s="50"/>
      <c r="SUM57" s="50"/>
      <c r="SUN57" s="50"/>
      <c r="SUO57" s="50"/>
      <c r="SUP57" s="50"/>
      <c r="SUQ57" s="50"/>
      <c r="SUR57" s="50"/>
      <c r="SUS57" s="50"/>
      <c r="SUT57" s="50"/>
      <c r="SUU57" s="50"/>
      <c r="SUV57" s="50"/>
      <c r="SUW57" s="50"/>
      <c r="SUX57" s="50"/>
      <c r="SUY57" s="50"/>
      <c r="SUZ57" s="50"/>
      <c r="SVA57" s="50"/>
      <c r="SVB57" s="50"/>
      <c r="SVC57" s="50"/>
      <c r="SVD57" s="50"/>
      <c r="SVE57" s="50"/>
      <c r="SVF57" s="50"/>
      <c r="SVG57" s="50"/>
      <c r="SVH57" s="50"/>
      <c r="SVI57" s="50"/>
      <c r="SVJ57" s="50"/>
      <c r="SVK57" s="50"/>
      <c r="SVL57" s="50"/>
      <c r="SVM57" s="50"/>
      <c r="SVN57" s="50"/>
      <c r="SVO57" s="50"/>
      <c r="SVP57" s="50"/>
      <c r="SVQ57" s="50"/>
      <c r="SVR57" s="50"/>
      <c r="SVS57" s="50"/>
      <c r="SVT57" s="50"/>
      <c r="SVU57" s="50"/>
      <c r="SVV57" s="50"/>
      <c r="SVW57" s="50"/>
      <c r="SVX57" s="50"/>
      <c r="SVY57" s="50"/>
      <c r="SVZ57" s="50"/>
      <c r="SWA57" s="50"/>
      <c r="SWB57" s="50"/>
      <c r="SWC57" s="50"/>
      <c r="SWD57" s="50"/>
      <c r="SWE57" s="50"/>
      <c r="SWF57" s="50"/>
      <c r="SWG57" s="50"/>
      <c r="SWH57" s="50"/>
      <c r="SWI57" s="50"/>
      <c r="SWJ57" s="50"/>
      <c r="SWK57" s="50"/>
      <c r="SWL57" s="50"/>
      <c r="SWM57" s="50"/>
      <c r="SWN57" s="50"/>
      <c r="SWO57" s="50"/>
      <c r="SWP57" s="50"/>
      <c r="SWQ57" s="50"/>
      <c r="SWR57" s="50"/>
      <c r="SWS57" s="50"/>
      <c r="SWT57" s="50"/>
      <c r="SWU57" s="50"/>
      <c r="SWV57" s="50"/>
      <c r="SWW57" s="50"/>
      <c r="SWX57" s="50"/>
      <c r="SWY57" s="50"/>
      <c r="SWZ57" s="50"/>
      <c r="SXA57" s="50"/>
      <c r="SXB57" s="50"/>
      <c r="SXC57" s="50"/>
      <c r="SXD57" s="50"/>
      <c r="SXE57" s="50"/>
      <c r="SXF57" s="50"/>
      <c r="SXG57" s="50"/>
      <c r="SXH57" s="50"/>
      <c r="SXI57" s="50"/>
      <c r="SXJ57" s="50"/>
      <c r="SXK57" s="50"/>
      <c r="SXL57" s="50"/>
      <c r="SXM57" s="50"/>
      <c r="SXN57" s="50"/>
      <c r="SXO57" s="50"/>
      <c r="SXP57" s="50"/>
      <c r="SXQ57" s="50"/>
      <c r="SXR57" s="50"/>
      <c r="SXS57" s="50"/>
      <c r="SXT57" s="50"/>
      <c r="SXU57" s="50"/>
      <c r="SXV57" s="50"/>
      <c r="SXW57" s="50"/>
      <c r="SXX57" s="50"/>
      <c r="SXY57" s="50"/>
      <c r="SXZ57" s="50"/>
      <c r="SYA57" s="50"/>
      <c r="SYB57" s="50"/>
      <c r="SYC57" s="50"/>
      <c r="SYD57" s="50"/>
      <c r="SYE57" s="50"/>
      <c r="SYF57" s="50"/>
      <c r="SYG57" s="50"/>
      <c r="SYH57" s="50"/>
      <c r="SYI57" s="50"/>
      <c r="SYJ57" s="50"/>
      <c r="SYK57" s="50"/>
      <c r="SYL57" s="50"/>
      <c r="SYM57" s="50"/>
      <c r="SYN57" s="50"/>
      <c r="SYO57" s="50"/>
      <c r="SYP57" s="50"/>
      <c r="SYQ57" s="50"/>
      <c r="SYR57" s="50"/>
      <c r="SYS57" s="50"/>
      <c r="SYT57" s="50"/>
      <c r="SYU57" s="50"/>
      <c r="SYV57" s="50"/>
      <c r="SYW57" s="50"/>
      <c r="SYX57" s="50"/>
      <c r="SYY57" s="50"/>
      <c r="SYZ57" s="50"/>
      <c r="SZA57" s="50"/>
      <c r="SZB57" s="50"/>
      <c r="SZC57" s="50"/>
      <c r="SZD57" s="50"/>
      <c r="SZE57" s="50"/>
      <c r="SZF57" s="50"/>
      <c r="SZG57" s="50"/>
      <c r="SZH57" s="50"/>
      <c r="SZI57" s="50"/>
      <c r="SZJ57" s="50"/>
      <c r="SZK57" s="50"/>
      <c r="SZL57" s="50"/>
      <c r="SZM57" s="50"/>
      <c r="SZN57" s="50"/>
      <c r="SZO57" s="50"/>
      <c r="SZP57" s="50"/>
      <c r="SZQ57" s="50"/>
      <c r="SZR57" s="50"/>
      <c r="SZS57" s="50"/>
      <c r="SZT57" s="50"/>
      <c r="SZU57" s="50"/>
      <c r="SZV57" s="50"/>
      <c r="SZW57" s="50"/>
      <c r="SZX57" s="50"/>
      <c r="SZY57" s="50"/>
      <c r="SZZ57" s="50"/>
      <c r="TAA57" s="50"/>
      <c r="TAB57" s="50"/>
      <c r="TAC57" s="50"/>
      <c r="TAD57" s="50"/>
      <c r="TAE57" s="50"/>
      <c r="TAF57" s="50"/>
      <c r="TAG57" s="50"/>
      <c r="TAH57" s="50"/>
      <c r="TAI57" s="50"/>
      <c r="TAJ57" s="50"/>
      <c r="TAK57" s="50"/>
      <c r="TAL57" s="50"/>
      <c r="TAM57" s="50"/>
      <c r="TAN57" s="50"/>
      <c r="TAO57" s="50"/>
      <c r="TAP57" s="50"/>
      <c r="TAQ57" s="50"/>
      <c r="TAR57" s="50"/>
      <c r="TAS57" s="50"/>
      <c r="TAT57" s="50"/>
      <c r="TAU57" s="50"/>
      <c r="TAV57" s="50"/>
      <c r="TAW57" s="50"/>
      <c r="TAX57" s="50"/>
      <c r="TAY57" s="50"/>
      <c r="TAZ57" s="50"/>
      <c r="TBA57" s="50"/>
      <c r="TBB57" s="50"/>
      <c r="TBC57" s="50"/>
      <c r="TBD57" s="50"/>
      <c r="TBE57" s="50"/>
      <c r="TBF57" s="50"/>
      <c r="TBG57" s="50"/>
      <c r="TBH57" s="50"/>
      <c r="TBI57" s="50"/>
      <c r="TBJ57" s="50"/>
      <c r="TBK57" s="50"/>
      <c r="TBL57" s="50"/>
      <c r="TBM57" s="50"/>
      <c r="TBN57" s="50"/>
      <c r="TBO57" s="50"/>
      <c r="TBP57" s="50"/>
      <c r="TBQ57" s="50"/>
      <c r="TBR57" s="50"/>
      <c r="TBS57" s="50"/>
      <c r="TBT57" s="50"/>
      <c r="TBU57" s="50"/>
      <c r="TBV57" s="50"/>
      <c r="TBW57" s="50"/>
      <c r="TBX57" s="50"/>
      <c r="TBY57" s="50"/>
      <c r="TBZ57" s="50"/>
      <c r="TCA57" s="50"/>
      <c r="TCB57" s="50"/>
      <c r="TCC57" s="50"/>
      <c r="TCD57" s="50"/>
      <c r="TCE57" s="50"/>
      <c r="TCF57" s="50"/>
      <c r="TCG57" s="50"/>
      <c r="TCH57" s="50"/>
      <c r="TCI57" s="50"/>
      <c r="TCJ57" s="50"/>
      <c r="TCK57" s="50"/>
      <c r="TCL57" s="50"/>
      <c r="TCM57" s="50"/>
      <c r="TCN57" s="50"/>
      <c r="TCO57" s="50"/>
      <c r="TCP57" s="50"/>
      <c r="TCQ57" s="50"/>
      <c r="TCR57" s="50"/>
      <c r="TCS57" s="50"/>
      <c r="TCT57" s="50"/>
      <c r="TCU57" s="50"/>
      <c r="TCV57" s="50"/>
      <c r="TCW57" s="50"/>
      <c r="TCX57" s="50"/>
      <c r="TCY57" s="50"/>
      <c r="TCZ57" s="50"/>
      <c r="TDA57" s="50"/>
      <c r="TDB57" s="50"/>
      <c r="TDC57" s="50"/>
      <c r="TDD57" s="50"/>
      <c r="TDE57" s="50"/>
      <c r="TDF57" s="50"/>
      <c r="TDG57" s="50"/>
      <c r="TDH57" s="50"/>
      <c r="TDI57" s="50"/>
      <c r="TDJ57" s="50"/>
      <c r="TDK57" s="50"/>
      <c r="TDL57" s="50"/>
      <c r="TDM57" s="50"/>
      <c r="TDN57" s="50"/>
      <c r="TDO57" s="50"/>
      <c r="TDP57" s="50"/>
      <c r="TDQ57" s="50"/>
      <c r="TDR57" s="50"/>
      <c r="TDS57" s="50"/>
      <c r="TDT57" s="50"/>
      <c r="TDU57" s="50"/>
      <c r="TDV57" s="50"/>
      <c r="TDW57" s="50"/>
      <c r="TDX57" s="50"/>
      <c r="TDY57" s="50"/>
      <c r="TDZ57" s="50"/>
      <c r="TEA57" s="50"/>
      <c r="TEB57" s="50"/>
      <c r="TEC57" s="50"/>
      <c r="TED57" s="50"/>
      <c r="TEE57" s="50"/>
      <c r="TEF57" s="50"/>
      <c r="TEG57" s="50"/>
      <c r="TEH57" s="50"/>
      <c r="TEI57" s="50"/>
      <c r="TEJ57" s="50"/>
      <c r="TEK57" s="50"/>
      <c r="TEL57" s="50"/>
      <c r="TEM57" s="50"/>
      <c r="TEN57" s="50"/>
      <c r="TEO57" s="50"/>
      <c r="TEP57" s="50"/>
      <c r="TEQ57" s="50"/>
      <c r="TER57" s="50"/>
      <c r="TES57" s="50"/>
      <c r="TET57" s="50"/>
      <c r="TEU57" s="50"/>
      <c r="TEV57" s="50"/>
      <c r="TEW57" s="50"/>
      <c r="TEX57" s="50"/>
      <c r="TEY57" s="50"/>
      <c r="TEZ57" s="50"/>
      <c r="TFA57" s="50"/>
      <c r="TFB57" s="50"/>
      <c r="TFC57" s="50"/>
      <c r="TFD57" s="50"/>
      <c r="TFE57" s="50"/>
      <c r="TFF57" s="50"/>
      <c r="TFG57" s="50"/>
      <c r="TFH57" s="50"/>
      <c r="TFI57" s="50"/>
      <c r="TFJ57" s="50"/>
      <c r="TFK57" s="50"/>
      <c r="TFL57" s="50"/>
      <c r="TFM57" s="50"/>
      <c r="TFN57" s="50"/>
      <c r="TFO57" s="50"/>
      <c r="TFP57" s="50"/>
      <c r="TFQ57" s="50"/>
      <c r="TFR57" s="50"/>
      <c r="TFS57" s="50"/>
      <c r="TFT57" s="50"/>
      <c r="TFU57" s="50"/>
      <c r="TFV57" s="50"/>
      <c r="TFW57" s="50"/>
      <c r="TFX57" s="50"/>
      <c r="TFY57" s="50"/>
      <c r="TFZ57" s="50"/>
      <c r="TGA57" s="50"/>
      <c r="TGB57" s="50"/>
      <c r="TGC57" s="50"/>
      <c r="TGD57" s="50"/>
      <c r="TGE57" s="50"/>
      <c r="TGF57" s="50"/>
      <c r="TGG57" s="50"/>
      <c r="TGH57" s="50"/>
      <c r="TGI57" s="50"/>
      <c r="TGJ57" s="50"/>
      <c r="TGK57" s="50"/>
      <c r="TGL57" s="50"/>
      <c r="TGM57" s="50"/>
      <c r="TGN57" s="50"/>
      <c r="TGO57" s="50"/>
      <c r="TGP57" s="50"/>
      <c r="TGQ57" s="50"/>
      <c r="TGR57" s="50"/>
      <c r="TGS57" s="50"/>
      <c r="TGT57" s="50"/>
      <c r="TGU57" s="50"/>
      <c r="TGV57" s="50"/>
      <c r="TGW57" s="50"/>
      <c r="TGX57" s="50"/>
      <c r="TGY57" s="50"/>
      <c r="TGZ57" s="50"/>
      <c r="THA57" s="50"/>
      <c r="THB57" s="50"/>
      <c r="THC57" s="50"/>
      <c r="THD57" s="50"/>
      <c r="THE57" s="50"/>
      <c r="THF57" s="50"/>
      <c r="THG57" s="50"/>
      <c r="THH57" s="50"/>
      <c r="THI57" s="50"/>
      <c r="THJ57" s="50"/>
      <c r="THK57" s="50"/>
      <c r="THL57" s="50"/>
      <c r="THM57" s="50"/>
      <c r="THN57" s="50"/>
      <c r="THO57" s="50"/>
      <c r="THP57" s="50"/>
      <c r="THQ57" s="50"/>
      <c r="THR57" s="50"/>
      <c r="THS57" s="50"/>
      <c r="THT57" s="50"/>
      <c r="THU57" s="50"/>
      <c r="THV57" s="50"/>
      <c r="THW57" s="50"/>
      <c r="THX57" s="50"/>
      <c r="THY57" s="50"/>
      <c r="THZ57" s="50"/>
      <c r="TIA57" s="50"/>
      <c r="TIB57" s="50"/>
      <c r="TIC57" s="50"/>
      <c r="TID57" s="50"/>
      <c r="TIE57" s="50"/>
      <c r="TIF57" s="50"/>
      <c r="TIG57" s="50"/>
      <c r="TIH57" s="50"/>
      <c r="TII57" s="50"/>
      <c r="TIJ57" s="50"/>
      <c r="TIK57" s="50"/>
      <c r="TIL57" s="50"/>
      <c r="TIM57" s="50"/>
      <c r="TIN57" s="50"/>
      <c r="TIO57" s="50"/>
      <c r="TIP57" s="50"/>
      <c r="TIQ57" s="50"/>
      <c r="TIR57" s="50"/>
      <c r="TIS57" s="50"/>
      <c r="TIT57" s="50"/>
      <c r="TIU57" s="50"/>
      <c r="TIV57" s="50"/>
      <c r="TIW57" s="50"/>
      <c r="TIX57" s="50"/>
      <c r="TIY57" s="50"/>
      <c r="TIZ57" s="50"/>
      <c r="TJA57" s="50"/>
      <c r="TJB57" s="50"/>
      <c r="TJC57" s="50"/>
      <c r="TJD57" s="50"/>
      <c r="TJE57" s="50"/>
      <c r="TJF57" s="50"/>
      <c r="TJG57" s="50"/>
      <c r="TJH57" s="50"/>
      <c r="TJI57" s="50"/>
      <c r="TJJ57" s="50"/>
      <c r="TJK57" s="50"/>
      <c r="TJL57" s="50"/>
      <c r="TJM57" s="50"/>
      <c r="TJN57" s="50"/>
      <c r="TJO57" s="50"/>
      <c r="TJP57" s="50"/>
      <c r="TJQ57" s="50"/>
      <c r="TJR57" s="50"/>
      <c r="TJS57" s="50"/>
      <c r="TJT57" s="50"/>
      <c r="TJU57" s="50"/>
      <c r="TJV57" s="50"/>
      <c r="TJW57" s="50"/>
      <c r="TJX57" s="50"/>
      <c r="TJY57" s="50"/>
      <c r="TJZ57" s="50"/>
      <c r="TKA57" s="50"/>
      <c r="TKB57" s="50"/>
      <c r="TKC57" s="50"/>
      <c r="TKD57" s="50"/>
      <c r="TKE57" s="50"/>
      <c r="TKF57" s="50"/>
      <c r="TKG57" s="50"/>
      <c r="TKH57" s="50"/>
      <c r="TKI57" s="50"/>
      <c r="TKJ57" s="50"/>
      <c r="TKK57" s="50"/>
      <c r="TKL57" s="50"/>
      <c r="TKM57" s="50"/>
      <c r="TKN57" s="50"/>
      <c r="TKO57" s="50"/>
      <c r="TKP57" s="50"/>
      <c r="TKQ57" s="50"/>
      <c r="TKR57" s="50"/>
      <c r="TKS57" s="50"/>
      <c r="TKT57" s="50"/>
      <c r="TKU57" s="50"/>
      <c r="TKV57" s="50"/>
      <c r="TKW57" s="50"/>
      <c r="TKX57" s="50"/>
      <c r="TKY57" s="50"/>
      <c r="TKZ57" s="50"/>
      <c r="TLA57" s="50"/>
      <c r="TLB57" s="50"/>
      <c r="TLC57" s="50"/>
      <c r="TLD57" s="50"/>
      <c r="TLE57" s="50"/>
      <c r="TLF57" s="50"/>
      <c r="TLG57" s="50"/>
      <c r="TLH57" s="50"/>
      <c r="TLI57" s="50"/>
      <c r="TLJ57" s="50"/>
      <c r="TLK57" s="50"/>
      <c r="TLL57" s="50"/>
      <c r="TLM57" s="50"/>
      <c r="TLN57" s="50"/>
      <c r="TLO57" s="50"/>
      <c r="TLP57" s="50"/>
      <c r="TLQ57" s="50"/>
      <c r="TLR57" s="50"/>
      <c r="TLS57" s="50"/>
      <c r="TLT57" s="50"/>
      <c r="TLU57" s="50"/>
      <c r="TLV57" s="50"/>
      <c r="TLW57" s="50"/>
      <c r="TLX57" s="50"/>
      <c r="TLY57" s="50"/>
      <c r="TLZ57" s="50"/>
      <c r="TMA57" s="50"/>
      <c r="TMB57" s="50"/>
      <c r="TMC57" s="50"/>
      <c r="TMD57" s="50"/>
      <c r="TME57" s="50"/>
      <c r="TMF57" s="50"/>
      <c r="TMG57" s="50"/>
      <c r="TMH57" s="50"/>
      <c r="TMI57" s="50"/>
      <c r="TMJ57" s="50"/>
      <c r="TMK57" s="50"/>
      <c r="TML57" s="50"/>
      <c r="TMM57" s="50"/>
      <c r="TMN57" s="50"/>
      <c r="TMO57" s="50"/>
      <c r="TMP57" s="50"/>
      <c r="TMQ57" s="50"/>
      <c r="TMR57" s="50"/>
      <c r="TMS57" s="50"/>
      <c r="TMT57" s="50"/>
      <c r="TMU57" s="50"/>
      <c r="TMV57" s="50"/>
      <c r="TMW57" s="50"/>
      <c r="TMX57" s="50"/>
      <c r="TMY57" s="50"/>
      <c r="TMZ57" s="50"/>
      <c r="TNA57" s="50"/>
      <c r="TNB57" s="50"/>
      <c r="TNC57" s="50"/>
      <c r="TND57" s="50"/>
      <c r="TNE57" s="50"/>
      <c r="TNF57" s="50"/>
      <c r="TNG57" s="50"/>
      <c r="TNH57" s="50"/>
      <c r="TNI57" s="50"/>
      <c r="TNJ57" s="50"/>
      <c r="TNK57" s="50"/>
      <c r="TNL57" s="50"/>
      <c r="TNM57" s="50"/>
      <c r="TNN57" s="50"/>
      <c r="TNO57" s="50"/>
      <c r="TNP57" s="50"/>
      <c r="TNQ57" s="50"/>
      <c r="TNR57" s="50"/>
      <c r="TNS57" s="50"/>
      <c r="TNT57" s="50"/>
      <c r="TNU57" s="50"/>
      <c r="TNV57" s="50"/>
      <c r="TNW57" s="50"/>
      <c r="TNX57" s="50"/>
      <c r="TNY57" s="50"/>
      <c r="TNZ57" s="50"/>
      <c r="TOA57" s="50"/>
      <c r="TOB57" s="50"/>
      <c r="TOC57" s="50"/>
      <c r="TOD57" s="50"/>
      <c r="TOE57" s="50"/>
      <c r="TOF57" s="50"/>
      <c r="TOG57" s="50"/>
      <c r="TOH57" s="50"/>
      <c r="TOI57" s="50"/>
      <c r="TOJ57" s="50"/>
      <c r="TOK57" s="50"/>
      <c r="TOL57" s="50"/>
      <c r="TOM57" s="50"/>
      <c r="TON57" s="50"/>
      <c r="TOO57" s="50"/>
      <c r="TOP57" s="50"/>
      <c r="TOQ57" s="50"/>
      <c r="TOR57" s="50"/>
      <c r="TOS57" s="50"/>
      <c r="TOT57" s="50"/>
      <c r="TOU57" s="50"/>
      <c r="TOV57" s="50"/>
      <c r="TOW57" s="50"/>
      <c r="TOX57" s="50"/>
      <c r="TOY57" s="50"/>
      <c r="TOZ57" s="50"/>
      <c r="TPA57" s="50"/>
      <c r="TPB57" s="50"/>
      <c r="TPC57" s="50"/>
      <c r="TPD57" s="50"/>
      <c r="TPE57" s="50"/>
      <c r="TPF57" s="50"/>
      <c r="TPG57" s="50"/>
      <c r="TPH57" s="50"/>
      <c r="TPI57" s="50"/>
      <c r="TPJ57" s="50"/>
      <c r="TPK57" s="50"/>
      <c r="TPL57" s="50"/>
      <c r="TPM57" s="50"/>
      <c r="TPN57" s="50"/>
      <c r="TPO57" s="50"/>
      <c r="TPP57" s="50"/>
      <c r="TPQ57" s="50"/>
      <c r="TPR57" s="50"/>
      <c r="TPS57" s="50"/>
      <c r="TPT57" s="50"/>
      <c r="TPU57" s="50"/>
      <c r="TPV57" s="50"/>
      <c r="TPW57" s="50"/>
      <c r="TPX57" s="50"/>
      <c r="TPY57" s="50"/>
      <c r="TPZ57" s="50"/>
      <c r="TQA57" s="50"/>
      <c r="TQB57" s="50"/>
      <c r="TQC57" s="50"/>
      <c r="TQD57" s="50"/>
      <c r="TQE57" s="50"/>
      <c r="TQF57" s="50"/>
      <c r="TQG57" s="50"/>
      <c r="TQH57" s="50"/>
      <c r="TQI57" s="50"/>
      <c r="TQJ57" s="50"/>
      <c r="TQK57" s="50"/>
      <c r="TQL57" s="50"/>
      <c r="TQM57" s="50"/>
      <c r="TQN57" s="50"/>
      <c r="TQO57" s="50"/>
      <c r="TQP57" s="50"/>
      <c r="TQQ57" s="50"/>
      <c r="TQR57" s="50"/>
      <c r="TQS57" s="50"/>
      <c r="TQT57" s="50"/>
      <c r="TQU57" s="50"/>
      <c r="TQV57" s="50"/>
      <c r="TQW57" s="50"/>
      <c r="TQX57" s="50"/>
      <c r="TQY57" s="50"/>
      <c r="TQZ57" s="50"/>
      <c r="TRA57" s="50"/>
      <c r="TRB57" s="50"/>
      <c r="TRC57" s="50"/>
      <c r="TRD57" s="50"/>
      <c r="TRE57" s="50"/>
      <c r="TRF57" s="50"/>
      <c r="TRG57" s="50"/>
      <c r="TRH57" s="50"/>
      <c r="TRI57" s="50"/>
      <c r="TRJ57" s="50"/>
      <c r="TRK57" s="50"/>
      <c r="TRL57" s="50"/>
      <c r="TRM57" s="50"/>
      <c r="TRN57" s="50"/>
      <c r="TRO57" s="50"/>
      <c r="TRP57" s="50"/>
      <c r="TRQ57" s="50"/>
      <c r="TRR57" s="50"/>
      <c r="TRS57" s="50"/>
      <c r="TRT57" s="50"/>
      <c r="TRU57" s="50"/>
      <c r="TRV57" s="50"/>
      <c r="TRW57" s="50"/>
      <c r="TRX57" s="50"/>
      <c r="TRY57" s="50"/>
      <c r="TRZ57" s="50"/>
      <c r="TSA57" s="50"/>
      <c r="TSB57" s="50"/>
      <c r="TSC57" s="50"/>
      <c r="TSD57" s="50"/>
      <c r="TSE57" s="50"/>
      <c r="TSF57" s="50"/>
      <c r="TSG57" s="50"/>
      <c r="TSH57" s="50"/>
      <c r="TSI57" s="50"/>
      <c r="TSJ57" s="50"/>
      <c r="TSK57" s="50"/>
      <c r="TSL57" s="50"/>
      <c r="TSM57" s="50"/>
      <c r="TSN57" s="50"/>
      <c r="TSO57" s="50"/>
      <c r="TSP57" s="50"/>
      <c r="TSQ57" s="50"/>
      <c r="TSR57" s="50"/>
      <c r="TSS57" s="50"/>
      <c r="TST57" s="50"/>
      <c r="TSU57" s="50"/>
      <c r="TSV57" s="50"/>
      <c r="TSW57" s="50"/>
      <c r="TSX57" s="50"/>
      <c r="TSY57" s="50"/>
      <c r="TSZ57" s="50"/>
      <c r="TTA57" s="50"/>
      <c r="TTB57" s="50"/>
      <c r="TTC57" s="50"/>
      <c r="TTD57" s="50"/>
      <c r="TTE57" s="50"/>
      <c r="TTF57" s="50"/>
      <c r="TTG57" s="50"/>
      <c r="TTH57" s="50"/>
      <c r="TTI57" s="50"/>
      <c r="TTJ57" s="50"/>
      <c r="TTK57" s="50"/>
      <c r="TTL57" s="50"/>
      <c r="TTM57" s="50"/>
      <c r="TTN57" s="50"/>
      <c r="TTO57" s="50"/>
      <c r="TTP57" s="50"/>
      <c r="TTQ57" s="50"/>
      <c r="TTR57" s="50"/>
      <c r="TTS57" s="50"/>
      <c r="TTT57" s="50"/>
      <c r="TTU57" s="50"/>
      <c r="TTV57" s="50"/>
      <c r="TTW57" s="50"/>
      <c r="TTX57" s="50"/>
      <c r="TTY57" s="50"/>
      <c r="TTZ57" s="50"/>
      <c r="TUA57" s="50"/>
      <c r="TUB57" s="50"/>
      <c r="TUC57" s="50"/>
      <c r="TUD57" s="50"/>
      <c r="TUE57" s="50"/>
      <c r="TUF57" s="50"/>
      <c r="TUG57" s="50"/>
      <c r="TUH57" s="50"/>
      <c r="TUI57" s="50"/>
      <c r="TUJ57" s="50"/>
      <c r="TUK57" s="50"/>
      <c r="TUL57" s="50"/>
      <c r="TUM57" s="50"/>
      <c r="TUN57" s="50"/>
      <c r="TUO57" s="50"/>
      <c r="TUP57" s="50"/>
      <c r="TUQ57" s="50"/>
      <c r="TUR57" s="50"/>
      <c r="TUS57" s="50"/>
      <c r="TUT57" s="50"/>
      <c r="TUU57" s="50"/>
      <c r="TUV57" s="50"/>
      <c r="TUW57" s="50"/>
      <c r="TUX57" s="50"/>
      <c r="TUY57" s="50"/>
      <c r="TUZ57" s="50"/>
      <c r="TVA57" s="50"/>
      <c r="TVB57" s="50"/>
      <c r="TVC57" s="50"/>
      <c r="TVD57" s="50"/>
      <c r="TVE57" s="50"/>
      <c r="TVF57" s="50"/>
      <c r="TVG57" s="50"/>
      <c r="TVH57" s="50"/>
      <c r="TVI57" s="50"/>
      <c r="TVJ57" s="50"/>
      <c r="TVK57" s="50"/>
      <c r="TVL57" s="50"/>
      <c r="TVM57" s="50"/>
      <c r="TVN57" s="50"/>
      <c r="TVO57" s="50"/>
      <c r="TVP57" s="50"/>
      <c r="TVQ57" s="50"/>
      <c r="TVR57" s="50"/>
      <c r="TVS57" s="50"/>
      <c r="TVT57" s="50"/>
      <c r="TVU57" s="50"/>
      <c r="TVV57" s="50"/>
      <c r="TVW57" s="50"/>
      <c r="TVX57" s="50"/>
      <c r="TVY57" s="50"/>
      <c r="TVZ57" s="50"/>
      <c r="TWA57" s="50"/>
      <c r="TWB57" s="50"/>
      <c r="TWC57" s="50"/>
      <c r="TWD57" s="50"/>
      <c r="TWE57" s="50"/>
      <c r="TWF57" s="50"/>
      <c r="TWG57" s="50"/>
      <c r="TWH57" s="50"/>
      <c r="TWI57" s="50"/>
      <c r="TWJ57" s="50"/>
      <c r="TWK57" s="50"/>
      <c r="TWL57" s="50"/>
      <c r="TWM57" s="50"/>
      <c r="TWN57" s="50"/>
      <c r="TWO57" s="50"/>
      <c r="TWP57" s="50"/>
      <c r="TWQ57" s="50"/>
      <c r="TWR57" s="50"/>
      <c r="TWS57" s="50"/>
      <c r="TWT57" s="50"/>
      <c r="TWU57" s="50"/>
      <c r="TWV57" s="50"/>
      <c r="TWW57" s="50"/>
      <c r="TWX57" s="50"/>
      <c r="TWY57" s="50"/>
      <c r="TWZ57" s="50"/>
      <c r="TXA57" s="50"/>
      <c r="TXB57" s="50"/>
      <c r="TXC57" s="50"/>
      <c r="TXD57" s="50"/>
      <c r="TXE57" s="50"/>
      <c r="TXF57" s="50"/>
      <c r="TXG57" s="50"/>
      <c r="TXH57" s="50"/>
      <c r="TXI57" s="50"/>
      <c r="TXJ57" s="50"/>
      <c r="TXK57" s="50"/>
      <c r="TXL57" s="50"/>
      <c r="TXM57" s="50"/>
      <c r="TXN57" s="50"/>
      <c r="TXO57" s="50"/>
      <c r="TXP57" s="50"/>
      <c r="TXQ57" s="50"/>
      <c r="TXR57" s="50"/>
      <c r="TXS57" s="50"/>
      <c r="TXT57" s="50"/>
      <c r="TXU57" s="50"/>
      <c r="TXV57" s="50"/>
      <c r="TXW57" s="50"/>
      <c r="TXX57" s="50"/>
      <c r="TXY57" s="50"/>
      <c r="TXZ57" s="50"/>
      <c r="TYA57" s="50"/>
      <c r="TYB57" s="50"/>
      <c r="TYC57" s="50"/>
      <c r="TYD57" s="50"/>
      <c r="TYE57" s="50"/>
      <c r="TYF57" s="50"/>
      <c r="TYG57" s="50"/>
      <c r="TYH57" s="50"/>
      <c r="TYI57" s="50"/>
      <c r="TYJ57" s="50"/>
      <c r="TYK57" s="50"/>
      <c r="TYL57" s="50"/>
      <c r="TYM57" s="50"/>
      <c r="TYN57" s="50"/>
      <c r="TYO57" s="50"/>
      <c r="TYP57" s="50"/>
      <c r="TYQ57" s="50"/>
      <c r="TYR57" s="50"/>
      <c r="TYS57" s="50"/>
      <c r="TYT57" s="50"/>
      <c r="TYU57" s="50"/>
      <c r="TYV57" s="50"/>
      <c r="TYW57" s="50"/>
      <c r="TYX57" s="50"/>
      <c r="TYY57" s="50"/>
      <c r="TYZ57" s="50"/>
      <c r="TZA57" s="50"/>
      <c r="TZB57" s="50"/>
      <c r="TZC57" s="50"/>
      <c r="TZD57" s="50"/>
      <c r="TZE57" s="50"/>
      <c r="TZF57" s="50"/>
      <c r="TZG57" s="50"/>
      <c r="TZH57" s="50"/>
      <c r="TZI57" s="50"/>
      <c r="TZJ57" s="50"/>
      <c r="TZK57" s="50"/>
      <c r="TZL57" s="50"/>
      <c r="TZM57" s="50"/>
      <c r="TZN57" s="50"/>
      <c r="TZO57" s="50"/>
      <c r="TZP57" s="50"/>
      <c r="TZQ57" s="50"/>
      <c r="TZR57" s="50"/>
      <c r="TZS57" s="50"/>
      <c r="TZT57" s="50"/>
      <c r="TZU57" s="50"/>
      <c r="TZV57" s="50"/>
      <c r="TZW57" s="50"/>
      <c r="TZX57" s="50"/>
      <c r="TZY57" s="50"/>
      <c r="TZZ57" s="50"/>
      <c r="UAA57" s="50"/>
      <c r="UAB57" s="50"/>
      <c r="UAC57" s="50"/>
      <c r="UAD57" s="50"/>
      <c r="UAE57" s="50"/>
      <c r="UAF57" s="50"/>
      <c r="UAG57" s="50"/>
      <c r="UAH57" s="50"/>
      <c r="UAI57" s="50"/>
      <c r="UAJ57" s="50"/>
      <c r="UAK57" s="50"/>
      <c r="UAL57" s="50"/>
      <c r="UAM57" s="50"/>
      <c r="UAN57" s="50"/>
      <c r="UAO57" s="50"/>
      <c r="UAP57" s="50"/>
      <c r="UAQ57" s="50"/>
      <c r="UAR57" s="50"/>
      <c r="UAS57" s="50"/>
      <c r="UAT57" s="50"/>
      <c r="UAU57" s="50"/>
      <c r="UAV57" s="50"/>
      <c r="UAW57" s="50"/>
      <c r="UAX57" s="50"/>
      <c r="UAY57" s="50"/>
      <c r="UAZ57" s="50"/>
      <c r="UBA57" s="50"/>
      <c r="UBB57" s="50"/>
      <c r="UBC57" s="50"/>
      <c r="UBD57" s="50"/>
      <c r="UBE57" s="50"/>
      <c r="UBF57" s="50"/>
      <c r="UBG57" s="50"/>
      <c r="UBH57" s="50"/>
      <c r="UBI57" s="50"/>
      <c r="UBJ57" s="50"/>
      <c r="UBK57" s="50"/>
      <c r="UBL57" s="50"/>
      <c r="UBM57" s="50"/>
      <c r="UBN57" s="50"/>
      <c r="UBO57" s="50"/>
      <c r="UBP57" s="50"/>
      <c r="UBQ57" s="50"/>
      <c r="UBR57" s="50"/>
      <c r="UBS57" s="50"/>
      <c r="UBT57" s="50"/>
      <c r="UBU57" s="50"/>
      <c r="UBV57" s="50"/>
      <c r="UBW57" s="50"/>
      <c r="UBX57" s="50"/>
      <c r="UBY57" s="50"/>
      <c r="UBZ57" s="50"/>
      <c r="UCA57" s="50"/>
      <c r="UCB57" s="50"/>
      <c r="UCC57" s="50"/>
      <c r="UCD57" s="50"/>
      <c r="UCE57" s="50"/>
      <c r="UCF57" s="50"/>
      <c r="UCG57" s="50"/>
      <c r="UCH57" s="50"/>
      <c r="UCI57" s="50"/>
      <c r="UCJ57" s="50"/>
      <c r="UCK57" s="50"/>
      <c r="UCL57" s="50"/>
      <c r="UCM57" s="50"/>
      <c r="UCN57" s="50"/>
      <c r="UCO57" s="50"/>
      <c r="UCP57" s="50"/>
      <c r="UCQ57" s="50"/>
      <c r="UCR57" s="50"/>
      <c r="UCS57" s="50"/>
      <c r="UCT57" s="50"/>
      <c r="UCU57" s="50"/>
      <c r="UCV57" s="50"/>
      <c r="UCW57" s="50"/>
      <c r="UCX57" s="50"/>
      <c r="UCY57" s="50"/>
      <c r="UCZ57" s="50"/>
      <c r="UDA57" s="50"/>
      <c r="UDB57" s="50"/>
      <c r="UDC57" s="50"/>
      <c r="UDD57" s="50"/>
      <c r="UDE57" s="50"/>
      <c r="UDF57" s="50"/>
      <c r="UDG57" s="50"/>
      <c r="UDH57" s="50"/>
      <c r="UDI57" s="50"/>
      <c r="UDJ57" s="50"/>
      <c r="UDK57" s="50"/>
      <c r="UDL57" s="50"/>
      <c r="UDM57" s="50"/>
      <c r="UDN57" s="50"/>
      <c r="UDO57" s="50"/>
      <c r="UDP57" s="50"/>
      <c r="UDQ57" s="50"/>
      <c r="UDR57" s="50"/>
      <c r="UDS57" s="50"/>
      <c r="UDT57" s="50"/>
      <c r="UDU57" s="50"/>
      <c r="UDV57" s="50"/>
      <c r="UDW57" s="50"/>
      <c r="UDX57" s="50"/>
      <c r="UDY57" s="50"/>
      <c r="UDZ57" s="50"/>
      <c r="UEA57" s="50"/>
      <c r="UEB57" s="50"/>
      <c r="UEC57" s="50"/>
      <c r="UED57" s="50"/>
      <c r="UEE57" s="50"/>
      <c r="UEF57" s="50"/>
      <c r="UEG57" s="50"/>
      <c r="UEH57" s="50"/>
      <c r="UEI57" s="50"/>
      <c r="UEJ57" s="50"/>
      <c r="UEK57" s="50"/>
      <c r="UEL57" s="50"/>
      <c r="UEM57" s="50"/>
      <c r="UEN57" s="50"/>
      <c r="UEO57" s="50"/>
      <c r="UEP57" s="50"/>
      <c r="UEQ57" s="50"/>
      <c r="UER57" s="50"/>
      <c r="UES57" s="50"/>
      <c r="UET57" s="50"/>
      <c r="UEU57" s="50"/>
      <c r="UEV57" s="50"/>
      <c r="UEW57" s="50"/>
      <c r="UEX57" s="50"/>
      <c r="UEY57" s="50"/>
      <c r="UEZ57" s="50"/>
      <c r="UFA57" s="50"/>
      <c r="UFB57" s="50"/>
      <c r="UFC57" s="50"/>
      <c r="UFD57" s="50"/>
      <c r="UFE57" s="50"/>
      <c r="UFF57" s="50"/>
      <c r="UFG57" s="50"/>
      <c r="UFH57" s="50"/>
      <c r="UFI57" s="50"/>
      <c r="UFJ57" s="50"/>
      <c r="UFK57" s="50"/>
      <c r="UFL57" s="50"/>
      <c r="UFM57" s="50"/>
      <c r="UFN57" s="50"/>
      <c r="UFO57" s="50"/>
      <c r="UFP57" s="50"/>
      <c r="UFQ57" s="50"/>
      <c r="UFR57" s="50"/>
      <c r="UFS57" s="50"/>
      <c r="UFT57" s="50"/>
      <c r="UFU57" s="50"/>
      <c r="UFV57" s="50"/>
      <c r="UFW57" s="50"/>
      <c r="UFX57" s="50"/>
      <c r="UFY57" s="50"/>
      <c r="UFZ57" s="50"/>
      <c r="UGA57" s="50"/>
      <c r="UGB57" s="50"/>
      <c r="UGC57" s="50"/>
      <c r="UGD57" s="50"/>
      <c r="UGE57" s="50"/>
      <c r="UGF57" s="50"/>
      <c r="UGG57" s="50"/>
      <c r="UGH57" s="50"/>
      <c r="UGI57" s="50"/>
      <c r="UGJ57" s="50"/>
      <c r="UGK57" s="50"/>
      <c r="UGL57" s="50"/>
      <c r="UGM57" s="50"/>
      <c r="UGN57" s="50"/>
      <c r="UGO57" s="50"/>
      <c r="UGP57" s="50"/>
      <c r="UGQ57" s="50"/>
      <c r="UGR57" s="50"/>
      <c r="UGS57" s="50"/>
      <c r="UGT57" s="50"/>
      <c r="UGU57" s="50"/>
      <c r="UGV57" s="50"/>
      <c r="UGW57" s="50"/>
      <c r="UGX57" s="50"/>
      <c r="UGY57" s="50"/>
      <c r="UGZ57" s="50"/>
      <c r="UHA57" s="50"/>
      <c r="UHB57" s="50"/>
      <c r="UHC57" s="50"/>
      <c r="UHD57" s="50"/>
      <c r="UHE57" s="50"/>
      <c r="UHF57" s="50"/>
      <c r="UHG57" s="50"/>
      <c r="UHH57" s="50"/>
      <c r="UHI57" s="50"/>
      <c r="UHJ57" s="50"/>
      <c r="UHK57" s="50"/>
      <c r="UHL57" s="50"/>
      <c r="UHM57" s="50"/>
      <c r="UHN57" s="50"/>
      <c r="UHO57" s="50"/>
      <c r="UHP57" s="50"/>
      <c r="UHQ57" s="50"/>
      <c r="UHR57" s="50"/>
      <c r="UHS57" s="50"/>
      <c r="UHT57" s="50"/>
      <c r="UHU57" s="50"/>
      <c r="UHV57" s="50"/>
      <c r="UHW57" s="50"/>
      <c r="UHX57" s="50"/>
      <c r="UHY57" s="50"/>
      <c r="UHZ57" s="50"/>
      <c r="UIA57" s="50"/>
      <c r="UIB57" s="50"/>
      <c r="UIC57" s="50"/>
      <c r="UID57" s="50"/>
      <c r="UIE57" s="50"/>
      <c r="UIF57" s="50"/>
      <c r="UIG57" s="50"/>
      <c r="UIH57" s="50"/>
      <c r="UII57" s="50"/>
      <c r="UIJ57" s="50"/>
      <c r="UIK57" s="50"/>
      <c r="UIL57" s="50"/>
      <c r="UIM57" s="50"/>
      <c r="UIN57" s="50"/>
      <c r="UIO57" s="50"/>
      <c r="UIP57" s="50"/>
      <c r="UIQ57" s="50"/>
      <c r="UIR57" s="50"/>
      <c r="UIS57" s="50"/>
      <c r="UIT57" s="50"/>
      <c r="UIU57" s="50"/>
      <c r="UIV57" s="50"/>
      <c r="UIW57" s="50"/>
      <c r="UIX57" s="50"/>
      <c r="UIY57" s="50"/>
      <c r="UIZ57" s="50"/>
      <c r="UJA57" s="50"/>
      <c r="UJB57" s="50"/>
      <c r="UJC57" s="50"/>
      <c r="UJD57" s="50"/>
      <c r="UJE57" s="50"/>
      <c r="UJF57" s="50"/>
      <c r="UJG57" s="50"/>
      <c r="UJH57" s="50"/>
      <c r="UJI57" s="50"/>
      <c r="UJJ57" s="50"/>
      <c r="UJK57" s="50"/>
      <c r="UJL57" s="50"/>
      <c r="UJM57" s="50"/>
      <c r="UJN57" s="50"/>
      <c r="UJO57" s="50"/>
      <c r="UJP57" s="50"/>
      <c r="UJQ57" s="50"/>
      <c r="UJR57" s="50"/>
      <c r="UJS57" s="50"/>
      <c r="UJT57" s="50"/>
      <c r="UJU57" s="50"/>
      <c r="UJV57" s="50"/>
      <c r="UJW57" s="50"/>
      <c r="UJX57" s="50"/>
      <c r="UJY57" s="50"/>
      <c r="UJZ57" s="50"/>
      <c r="UKA57" s="50"/>
      <c r="UKB57" s="50"/>
      <c r="UKC57" s="50"/>
      <c r="UKD57" s="50"/>
      <c r="UKE57" s="50"/>
      <c r="UKF57" s="50"/>
      <c r="UKG57" s="50"/>
      <c r="UKH57" s="50"/>
      <c r="UKI57" s="50"/>
      <c r="UKJ57" s="50"/>
      <c r="UKK57" s="50"/>
      <c r="UKL57" s="50"/>
      <c r="UKM57" s="50"/>
      <c r="UKN57" s="50"/>
      <c r="UKO57" s="50"/>
      <c r="UKP57" s="50"/>
      <c r="UKQ57" s="50"/>
      <c r="UKR57" s="50"/>
      <c r="UKS57" s="50"/>
      <c r="UKT57" s="50"/>
      <c r="UKU57" s="50"/>
      <c r="UKV57" s="50"/>
      <c r="UKW57" s="50"/>
      <c r="UKX57" s="50"/>
      <c r="UKY57" s="50"/>
      <c r="UKZ57" s="50"/>
      <c r="ULA57" s="50"/>
      <c r="ULB57" s="50"/>
      <c r="ULC57" s="50"/>
      <c r="ULD57" s="50"/>
      <c r="ULE57" s="50"/>
      <c r="ULF57" s="50"/>
      <c r="ULG57" s="50"/>
      <c r="ULH57" s="50"/>
      <c r="ULI57" s="50"/>
      <c r="ULJ57" s="50"/>
      <c r="ULK57" s="50"/>
      <c r="ULL57" s="50"/>
      <c r="ULM57" s="50"/>
      <c r="ULN57" s="50"/>
      <c r="ULO57" s="50"/>
      <c r="ULP57" s="50"/>
      <c r="ULQ57" s="50"/>
      <c r="ULR57" s="50"/>
      <c r="ULS57" s="50"/>
      <c r="ULT57" s="50"/>
      <c r="ULU57" s="50"/>
      <c r="ULV57" s="50"/>
      <c r="ULW57" s="50"/>
      <c r="ULX57" s="50"/>
      <c r="ULY57" s="50"/>
      <c r="ULZ57" s="50"/>
      <c r="UMA57" s="50"/>
      <c r="UMB57" s="50"/>
      <c r="UMC57" s="50"/>
      <c r="UMD57" s="50"/>
      <c r="UME57" s="50"/>
      <c r="UMF57" s="50"/>
      <c r="UMG57" s="50"/>
      <c r="UMH57" s="50"/>
      <c r="UMI57" s="50"/>
      <c r="UMJ57" s="50"/>
      <c r="UMK57" s="50"/>
      <c r="UML57" s="50"/>
      <c r="UMM57" s="50"/>
      <c r="UMN57" s="50"/>
      <c r="UMO57" s="50"/>
      <c r="UMP57" s="50"/>
      <c r="UMQ57" s="50"/>
      <c r="UMR57" s="50"/>
      <c r="UMS57" s="50"/>
      <c r="UMT57" s="50"/>
      <c r="UMU57" s="50"/>
      <c r="UMV57" s="50"/>
      <c r="UMW57" s="50"/>
      <c r="UMX57" s="50"/>
      <c r="UMY57" s="50"/>
      <c r="UMZ57" s="50"/>
      <c r="UNA57" s="50"/>
      <c r="UNB57" s="50"/>
      <c r="UNC57" s="50"/>
      <c r="UND57" s="50"/>
      <c r="UNE57" s="50"/>
      <c r="UNF57" s="50"/>
      <c r="UNG57" s="50"/>
      <c r="UNH57" s="50"/>
      <c r="UNI57" s="50"/>
      <c r="UNJ57" s="50"/>
      <c r="UNK57" s="50"/>
      <c r="UNL57" s="50"/>
      <c r="UNM57" s="50"/>
      <c r="UNN57" s="50"/>
      <c r="UNO57" s="50"/>
      <c r="UNP57" s="50"/>
      <c r="UNQ57" s="50"/>
      <c r="UNR57" s="50"/>
      <c r="UNS57" s="50"/>
      <c r="UNT57" s="50"/>
      <c r="UNU57" s="50"/>
      <c r="UNV57" s="50"/>
      <c r="UNW57" s="50"/>
      <c r="UNX57" s="50"/>
      <c r="UNY57" s="50"/>
      <c r="UNZ57" s="50"/>
      <c r="UOA57" s="50"/>
      <c r="UOB57" s="50"/>
      <c r="UOC57" s="50"/>
      <c r="UOD57" s="50"/>
      <c r="UOE57" s="50"/>
      <c r="UOF57" s="50"/>
      <c r="UOG57" s="50"/>
      <c r="UOH57" s="50"/>
      <c r="UOI57" s="50"/>
      <c r="UOJ57" s="50"/>
      <c r="UOK57" s="50"/>
      <c r="UOL57" s="50"/>
      <c r="UOM57" s="50"/>
      <c r="UON57" s="50"/>
      <c r="UOO57" s="50"/>
      <c r="UOP57" s="50"/>
      <c r="UOQ57" s="50"/>
      <c r="UOR57" s="50"/>
      <c r="UOS57" s="50"/>
      <c r="UOT57" s="50"/>
      <c r="UOU57" s="50"/>
      <c r="UOV57" s="50"/>
      <c r="UOW57" s="50"/>
      <c r="UOX57" s="50"/>
      <c r="UOY57" s="50"/>
      <c r="UOZ57" s="50"/>
      <c r="UPA57" s="50"/>
      <c r="UPB57" s="50"/>
      <c r="UPC57" s="50"/>
      <c r="UPD57" s="50"/>
      <c r="UPE57" s="50"/>
      <c r="UPF57" s="50"/>
      <c r="UPG57" s="50"/>
      <c r="UPH57" s="50"/>
      <c r="UPI57" s="50"/>
      <c r="UPJ57" s="50"/>
      <c r="UPK57" s="50"/>
      <c r="UPL57" s="50"/>
      <c r="UPM57" s="50"/>
      <c r="UPN57" s="50"/>
      <c r="UPO57" s="50"/>
      <c r="UPP57" s="50"/>
      <c r="UPQ57" s="50"/>
      <c r="UPR57" s="50"/>
      <c r="UPS57" s="50"/>
      <c r="UPT57" s="50"/>
      <c r="UPU57" s="50"/>
      <c r="UPV57" s="50"/>
      <c r="UPW57" s="50"/>
      <c r="UPX57" s="50"/>
      <c r="UPY57" s="50"/>
      <c r="UPZ57" s="50"/>
      <c r="UQA57" s="50"/>
      <c r="UQB57" s="50"/>
      <c r="UQC57" s="50"/>
      <c r="UQD57" s="50"/>
      <c r="UQE57" s="50"/>
      <c r="UQF57" s="50"/>
      <c r="UQG57" s="50"/>
      <c r="UQH57" s="50"/>
      <c r="UQI57" s="50"/>
      <c r="UQJ57" s="50"/>
      <c r="UQK57" s="50"/>
      <c r="UQL57" s="50"/>
      <c r="UQM57" s="50"/>
      <c r="UQN57" s="50"/>
      <c r="UQO57" s="50"/>
      <c r="UQP57" s="50"/>
      <c r="UQQ57" s="50"/>
      <c r="UQR57" s="50"/>
      <c r="UQS57" s="50"/>
      <c r="UQT57" s="50"/>
      <c r="UQU57" s="50"/>
      <c r="UQV57" s="50"/>
      <c r="UQW57" s="50"/>
      <c r="UQX57" s="50"/>
      <c r="UQY57" s="50"/>
      <c r="UQZ57" s="50"/>
      <c r="URA57" s="50"/>
      <c r="URB57" s="50"/>
      <c r="URC57" s="50"/>
      <c r="URD57" s="50"/>
      <c r="URE57" s="50"/>
      <c r="URF57" s="50"/>
      <c r="URG57" s="50"/>
      <c r="URH57" s="50"/>
      <c r="URI57" s="50"/>
      <c r="URJ57" s="50"/>
      <c r="URK57" s="50"/>
      <c r="URL57" s="50"/>
      <c r="URM57" s="50"/>
      <c r="URN57" s="50"/>
      <c r="URO57" s="50"/>
      <c r="URP57" s="50"/>
      <c r="URQ57" s="50"/>
      <c r="URR57" s="50"/>
      <c r="URS57" s="50"/>
      <c r="URT57" s="50"/>
      <c r="URU57" s="50"/>
      <c r="URV57" s="50"/>
      <c r="URW57" s="50"/>
      <c r="URX57" s="50"/>
      <c r="URY57" s="50"/>
      <c r="URZ57" s="50"/>
      <c r="USA57" s="50"/>
      <c r="USB57" s="50"/>
      <c r="USC57" s="50"/>
      <c r="USD57" s="50"/>
      <c r="USE57" s="50"/>
      <c r="USF57" s="50"/>
      <c r="USG57" s="50"/>
      <c r="USH57" s="50"/>
      <c r="USI57" s="50"/>
      <c r="USJ57" s="50"/>
      <c r="USK57" s="50"/>
      <c r="USL57" s="50"/>
      <c r="USM57" s="50"/>
      <c r="USN57" s="50"/>
      <c r="USO57" s="50"/>
      <c r="USP57" s="50"/>
      <c r="USQ57" s="50"/>
      <c r="USR57" s="50"/>
      <c r="USS57" s="50"/>
      <c r="UST57" s="50"/>
      <c r="USU57" s="50"/>
      <c r="USV57" s="50"/>
      <c r="USW57" s="50"/>
      <c r="USX57" s="50"/>
      <c r="USY57" s="50"/>
      <c r="USZ57" s="50"/>
      <c r="UTA57" s="50"/>
      <c r="UTB57" s="50"/>
      <c r="UTC57" s="50"/>
      <c r="UTD57" s="50"/>
      <c r="UTE57" s="50"/>
      <c r="UTF57" s="50"/>
      <c r="UTG57" s="50"/>
      <c r="UTH57" s="50"/>
      <c r="UTI57" s="50"/>
      <c r="UTJ57" s="50"/>
      <c r="UTK57" s="50"/>
      <c r="UTL57" s="50"/>
      <c r="UTM57" s="50"/>
      <c r="UTN57" s="50"/>
      <c r="UTO57" s="50"/>
      <c r="UTP57" s="50"/>
      <c r="UTQ57" s="50"/>
      <c r="UTR57" s="50"/>
      <c r="UTS57" s="50"/>
      <c r="UTT57" s="50"/>
      <c r="UTU57" s="50"/>
      <c r="UTV57" s="50"/>
      <c r="UTW57" s="50"/>
      <c r="UTX57" s="50"/>
      <c r="UTY57" s="50"/>
      <c r="UTZ57" s="50"/>
      <c r="UUA57" s="50"/>
      <c r="UUB57" s="50"/>
      <c r="UUC57" s="50"/>
      <c r="UUD57" s="50"/>
      <c r="UUE57" s="50"/>
      <c r="UUF57" s="50"/>
      <c r="UUG57" s="50"/>
      <c r="UUH57" s="50"/>
      <c r="UUI57" s="50"/>
      <c r="UUJ57" s="50"/>
      <c r="UUK57" s="50"/>
      <c r="UUL57" s="50"/>
      <c r="UUM57" s="50"/>
      <c r="UUN57" s="50"/>
      <c r="UUO57" s="50"/>
      <c r="UUP57" s="50"/>
      <c r="UUQ57" s="50"/>
      <c r="UUR57" s="50"/>
      <c r="UUS57" s="50"/>
      <c r="UUT57" s="50"/>
      <c r="UUU57" s="50"/>
      <c r="UUV57" s="50"/>
      <c r="UUW57" s="50"/>
      <c r="UUX57" s="50"/>
      <c r="UUY57" s="50"/>
      <c r="UUZ57" s="50"/>
      <c r="UVA57" s="50"/>
      <c r="UVB57" s="50"/>
      <c r="UVC57" s="50"/>
      <c r="UVD57" s="50"/>
      <c r="UVE57" s="50"/>
      <c r="UVF57" s="50"/>
      <c r="UVG57" s="50"/>
      <c r="UVH57" s="50"/>
      <c r="UVI57" s="50"/>
      <c r="UVJ57" s="50"/>
      <c r="UVK57" s="50"/>
      <c r="UVL57" s="50"/>
      <c r="UVM57" s="50"/>
      <c r="UVN57" s="50"/>
      <c r="UVO57" s="50"/>
      <c r="UVP57" s="50"/>
      <c r="UVQ57" s="50"/>
      <c r="UVR57" s="50"/>
      <c r="UVS57" s="50"/>
      <c r="UVT57" s="50"/>
      <c r="UVU57" s="50"/>
      <c r="UVV57" s="50"/>
      <c r="UVW57" s="50"/>
      <c r="UVX57" s="50"/>
      <c r="UVY57" s="50"/>
      <c r="UVZ57" s="50"/>
      <c r="UWA57" s="50"/>
      <c r="UWB57" s="50"/>
      <c r="UWC57" s="50"/>
      <c r="UWD57" s="50"/>
      <c r="UWE57" s="50"/>
      <c r="UWF57" s="50"/>
      <c r="UWG57" s="50"/>
      <c r="UWH57" s="50"/>
      <c r="UWI57" s="50"/>
      <c r="UWJ57" s="50"/>
      <c r="UWK57" s="50"/>
      <c r="UWL57" s="50"/>
      <c r="UWM57" s="50"/>
      <c r="UWN57" s="50"/>
      <c r="UWO57" s="50"/>
      <c r="UWP57" s="50"/>
      <c r="UWQ57" s="50"/>
      <c r="UWR57" s="50"/>
      <c r="UWS57" s="50"/>
      <c r="UWT57" s="50"/>
      <c r="UWU57" s="50"/>
      <c r="UWV57" s="50"/>
      <c r="UWW57" s="50"/>
      <c r="UWX57" s="50"/>
      <c r="UWY57" s="50"/>
      <c r="UWZ57" s="50"/>
      <c r="UXA57" s="50"/>
      <c r="UXB57" s="50"/>
      <c r="UXC57" s="50"/>
      <c r="UXD57" s="50"/>
      <c r="UXE57" s="50"/>
      <c r="UXF57" s="50"/>
      <c r="UXG57" s="50"/>
      <c r="UXH57" s="50"/>
      <c r="UXI57" s="50"/>
      <c r="UXJ57" s="50"/>
      <c r="UXK57" s="50"/>
      <c r="UXL57" s="50"/>
      <c r="UXM57" s="50"/>
      <c r="UXN57" s="50"/>
      <c r="UXO57" s="50"/>
      <c r="UXP57" s="50"/>
      <c r="UXQ57" s="50"/>
      <c r="UXR57" s="50"/>
      <c r="UXS57" s="50"/>
      <c r="UXT57" s="50"/>
      <c r="UXU57" s="50"/>
      <c r="UXV57" s="50"/>
      <c r="UXW57" s="50"/>
      <c r="UXX57" s="50"/>
      <c r="UXY57" s="50"/>
      <c r="UXZ57" s="50"/>
      <c r="UYA57" s="50"/>
      <c r="UYB57" s="50"/>
      <c r="UYC57" s="50"/>
      <c r="UYD57" s="50"/>
      <c r="UYE57" s="50"/>
      <c r="UYF57" s="50"/>
      <c r="UYG57" s="50"/>
      <c r="UYH57" s="50"/>
      <c r="UYI57" s="50"/>
      <c r="UYJ57" s="50"/>
      <c r="UYK57" s="50"/>
      <c r="UYL57" s="50"/>
      <c r="UYM57" s="50"/>
      <c r="UYN57" s="50"/>
      <c r="UYO57" s="50"/>
      <c r="UYP57" s="50"/>
      <c r="UYQ57" s="50"/>
      <c r="UYR57" s="50"/>
      <c r="UYS57" s="50"/>
      <c r="UYT57" s="50"/>
      <c r="UYU57" s="50"/>
      <c r="UYV57" s="50"/>
      <c r="UYW57" s="50"/>
      <c r="UYX57" s="50"/>
      <c r="UYY57" s="50"/>
      <c r="UYZ57" s="50"/>
      <c r="UZA57" s="50"/>
      <c r="UZB57" s="50"/>
      <c r="UZC57" s="50"/>
      <c r="UZD57" s="50"/>
      <c r="UZE57" s="50"/>
      <c r="UZF57" s="50"/>
      <c r="UZG57" s="50"/>
      <c r="UZH57" s="50"/>
      <c r="UZI57" s="50"/>
      <c r="UZJ57" s="50"/>
      <c r="UZK57" s="50"/>
      <c r="UZL57" s="50"/>
      <c r="UZM57" s="50"/>
      <c r="UZN57" s="50"/>
      <c r="UZO57" s="50"/>
      <c r="UZP57" s="50"/>
      <c r="UZQ57" s="50"/>
      <c r="UZR57" s="50"/>
      <c r="UZS57" s="50"/>
      <c r="UZT57" s="50"/>
      <c r="UZU57" s="50"/>
      <c r="UZV57" s="50"/>
      <c r="UZW57" s="50"/>
      <c r="UZX57" s="50"/>
      <c r="UZY57" s="50"/>
      <c r="UZZ57" s="50"/>
      <c r="VAA57" s="50"/>
      <c r="VAB57" s="50"/>
      <c r="VAC57" s="50"/>
      <c r="VAD57" s="50"/>
      <c r="VAE57" s="50"/>
      <c r="VAF57" s="50"/>
      <c r="VAG57" s="50"/>
      <c r="VAH57" s="50"/>
      <c r="VAI57" s="50"/>
      <c r="VAJ57" s="50"/>
      <c r="VAK57" s="50"/>
      <c r="VAL57" s="50"/>
      <c r="VAM57" s="50"/>
      <c r="VAN57" s="50"/>
      <c r="VAO57" s="50"/>
      <c r="VAP57" s="50"/>
      <c r="VAQ57" s="50"/>
      <c r="VAR57" s="50"/>
      <c r="VAS57" s="50"/>
      <c r="VAT57" s="50"/>
      <c r="VAU57" s="50"/>
      <c r="VAV57" s="50"/>
      <c r="VAW57" s="50"/>
      <c r="VAX57" s="50"/>
      <c r="VAY57" s="50"/>
      <c r="VAZ57" s="50"/>
      <c r="VBA57" s="50"/>
      <c r="VBB57" s="50"/>
      <c r="VBC57" s="50"/>
      <c r="VBD57" s="50"/>
      <c r="VBE57" s="50"/>
      <c r="VBF57" s="50"/>
      <c r="VBG57" s="50"/>
      <c r="VBH57" s="50"/>
      <c r="VBI57" s="50"/>
      <c r="VBJ57" s="50"/>
      <c r="VBK57" s="50"/>
      <c r="VBL57" s="50"/>
      <c r="VBM57" s="50"/>
      <c r="VBN57" s="50"/>
      <c r="VBO57" s="50"/>
      <c r="VBP57" s="50"/>
      <c r="VBQ57" s="50"/>
      <c r="VBR57" s="50"/>
      <c r="VBS57" s="50"/>
      <c r="VBT57" s="50"/>
      <c r="VBU57" s="50"/>
      <c r="VBV57" s="50"/>
      <c r="VBW57" s="50"/>
      <c r="VBX57" s="50"/>
      <c r="VBY57" s="50"/>
      <c r="VBZ57" s="50"/>
      <c r="VCA57" s="50"/>
      <c r="VCB57" s="50"/>
      <c r="VCC57" s="50"/>
      <c r="VCD57" s="50"/>
      <c r="VCE57" s="50"/>
      <c r="VCF57" s="50"/>
      <c r="VCG57" s="50"/>
      <c r="VCH57" s="50"/>
      <c r="VCI57" s="50"/>
      <c r="VCJ57" s="50"/>
      <c r="VCK57" s="50"/>
      <c r="VCL57" s="50"/>
      <c r="VCM57" s="50"/>
      <c r="VCN57" s="50"/>
      <c r="VCO57" s="50"/>
      <c r="VCP57" s="50"/>
      <c r="VCQ57" s="50"/>
      <c r="VCR57" s="50"/>
      <c r="VCS57" s="50"/>
      <c r="VCT57" s="50"/>
      <c r="VCU57" s="50"/>
      <c r="VCV57" s="50"/>
      <c r="VCW57" s="50"/>
      <c r="VCX57" s="50"/>
      <c r="VCY57" s="50"/>
      <c r="VCZ57" s="50"/>
      <c r="VDA57" s="50"/>
      <c r="VDB57" s="50"/>
      <c r="VDC57" s="50"/>
      <c r="VDD57" s="50"/>
      <c r="VDE57" s="50"/>
      <c r="VDF57" s="50"/>
      <c r="VDG57" s="50"/>
      <c r="VDH57" s="50"/>
      <c r="VDI57" s="50"/>
      <c r="VDJ57" s="50"/>
      <c r="VDK57" s="50"/>
      <c r="VDL57" s="50"/>
      <c r="VDM57" s="50"/>
      <c r="VDN57" s="50"/>
      <c r="VDO57" s="50"/>
      <c r="VDP57" s="50"/>
      <c r="VDQ57" s="50"/>
      <c r="VDR57" s="50"/>
      <c r="VDS57" s="50"/>
      <c r="VDT57" s="50"/>
      <c r="VDU57" s="50"/>
      <c r="VDV57" s="50"/>
      <c r="VDW57" s="50"/>
      <c r="VDX57" s="50"/>
      <c r="VDY57" s="50"/>
      <c r="VDZ57" s="50"/>
      <c r="VEA57" s="50"/>
      <c r="VEB57" s="50"/>
      <c r="VEC57" s="50"/>
      <c r="VED57" s="50"/>
      <c r="VEE57" s="50"/>
      <c r="VEF57" s="50"/>
      <c r="VEG57" s="50"/>
      <c r="VEH57" s="50"/>
      <c r="VEI57" s="50"/>
      <c r="VEJ57" s="50"/>
      <c r="VEK57" s="50"/>
      <c r="VEL57" s="50"/>
      <c r="VEM57" s="50"/>
      <c r="VEN57" s="50"/>
      <c r="VEO57" s="50"/>
      <c r="VEP57" s="50"/>
      <c r="VEQ57" s="50"/>
      <c r="VER57" s="50"/>
      <c r="VES57" s="50"/>
      <c r="VET57" s="50"/>
      <c r="VEU57" s="50"/>
      <c r="VEV57" s="50"/>
      <c r="VEW57" s="50"/>
      <c r="VEX57" s="50"/>
      <c r="VEY57" s="50"/>
      <c r="VEZ57" s="50"/>
      <c r="VFA57" s="50"/>
      <c r="VFB57" s="50"/>
      <c r="VFC57" s="50"/>
      <c r="VFD57" s="50"/>
      <c r="VFE57" s="50"/>
      <c r="VFF57" s="50"/>
      <c r="VFG57" s="50"/>
      <c r="VFH57" s="50"/>
      <c r="VFI57" s="50"/>
      <c r="VFJ57" s="50"/>
      <c r="VFK57" s="50"/>
      <c r="VFL57" s="50"/>
      <c r="VFM57" s="50"/>
      <c r="VFN57" s="50"/>
      <c r="VFO57" s="50"/>
      <c r="VFP57" s="50"/>
      <c r="VFQ57" s="50"/>
      <c r="VFR57" s="50"/>
      <c r="VFS57" s="50"/>
      <c r="VFT57" s="50"/>
      <c r="VFU57" s="50"/>
      <c r="VFV57" s="50"/>
      <c r="VFW57" s="50"/>
      <c r="VFX57" s="50"/>
      <c r="VFY57" s="50"/>
      <c r="VFZ57" s="50"/>
      <c r="VGA57" s="50"/>
      <c r="VGB57" s="50"/>
      <c r="VGC57" s="50"/>
      <c r="VGD57" s="50"/>
      <c r="VGE57" s="50"/>
      <c r="VGF57" s="50"/>
      <c r="VGG57" s="50"/>
      <c r="VGH57" s="50"/>
      <c r="VGI57" s="50"/>
      <c r="VGJ57" s="50"/>
      <c r="VGK57" s="50"/>
      <c r="VGL57" s="50"/>
      <c r="VGM57" s="50"/>
      <c r="VGN57" s="50"/>
      <c r="VGO57" s="50"/>
      <c r="VGP57" s="50"/>
      <c r="VGQ57" s="50"/>
      <c r="VGR57" s="50"/>
      <c r="VGS57" s="50"/>
      <c r="VGT57" s="50"/>
      <c r="VGU57" s="50"/>
      <c r="VGV57" s="50"/>
      <c r="VGW57" s="50"/>
      <c r="VGX57" s="50"/>
      <c r="VGY57" s="50"/>
      <c r="VGZ57" s="50"/>
      <c r="VHA57" s="50"/>
      <c r="VHB57" s="50"/>
      <c r="VHC57" s="50"/>
      <c r="VHD57" s="50"/>
      <c r="VHE57" s="50"/>
      <c r="VHF57" s="50"/>
      <c r="VHG57" s="50"/>
      <c r="VHH57" s="50"/>
      <c r="VHI57" s="50"/>
      <c r="VHJ57" s="50"/>
      <c r="VHK57" s="50"/>
      <c r="VHL57" s="50"/>
      <c r="VHM57" s="50"/>
      <c r="VHN57" s="50"/>
      <c r="VHO57" s="50"/>
      <c r="VHP57" s="50"/>
      <c r="VHQ57" s="50"/>
      <c r="VHR57" s="50"/>
      <c r="VHS57" s="50"/>
      <c r="VHT57" s="50"/>
      <c r="VHU57" s="50"/>
      <c r="VHV57" s="50"/>
      <c r="VHW57" s="50"/>
      <c r="VHX57" s="50"/>
      <c r="VHY57" s="50"/>
      <c r="VHZ57" s="50"/>
      <c r="VIA57" s="50"/>
      <c r="VIB57" s="50"/>
      <c r="VIC57" s="50"/>
      <c r="VID57" s="50"/>
      <c r="VIE57" s="50"/>
      <c r="VIF57" s="50"/>
      <c r="VIG57" s="50"/>
      <c r="VIH57" s="50"/>
      <c r="VII57" s="50"/>
      <c r="VIJ57" s="50"/>
      <c r="VIK57" s="50"/>
      <c r="VIL57" s="50"/>
      <c r="VIM57" s="50"/>
      <c r="VIN57" s="50"/>
      <c r="VIO57" s="50"/>
      <c r="VIP57" s="50"/>
      <c r="VIQ57" s="50"/>
      <c r="VIR57" s="50"/>
      <c r="VIS57" s="50"/>
      <c r="VIT57" s="50"/>
      <c r="VIU57" s="50"/>
      <c r="VIV57" s="50"/>
      <c r="VIW57" s="50"/>
      <c r="VIX57" s="50"/>
      <c r="VIY57" s="50"/>
      <c r="VIZ57" s="50"/>
      <c r="VJA57" s="50"/>
      <c r="VJB57" s="50"/>
      <c r="VJC57" s="50"/>
      <c r="VJD57" s="50"/>
      <c r="VJE57" s="50"/>
      <c r="VJF57" s="50"/>
      <c r="VJG57" s="50"/>
      <c r="VJH57" s="50"/>
      <c r="VJI57" s="50"/>
      <c r="VJJ57" s="50"/>
      <c r="VJK57" s="50"/>
      <c r="VJL57" s="50"/>
      <c r="VJM57" s="50"/>
      <c r="VJN57" s="50"/>
      <c r="VJO57" s="50"/>
      <c r="VJP57" s="50"/>
      <c r="VJQ57" s="50"/>
      <c r="VJR57" s="50"/>
      <c r="VJS57" s="50"/>
      <c r="VJT57" s="50"/>
      <c r="VJU57" s="50"/>
      <c r="VJV57" s="50"/>
      <c r="VJW57" s="50"/>
      <c r="VJX57" s="50"/>
      <c r="VJY57" s="50"/>
      <c r="VJZ57" s="50"/>
      <c r="VKA57" s="50"/>
      <c r="VKB57" s="50"/>
      <c r="VKC57" s="50"/>
      <c r="VKD57" s="50"/>
      <c r="VKE57" s="50"/>
      <c r="VKF57" s="50"/>
      <c r="VKG57" s="50"/>
      <c r="VKH57" s="50"/>
      <c r="VKI57" s="50"/>
      <c r="VKJ57" s="50"/>
      <c r="VKK57" s="50"/>
      <c r="VKL57" s="50"/>
      <c r="VKM57" s="50"/>
      <c r="VKN57" s="50"/>
      <c r="VKO57" s="50"/>
      <c r="VKP57" s="50"/>
      <c r="VKQ57" s="50"/>
      <c r="VKR57" s="50"/>
      <c r="VKS57" s="50"/>
      <c r="VKT57" s="50"/>
      <c r="VKU57" s="50"/>
      <c r="VKV57" s="50"/>
      <c r="VKW57" s="50"/>
      <c r="VKX57" s="50"/>
      <c r="VKY57" s="50"/>
      <c r="VKZ57" s="50"/>
      <c r="VLA57" s="50"/>
      <c r="VLB57" s="50"/>
      <c r="VLC57" s="50"/>
      <c r="VLD57" s="50"/>
      <c r="VLE57" s="50"/>
      <c r="VLF57" s="50"/>
      <c r="VLG57" s="50"/>
      <c r="VLH57" s="50"/>
      <c r="VLI57" s="50"/>
      <c r="VLJ57" s="50"/>
      <c r="VLK57" s="50"/>
      <c r="VLL57" s="50"/>
      <c r="VLM57" s="50"/>
      <c r="VLN57" s="50"/>
      <c r="VLO57" s="50"/>
      <c r="VLP57" s="50"/>
      <c r="VLQ57" s="50"/>
      <c r="VLR57" s="50"/>
      <c r="VLS57" s="50"/>
      <c r="VLT57" s="50"/>
      <c r="VLU57" s="50"/>
      <c r="VLV57" s="50"/>
      <c r="VLW57" s="50"/>
      <c r="VLX57" s="50"/>
      <c r="VLY57" s="50"/>
      <c r="VLZ57" s="50"/>
      <c r="VMA57" s="50"/>
      <c r="VMB57" s="50"/>
      <c r="VMC57" s="50"/>
      <c r="VMD57" s="50"/>
      <c r="VME57" s="50"/>
      <c r="VMF57" s="50"/>
      <c r="VMG57" s="50"/>
      <c r="VMH57" s="50"/>
      <c r="VMI57" s="50"/>
      <c r="VMJ57" s="50"/>
      <c r="VMK57" s="50"/>
      <c r="VML57" s="50"/>
      <c r="VMM57" s="50"/>
      <c r="VMN57" s="50"/>
      <c r="VMO57" s="50"/>
      <c r="VMP57" s="50"/>
      <c r="VMQ57" s="50"/>
      <c r="VMR57" s="50"/>
      <c r="VMS57" s="50"/>
      <c r="VMT57" s="50"/>
      <c r="VMU57" s="50"/>
      <c r="VMV57" s="50"/>
      <c r="VMW57" s="50"/>
      <c r="VMX57" s="50"/>
      <c r="VMY57" s="50"/>
      <c r="VMZ57" s="50"/>
      <c r="VNA57" s="50"/>
      <c r="VNB57" s="50"/>
      <c r="VNC57" s="50"/>
      <c r="VND57" s="50"/>
      <c r="VNE57" s="50"/>
      <c r="VNF57" s="50"/>
      <c r="VNG57" s="50"/>
      <c r="VNH57" s="50"/>
      <c r="VNI57" s="50"/>
      <c r="VNJ57" s="50"/>
      <c r="VNK57" s="50"/>
      <c r="VNL57" s="50"/>
      <c r="VNM57" s="50"/>
      <c r="VNN57" s="50"/>
      <c r="VNO57" s="50"/>
      <c r="VNP57" s="50"/>
      <c r="VNQ57" s="50"/>
      <c r="VNR57" s="50"/>
      <c r="VNS57" s="50"/>
      <c r="VNT57" s="50"/>
      <c r="VNU57" s="50"/>
      <c r="VNV57" s="50"/>
      <c r="VNW57" s="50"/>
      <c r="VNX57" s="50"/>
      <c r="VNY57" s="50"/>
      <c r="VNZ57" s="50"/>
      <c r="VOA57" s="50"/>
      <c r="VOB57" s="50"/>
      <c r="VOC57" s="50"/>
      <c r="VOD57" s="50"/>
      <c r="VOE57" s="50"/>
      <c r="VOF57" s="50"/>
      <c r="VOG57" s="50"/>
      <c r="VOH57" s="50"/>
      <c r="VOI57" s="50"/>
      <c r="VOJ57" s="50"/>
      <c r="VOK57" s="50"/>
      <c r="VOL57" s="50"/>
      <c r="VOM57" s="50"/>
      <c r="VON57" s="50"/>
      <c r="VOO57" s="50"/>
      <c r="VOP57" s="50"/>
      <c r="VOQ57" s="50"/>
      <c r="VOR57" s="50"/>
      <c r="VOS57" s="50"/>
      <c r="VOT57" s="50"/>
      <c r="VOU57" s="50"/>
      <c r="VOV57" s="50"/>
      <c r="VOW57" s="50"/>
      <c r="VOX57" s="50"/>
      <c r="VOY57" s="50"/>
      <c r="VOZ57" s="50"/>
      <c r="VPA57" s="50"/>
      <c r="VPB57" s="50"/>
      <c r="VPC57" s="50"/>
      <c r="VPD57" s="50"/>
      <c r="VPE57" s="50"/>
      <c r="VPF57" s="50"/>
      <c r="VPG57" s="50"/>
      <c r="VPH57" s="50"/>
      <c r="VPI57" s="50"/>
      <c r="VPJ57" s="50"/>
      <c r="VPK57" s="50"/>
      <c r="VPL57" s="50"/>
      <c r="VPM57" s="50"/>
      <c r="VPN57" s="50"/>
      <c r="VPO57" s="50"/>
      <c r="VPP57" s="50"/>
      <c r="VPQ57" s="50"/>
      <c r="VPR57" s="50"/>
      <c r="VPS57" s="50"/>
      <c r="VPT57" s="50"/>
      <c r="VPU57" s="50"/>
      <c r="VPV57" s="50"/>
      <c r="VPW57" s="50"/>
      <c r="VPX57" s="50"/>
      <c r="VPY57" s="50"/>
      <c r="VPZ57" s="50"/>
      <c r="VQA57" s="50"/>
      <c r="VQB57" s="50"/>
      <c r="VQC57" s="50"/>
      <c r="VQD57" s="50"/>
      <c r="VQE57" s="50"/>
      <c r="VQF57" s="50"/>
      <c r="VQG57" s="50"/>
      <c r="VQH57" s="50"/>
      <c r="VQI57" s="50"/>
      <c r="VQJ57" s="50"/>
      <c r="VQK57" s="50"/>
      <c r="VQL57" s="50"/>
      <c r="VQM57" s="50"/>
      <c r="VQN57" s="50"/>
      <c r="VQO57" s="50"/>
      <c r="VQP57" s="50"/>
      <c r="VQQ57" s="50"/>
      <c r="VQR57" s="50"/>
      <c r="VQS57" s="50"/>
      <c r="VQT57" s="50"/>
      <c r="VQU57" s="50"/>
      <c r="VQV57" s="50"/>
      <c r="VQW57" s="50"/>
      <c r="VQX57" s="50"/>
      <c r="VQY57" s="50"/>
      <c r="VQZ57" s="50"/>
      <c r="VRA57" s="50"/>
      <c r="VRB57" s="50"/>
      <c r="VRC57" s="50"/>
      <c r="VRD57" s="50"/>
      <c r="VRE57" s="50"/>
      <c r="VRF57" s="50"/>
      <c r="VRG57" s="50"/>
      <c r="VRH57" s="50"/>
      <c r="VRI57" s="50"/>
      <c r="VRJ57" s="50"/>
      <c r="VRK57" s="50"/>
      <c r="VRL57" s="50"/>
      <c r="VRM57" s="50"/>
      <c r="VRN57" s="50"/>
      <c r="VRO57" s="50"/>
      <c r="VRP57" s="50"/>
      <c r="VRQ57" s="50"/>
      <c r="VRR57" s="50"/>
      <c r="VRS57" s="50"/>
      <c r="VRT57" s="50"/>
      <c r="VRU57" s="50"/>
      <c r="VRV57" s="50"/>
      <c r="VRW57" s="50"/>
      <c r="VRX57" s="50"/>
      <c r="VRY57" s="50"/>
      <c r="VRZ57" s="50"/>
      <c r="VSA57" s="50"/>
      <c r="VSB57" s="50"/>
      <c r="VSC57" s="50"/>
      <c r="VSD57" s="50"/>
      <c r="VSE57" s="50"/>
      <c r="VSF57" s="50"/>
      <c r="VSG57" s="50"/>
      <c r="VSH57" s="50"/>
      <c r="VSI57" s="50"/>
      <c r="VSJ57" s="50"/>
      <c r="VSK57" s="50"/>
      <c r="VSL57" s="50"/>
      <c r="VSM57" s="50"/>
      <c r="VSN57" s="50"/>
      <c r="VSO57" s="50"/>
      <c r="VSP57" s="50"/>
      <c r="VSQ57" s="50"/>
      <c r="VSR57" s="50"/>
      <c r="VSS57" s="50"/>
      <c r="VST57" s="50"/>
      <c r="VSU57" s="50"/>
      <c r="VSV57" s="50"/>
      <c r="VSW57" s="50"/>
      <c r="VSX57" s="50"/>
      <c r="VSY57" s="50"/>
      <c r="VSZ57" s="50"/>
      <c r="VTA57" s="50"/>
      <c r="VTB57" s="50"/>
      <c r="VTC57" s="50"/>
      <c r="VTD57" s="50"/>
      <c r="VTE57" s="50"/>
      <c r="VTF57" s="50"/>
      <c r="VTG57" s="50"/>
      <c r="VTH57" s="50"/>
      <c r="VTI57" s="50"/>
      <c r="VTJ57" s="50"/>
      <c r="VTK57" s="50"/>
      <c r="VTL57" s="50"/>
      <c r="VTM57" s="50"/>
      <c r="VTN57" s="50"/>
      <c r="VTO57" s="50"/>
      <c r="VTP57" s="50"/>
      <c r="VTQ57" s="50"/>
      <c r="VTR57" s="50"/>
      <c r="VTS57" s="50"/>
      <c r="VTT57" s="50"/>
      <c r="VTU57" s="50"/>
      <c r="VTV57" s="50"/>
      <c r="VTW57" s="50"/>
      <c r="VTX57" s="50"/>
      <c r="VTY57" s="50"/>
      <c r="VTZ57" s="50"/>
      <c r="VUA57" s="50"/>
      <c r="VUB57" s="50"/>
      <c r="VUC57" s="50"/>
      <c r="VUD57" s="50"/>
      <c r="VUE57" s="50"/>
      <c r="VUF57" s="50"/>
      <c r="VUG57" s="50"/>
      <c r="VUH57" s="50"/>
      <c r="VUI57" s="50"/>
      <c r="VUJ57" s="50"/>
      <c r="VUK57" s="50"/>
      <c r="VUL57" s="50"/>
      <c r="VUM57" s="50"/>
      <c r="VUN57" s="50"/>
      <c r="VUO57" s="50"/>
      <c r="VUP57" s="50"/>
      <c r="VUQ57" s="50"/>
      <c r="VUR57" s="50"/>
      <c r="VUS57" s="50"/>
      <c r="VUT57" s="50"/>
      <c r="VUU57" s="50"/>
      <c r="VUV57" s="50"/>
      <c r="VUW57" s="50"/>
      <c r="VUX57" s="50"/>
      <c r="VUY57" s="50"/>
      <c r="VUZ57" s="50"/>
      <c r="VVA57" s="50"/>
      <c r="VVB57" s="50"/>
      <c r="VVC57" s="50"/>
      <c r="VVD57" s="50"/>
      <c r="VVE57" s="50"/>
      <c r="VVF57" s="50"/>
      <c r="VVG57" s="50"/>
      <c r="VVH57" s="50"/>
      <c r="VVI57" s="50"/>
      <c r="VVJ57" s="50"/>
      <c r="VVK57" s="50"/>
      <c r="VVL57" s="50"/>
      <c r="VVM57" s="50"/>
      <c r="VVN57" s="50"/>
      <c r="VVO57" s="50"/>
      <c r="VVP57" s="50"/>
      <c r="VVQ57" s="50"/>
      <c r="VVR57" s="50"/>
      <c r="VVS57" s="50"/>
      <c r="VVT57" s="50"/>
      <c r="VVU57" s="50"/>
      <c r="VVV57" s="50"/>
      <c r="VVW57" s="50"/>
      <c r="VVX57" s="50"/>
      <c r="VVY57" s="50"/>
      <c r="VVZ57" s="50"/>
      <c r="VWA57" s="50"/>
      <c r="VWB57" s="50"/>
      <c r="VWC57" s="50"/>
      <c r="VWD57" s="50"/>
      <c r="VWE57" s="50"/>
      <c r="VWF57" s="50"/>
      <c r="VWG57" s="50"/>
      <c r="VWH57" s="50"/>
      <c r="VWI57" s="50"/>
      <c r="VWJ57" s="50"/>
      <c r="VWK57" s="50"/>
      <c r="VWL57" s="50"/>
      <c r="VWM57" s="50"/>
      <c r="VWN57" s="50"/>
      <c r="VWO57" s="50"/>
      <c r="VWP57" s="50"/>
      <c r="VWQ57" s="50"/>
      <c r="VWR57" s="50"/>
      <c r="VWS57" s="50"/>
      <c r="VWT57" s="50"/>
      <c r="VWU57" s="50"/>
      <c r="VWV57" s="50"/>
      <c r="VWW57" s="50"/>
      <c r="VWX57" s="50"/>
      <c r="VWY57" s="50"/>
      <c r="VWZ57" s="50"/>
      <c r="VXA57" s="50"/>
      <c r="VXB57" s="50"/>
      <c r="VXC57" s="50"/>
      <c r="VXD57" s="50"/>
      <c r="VXE57" s="50"/>
      <c r="VXF57" s="50"/>
      <c r="VXG57" s="50"/>
      <c r="VXH57" s="50"/>
      <c r="VXI57" s="50"/>
      <c r="VXJ57" s="50"/>
      <c r="VXK57" s="50"/>
      <c r="VXL57" s="50"/>
      <c r="VXM57" s="50"/>
      <c r="VXN57" s="50"/>
      <c r="VXO57" s="50"/>
      <c r="VXP57" s="50"/>
      <c r="VXQ57" s="50"/>
      <c r="VXR57" s="50"/>
      <c r="VXS57" s="50"/>
      <c r="VXT57" s="50"/>
      <c r="VXU57" s="50"/>
      <c r="VXV57" s="50"/>
      <c r="VXW57" s="50"/>
      <c r="VXX57" s="50"/>
      <c r="VXY57" s="50"/>
      <c r="VXZ57" s="50"/>
      <c r="VYA57" s="50"/>
      <c r="VYB57" s="50"/>
      <c r="VYC57" s="50"/>
      <c r="VYD57" s="50"/>
      <c r="VYE57" s="50"/>
      <c r="VYF57" s="50"/>
      <c r="VYG57" s="50"/>
      <c r="VYH57" s="50"/>
      <c r="VYI57" s="50"/>
      <c r="VYJ57" s="50"/>
      <c r="VYK57" s="50"/>
      <c r="VYL57" s="50"/>
      <c r="VYM57" s="50"/>
      <c r="VYN57" s="50"/>
      <c r="VYO57" s="50"/>
      <c r="VYP57" s="50"/>
      <c r="VYQ57" s="50"/>
      <c r="VYR57" s="50"/>
      <c r="VYS57" s="50"/>
      <c r="VYT57" s="50"/>
      <c r="VYU57" s="50"/>
      <c r="VYV57" s="50"/>
      <c r="VYW57" s="50"/>
      <c r="VYX57" s="50"/>
      <c r="VYY57" s="50"/>
      <c r="VYZ57" s="50"/>
      <c r="VZA57" s="50"/>
      <c r="VZB57" s="50"/>
      <c r="VZC57" s="50"/>
      <c r="VZD57" s="50"/>
      <c r="VZE57" s="50"/>
      <c r="VZF57" s="50"/>
      <c r="VZG57" s="50"/>
      <c r="VZH57" s="50"/>
      <c r="VZI57" s="50"/>
      <c r="VZJ57" s="50"/>
      <c r="VZK57" s="50"/>
      <c r="VZL57" s="50"/>
      <c r="VZM57" s="50"/>
      <c r="VZN57" s="50"/>
      <c r="VZO57" s="50"/>
      <c r="VZP57" s="50"/>
      <c r="VZQ57" s="50"/>
      <c r="VZR57" s="50"/>
      <c r="VZS57" s="50"/>
      <c r="VZT57" s="50"/>
      <c r="VZU57" s="50"/>
      <c r="VZV57" s="50"/>
      <c r="VZW57" s="50"/>
      <c r="VZX57" s="50"/>
      <c r="VZY57" s="50"/>
      <c r="VZZ57" s="50"/>
      <c r="WAA57" s="50"/>
      <c r="WAB57" s="50"/>
      <c r="WAC57" s="50"/>
      <c r="WAD57" s="50"/>
      <c r="WAE57" s="50"/>
      <c r="WAF57" s="50"/>
      <c r="WAG57" s="50"/>
      <c r="WAH57" s="50"/>
      <c r="WAI57" s="50"/>
      <c r="WAJ57" s="50"/>
      <c r="WAK57" s="50"/>
      <c r="WAL57" s="50"/>
      <c r="WAM57" s="50"/>
      <c r="WAN57" s="50"/>
      <c r="WAO57" s="50"/>
      <c r="WAP57" s="50"/>
      <c r="WAQ57" s="50"/>
      <c r="WAR57" s="50"/>
      <c r="WAS57" s="50"/>
      <c r="WAT57" s="50"/>
      <c r="WAU57" s="50"/>
      <c r="WAV57" s="50"/>
      <c r="WAW57" s="50"/>
      <c r="WAX57" s="50"/>
      <c r="WAY57" s="50"/>
      <c r="WAZ57" s="50"/>
      <c r="WBA57" s="50"/>
      <c r="WBB57" s="50"/>
      <c r="WBC57" s="50"/>
      <c r="WBD57" s="50"/>
      <c r="WBE57" s="50"/>
      <c r="WBF57" s="50"/>
      <c r="WBG57" s="50"/>
      <c r="WBH57" s="50"/>
      <c r="WBI57" s="50"/>
      <c r="WBJ57" s="50"/>
      <c r="WBK57" s="50"/>
      <c r="WBL57" s="50"/>
      <c r="WBM57" s="50"/>
      <c r="WBN57" s="50"/>
      <c r="WBO57" s="50"/>
      <c r="WBP57" s="50"/>
      <c r="WBQ57" s="50"/>
      <c r="WBR57" s="50"/>
      <c r="WBS57" s="50"/>
      <c r="WBT57" s="50"/>
      <c r="WBU57" s="50"/>
      <c r="WBV57" s="50"/>
      <c r="WBW57" s="50"/>
      <c r="WBX57" s="50"/>
      <c r="WBY57" s="50"/>
      <c r="WBZ57" s="50"/>
      <c r="WCA57" s="50"/>
      <c r="WCB57" s="50"/>
      <c r="WCC57" s="50"/>
      <c r="WCD57" s="50"/>
      <c r="WCE57" s="50"/>
      <c r="WCF57" s="50"/>
      <c r="WCG57" s="50"/>
      <c r="WCH57" s="50"/>
      <c r="WCI57" s="50"/>
      <c r="WCJ57" s="50"/>
      <c r="WCK57" s="50"/>
      <c r="WCL57" s="50"/>
      <c r="WCM57" s="50"/>
      <c r="WCN57" s="50"/>
      <c r="WCO57" s="50"/>
      <c r="WCP57" s="50"/>
      <c r="WCQ57" s="50"/>
      <c r="WCR57" s="50"/>
      <c r="WCS57" s="50"/>
      <c r="WCT57" s="50"/>
      <c r="WCU57" s="50"/>
      <c r="WCV57" s="50"/>
      <c r="WCW57" s="50"/>
      <c r="WCX57" s="50"/>
      <c r="WCY57" s="50"/>
      <c r="WCZ57" s="50"/>
      <c r="WDA57" s="50"/>
      <c r="WDB57" s="50"/>
      <c r="WDC57" s="50"/>
      <c r="WDD57" s="50"/>
      <c r="WDE57" s="50"/>
      <c r="WDF57" s="50"/>
      <c r="WDG57" s="50"/>
      <c r="WDH57" s="50"/>
      <c r="WDI57" s="50"/>
      <c r="WDJ57" s="50"/>
      <c r="WDK57" s="50"/>
      <c r="WDL57" s="50"/>
      <c r="WDM57" s="50"/>
      <c r="WDN57" s="50"/>
      <c r="WDO57" s="50"/>
      <c r="WDP57" s="50"/>
      <c r="WDQ57" s="50"/>
      <c r="WDR57" s="50"/>
      <c r="WDS57" s="50"/>
      <c r="WDT57" s="50"/>
      <c r="WDU57" s="50"/>
      <c r="WDV57" s="50"/>
      <c r="WDW57" s="50"/>
      <c r="WDX57" s="50"/>
      <c r="WDY57" s="50"/>
      <c r="WDZ57" s="50"/>
      <c r="WEA57" s="50"/>
      <c r="WEB57" s="50"/>
      <c r="WEC57" s="50"/>
      <c r="WED57" s="50"/>
      <c r="WEE57" s="50"/>
      <c r="WEF57" s="50"/>
      <c r="WEG57" s="50"/>
      <c r="WEH57" s="50"/>
      <c r="WEI57" s="50"/>
      <c r="WEJ57" s="50"/>
      <c r="WEK57" s="50"/>
      <c r="WEL57" s="50"/>
      <c r="WEM57" s="50"/>
      <c r="WEN57" s="50"/>
      <c r="WEO57" s="50"/>
      <c r="WEP57" s="50"/>
      <c r="WEQ57" s="50"/>
      <c r="WER57" s="50"/>
      <c r="WES57" s="50"/>
      <c r="WET57" s="50"/>
      <c r="WEU57" s="50"/>
      <c r="WEV57" s="50"/>
      <c r="WEW57" s="50"/>
      <c r="WEX57" s="50"/>
      <c r="WEY57" s="50"/>
      <c r="WEZ57" s="50"/>
      <c r="WFA57" s="50"/>
      <c r="WFB57" s="50"/>
      <c r="WFC57" s="50"/>
      <c r="WFD57" s="50"/>
      <c r="WFE57" s="50"/>
      <c r="WFF57" s="50"/>
      <c r="WFG57" s="50"/>
      <c r="WFH57" s="50"/>
      <c r="WFI57" s="50"/>
      <c r="WFJ57" s="50"/>
      <c r="WFK57" s="50"/>
      <c r="WFL57" s="50"/>
      <c r="WFM57" s="50"/>
      <c r="WFN57" s="50"/>
      <c r="WFO57" s="50"/>
      <c r="WFP57" s="50"/>
      <c r="WFQ57" s="50"/>
      <c r="WFR57" s="50"/>
      <c r="WFS57" s="50"/>
      <c r="WFT57" s="50"/>
      <c r="WFU57" s="50"/>
      <c r="WFV57" s="50"/>
      <c r="WFW57" s="50"/>
      <c r="WFX57" s="50"/>
      <c r="WFY57" s="50"/>
      <c r="WFZ57" s="50"/>
      <c r="WGA57" s="50"/>
      <c r="WGB57" s="50"/>
      <c r="WGC57" s="50"/>
      <c r="WGD57" s="50"/>
      <c r="WGE57" s="50"/>
      <c r="WGF57" s="50"/>
      <c r="WGG57" s="50"/>
      <c r="WGH57" s="50"/>
      <c r="WGI57" s="50"/>
      <c r="WGJ57" s="50"/>
      <c r="WGK57" s="50"/>
      <c r="WGL57" s="50"/>
      <c r="WGM57" s="50"/>
      <c r="WGN57" s="50"/>
      <c r="WGO57" s="50"/>
      <c r="WGP57" s="50"/>
      <c r="WGQ57" s="50"/>
      <c r="WGR57" s="50"/>
      <c r="WGS57" s="50"/>
      <c r="WGT57" s="50"/>
      <c r="WGU57" s="50"/>
      <c r="WGV57" s="50"/>
      <c r="WGW57" s="50"/>
      <c r="WGX57" s="50"/>
      <c r="WGY57" s="50"/>
      <c r="WGZ57" s="50"/>
      <c r="WHA57" s="50"/>
      <c r="WHB57" s="50"/>
      <c r="WHC57" s="50"/>
      <c r="WHD57" s="50"/>
      <c r="WHE57" s="50"/>
      <c r="WHF57" s="50"/>
      <c r="WHG57" s="50"/>
      <c r="WHH57" s="50"/>
      <c r="WHI57" s="50"/>
      <c r="WHJ57" s="50"/>
      <c r="WHK57" s="50"/>
      <c r="WHL57" s="50"/>
      <c r="WHM57" s="50"/>
      <c r="WHN57" s="50"/>
      <c r="WHO57" s="50"/>
      <c r="WHP57" s="50"/>
      <c r="WHQ57" s="50"/>
      <c r="WHR57" s="50"/>
      <c r="WHS57" s="50"/>
      <c r="WHT57" s="50"/>
      <c r="WHU57" s="50"/>
      <c r="WHV57" s="50"/>
      <c r="WHW57" s="50"/>
      <c r="WHX57" s="50"/>
      <c r="WHY57" s="50"/>
      <c r="WHZ57" s="50"/>
      <c r="WIA57" s="50"/>
      <c r="WIB57" s="50"/>
      <c r="WIC57" s="50"/>
      <c r="WID57" s="50"/>
      <c r="WIE57" s="50"/>
      <c r="WIF57" s="50"/>
      <c r="WIG57" s="50"/>
      <c r="WIH57" s="50"/>
      <c r="WII57" s="50"/>
      <c r="WIJ57" s="50"/>
      <c r="WIK57" s="50"/>
      <c r="WIL57" s="50"/>
      <c r="WIM57" s="50"/>
      <c r="WIN57" s="50"/>
      <c r="WIO57" s="50"/>
      <c r="WIP57" s="50"/>
      <c r="WIQ57" s="50"/>
      <c r="WIR57" s="50"/>
      <c r="WIS57" s="50"/>
      <c r="WIT57" s="50"/>
      <c r="WIU57" s="50"/>
      <c r="WIV57" s="50"/>
      <c r="WIW57" s="50"/>
      <c r="WIX57" s="50"/>
      <c r="WIY57" s="50"/>
      <c r="WIZ57" s="50"/>
      <c r="WJA57" s="50"/>
      <c r="WJB57" s="50"/>
      <c r="WJC57" s="50"/>
      <c r="WJD57" s="50"/>
      <c r="WJE57" s="50"/>
      <c r="WJF57" s="50"/>
      <c r="WJG57" s="50"/>
      <c r="WJH57" s="50"/>
      <c r="WJI57" s="50"/>
      <c r="WJJ57" s="50"/>
      <c r="WJK57" s="50"/>
      <c r="WJL57" s="50"/>
      <c r="WJM57" s="50"/>
      <c r="WJN57" s="50"/>
      <c r="WJO57" s="50"/>
      <c r="WJP57" s="50"/>
      <c r="WJQ57" s="50"/>
      <c r="WJR57" s="50"/>
      <c r="WJS57" s="50"/>
      <c r="WJT57" s="50"/>
      <c r="WJU57" s="50"/>
      <c r="WJV57" s="50"/>
      <c r="WJW57" s="50"/>
      <c r="WJX57" s="50"/>
      <c r="WJY57" s="50"/>
      <c r="WJZ57" s="50"/>
      <c r="WKA57" s="50"/>
      <c r="WKB57" s="50"/>
      <c r="WKC57" s="50"/>
      <c r="WKD57" s="50"/>
      <c r="WKE57" s="50"/>
      <c r="WKF57" s="50"/>
      <c r="WKG57" s="50"/>
      <c r="WKH57" s="50"/>
      <c r="WKI57" s="50"/>
      <c r="WKJ57" s="50"/>
      <c r="WKK57" s="50"/>
      <c r="WKL57" s="50"/>
      <c r="WKM57" s="50"/>
      <c r="WKN57" s="50"/>
      <c r="WKO57" s="50"/>
      <c r="WKP57" s="50"/>
      <c r="WKQ57" s="50"/>
      <c r="WKR57" s="50"/>
      <c r="WKS57" s="50"/>
      <c r="WKT57" s="50"/>
      <c r="WKU57" s="50"/>
      <c r="WKV57" s="50"/>
      <c r="WKW57" s="50"/>
      <c r="WKX57" s="50"/>
      <c r="WKY57" s="50"/>
      <c r="WKZ57" s="50"/>
      <c r="WLA57" s="50"/>
      <c r="WLB57" s="50"/>
      <c r="WLC57" s="50"/>
      <c r="WLD57" s="50"/>
      <c r="WLE57" s="50"/>
      <c r="WLF57" s="50"/>
      <c r="WLG57" s="50"/>
      <c r="WLH57" s="50"/>
      <c r="WLI57" s="50"/>
      <c r="WLJ57" s="50"/>
      <c r="WLK57" s="50"/>
      <c r="WLL57" s="50"/>
      <c r="WLM57" s="50"/>
      <c r="WLN57" s="50"/>
      <c r="WLO57" s="50"/>
      <c r="WLP57" s="50"/>
      <c r="WLQ57" s="50"/>
      <c r="WLR57" s="50"/>
      <c r="WLS57" s="50"/>
      <c r="WLT57" s="50"/>
      <c r="WLU57" s="50"/>
      <c r="WLV57" s="50"/>
      <c r="WLW57" s="50"/>
      <c r="WLX57" s="50"/>
      <c r="WLY57" s="50"/>
      <c r="WLZ57" s="50"/>
      <c r="WMA57" s="50"/>
      <c r="WMB57" s="50"/>
      <c r="WMC57" s="50"/>
      <c r="WMD57" s="50"/>
      <c r="WME57" s="50"/>
      <c r="WMF57" s="50"/>
      <c r="WMG57" s="50"/>
      <c r="WMH57" s="50"/>
      <c r="WMI57" s="50"/>
      <c r="WMJ57" s="50"/>
      <c r="WMK57" s="50"/>
      <c r="WML57" s="50"/>
      <c r="WMM57" s="50"/>
      <c r="WMN57" s="50"/>
      <c r="WMO57" s="50"/>
      <c r="WMP57" s="50"/>
      <c r="WMQ57" s="50"/>
      <c r="WMR57" s="50"/>
      <c r="WMS57" s="50"/>
      <c r="WMT57" s="50"/>
      <c r="WMU57" s="50"/>
      <c r="WMV57" s="50"/>
      <c r="WMW57" s="50"/>
      <c r="WMX57" s="50"/>
      <c r="WMY57" s="50"/>
      <c r="WMZ57" s="50"/>
      <c r="WNA57" s="50"/>
      <c r="WNB57" s="50"/>
      <c r="WNC57" s="50"/>
      <c r="WND57" s="50"/>
      <c r="WNE57" s="50"/>
      <c r="WNF57" s="50"/>
      <c r="WNG57" s="50"/>
      <c r="WNH57" s="50"/>
      <c r="WNI57" s="50"/>
      <c r="WNJ57" s="50"/>
      <c r="WNK57" s="50"/>
      <c r="WNL57" s="50"/>
      <c r="WNM57" s="50"/>
      <c r="WNN57" s="50"/>
      <c r="WNO57" s="50"/>
      <c r="WNP57" s="50"/>
      <c r="WNQ57" s="50"/>
      <c r="WNR57" s="50"/>
      <c r="WNS57" s="50"/>
      <c r="WNT57" s="50"/>
      <c r="WNU57" s="50"/>
      <c r="WNV57" s="50"/>
      <c r="WNW57" s="50"/>
      <c r="WNX57" s="50"/>
      <c r="WNY57" s="50"/>
      <c r="WNZ57" s="50"/>
      <c r="WOA57" s="50"/>
      <c r="WOB57" s="50"/>
      <c r="WOC57" s="50"/>
      <c r="WOD57" s="50"/>
      <c r="WOE57" s="50"/>
      <c r="WOF57" s="50"/>
      <c r="WOG57" s="50"/>
      <c r="WOH57" s="50"/>
      <c r="WOI57" s="50"/>
      <c r="WOJ57" s="50"/>
      <c r="WOK57" s="50"/>
      <c r="WOL57" s="50"/>
      <c r="WOM57" s="50"/>
      <c r="WON57" s="50"/>
      <c r="WOO57" s="50"/>
      <c r="WOP57" s="50"/>
      <c r="WOQ57" s="50"/>
      <c r="WOR57" s="50"/>
      <c r="WOS57" s="50"/>
      <c r="WOT57" s="50"/>
      <c r="WOU57" s="50"/>
      <c r="WOV57" s="50"/>
      <c r="WOW57" s="50"/>
      <c r="WOX57" s="50"/>
      <c r="WOY57" s="50"/>
      <c r="WOZ57" s="50"/>
      <c r="WPA57" s="50"/>
      <c r="WPB57" s="50"/>
      <c r="WPC57" s="50"/>
      <c r="WPD57" s="50"/>
      <c r="WPE57" s="50"/>
      <c r="WPF57" s="50"/>
      <c r="WPG57" s="50"/>
      <c r="WPH57" s="50"/>
      <c r="WPI57" s="50"/>
      <c r="WPJ57" s="50"/>
      <c r="WPK57" s="50"/>
      <c r="WPL57" s="50"/>
      <c r="WPM57" s="50"/>
      <c r="WPN57" s="50"/>
      <c r="WPO57" s="50"/>
      <c r="WPP57" s="50"/>
      <c r="WPQ57" s="50"/>
      <c r="WPR57" s="50"/>
      <c r="WPS57" s="50"/>
      <c r="WPT57" s="50"/>
      <c r="WPU57" s="50"/>
      <c r="WPV57" s="50"/>
      <c r="WPW57" s="50"/>
      <c r="WPX57" s="50"/>
      <c r="WPY57" s="50"/>
      <c r="WPZ57" s="50"/>
      <c r="WQA57" s="50"/>
      <c r="WQB57" s="50"/>
      <c r="WQC57" s="50"/>
      <c r="WQD57" s="50"/>
      <c r="WQE57" s="50"/>
      <c r="WQF57" s="50"/>
      <c r="WQG57" s="50"/>
      <c r="WQH57" s="50"/>
      <c r="WQI57" s="50"/>
      <c r="WQJ57" s="50"/>
      <c r="WQK57" s="50"/>
      <c r="WQL57" s="50"/>
      <c r="WQM57" s="50"/>
      <c r="WQN57" s="50"/>
      <c r="WQO57" s="50"/>
      <c r="WQP57" s="50"/>
      <c r="WQQ57" s="50"/>
      <c r="WQR57" s="50"/>
      <c r="WQS57" s="50"/>
      <c r="WQT57" s="50"/>
      <c r="WQU57" s="50"/>
      <c r="WQV57" s="50"/>
      <c r="WQW57" s="50"/>
      <c r="WQX57" s="50"/>
      <c r="WQY57" s="50"/>
      <c r="WQZ57" s="50"/>
      <c r="WRA57" s="50"/>
      <c r="WRB57" s="50"/>
      <c r="WRC57" s="50"/>
      <c r="WRD57" s="50"/>
      <c r="WRE57" s="50"/>
      <c r="WRF57" s="50"/>
      <c r="WRG57" s="50"/>
      <c r="WRH57" s="50"/>
      <c r="WRI57" s="50"/>
      <c r="WRJ57" s="50"/>
      <c r="WRK57" s="50"/>
      <c r="WRL57" s="50"/>
      <c r="WRM57" s="50"/>
      <c r="WRN57" s="50"/>
      <c r="WRO57" s="50"/>
      <c r="WRP57" s="50"/>
      <c r="WRQ57" s="50"/>
      <c r="WRR57" s="50"/>
      <c r="WRS57" s="50"/>
      <c r="WRT57" s="50"/>
      <c r="WRU57" s="50"/>
      <c r="WRV57" s="50"/>
      <c r="WRW57" s="50"/>
      <c r="WRX57" s="50"/>
      <c r="WRY57" s="50"/>
      <c r="WRZ57" s="50"/>
      <c r="WSA57" s="50"/>
      <c r="WSB57" s="50"/>
      <c r="WSC57" s="50"/>
      <c r="WSD57" s="50"/>
      <c r="WSE57" s="50"/>
      <c r="WSF57" s="50"/>
      <c r="WSG57" s="50"/>
      <c r="WSH57" s="50"/>
      <c r="WSI57" s="50"/>
      <c r="WSJ57" s="50"/>
      <c r="WSK57" s="50"/>
      <c r="WSL57" s="50"/>
      <c r="WSM57" s="50"/>
      <c r="WSN57" s="50"/>
      <c r="WSO57" s="50"/>
      <c r="WSP57" s="50"/>
      <c r="WSQ57" s="50"/>
      <c r="WSR57" s="50"/>
      <c r="WSS57" s="50"/>
      <c r="WST57" s="50"/>
      <c r="WSU57" s="50"/>
      <c r="WSV57" s="50"/>
      <c r="WSW57" s="50"/>
      <c r="WSX57" s="50"/>
      <c r="WSY57" s="50"/>
      <c r="WSZ57" s="50"/>
      <c r="WTA57" s="50"/>
      <c r="WTB57" s="50"/>
      <c r="WTC57" s="50"/>
      <c r="WTD57" s="50"/>
      <c r="WTE57" s="50"/>
      <c r="WTF57" s="50"/>
      <c r="WTG57" s="50"/>
      <c r="WTH57" s="50"/>
      <c r="WTI57" s="50"/>
      <c r="WTJ57" s="50"/>
      <c r="WTK57" s="50"/>
      <c r="WTL57" s="50"/>
      <c r="WTM57" s="50"/>
      <c r="WTN57" s="50"/>
      <c r="WTO57" s="50"/>
      <c r="WTP57" s="50"/>
      <c r="WTQ57" s="50"/>
      <c r="WTR57" s="50"/>
      <c r="WTS57" s="50"/>
      <c r="WTT57" s="50"/>
      <c r="WTU57" s="50"/>
      <c r="WTV57" s="50"/>
      <c r="WTW57" s="50"/>
      <c r="WTX57" s="50"/>
      <c r="WTY57" s="50"/>
      <c r="WTZ57" s="50"/>
      <c r="WUA57" s="50"/>
      <c r="WUB57" s="50"/>
      <c r="WUC57" s="50"/>
      <c r="WUD57" s="50"/>
      <c r="WUE57" s="50"/>
      <c r="WUF57" s="50"/>
      <c r="WUG57" s="50"/>
      <c r="WUH57" s="50"/>
      <c r="WUI57" s="50"/>
      <c r="WUJ57" s="50"/>
      <c r="WUK57" s="50"/>
      <c r="WUL57" s="50"/>
      <c r="WUM57" s="50"/>
      <c r="WUN57" s="50"/>
      <c r="WUO57" s="50"/>
      <c r="WUP57" s="50"/>
      <c r="WUQ57" s="50"/>
      <c r="WUR57" s="50"/>
      <c r="WUS57" s="50"/>
      <c r="WUT57" s="50"/>
      <c r="WUU57" s="50"/>
      <c r="WUV57" s="50"/>
      <c r="WUW57" s="50"/>
      <c r="WUX57" s="50"/>
      <c r="WUY57" s="50"/>
      <c r="WUZ57" s="50"/>
      <c r="WVA57" s="50"/>
      <c r="WVB57" s="50"/>
      <c r="WVC57" s="50"/>
      <c r="WVD57" s="50"/>
      <c r="WVE57" s="50"/>
      <c r="WVF57" s="50"/>
      <c r="WVG57" s="50"/>
      <c r="WVH57" s="50"/>
      <c r="WVI57" s="50"/>
      <c r="WVJ57" s="50"/>
      <c r="WVK57" s="50"/>
      <c r="WVL57" s="50"/>
      <c r="WVM57" s="50"/>
      <c r="WVN57" s="50"/>
      <c r="WVO57" s="50"/>
      <c r="WVP57" s="50"/>
      <c r="WVQ57" s="50"/>
      <c r="WVR57" s="50"/>
      <c r="WVS57" s="50"/>
      <c r="WVT57" s="50"/>
      <c r="WVU57" s="50"/>
      <c r="WVV57" s="50"/>
      <c r="WVW57" s="50"/>
      <c r="WVX57" s="50"/>
      <c r="WVY57" s="50"/>
      <c r="WVZ57" s="50"/>
      <c r="WWA57" s="50"/>
      <c r="WWB57" s="50"/>
      <c r="WWC57" s="50"/>
      <c r="WWD57" s="50"/>
      <c r="WWE57" s="50"/>
      <c r="WWF57" s="50"/>
      <c r="WWG57" s="50"/>
      <c r="WWH57" s="50"/>
      <c r="WWI57" s="50"/>
      <c r="WWJ57" s="50"/>
      <c r="WWK57" s="50"/>
      <c r="WWL57" s="50"/>
      <c r="WWM57" s="50"/>
      <c r="WWN57" s="50"/>
      <c r="WWO57" s="50"/>
      <c r="WWP57" s="50"/>
      <c r="WWQ57" s="50"/>
      <c r="WWR57" s="50"/>
      <c r="WWS57" s="50"/>
      <c r="WWT57" s="50"/>
      <c r="WWU57" s="50"/>
      <c r="WWV57" s="50"/>
      <c r="WWW57" s="50"/>
      <c r="WWX57" s="50"/>
      <c r="WWY57" s="50"/>
      <c r="WWZ57" s="50"/>
      <c r="WXA57" s="50"/>
      <c r="WXB57" s="50"/>
      <c r="WXC57" s="50"/>
      <c r="WXD57" s="50"/>
      <c r="WXE57" s="50"/>
      <c r="WXF57" s="50"/>
      <c r="WXG57" s="50"/>
      <c r="WXH57" s="50"/>
      <c r="WXI57" s="50"/>
      <c r="WXJ57" s="50"/>
      <c r="WXK57" s="50"/>
      <c r="WXL57" s="50"/>
      <c r="WXM57" s="50"/>
      <c r="WXN57" s="50"/>
      <c r="WXO57" s="50"/>
      <c r="WXP57" s="50"/>
      <c r="WXQ57" s="50"/>
      <c r="WXR57" s="50"/>
      <c r="WXS57" s="50"/>
      <c r="WXT57" s="50"/>
      <c r="WXU57" s="50"/>
      <c r="WXV57" s="50"/>
      <c r="WXW57" s="50"/>
      <c r="WXX57" s="50"/>
      <c r="WXY57" s="50"/>
      <c r="WXZ57" s="50"/>
      <c r="WYA57" s="50"/>
      <c r="WYB57" s="50"/>
      <c r="WYC57" s="50"/>
      <c r="WYD57" s="50"/>
      <c r="WYE57" s="50"/>
      <c r="WYF57" s="50"/>
      <c r="WYG57" s="50"/>
      <c r="WYH57" s="50"/>
      <c r="WYI57" s="50"/>
      <c r="WYJ57" s="50"/>
      <c r="WYK57" s="50"/>
      <c r="WYL57" s="50"/>
      <c r="WYM57" s="50"/>
      <c r="WYN57" s="50"/>
      <c r="WYO57" s="50"/>
      <c r="WYP57" s="50"/>
      <c r="WYQ57" s="50"/>
      <c r="WYR57" s="50"/>
      <c r="WYS57" s="50"/>
      <c r="WYT57" s="50"/>
      <c r="WYU57" s="50"/>
      <c r="WYV57" s="50"/>
      <c r="WYW57" s="50"/>
      <c r="WYX57" s="50"/>
      <c r="WYY57" s="50"/>
      <c r="WYZ57" s="50"/>
      <c r="WZA57" s="50"/>
      <c r="WZB57" s="50"/>
      <c r="WZC57" s="50"/>
      <c r="WZD57" s="50"/>
      <c r="WZE57" s="50"/>
      <c r="WZF57" s="50"/>
      <c r="WZG57" s="50"/>
      <c r="WZH57" s="50"/>
      <c r="WZI57" s="50"/>
      <c r="WZJ57" s="50"/>
      <c r="WZK57" s="50"/>
      <c r="WZL57" s="50"/>
      <c r="WZM57" s="50"/>
      <c r="WZN57" s="50"/>
      <c r="WZO57" s="50"/>
      <c r="WZP57" s="50"/>
      <c r="WZQ57" s="50"/>
      <c r="WZR57" s="50"/>
      <c r="WZS57" s="50"/>
      <c r="WZT57" s="50"/>
      <c r="WZU57" s="50"/>
      <c r="WZV57" s="50"/>
      <c r="WZW57" s="50"/>
      <c r="WZX57" s="50"/>
      <c r="WZY57" s="50"/>
      <c r="WZZ57" s="50"/>
      <c r="XAA57" s="50"/>
      <c r="XAB57" s="50"/>
      <c r="XAC57" s="50"/>
      <c r="XAD57" s="50"/>
      <c r="XAE57" s="50"/>
      <c r="XAF57" s="50"/>
      <c r="XAG57" s="50"/>
      <c r="XAH57" s="50"/>
      <c r="XAI57" s="50"/>
      <c r="XAJ57" s="50"/>
      <c r="XAK57" s="50"/>
      <c r="XAL57" s="50"/>
      <c r="XAM57" s="50"/>
      <c r="XAN57" s="50"/>
      <c r="XAO57" s="50"/>
      <c r="XAP57" s="50"/>
      <c r="XAQ57" s="50"/>
      <c r="XAR57" s="50"/>
      <c r="XAS57" s="50"/>
      <c r="XAT57" s="50"/>
      <c r="XAU57" s="50"/>
      <c r="XAV57" s="50"/>
      <c r="XAW57" s="50"/>
      <c r="XAX57" s="50"/>
      <c r="XAY57" s="50"/>
      <c r="XAZ57" s="50"/>
      <c r="XBA57" s="50"/>
      <c r="XBB57" s="50"/>
      <c r="XBC57" s="50"/>
      <c r="XBD57" s="50"/>
      <c r="XBE57" s="50"/>
      <c r="XBF57" s="50"/>
      <c r="XBG57" s="50"/>
      <c r="XBH57" s="50"/>
      <c r="XBI57" s="50"/>
      <c r="XBJ57" s="50"/>
      <c r="XBK57" s="50"/>
      <c r="XBL57" s="50"/>
      <c r="XBM57" s="50"/>
      <c r="XBN57" s="50"/>
      <c r="XBO57" s="50"/>
      <c r="XBP57" s="50"/>
      <c r="XBQ57" s="50"/>
      <c r="XBR57" s="50"/>
      <c r="XBS57" s="50"/>
      <c r="XBT57" s="50"/>
      <c r="XBU57" s="50"/>
      <c r="XBV57" s="50"/>
      <c r="XBW57" s="50"/>
      <c r="XBX57" s="50"/>
      <c r="XBY57" s="50"/>
      <c r="XBZ57" s="50"/>
      <c r="XCA57" s="50"/>
      <c r="XCB57" s="50"/>
      <c r="XCC57" s="50"/>
      <c r="XCD57" s="50"/>
      <c r="XCE57" s="50"/>
      <c r="XCF57" s="50"/>
      <c r="XCG57" s="50"/>
      <c r="XCH57" s="50"/>
      <c r="XCI57" s="50"/>
      <c r="XCJ57" s="50"/>
      <c r="XCK57" s="50"/>
      <c r="XCL57" s="50"/>
      <c r="XCM57" s="50"/>
      <c r="XCN57" s="50"/>
      <c r="XCO57" s="50"/>
      <c r="XCP57" s="50"/>
      <c r="XCQ57" s="50"/>
      <c r="XCR57" s="50"/>
      <c r="XCS57" s="50"/>
      <c r="XCT57" s="50"/>
      <c r="XCU57" s="50"/>
      <c r="XCV57" s="50"/>
      <c r="XCW57" s="50"/>
      <c r="XCX57" s="50"/>
      <c r="XCY57" s="50"/>
      <c r="XCZ57" s="50"/>
      <c r="XDA57" s="50"/>
      <c r="XDB57" s="50"/>
      <c r="XDC57" s="50"/>
      <c r="XDD57" s="50"/>
      <c r="XDE57" s="50"/>
      <c r="XDF57" s="50"/>
      <c r="XDG57" s="50"/>
      <c r="XDH57" s="50"/>
      <c r="XDI57" s="50"/>
      <c r="XDJ57" s="50"/>
      <c r="XDK57" s="50"/>
      <c r="XDL57" s="50"/>
      <c r="XDM57" s="50"/>
      <c r="XDN57" s="50"/>
      <c r="XDO57" s="50"/>
      <c r="XDP57" s="50"/>
      <c r="XDQ57" s="50"/>
      <c r="XDR57" s="50"/>
      <c r="XDS57" s="50"/>
      <c r="XDT57" s="50"/>
      <c r="XDU57" s="50"/>
      <c r="XDV57" s="50"/>
      <c r="XDW57" s="50"/>
      <c r="XDX57" s="50"/>
      <c r="XDY57" s="50"/>
      <c r="XDZ57" s="50"/>
      <c r="XEA57" s="50"/>
      <c r="XEB57" s="50"/>
      <c r="XEC57" s="50"/>
      <c r="XED57" s="50"/>
      <c r="XEE57" s="50"/>
      <c r="XEF57" s="50"/>
      <c r="XEG57" s="50"/>
      <c r="XEH57" s="50"/>
      <c r="XEI57" s="50"/>
      <c r="XEJ57" s="50"/>
      <c r="XEK57" s="50"/>
      <c r="XEL57" s="50"/>
      <c r="XEM57" s="50"/>
      <c r="XEN57" s="50"/>
      <c r="XEO57" s="50"/>
      <c r="XEP57" s="50"/>
      <c r="XEQ57" s="50"/>
      <c r="XER57" s="50"/>
      <c r="XES57" s="50"/>
      <c r="XET57" s="50"/>
      <c r="XEU57" s="50"/>
      <c r="XEV57" s="50"/>
      <c r="XEW57" s="50"/>
      <c r="XEX57" s="50"/>
      <c r="XEY57" s="50"/>
      <c r="XEZ57" s="50"/>
      <c r="XFA57" s="50"/>
      <c r="XFB57" s="50"/>
      <c r="XFC57" s="50"/>
      <c r="XFD57" s="50"/>
    </row>
    <row r="58" spans="1:16384" ht="18" x14ac:dyDescent="0.35">
      <c r="B58" s="537" t="str">
        <f>Employeed!D21</f>
        <v>Clark Chistopher 156</v>
      </c>
      <c r="C58" s="538"/>
      <c r="D58" s="539">
        <f t="shared" si="12"/>
        <v>43.000479999999996</v>
      </c>
      <c r="E58" s="540"/>
      <c r="F58" s="45">
        <f t="shared" si="4"/>
        <v>0</v>
      </c>
      <c r="G58" s="45">
        <f t="shared" si="5"/>
        <v>8.0000799999999987</v>
      </c>
      <c r="H58" s="45">
        <f t="shared" si="6"/>
        <v>0</v>
      </c>
      <c r="I58" s="45">
        <f t="shared" si="7"/>
        <v>8.0000799999999987</v>
      </c>
      <c r="J58" s="45">
        <f t="shared" si="8"/>
        <v>8.0000799999999987</v>
      </c>
      <c r="K58" s="45">
        <f t="shared" si="9"/>
        <v>8.0000799999999987</v>
      </c>
      <c r="L58" s="45">
        <f t="shared" si="10"/>
        <v>11.000159999999999</v>
      </c>
    </row>
    <row r="59" spans="1:16384" ht="18" x14ac:dyDescent="0.35">
      <c r="B59" s="537" t="str">
        <f>Employeed!D22</f>
        <v>Martinez Jose 179</v>
      </c>
      <c r="C59" s="538"/>
      <c r="D59" s="539">
        <f t="shared" si="12"/>
        <v>50.500479999999989</v>
      </c>
      <c r="E59" s="540"/>
      <c r="F59" s="45">
        <f t="shared" si="4"/>
        <v>10.500079999999999</v>
      </c>
      <c r="G59" s="45">
        <f t="shared" si="5"/>
        <v>8.0000799999999987</v>
      </c>
      <c r="H59" s="45">
        <f t="shared" si="6"/>
        <v>8.0000799999999987</v>
      </c>
      <c r="I59" s="45">
        <f t="shared" si="7"/>
        <v>8.0000799999999987</v>
      </c>
      <c r="J59" s="45">
        <f t="shared" si="8"/>
        <v>8.0000799999999987</v>
      </c>
      <c r="K59" s="45">
        <f t="shared" si="9"/>
        <v>8.0000799999999987</v>
      </c>
      <c r="L59" s="45">
        <f t="shared" si="10"/>
        <v>0</v>
      </c>
    </row>
    <row r="60" spans="1:16384" ht="18" x14ac:dyDescent="0.35">
      <c r="B60" s="537" t="str">
        <f>Employeed!D23</f>
        <v>Jensen Ruth 181</v>
      </c>
      <c r="C60" s="538"/>
      <c r="D60" s="539">
        <f t="shared" si="12"/>
        <v>32.000319999999995</v>
      </c>
      <c r="E60" s="540"/>
      <c r="F60" s="45">
        <f t="shared" si="4"/>
        <v>0</v>
      </c>
      <c r="G60" s="45">
        <f t="shared" si="5"/>
        <v>8.0000799999999987</v>
      </c>
      <c r="H60" s="45">
        <f t="shared" si="6"/>
        <v>8.0000799999999987</v>
      </c>
      <c r="I60" s="45">
        <f t="shared" si="7"/>
        <v>0</v>
      </c>
      <c r="J60" s="45">
        <f t="shared" si="8"/>
        <v>8.0000799999999987</v>
      </c>
      <c r="K60" s="45">
        <f t="shared" si="9"/>
        <v>8.0000799999999987</v>
      </c>
      <c r="L60" s="45">
        <f t="shared" si="10"/>
        <v>0</v>
      </c>
    </row>
    <row r="61" spans="1:16384" ht="18" x14ac:dyDescent="0.35">
      <c r="B61" s="537" t="str">
        <f>Employeed!D24</f>
        <v>Candelaria Gabriel 183</v>
      </c>
      <c r="C61" s="538"/>
      <c r="D61" s="539">
        <f t="shared" si="12"/>
        <v>0</v>
      </c>
      <c r="E61" s="540"/>
      <c r="F61" s="45">
        <f t="shared" si="4"/>
        <v>0</v>
      </c>
      <c r="G61" s="45">
        <f t="shared" si="5"/>
        <v>0</v>
      </c>
      <c r="H61" s="45">
        <f t="shared" si="6"/>
        <v>0</v>
      </c>
      <c r="I61" s="45">
        <f t="shared" si="7"/>
        <v>0</v>
      </c>
      <c r="J61" s="45">
        <f t="shared" si="8"/>
        <v>0</v>
      </c>
      <c r="K61" s="45">
        <f t="shared" si="9"/>
        <v>0</v>
      </c>
      <c r="L61" s="45">
        <f t="shared" si="10"/>
        <v>0</v>
      </c>
    </row>
    <row r="62" spans="1:16384" ht="18" x14ac:dyDescent="0.35">
      <c r="B62" s="537" t="str">
        <f>Employeed!D25</f>
        <v>Olona Chistina 185</v>
      </c>
      <c r="C62" s="538"/>
      <c r="D62" s="539">
        <f t="shared" si="12"/>
        <v>0</v>
      </c>
      <c r="E62" s="540"/>
      <c r="F62" s="45">
        <f t="shared" si="4"/>
        <v>0</v>
      </c>
      <c r="G62" s="45">
        <f t="shared" si="5"/>
        <v>0</v>
      </c>
      <c r="H62" s="45">
        <f t="shared" si="6"/>
        <v>0</v>
      </c>
      <c r="I62" s="45">
        <f t="shared" si="7"/>
        <v>0</v>
      </c>
      <c r="J62" s="45">
        <f t="shared" si="8"/>
        <v>0</v>
      </c>
      <c r="K62" s="45">
        <f t="shared" si="9"/>
        <v>0</v>
      </c>
      <c r="L62" s="45">
        <f t="shared" si="10"/>
        <v>0</v>
      </c>
    </row>
    <row r="63" spans="1:16384" ht="18" x14ac:dyDescent="0.35">
      <c r="B63" s="537" t="str">
        <f>Employeed!D26</f>
        <v>Harrison Rochelle 187</v>
      </c>
      <c r="C63" s="538"/>
      <c r="D63" s="539">
        <f t="shared" si="12"/>
        <v>39.500399999999992</v>
      </c>
      <c r="E63" s="540"/>
      <c r="F63" s="45">
        <f t="shared" si="4"/>
        <v>0</v>
      </c>
      <c r="G63" s="45">
        <f t="shared" si="5"/>
        <v>8.0000799999999987</v>
      </c>
      <c r="H63" s="45">
        <f t="shared" si="6"/>
        <v>7.5000799999999979</v>
      </c>
      <c r="I63" s="45">
        <f t="shared" si="7"/>
        <v>8.0000799999999987</v>
      </c>
      <c r="J63" s="45">
        <f t="shared" si="8"/>
        <v>0</v>
      </c>
      <c r="K63" s="45">
        <f t="shared" si="9"/>
        <v>8.0000799999999987</v>
      </c>
      <c r="L63" s="45">
        <f t="shared" si="10"/>
        <v>8.0000799999999987</v>
      </c>
    </row>
    <row r="64" spans="1:16384" ht="18" x14ac:dyDescent="0.35">
      <c r="B64" s="537" t="str">
        <f>Employeed!D27</f>
        <v>Wayne McCook 188</v>
      </c>
      <c r="C64" s="538"/>
      <c r="D64" s="539">
        <f t="shared" si="12"/>
        <v>11.000159999999999</v>
      </c>
      <c r="E64" s="540"/>
      <c r="F64" s="45">
        <f t="shared" si="4"/>
        <v>11.000159999999999</v>
      </c>
      <c r="G64" s="45">
        <f t="shared" si="5"/>
        <v>0</v>
      </c>
      <c r="H64" s="45">
        <f t="shared" si="6"/>
        <v>0</v>
      </c>
      <c r="I64" s="45">
        <f t="shared" si="7"/>
        <v>0</v>
      </c>
      <c r="J64" s="45">
        <f t="shared" si="8"/>
        <v>0</v>
      </c>
      <c r="K64" s="45">
        <f t="shared" si="9"/>
        <v>0</v>
      </c>
      <c r="L64" s="45">
        <f t="shared" si="10"/>
        <v>0</v>
      </c>
      <c r="M64" s="50"/>
    </row>
    <row r="65" spans="2:22" ht="18" x14ac:dyDescent="0.35">
      <c r="B65" s="537" t="str">
        <f>Employeed!D28</f>
        <v>Begaye Monique 190</v>
      </c>
      <c r="C65" s="538"/>
      <c r="D65" s="539">
        <f t="shared" si="12"/>
        <v>39.000479999999996</v>
      </c>
      <c r="E65" s="540"/>
      <c r="F65" s="45">
        <f t="shared" si="4"/>
        <v>12.000160000000001</v>
      </c>
      <c r="G65" s="45">
        <f t="shared" si="5"/>
        <v>0</v>
      </c>
      <c r="H65" s="45">
        <f t="shared" si="6"/>
        <v>8.0000799999999987</v>
      </c>
      <c r="I65" s="45">
        <f t="shared" si="7"/>
        <v>11.000159999999999</v>
      </c>
      <c r="J65" s="45">
        <f t="shared" si="8"/>
        <v>8.0000799999999987</v>
      </c>
      <c r="K65" s="45">
        <f t="shared" si="9"/>
        <v>0</v>
      </c>
      <c r="L65" s="45">
        <f t="shared" si="10"/>
        <v>0</v>
      </c>
      <c r="M65" s="50"/>
    </row>
    <row r="66" spans="2:22" ht="18" x14ac:dyDescent="0.35">
      <c r="B66" s="537" t="str">
        <f>Employeed!D29</f>
        <v>Alonso Luis 201</v>
      </c>
      <c r="C66" s="538"/>
      <c r="D66" s="539">
        <f>SUM(F66:L66)</f>
        <v>0</v>
      </c>
      <c r="E66" s="540"/>
      <c r="F66" s="45">
        <f t="shared" si="4"/>
        <v>0</v>
      </c>
      <c r="G66" s="45">
        <f t="shared" si="5"/>
        <v>0</v>
      </c>
      <c r="H66" s="45">
        <f t="shared" si="6"/>
        <v>0</v>
      </c>
      <c r="I66" s="45">
        <f t="shared" si="7"/>
        <v>0</v>
      </c>
      <c r="J66" s="45">
        <f t="shared" si="8"/>
        <v>0</v>
      </c>
      <c r="K66" s="45">
        <f t="shared" si="9"/>
        <v>0</v>
      </c>
      <c r="L66" s="45">
        <f t="shared" si="10"/>
        <v>0</v>
      </c>
      <c r="M66" s="50"/>
    </row>
    <row r="67" spans="2:22" ht="18" x14ac:dyDescent="0.35">
      <c r="B67" s="537" t="str">
        <f>Employeed!D30</f>
        <v>Harper Loretta 202</v>
      </c>
      <c r="C67" s="538"/>
      <c r="D67" s="539">
        <f>SUM(F67:L67)</f>
        <v>0</v>
      </c>
      <c r="E67" s="540"/>
      <c r="F67" s="45">
        <f t="shared" si="4"/>
        <v>0</v>
      </c>
      <c r="G67" s="45">
        <f t="shared" si="5"/>
        <v>0</v>
      </c>
      <c r="H67" s="45">
        <f t="shared" si="6"/>
        <v>0</v>
      </c>
      <c r="I67" s="45">
        <f t="shared" si="7"/>
        <v>0</v>
      </c>
      <c r="J67" s="45">
        <f t="shared" si="8"/>
        <v>0</v>
      </c>
      <c r="K67" s="45">
        <f t="shared" si="9"/>
        <v>0</v>
      </c>
      <c r="L67" s="45">
        <f t="shared" si="10"/>
        <v>0</v>
      </c>
      <c r="M67" s="50"/>
    </row>
    <row r="68" spans="2:22" ht="18" x14ac:dyDescent="0.35">
      <c r="B68" s="537" t="str">
        <f>Employeed!D31</f>
        <v>Shultz Robert 207</v>
      </c>
      <c r="C68" s="538"/>
      <c r="D68" s="539">
        <f>SUM(F68:L68)</f>
        <v>12.000160000000001</v>
      </c>
      <c r="E68" s="540"/>
      <c r="F68" s="45">
        <f t="shared" si="4"/>
        <v>12.000160000000001</v>
      </c>
      <c r="G68" s="45">
        <f t="shared" si="5"/>
        <v>0</v>
      </c>
      <c r="H68" s="45">
        <f t="shared" si="6"/>
        <v>0</v>
      </c>
      <c r="I68" s="45">
        <f t="shared" si="7"/>
        <v>0</v>
      </c>
      <c r="J68" s="45">
        <f t="shared" si="8"/>
        <v>0</v>
      </c>
      <c r="K68" s="45">
        <f t="shared" si="9"/>
        <v>0</v>
      </c>
      <c r="L68" s="45">
        <f t="shared" si="10"/>
        <v>0</v>
      </c>
      <c r="M68" s="50"/>
    </row>
    <row r="69" spans="2:22" ht="18" x14ac:dyDescent="0.35">
      <c r="B69" s="537" t="str">
        <f>Employeed!D32</f>
        <v>Botello Tirado Edgar 212</v>
      </c>
      <c r="C69" s="538"/>
      <c r="D69" s="539">
        <f t="shared" ref="D69:D70" si="13">SUM(F69:L69)</f>
        <v>50.000639999999997</v>
      </c>
      <c r="E69" s="540"/>
      <c r="F69" s="45">
        <f t="shared" si="4"/>
        <v>12.000160000000001</v>
      </c>
      <c r="G69" s="45">
        <f t="shared" si="5"/>
        <v>8.0000799999999987</v>
      </c>
      <c r="H69" s="45">
        <f t="shared" si="6"/>
        <v>11.000159999999999</v>
      </c>
      <c r="I69" s="45">
        <f t="shared" si="7"/>
        <v>0</v>
      </c>
      <c r="J69" s="45">
        <f t="shared" si="8"/>
        <v>11.000159999999999</v>
      </c>
      <c r="K69" s="45">
        <f t="shared" si="9"/>
        <v>0</v>
      </c>
      <c r="L69" s="45">
        <f t="shared" si="10"/>
        <v>8.0000799999999987</v>
      </c>
      <c r="M69" s="50"/>
    </row>
    <row r="70" spans="2:22" ht="18" x14ac:dyDescent="0.35">
      <c r="B70" s="537" t="str">
        <f>Employeed!D33</f>
        <v>Padilla Bruce 219</v>
      </c>
      <c r="C70" s="538"/>
      <c r="D70" s="539">
        <f t="shared" si="13"/>
        <v>0</v>
      </c>
      <c r="E70" s="540"/>
      <c r="F70" s="45">
        <f t="shared" si="4"/>
        <v>0</v>
      </c>
      <c r="G70" s="45">
        <f t="shared" si="5"/>
        <v>0</v>
      </c>
      <c r="H70" s="45">
        <f t="shared" si="6"/>
        <v>0</v>
      </c>
      <c r="I70" s="45">
        <f t="shared" si="7"/>
        <v>0</v>
      </c>
      <c r="J70" s="45">
        <f t="shared" si="8"/>
        <v>0</v>
      </c>
      <c r="K70" s="45">
        <f t="shared" si="9"/>
        <v>0</v>
      </c>
      <c r="L70" s="45">
        <f t="shared" si="10"/>
        <v>0</v>
      </c>
      <c r="M70" s="50"/>
    </row>
    <row r="71" spans="2:22" ht="18" x14ac:dyDescent="0.35">
      <c r="B71" s="537" t="e">
        <f>Employeed!#REF!</f>
        <v>#REF!</v>
      </c>
      <c r="C71" s="538"/>
      <c r="D71" s="539">
        <f t="shared" ref="D71" si="14">SUM(F71:L71)</f>
        <v>0</v>
      </c>
      <c r="E71" s="540"/>
      <c r="F71" s="45">
        <f t="shared" si="4"/>
        <v>0</v>
      </c>
      <c r="G71" s="45">
        <f t="shared" si="5"/>
        <v>0</v>
      </c>
      <c r="H71" s="45">
        <f t="shared" si="6"/>
        <v>0</v>
      </c>
      <c r="I71" s="45">
        <f t="shared" si="7"/>
        <v>0</v>
      </c>
      <c r="J71" s="45">
        <f t="shared" si="8"/>
        <v>0</v>
      </c>
      <c r="K71" s="45">
        <f t="shared" si="9"/>
        <v>0</v>
      </c>
      <c r="L71" s="45">
        <f t="shared" si="10"/>
        <v>0</v>
      </c>
      <c r="M71" s="50"/>
    </row>
    <row r="72" spans="2:22" ht="18" x14ac:dyDescent="0.35">
      <c r="B72" s="537" t="str">
        <f>Employeed!D34</f>
        <v xml:space="preserve">TR OPEN </v>
      </c>
      <c r="C72" s="538"/>
      <c r="D72" s="539">
        <f t="shared" ref="D72" si="15">SUM(F72:L72)</f>
        <v>0</v>
      </c>
      <c r="E72" s="540"/>
      <c r="F72" s="45">
        <f t="shared" si="4"/>
        <v>0</v>
      </c>
      <c r="G72" s="45">
        <f t="shared" si="5"/>
        <v>0</v>
      </c>
      <c r="H72" s="45">
        <f t="shared" si="6"/>
        <v>0</v>
      </c>
      <c r="I72" s="45">
        <f t="shared" si="7"/>
        <v>0</v>
      </c>
      <c r="J72" s="45">
        <f t="shared" si="8"/>
        <v>0</v>
      </c>
      <c r="K72" s="45">
        <f t="shared" si="9"/>
        <v>0</v>
      </c>
      <c r="L72" s="45">
        <f t="shared" si="10"/>
        <v>0</v>
      </c>
      <c r="M72" s="50"/>
    </row>
    <row r="73" spans="2:22" ht="15.75" customHeight="1" x14ac:dyDescent="0.3">
      <c r="F73" s="43"/>
      <c r="G73" s="43"/>
      <c r="H73" s="43"/>
      <c r="I73" s="43"/>
      <c r="J73" s="43"/>
      <c r="K73" s="43"/>
      <c r="L73" s="43"/>
      <c r="M73" s="50"/>
    </row>
    <row r="74" spans="2:22" ht="15" customHeight="1" x14ac:dyDescent="0.3">
      <c r="D74" s="330"/>
      <c r="F74" s="43"/>
      <c r="G74" s="43"/>
      <c r="H74" s="43"/>
      <c r="I74" s="43"/>
      <c r="J74" s="43"/>
      <c r="K74" s="43"/>
      <c r="L74" s="43"/>
      <c r="M74" s="50"/>
    </row>
    <row r="75" spans="2:22" ht="20.25" customHeight="1" x14ac:dyDescent="0.3">
      <c r="B75" s="541" t="s">
        <v>142</v>
      </c>
      <c r="C75" s="542"/>
      <c r="D75" s="543"/>
      <c r="F75" s="570" t="s">
        <v>9</v>
      </c>
      <c r="G75" s="571" t="s">
        <v>8</v>
      </c>
      <c r="H75" s="572" t="s">
        <v>7</v>
      </c>
      <c r="I75" s="573" t="s">
        <v>6</v>
      </c>
      <c r="J75" s="574" t="s">
        <v>75</v>
      </c>
      <c r="K75" s="575" t="s">
        <v>4</v>
      </c>
      <c r="L75" s="576" t="s">
        <v>3</v>
      </c>
      <c r="M75" s="330"/>
      <c r="N75" s="42"/>
      <c r="O75" s="43"/>
      <c r="P75" s="43"/>
      <c r="Q75" s="43"/>
      <c r="R75" s="43"/>
      <c r="S75" s="43"/>
      <c r="T75" s="43"/>
      <c r="U75" s="43"/>
      <c r="V75" s="50"/>
    </row>
    <row r="76" spans="2:22" ht="20.25" customHeight="1" x14ac:dyDescent="0.3">
      <c r="B76" s="544"/>
      <c r="C76" s="545"/>
      <c r="D76" s="546"/>
      <c r="F76" s="346">
        <v>43296</v>
      </c>
      <c r="G76" s="347">
        <f t="shared" ref="G76:L76" si="16">F76+1</f>
        <v>43297</v>
      </c>
      <c r="H76" s="348">
        <f t="shared" si="16"/>
        <v>43298</v>
      </c>
      <c r="I76" s="349">
        <f t="shared" si="16"/>
        <v>43299</v>
      </c>
      <c r="J76" s="350">
        <f t="shared" si="16"/>
        <v>43300</v>
      </c>
      <c r="K76" s="351">
        <f t="shared" si="16"/>
        <v>43301</v>
      </c>
      <c r="L76" s="352">
        <f t="shared" si="16"/>
        <v>43302</v>
      </c>
      <c r="M76" s="330"/>
      <c r="N76" s="42"/>
      <c r="O76" s="43"/>
      <c r="P76" s="43"/>
      <c r="Q76" s="43"/>
      <c r="R76" s="43"/>
      <c r="S76" s="43"/>
      <c r="T76" s="43"/>
      <c r="U76" s="43"/>
      <c r="V76" s="50"/>
    </row>
    <row r="77" spans="2:22" ht="21" x14ac:dyDescent="0.3">
      <c r="B77" s="560" t="s">
        <v>86</v>
      </c>
      <c r="C77" s="560"/>
      <c r="D77" s="561">
        <f>SUM(F79:L79)</f>
        <v>47.500479999999989</v>
      </c>
      <c r="F77" s="250" t="str">
        <f>IFERROR(INDEX(Tour,MATCH($B75,Sun,0),0),"Off")</f>
        <v>Off</v>
      </c>
      <c r="G77" s="250" t="str">
        <f>IFERROR(INDEX(Tour,MATCH($B75,Mon,0),0),"Off")</f>
        <v>13:30--22:00</v>
      </c>
      <c r="H77" s="251" t="str">
        <f>IFERROR(INDEX(Tour,MATCH($B75,Tue,0),0),"Off")</f>
        <v>13:30--22:00</v>
      </c>
      <c r="I77" s="251" t="str">
        <f>IFERROR(INDEX(Tour,MATCH($B75,Wed,0),0),"Off")</f>
        <v>13:30--22:00</v>
      </c>
      <c r="J77" s="251" t="str">
        <f>IFERROR(INDEX(Tour,MATCH($B75,Thr,0),0),"Off")</f>
        <v>13:30--22:00</v>
      </c>
      <c r="K77" s="251" t="str">
        <f>IFERROR(INDEX(Tour,MATCH($B75,Fri,0),0),"Off")</f>
        <v>14:00--22:00</v>
      </c>
      <c r="L77" s="251" t="str">
        <f>IFERROR(INDEX(Tour,MATCH($B75,Sat,0),0),"Off")</f>
        <v>06:00--14:30</v>
      </c>
      <c r="M77" s="330"/>
      <c r="N77" s="42"/>
      <c r="O77" s="43"/>
      <c r="P77" s="43"/>
      <c r="Q77" s="43"/>
      <c r="R77" s="43"/>
      <c r="S77" s="43"/>
      <c r="T77" s="43"/>
      <c r="U77" s="43"/>
      <c r="V77" s="50"/>
    </row>
    <row r="78" spans="2:22" ht="23.25" customHeight="1" x14ac:dyDescent="0.3">
      <c r="B78" s="560"/>
      <c r="C78" s="560"/>
      <c r="D78" s="562"/>
      <c r="F78" s="581"/>
      <c r="G78" s="581" t="s">
        <v>2</v>
      </c>
      <c r="H78" s="581" t="s">
        <v>32</v>
      </c>
      <c r="I78" s="581" t="s">
        <v>21</v>
      </c>
      <c r="J78" s="581" t="s">
        <v>21</v>
      </c>
      <c r="K78" s="581" t="s">
        <v>112</v>
      </c>
      <c r="L78" s="581" t="s">
        <v>57</v>
      </c>
      <c r="M78" s="330"/>
      <c r="N78" s="42"/>
      <c r="O78" s="43"/>
      <c r="P78" s="43"/>
      <c r="Q78" s="43"/>
      <c r="R78" s="43"/>
      <c r="S78" s="43"/>
      <c r="T78" s="43"/>
      <c r="U78" s="43"/>
      <c r="V78" s="50"/>
    </row>
    <row r="79" spans="2:22" s="334" customFormat="1" ht="21.75" customHeight="1" x14ac:dyDescent="0.4">
      <c r="B79" s="560" t="s">
        <v>151</v>
      </c>
      <c r="C79" s="560"/>
      <c r="D79" s="487">
        <f>COUNTIF(F79:M79,"&gt;0")</f>
        <v>6</v>
      </c>
      <c r="E79" s="336"/>
      <c r="F79" s="563">
        <f>IFERROR((MID(F77,8,5)-MID(F77,1,5)-0.02083)*24,0)</f>
        <v>0</v>
      </c>
      <c r="G79" s="563">
        <f>IFERROR((MID(G77,8,5)-MID(G77,1,5)-0.02083)*24,0)</f>
        <v>8.0000799999999987</v>
      </c>
      <c r="H79" s="563">
        <f t="shared" ref="H79:L79" si="17">IFERROR((MID(H77,8,5)-MID(H77,1,5)-0.02083)*24,0)</f>
        <v>8.0000799999999987</v>
      </c>
      <c r="I79" s="563">
        <f t="shared" si="17"/>
        <v>8.0000799999999987</v>
      </c>
      <c r="J79" s="563">
        <f t="shared" si="17"/>
        <v>8.0000799999999987</v>
      </c>
      <c r="K79" s="563">
        <f t="shared" si="17"/>
        <v>7.5000799999999979</v>
      </c>
      <c r="L79" s="563">
        <f t="shared" si="17"/>
        <v>8.0000799999999987</v>
      </c>
      <c r="M79" s="335"/>
      <c r="N79" s="336"/>
      <c r="O79" s="337"/>
      <c r="P79" s="337"/>
      <c r="Q79" s="337"/>
      <c r="R79" s="337"/>
      <c r="S79" s="337"/>
      <c r="T79" s="337"/>
      <c r="U79" s="337"/>
      <c r="V79" s="338"/>
    </row>
    <row r="80" spans="2:22" ht="15.75" customHeight="1" x14ac:dyDescent="0.3">
      <c r="B80" s="560"/>
      <c r="C80" s="560"/>
      <c r="D80" s="488"/>
      <c r="F80" s="563"/>
      <c r="G80" s="563"/>
      <c r="H80" s="563"/>
      <c r="I80" s="563"/>
      <c r="J80" s="563"/>
      <c r="K80" s="563"/>
      <c r="L80" s="563"/>
      <c r="M80" s="50"/>
    </row>
    <row r="81" spans="2:13" ht="15.75" customHeight="1" x14ac:dyDescent="0.3">
      <c r="F81" s="43"/>
      <c r="G81" s="43"/>
      <c r="H81" s="43"/>
      <c r="I81" s="43"/>
      <c r="J81" s="43"/>
      <c r="K81" s="43"/>
      <c r="L81" s="43"/>
      <c r="M81" s="50"/>
    </row>
    <row r="82" spans="2:13" ht="15.75" customHeight="1" x14ac:dyDescent="0.3">
      <c r="F82" s="43"/>
      <c r="G82" s="43"/>
      <c r="H82" s="43"/>
      <c r="I82" s="43"/>
      <c r="J82" s="43"/>
      <c r="K82" s="43"/>
      <c r="L82" s="43"/>
      <c r="M82" s="50"/>
    </row>
    <row r="83" spans="2:13" ht="15.75" customHeight="1" x14ac:dyDescent="0.3">
      <c r="B83" s="43"/>
      <c r="C83" s="43"/>
      <c r="D83" s="43"/>
      <c r="E83" s="48"/>
      <c r="F83" s="43"/>
      <c r="G83" s="43"/>
      <c r="H83" s="43"/>
      <c r="I83" s="43"/>
      <c r="J83" s="43"/>
      <c r="K83" s="43"/>
      <c r="L83" s="43"/>
      <c r="M83" s="50"/>
    </row>
    <row r="84" spans="2:13" s="10" customFormat="1" ht="15.75" customHeight="1" x14ac:dyDescent="0.3">
      <c r="B84" s="52" t="s">
        <v>90</v>
      </c>
      <c r="C84" s="50" t="s">
        <v>91</v>
      </c>
      <c r="D84" s="50"/>
      <c r="E84" s="50"/>
      <c r="F84" s="50"/>
      <c r="G84" s="50"/>
      <c r="H84" s="479"/>
      <c r="I84" s="479"/>
      <c r="J84" s="61"/>
      <c r="K84" s="51"/>
      <c r="L84" s="410"/>
      <c r="M84" s="50"/>
    </row>
  </sheetData>
  <mergeCells count="100">
    <mergeCell ref="B38:C40"/>
    <mergeCell ref="E38:E44"/>
    <mergeCell ref="D39:D40"/>
    <mergeCell ref="B41:B42"/>
    <mergeCell ref="B43:B44"/>
    <mergeCell ref="C43:C44"/>
    <mergeCell ref="C41:C42"/>
    <mergeCell ref="L79:L80"/>
    <mergeCell ref="G79:G80"/>
    <mergeCell ref="H79:H80"/>
    <mergeCell ref="I79:I80"/>
    <mergeCell ref="J79:J80"/>
    <mergeCell ref="K79:K80"/>
    <mergeCell ref="B77:C78"/>
    <mergeCell ref="D77:D78"/>
    <mergeCell ref="B79:C80"/>
    <mergeCell ref="D79:D80"/>
    <mergeCell ref="F79:F80"/>
    <mergeCell ref="D31:D32"/>
    <mergeCell ref="B35:B36"/>
    <mergeCell ref="C35:C36"/>
    <mergeCell ref="B30:C32"/>
    <mergeCell ref="B33:B34"/>
    <mergeCell ref="C33:C34"/>
    <mergeCell ref="B1:L1"/>
    <mergeCell ref="F2:G2"/>
    <mergeCell ref="H2:I2"/>
    <mergeCell ref="B5:C6"/>
    <mergeCell ref="D5:D6"/>
    <mergeCell ref="E5:E6"/>
    <mergeCell ref="H84:I84"/>
    <mergeCell ref="B14:C16"/>
    <mergeCell ref="B27:C27"/>
    <mergeCell ref="B13:C13"/>
    <mergeCell ref="B7:C7"/>
    <mergeCell ref="B8:C9"/>
    <mergeCell ref="B10:C10"/>
    <mergeCell ref="B11:C12"/>
    <mergeCell ref="B17:C17"/>
    <mergeCell ref="B18:C19"/>
    <mergeCell ref="B20:C20"/>
    <mergeCell ref="B21:C21"/>
    <mergeCell ref="B22:C23"/>
    <mergeCell ref="B24:C24"/>
    <mergeCell ref="B25:C26"/>
    <mergeCell ref="E30:E36"/>
    <mergeCell ref="B46:C47"/>
    <mergeCell ref="D46:E46"/>
    <mergeCell ref="D47:E47"/>
    <mergeCell ref="B48:C48"/>
    <mergeCell ref="D48:E48"/>
    <mergeCell ref="B49:C49"/>
    <mergeCell ref="D49:E49"/>
    <mergeCell ref="B50:C50"/>
    <mergeCell ref="D50:E50"/>
    <mergeCell ref="B51:C51"/>
    <mergeCell ref="D51:E51"/>
    <mergeCell ref="B52:C52"/>
    <mergeCell ref="D52:E52"/>
    <mergeCell ref="B53:C53"/>
    <mergeCell ref="D53:E53"/>
    <mergeCell ref="B54:C54"/>
    <mergeCell ref="D54:E54"/>
    <mergeCell ref="B55:C55"/>
    <mergeCell ref="D55:E55"/>
    <mergeCell ref="B56:C56"/>
    <mergeCell ref="D56:E56"/>
    <mergeCell ref="B57:C57"/>
    <mergeCell ref="D57:E57"/>
    <mergeCell ref="B58:C58"/>
    <mergeCell ref="D58:E58"/>
    <mergeCell ref="B59:C59"/>
    <mergeCell ref="D59:E59"/>
    <mergeCell ref="B60:C60"/>
    <mergeCell ref="D60:E60"/>
    <mergeCell ref="B61:C61"/>
    <mergeCell ref="D61:E61"/>
    <mergeCell ref="B62:C62"/>
    <mergeCell ref="D62:E62"/>
    <mergeCell ref="B63:C63"/>
    <mergeCell ref="D63:E63"/>
    <mergeCell ref="B64:C64"/>
    <mergeCell ref="D64:E64"/>
    <mergeCell ref="B65:C65"/>
    <mergeCell ref="D65:E65"/>
    <mergeCell ref="B66:C66"/>
    <mergeCell ref="D66:E66"/>
    <mergeCell ref="B72:C72"/>
    <mergeCell ref="D72:E72"/>
    <mergeCell ref="B75:D76"/>
    <mergeCell ref="B67:C67"/>
    <mergeCell ref="D67:E67"/>
    <mergeCell ref="B68:C68"/>
    <mergeCell ref="D68:E68"/>
    <mergeCell ref="B71:C71"/>
    <mergeCell ref="D71:E71"/>
    <mergeCell ref="B69:C69"/>
    <mergeCell ref="D69:E69"/>
    <mergeCell ref="B70:C70"/>
    <mergeCell ref="D70:E70"/>
  </mergeCells>
  <conditionalFormatting sqref="F15">
    <cfRule type="cellIs" dxfId="1365" priority="271" operator="equal">
      <formula>TR_OPEN</formula>
    </cfRule>
    <cfRule type="duplicateValues" dxfId="1364" priority="272"/>
  </conditionalFormatting>
  <conditionalFormatting sqref="G15">
    <cfRule type="cellIs" dxfId="1363" priority="273" operator="equal">
      <formula>TR_OPEN</formula>
    </cfRule>
    <cfRule type="duplicateValues" dxfId="1362" priority="274"/>
  </conditionalFormatting>
  <conditionalFormatting sqref="H15">
    <cfRule type="cellIs" dxfId="1361" priority="275" operator="equal">
      <formula>TR_OPEN</formula>
    </cfRule>
    <cfRule type="duplicateValues" dxfId="1360" priority="276"/>
  </conditionalFormatting>
  <conditionalFormatting sqref="I15">
    <cfRule type="cellIs" dxfId="1359" priority="277" operator="equal">
      <formula>TR_OPEN</formula>
    </cfRule>
    <cfRule type="duplicateValues" dxfId="1358" priority="278"/>
  </conditionalFormatting>
  <conditionalFormatting sqref="J15">
    <cfRule type="cellIs" dxfId="1357" priority="279" operator="equal">
      <formula>TR_OPEN</formula>
    </cfRule>
    <cfRule type="duplicateValues" dxfId="1356" priority="280"/>
  </conditionalFormatting>
  <conditionalFormatting sqref="K15">
    <cfRule type="cellIs" dxfId="1355" priority="281" operator="equal">
      <formula>TR_OPEN</formula>
    </cfRule>
    <cfRule type="duplicateValues" dxfId="1354" priority="282"/>
  </conditionalFormatting>
  <conditionalFormatting sqref="F16:F26 F7:F14">
    <cfRule type="cellIs" dxfId="1353" priority="4664" operator="equal">
      <formula>TR_OPEN</formula>
    </cfRule>
    <cfRule type="duplicateValues" dxfId="1352" priority="4665"/>
  </conditionalFormatting>
  <conditionalFormatting sqref="G16:G26 G7:G14">
    <cfRule type="cellIs" dxfId="1351" priority="4668" operator="equal">
      <formula>TR_OPEN</formula>
    </cfRule>
    <cfRule type="duplicateValues" dxfId="1350" priority="4669"/>
  </conditionalFormatting>
  <conditionalFormatting sqref="H16:H26 H7:H14">
    <cfRule type="cellIs" dxfId="1349" priority="4672" operator="equal">
      <formula>TR_OPEN</formula>
    </cfRule>
    <cfRule type="duplicateValues" dxfId="1348" priority="4673"/>
  </conditionalFormatting>
  <conditionalFormatting sqref="I16:I25 I7:I14">
    <cfRule type="cellIs" dxfId="1347" priority="4676" operator="equal">
      <formula>TR_OPEN</formula>
    </cfRule>
    <cfRule type="duplicateValues" dxfId="1346" priority="4677"/>
  </conditionalFormatting>
  <conditionalFormatting sqref="J16:J26 J7:J8 J10:J14">
    <cfRule type="cellIs" dxfId="1345" priority="4680" operator="equal">
      <formula>TR_OPEN</formula>
    </cfRule>
    <cfRule type="duplicateValues" dxfId="1344" priority="4681"/>
  </conditionalFormatting>
  <conditionalFormatting sqref="K16:K26 K7:K8 K10:K14">
    <cfRule type="cellIs" dxfId="1343" priority="4684" operator="equal">
      <formula>TR_OPEN</formula>
    </cfRule>
    <cfRule type="duplicateValues" dxfId="1342" priority="4685"/>
  </conditionalFormatting>
  <conditionalFormatting sqref="F27">
    <cfRule type="cellIs" dxfId="1341" priority="257" operator="equal">
      <formula>TR_OPEN</formula>
    </cfRule>
    <cfRule type="duplicateValues" dxfId="1340" priority="258"/>
  </conditionalFormatting>
  <conditionalFormatting sqref="G27">
    <cfRule type="cellIs" dxfId="1339" priority="259" operator="equal">
      <formula>TR_OPEN</formula>
    </cfRule>
    <cfRule type="duplicateValues" dxfId="1338" priority="260"/>
  </conditionalFormatting>
  <conditionalFormatting sqref="H27">
    <cfRule type="cellIs" dxfId="1337" priority="261" operator="equal">
      <formula>TR_OPEN</formula>
    </cfRule>
    <cfRule type="duplicateValues" dxfId="1336" priority="262"/>
  </conditionalFormatting>
  <conditionalFormatting sqref="I27">
    <cfRule type="cellIs" dxfId="1335" priority="263" operator="equal">
      <formula>TR_OPEN</formula>
    </cfRule>
    <cfRule type="duplicateValues" dxfId="1334" priority="264"/>
  </conditionalFormatting>
  <conditionalFormatting sqref="J27">
    <cfRule type="cellIs" dxfId="1333" priority="265" operator="equal">
      <formula>TR_OPEN</formula>
    </cfRule>
    <cfRule type="duplicateValues" dxfId="1332" priority="266"/>
  </conditionalFormatting>
  <conditionalFormatting sqref="K27">
    <cfRule type="cellIs" dxfId="1331" priority="267" operator="equal">
      <formula>TR_OPEN</formula>
    </cfRule>
    <cfRule type="duplicateValues" dxfId="1330" priority="268"/>
  </conditionalFormatting>
  <conditionalFormatting sqref="L27">
    <cfRule type="cellIs" dxfId="1329" priority="269" operator="equal">
      <formula>TR_OPEN</formula>
    </cfRule>
    <cfRule type="duplicateValues" dxfId="1328" priority="270"/>
  </conditionalFormatting>
  <conditionalFormatting sqref="L7:L8 L10:L26">
    <cfRule type="cellIs" dxfId="1327" priority="4714" operator="equal">
      <formula>TR_OPEN</formula>
    </cfRule>
    <cfRule type="duplicateValues" dxfId="1326" priority="4715"/>
  </conditionalFormatting>
  <conditionalFormatting sqref="E30">
    <cfRule type="cellIs" dxfId="1325" priority="54" operator="equal">
      <formula>0</formula>
    </cfRule>
    <cfRule type="colorScale" priority="55">
      <colorScale>
        <cfvo type="num" val="0.1"/>
        <cfvo type="num" val="0.5"/>
        <cfvo type="num" val="1"/>
        <color rgb="FFFFFFEF"/>
        <color rgb="FFFFCC99"/>
        <color rgb="FF4B8C97"/>
      </colorScale>
    </cfRule>
  </conditionalFormatting>
  <conditionalFormatting sqref="E30">
    <cfRule type="cellIs" dxfId="1324" priority="53" operator="greaterThan">
      <formula>1</formula>
    </cfRule>
  </conditionalFormatting>
  <conditionalFormatting sqref="B30">
    <cfRule type="duplicateValues" dxfId="1323" priority="50"/>
  </conditionalFormatting>
  <conditionalFormatting sqref="K23">
    <cfRule type="cellIs" dxfId="1322" priority="48" operator="equal">
      <formula>TR_OPEN</formula>
    </cfRule>
    <cfRule type="duplicateValues" dxfId="1321" priority="49"/>
  </conditionalFormatting>
  <conditionalFormatting sqref="K26">
    <cfRule type="cellIs" dxfId="1320" priority="46" operator="equal">
      <formula>TR_OPEN</formula>
    </cfRule>
    <cfRule type="duplicateValues" dxfId="1319" priority="47"/>
  </conditionalFormatting>
  <conditionalFormatting sqref="F30:L30">
    <cfRule type="cellIs" dxfId="1318" priority="42" operator="equal">
      <formula>"Off"</formula>
    </cfRule>
  </conditionalFormatting>
  <conditionalFormatting sqref="F30:L30">
    <cfRule type="cellIs" dxfId="1317" priority="41" operator="notEqual">
      <formula>"Off"</formula>
    </cfRule>
  </conditionalFormatting>
  <conditionalFormatting sqref="F77:L77">
    <cfRule type="cellIs" dxfId="1316" priority="40" operator="equal">
      <formula>"Off"</formula>
    </cfRule>
  </conditionalFormatting>
  <conditionalFormatting sqref="F77:L77">
    <cfRule type="cellIs" dxfId="1315" priority="39" operator="notEqual">
      <formula>"Off"</formula>
    </cfRule>
  </conditionalFormatting>
  <conditionalFormatting sqref="F32:L32">
    <cfRule type="cellIs" dxfId="1314" priority="38" operator="equal">
      <formula>"Late"</formula>
    </cfRule>
  </conditionalFormatting>
  <conditionalFormatting sqref="F32:L32">
    <cfRule type="cellIs" dxfId="1313" priority="35" operator="equal">
      <formula>"Early"</formula>
    </cfRule>
    <cfRule type="cellIs" dxfId="1312" priority="36" operator="equal">
      <formula>"Cover"</formula>
    </cfRule>
    <cfRule type="cellIs" dxfId="1311" priority="37" operator="equal">
      <formula>"Left Early"</formula>
    </cfRule>
  </conditionalFormatting>
  <conditionalFormatting sqref="F32:L32">
    <cfRule type="cellIs" dxfId="1310" priority="34" operator="equal">
      <formula>"Late"</formula>
    </cfRule>
  </conditionalFormatting>
  <conditionalFormatting sqref="F32:L32">
    <cfRule type="cellIs" dxfId="1309" priority="31" operator="equal">
      <formula>"Early"</formula>
    </cfRule>
    <cfRule type="cellIs" dxfId="1308" priority="32" operator="between">
      <formula>"Cover"</formula>
      <formula>"Double"</formula>
    </cfRule>
    <cfRule type="cellIs" dxfId="1307" priority="33" operator="equal">
      <formula>"Left Early"</formula>
    </cfRule>
  </conditionalFormatting>
  <conditionalFormatting sqref="F32:L32">
    <cfRule type="cellIs" dxfId="1306" priority="30" operator="equal">
      <formula>"Absent"</formula>
    </cfRule>
  </conditionalFormatting>
  <conditionalFormatting sqref="I26">
    <cfRule type="cellIs" dxfId="1305" priority="28" operator="equal">
      <formula>TR_OPEN</formula>
    </cfRule>
    <cfRule type="duplicateValues" dxfId="1304" priority="29"/>
  </conditionalFormatting>
  <conditionalFormatting sqref="J9">
    <cfRule type="cellIs" dxfId="1303" priority="26" operator="equal">
      <formula>TR_OPEN</formula>
    </cfRule>
    <cfRule type="duplicateValues" dxfId="1302" priority="27"/>
  </conditionalFormatting>
  <conditionalFormatting sqref="K9">
    <cfRule type="cellIs" dxfId="1301" priority="24" operator="equal">
      <formula>TR_OPEN</formula>
    </cfRule>
    <cfRule type="duplicateValues" dxfId="1300" priority="25"/>
  </conditionalFormatting>
  <conditionalFormatting sqref="L9">
    <cfRule type="cellIs" dxfId="1299" priority="22" operator="equal">
      <formula>TR_OPEN</formula>
    </cfRule>
    <cfRule type="duplicateValues" dxfId="1298" priority="23"/>
  </conditionalFormatting>
  <conditionalFormatting sqref="B75">
    <cfRule type="duplicateValues" dxfId="1297" priority="21"/>
  </conditionalFormatting>
  <conditionalFormatting sqref="E38">
    <cfRule type="cellIs" dxfId="1296" priority="19" operator="equal">
      <formula>0</formula>
    </cfRule>
    <cfRule type="colorScale" priority="20">
      <colorScale>
        <cfvo type="num" val="0.1"/>
        <cfvo type="num" val="0.5"/>
        <cfvo type="num" val="1"/>
        <color rgb="FFFFFFEF"/>
        <color rgb="FFFFCC99"/>
        <color rgb="FF4B8C97"/>
      </colorScale>
    </cfRule>
  </conditionalFormatting>
  <conditionalFormatting sqref="E38">
    <cfRule type="cellIs" dxfId="1295" priority="18" operator="greaterThan">
      <formula>1</formula>
    </cfRule>
  </conditionalFormatting>
  <conditionalFormatting sqref="B38">
    <cfRule type="duplicateValues" dxfId="1294" priority="17"/>
  </conditionalFormatting>
  <conditionalFormatting sqref="F38:L38">
    <cfRule type="cellIs" dxfId="1293" priority="16" operator="equal">
      <formula>"Off"</formula>
    </cfRule>
  </conditionalFormatting>
  <conditionalFormatting sqref="F38:L38">
    <cfRule type="cellIs" dxfId="1292" priority="15" operator="notEqual">
      <formula>"Off"</formula>
    </cfRule>
  </conditionalFormatting>
  <conditionalFormatting sqref="F40:L40">
    <cfRule type="cellIs" dxfId="1291" priority="14" operator="equal">
      <formula>"Late"</formula>
    </cfRule>
  </conditionalFormatting>
  <conditionalFormatting sqref="F40:L40">
    <cfRule type="cellIs" dxfId="1290" priority="11" operator="equal">
      <formula>"Early"</formula>
    </cfRule>
    <cfRule type="cellIs" dxfId="1289" priority="12" operator="equal">
      <formula>"Cover"</formula>
    </cfRule>
    <cfRule type="cellIs" dxfId="1288" priority="13" operator="equal">
      <formula>"Left Early"</formula>
    </cfRule>
  </conditionalFormatting>
  <conditionalFormatting sqref="F40:L40">
    <cfRule type="cellIs" dxfId="1287" priority="10" operator="equal">
      <formula>"Late"</formula>
    </cfRule>
  </conditionalFormatting>
  <conditionalFormatting sqref="F40:L40">
    <cfRule type="cellIs" dxfId="1286" priority="7" operator="equal">
      <formula>"Early"</formula>
    </cfRule>
    <cfRule type="cellIs" dxfId="1285" priority="8" operator="between">
      <formula>"Cover"</formula>
      <formula>"Double"</formula>
    </cfRule>
    <cfRule type="cellIs" dxfId="1284" priority="9" operator="equal">
      <formula>"Left Early"</formula>
    </cfRule>
  </conditionalFormatting>
  <conditionalFormatting sqref="F40:L40">
    <cfRule type="cellIs" dxfId="1283" priority="6" operator="equal">
      <formula>"Absent"</formula>
    </cfRule>
  </conditionalFormatting>
  <conditionalFormatting sqref="F78">
    <cfRule type="expression" dxfId="4" priority="5">
      <formula>ISBLANK(F78)</formula>
    </cfRule>
  </conditionalFormatting>
  <conditionalFormatting sqref="G78">
    <cfRule type="expression" dxfId="3" priority="4">
      <formula>ISBLANK(G78)</formula>
    </cfRule>
  </conditionalFormatting>
  <conditionalFormatting sqref="H78:J78">
    <cfRule type="expression" dxfId="2" priority="3">
      <formula>ISBLANK(H78)</formula>
    </cfRule>
  </conditionalFormatting>
  <conditionalFormatting sqref="K78">
    <cfRule type="expression" dxfId="1" priority="2">
      <formula>ISBLANK(K78)</formula>
    </cfRule>
  </conditionalFormatting>
  <conditionalFormatting sqref="L78">
    <cfRule type="expression" dxfId="0" priority="1">
      <formula>ISBLANK(L78)</formula>
    </cfRule>
  </conditionalFormatting>
  <dataValidations xWindow="341" yWindow="438" count="7">
    <dataValidation type="list" allowBlank="1" showInputMessage="1" showErrorMessage="1" sqref="F77:L77 F30:L30 F38:L38" xr:uid="{00000000-0002-0000-0700-000000000000}">
      <formula1>List_Tour</formula1>
    </dataValidation>
    <dataValidation type="list" allowBlank="1" showInputMessage="1" showErrorMessage="1" sqref="F36:L36 F44:L44" xr:uid="{00000000-0002-0000-0700-000001000000}">
      <formula1>Details</formula1>
    </dataValidation>
    <dataValidation type="list" allowBlank="1" showInputMessage="1" showErrorMessage="1" sqref="B30 F7:L27 B75 B38" xr:uid="{00000000-0002-0000-0700-000002000000}">
      <formula1>List_Guard</formula1>
    </dataValidation>
    <dataValidation type="list" allowBlank="1" showInputMessage="1" showErrorMessage="1" prompt="Select One..." sqref="F32:L32 F40:L40" xr:uid="{E55599B7-58CB-4291-AB6F-8E92B8628E55}">
      <formula1>List_Eva</formula1>
    </dataValidation>
    <dataValidation type="list" allowBlank="1" showInputMessage="1" showErrorMessage="1" sqref="D7:D27" xr:uid="{00000000-0002-0000-0700-000004000000}">
      <formula1>Timer</formula1>
    </dataValidation>
    <dataValidation type="list" allowBlank="1" showInputMessage="1" showErrorMessage="1" sqref="D3" xr:uid="{00000000-0002-0000-0700-000005000000}">
      <formula1>Stores</formula1>
    </dataValidation>
    <dataValidation type="list" allowBlank="1" showInputMessage="1" showErrorMessage="1" sqref="F78:L78" xr:uid="{90717CBC-53F3-4A9A-9A69-61BAB156DC51}">
      <formula1>List_Door</formula1>
    </dataValidation>
  </dataValidations>
  <hyperlinks>
    <hyperlink ref="H84" r:id="rId1" display="mayoralap@gmail.com" xr:uid="{00000000-0004-0000-0700-000000000000}"/>
  </hyperlinks>
  <pageMargins left="0.57999999999999996" right="0.47" top="0.95" bottom="0.38" header="0.13" footer="0.22"/>
  <pageSetup scale="63" fitToHeight="0" orientation="landscape" horizontalDpi="4294967292" r:id="rId2"/>
  <rowBreaks count="1" manualBreakCount="1">
    <brk id="27" max="12" man="1"/>
  </rowBreaks>
  <ignoredErrors>
    <ignoredError sqref="E17:E25 E8:E14 L49"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pageSetUpPr fitToPage="1"/>
  </sheetPr>
  <dimension ref="A1:XFD92"/>
  <sheetViews>
    <sheetView showGridLines="0" zoomScale="75" zoomScaleNormal="75" zoomScaleSheetLayoutView="70" workbookViewId="0">
      <pane xSplit="5" ySplit="6" topLeftCell="F25" activePane="bottomRight" state="frozen"/>
      <selection pane="topRight" activeCell="F1" sqref="F1"/>
      <selection pane="bottomLeft" activeCell="A7" sqref="A7"/>
      <selection pane="bottomRight" activeCell="B68" sqref="B68"/>
    </sheetView>
  </sheetViews>
  <sheetFormatPr baseColWidth="10" defaultColWidth="0" defaultRowHeight="0" customHeight="1" zeroHeight="1" x14ac:dyDescent="0.3"/>
  <cols>
    <col min="1" max="1" width="2" customWidth="1"/>
    <col min="2" max="2" width="21.5" customWidth="1"/>
    <col min="3" max="3" width="7.375" bestFit="1" customWidth="1"/>
    <col min="4" max="4" width="13.875" style="281" bestFit="1" customWidth="1"/>
    <col min="5" max="5" width="5.875" style="42" bestFit="1" customWidth="1"/>
    <col min="6" max="6" width="21.5" style="282" customWidth="1"/>
    <col min="7" max="12" width="21.5" customWidth="1"/>
    <col min="13" max="13" width="3.625" style="10" customWidth="1"/>
    <col min="14" max="16384" width="9.625" hidden="1"/>
  </cols>
  <sheetData>
    <row r="1" spans="2:13" ht="29.25" customHeight="1" x14ac:dyDescent="0.3">
      <c r="B1" s="511" t="s">
        <v>104</v>
      </c>
      <c r="C1" s="511"/>
      <c r="D1" s="511"/>
      <c r="E1" s="511"/>
      <c r="F1" s="511"/>
      <c r="G1" s="511"/>
      <c r="H1" s="511"/>
      <c r="I1" s="511"/>
      <c r="J1" s="511"/>
      <c r="K1" s="511"/>
      <c r="L1" s="511"/>
      <c r="M1" s="50"/>
    </row>
    <row r="2" spans="2:13" ht="24" customHeight="1" x14ac:dyDescent="0.35">
      <c r="B2" s="265" t="s">
        <v>12</v>
      </c>
      <c r="C2" s="265"/>
      <c r="D2" s="265">
        <f>Employeed!I4</f>
        <v>60029</v>
      </c>
      <c r="E2" s="265"/>
      <c r="F2" s="474" t="s">
        <v>14</v>
      </c>
      <c r="G2" s="474"/>
      <c r="H2" s="424" t="s">
        <v>17</v>
      </c>
      <c r="I2" s="424"/>
      <c r="J2" s="15"/>
      <c r="K2" s="265"/>
      <c r="L2" s="265"/>
      <c r="M2" s="50"/>
    </row>
    <row r="3" spans="2:13" ht="29.25" x14ac:dyDescent="0.55000000000000004">
      <c r="B3" s="265" t="s">
        <v>12</v>
      </c>
      <c r="C3" s="265"/>
      <c r="D3" s="253">
        <f>Employeed!E2</f>
        <v>3502</v>
      </c>
      <c r="E3" s="44"/>
      <c r="F3" s="15" t="s">
        <v>11</v>
      </c>
      <c r="G3" s="38" t="str">
        <f>Employeed!I5</f>
        <v>(505) 344-1900</v>
      </c>
      <c r="H3" s="53"/>
      <c r="I3" s="273" t="s">
        <v>16</v>
      </c>
      <c r="J3" s="266">
        <f>IF((F6),F6," ")</f>
        <v>43303</v>
      </c>
      <c r="K3" s="40" t="s">
        <v>15</v>
      </c>
      <c r="L3" s="266">
        <f>L6</f>
        <v>43309</v>
      </c>
      <c r="M3" s="50"/>
    </row>
    <row r="4" spans="2:13" ht="12" customHeight="1" x14ac:dyDescent="0.35">
      <c r="B4" s="265"/>
      <c r="C4" s="265"/>
      <c r="D4" s="265"/>
      <c r="E4" s="265"/>
      <c r="F4" s="274"/>
      <c r="G4" s="274"/>
      <c r="H4" s="265"/>
      <c r="I4" s="17"/>
      <c r="J4" s="17"/>
      <c r="K4" s="265"/>
      <c r="L4" s="265"/>
      <c r="M4" s="50"/>
    </row>
    <row r="5" spans="2:13" ht="16.5" customHeight="1" x14ac:dyDescent="0.3">
      <c r="B5" s="516" t="s">
        <v>29</v>
      </c>
      <c r="C5" s="517"/>
      <c r="D5" s="444" t="s">
        <v>30</v>
      </c>
      <c r="E5" s="444" t="s">
        <v>100</v>
      </c>
      <c r="F5" s="275" t="s">
        <v>9</v>
      </c>
      <c r="G5" s="276" t="s">
        <v>8</v>
      </c>
      <c r="H5" s="277" t="s">
        <v>7</v>
      </c>
      <c r="I5" s="278" t="s">
        <v>6</v>
      </c>
      <c r="J5" s="279" t="s">
        <v>75</v>
      </c>
      <c r="K5" s="280" t="s">
        <v>4</v>
      </c>
      <c r="L5" s="272" t="s">
        <v>3</v>
      </c>
      <c r="M5" s="50"/>
    </row>
    <row r="6" spans="2:13" s="2" customFormat="1" ht="16.5" customHeight="1" x14ac:dyDescent="0.3">
      <c r="B6" s="518"/>
      <c r="C6" s="519"/>
      <c r="D6" s="520"/>
      <c r="E6" s="520"/>
      <c r="F6" s="267">
        <v>43303</v>
      </c>
      <c r="G6" s="268">
        <f t="shared" ref="G6:L6" si="0">F6+1</f>
        <v>43304</v>
      </c>
      <c r="H6" s="269">
        <f t="shared" si="0"/>
        <v>43305</v>
      </c>
      <c r="I6" s="270">
        <f t="shared" si="0"/>
        <v>43306</v>
      </c>
      <c r="J6" s="271">
        <f t="shared" si="0"/>
        <v>43307</v>
      </c>
      <c r="K6" s="263">
        <f t="shared" si="0"/>
        <v>43308</v>
      </c>
      <c r="L6" s="264">
        <f t="shared" si="0"/>
        <v>43309</v>
      </c>
      <c r="M6" s="50"/>
    </row>
    <row r="7" spans="2:13" ht="32.25" customHeight="1" x14ac:dyDescent="0.3">
      <c r="B7" s="514"/>
      <c r="C7" s="515"/>
      <c r="D7" s="66" t="s">
        <v>0</v>
      </c>
      <c r="E7" s="162">
        <f>(MID(D7,8,5)-MID(D7,1,5)-0.02083)*24</f>
        <v>8.0000799999999987</v>
      </c>
      <c r="F7" s="39"/>
      <c r="G7" s="39" t="s">
        <v>70</v>
      </c>
      <c r="H7" s="39" t="s">
        <v>70</v>
      </c>
      <c r="I7" s="39" t="s">
        <v>70</v>
      </c>
      <c r="J7" s="39" t="s">
        <v>70</v>
      </c>
      <c r="K7" s="39" t="s">
        <v>70</v>
      </c>
      <c r="L7" s="39" t="s">
        <v>120</v>
      </c>
      <c r="M7" s="50"/>
    </row>
    <row r="8" spans="2:13" ht="32.25" customHeight="1" x14ac:dyDescent="0.3">
      <c r="B8" s="491" t="s">
        <v>2</v>
      </c>
      <c r="C8" s="492"/>
      <c r="D8" s="66" t="s">
        <v>22</v>
      </c>
      <c r="E8" s="162">
        <f>(MID(D8,8,5)-MID(D8,1,5)-0.04166)*24</f>
        <v>12.000160000000001</v>
      </c>
      <c r="F8" s="39" t="s">
        <v>120</v>
      </c>
      <c r="G8" s="39"/>
      <c r="H8" s="39"/>
      <c r="I8" s="39"/>
      <c r="J8" s="39"/>
      <c r="K8" s="39"/>
      <c r="L8" s="39"/>
      <c r="M8" s="50"/>
    </row>
    <row r="9" spans="2:13" ht="32.25" customHeight="1" x14ac:dyDescent="0.3">
      <c r="B9" s="491"/>
      <c r="C9" s="492"/>
      <c r="D9" s="66" t="s">
        <v>1</v>
      </c>
      <c r="E9" s="162">
        <f>(MID(D9,8,5)-MID(D9,1,5)-0.02083)*24</f>
        <v>8.0000799999999987</v>
      </c>
      <c r="F9" s="39"/>
      <c r="G9" s="39" t="s">
        <v>138</v>
      </c>
      <c r="H9" s="39" t="s">
        <v>139</v>
      </c>
      <c r="I9" s="39" t="s">
        <v>139</v>
      </c>
      <c r="J9" s="39" t="s">
        <v>73</v>
      </c>
      <c r="K9" s="39" t="s">
        <v>73</v>
      </c>
      <c r="L9" s="39" t="s">
        <v>73</v>
      </c>
      <c r="M9" s="50"/>
    </row>
    <row r="10" spans="2:13" ht="32.25" customHeight="1" x14ac:dyDescent="0.3">
      <c r="B10" s="512"/>
      <c r="C10" s="513"/>
      <c r="D10" s="178" t="s">
        <v>0</v>
      </c>
      <c r="E10" s="162">
        <f>(MID(D10,8,5)-MID(D10,1,5)-0.02083)*24</f>
        <v>8.0000799999999987</v>
      </c>
      <c r="F10" s="39"/>
      <c r="G10" s="39" t="s">
        <v>140</v>
      </c>
      <c r="H10" s="39" t="s">
        <v>140</v>
      </c>
      <c r="I10" s="39" t="s">
        <v>143</v>
      </c>
      <c r="J10" s="39" t="s">
        <v>140</v>
      </c>
      <c r="K10" s="39" t="s">
        <v>140</v>
      </c>
      <c r="L10" s="39" t="s">
        <v>140</v>
      </c>
      <c r="M10" s="50"/>
    </row>
    <row r="11" spans="2:13" ht="32.25" customHeight="1" x14ac:dyDescent="0.3">
      <c r="B11" s="491" t="s">
        <v>21</v>
      </c>
      <c r="C11" s="492"/>
      <c r="D11" s="178" t="s">
        <v>22</v>
      </c>
      <c r="E11" s="162">
        <f>(MID(D11,8,5)-MID(D11,1,5)-0.04166)*24</f>
        <v>12.000160000000001</v>
      </c>
      <c r="F11" s="39" t="s">
        <v>143</v>
      </c>
      <c r="G11" s="39"/>
      <c r="H11" s="39"/>
      <c r="I11" s="39"/>
      <c r="J11" s="39"/>
      <c r="K11" s="39"/>
      <c r="L11" s="39"/>
      <c r="M11" s="50"/>
    </row>
    <row r="12" spans="2:13" ht="32.25" customHeight="1" x14ac:dyDescent="0.3">
      <c r="B12" s="493"/>
      <c r="C12" s="494"/>
      <c r="D12" s="178" t="s">
        <v>1</v>
      </c>
      <c r="E12" s="162">
        <f>(MID(D12,8,5)-MID(D12,1,5)-0.02083)*24</f>
        <v>8.0000799999999987</v>
      </c>
      <c r="F12" s="39"/>
      <c r="G12" s="39" t="s">
        <v>142</v>
      </c>
      <c r="H12" s="39" t="s">
        <v>142</v>
      </c>
      <c r="I12" s="39" t="s">
        <v>142</v>
      </c>
      <c r="J12" s="39" t="s">
        <v>142</v>
      </c>
      <c r="K12" s="39" t="s">
        <v>127</v>
      </c>
      <c r="L12" s="39" t="s">
        <v>109</v>
      </c>
      <c r="M12" s="50"/>
    </row>
    <row r="13" spans="2:13" ht="32.25" customHeight="1" x14ac:dyDescent="0.3">
      <c r="B13" s="512"/>
      <c r="C13" s="513"/>
      <c r="D13" s="66" t="s">
        <v>113</v>
      </c>
      <c r="E13" s="162">
        <f>(MID(D13,8,5)-MID(D13,1,5))*24</f>
        <v>5.9999999999999982</v>
      </c>
      <c r="F13" s="39"/>
      <c r="G13" s="39"/>
      <c r="H13" s="39"/>
      <c r="I13" s="39"/>
      <c r="J13" s="39"/>
      <c r="K13" s="39"/>
      <c r="L13" s="39" t="s">
        <v>127</v>
      </c>
      <c r="M13" s="50"/>
    </row>
    <row r="14" spans="2:13" ht="32.25" customHeight="1" x14ac:dyDescent="0.3">
      <c r="B14" s="491" t="s">
        <v>112</v>
      </c>
      <c r="C14" s="492"/>
      <c r="D14" s="66" t="s">
        <v>114</v>
      </c>
      <c r="E14" s="162">
        <f>(MID(D14,8,5)-MID(D14,1,5)-0.02083)*24</f>
        <v>10.500079999999999</v>
      </c>
      <c r="F14" s="39" t="s">
        <v>127</v>
      </c>
      <c r="G14" s="39"/>
      <c r="H14" s="39"/>
      <c r="I14" s="39"/>
      <c r="J14" s="39"/>
      <c r="K14" s="39"/>
      <c r="L14" s="39"/>
      <c r="M14" s="50"/>
    </row>
    <row r="15" spans="2:13" ht="32.25" customHeight="1" x14ac:dyDescent="0.3">
      <c r="B15" s="491"/>
      <c r="C15" s="492"/>
      <c r="D15" s="66" t="s">
        <v>130</v>
      </c>
      <c r="E15" s="162">
        <f>(MID(D15,8,5)-MID(D15,1,5)-0.02083)*24</f>
        <v>7.5000799999999979</v>
      </c>
      <c r="F15" s="39"/>
      <c r="G15" s="39" t="s">
        <v>127</v>
      </c>
      <c r="H15" s="39" t="s">
        <v>128</v>
      </c>
      <c r="I15" s="39" t="s">
        <v>128</v>
      </c>
      <c r="J15" s="39" t="s">
        <v>128</v>
      </c>
      <c r="K15" s="39" t="s">
        <v>48</v>
      </c>
      <c r="L15" s="39"/>
      <c r="M15" s="50"/>
    </row>
    <row r="16" spans="2:13" ht="32.25" customHeight="1" x14ac:dyDescent="0.3">
      <c r="B16" s="493"/>
      <c r="C16" s="494"/>
      <c r="D16" s="66" t="s">
        <v>115</v>
      </c>
      <c r="E16" s="162">
        <f>(MID(D16,8,5)-MID(D16,1,5))*24</f>
        <v>6</v>
      </c>
      <c r="F16" s="39"/>
      <c r="G16" s="39"/>
      <c r="H16" s="39"/>
      <c r="I16" s="39"/>
      <c r="J16" s="39"/>
      <c r="K16" s="39"/>
      <c r="L16" s="39" t="s">
        <v>48</v>
      </c>
      <c r="M16" s="50"/>
    </row>
    <row r="17" spans="1:16384" ht="32.25" customHeight="1" x14ac:dyDescent="0.3">
      <c r="B17" s="480"/>
      <c r="C17" s="481"/>
      <c r="D17" s="66" t="s">
        <v>31</v>
      </c>
      <c r="E17" s="162">
        <f>(MID(D17,8,5)-MID(D17,1,5))*24</f>
        <v>6.0000000000000018</v>
      </c>
      <c r="F17" s="39"/>
      <c r="G17" s="39"/>
      <c r="H17" s="39"/>
      <c r="I17" s="39"/>
      <c r="J17" s="39"/>
      <c r="K17" s="39"/>
      <c r="L17" s="39"/>
      <c r="M17" s="50"/>
    </row>
    <row r="18" spans="1:16384" ht="32.25" customHeight="1" x14ac:dyDescent="0.3">
      <c r="B18" s="491" t="s">
        <v>23</v>
      </c>
      <c r="C18" s="492"/>
      <c r="D18" s="66" t="s">
        <v>26</v>
      </c>
      <c r="E18" s="162">
        <f>(MID(D18,8,5)-MID(D18,1,5)-0.04166)*24</f>
        <v>11.000159999999999</v>
      </c>
      <c r="F18" s="39" t="s">
        <v>72</v>
      </c>
      <c r="G18" s="39" t="s">
        <v>143</v>
      </c>
      <c r="H18" s="39" t="s">
        <v>120</v>
      </c>
      <c r="I18" s="39" t="s">
        <v>109</v>
      </c>
      <c r="J18" s="39" t="s">
        <v>48</v>
      </c>
      <c r="K18" s="39" t="s">
        <v>128</v>
      </c>
      <c r="L18" s="39" t="s">
        <v>42</v>
      </c>
      <c r="M18" s="50"/>
    </row>
    <row r="19" spans="1:16384" ht="32.25" customHeight="1" x14ac:dyDescent="0.3">
      <c r="B19" s="493"/>
      <c r="C19" s="494"/>
      <c r="D19" s="66" t="s">
        <v>99</v>
      </c>
      <c r="E19" s="162">
        <f>(MID(D19,8,5)-MID(D19,1,5))*24</f>
        <v>6</v>
      </c>
      <c r="F19" s="232"/>
      <c r="G19" s="232"/>
      <c r="H19" s="232"/>
      <c r="I19" s="232"/>
      <c r="J19" s="232"/>
      <c r="K19" s="232"/>
      <c r="L19" s="232"/>
      <c r="M19" s="50"/>
    </row>
    <row r="20" spans="1:16384" s="176" customFormat="1" ht="32.25" customHeight="1" x14ac:dyDescent="0.3">
      <c r="A20" s="20"/>
      <c r="B20" s="495" t="s">
        <v>25</v>
      </c>
      <c r="C20" s="496"/>
      <c r="D20" s="66" t="s">
        <v>35</v>
      </c>
      <c r="E20" s="162">
        <f>(MID(D20,8,5)-MID(D20,1,5))*24</f>
        <v>6.0000000000000018</v>
      </c>
      <c r="F20" s="232" t="s">
        <v>128</v>
      </c>
      <c r="G20" s="232"/>
      <c r="H20" s="232"/>
      <c r="I20" s="232"/>
      <c r="J20" s="232"/>
      <c r="K20" s="232"/>
      <c r="L20" s="232" t="s">
        <v>139</v>
      </c>
      <c r="M20" s="50"/>
      <c r="N20" s="177"/>
    </row>
    <row r="21" spans="1:16384" s="282" customFormat="1" ht="32.25" customHeight="1" x14ac:dyDescent="0.3">
      <c r="B21" s="514"/>
      <c r="C21" s="515"/>
      <c r="D21" s="66" t="s">
        <v>0</v>
      </c>
      <c r="E21" s="162">
        <f>(MID(D21,8,5)-MID(D21,1,5)-0.02083)*24</f>
        <v>8.0000799999999987</v>
      </c>
      <c r="F21" s="39"/>
      <c r="G21" s="39" t="s">
        <v>120</v>
      </c>
      <c r="H21" s="39" t="s">
        <v>141</v>
      </c>
      <c r="I21" s="39" t="s">
        <v>141</v>
      </c>
      <c r="J21" s="39" t="s">
        <v>141</v>
      </c>
      <c r="K21" s="39" t="s">
        <v>141</v>
      </c>
      <c r="L21" s="39" t="s">
        <v>141</v>
      </c>
      <c r="M21" s="50"/>
    </row>
    <row r="22" spans="1:16384" s="282" customFormat="1" ht="32.25" customHeight="1" x14ac:dyDescent="0.3">
      <c r="B22" s="491" t="s">
        <v>32</v>
      </c>
      <c r="C22" s="492"/>
      <c r="D22" s="66" t="s">
        <v>22</v>
      </c>
      <c r="E22" s="162">
        <f>(MID(D22,8,5)-MID(D22,1,5)-0.04166)*24</f>
        <v>12.000160000000001</v>
      </c>
      <c r="F22" s="39" t="s">
        <v>109</v>
      </c>
      <c r="G22" s="39"/>
      <c r="H22" s="39"/>
      <c r="I22" s="39"/>
      <c r="J22" s="39"/>
      <c r="K22" s="39"/>
      <c r="L22" s="39"/>
      <c r="M22" s="50"/>
    </row>
    <row r="23" spans="1:16384" s="282" customFormat="1" ht="32.25" customHeight="1" x14ac:dyDescent="0.3">
      <c r="B23" s="491"/>
      <c r="C23" s="492"/>
      <c r="D23" s="66" t="s">
        <v>1</v>
      </c>
      <c r="E23" s="162">
        <f>(MID(D23,8,5)-MID(D23,1,5)-0.02083)*24</f>
        <v>8.0000799999999987</v>
      </c>
      <c r="F23" s="39"/>
      <c r="G23" s="39" t="s">
        <v>72</v>
      </c>
      <c r="H23" s="39" t="s">
        <v>48</v>
      </c>
      <c r="I23" s="39" t="s">
        <v>72</v>
      </c>
      <c r="J23" s="39" t="s">
        <v>109</v>
      </c>
      <c r="K23" s="39" t="s">
        <v>72</v>
      </c>
      <c r="L23" s="39" t="s">
        <v>72</v>
      </c>
      <c r="M23" s="50"/>
    </row>
    <row r="24" spans="1:16384" ht="32.25" customHeight="1" x14ac:dyDescent="0.3">
      <c r="B24" s="512"/>
      <c r="C24" s="513"/>
      <c r="D24" s="66" t="s">
        <v>0</v>
      </c>
      <c r="E24" s="162">
        <f>(MID(D24,8,5)-MID(D24,1,5)-0.02083)*24</f>
        <v>8.0000799999999987</v>
      </c>
      <c r="F24" s="39"/>
      <c r="G24" s="39" t="s">
        <v>42</v>
      </c>
      <c r="H24" s="39" t="s">
        <v>143</v>
      </c>
      <c r="I24" s="39" t="s">
        <v>42</v>
      </c>
      <c r="J24" s="39" t="s">
        <v>42</v>
      </c>
      <c r="K24" s="39" t="s">
        <v>42</v>
      </c>
      <c r="L24" s="39" t="s">
        <v>142</v>
      </c>
      <c r="M24" s="50"/>
    </row>
    <row r="25" spans="1:16384" ht="32.25" customHeight="1" x14ac:dyDescent="0.3">
      <c r="B25" s="491" t="s">
        <v>57</v>
      </c>
      <c r="C25" s="492"/>
      <c r="D25" s="66" t="s">
        <v>22</v>
      </c>
      <c r="E25" s="162">
        <f>(MID(D25,8,5)-MID(D25,1,5)-0.04166)*24</f>
        <v>12.000160000000001</v>
      </c>
      <c r="F25" s="39" t="s">
        <v>139</v>
      </c>
      <c r="G25" s="39"/>
      <c r="H25" s="39"/>
      <c r="I25" s="39"/>
      <c r="J25" s="39"/>
      <c r="K25" s="39"/>
      <c r="L25" s="39"/>
      <c r="M25" s="50"/>
    </row>
    <row r="26" spans="1:16384" ht="32.25" customHeight="1" x14ac:dyDescent="0.3">
      <c r="B26" s="493"/>
      <c r="C26" s="494"/>
      <c r="D26" s="66" t="s">
        <v>1</v>
      </c>
      <c r="E26" s="162">
        <f>(MID(D26,8,5)-MID(D26,1,5)-0.02083)*24</f>
        <v>8.0000799999999987</v>
      </c>
      <c r="F26" s="39"/>
      <c r="G26" s="39" t="s">
        <v>58</v>
      </c>
      <c r="H26" s="39" t="s">
        <v>58</v>
      </c>
      <c r="I26" s="39" t="s">
        <v>73</v>
      </c>
      <c r="J26" s="39" t="s">
        <v>58</v>
      </c>
      <c r="K26" s="39" t="s">
        <v>58</v>
      </c>
      <c r="L26" s="39" t="s">
        <v>127</v>
      </c>
      <c r="M26" s="50"/>
    </row>
    <row r="27" spans="1:16384" s="227" customFormat="1" ht="33.75" hidden="1" customHeight="1" x14ac:dyDescent="0.3">
      <c r="B27" s="552" t="s">
        <v>34</v>
      </c>
      <c r="C27" s="553"/>
      <c r="D27" s="229" t="s">
        <v>28</v>
      </c>
      <c r="E27" s="234">
        <f>(MID(D27,8,5)-MID(D27,1,5)-0.02083)*24</f>
        <v>8.0000800000000005</v>
      </c>
      <c r="F27" s="236"/>
      <c r="G27" s="236"/>
      <c r="H27" s="235"/>
      <c r="I27" s="235"/>
      <c r="J27" s="235"/>
      <c r="K27" s="236"/>
      <c r="L27" s="235"/>
      <c r="M27" s="50"/>
      <c r="N27" s="228"/>
    </row>
    <row r="28" spans="1:16384" ht="18" customHeight="1" x14ac:dyDescent="0.3">
      <c r="A28" s="50"/>
      <c r="B28" s="50"/>
      <c r="C28" s="50"/>
      <c r="D28" s="50"/>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c r="XCP28" s="50"/>
      <c r="XCQ28" s="50"/>
      <c r="XCR28" s="50"/>
      <c r="XCS28" s="50"/>
      <c r="XCT28" s="50"/>
      <c r="XCU28" s="50"/>
      <c r="XCV28" s="50"/>
      <c r="XCW28" s="50"/>
      <c r="XCX28" s="50"/>
      <c r="XCY28" s="50"/>
      <c r="XCZ28" s="50"/>
      <c r="XDA28" s="50"/>
      <c r="XDB28" s="50"/>
      <c r="XDC28" s="50"/>
      <c r="XDD28" s="50"/>
      <c r="XDE28" s="50"/>
      <c r="XDF28" s="50"/>
      <c r="XDG28" s="50"/>
      <c r="XDH28" s="50"/>
      <c r="XDI28" s="50"/>
      <c r="XDJ28" s="50"/>
      <c r="XDK28" s="50"/>
      <c r="XDL28" s="50"/>
      <c r="XDM28" s="50"/>
      <c r="XDN28" s="50"/>
      <c r="XDO28" s="50"/>
      <c r="XDP28" s="50"/>
      <c r="XDQ28" s="50"/>
      <c r="XDR28" s="50"/>
      <c r="XDS28" s="50"/>
      <c r="XDT28" s="50"/>
      <c r="XDU28" s="50"/>
      <c r="XDV28" s="50"/>
      <c r="XDW28" s="50"/>
      <c r="XDX28" s="50"/>
      <c r="XDY28" s="50"/>
      <c r="XDZ28" s="50"/>
      <c r="XEA28" s="50"/>
      <c r="XEB28" s="50"/>
      <c r="XEC28" s="50"/>
      <c r="XED28" s="50"/>
      <c r="XEE28" s="50"/>
      <c r="XEF28" s="50"/>
      <c r="XEG28" s="50"/>
      <c r="XEH28" s="50"/>
      <c r="XEI28" s="50"/>
      <c r="XEJ28" s="50"/>
      <c r="XEK28" s="50"/>
      <c r="XEL28" s="50"/>
      <c r="XEM28" s="50"/>
      <c r="XEN28" s="50"/>
      <c r="XEO28" s="50"/>
      <c r="XEP28" s="50"/>
      <c r="XEQ28" s="50"/>
      <c r="XER28" s="50"/>
      <c r="XES28" s="50"/>
      <c r="XET28" s="50"/>
      <c r="XEU28" s="50"/>
      <c r="XEV28" s="50"/>
      <c r="XEW28" s="50"/>
      <c r="XEX28" s="50"/>
      <c r="XEY28" s="50"/>
      <c r="XEZ28" s="50"/>
      <c r="XFA28" s="50"/>
      <c r="XFB28" s="50"/>
      <c r="XFC28" s="50"/>
      <c r="XFD28" s="50"/>
    </row>
    <row r="29" spans="1:16384" ht="21" hidden="1" customHeight="1" x14ac:dyDescent="0.3">
      <c r="B29" s="501" t="s">
        <v>127</v>
      </c>
      <c r="C29" s="502"/>
      <c r="D29" s="293" t="s">
        <v>85</v>
      </c>
      <c r="E29" s="484">
        <f>IF(C34,IF(C32&gt;0,SUM(F34:L34)/C32,0),CE35/1000)</f>
        <v>1.2500006249953124</v>
      </c>
      <c r="F29" s="250" t="str">
        <f>IFERROR(INDEX(Tour,MATCH($B29,Sun,0),0),"Off")</f>
        <v>08:00--19:00</v>
      </c>
      <c r="G29" s="250" t="str">
        <f>IFERROR(INDEX(Tour,MATCH($B29,Mon,0),0),"Off")</f>
        <v>14:00--22:00</v>
      </c>
      <c r="H29" s="251" t="str">
        <f>IFERROR(INDEX(Tour,MATCH($B29,Tue,0),0),"Off")</f>
        <v>Off</v>
      </c>
      <c r="I29" s="251" t="str">
        <f>IFERROR(INDEX(Tour,MATCH($B29,Wed,0),0),"Off")</f>
        <v>Off</v>
      </c>
      <c r="J29" s="251" t="str">
        <f>IFERROR(INDEX(Tour,MATCH($B29,Thr,0),0),"Off")</f>
        <v>Off</v>
      </c>
      <c r="K29" s="251" t="str">
        <f>IFERROR(INDEX(Tour,MATCH($B29,Fri,0),0),"Off")</f>
        <v>13:30--22:00</v>
      </c>
      <c r="L29" s="251" t="str">
        <f>IFERROR(INDEX(Tour,MATCH($B29,Sat,0),0),"Off")</f>
        <v>07:00--13:00</v>
      </c>
      <c r="M29" s="50"/>
    </row>
    <row r="30" spans="1:16384" ht="16.5" hidden="1" customHeight="1" x14ac:dyDescent="0.3">
      <c r="B30" s="503"/>
      <c r="C30" s="504"/>
      <c r="D30" s="489">
        <f>SUM(F34:L34)</f>
        <v>40.000319999999995</v>
      </c>
      <c r="E30" s="485"/>
      <c r="F30" s="45">
        <f>IFERROR(INDEX(Hr,MATCH($B29,Sun,0),0),0)</f>
        <v>10.500079999999999</v>
      </c>
      <c r="G30" s="75">
        <f>IFERROR(INDEX(Hr,MATCH($B29,Mon,0),0),0)</f>
        <v>7.5000799999999979</v>
      </c>
      <c r="H30" s="45">
        <f>IFERROR(INDEX(Hr,MATCH($B29,Tue,0),0),0)</f>
        <v>0</v>
      </c>
      <c r="I30" s="45">
        <f>IFERROR(INDEX(Hr,MATCH($B29,Wed,0),0),0)</f>
        <v>0</v>
      </c>
      <c r="J30" s="45">
        <f>IFERROR(INDEX(Hr,MATCH($B29,Thr,0),0),0)</f>
        <v>0</v>
      </c>
      <c r="K30" s="45">
        <f>IFERROR(INDEX(Hr,MATCH($B29,Fri,0),0),0)</f>
        <v>8.0000799999999987</v>
      </c>
      <c r="L30" s="45">
        <f>IFERROR(INDEX(Hr,MATCH($B29,Sat,0),0),0)</f>
        <v>5.9999999999999982</v>
      </c>
      <c r="M30" s="50"/>
    </row>
    <row r="31" spans="1:16384" ht="22.5" hidden="1" customHeight="1" x14ac:dyDescent="0.3">
      <c r="B31" s="505"/>
      <c r="C31" s="506"/>
      <c r="D31" s="490"/>
      <c r="E31" s="485"/>
      <c r="F31" s="329"/>
      <c r="G31" s="329"/>
      <c r="H31" s="329"/>
      <c r="I31" s="329"/>
      <c r="J31" s="329"/>
      <c r="K31" s="329"/>
      <c r="L31" s="329" t="s">
        <v>133</v>
      </c>
      <c r="M31" s="50"/>
    </row>
    <row r="32" spans="1:16384" ht="24.75" hidden="1" customHeight="1" x14ac:dyDescent="0.3">
      <c r="B32" s="507" t="s">
        <v>86</v>
      </c>
      <c r="C32" s="509">
        <f>SUM(F30:L30)</f>
        <v>32.000239999999998</v>
      </c>
      <c r="D32" s="294" t="s">
        <v>124</v>
      </c>
      <c r="E32" s="485"/>
      <c r="F32" s="301">
        <v>0.33333333333333331</v>
      </c>
      <c r="G32" s="302">
        <v>0.58333333333333337</v>
      </c>
      <c r="H32" s="302"/>
      <c r="I32" s="302"/>
      <c r="J32" s="302"/>
      <c r="K32" s="302">
        <v>0.5625</v>
      </c>
      <c r="L32" s="302">
        <v>0.5625</v>
      </c>
      <c r="M32" s="50"/>
    </row>
    <row r="33" spans="1:16384" ht="24.75" hidden="1" customHeight="1" x14ac:dyDescent="0.3">
      <c r="B33" s="508"/>
      <c r="C33" s="510"/>
      <c r="D33" s="295" t="s">
        <v>125</v>
      </c>
      <c r="E33" s="485"/>
      <c r="F33" s="301">
        <v>0.79166666666666663</v>
      </c>
      <c r="G33" s="302">
        <v>0.91666666666666663</v>
      </c>
      <c r="H33" s="302"/>
      <c r="I33" s="302"/>
      <c r="J33" s="302"/>
      <c r="K33" s="302">
        <v>0.91666666666666663</v>
      </c>
      <c r="L33" s="302">
        <v>0.91666666666666663</v>
      </c>
      <c r="M33" s="50"/>
    </row>
    <row r="34" spans="1:16384" s="243" customFormat="1" ht="23.45" hidden="1" customHeight="1" x14ac:dyDescent="0.4">
      <c r="B34" s="499" t="str">
        <f>"Day's: "&amp;COUNTIF(F30:L30,"&gt;0")</f>
        <v>Day's: 4</v>
      </c>
      <c r="C34" s="487">
        <f>COUNTIF(F32:L32,"&gt;0")</f>
        <v>4</v>
      </c>
      <c r="D34" s="327" t="s">
        <v>92</v>
      </c>
      <c r="E34" s="485"/>
      <c r="F34" s="248">
        <f>IF(F33&gt;0,IF((F33-F32)&gt;=0.5,((F33-F32)-0.04167)*24,IF((F33-F32)&gt;=0.33,((F33-F32)-0.02083)*24,(F33-F32)*24)), 0)</f>
        <v>10.500079999999999</v>
      </c>
      <c r="G34" s="248">
        <f t="shared" ref="G34:K34" si="1">IF(G33&gt;0,IF((G33-G32)&gt;=0.5,((G33-G32)-0.04167)*24,IF((G33-G32)&gt;=0.33,((G33-G32)-0.02083)*24,(G33-G32)*24)), 0)</f>
        <v>7.5000799999999979</v>
      </c>
      <c r="H34" s="248">
        <f t="shared" si="1"/>
        <v>0</v>
      </c>
      <c r="I34" s="248">
        <f t="shared" si="1"/>
        <v>0</v>
      </c>
      <c r="J34" s="248">
        <f t="shared" si="1"/>
        <v>0</v>
      </c>
      <c r="K34" s="248">
        <f t="shared" si="1"/>
        <v>8.0000799999999987</v>
      </c>
      <c r="L34" s="248">
        <f>IF(L31&lt;&gt;"Double",IF(L33&gt;0,IF((L33-L32)&gt;=0.5,((L33-L32)-0.04167)*24,IF((L33-L32)&gt;=0.33,((L33-L32)-0.02083)*24,(L33-L32)*24)), 0),IF(L33&gt;0,IF((L33-L32)&gt;=0.5,((L33-L32)-0.04167)*24,IF((L33-L32)&gt;=0.33,((L33-L32)-0.02083)*24,(L33-L32)*24)+L30), 0))</f>
        <v>14.000079999999997</v>
      </c>
      <c r="M34" s="242"/>
    </row>
    <row r="35" spans="1:16384" ht="23.25" hidden="1" customHeight="1" x14ac:dyDescent="0.3">
      <c r="B35" s="500"/>
      <c r="C35" s="488"/>
      <c r="D35" s="296" t="s">
        <v>94</v>
      </c>
      <c r="E35" s="486"/>
      <c r="F35" s="59"/>
      <c r="G35" s="79"/>
      <c r="H35" s="59"/>
      <c r="I35" s="59"/>
      <c r="J35" s="59"/>
      <c r="K35" s="59"/>
      <c r="L35" s="59"/>
    </row>
    <row r="36" spans="1:16384" ht="15.75" hidden="1" customHeight="1" x14ac:dyDescent="0.3">
      <c r="D36" s="326"/>
      <c r="F36" s="43"/>
      <c r="G36" s="43"/>
      <c r="H36" s="43"/>
      <c r="I36" s="43"/>
      <c r="J36" s="43"/>
      <c r="K36" s="43"/>
      <c r="L36" s="43"/>
      <c r="M36" s="50"/>
    </row>
    <row r="37" spans="1:16384" ht="21" customHeight="1" x14ac:dyDescent="0.3">
      <c r="A37" s="50"/>
      <c r="B37" s="547" t="s">
        <v>131</v>
      </c>
      <c r="C37" s="547"/>
      <c r="D37" s="548" t="s">
        <v>132</v>
      </c>
      <c r="E37" s="548"/>
      <c r="F37" s="319" t="s">
        <v>9</v>
      </c>
      <c r="G37" s="320" t="s">
        <v>8</v>
      </c>
      <c r="H37" s="321" t="s">
        <v>7</v>
      </c>
      <c r="I37" s="322" t="s">
        <v>6</v>
      </c>
      <c r="J37" s="323" t="s">
        <v>75</v>
      </c>
      <c r="K37" s="324" t="s">
        <v>4</v>
      </c>
      <c r="L37" s="325" t="s">
        <v>3</v>
      </c>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c r="FM37" s="50"/>
      <c r="FN37" s="50"/>
      <c r="FO37" s="50"/>
      <c r="FP37" s="50"/>
      <c r="FQ37" s="50"/>
      <c r="FR37" s="50"/>
      <c r="FS37" s="50"/>
      <c r="FT37" s="50"/>
      <c r="FU37" s="50"/>
      <c r="FV37" s="50"/>
      <c r="FW37" s="50"/>
      <c r="FX37" s="50"/>
      <c r="FY37" s="50"/>
      <c r="FZ37" s="50"/>
      <c r="GA37" s="50"/>
      <c r="GB37" s="50"/>
      <c r="GC37" s="50"/>
      <c r="GD37" s="50"/>
      <c r="GE37" s="50"/>
      <c r="GF37" s="50"/>
      <c r="GG37" s="50"/>
      <c r="GH37" s="50"/>
      <c r="GI37" s="50"/>
      <c r="GJ37" s="50"/>
      <c r="GK37" s="50"/>
      <c r="GL37" s="50"/>
      <c r="GM37" s="50"/>
      <c r="GN37" s="50"/>
      <c r="GO37" s="50"/>
      <c r="GP37" s="50"/>
      <c r="GQ37" s="50"/>
      <c r="GR37" s="50"/>
      <c r="GS37" s="50"/>
      <c r="GT37" s="50"/>
      <c r="GU37" s="50"/>
      <c r="GV37" s="50"/>
      <c r="GW37" s="50"/>
      <c r="GX37" s="50"/>
      <c r="GY37" s="50"/>
      <c r="GZ37" s="50"/>
      <c r="HA37" s="50"/>
      <c r="HB37" s="50"/>
      <c r="HC37" s="50"/>
      <c r="HD37" s="50"/>
      <c r="HE37" s="50"/>
      <c r="HF37" s="50"/>
      <c r="HG37" s="50"/>
      <c r="HH37" s="50"/>
      <c r="HI37" s="50"/>
      <c r="HJ37" s="50"/>
      <c r="HK37" s="50"/>
      <c r="HL37" s="50"/>
      <c r="HM37" s="50"/>
      <c r="HN37" s="50"/>
      <c r="HO37" s="50"/>
      <c r="HP37" s="50"/>
      <c r="HQ37" s="50"/>
      <c r="HR37" s="50"/>
      <c r="HS37" s="50"/>
      <c r="HT37" s="50"/>
      <c r="HU37" s="50"/>
      <c r="HV37" s="50"/>
      <c r="HW37" s="50"/>
      <c r="HX37" s="50"/>
      <c r="HY37" s="50"/>
      <c r="HZ37" s="50"/>
      <c r="IA37" s="50"/>
      <c r="IB37" s="50"/>
      <c r="IC37" s="50"/>
      <c r="ID37" s="50"/>
      <c r="IE37" s="50"/>
      <c r="IF37" s="50"/>
      <c r="IG37" s="50"/>
      <c r="IH37" s="50"/>
      <c r="II37" s="50"/>
      <c r="IJ37" s="50"/>
      <c r="IK37" s="50"/>
      <c r="IL37" s="50"/>
      <c r="IM37" s="50"/>
      <c r="IN37" s="50"/>
      <c r="IO37" s="50"/>
      <c r="IP37" s="50"/>
      <c r="IQ37" s="50"/>
      <c r="IR37" s="50"/>
      <c r="IS37" s="50"/>
      <c r="IT37" s="50"/>
      <c r="IU37" s="50"/>
      <c r="IV37" s="50"/>
      <c r="IW37" s="50"/>
      <c r="IX37" s="50"/>
      <c r="IY37" s="50"/>
      <c r="IZ37" s="50"/>
      <c r="JA37" s="50"/>
      <c r="JB37" s="50"/>
      <c r="JC37" s="50"/>
      <c r="JD37" s="50"/>
      <c r="JE37" s="50"/>
      <c r="JF37" s="50"/>
      <c r="JG37" s="50"/>
      <c r="JH37" s="50"/>
      <c r="JI37" s="50"/>
      <c r="JJ37" s="50"/>
      <c r="JK37" s="50"/>
      <c r="JL37" s="50"/>
      <c r="JM37" s="50"/>
      <c r="JN37" s="50"/>
      <c r="JO37" s="50"/>
      <c r="JP37" s="50"/>
      <c r="JQ37" s="50"/>
      <c r="JR37" s="50"/>
      <c r="JS37" s="50"/>
      <c r="JT37" s="50"/>
      <c r="JU37" s="50"/>
      <c r="JV37" s="50"/>
      <c r="JW37" s="50"/>
      <c r="JX37" s="50"/>
      <c r="JY37" s="50"/>
      <c r="JZ37" s="50"/>
      <c r="KA37" s="50"/>
      <c r="KB37" s="50"/>
      <c r="KC37" s="50"/>
      <c r="KD37" s="50"/>
      <c r="KE37" s="50"/>
      <c r="KF37" s="50"/>
      <c r="KG37" s="50"/>
      <c r="KH37" s="50"/>
      <c r="KI37" s="50"/>
      <c r="KJ37" s="50"/>
      <c r="KK37" s="50"/>
      <c r="KL37" s="50"/>
      <c r="KM37" s="50"/>
      <c r="KN37" s="50"/>
      <c r="KO37" s="50"/>
      <c r="KP37" s="50"/>
      <c r="KQ37" s="50"/>
      <c r="KR37" s="50"/>
      <c r="KS37" s="50"/>
      <c r="KT37" s="50"/>
      <c r="KU37" s="50"/>
      <c r="KV37" s="50"/>
      <c r="KW37" s="50"/>
      <c r="KX37" s="50"/>
      <c r="KY37" s="50"/>
      <c r="KZ37" s="50"/>
      <c r="LA37" s="50"/>
      <c r="LB37" s="50"/>
      <c r="LC37" s="50"/>
      <c r="LD37" s="50"/>
      <c r="LE37" s="50"/>
      <c r="LF37" s="50"/>
      <c r="LG37" s="50"/>
      <c r="LH37" s="50"/>
      <c r="LI37" s="50"/>
      <c r="LJ37" s="50"/>
      <c r="LK37" s="50"/>
      <c r="LL37" s="50"/>
      <c r="LM37" s="50"/>
      <c r="LN37" s="50"/>
      <c r="LO37" s="50"/>
      <c r="LP37" s="50"/>
      <c r="LQ37" s="50"/>
      <c r="LR37" s="50"/>
      <c r="LS37" s="50"/>
      <c r="LT37" s="50"/>
      <c r="LU37" s="50"/>
      <c r="LV37" s="50"/>
      <c r="LW37" s="50"/>
      <c r="LX37" s="50"/>
      <c r="LY37" s="50"/>
      <c r="LZ37" s="50"/>
      <c r="MA37" s="50"/>
      <c r="MB37" s="50"/>
      <c r="MC37" s="50"/>
      <c r="MD37" s="50"/>
      <c r="ME37" s="50"/>
      <c r="MF37" s="50"/>
      <c r="MG37" s="50"/>
      <c r="MH37" s="50"/>
      <c r="MI37" s="50"/>
      <c r="MJ37" s="50"/>
      <c r="MK37" s="50"/>
      <c r="ML37" s="50"/>
      <c r="MM37" s="50"/>
      <c r="MN37" s="50"/>
      <c r="MO37" s="50"/>
      <c r="MP37" s="50"/>
      <c r="MQ37" s="50"/>
      <c r="MR37" s="50"/>
      <c r="MS37" s="50"/>
      <c r="MT37" s="50"/>
      <c r="MU37" s="50"/>
      <c r="MV37" s="50"/>
      <c r="MW37" s="50"/>
      <c r="MX37" s="50"/>
      <c r="MY37" s="50"/>
      <c r="MZ37" s="50"/>
      <c r="NA37" s="50"/>
      <c r="NB37" s="50"/>
      <c r="NC37" s="50"/>
      <c r="ND37" s="50"/>
      <c r="NE37" s="50"/>
      <c r="NF37" s="50"/>
      <c r="NG37" s="50"/>
      <c r="NH37" s="50"/>
      <c r="NI37" s="50"/>
      <c r="NJ37" s="50"/>
      <c r="NK37" s="50"/>
      <c r="NL37" s="50"/>
      <c r="NM37" s="50"/>
      <c r="NN37" s="50"/>
      <c r="NO37" s="50"/>
      <c r="NP37" s="50"/>
      <c r="NQ37" s="50"/>
      <c r="NR37" s="50"/>
      <c r="NS37" s="50"/>
      <c r="NT37" s="50"/>
      <c r="NU37" s="50"/>
      <c r="NV37" s="50"/>
      <c r="NW37" s="50"/>
      <c r="NX37" s="50"/>
      <c r="NY37" s="50"/>
      <c r="NZ37" s="50"/>
      <c r="OA37" s="50"/>
      <c r="OB37" s="50"/>
      <c r="OC37" s="50"/>
      <c r="OD37" s="50"/>
      <c r="OE37" s="50"/>
      <c r="OF37" s="50"/>
      <c r="OG37" s="50"/>
      <c r="OH37" s="50"/>
      <c r="OI37" s="50"/>
      <c r="OJ37" s="50"/>
      <c r="OK37" s="50"/>
      <c r="OL37" s="50"/>
      <c r="OM37" s="50"/>
      <c r="ON37" s="50"/>
      <c r="OO37" s="50"/>
      <c r="OP37" s="50"/>
      <c r="OQ37" s="50"/>
      <c r="OR37" s="50"/>
      <c r="OS37" s="50"/>
      <c r="OT37" s="50"/>
      <c r="OU37" s="50"/>
      <c r="OV37" s="50"/>
      <c r="OW37" s="50"/>
      <c r="OX37" s="50"/>
      <c r="OY37" s="50"/>
      <c r="OZ37" s="50"/>
      <c r="PA37" s="50"/>
      <c r="PB37" s="50"/>
      <c r="PC37" s="50"/>
      <c r="PD37" s="50"/>
      <c r="PE37" s="50"/>
      <c r="PF37" s="50"/>
      <c r="PG37" s="50"/>
      <c r="PH37" s="50"/>
      <c r="PI37" s="50"/>
      <c r="PJ37" s="50"/>
      <c r="PK37" s="50"/>
      <c r="PL37" s="50"/>
      <c r="PM37" s="50"/>
      <c r="PN37" s="50"/>
      <c r="PO37" s="50"/>
      <c r="PP37" s="50"/>
      <c r="PQ37" s="50"/>
      <c r="PR37" s="50"/>
      <c r="PS37" s="50"/>
      <c r="PT37" s="50"/>
      <c r="PU37" s="50"/>
      <c r="PV37" s="50"/>
      <c r="PW37" s="50"/>
      <c r="PX37" s="50"/>
      <c r="PY37" s="50"/>
      <c r="PZ37" s="50"/>
      <c r="QA37" s="50"/>
      <c r="QB37" s="50"/>
      <c r="QC37" s="50"/>
      <c r="QD37" s="50"/>
      <c r="QE37" s="50"/>
      <c r="QF37" s="50"/>
      <c r="QG37" s="50"/>
      <c r="QH37" s="50"/>
      <c r="QI37" s="50"/>
      <c r="QJ37" s="50"/>
      <c r="QK37" s="50"/>
      <c r="QL37" s="50"/>
      <c r="QM37" s="50"/>
      <c r="QN37" s="50"/>
      <c r="QO37" s="50"/>
      <c r="QP37" s="50"/>
      <c r="QQ37" s="50"/>
      <c r="QR37" s="50"/>
      <c r="QS37" s="50"/>
      <c r="QT37" s="50"/>
      <c r="QU37" s="50"/>
      <c r="QV37" s="50"/>
      <c r="QW37" s="50"/>
      <c r="QX37" s="50"/>
      <c r="QY37" s="50"/>
      <c r="QZ37" s="50"/>
      <c r="RA37" s="50"/>
      <c r="RB37" s="50"/>
      <c r="RC37" s="50"/>
      <c r="RD37" s="50"/>
      <c r="RE37" s="50"/>
      <c r="RF37" s="50"/>
      <c r="RG37" s="50"/>
      <c r="RH37" s="50"/>
      <c r="RI37" s="50"/>
      <c r="RJ37" s="50"/>
      <c r="RK37" s="50"/>
      <c r="RL37" s="50"/>
      <c r="RM37" s="50"/>
      <c r="RN37" s="50"/>
      <c r="RO37" s="50"/>
      <c r="RP37" s="50"/>
      <c r="RQ37" s="50"/>
      <c r="RR37" s="50"/>
      <c r="RS37" s="50"/>
      <c r="RT37" s="50"/>
      <c r="RU37" s="50"/>
      <c r="RV37" s="50"/>
      <c r="RW37" s="50"/>
      <c r="RX37" s="50"/>
      <c r="RY37" s="50"/>
      <c r="RZ37" s="50"/>
      <c r="SA37" s="50"/>
      <c r="SB37" s="50"/>
      <c r="SC37" s="50"/>
      <c r="SD37" s="50"/>
      <c r="SE37" s="50"/>
      <c r="SF37" s="50"/>
      <c r="SG37" s="50"/>
      <c r="SH37" s="50"/>
      <c r="SI37" s="50"/>
      <c r="SJ37" s="50"/>
      <c r="SK37" s="50"/>
      <c r="SL37" s="50"/>
      <c r="SM37" s="50"/>
      <c r="SN37" s="50"/>
      <c r="SO37" s="50"/>
      <c r="SP37" s="50"/>
      <c r="SQ37" s="50"/>
      <c r="SR37" s="50"/>
      <c r="SS37" s="50"/>
      <c r="ST37" s="50"/>
      <c r="SU37" s="50"/>
      <c r="SV37" s="50"/>
      <c r="SW37" s="50"/>
      <c r="SX37" s="50"/>
      <c r="SY37" s="50"/>
      <c r="SZ37" s="50"/>
      <c r="TA37" s="50"/>
      <c r="TB37" s="50"/>
      <c r="TC37" s="50"/>
      <c r="TD37" s="50"/>
      <c r="TE37" s="50"/>
      <c r="TF37" s="50"/>
      <c r="TG37" s="50"/>
      <c r="TH37" s="50"/>
      <c r="TI37" s="50"/>
      <c r="TJ37" s="50"/>
      <c r="TK37" s="50"/>
      <c r="TL37" s="50"/>
      <c r="TM37" s="50"/>
      <c r="TN37" s="50"/>
      <c r="TO37" s="50"/>
      <c r="TP37" s="50"/>
      <c r="TQ37" s="50"/>
      <c r="TR37" s="50"/>
      <c r="TS37" s="50"/>
      <c r="TT37" s="50"/>
      <c r="TU37" s="50"/>
      <c r="TV37" s="50"/>
      <c r="TW37" s="50"/>
      <c r="TX37" s="50"/>
      <c r="TY37" s="50"/>
      <c r="TZ37" s="50"/>
      <c r="UA37" s="50"/>
      <c r="UB37" s="50"/>
      <c r="UC37" s="50"/>
      <c r="UD37" s="50"/>
      <c r="UE37" s="50"/>
      <c r="UF37" s="50"/>
      <c r="UG37" s="50"/>
      <c r="UH37" s="50"/>
      <c r="UI37" s="50"/>
      <c r="UJ37" s="50"/>
      <c r="UK37" s="50"/>
      <c r="UL37" s="50"/>
      <c r="UM37" s="50"/>
      <c r="UN37" s="50"/>
      <c r="UO37" s="50"/>
      <c r="UP37" s="50"/>
      <c r="UQ37" s="50"/>
      <c r="UR37" s="50"/>
      <c r="US37" s="50"/>
      <c r="UT37" s="50"/>
      <c r="UU37" s="50"/>
      <c r="UV37" s="50"/>
      <c r="UW37" s="50"/>
      <c r="UX37" s="50"/>
      <c r="UY37" s="50"/>
      <c r="UZ37" s="50"/>
      <c r="VA37" s="50"/>
      <c r="VB37" s="50"/>
      <c r="VC37" s="50"/>
      <c r="VD37" s="50"/>
      <c r="VE37" s="50"/>
      <c r="VF37" s="50"/>
      <c r="VG37" s="50"/>
      <c r="VH37" s="50"/>
      <c r="VI37" s="50"/>
      <c r="VJ37" s="50"/>
      <c r="VK37" s="50"/>
      <c r="VL37" s="50"/>
      <c r="VM37" s="50"/>
      <c r="VN37" s="50"/>
      <c r="VO37" s="50"/>
      <c r="VP37" s="50"/>
      <c r="VQ37" s="50"/>
      <c r="VR37" s="50"/>
      <c r="VS37" s="50"/>
      <c r="VT37" s="50"/>
      <c r="VU37" s="50"/>
      <c r="VV37" s="50"/>
      <c r="VW37" s="50"/>
      <c r="VX37" s="50"/>
      <c r="VY37" s="50"/>
      <c r="VZ37" s="50"/>
      <c r="WA37" s="50"/>
      <c r="WB37" s="50"/>
      <c r="WC37" s="50"/>
      <c r="WD37" s="50"/>
      <c r="WE37" s="50"/>
      <c r="WF37" s="50"/>
      <c r="WG37" s="50"/>
      <c r="WH37" s="50"/>
      <c r="WI37" s="50"/>
      <c r="WJ37" s="50"/>
      <c r="WK37" s="50"/>
      <c r="WL37" s="50"/>
      <c r="WM37" s="50"/>
      <c r="WN37" s="50"/>
      <c r="WO37" s="50"/>
      <c r="WP37" s="50"/>
      <c r="WQ37" s="50"/>
      <c r="WR37" s="50"/>
      <c r="WS37" s="50"/>
      <c r="WT37" s="50"/>
      <c r="WU37" s="50"/>
      <c r="WV37" s="50"/>
      <c r="WW37" s="50"/>
      <c r="WX37" s="50"/>
      <c r="WY37" s="50"/>
      <c r="WZ37" s="50"/>
      <c r="XA37" s="50"/>
      <c r="XB37" s="50"/>
      <c r="XC37" s="50"/>
      <c r="XD37" s="50"/>
      <c r="XE37" s="50"/>
      <c r="XF37" s="50"/>
      <c r="XG37" s="50"/>
      <c r="XH37" s="50"/>
      <c r="XI37" s="50"/>
      <c r="XJ37" s="50"/>
      <c r="XK37" s="50"/>
      <c r="XL37" s="50"/>
      <c r="XM37" s="50"/>
      <c r="XN37" s="50"/>
      <c r="XO37" s="50"/>
      <c r="XP37" s="50"/>
      <c r="XQ37" s="50"/>
      <c r="XR37" s="50"/>
      <c r="XS37" s="50"/>
      <c r="XT37" s="50"/>
      <c r="XU37" s="50"/>
      <c r="XV37" s="50"/>
      <c r="XW37" s="50"/>
      <c r="XX37" s="50"/>
      <c r="XY37" s="50"/>
      <c r="XZ37" s="50"/>
      <c r="YA37" s="50"/>
      <c r="YB37" s="50"/>
      <c r="YC37" s="50"/>
      <c r="YD37" s="50"/>
      <c r="YE37" s="50"/>
      <c r="YF37" s="50"/>
      <c r="YG37" s="50"/>
      <c r="YH37" s="50"/>
      <c r="YI37" s="50"/>
      <c r="YJ37" s="50"/>
      <c r="YK37" s="50"/>
      <c r="YL37" s="50"/>
      <c r="YM37" s="50"/>
      <c r="YN37" s="50"/>
      <c r="YO37" s="50"/>
      <c r="YP37" s="50"/>
      <c r="YQ37" s="50"/>
      <c r="YR37" s="50"/>
      <c r="YS37" s="50"/>
      <c r="YT37" s="50"/>
      <c r="YU37" s="50"/>
      <c r="YV37" s="50"/>
      <c r="YW37" s="50"/>
      <c r="YX37" s="50"/>
      <c r="YY37" s="50"/>
      <c r="YZ37" s="50"/>
      <c r="ZA37" s="50"/>
      <c r="ZB37" s="50"/>
      <c r="ZC37" s="50"/>
      <c r="ZD37" s="50"/>
      <c r="ZE37" s="50"/>
      <c r="ZF37" s="50"/>
      <c r="ZG37" s="50"/>
      <c r="ZH37" s="50"/>
      <c r="ZI37" s="50"/>
      <c r="ZJ37" s="50"/>
      <c r="ZK37" s="50"/>
      <c r="ZL37" s="50"/>
      <c r="ZM37" s="50"/>
      <c r="ZN37" s="50"/>
      <c r="ZO37" s="50"/>
      <c r="ZP37" s="50"/>
      <c r="ZQ37" s="50"/>
      <c r="ZR37" s="50"/>
      <c r="ZS37" s="50"/>
      <c r="ZT37" s="50"/>
      <c r="ZU37" s="50"/>
      <c r="ZV37" s="50"/>
      <c r="ZW37" s="50"/>
      <c r="ZX37" s="50"/>
      <c r="ZY37" s="50"/>
      <c r="ZZ37" s="50"/>
      <c r="AAA37" s="50"/>
      <c r="AAB37" s="50"/>
      <c r="AAC37" s="50"/>
      <c r="AAD37" s="50"/>
      <c r="AAE37" s="50"/>
      <c r="AAF37" s="50"/>
      <c r="AAG37" s="50"/>
      <c r="AAH37" s="50"/>
      <c r="AAI37" s="50"/>
      <c r="AAJ37" s="50"/>
      <c r="AAK37" s="50"/>
      <c r="AAL37" s="50"/>
      <c r="AAM37" s="50"/>
      <c r="AAN37" s="50"/>
      <c r="AAO37" s="50"/>
      <c r="AAP37" s="50"/>
      <c r="AAQ37" s="50"/>
      <c r="AAR37" s="50"/>
      <c r="AAS37" s="50"/>
      <c r="AAT37" s="50"/>
      <c r="AAU37" s="50"/>
      <c r="AAV37" s="50"/>
      <c r="AAW37" s="50"/>
      <c r="AAX37" s="50"/>
      <c r="AAY37" s="50"/>
      <c r="AAZ37" s="50"/>
      <c r="ABA37" s="50"/>
      <c r="ABB37" s="50"/>
      <c r="ABC37" s="50"/>
      <c r="ABD37" s="50"/>
      <c r="ABE37" s="50"/>
      <c r="ABF37" s="50"/>
      <c r="ABG37" s="50"/>
      <c r="ABH37" s="50"/>
      <c r="ABI37" s="50"/>
      <c r="ABJ37" s="50"/>
      <c r="ABK37" s="50"/>
      <c r="ABL37" s="50"/>
      <c r="ABM37" s="50"/>
      <c r="ABN37" s="50"/>
      <c r="ABO37" s="50"/>
      <c r="ABP37" s="50"/>
      <c r="ABQ37" s="50"/>
      <c r="ABR37" s="50"/>
      <c r="ABS37" s="50"/>
      <c r="ABT37" s="50"/>
      <c r="ABU37" s="50"/>
      <c r="ABV37" s="50"/>
      <c r="ABW37" s="50"/>
      <c r="ABX37" s="50"/>
      <c r="ABY37" s="50"/>
      <c r="ABZ37" s="50"/>
      <c r="ACA37" s="50"/>
      <c r="ACB37" s="50"/>
      <c r="ACC37" s="50"/>
      <c r="ACD37" s="50"/>
      <c r="ACE37" s="50"/>
      <c r="ACF37" s="50"/>
      <c r="ACG37" s="50"/>
      <c r="ACH37" s="50"/>
      <c r="ACI37" s="50"/>
      <c r="ACJ37" s="50"/>
      <c r="ACK37" s="50"/>
      <c r="ACL37" s="50"/>
      <c r="ACM37" s="50"/>
      <c r="ACN37" s="50"/>
      <c r="ACO37" s="50"/>
      <c r="ACP37" s="50"/>
      <c r="ACQ37" s="50"/>
      <c r="ACR37" s="50"/>
      <c r="ACS37" s="50"/>
      <c r="ACT37" s="50"/>
      <c r="ACU37" s="50"/>
      <c r="ACV37" s="50"/>
      <c r="ACW37" s="50"/>
      <c r="ACX37" s="50"/>
      <c r="ACY37" s="50"/>
      <c r="ACZ37" s="50"/>
      <c r="ADA37" s="50"/>
      <c r="ADB37" s="50"/>
      <c r="ADC37" s="50"/>
      <c r="ADD37" s="50"/>
      <c r="ADE37" s="50"/>
      <c r="ADF37" s="50"/>
      <c r="ADG37" s="50"/>
      <c r="ADH37" s="50"/>
      <c r="ADI37" s="50"/>
      <c r="ADJ37" s="50"/>
      <c r="ADK37" s="50"/>
      <c r="ADL37" s="50"/>
      <c r="ADM37" s="50"/>
      <c r="ADN37" s="50"/>
      <c r="ADO37" s="50"/>
      <c r="ADP37" s="50"/>
      <c r="ADQ37" s="50"/>
      <c r="ADR37" s="50"/>
      <c r="ADS37" s="50"/>
      <c r="ADT37" s="50"/>
      <c r="ADU37" s="50"/>
      <c r="ADV37" s="50"/>
      <c r="ADW37" s="50"/>
      <c r="ADX37" s="50"/>
      <c r="ADY37" s="50"/>
      <c r="ADZ37" s="50"/>
      <c r="AEA37" s="50"/>
      <c r="AEB37" s="50"/>
      <c r="AEC37" s="50"/>
      <c r="AED37" s="50"/>
      <c r="AEE37" s="50"/>
      <c r="AEF37" s="50"/>
      <c r="AEG37" s="50"/>
      <c r="AEH37" s="50"/>
      <c r="AEI37" s="50"/>
      <c r="AEJ37" s="50"/>
      <c r="AEK37" s="50"/>
      <c r="AEL37" s="50"/>
      <c r="AEM37" s="50"/>
      <c r="AEN37" s="50"/>
      <c r="AEO37" s="50"/>
      <c r="AEP37" s="50"/>
      <c r="AEQ37" s="50"/>
      <c r="AER37" s="50"/>
      <c r="AES37" s="50"/>
      <c r="AET37" s="50"/>
      <c r="AEU37" s="50"/>
      <c r="AEV37" s="50"/>
      <c r="AEW37" s="50"/>
      <c r="AEX37" s="50"/>
      <c r="AEY37" s="50"/>
      <c r="AEZ37" s="50"/>
      <c r="AFA37" s="50"/>
      <c r="AFB37" s="50"/>
      <c r="AFC37" s="50"/>
      <c r="AFD37" s="50"/>
      <c r="AFE37" s="50"/>
      <c r="AFF37" s="50"/>
      <c r="AFG37" s="50"/>
      <c r="AFH37" s="50"/>
      <c r="AFI37" s="50"/>
      <c r="AFJ37" s="50"/>
      <c r="AFK37" s="50"/>
      <c r="AFL37" s="50"/>
      <c r="AFM37" s="50"/>
      <c r="AFN37" s="50"/>
      <c r="AFO37" s="50"/>
      <c r="AFP37" s="50"/>
      <c r="AFQ37" s="50"/>
      <c r="AFR37" s="50"/>
      <c r="AFS37" s="50"/>
      <c r="AFT37" s="50"/>
      <c r="AFU37" s="50"/>
      <c r="AFV37" s="50"/>
      <c r="AFW37" s="50"/>
      <c r="AFX37" s="50"/>
      <c r="AFY37" s="50"/>
      <c r="AFZ37" s="50"/>
      <c r="AGA37" s="50"/>
      <c r="AGB37" s="50"/>
      <c r="AGC37" s="50"/>
      <c r="AGD37" s="50"/>
      <c r="AGE37" s="50"/>
      <c r="AGF37" s="50"/>
      <c r="AGG37" s="50"/>
      <c r="AGH37" s="50"/>
      <c r="AGI37" s="50"/>
      <c r="AGJ37" s="50"/>
      <c r="AGK37" s="50"/>
      <c r="AGL37" s="50"/>
      <c r="AGM37" s="50"/>
      <c r="AGN37" s="50"/>
      <c r="AGO37" s="50"/>
      <c r="AGP37" s="50"/>
      <c r="AGQ37" s="50"/>
      <c r="AGR37" s="50"/>
      <c r="AGS37" s="50"/>
      <c r="AGT37" s="50"/>
      <c r="AGU37" s="50"/>
      <c r="AGV37" s="50"/>
      <c r="AGW37" s="50"/>
      <c r="AGX37" s="50"/>
      <c r="AGY37" s="50"/>
      <c r="AGZ37" s="50"/>
      <c r="AHA37" s="50"/>
      <c r="AHB37" s="50"/>
      <c r="AHC37" s="50"/>
      <c r="AHD37" s="50"/>
      <c r="AHE37" s="50"/>
      <c r="AHF37" s="50"/>
      <c r="AHG37" s="50"/>
      <c r="AHH37" s="50"/>
      <c r="AHI37" s="50"/>
      <c r="AHJ37" s="50"/>
      <c r="AHK37" s="50"/>
      <c r="AHL37" s="50"/>
      <c r="AHM37" s="50"/>
      <c r="AHN37" s="50"/>
      <c r="AHO37" s="50"/>
      <c r="AHP37" s="50"/>
      <c r="AHQ37" s="50"/>
      <c r="AHR37" s="50"/>
      <c r="AHS37" s="50"/>
      <c r="AHT37" s="50"/>
      <c r="AHU37" s="50"/>
      <c r="AHV37" s="50"/>
      <c r="AHW37" s="50"/>
      <c r="AHX37" s="50"/>
      <c r="AHY37" s="50"/>
      <c r="AHZ37" s="50"/>
      <c r="AIA37" s="50"/>
      <c r="AIB37" s="50"/>
      <c r="AIC37" s="50"/>
      <c r="AID37" s="50"/>
      <c r="AIE37" s="50"/>
      <c r="AIF37" s="50"/>
      <c r="AIG37" s="50"/>
      <c r="AIH37" s="50"/>
      <c r="AII37" s="50"/>
      <c r="AIJ37" s="50"/>
      <c r="AIK37" s="50"/>
      <c r="AIL37" s="50"/>
      <c r="AIM37" s="50"/>
      <c r="AIN37" s="50"/>
      <c r="AIO37" s="50"/>
      <c r="AIP37" s="50"/>
      <c r="AIQ37" s="50"/>
      <c r="AIR37" s="50"/>
      <c r="AIS37" s="50"/>
      <c r="AIT37" s="50"/>
      <c r="AIU37" s="50"/>
      <c r="AIV37" s="50"/>
      <c r="AIW37" s="50"/>
      <c r="AIX37" s="50"/>
      <c r="AIY37" s="50"/>
      <c r="AIZ37" s="50"/>
      <c r="AJA37" s="50"/>
      <c r="AJB37" s="50"/>
      <c r="AJC37" s="50"/>
      <c r="AJD37" s="50"/>
      <c r="AJE37" s="50"/>
      <c r="AJF37" s="50"/>
      <c r="AJG37" s="50"/>
      <c r="AJH37" s="50"/>
      <c r="AJI37" s="50"/>
      <c r="AJJ37" s="50"/>
      <c r="AJK37" s="50"/>
      <c r="AJL37" s="50"/>
      <c r="AJM37" s="50"/>
      <c r="AJN37" s="50"/>
      <c r="AJO37" s="50"/>
      <c r="AJP37" s="50"/>
      <c r="AJQ37" s="50"/>
      <c r="AJR37" s="50"/>
      <c r="AJS37" s="50"/>
      <c r="AJT37" s="50"/>
      <c r="AJU37" s="50"/>
      <c r="AJV37" s="50"/>
      <c r="AJW37" s="50"/>
      <c r="AJX37" s="50"/>
      <c r="AJY37" s="50"/>
      <c r="AJZ37" s="50"/>
      <c r="AKA37" s="50"/>
      <c r="AKB37" s="50"/>
      <c r="AKC37" s="50"/>
      <c r="AKD37" s="50"/>
      <c r="AKE37" s="50"/>
      <c r="AKF37" s="50"/>
      <c r="AKG37" s="50"/>
      <c r="AKH37" s="50"/>
      <c r="AKI37" s="50"/>
      <c r="AKJ37" s="50"/>
      <c r="AKK37" s="50"/>
      <c r="AKL37" s="50"/>
      <c r="AKM37" s="50"/>
      <c r="AKN37" s="50"/>
      <c r="AKO37" s="50"/>
      <c r="AKP37" s="50"/>
      <c r="AKQ37" s="50"/>
      <c r="AKR37" s="50"/>
      <c r="AKS37" s="50"/>
      <c r="AKT37" s="50"/>
      <c r="AKU37" s="50"/>
      <c r="AKV37" s="50"/>
      <c r="AKW37" s="50"/>
      <c r="AKX37" s="50"/>
      <c r="AKY37" s="50"/>
      <c r="AKZ37" s="50"/>
      <c r="ALA37" s="50"/>
      <c r="ALB37" s="50"/>
      <c r="ALC37" s="50"/>
      <c r="ALD37" s="50"/>
      <c r="ALE37" s="50"/>
      <c r="ALF37" s="50"/>
      <c r="ALG37" s="50"/>
      <c r="ALH37" s="50"/>
      <c r="ALI37" s="50"/>
      <c r="ALJ37" s="50"/>
      <c r="ALK37" s="50"/>
      <c r="ALL37" s="50"/>
      <c r="ALM37" s="50"/>
      <c r="ALN37" s="50"/>
      <c r="ALO37" s="50"/>
      <c r="ALP37" s="50"/>
      <c r="ALQ37" s="50"/>
      <c r="ALR37" s="50"/>
      <c r="ALS37" s="50"/>
      <c r="ALT37" s="50"/>
      <c r="ALU37" s="50"/>
      <c r="ALV37" s="50"/>
      <c r="ALW37" s="50"/>
      <c r="ALX37" s="50"/>
      <c r="ALY37" s="50"/>
      <c r="ALZ37" s="50"/>
      <c r="AMA37" s="50"/>
      <c r="AMB37" s="50"/>
      <c r="AMC37" s="50"/>
      <c r="AMD37" s="50"/>
      <c r="AME37" s="50"/>
      <c r="AMF37" s="50"/>
      <c r="AMG37" s="50"/>
      <c r="AMH37" s="50"/>
      <c r="AMI37" s="50"/>
      <c r="AMJ37" s="50"/>
      <c r="AMK37" s="50"/>
      <c r="AML37" s="50"/>
      <c r="AMM37" s="50"/>
      <c r="AMN37" s="50"/>
      <c r="AMO37" s="50"/>
      <c r="AMP37" s="50"/>
      <c r="AMQ37" s="50"/>
      <c r="AMR37" s="50"/>
      <c r="AMS37" s="50"/>
      <c r="AMT37" s="50"/>
      <c r="AMU37" s="50"/>
      <c r="AMV37" s="50"/>
      <c r="AMW37" s="50"/>
      <c r="AMX37" s="50"/>
      <c r="AMY37" s="50"/>
      <c r="AMZ37" s="50"/>
      <c r="ANA37" s="50"/>
      <c r="ANB37" s="50"/>
      <c r="ANC37" s="50"/>
      <c r="AND37" s="50"/>
      <c r="ANE37" s="50"/>
      <c r="ANF37" s="50"/>
      <c r="ANG37" s="50"/>
      <c r="ANH37" s="50"/>
      <c r="ANI37" s="50"/>
      <c r="ANJ37" s="50"/>
      <c r="ANK37" s="50"/>
      <c r="ANL37" s="50"/>
      <c r="ANM37" s="50"/>
      <c r="ANN37" s="50"/>
      <c r="ANO37" s="50"/>
      <c r="ANP37" s="50"/>
      <c r="ANQ37" s="50"/>
      <c r="ANR37" s="50"/>
      <c r="ANS37" s="50"/>
      <c r="ANT37" s="50"/>
      <c r="ANU37" s="50"/>
      <c r="ANV37" s="50"/>
      <c r="ANW37" s="50"/>
      <c r="ANX37" s="50"/>
      <c r="ANY37" s="50"/>
      <c r="ANZ37" s="50"/>
      <c r="AOA37" s="50"/>
      <c r="AOB37" s="50"/>
      <c r="AOC37" s="50"/>
      <c r="AOD37" s="50"/>
      <c r="AOE37" s="50"/>
      <c r="AOF37" s="50"/>
      <c r="AOG37" s="50"/>
      <c r="AOH37" s="50"/>
      <c r="AOI37" s="50"/>
      <c r="AOJ37" s="50"/>
      <c r="AOK37" s="50"/>
      <c r="AOL37" s="50"/>
      <c r="AOM37" s="50"/>
      <c r="AON37" s="50"/>
      <c r="AOO37" s="50"/>
      <c r="AOP37" s="50"/>
      <c r="AOQ37" s="50"/>
      <c r="AOR37" s="50"/>
      <c r="AOS37" s="50"/>
      <c r="AOT37" s="50"/>
      <c r="AOU37" s="50"/>
      <c r="AOV37" s="50"/>
      <c r="AOW37" s="50"/>
      <c r="AOX37" s="50"/>
      <c r="AOY37" s="50"/>
      <c r="AOZ37" s="50"/>
      <c r="APA37" s="50"/>
      <c r="APB37" s="50"/>
      <c r="APC37" s="50"/>
      <c r="APD37" s="50"/>
      <c r="APE37" s="50"/>
      <c r="APF37" s="50"/>
      <c r="APG37" s="50"/>
      <c r="APH37" s="50"/>
      <c r="API37" s="50"/>
      <c r="APJ37" s="50"/>
      <c r="APK37" s="50"/>
      <c r="APL37" s="50"/>
      <c r="APM37" s="50"/>
      <c r="APN37" s="50"/>
      <c r="APO37" s="50"/>
      <c r="APP37" s="50"/>
      <c r="APQ37" s="50"/>
      <c r="APR37" s="50"/>
      <c r="APS37" s="50"/>
      <c r="APT37" s="50"/>
      <c r="APU37" s="50"/>
      <c r="APV37" s="50"/>
      <c r="APW37" s="50"/>
      <c r="APX37" s="50"/>
      <c r="APY37" s="50"/>
      <c r="APZ37" s="50"/>
      <c r="AQA37" s="50"/>
      <c r="AQB37" s="50"/>
      <c r="AQC37" s="50"/>
      <c r="AQD37" s="50"/>
      <c r="AQE37" s="50"/>
      <c r="AQF37" s="50"/>
      <c r="AQG37" s="50"/>
      <c r="AQH37" s="50"/>
      <c r="AQI37" s="50"/>
      <c r="AQJ37" s="50"/>
      <c r="AQK37" s="50"/>
      <c r="AQL37" s="50"/>
      <c r="AQM37" s="50"/>
      <c r="AQN37" s="50"/>
      <c r="AQO37" s="50"/>
      <c r="AQP37" s="50"/>
      <c r="AQQ37" s="50"/>
      <c r="AQR37" s="50"/>
      <c r="AQS37" s="50"/>
      <c r="AQT37" s="50"/>
      <c r="AQU37" s="50"/>
      <c r="AQV37" s="50"/>
      <c r="AQW37" s="50"/>
      <c r="AQX37" s="50"/>
      <c r="AQY37" s="50"/>
      <c r="AQZ37" s="50"/>
      <c r="ARA37" s="50"/>
      <c r="ARB37" s="50"/>
      <c r="ARC37" s="50"/>
      <c r="ARD37" s="50"/>
      <c r="ARE37" s="50"/>
      <c r="ARF37" s="50"/>
      <c r="ARG37" s="50"/>
      <c r="ARH37" s="50"/>
      <c r="ARI37" s="50"/>
      <c r="ARJ37" s="50"/>
      <c r="ARK37" s="50"/>
      <c r="ARL37" s="50"/>
      <c r="ARM37" s="50"/>
      <c r="ARN37" s="50"/>
      <c r="ARO37" s="50"/>
      <c r="ARP37" s="50"/>
      <c r="ARQ37" s="50"/>
      <c r="ARR37" s="50"/>
      <c r="ARS37" s="50"/>
      <c r="ART37" s="50"/>
      <c r="ARU37" s="50"/>
      <c r="ARV37" s="50"/>
      <c r="ARW37" s="50"/>
      <c r="ARX37" s="50"/>
      <c r="ARY37" s="50"/>
      <c r="ARZ37" s="50"/>
      <c r="ASA37" s="50"/>
      <c r="ASB37" s="50"/>
      <c r="ASC37" s="50"/>
      <c r="ASD37" s="50"/>
      <c r="ASE37" s="50"/>
      <c r="ASF37" s="50"/>
      <c r="ASG37" s="50"/>
      <c r="ASH37" s="50"/>
      <c r="ASI37" s="50"/>
      <c r="ASJ37" s="50"/>
      <c r="ASK37" s="50"/>
      <c r="ASL37" s="50"/>
      <c r="ASM37" s="50"/>
      <c r="ASN37" s="50"/>
      <c r="ASO37" s="50"/>
      <c r="ASP37" s="50"/>
      <c r="ASQ37" s="50"/>
      <c r="ASR37" s="50"/>
      <c r="ASS37" s="50"/>
      <c r="AST37" s="50"/>
      <c r="ASU37" s="50"/>
      <c r="ASV37" s="50"/>
      <c r="ASW37" s="50"/>
      <c r="ASX37" s="50"/>
      <c r="ASY37" s="50"/>
      <c r="ASZ37" s="50"/>
      <c r="ATA37" s="50"/>
      <c r="ATB37" s="50"/>
      <c r="ATC37" s="50"/>
      <c r="ATD37" s="50"/>
      <c r="ATE37" s="50"/>
      <c r="ATF37" s="50"/>
      <c r="ATG37" s="50"/>
      <c r="ATH37" s="50"/>
      <c r="ATI37" s="50"/>
      <c r="ATJ37" s="50"/>
      <c r="ATK37" s="50"/>
      <c r="ATL37" s="50"/>
      <c r="ATM37" s="50"/>
      <c r="ATN37" s="50"/>
      <c r="ATO37" s="50"/>
      <c r="ATP37" s="50"/>
      <c r="ATQ37" s="50"/>
      <c r="ATR37" s="50"/>
      <c r="ATS37" s="50"/>
      <c r="ATT37" s="50"/>
      <c r="ATU37" s="50"/>
      <c r="ATV37" s="50"/>
      <c r="ATW37" s="50"/>
      <c r="ATX37" s="50"/>
      <c r="ATY37" s="50"/>
      <c r="ATZ37" s="50"/>
      <c r="AUA37" s="50"/>
      <c r="AUB37" s="50"/>
      <c r="AUC37" s="50"/>
      <c r="AUD37" s="50"/>
      <c r="AUE37" s="50"/>
      <c r="AUF37" s="50"/>
      <c r="AUG37" s="50"/>
      <c r="AUH37" s="50"/>
      <c r="AUI37" s="50"/>
      <c r="AUJ37" s="50"/>
      <c r="AUK37" s="50"/>
      <c r="AUL37" s="50"/>
      <c r="AUM37" s="50"/>
      <c r="AUN37" s="50"/>
      <c r="AUO37" s="50"/>
      <c r="AUP37" s="50"/>
      <c r="AUQ37" s="50"/>
      <c r="AUR37" s="50"/>
      <c r="AUS37" s="50"/>
      <c r="AUT37" s="50"/>
      <c r="AUU37" s="50"/>
      <c r="AUV37" s="50"/>
      <c r="AUW37" s="50"/>
      <c r="AUX37" s="50"/>
      <c r="AUY37" s="50"/>
      <c r="AUZ37" s="50"/>
      <c r="AVA37" s="50"/>
      <c r="AVB37" s="50"/>
      <c r="AVC37" s="50"/>
      <c r="AVD37" s="50"/>
      <c r="AVE37" s="50"/>
      <c r="AVF37" s="50"/>
      <c r="AVG37" s="50"/>
      <c r="AVH37" s="50"/>
      <c r="AVI37" s="50"/>
      <c r="AVJ37" s="50"/>
      <c r="AVK37" s="50"/>
      <c r="AVL37" s="50"/>
      <c r="AVM37" s="50"/>
      <c r="AVN37" s="50"/>
      <c r="AVO37" s="50"/>
      <c r="AVP37" s="50"/>
      <c r="AVQ37" s="50"/>
      <c r="AVR37" s="50"/>
      <c r="AVS37" s="50"/>
      <c r="AVT37" s="50"/>
      <c r="AVU37" s="50"/>
      <c r="AVV37" s="50"/>
      <c r="AVW37" s="50"/>
      <c r="AVX37" s="50"/>
      <c r="AVY37" s="50"/>
      <c r="AVZ37" s="50"/>
      <c r="AWA37" s="50"/>
      <c r="AWB37" s="50"/>
      <c r="AWC37" s="50"/>
      <c r="AWD37" s="50"/>
      <c r="AWE37" s="50"/>
      <c r="AWF37" s="50"/>
      <c r="AWG37" s="50"/>
      <c r="AWH37" s="50"/>
      <c r="AWI37" s="50"/>
      <c r="AWJ37" s="50"/>
      <c r="AWK37" s="50"/>
      <c r="AWL37" s="50"/>
      <c r="AWM37" s="50"/>
      <c r="AWN37" s="50"/>
      <c r="AWO37" s="50"/>
      <c r="AWP37" s="50"/>
      <c r="AWQ37" s="50"/>
      <c r="AWR37" s="50"/>
      <c r="AWS37" s="50"/>
      <c r="AWT37" s="50"/>
      <c r="AWU37" s="50"/>
      <c r="AWV37" s="50"/>
      <c r="AWW37" s="50"/>
      <c r="AWX37" s="50"/>
      <c r="AWY37" s="50"/>
      <c r="AWZ37" s="50"/>
      <c r="AXA37" s="50"/>
      <c r="AXB37" s="50"/>
      <c r="AXC37" s="50"/>
      <c r="AXD37" s="50"/>
      <c r="AXE37" s="50"/>
      <c r="AXF37" s="50"/>
      <c r="AXG37" s="50"/>
      <c r="AXH37" s="50"/>
      <c r="AXI37" s="50"/>
      <c r="AXJ37" s="50"/>
      <c r="AXK37" s="50"/>
      <c r="AXL37" s="50"/>
      <c r="AXM37" s="50"/>
      <c r="AXN37" s="50"/>
      <c r="AXO37" s="50"/>
      <c r="AXP37" s="50"/>
      <c r="AXQ37" s="50"/>
      <c r="AXR37" s="50"/>
      <c r="AXS37" s="50"/>
      <c r="AXT37" s="50"/>
      <c r="AXU37" s="50"/>
      <c r="AXV37" s="50"/>
      <c r="AXW37" s="50"/>
      <c r="AXX37" s="50"/>
      <c r="AXY37" s="50"/>
      <c r="AXZ37" s="50"/>
      <c r="AYA37" s="50"/>
      <c r="AYB37" s="50"/>
      <c r="AYC37" s="50"/>
      <c r="AYD37" s="50"/>
      <c r="AYE37" s="50"/>
      <c r="AYF37" s="50"/>
      <c r="AYG37" s="50"/>
      <c r="AYH37" s="50"/>
      <c r="AYI37" s="50"/>
      <c r="AYJ37" s="50"/>
      <c r="AYK37" s="50"/>
      <c r="AYL37" s="50"/>
      <c r="AYM37" s="50"/>
      <c r="AYN37" s="50"/>
      <c r="AYO37" s="50"/>
      <c r="AYP37" s="50"/>
      <c r="AYQ37" s="50"/>
      <c r="AYR37" s="50"/>
      <c r="AYS37" s="50"/>
      <c r="AYT37" s="50"/>
      <c r="AYU37" s="50"/>
      <c r="AYV37" s="50"/>
      <c r="AYW37" s="50"/>
      <c r="AYX37" s="50"/>
      <c r="AYY37" s="50"/>
      <c r="AYZ37" s="50"/>
      <c r="AZA37" s="50"/>
      <c r="AZB37" s="50"/>
      <c r="AZC37" s="50"/>
      <c r="AZD37" s="50"/>
      <c r="AZE37" s="50"/>
      <c r="AZF37" s="50"/>
      <c r="AZG37" s="50"/>
      <c r="AZH37" s="50"/>
      <c r="AZI37" s="50"/>
      <c r="AZJ37" s="50"/>
      <c r="AZK37" s="50"/>
      <c r="AZL37" s="50"/>
      <c r="AZM37" s="50"/>
      <c r="AZN37" s="50"/>
      <c r="AZO37" s="50"/>
      <c r="AZP37" s="50"/>
      <c r="AZQ37" s="50"/>
      <c r="AZR37" s="50"/>
      <c r="AZS37" s="50"/>
      <c r="AZT37" s="50"/>
      <c r="AZU37" s="50"/>
      <c r="AZV37" s="50"/>
      <c r="AZW37" s="50"/>
      <c r="AZX37" s="50"/>
      <c r="AZY37" s="50"/>
      <c r="AZZ37" s="50"/>
      <c r="BAA37" s="50"/>
      <c r="BAB37" s="50"/>
      <c r="BAC37" s="50"/>
      <c r="BAD37" s="50"/>
      <c r="BAE37" s="50"/>
      <c r="BAF37" s="50"/>
      <c r="BAG37" s="50"/>
      <c r="BAH37" s="50"/>
      <c r="BAI37" s="50"/>
      <c r="BAJ37" s="50"/>
      <c r="BAK37" s="50"/>
      <c r="BAL37" s="50"/>
      <c r="BAM37" s="50"/>
      <c r="BAN37" s="50"/>
      <c r="BAO37" s="50"/>
      <c r="BAP37" s="50"/>
      <c r="BAQ37" s="50"/>
      <c r="BAR37" s="50"/>
      <c r="BAS37" s="50"/>
      <c r="BAT37" s="50"/>
      <c r="BAU37" s="50"/>
      <c r="BAV37" s="50"/>
      <c r="BAW37" s="50"/>
      <c r="BAX37" s="50"/>
      <c r="BAY37" s="50"/>
      <c r="BAZ37" s="50"/>
      <c r="BBA37" s="50"/>
      <c r="BBB37" s="50"/>
      <c r="BBC37" s="50"/>
      <c r="BBD37" s="50"/>
      <c r="BBE37" s="50"/>
      <c r="BBF37" s="50"/>
      <c r="BBG37" s="50"/>
      <c r="BBH37" s="50"/>
      <c r="BBI37" s="50"/>
      <c r="BBJ37" s="50"/>
      <c r="BBK37" s="50"/>
      <c r="BBL37" s="50"/>
      <c r="BBM37" s="50"/>
      <c r="BBN37" s="50"/>
      <c r="BBO37" s="50"/>
      <c r="BBP37" s="50"/>
      <c r="BBQ37" s="50"/>
      <c r="BBR37" s="50"/>
      <c r="BBS37" s="50"/>
      <c r="BBT37" s="50"/>
      <c r="BBU37" s="50"/>
      <c r="BBV37" s="50"/>
      <c r="BBW37" s="50"/>
      <c r="BBX37" s="50"/>
      <c r="BBY37" s="50"/>
      <c r="BBZ37" s="50"/>
      <c r="BCA37" s="50"/>
      <c r="BCB37" s="50"/>
      <c r="BCC37" s="50"/>
      <c r="BCD37" s="50"/>
      <c r="BCE37" s="50"/>
      <c r="BCF37" s="50"/>
      <c r="BCG37" s="50"/>
      <c r="BCH37" s="50"/>
      <c r="BCI37" s="50"/>
      <c r="BCJ37" s="50"/>
      <c r="BCK37" s="50"/>
      <c r="BCL37" s="50"/>
      <c r="BCM37" s="50"/>
      <c r="BCN37" s="50"/>
      <c r="BCO37" s="50"/>
      <c r="BCP37" s="50"/>
      <c r="BCQ37" s="50"/>
      <c r="BCR37" s="50"/>
      <c r="BCS37" s="50"/>
      <c r="BCT37" s="50"/>
      <c r="BCU37" s="50"/>
      <c r="BCV37" s="50"/>
      <c r="BCW37" s="50"/>
      <c r="BCX37" s="50"/>
      <c r="BCY37" s="50"/>
      <c r="BCZ37" s="50"/>
      <c r="BDA37" s="50"/>
      <c r="BDB37" s="50"/>
      <c r="BDC37" s="50"/>
      <c r="BDD37" s="50"/>
      <c r="BDE37" s="50"/>
      <c r="BDF37" s="50"/>
      <c r="BDG37" s="50"/>
      <c r="BDH37" s="50"/>
      <c r="BDI37" s="50"/>
      <c r="BDJ37" s="50"/>
      <c r="BDK37" s="50"/>
      <c r="BDL37" s="50"/>
      <c r="BDM37" s="50"/>
      <c r="BDN37" s="50"/>
      <c r="BDO37" s="50"/>
      <c r="BDP37" s="50"/>
      <c r="BDQ37" s="50"/>
      <c r="BDR37" s="50"/>
      <c r="BDS37" s="50"/>
      <c r="BDT37" s="50"/>
      <c r="BDU37" s="50"/>
      <c r="BDV37" s="50"/>
      <c r="BDW37" s="50"/>
      <c r="BDX37" s="50"/>
      <c r="BDY37" s="50"/>
      <c r="BDZ37" s="50"/>
      <c r="BEA37" s="50"/>
      <c r="BEB37" s="50"/>
      <c r="BEC37" s="50"/>
      <c r="BED37" s="50"/>
      <c r="BEE37" s="50"/>
      <c r="BEF37" s="50"/>
      <c r="BEG37" s="50"/>
      <c r="BEH37" s="50"/>
      <c r="BEI37" s="50"/>
      <c r="BEJ37" s="50"/>
      <c r="BEK37" s="50"/>
      <c r="BEL37" s="50"/>
      <c r="BEM37" s="50"/>
      <c r="BEN37" s="50"/>
      <c r="BEO37" s="50"/>
      <c r="BEP37" s="50"/>
      <c r="BEQ37" s="50"/>
      <c r="BER37" s="50"/>
      <c r="BES37" s="50"/>
      <c r="BET37" s="50"/>
      <c r="BEU37" s="50"/>
      <c r="BEV37" s="50"/>
      <c r="BEW37" s="50"/>
      <c r="BEX37" s="50"/>
      <c r="BEY37" s="50"/>
      <c r="BEZ37" s="50"/>
      <c r="BFA37" s="50"/>
      <c r="BFB37" s="50"/>
      <c r="BFC37" s="50"/>
      <c r="BFD37" s="50"/>
      <c r="BFE37" s="50"/>
      <c r="BFF37" s="50"/>
      <c r="BFG37" s="50"/>
      <c r="BFH37" s="50"/>
      <c r="BFI37" s="50"/>
      <c r="BFJ37" s="50"/>
      <c r="BFK37" s="50"/>
      <c r="BFL37" s="50"/>
      <c r="BFM37" s="50"/>
      <c r="BFN37" s="50"/>
      <c r="BFO37" s="50"/>
      <c r="BFP37" s="50"/>
      <c r="BFQ37" s="50"/>
      <c r="BFR37" s="50"/>
      <c r="BFS37" s="50"/>
      <c r="BFT37" s="50"/>
      <c r="BFU37" s="50"/>
      <c r="BFV37" s="50"/>
      <c r="BFW37" s="50"/>
      <c r="BFX37" s="50"/>
      <c r="BFY37" s="50"/>
      <c r="BFZ37" s="50"/>
      <c r="BGA37" s="50"/>
      <c r="BGB37" s="50"/>
      <c r="BGC37" s="50"/>
      <c r="BGD37" s="50"/>
      <c r="BGE37" s="50"/>
      <c r="BGF37" s="50"/>
      <c r="BGG37" s="50"/>
      <c r="BGH37" s="50"/>
      <c r="BGI37" s="50"/>
      <c r="BGJ37" s="50"/>
      <c r="BGK37" s="50"/>
      <c r="BGL37" s="50"/>
      <c r="BGM37" s="50"/>
      <c r="BGN37" s="50"/>
      <c r="BGO37" s="50"/>
      <c r="BGP37" s="50"/>
      <c r="BGQ37" s="50"/>
      <c r="BGR37" s="50"/>
      <c r="BGS37" s="50"/>
      <c r="BGT37" s="50"/>
      <c r="BGU37" s="50"/>
      <c r="BGV37" s="50"/>
      <c r="BGW37" s="50"/>
      <c r="BGX37" s="50"/>
      <c r="BGY37" s="50"/>
      <c r="BGZ37" s="50"/>
      <c r="BHA37" s="50"/>
      <c r="BHB37" s="50"/>
      <c r="BHC37" s="50"/>
      <c r="BHD37" s="50"/>
      <c r="BHE37" s="50"/>
      <c r="BHF37" s="50"/>
      <c r="BHG37" s="50"/>
      <c r="BHH37" s="50"/>
      <c r="BHI37" s="50"/>
      <c r="BHJ37" s="50"/>
      <c r="BHK37" s="50"/>
      <c r="BHL37" s="50"/>
      <c r="BHM37" s="50"/>
      <c r="BHN37" s="50"/>
      <c r="BHO37" s="50"/>
      <c r="BHP37" s="50"/>
      <c r="BHQ37" s="50"/>
      <c r="BHR37" s="50"/>
      <c r="BHS37" s="50"/>
      <c r="BHT37" s="50"/>
      <c r="BHU37" s="50"/>
      <c r="BHV37" s="50"/>
      <c r="BHW37" s="50"/>
      <c r="BHX37" s="50"/>
      <c r="BHY37" s="50"/>
      <c r="BHZ37" s="50"/>
      <c r="BIA37" s="50"/>
      <c r="BIB37" s="50"/>
      <c r="BIC37" s="50"/>
      <c r="BID37" s="50"/>
      <c r="BIE37" s="50"/>
      <c r="BIF37" s="50"/>
      <c r="BIG37" s="50"/>
      <c r="BIH37" s="50"/>
      <c r="BII37" s="50"/>
      <c r="BIJ37" s="50"/>
      <c r="BIK37" s="50"/>
      <c r="BIL37" s="50"/>
      <c r="BIM37" s="50"/>
      <c r="BIN37" s="50"/>
      <c r="BIO37" s="50"/>
      <c r="BIP37" s="50"/>
      <c r="BIQ37" s="50"/>
      <c r="BIR37" s="50"/>
      <c r="BIS37" s="50"/>
      <c r="BIT37" s="50"/>
      <c r="BIU37" s="50"/>
      <c r="BIV37" s="50"/>
      <c r="BIW37" s="50"/>
      <c r="BIX37" s="50"/>
      <c r="BIY37" s="50"/>
      <c r="BIZ37" s="50"/>
      <c r="BJA37" s="50"/>
      <c r="BJB37" s="50"/>
      <c r="BJC37" s="50"/>
      <c r="BJD37" s="50"/>
      <c r="BJE37" s="50"/>
      <c r="BJF37" s="50"/>
      <c r="BJG37" s="50"/>
      <c r="BJH37" s="50"/>
      <c r="BJI37" s="50"/>
      <c r="BJJ37" s="50"/>
      <c r="BJK37" s="50"/>
      <c r="BJL37" s="50"/>
      <c r="BJM37" s="50"/>
      <c r="BJN37" s="50"/>
      <c r="BJO37" s="50"/>
      <c r="BJP37" s="50"/>
      <c r="BJQ37" s="50"/>
      <c r="BJR37" s="50"/>
      <c r="BJS37" s="50"/>
      <c r="BJT37" s="50"/>
      <c r="BJU37" s="50"/>
      <c r="BJV37" s="50"/>
      <c r="BJW37" s="50"/>
      <c r="BJX37" s="50"/>
      <c r="BJY37" s="50"/>
      <c r="BJZ37" s="50"/>
      <c r="BKA37" s="50"/>
      <c r="BKB37" s="50"/>
      <c r="BKC37" s="50"/>
      <c r="BKD37" s="50"/>
      <c r="BKE37" s="50"/>
      <c r="BKF37" s="50"/>
      <c r="BKG37" s="50"/>
      <c r="BKH37" s="50"/>
      <c r="BKI37" s="50"/>
      <c r="BKJ37" s="50"/>
      <c r="BKK37" s="50"/>
      <c r="BKL37" s="50"/>
      <c r="BKM37" s="50"/>
      <c r="BKN37" s="50"/>
      <c r="BKO37" s="50"/>
      <c r="BKP37" s="50"/>
      <c r="BKQ37" s="50"/>
      <c r="BKR37" s="50"/>
      <c r="BKS37" s="50"/>
      <c r="BKT37" s="50"/>
      <c r="BKU37" s="50"/>
      <c r="BKV37" s="50"/>
      <c r="BKW37" s="50"/>
      <c r="BKX37" s="50"/>
      <c r="BKY37" s="50"/>
      <c r="BKZ37" s="50"/>
      <c r="BLA37" s="50"/>
      <c r="BLB37" s="50"/>
      <c r="BLC37" s="50"/>
      <c r="BLD37" s="50"/>
      <c r="BLE37" s="50"/>
      <c r="BLF37" s="50"/>
      <c r="BLG37" s="50"/>
      <c r="BLH37" s="50"/>
      <c r="BLI37" s="50"/>
      <c r="BLJ37" s="50"/>
      <c r="BLK37" s="50"/>
      <c r="BLL37" s="50"/>
      <c r="BLM37" s="50"/>
      <c r="BLN37" s="50"/>
      <c r="BLO37" s="50"/>
      <c r="BLP37" s="50"/>
      <c r="BLQ37" s="50"/>
      <c r="BLR37" s="50"/>
      <c r="BLS37" s="50"/>
      <c r="BLT37" s="50"/>
      <c r="BLU37" s="50"/>
      <c r="BLV37" s="50"/>
      <c r="BLW37" s="50"/>
      <c r="BLX37" s="50"/>
      <c r="BLY37" s="50"/>
      <c r="BLZ37" s="50"/>
      <c r="BMA37" s="50"/>
      <c r="BMB37" s="50"/>
      <c r="BMC37" s="50"/>
      <c r="BMD37" s="50"/>
      <c r="BME37" s="50"/>
      <c r="BMF37" s="50"/>
      <c r="BMG37" s="50"/>
      <c r="BMH37" s="50"/>
      <c r="BMI37" s="50"/>
      <c r="BMJ37" s="50"/>
      <c r="BMK37" s="50"/>
      <c r="BML37" s="50"/>
      <c r="BMM37" s="50"/>
      <c r="BMN37" s="50"/>
      <c r="BMO37" s="50"/>
      <c r="BMP37" s="50"/>
      <c r="BMQ37" s="50"/>
      <c r="BMR37" s="50"/>
      <c r="BMS37" s="50"/>
      <c r="BMT37" s="50"/>
      <c r="BMU37" s="50"/>
      <c r="BMV37" s="50"/>
      <c r="BMW37" s="50"/>
      <c r="BMX37" s="50"/>
      <c r="BMY37" s="50"/>
      <c r="BMZ37" s="50"/>
      <c r="BNA37" s="50"/>
      <c r="BNB37" s="50"/>
      <c r="BNC37" s="50"/>
      <c r="BND37" s="50"/>
      <c r="BNE37" s="50"/>
      <c r="BNF37" s="50"/>
      <c r="BNG37" s="50"/>
      <c r="BNH37" s="50"/>
      <c r="BNI37" s="50"/>
      <c r="BNJ37" s="50"/>
      <c r="BNK37" s="50"/>
      <c r="BNL37" s="50"/>
      <c r="BNM37" s="50"/>
      <c r="BNN37" s="50"/>
      <c r="BNO37" s="50"/>
      <c r="BNP37" s="50"/>
      <c r="BNQ37" s="50"/>
      <c r="BNR37" s="50"/>
      <c r="BNS37" s="50"/>
      <c r="BNT37" s="50"/>
      <c r="BNU37" s="50"/>
      <c r="BNV37" s="50"/>
      <c r="BNW37" s="50"/>
      <c r="BNX37" s="50"/>
      <c r="BNY37" s="50"/>
      <c r="BNZ37" s="50"/>
      <c r="BOA37" s="50"/>
      <c r="BOB37" s="50"/>
      <c r="BOC37" s="50"/>
      <c r="BOD37" s="50"/>
      <c r="BOE37" s="50"/>
      <c r="BOF37" s="50"/>
      <c r="BOG37" s="50"/>
      <c r="BOH37" s="50"/>
      <c r="BOI37" s="50"/>
      <c r="BOJ37" s="50"/>
      <c r="BOK37" s="50"/>
      <c r="BOL37" s="50"/>
      <c r="BOM37" s="50"/>
      <c r="BON37" s="50"/>
      <c r="BOO37" s="50"/>
      <c r="BOP37" s="50"/>
      <c r="BOQ37" s="50"/>
      <c r="BOR37" s="50"/>
      <c r="BOS37" s="50"/>
      <c r="BOT37" s="50"/>
      <c r="BOU37" s="50"/>
      <c r="BOV37" s="50"/>
      <c r="BOW37" s="50"/>
      <c r="BOX37" s="50"/>
      <c r="BOY37" s="50"/>
      <c r="BOZ37" s="50"/>
      <c r="BPA37" s="50"/>
      <c r="BPB37" s="50"/>
      <c r="BPC37" s="50"/>
      <c r="BPD37" s="50"/>
      <c r="BPE37" s="50"/>
      <c r="BPF37" s="50"/>
      <c r="BPG37" s="50"/>
      <c r="BPH37" s="50"/>
      <c r="BPI37" s="50"/>
      <c r="BPJ37" s="50"/>
      <c r="BPK37" s="50"/>
      <c r="BPL37" s="50"/>
      <c r="BPM37" s="50"/>
      <c r="BPN37" s="50"/>
      <c r="BPO37" s="50"/>
      <c r="BPP37" s="50"/>
      <c r="BPQ37" s="50"/>
      <c r="BPR37" s="50"/>
      <c r="BPS37" s="50"/>
      <c r="BPT37" s="50"/>
      <c r="BPU37" s="50"/>
      <c r="BPV37" s="50"/>
      <c r="BPW37" s="50"/>
      <c r="BPX37" s="50"/>
      <c r="BPY37" s="50"/>
      <c r="BPZ37" s="50"/>
      <c r="BQA37" s="50"/>
      <c r="BQB37" s="50"/>
      <c r="BQC37" s="50"/>
      <c r="BQD37" s="50"/>
      <c r="BQE37" s="50"/>
      <c r="BQF37" s="50"/>
      <c r="BQG37" s="50"/>
      <c r="BQH37" s="50"/>
      <c r="BQI37" s="50"/>
      <c r="BQJ37" s="50"/>
      <c r="BQK37" s="50"/>
      <c r="BQL37" s="50"/>
      <c r="BQM37" s="50"/>
      <c r="BQN37" s="50"/>
      <c r="BQO37" s="50"/>
      <c r="BQP37" s="50"/>
      <c r="BQQ37" s="50"/>
      <c r="BQR37" s="50"/>
      <c r="BQS37" s="50"/>
      <c r="BQT37" s="50"/>
      <c r="BQU37" s="50"/>
      <c r="BQV37" s="50"/>
      <c r="BQW37" s="50"/>
      <c r="BQX37" s="50"/>
      <c r="BQY37" s="50"/>
      <c r="BQZ37" s="50"/>
      <c r="BRA37" s="50"/>
      <c r="BRB37" s="50"/>
      <c r="BRC37" s="50"/>
      <c r="BRD37" s="50"/>
      <c r="BRE37" s="50"/>
      <c r="BRF37" s="50"/>
      <c r="BRG37" s="50"/>
      <c r="BRH37" s="50"/>
      <c r="BRI37" s="50"/>
      <c r="BRJ37" s="50"/>
      <c r="BRK37" s="50"/>
      <c r="BRL37" s="50"/>
      <c r="BRM37" s="50"/>
      <c r="BRN37" s="50"/>
      <c r="BRO37" s="50"/>
      <c r="BRP37" s="50"/>
      <c r="BRQ37" s="50"/>
      <c r="BRR37" s="50"/>
      <c r="BRS37" s="50"/>
      <c r="BRT37" s="50"/>
      <c r="BRU37" s="50"/>
      <c r="BRV37" s="50"/>
      <c r="BRW37" s="50"/>
      <c r="BRX37" s="50"/>
      <c r="BRY37" s="50"/>
      <c r="BRZ37" s="50"/>
      <c r="BSA37" s="50"/>
      <c r="BSB37" s="50"/>
      <c r="BSC37" s="50"/>
      <c r="BSD37" s="50"/>
      <c r="BSE37" s="50"/>
      <c r="BSF37" s="50"/>
      <c r="BSG37" s="50"/>
      <c r="BSH37" s="50"/>
      <c r="BSI37" s="50"/>
      <c r="BSJ37" s="50"/>
      <c r="BSK37" s="50"/>
      <c r="BSL37" s="50"/>
      <c r="BSM37" s="50"/>
      <c r="BSN37" s="50"/>
      <c r="BSO37" s="50"/>
      <c r="BSP37" s="50"/>
      <c r="BSQ37" s="50"/>
      <c r="BSR37" s="50"/>
      <c r="BSS37" s="50"/>
      <c r="BST37" s="50"/>
      <c r="BSU37" s="50"/>
      <c r="BSV37" s="50"/>
      <c r="BSW37" s="50"/>
      <c r="BSX37" s="50"/>
      <c r="BSY37" s="50"/>
      <c r="BSZ37" s="50"/>
      <c r="BTA37" s="50"/>
      <c r="BTB37" s="50"/>
      <c r="BTC37" s="50"/>
      <c r="BTD37" s="50"/>
      <c r="BTE37" s="50"/>
      <c r="BTF37" s="50"/>
      <c r="BTG37" s="50"/>
      <c r="BTH37" s="50"/>
      <c r="BTI37" s="50"/>
      <c r="BTJ37" s="50"/>
      <c r="BTK37" s="50"/>
      <c r="BTL37" s="50"/>
      <c r="BTM37" s="50"/>
      <c r="BTN37" s="50"/>
      <c r="BTO37" s="50"/>
      <c r="BTP37" s="50"/>
      <c r="BTQ37" s="50"/>
      <c r="BTR37" s="50"/>
      <c r="BTS37" s="50"/>
      <c r="BTT37" s="50"/>
      <c r="BTU37" s="50"/>
      <c r="BTV37" s="50"/>
      <c r="BTW37" s="50"/>
      <c r="BTX37" s="50"/>
      <c r="BTY37" s="50"/>
      <c r="BTZ37" s="50"/>
      <c r="BUA37" s="50"/>
      <c r="BUB37" s="50"/>
      <c r="BUC37" s="50"/>
      <c r="BUD37" s="50"/>
      <c r="BUE37" s="50"/>
      <c r="BUF37" s="50"/>
      <c r="BUG37" s="50"/>
      <c r="BUH37" s="50"/>
      <c r="BUI37" s="50"/>
      <c r="BUJ37" s="50"/>
      <c r="BUK37" s="50"/>
      <c r="BUL37" s="50"/>
      <c r="BUM37" s="50"/>
      <c r="BUN37" s="50"/>
      <c r="BUO37" s="50"/>
      <c r="BUP37" s="50"/>
      <c r="BUQ37" s="50"/>
      <c r="BUR37" s="50"/>
      <c r="BUS37" s="50"/>
      <c r="BUT37" s="50"/>
      <c r="BUU37" s="50"/>
      <c r="BUV37" s="50"/>
      <c r="BUW37" s="50"/>
      <c r="BUX37" s="50"/>
      <c r="BUY37" s="50"/>
      <c r="BUZ37" s="50"/>
      <c r="BVA37" s="50"/>
      <c r="BVB37" s="50"/>
      <c r="BVC37" s="50"/>
      <c r="BVD37" s="50"/>
      <c r="BVE37" s="50"/>
      <c r="BVF37" s="50"/>
      <c r="BVG37" s="50"/>
      <c r="BVH37" s="50"/>
      <c r="BVI37" s="50"/>
      <c r="BVJ37" s="50"/>
      <c r="BVK37" s="50"/>
      <c r="BVL37" s="50"/>
      <c r="BVM37" s="50"/>
      <c r="BVN37" s="50"/>
      <c r="BVO37" s="50"/>
      <c r="BVP37" s="50"/>
      <c r="BVQ37" s="50"/>
      <c r="BVR37" s="50"/>
      <c r="BVS37" s="50"/>
      <c r="BVT37" s="50"/>
      <c r="BVU37" s="50"/>
      <c r="BVV37" s="50"/>
      <c r="BVW37" s="50"/>
      <c r="BVX37" s="50"/>
      <c r="BVY37" s="50"/>
      <c r="BVZ37" s="50"/>
      <c r="BWA37" s="50"/>
      <c r="BWB37" s="50"/>
      <c r="BWC37" s="50"/>
      <c r="BWD37" s="50"/>
      <c r="BWE37" s="50"/>
      <c r="BWF37" s="50"/>
      <c r="BWG37" s="50"/>
      <c r="BWH37" s="50"/>
      <c r="BWI37" s="50"/>
      <c r="BWJ37" s="50"/>
      <c r="BWK37" s="50"/>
      <c r="BWL37" s="50"/>
      <c r="BWM37" s="50"/>
      <c r="BWN37" s="50"/>
      <c r="BWO37" s="50"/>
      <c r="BWP37" s="50"/>
      <c r="BWQ37" s="50"/>
      <c r="BWR37" s="50"/>
      <c r="BWS37" s="50"/>
      <c r="BWT37" s="50"/>
      <c r="BWU37" s="50"/>
      <c r="BWV37" s="50"/>
      <c r="BWW37" s="50"/>
      <c r="BWX37" s="50"/>
      <c r="BWY37" s="50"/>
      <c r="BWZ37" s="50"/>
      <c r="BXA37" s="50"/>
      <c r="BXB37" s="50"/>
      <c r="BXC37" s="50"/>
      <c r="BXD37" s="50"/>
      <c r="BXE37" s="50"/>
      <c r="BXF37" s="50"/>
      <c r="BXG37" s="50"/>
      <c r="BXH37" s="50"/>
      <c r="BXI37" s="50"/>
      <c r="BXJ37" s="50"/>
      <c r="BXK37" s="50"/>
      <c r="BXL37" s="50"/>
      <c r="BXM37" s="50"/>
      <c r="BXN37" s="50"/>
      <c r="BXO37" s="50"/>
      <c r="BXP37" s="50"/>
      <c r="BXQ37" s="50"/>
      <c r="BXR37" s="50"/>
      <c r="BXS37" s="50"/>
      <c r="BXT37" s="50"/>
      <c r="BXU37" s="50"/>
      <c r="BXV37" s="50"/>
      <c r="BXW37" s="50"/>
      <c r="BXX37" s="50"/>
      <c r="BXY37" s="50"/>
      <c r="BXZ37" s="50"/>
      <c r="BYA37" s="50"/>
      <c r="BYB37" s="50"/>
      <c r="BYC37" s="50"/>
      <c r="BYD37" s="50"/>
      <c r="BYE37" s="50"/>
      <c r="BYF37" s="50"/>
      <c r="BYG37" s="50"/>
      <c r="BYH37" s="50"/>
      <c r="BYI37" s="50"/>
      <c r="BYJ37" s="50"/>
      <c r="BYK37" s="50"/>
      <c r="BYL37" s="50"/>
      <c r="BYM37" s="50"/>
      <c r="BYN37" s="50"/>
      <c r="BYO37" s="50"/>
      <c r="BYP37" s="50"/>
      <c r="BYQ37" s="50"/>
      <c r="BYR37" s="50"/>
      <c r="BYS37" s="50"/>
      <c r="BYT37" s="50"/>
      <c r="BYU37" s="50"/>
      <c r="BYV37" s="50"/>
      <c r="BYW37" s="50"/>
      <c r="BYX37" s="50"/>
      <c r="BYY37" s="50"/>
      <c r="BYZ37" s="50"/>
      <c r="BZA37" s="50"/>
      <c r="BZB37" s="50"/>
      <c r="BZC37" s="50"/>
      <c r="BZD37" s="50"/>
      <c r="BZE37" s="50"/>
      <c r="BZF37" s="50"/>
      <c r="BZG37" s="50"/>
      <c r="BZH37" s="50"/>
      <c r="BZI37" s="50"/>
      <c r="BZJ37" s="50"/>
      <c r="BZK37" s="50"/>
      <c r="BZL37" s="50"/>
      <c r="BZM37" s="50"/>
      <c r="BZN37" s="50"/>
      <c r="BZO37" s="50"/>
      <c r="BZP37" s="50"/>
      <c r="BZQ37" s="50"/>
      <c r="BZR37" s="50"/>
      <c r="BZS37" s="50"/>
      <c r="BZT37" s="50"/>
      <c r="BZU37" s="50"/>
      <c r="BZV37" s="50"/>
      <c r="BZW37" s="50"/>
      <c r="BZX37" s="50"/>
      <c r="BZY37" s="50"/>
      <c r="BZZ37" s="50"/>
      <c r="CAA37" s="50"/>
      <c r="CAB37" s="50"/>
      <c r="CAC37" s="50"/>
      <c r="CAD37" s="50"/>
      <c r="CAE37" s="50"/>
      <c r="CAF37" s="50"/>
      <c r="CAG37" s="50"/>
      <c r="CAH37" s="50"/>
      <c r="CAI37" s="50"/>
      <c r="CAJ37" s="50"/>
      <c r="CAK37" s="50"/>
      <c r="CAL37" s="50"/>
      <c r="CAM37" s="50"/>
      <c r="CAN37" s="50"/>
      <c r="CAO37" s="50"/>
      <c r="CAP37" s="50"/>
      <c r="CAQ37" s="50"/>
      <c r="CAR37" s="50"/>
      <c r="CAS37" s="50"/>
      <c r="CAT37" s="50"/>
      <c r="CAU37" s="50"/>
      <c r="CAV37" s="50"/>
      <c r="CAW37" s="50"/>
      <c r="CAX37" s="50"/>
      <c r="CAY37" s="50"/>
      <c r="CAZ37" s="50"/>
      <c r="CBA37" s="50"/>
      <c r="CBB37" s="50"/>
      <c r="CBC37" s="50"/>
      <c r="CBD37" s="50"/>
      <c r="CBE37" s="50"/>
      <c r="CBF37" s="50"/>
      <c r="CBG37" s="50"/>
      <c r="CBH37" s="50"/>
      <c r="CBI37" s="50"/>
      <c r="CBJ37" s="50"/>
      <c r="CBK37" s="50"/>
      <c r="CBL37" s="50"/>
      <c r="CBM37" s="50"/>
      <c r="CBN37" s="50"/>
      <c r="CBO37" s="50"/>
      <c r="CBP37" s="50"/>
      <c r="CBQ37" s="50"/>
      <c r="CBR37" s="50"/>
      <c r="CBS37" s="50"/>
      <c r="CBT37" s="50"/>
      <c r="CBU37" s="50"/>
      <c r="CBV37" s="50"/>
      <c r="CBW37" s="50"/>
      <c r="CBX37" s="50"/>
      <c r="CBY37" s="50"/>
      <c r="CBZ37" s="50"/>
      <c r="CCA37" s="50"/>
      <c r="CCB37" s="50"/>
      <c r="CCC37" s="50"/>
      <c r="CCD37" s="50"/>
      <c r="CCE37" s="50"/>
      <c r="CCF37" s="50"/>
      <c r="CCG37" s="50"/>
      <c r="CCH37" s="50"/>
      <c r="CCI37" s="50"/>
      <c r="CCJ37" s="50"/>
      <c r="CCK37" s="50"/>
      <c r="CCL37" s="50"/>
      <c r="CCM37" s="50"/>
      <c r="CCN37" s="50"/>
      <c r="CCO37" s="50"/>
      <c r="CCP37" s="50"/>
      <c r="CCQ37" s="50"/>
      <c r="CCR37" s="50"/>
      <c r="CCS37" s="50"/>
      <c r="CCT37" s="50"/>
      <c r="CCU37" s="50"/>
      <c r="CCV37" s="50"/>
      <c r="CCW37" s="50"/>
      <c r="CCX37" s="50"/>
      <c r="CCY37" s="50"/>
      <c r="CCZ37" s="50"/>
      <c r="CDA37" s="50"/>
      <c r="CDB37" s="50"/>
      <c r="CDC37" s="50"/>
      <c r="CDD37" s="50"/>
      <c r="CDE37" s="50"/>
      <c r="CDF37" s="50"/>
      <c r="CDG37" s="50"/>
      <c r="CDH37" s="50"/>
      <c r="CDI37" s="50"/>
      <c r="CDJ37" s="50"/>
      <c r="CDK37" s="50"/>
      <c r="CDL37" s="50"/>
      <c r="CDM37" s="50"/>
      <c r="CDN37" s="50"/>
      <c r="CDO37" s="50"/>
      <c r="CDP37" s="50"/>
      <c r="CDQ37" s="50"/>
      <c r="CDR37" s="50"/>
      <c r="CDS37" s="50"/>
      <c r="CDT37" s="50"/>
      <c r="CDU37" s="50"/>
      <c r="CDV37" s="50"/>
      <c r="CDW37" s="50"/>
      <c r="CDX37" s="50"/>
      <c r="CDY37" s="50"/>
      <c r="CDZ37" s="50"/>
      <c r="CEA37" s="50"/>
      <c r="CEB37" s="50"/>
      <c r="CEC37" s="50"/>
      <c r="CED37" s="50"/>
      <c r="CEE37" s="50"/>
      <c r="CEF37" s="50"/>
      <c r="CEG37" s="50"/>
      <c r="CEH37" s="50"/>
      <c r="CEI37" s="50"/>
      <c r="CEJ37" s="50"/>
      <c r="CEK37" s="50"/>
      <c r="CEL37" s="50"/>
      <c r="CEM37" s="50"/>
      <c r="CEN37" s="50"/>
      <c r="CEO37" s="50"/>
      <c r="CEP37" s="50"/>
      <c r="CEQ37" s="50"/>
      <c r="CER37" s="50"/>
      <c r="CES37" s="50"/>
      <c r="CET37" s="50"/>
      <c r="CEU37" s="50"/>
      <c r="CEV37" s="50"/>
      <c r="CEW37" s="50"/>
      <c r="CEX37" s="50"/>
      <c r="CEY37" s="50"/>
      <c r="CEZ37" s="50"/>
      <c r="CFA37" s="50"/>
      <c r="CFB37" s="50"/>
      <c r="CFC37" s="50"/>
      <c r="CFD37" s="50"/>
      <c r="CFE37" s="50"/>
      <c r="CFF37" s="50"/>
      <c r="CFG37" s="50"/>
      <c r="CFH37" s="50"/>
      <c r="CFI37" s="50"/>
      <c r="CFJ37" s="50"/>
      <c r="CFK37" s="50"/>
      <c r="CFL37" s="50"/>
      <c r="CFM37" s="50"/>
      <c r="CFN37" s="50"/>
      <c r="CFO37" s="50"/>
      <c r="CFP37" s="50"/>
      <c r="CFQ37" s="50"/>
      <c r="CFR37" s="50"/>
      <c r="CFS37" s="50"/>
      <c r="CFT37" s="50"/>
      <c r="CFU37" s="50"/>
      <c r="CFV37" s="50"/>
      <c r="CFW37" s="50"/>
      <c r="CFX37" s="50"/>
      <c r="CFY37" s="50"/>
      <c r="CFZ37" s="50"/>
      <c r="CGA37" s="50"/>
      <c r="CGB37" s="50"/>
      <c r="CGC37" s="50"/>
      <c r="CGD37" s="50"/>
      <c r="CGE37" s="50"/>
      <c r="CGF37" s="50"/>
      <c r="CGG37" s="50"/>
      <c r="CGH37" s="50"/>
      <c r="CGI37" s="50"/>
      <c r="CGJ37" s="50"/>
      <c r="CGK37" s="50"/>
      <c r="CGL37" s="50"/>
      <c r="CGM37" s="50"/>
      <c r="CGN37" s="50"/>
      <c r="CGO37" s="50"/>
      <c r="CGP37" s="50"/>
      <c r="CGQ37" s="50"/>
      <c r="CGR37" s="50"/>
      <c r="CGS37" s="50"/>
      <c r="CGT37" s="50"/>
      <c r="CGU37" s="50"/>
      <c r="CGV37" s="50"/>
      <c r="CGW37" s="50"/>
      <c r="CGX37" s="50"/>
      <c r="CGY37" s="50"/>
      <c r="CGZ37" s="50"/>
      <c r="CHA37" s="50"/>
      <c r="CHB37" s="50"/>
      <c r="CHC37" s="50"/>
      <c r="CHD37" s="50"/>
      <c r="CHE37" s="50"/>
      <c r="CHF37" s="50"/>
      <c r="CHG37" s="50"/>
      <c r="CHH37" s="50"/>
      <c r="CHI37" s="50"/>
      <c r="CHJ37" s="50"/>
      <c r="CHK37" s="50"/>
      <c r="CHL37" s="50"/>
      <c r="CHM37" s="50"/>
      <c r="CHN37" s="50"/>
      <c r="CHO37" s="50"/>
      <c r="CHP37" s="50"/>
      <c r="CHQ37" s="50"/>
      <c r="CHR37" s="50"/>
      <c r="CHS37" s="50"/>
      <c r="CHT37" s="50"/>
      <c r="CHU37" s="50"/>
      <c r="CHV37" s="50"/>
      <c r="CHW37" s="50"/>
      <c r="CHX37" s="50"/>
      <c r="CHY37" s="50"/>
      <c r="CHZ37" s="50"/>
      <c r="CIA37" s="50"/>
      <c r="CIB37" s="50"/>
      <c r="CIC37" s="50"/>
      <c r="CID37" s="50"/>
      <c r="CIE37" s="50"/>
      <c r="CIF37" s="50"/>
      <c r="CIG37" s="50"/>
      <c r="CIH37" s="50"/>
      <c r="CII37" s="50"/>
      <c r="CIJ37" s="50"/>
      <c r="CIK37" s="50"/>
      <c r="CIL37" s="50"/>
      <c r="CIM37" s="50"/>
      <c r="CIN37" s="50"/>
      <c r="CIO37" s="50"/>
      <c r="CIP37" s="50"/>
      <c r="CIQ37" s="50"/>
      <c r="CIR37" s="50"/>
      <c r="CIS37" s="50"/>
      <c r="CIT37" s="50"/>
      <c r="CIU37" s="50"/>
      <c r="CIV37" s="50"/>
      <c r="CIW37" s="50"/>
      <c r="CIX37" s="50"/>
      <c r="CIY37" s="50"/>
      <c r="CIZ37" s="50"/>
      <c r="CJA37" s="50"/>
      <c r="CJB37" s="50"/>
      <c r="CJC37" s="50"/>
      <c r="CJD37" s="50"/>
      <c r="CJE37" s="50"/>
      <c r="CJF37" s="50"/>
      <c r="CJG37" s="50"/>
      <c r="CJH37" s="50"/>
      <c r="CJI37" s="50"/>
      <c r="CJJ37" s="50"/>
      <c r="CJK37" s="50"/>
      <c r="CJL37" s="50"/>
      <c r="CJM37" s="50"/>
      <c r="CJN37" s="50"/>
      <c r="CJO37" s="50"/>
      <c r="CJP37" s="50"/>
      <c r="CJQ37" s="50"/>
      <c r="CJR37" s="50"/>
      <c r="CJS37" s="50"/>
      <c r="CJT37" s="50"/>
      <c r="CJU37" s="50"/>
      <c r="CJV37" s="50"/>
      <c r="CJW37" s="50"/>
      <c r="CJX37" s="50"/>
      <c r="CJY37" s="50"/>
      <c r="CJZ37" s="50"/>
      <c r="CKA37" s="50"/>
      <c r="CKB37" s="50"/>
      <c r="CKC37" s="50"/>
      <c r="CKD37" s="50"/>
      <c r="CKE37" s="50"/>
      <c r="CKF37" s="50"/>
      <c r="CKG37" s="50"/>
      <c r="CKH37" s="50"/>
      <c r="CKI37" s="50"/>
      <c r="CKJ37" s="50"/>
      <c r="CKK37" s="50"/>
      <c r="CKL37" s="50"/>
      <c r="CKM37" s="50"/>
      <c r="CKN37" s="50"/>
      <c r="CKO37" s="50"/>
      <c r="CKP37" s="50"/>
      <c r="CKQ37" s="50"/>
      <c r="CKR37" s="50"/>
      <c r="CKS37" s="50"/>
      <c r="CKT37" s="50"/>
      <c r="CKU37" s="50"/>
      <c r="CKV37" s="50"/>
      <c r="CKW37" s="50"/>
      <c r="CKX37" s="50"/>
      <c r="CKY37" s="50"/>
      <c r="CKZ37" s="50"/>
      <c r="CLA37" s="50"/>
      <c r="CLB37" s="50"/>
      <c r="CLC37" s="50"/>
      <c r="CLD37" s="50"/>
      <c r="CLE37" s="50"/>
      <c r="CLF37" s="50"/>
      <c r="CLG37" s="50"/>
      <c r="CLH37" s="50"/>
      <c r="CLI37" s="50"/>
      <c r="CLJ37" s="50"/>
      <c r="CLK37" s="50"/>
      <c r="CLL37" s="50"/>
      <c r="CLM37" s="50"/>
      <c r="CLN37" s="50"/>
      <c r="CLO37" s="50"/>
      <c r="CLP37" s="50"/>
      <c r="CLQ37" s="50"/>
      <c r="CLR37" s="50"/>
      <c r="CLS37" s="50"/>
      <c r="CLT37" s="50"/>
      <c r="CLU37" s="50"/>
      <c r="CLV37" s="50"/>
      <c r="CLW37" s="50"/>
      <c r="CLX37" s="50"/>
      <c r="CLY37" s="50"/>
      <c r="CLZ37" s="50"/>
      <c r="CMA37" s="50"/>
      <c r="CMB37" s="50"/>
      <c r="CMC37" s="50"/>
      <c r="CMD37" s="50"/>
      <c r="CME37" s="50"/>
      <c r="CMF37" s="50"/>
      <c r="CMG37" s="50"/>
      <c r="CMH37" s="50"/>
      <c r="CMI37" s="50"/>
      <c r="CMJ37" s="50"/>
      <c r="CMK37" s="50"/>
      <c r="CML37" s="50"/>
      <c r="CMM37" s="50"/>
      <c r="CMN37" s="50"/>
      <c r="CMO37" s="50"/>
      <c r="CMP37" s="50"/>
      <c r="CMQ37" s="50"/>
      <c r="CMR37" s="50"/>
      <c r="CMS37" s="50"/>
      <c r="CMT37" s="50"/>
      <c r="CMU37" s="50"/>
      <c r="CMV37" s="50"/>
      <c r="CMW37" s="50"/>
      <c r="CMX37" s="50"/>
      <c r="CMY37" s="50"/>
      <c r="CMZ37" s="50"/>
      <c r="CNA37" s="50"/>
      <c r="CNB37" s="50"/>
      <c r="CNC37" s="50"/>
      <c r="CND37" s="50"/>
      <c r="CNE37" s="50"/>
      <c r="CNF37" s="50"/>
      <c r="CNG37" s="50"/>
      <c r="CNH37" s="50"/>
      <c r="CNI37" s="50"/>
      <c r="CNJ37" s="50"/>
      <c r="CNK37" s="50"/>
      <c r="CNL37" s="50"/>
      <c r="CNM37" s="50"/>
      <c r="CNN37" s="50"/>
      <c r="CNO37" s="50"/>
      <c r="CNP37" s="50"/>
      <c r="CNQ37" s="50"/>
      <c r="CNR37" s="50"/>
      <c r="CNS37" s="50"/>
      <c r="CNT37" s="50"/>
      <c r="CNU37" s="50"/>
      <c r="CNV37" s="50"/>
      <c r="CNW37" s="50"/>
      <c r="CNX37" s="50"/>
      <c r="CNY37" s="50"/>
      <c r="CNZ37" s="50"/>
      <c r="COA37" s="50"/>
      <c r="COB37" s="50"/>
      <c r="COC37" s="50"/>
      <c r="COD37" s="50"/>
      <c r="COE37" s="50"/>
      <c r="COF37" s="50"/>
      <c r="COG37" s="50"/>
      <c r="COH37" s="50"/>
      <c r="COI37" s="50"/>
      <c r="COJ37" s="50"/>
      <c r="COK37" s="50"/>
      <c r="COL37" s="50"/>
      <c r="COM37" s="50"/>
      <c r="CON37" s="50"/>
      <c r="COO37" s="50"/>
      <c r="COP37" s="50"/>
      <c r="COQ37" s="50"/>
      <c r="COR37" s="50"/>
      <c r="COS37" s="50"/>
      <c r="COT37" s="50"/>
      <c r="COU37" s="50"/>
      <c r="COV37" s="50"/>
      <c r="COW37" s="50"/>
      <c r="COX37" s="50"/>
      <c r="COY37" s="50"/>
      <c r="COZ37" s="50"/>
      <c r="CPA37" s="50"/>
      <c r="CPB37" s="50"/>
      <c r="CPC37" s="50"/>
      <c r="CPD37" s="50"/>
      <c r="CPE37" s="50"/>
      <c r="CPF37" s="50"/>
      <c r="CPG37" s="50"/>
      <c r="CPH37" s="50"/>
      <c r="CPI37" s="50"/>
      <c r="CPJ37" s="50"/>
      <c r="CPK37" s="50"/>
      <c r="CPL37" s="50"/>
      <c r="CPM37" s="50"/>
      <c r="CPN37" s="50"/>
      <c r="CPO37" s="50"/>
      <c r="CPP37" s="50"/>
      <c r="CPQ37" s="50"/>
      <c r="CPR37" s="50"/>
      <c r="CPS37" s="50"/>
      <c r="CPT37" s="50"/>
      <c r="CPU37" s="50"/>
      <c r="CPV37" s="50"/>
      <c r="CPW37" s="50"/>
      <c r="CPX37" s="50"/>
      <c r="CPY37" s="50"/>
      <c r="CPZ37" s="50"/>
      <c r="CQA37" s="50"/>
      <c r="CQB37" s="50"/>
      <c r="CQC37" s="50"/>
      <c r="CQD37" s="50"/>
      <c r="CQE37" s="50"/>
      <c r="CQF37" s="50"/>
      <c r="CQG37" s="50"/>
      <c r="CQH37" s="50"/>
      <c r="CQI37" s="50"/>
      <c r="CQJ37" s="50"/>
      <c r="CQK37" s="50"/>
      <c r="CQL37" s="50"/>
      <c r="CQM37" s="50"/>
      <c r="CQN37" s="50"/>
      <c r="CQO37" s="50"/>
      <c r="CQP37" s="50"/>
      <c r="CQQ37" s="50"/>
      <c r="CQR37" s="50"/>
      <c r="CQS37" s="50"/>
      <c r="CQT37" s="50"/>
      <c r="CQU37" s="50"/>
      <c r="CQV37" s="50"/>
      <c r="CQW37" s="50"/>
      <c r="CQX37" s="50"/>
      <c r="CQY37" s="50"/>
      <c r="CQZ37" s="50"/>
      <c r="CRA37" s="50"/>
      <c r="CRB37" s="50"/>
      <c r="CRC37" s="50"/>
      <c r="CRD37" s="50"/>
      <c r="CRE37" s="50"/>
      <c r="CRF37" s="50"/>
      <c r="CRG37" s="50"/>
      <c r="CRH37" s="50"/>
      <c r="CRI37" s="50"/>
      <c r="CRJ37" s="50"/>
      <c r="CRK37" s="50"/>
      <c r="CRL37" s="50"/>
      <c r="CRM37" s="50"/>
      <c r="CRN37" s="50"/>
      <c r="CRO37" s="50"/>
      <c r="CRP37" s="50"/>
      <c r="CRQ37" s="50"/>
      <c r="CRR37" s="50"/>
      <c r="CRS37" s="50"/>
      <c r="CRT37" s="50"/>
      <c r="CRU37" s="50"/>
      <c r="CRV37" s="50"/>
      <c r="CRW37" s="50"/>
      <c r="CRX37" s="50"/>
      <c r="CRY37" s="50"/>
      <c r="CRZ37" s="50"/>
      <c r="CSA37" s="50"/>
      <c r="CSB37" s="50"/>
      <c r="CSC37" s="50"/>
      <c r="CSD37" s="50"/>
      <c r="CSE37" s="50"/>
      <c r="CSF37" s="50"/>
      <c r="CSG37" s="50"/>
      <c r="CSH37" s="50"/>
      <c r="CSI37" s="50"/>
      <c r="CSJ37" s="50"/>
      <c r="CSK37" s="50"/>
      <c r="CSL37" s="50"/>
      <c r="CSM37" s="50"/>
      <c r="CSN37" s="50"/>
      <c r="CSO37" s="50"/>
      <c r="CSP37" s="50"/>
      <c r="CSQ37" s="50"/>
      <c r="CSR37" s="50"/>
      <c r="CSS37" s="50"/>
      <c r="CST37" s="50"/>
      <c r="CSU37" s="50"/>
      <c r="CSV37" s="50"/>
      <c r="CSW37" s="50"/>
      <c r="CSX37" s="50"/>
      <c r="CSY37" s="50"/>
      <c r="CSZ37" s="50"/>
      <c r="CTA37" s="50"/>
      <c r="CTB37" s="50"/>
      <c r="CTC37" s="50"/>
      <c r="CTD37" s="50"/>
      <c r="CTE37" s="50"/>
      <c r="CTF37" s="50"/>
      <c r="CTG37" s="50"/>
      <c r="CTH37" s="50"/>
      <c r="CTI37" s="50"/>
      <c r="CTJ37" s="50"/>
      <c r="CTK37" s="50"/>
      <c r="CTL37" s="50"/>
      <c r="CTM37" s="50"/>
      <c r="CTN37" s="50"/>
      <c r="CTO37" s="50"/>
      <c r="CTP37" s="50"/>
      <c r="CTQ37" s="50"/>
      <c r="CTR37" s="50"/>
      <c r="CTS37" s="50"/>
      <c r="CTT37" s="50"/>
      <c r="CTU37" s="50"/>
      <c r="CTV37" s="50"/>
      <c r="CTW37" s="50"/>
      <c r="CTX37" s="50"/>
      <c r="CTY37" s="50"/>
      <c r="CTZ37" s="50"/>
      <c r="CUA37" s="50"/>
      <c r="CUB37" s="50"/>
      <c r="CUC37" s="50"/>
      <c r="CUD37" s="50"/>
      <c r="CUE37" s="50"/>
      <c r="CUF37" s="50"/>
      <c r="CUG37" s="50"/>
      <c r="CUH37" s="50"/>
      <c r="CUI37" s="50"/>
      <c r="CUJ37" s="50"/>
      <c r="CUK37" s="50"/>
      <c r="CUL37" s="50"/>
      <c r="CUM37" s="50"/>
      <c r="CUN37" s="50"/>
      <c r="CUO37" s="50"/>
      <c r="CUP37" s="50"/>
      <c r="CUQ37" s="50"/>
      <c r="CUR37" s="50"/>
      <c r="CUS37" s="50"/>
      <c r="CUT37" s="50"/>
      <c r="CUU37" s="50"/>
      <c r="CUV37" s="50"/>
      <c r="CUW37" s="50"/>
      <c r="CUX37" s="50"/>
      <c r="CUY37" s="50"/>
      <c r="CUZ37" s="50"/>
      <c r="CVA37" s="50"/>
      <c r="CVB37" s="50"/>
      <c r="CVC37" s="50"/>
      <c r="CVD37" s="50"/>
      <c r="CVE37" s="50"/>
      <c r="CVF37" s="50"/>
      <c r="CVG37" s="50"/>
      <c r="CVH37" s="50"/>
      <c r="CVI37" s="50"/>
      <c r="CVJ37" s="50"/>
      <c r="CVK37" s="50"/>
      <c r="CVL37" s="50"/>
      <c r="CVM37" s="50"/>
      <c r="CVN37" s="50"/>
      <c r="CVO37" s="50"/>
      <c r="CVP37" s="50"/>
      <c r="CVQ37" s="50"/>
      <c r="CVR37" s="50"/>
      <c r="CVS37" s="50"/>
      <c r="CVT37" s="50"/>
      <c r="CVU37" s="50"/>
      <c r="CVV37" s="50"/>
      <c r="CVW37" s="50"/>
      <c r="CVX37" s="50"/>
      <c r="CVY37" s="50"/>
      <c r="CVZ37" s="50"/>
      <c r="CWA37" s="50"/>
      <c r="CWB37" s="50"/>
      <c r="CWC37" s="50"/>
      <c r="CWD37" s="50"/>
      <c r="CWE37" s="50"/>
      <c r="CWF37" s="50"/>
      <c r="CWG37" s="50"/>
      <c r="CWH37" s="50"/>
      <c r="CWI37" s="50"/>
      <c r="CWJ37" s="50"/>
      <c r="CWK37" s="50"/>
      <c r="CWL37" s="50"/>
      <c r="CWM37" s="50"/>
      <c r="CWN37" s="50"/>
      <c r="CWO37" s="50"/>
      <c r="CWP37" s="50"/>
      <c r="CWQ37" s="50"/>
      <c r="CWR37" s="50"/>
      <c r="CWS37" s="50"/>
      <c r="CWT37" s="50"/>
      <c r="CWU37" s="50"/>
      <c r="CWV37" s="50"/>
      <c r="CWW37" s="50"/>
      <c r="CWX37" s="50"/>
      <c r="CWY37" s="50"/>
      <c r="CWZ37" s="50"/>
      <c r="CXA37" s="50"/>
      <c r="CXB37" s="50"/>
      <c r="CXC37" s="50"/>
      <c r="CXD37" s="50"/>
      <c r="CXE37" s="50"/>
      <c r="CXF37" s="50"/>
      <c r="CXG37" s="50"/>
      <c r="CXH37" s="50"/>
      <c r="CXI37" s="50"/>
      <c r="CXJ37" s="50"/>
      <c r="CXK37" s="50"/>
      <c r="CXL37" s="50"/>
      <c r="CXM37" s="50"/>
      <c r="CXN37" s="50"/>
      <c r="CXO37" s="50"/>
      <c r="CXP37" s="50"/>
      <c r="CXQ37" s="50"/>
      <c r="CXR37" s="50"/>
      <c r="CXS37" s="50"/>
      <c r="CXT37" s="50"/>
      <c r="CXU37" s="50"/>
      <c r="CXV37" s="50"/>
      <c r="CXW37" s="50"/>
      <c r="CXX37" s="50"/>
      <c r="CXY37" s="50"/>
      <c r="CXZ37" s="50"/>
      <c r="CYA37" s="50"/>
      <c r="CYB37" s="50"/>
      <c r="CYC37" s="50"/>
      <c r="CYD37" s="50"/>
      <c r="CYE37" s="50"/>
      <c r="CYF37" s="50"/>
      <c r="CYG37" s="50"/>
      <c r="CYH37" s="50"/>
      <c r="CYI37" s="50"/>
      <c r="CYJ37" s="50"/>
      <c r="CYK37" s="50"/>
      <c r="CYL37" s="50"/>
      <c r="CYM37" s="50"/>
      <c r="CYN37" s="50"/>
      <c r="CYO37" s="50"/>
      <c r="CYP37" s="50"/>
      <c r="CYQ37" s="50"/>
      <c r="CYR37" s="50"/>
      <c r="CYS37" s="50"/>
      <c r="CYT37" s="50"/>
      <c r="CYU37" s="50"/>
      <c r="CYV37" s="50"/>
      <c r="CYW37" s="50"/>
      <c r="CYX37" s="50"/>
      <c r="CYY37" s="50"/>
      <c r="CYZ37" s="50"/>
      <c r="CZA37" s="50"/>
      <c r="CZB37" s="50"/>
      <c r="CZC37" s="50"/>
      <c r="CZD37" s="50"/>
      <c r="CZE37" s="50"/>
      <c r="CZF37" s="50"/>
      <c r="CZG37" s="50"/>
      <c r="CZH37" s="50"/>
      <c r="CZI37" s="50"/>
      <c r="CZJ37" s="50"/>
      <c r="CZK37" s="50"/>
      <c r="CZL37" s="50"/>
      <c r="CZM37" s="50"/>
      <c r="CZN37" s="50"/>
      <c r="CZO37" s="50"/>
      <c r="CZP37" s="50"/>
      <c r="CZQ37" s="50"/>
      <c r="CZR37" s="50"/>
      <c r="CZS37" s="50"/>
      <c r="CZT37" s="50"/>
      <c r="CZU37" s="50"/>
      <c r="CZV37" s="50"/>
      <c r="CZW37" s="50"/>
      <c r="CZX37" s="50"/>
      <c r="CZY37" s="50"/>
      <c r="CZZ37" s="50"/>
      <c r="DAA37" s="50"/>
      <c r="DAB37" s="50"/>
      <c r="DAC37" s="50"/>
      <c r="DAD37" s="50"/>
      <c r="DAE37" s="50"/>
      <c r="DAF37" s="50"/>
      <c r="DAG37" s="50"/>
      <c r="DAH37" s="50"/>
      <c r="DAI37" s="50"/>
      <c r="DAJ37" s="50"/>
      <c r="DAK37" s="50"/>
      <c r="DAL37" s="50"/>
      <c r="DAM37" s="50"/>
      <c r="DAN37" s="50"/>
      <c r="DAO37" s="50"/>
      <c r="DAP37" s="50"/>
      <c r="DAQ37" s="50"/>
      <c r="DAR37" s="50"/>
      <c r="DAS37" s="50"/>
      <c r="DAT37" s="50"/>
      <c r="DAU37" s="50"/>
      <c r="DAV37" s="50"/>
      <c r="DAW37" s="50"/>
      <c r="DAX37" s="50"/>
      <c r="DAY37" s="50"/>
      <c r="DAZ37" s="50"/>
      <c r="DBA37" s="50"/>
      <c r="DBB37" s="50"/>
      <c r="DBC37" s="50"/>
      <c r="DBD37" s="50"/>
      <c r="DBE37" s="50"/>
      <c r="DBF37" s="50"/>
      <c r="DBG37" s="50"/>
      <c r="DBH37" s="50"/>
      <c r="DBI37" s="50"/>
      <c r="DBJ37" s="50"/>
      <c r="DBK37" s="50"/>
      <c r="DBL37" s="50"/>
      <c r="DBM37" s="50"/>
      <c r="DBN37" s="50"/>
      <c r="DBO37" s="50"/>
      <c r="DBP37" s="50"/>
      <c r="DBQ37" s="50"/>
      <c r="DBR37" s="50"/>
      <c r="DBS37" s="50"/>
      <c r="DBT37" s="50"/>
      <c r="DBU37" s="50"/>
      <c r="DBV37" s="50"/>
      <c r="DBW37" s="50"/>
      <c r="DBX37" s="50"/>
      <c r="DBY37" s="50"/>
      <c r="DBZ37" s="50"/>
      <c r="DCA37" s="50"/>
      <c r="DCB37" s="50"/>
      <c r="DCC37" s="50"/>
      <c r="DCD37" s="50"/>
      <c r="DCE37" s="50"/>
      <c r="DCF37" s="50"/>
      <c r="DCG37" s="50"/>
      <c r="DCH37" s="50"/>
      <c r="DCI37" s="50"/>
      <c r="DCJ37" s="50"/>
      <c r="DCK37" s="50"/>
      <c r="DCL37" s="50"/>
      <c r="DCM37" s="50"/>
      <c r="DCN37" s="50"/>
      <c r="DCO37" s="50"/>
      <c r="DCP37" s="50"/>
      <c r="DCQ37" s="50"/>
      <c r="DCR37" s="50"/>
      <c r="DCS37" s="50"/>
      <c r="DCT37" s="50"/>
      <c r="DCU37" s="50"/>
      <c r="DCV37" s="50"/>
      <c r="DCW37" s="50"/>
      <c r="DCX37" s="50"/>
      <c r="DCY37" s="50"/>
      <c r="DCZ37" s="50"/>
      <c r="DDA37" s="50"/>
      <c r="DDB37" s="50"/>
      <c r="DDC37" s="50"/>
      <c r="DDD37" s="50"/>
      <c r="DDE37" s="50"/>
      <c r="DDF37" s="50"/>
      <c r="DDG37" s="50"/>
      <c r="DDH37" s="50"/>
      <c r="DDI37" s="50"/>
      <c r="DDJ37" s="50"/>
      <c r="DDK37" s="50"/>
      <c r="DDL37" s="50"/>
      <c r="DDM37" s="50"/>
      <c r="DDN37" s="50"/>
      <c r="DDO37" s="50"/>
      <c r="DDP37" s="50"/>
      <c r="DDQ37" s="50"/>
      <c r="DDR37" s="50"/>
      <c r="DDS37" s="50"/>
      <c r="DDT37" s="50"/>
      <c r="DDU37" s="50"/>
      <c r="DDV37" s="50"/>
      <c r="DDW37" s="50"/>
      <c r="DDX37" s="50"/>
      <c r="DDY37" s="50"/>
      <c r="DDZ37" s="50"/>
      <c r="DEA37" s="50"/>
      <c r="DEB37" s="50"/>
      <c r="DEC37" s="50"/>
      <c r="DED37" s="50"/>
      <c r="DEE37" s="50"/>
      <c r="DEF37" s="50"/>
      <c r="DEG37" s="50"/>
      <c r="DEH37" s="50"/>
      <c r="DEI37" s="50"/>
      <c r="DEJ37" s="50"/>
      <c r="DEK37" s="50"/>
      <c r="DEL37" s="50"/>
      <c r="DEM37" s="50"/>
      <c r="DEN37" s="50"/>
      <c r="DEO37" s="50"/>
      <c r="DEP37" s="50"/>
      <c r="DEQ37" s="50"/>
      <c r="DER37" s="50"/>
      <c r="DES37" s="50"/>
      <c r="DET37" s="50"/>
      <c r="DEU37" s="50"/>
      <c r="DEV37" s="50"/>
      <c r="DEW37" s="50"/>
      <c r="DEX37" s="50"/>
      <c r="DEY37" s="50"/>
      <c r="DEZ37" s="50"/>
      <c r="DFA37" s="50"/>
      <c r="DFB37" s="50"/>
      <c r="DFC37" s="50"/>
      <c r="DFD37" s="50"/>
      <c r="DFE37" s="50"/>
      <c r="DFF37" s="50"/>
      <c r="DFG37" s="50"/>
      <c r="DFH37" s="50"/>
      <c r="DFI37" s="50"/>
      <c r="DFJ37" s="50"/>
      <c r="DFK37" s="50"/>
      <c r="DFL37" s="50"/>
      <c r="DFM37" s="50"/>
      <c r="DFN37" s="50"/>
      <c r="DFO37" s="50"/>
      <c r="DFP37" s="50"/>
      <c r="DFQ37" s="50"/>
      <c r="DFR37" s="50"/>
      <c r="DFS37" s="50"/>
      <c r="DFT37" s="50"/>
      <c r="DFU37" s="50"/>
      <c r="DFV37" s="50"/>
      <c r="DFW37" s="50"/>
      <c r="DFX37" s="50"/>
      <c r="DFY37" s="50"/>
      <c r="DFZ37" s="50"/>
      <c r="DGA37" s="50"/>
      <c r="DGB37" s="50"/>
      <c r="DGC37" s="50"/>
      <c r="DGD37" s="50"/>
      <c r="DGE37" s="50"/>
      <c r="DGF37" s="50"/>
      <c r="DGG37" s="50"/>
      <c r="DGH37" s="50"/>
      <c r="DGI37" s="50"/>
      <c r="DGJ37" s="50"/>
      <c r="DGK37" s="50"/>
      <c r="DGL37" s="50"/>
      <c r="DGM37" s="50"/>
      <c r="DGN37" s="50"/>
      <c r="DGO37" s="50"/>
      <c r="DGP37" s="50"/>
      <c r="DGQ37" s="50"/>
      <c r="DGR37" s="50"/>
      <c r="DGS37" s="50"/>
      <c r="DGT37" s="50"/>
      <c r="DGU37" s="50"/>
      <c r="DGV37" s="50"/>
      <c r="DGW37" s="50"/>
      <c r="DGX37" s="50"/>
      <c r="DGY37" s="50"/>
      <c r="DGZ37" s="50"/>
      <c r="DHA37" s="50"/>
      <c r="DHB37" s="50"/>
      <c r="DHC37" s="50"/>
      <c r="DHD37" s="50"/>
      <c r="DHE37" s="50"/>
      <c r="DHF37" s="50"/>
      <c r="DHG37" s="50"/>
      <c r="DHH37" s="50"/>
      <c r="DHI37" s="50"/>
      <c r="DHJ37" s="50"/>
      <c r="DHK37" s="50"/>
      <c r="DHL37" s="50"/>
      <c r="DHM37" s="50"/>
      <c r="DHN37" s="50"/>
      <c r="DHO37" s="50"/>
      <c r="DHP37" s="50"/>
      <c r="DHQ37" s="50"/>
      <c r="DHR37" s="50"/>
      <c r="DHS37" s="50"/>
      <c r="DHT37" s="50"/>
      <c r="DHU37" s="50"/>
      <c r="DHV37" s="50"/>
      <c r="DHW37" s="50"/>
      <c r="DHX37" s="50"/>
      <c r="DHY37" s="50"/>
      <c r="DHZ37" s="50"/>
      <c r="DIA37" s="50"/>
      <c r="DIB37" s="50"/>
      <c r="DIC37" s="50"/>
      <c r="DID37" s="50"/>
      <c r="DIE37" s="50"/>
      <c r="DIF37" s="50"/>
      <c r="DIG37" s="50"/>
      <c r="DIH37" s="50"/>
      <c r="DII37" s="50"/>
      <c r="DIJ37" s="50"/>
      <c r="DIK37" s="50"/>
      <c r="DIL37" s="50"/>
      <c r="DIM37" s="50"/>
      <c r="DIN37" s="50"/>
      <c r="DIO37" s="50"/>
      <c r="DIP37" s="50"/>
      <c r="DIQ37" s="50"/>
      <c r="DIR37" s="50"/>
      <c r="DIS37" s="50"/>
      <c r="DIT37" s="50"/>
      <c r="DIU37" s="50"/>
      <c r="DIV37" s="50"/>
      <c r="DIW37" s="50"/>
      <c r="DIX37" s="50"/>
      <c r="DIY37" s="50"/>
      <c r="DIZ37" s="50"/>
      <c r="DJA37" s="50"/>
      <c r="DJB37" s="50"/>
      <c r="DJC37" s="50"/>
      <c r="DJD37" s="50"/>
      <c r="DJE37" s="50"/>
      <c r="DJF37" s="50"/>
      <c r="DJG37" s="50"/>
      <c r="DJH37" s="50"/>
      <c r="DJI37" s="50"/>
      <c r="DJJ37" s="50"/>
      <c r="DJK37" s="50"/>
      <c r="DJL37" s="50"/>
      <c r="DJM37" s="50"/>
      <c r="DJN37" s="50"/>
      <c r="DJO37" s="50"/>
      <c r="DJP37" s="50"/>
      <c r="DJQ37" s="50"/>
      <c r="DJR37" s="50"/>
      <c r="DJS37" s="50"/>
      <c r="DJT37" s="50"/>
      <c r="DJU37" s="50"/>
      <c r="DJV37" s="50"/>
      <c r="DJW37" s="50"/>
      <c r="DJX37" s="50"/>
      <c r="DJY37" s="50"/>
      <c r="DJZ37" s="50"/>
      <c r="DKA37" s="50"/>
      <c r="DKB37" s="50"/>
      <c r="DKC37" s="50"/>
      <c r="DKD37" s="50"/>
      <c r="DKE37" s="50"/>
      <c r="DKF37" s="50"/>
      <c r="DKG37" s="50"/>
      <c r="DKH37" s="50"/>
      <c r="DKI37" s="50"/>
      <c r="DKJ37" s="50"/>
      <c r="DKK37" s="50"/>
      <c r="DKL37" s="50"/>
      <c r="DKM37" s="50"/>
      <c r="DKN37" s="50"/>
      <c r="DKO37" s="50"/>
      <c r="DKP37" s="50"/>
      <c r="DKQ37" s="50"/>
      <c r="DKR37" s="50"/>
      <c r="DKS37" s="50"/>
      <c r="DKT37" s="50"/>
      <c r="DKU37" s="50"/>
      <c r="DKV37" s="50"/>
      <c r="DKW37" s="50"/>
      <c r="DKX37" s="50"/>
      <c r="DKY37" s="50"/>
      <c r="DKZ37" s="50"/>
      <c r="DLA37" s="50"/>
      <c r="DLB37" s="50"/>
      <c r="DLC37" s="50"/>
      <c r="DLD37" s="50"/>
      <c r="DLE37" s="50"/>
      <c r="DLF37" s="50"/>
      <c r="DLG37" s="50"/>
      <c r="DLH37" s="50"/>
      <c r="DLI37" s="50"/>
      <c r="DLJ37" s="50"/>
      <c r="DLK37" s="50"/>
      <c r="DLL37" s="50"/>
      <c r="DLM37" s="50"/>
      <c r="DLN37" s="50"/>
      <c r="DLO37" s="50"/>
      <c r="DLP37" s="50"/>
      <c r="DLQ37" s="50"/>
      <c r="DLR37" s="50"/>
      <c r="DLS37" s="50"/>
      <c r="DLT37" s="50"/>
      <c r="DLU37" s="50"/>
      <c r="DLV37" s="50"/>
      <c r="DLW37" s="50"/>
      <c r="DLX37" s="50"/>
      <c r="DLY37" s="50"/>
      <c r="DLZ37" s="50"/>
      <c r="DMA37" s="50"/>
      <c r="DMB37" s="50"/>
      <c r="DMC37" s="50"/>
      <c r="DMD37" s="50"/>
      <c r="DME37" s="50"/>
      <c r="DMF37" s="50"/>
      <c r="DMG37" s="50"/>
      <c r="DMH37" s="50"/>
      <c r="DMI37" s="50"/>
      <c r="DMJ37" s="50"/>
      <c r="DMK37" s="50"/>
      <c r="DML37" s="50"/>
      <c r="DMM37" s="50"/>
      <c r="DMN37" s="50"/>
      <c r="DMO37" s="50"/>
      <c r="DMP37" s="50"/>
      <c r="DMQ37" s="50"/>
      <c r="DMR37" s="50"/>
      <c r="DMS37" s="50"/>
      <c r="DMT37" s="50"/>
      <c r="DMU37" s="50"/>
      <c r="DMV37" s="50"/>
      <c r="DMW37" s="50"/>
      <c r="DMX37" s="50"/>
      <c r="DMY37" s="50"/>
      <c r="DMZ37" s="50"/>
      <c r="DNA37" s="50"/>
      <c r="DNB37" s="50"/>
      <c r="DNC37" s="50"/>
      <c r="DND37" s="50"/>
      <c r="DNE37" s="50"/>
      <c r="DNF37" s="50"/>
      <c r="DNG37" s="50"/>
      <c r="DNH37" s="50"/>
      <c r="DNI37" s="50"/>
      <c r="DNJ37" s="50"/>
      <c r="DNK37" s="50"/>
      <c r="DNL37" s="50"/>
      <c r="DNM37" s="50"/>
      <c r="DNN37" s="50"/>
      <c r="DNO37" s="50"/>
      <c r="DNP37" s="50"/>
      <c r="DNQ37" s="50"/>
      <c r="DNR37" s="50"/>
      <c r="DNS37" s="50"/>
      <c r="DNT37" s="50"/>
      <c r="DNU37" s="50"/>
      <c r="DNV37" s="50"/>
      <c r="DNW37" s="50"/>
      <c r="DNX37" s="50"/>
      <c r="DNY37" s="50"/>
      <c r="DNZ37" s="50"/>
      <c r="DOA37" s="50"/>
      <c r="DOB37" s="50"/>
      <c r="DOC37" s="50"/>
      <c r="DOD37" s="50"/>
      <c r="DOE37" s="50"/>
      <c r="DOF37" s="50"/>
      <c r="DOG37" s="50"/>
      <c r="DOH37" s="50"/>
      <c r="DOI37" s="50"/>
      <c r="DOJ37" s="50"/>
      <c r="DOK37" s="50"/>
      <c r="DOL37" s="50"/>
      <c r="DOM37" s="50"/>
      <c r="DON37" s="50"/>
      <c r="DOO37" s="50"/>
      <c r="DOP37" s="50"/>
      <c r="DOQ37" s="50"/>
      <c r="DOR37" s="50"/>
      <c r="DOS37" s="50"/>
      <c r="DOT37" s="50"/>
      <c r="DOU37" s="50"/>
      <c r="DOV37" s="50"/>
      <c r="DOW37" s="50"/>
      <c r="DOX37" s="50"/>
      <c r="DOY37" s="50"/>
      <c r="DOZ37" s="50"/>
      <c r="DPA37" s="50"/>
      <c r="DPB37" s="50"/>
      <c r="DPC37" s="50"/>
      <c r="DPD37" s="50"/>
      <c r="DPE37" s="50"/>
      <c r="DPF37" s="50"/>
      <c r="DPG37" s="50"/>
      <c r="DPH37" s="50"/>
      <c r="DPI37" s="50"/>
      <c r="DPJ37" s="50"/>
      <c r="DPK37" s="50"/>
      <c r="DPL37" s="50"/>
      <c r="DPM37" s="50"/>
      <c r="DPN37" s="50"/>
      <c r="DPO37" s="50"/>
      <c r="DPP37" s="50"/>
      <c r="DPQ37" s="50"/>
      <c r="DPR37" s="50"/>
      <c r="DPS37" s="50"/>
      <c r="DPT37" s="50"/>
      <c r="DPU37" s="50"/>
      <c r="DPV37" s="50"/>
      <c r="DPW37" s="50"/>
      <c r="DPX37" s="50"/>
      <c r="DPY37" s="50"/>
      <c r="DPZ37" s="50"/>
      <c r="DQA37" s="50"/>
      <c r="DQB37" s="50"/>
      <c r="DQC37" s="50"/>
      <c r="DQD37" s="50"/>
      <c r="DQE37" s="50"/>
      <c r="DQF37" s="50"/>
      <c r="DQG37" s="50"/>
      <c r="DQH37" s="50"/>
      <c r="DQI37" s="50"/>
      <c r="DQJ37" s="50"/>
      <c r="DQK37" s="50"/>
      <c r="DQL37" s="50"/>
      <c r="DQM37" s="50"/>
      <c r="DQN37" s="50"/>
      <c r="DQO37" s="50"/>
      <c r="DQP37" s="50"/>
      <c r="DQQ37" s="50"/>
      <c r="DQR37" s="50"/>
      <c r="DQS37" s="50"/>
      <c r="DQT37" s="50"/>
      <c r="DQU37" s="50"/>
      <c r="DQV37" s="50"/>
      <c r="DQW37" s="50"/>
      <c r="DQX37" s="50"/>
      <c r="DQY37" s="50"/>
      <c r="DQZ37" s="50"/>
      <c r="DRA37" s="50"/>
      <c r="DRB37" s="50"/>
      <c r="DRC37" s="50"/>
      <c r="DRD37" s="50"/>
      <c r="DRE37" s="50"/>
      <c r="DRF37" s="50"/>
      <c r="DRG37" s="50"/>
      <c r="DRH37" s="50"/>
      <c r="DRI37" s="50"/>
      <c r="DRJ37" s="50"/>
      <c r="DRK37" s="50"/>
      <c r="DRL37" s="50"/>
      <c r="DRM37" s="50"/>
      <c r="DRN37" s="50"/>
      <c r="DRO37" s="50"/>
      <c r="DRP37" s="50"/>
      <c r="DRQ37" s="50"/>
      <c r="DRR37" s="50"/>
      <c r="DRS37" s="50"/>
      <c r="DRT37" s="50"/>
      <c r="DRU37" s="50"/>
      <c r="DRV37" s="50"/>
      <c r="DRW37" s="50"/>
      <c r="DRX37" s="50"/>
      <c r="DRY37" s="50"/>
      <c r="DRZ37" s="50"/>
      <c r="DSA37" s="50"/>
      <c r="DSB37" s="50"/>
      <c r="DSC37" s="50"/>
      <c r="DSD37" s="50"/>
      <c r="DSE37" s="50"/>
      <c r="DSF37" s="50"/>
      <c r="DSG37" s="50"/>
      <c r="DSH37" s="50"/>
      <c r="DSI37" s="50"/>
      <c r="DSJ37" s="50"/>
      <c r="DSK37" s="50"/>
      <c r="DSL37" s="50"/>
      <c r="DSM37" s="50"/>
      <c r="DSN37" s="50"/>
      <c r="DSO37" s="50"/>
      <c r="DSP37" s="50"/>
      <c r="DSQ37" s="50"/>
      <c r="DSR37" s="50"/>
      <c r="DSS37" s="50"/>
      <c r="DST37" s="50"/>
      <c r="DSU37" s="50"/>
      <c r="DSV37" s="50"/>
      <c r="DSW37" s="50"/>
      <c r="DSX37" s="50"/>
      <c r="DSY37" s="50"/>
      <c r="DSZ37" s="50"/>
      <c r="DTA37" s="50"/>
      <c r="DTB37" s="50"/>
      <c r="DTC37" s="50"/>
      <c r="DTD37" s="50"/>
      <c r="DTE37" s="50"/>
      <c r="DTF37" s="50"/>
      <c r="DTG37" s="50"/>
      <c r="DTH37" s="50"/>
      <c r="DTI37" s="50"/>
      <c r="DTJ37" s="50"/>
      <c r="DTK37" s="50"/>
      <c r="DTL37" s="50"/>
      <c r="DTM37" s="50"/>
      <c r="DTN37" s="50"/>
      <c r="DTO37" s="50"/>
      <c r="DTP37" s="50"/>
      <c r="DTQ37" s="50"/>
      <c r="DTR37" s="50"/>
      <c r="DTS37" s="50"/>
      <c r="DTT37" s="50"/>
      <c r="DTU37" s="50"/>
      <c r="DTV37" s="50"/>
      <c r="DTW37" s="50"/>
      <c r="DTX37" s="50"/>
      <c r="DTY37" s="50"/>
      <c r="DTZ37" s="50"/>
      <c r="DUA37" s="50"/>
      <c r="DUB37" s="50"/>
      <c r="DUC37" s="50"/>
      <c r="DUD37" s="50"/>
      <c r="DUE37" s="50"/>
      <c r="DUF37" s="50"/>
      <c r="DUG37" s="50"/>
      <c r="DUH37" s="50"/>
      <c r="DUI37" s="50"/>
      <c r="DUJ37" s="50"/>
      <c r="DUK37" s="50"/>
      <c r="DUL37" s="50"/>
      <c r="DUM37" s="50"/>
      <c r="DUN37" s="50"/>
      <c r="DUO37" s="50"/>
      <c r="DUP37" s="50"/>
      <c r="DUQ37" s="50"/>
      <c r="DUR37" s="50"/>
      <c r="DUS37" s="50"/>
      <c r="DUT37" s="50"/>
      <c r="DUU37" s="50"/>
      <c r="DUV37" s="50"/>
      <c r="DUW37" s="50"/>
      <c r="DUX37" s="50"/>
      <c r="DUY37" s="50"/>
      <c r="DUZ37" s="50"/>
      <c r="DVA37" s="50"/>
      <c r="DVB37" s="50"/>
      <c r="DVC37" s="50"/>
      <c r="DVD37" s="50"/>
      <c r="DVE37" s="50"/>
      <c r="DVF37" s="50"/>
      <c r="DVG37" s="50"/>
      <c r="DVH37" s="50"/>
      <c r="DVI37" s="50"/>
      <c r="DVJ37" s="50"/>
      <c r="DVK37" s="50"/>
      <c r="DVL37" s="50"/>
      <c r="DVM37" s="50"/>
      <c r="DVN37" s="50"/>
      <c r="DVO37" s="50"/>
      <c r="DVP37" s="50"/>
      <c r="DVQ37" s="50"/>
      <c r="DVR37" s="50"/>
      <c r="DVS37" s="50"/>
      <c r="DVT37" s="50"/>
      <c r="DVU37" s="50"/>
      <c r="DVV37" s="50"/>
      <c r="DVW37" s="50"/>
      <c r="DVX37" s="50"/>
      <c r="DVY37" s="50"/>
      <c r="DVZ37" s="50"/>
      <c r="DWA37" s="50"/>
      <c r="DWB37" s="50"/>
      <c r="DWC37" s="50"/>
      <c r="DWD37" s="50"/>
      <c r="DWE37" s="50"/>
      <c r="DWF37" s="50"/>
      <c r="DWG37" s="50"/>
      <c r="DWH37" s="50"/>
      <c r="DWI37" s="50"/>
      <c r="DWJ37" s="50"/>
      <c r="DWK37" s="50"/>
      <c r="DWL37" s="50"/>
      <c r="DWM37" s="50"/>
      <c r="DWN37" s="50"/>
      <c r="DWO37" s="50"/>
      <c r="DWP37" s="50"/>
      <c r="DWQ37" s="50"/>
      <c r="DWR37" s="50"/>
      <c r="DWS37" s="50"/>
      <c r="DWT37" s="50"/>
      <c r="DWU37" s="50"/>
      <c r="DWV37" s="50"/>
      <c r="DWW37" s="50"/>
      <c r="DWX37" s="50"/>
      <c r="DWY37" s="50"/>
      <c r="DWZ37" s="50"/>
      <c r="DXA37" s="50"/>
      <c r="DXB37" s="50"/>
      <c r="DXC37" s="50"/>
      <c r="DXD37" s="50"/>
      <c r="DXE37" s="50"/>
      <c r="DXF37" s="50"/>
      <c r="DXG37" s="50"/>
      <c r="DXH37" s="50"/>
      <c r="DXI37" s="50"/>
      <c r="DXJ37" s="50"/>
      <c r="DXK37" s="50"/>
      <c r="DXL37" s="50"/>
      <c r="DXM37" s="50"/>
      <c r="DXN37" s="50"/>
      <c r="DXO37" s="50"/>
      <c r="DXP37" s="50"/>
      <c r="DXQ37" s="50"/>
      <c r="DXR37" s="50"/>
      <c r="DXS37" s="50"/>
      <c r="DXT37" s="50"/>
      <c r="DXU37" s="50"/>
      <c r="DXV37" s="50"/>
      <c r="DXW37" s="50"/>
      <c r="DXX37" s="50"/>
      <c r="DXY37" s="50"/>
      <c r="DXZ37" s="50"/>
      <c r="DYA37" s="50"/>
      <c r="DYB37" s="50"/>
      <c r="DYC37" s="50"/>
      <c r="DYD37" s="50"/>
      <c r="DYE37" s="50"/>
      <c r="DYF37" s="50"/>
      <c r="DYG37" s="50"/>
      <c r="DYH37" s="50"/>
      <c r="DYI37" s="50"/>
      <c r="DYJ37" s="50"/>
      <c r="DYK37" s="50"/>
      <c r="DYL37" s="50"/>
      <c r="DYM37" s="50"/>
      <c r="DYN37" s="50"/>
      <c r="DYO37" s="50"/>
      <c r="DYP37" s="50"/>
      <c r="DYQ37" s="50"/>
      <c r="DYR37" s="50"/>
      <c r="DYS37" s="50"/>
      <c r="DYT37" s="50"/>
      <c r="DYU37" s="50"/>
      <c r="DYV37" s="50"/>
      <c r="DYW37" s="50"/>
      <c r="DYX37" s="50"/>
      <c r="DYY37" s="50"/>
      <c r="DYZ37" s="50"/>
      <c r="DZA37" s="50"/>
      <c r="DZB37" s="50"/>
      <c r="DZC37" s="50"/>
      <c r="DZD37" s="50"/>
      <c r="DZE37" s="50"/>
      <c r="DZF37" s="50"/>
      <c r="DZG37" s="50"/>
      <c r="DZH37" s="50"/>
      <c r="DZI37" s="50"/>
      <c r="DZJ37" s="50"/>
      <c r="DZK37" s="50"/>
      <c r="DZL37" s="50"/>
      <c r="DZM37" s="50"/>
      <c r="DZN37" s="50"/>
      <c r="DZO37" s="50"/>
      <c r="DZP37" s="50"/>
      <c r="DZQ37" s="50"/>
      <c r="DZR37" s="50"/>
      <c r="DZS37" s="50"/>
      <c r="DZT37" s="50"/>
      <c r="DZU37" s="50"/>
      <c r="DZV37" s="50"/>
      <c r="DZW37" s="50"/>
      <c r="DZX37" s="50"/>
      <c r="DZY37" s="50"/>
      <c r="DZZ37" s="50"/>
      <c r="EAA37" s="50"/>
      <c r="EAB37" s="50"/>
      <c r="EAC37" s="50"/>
      <c r="EAD37" s="50"/>
      <c r="EAE37" s="50"/>
      <c r="EAF37" s="50"/>
      <c r="EAG37" s="50"/>
      <c r="EAH37" s="50"/>
      <c r="EAI37" s="50"/>
      <c r="EAJ37" s="50"/>
      <c r="EAK37" s="50"/>
      <c r="EAL37" s="50"/>
      <c r="EAM37" s="50"/>
      <c r="EAN37" s="50"/>
      <c r="EAO37" s="50"/>
      <c r="EAP37" s="50"/>
      <c r="EAQ37" s="50"/>
      <c r="EAR37" s="50"/>
      <c r="EAS37" s="50"/>
      <c r="EAT37" s="50"/>
      <c r="EAU37" s="50"/>
      <c r="EAV37" s="50"/>
      <c r="EAW37" s="50"/>
      <c r="EAX37" s="50"/>
      <c r="EAY37" s="50"/>
      <c r="EAZ37" s="50"/>
      <c r="EBA37" s="50"/>
      <c r="EBB37" s="50"/>
      <c r="EBC37" s="50"/>
      <c r="EBD37" s="50"/>
      <c r="EBE37" s="50"/>
      <c r="EBF37" s="50"/>
      <c r="EBG37" s="50"/>
      <c r="EBH37" s="50"/>
      <c r="EBI37" s="50"/>
      <c r="EBJ37" s="50"/>
      <c r="EBK37" s="50"/>
      <c r="EBL37" s="50"/>
      <c r="EBM37" s="50"/>
      <c r="EBN37" s="50"/>
      <c r="EBO37" s="50"/>
      <c r="EBP37" s="50"/>
      <c r="EBQ37" s="50"/>
      <c r="EBR37" s="50"/>
      <c r="EBS37" s="50"/>
      <c r="EBT37" s="50"/>
      <c r="EBU37" s="50"/>
      <c r="EBV37" s="50"/>
      <c r="EBW37" s="50"/>
      <c r="EBX37" s="50"/>
      <c r="EBY37" s="50"/>
      <c r="EBZ37" s="50"/>
      <c r="ECA37" s="50"/>
      <c r="ECB37" s="50"/>
      <c r="ECC37" s="50"/>
      <c r="ECD37" s="50"/>
      <c r="ECE37" s="50"/>
      <c r="ECF37" s="50"/>
      <c r="ECG37" s="50"/>
      <c r="ECH37" s="50"/>
      <c r="ECI37" s="50"/>
      <c r="ECJ37" s="50"/>
      <c r="ECK37" s="50"/>
      <c r="ECL37" s="50"/>
      <c r="ECM37" s="50"/>
      <c r="ECN37" s="50"/>
      <c r="ECO37" s="50"/>
      <c r="ECP37" s="50"/>
      <c r="ECQ37" s="50"/>
      <c r="ECR37" s="50"/>
      <c r="ECS37" s="50"/>
      <c r="ECT37" s="50"/>
      <c r="ECU37" s="50"/>
      <c r="ECV37" s="50"/>
      <c r="ECW37" s="50"/>
      <c r="ECX37" s="50"/>
      <c r="ECY37" s="50"/>
      <c r="ECZ37" s="50"/>
      <c r="EDA37" s="50"/>
      <c r="EDB37" s="50"/>
      <c r="EDC37" s="50"/>
      <c r="EDD37" s="50"/>
      <c r="EDE37" s="50"/>
      <c r="EDF37" s="50"/>
      <c r="EDG37" s="50"/>
      <c r="EDH37" s="50"/>
      <c r="EDI37" s="50"/>
      <c r="EDJ37" s="50"/>
      <c r="EDK37" s="50"/>
      <c r="EDL37" s="50"/>
      <c r="EDM37" s="50"/>
      <c r="EDN37" s="50"/>
      <c r="EDO37" s="50"/>
      <c r="EDP37" s="50"/>
      <c r="EDQ37" s="50"/>
      <c r="EDR37" s="50"/>
      <c r="EDS37" s="50"/>
      <c r="EDT37" s="50"/>
      <c r="EDU37" s="50"/>
      <c r="EDV37" s="50"/>
      <c r="EDW37" s="50"/>
      <c r="EDX37" s="50"/>
      <c r="EDY37" s="50"/>
      <c r="EDZ37" s="50"/>
      <c r="EEA37" s="50"/>
      <c r="EEB37" s="50"/>
      <c r="EEC37" s="50"/>
      <c r="EED37" s="50"/>
      <c r="EEE37" s="50"/>
      <c r="EEF37" s="50"/>
      <c r="EEG37" s="50"/>
      <c r="EEH37" s="50"/>
      <c r="EEI37" s="50"/>
      <c r="EEJ37" s="50"/>
      <c r="EEK37" s="50"/>
      <c r="EEL37" s="50"/>
      <c r="EEM37" s="50"/>
      <c r="EEN37" s="50"/>
      <c r="EEO37" s="50"/>
      <c r="EEP37" s="50"/>
      <c r="EEQ37" s="50"/>
      <c r="EER37" s="50"/>
      <c r="EES37" s="50"/>
      <c r="EET37" s="50"/>
      <c r="EEU37" s="50"/>
      <c r="EEV37" s="50"/>
      <c r="EEW37" s="50"/>
      <c r="EEX37" s="50"/>
      <c r="EEY37" s="50"/>
      <c r="EEZ37" s="50"/>
      <c r="EFA37" s="50"/>
      <c r="EFB37" s="50"/>
      <c r="EFC37" s="50"/>
      <c r="EFD37" s="50"/>
      <c r="EFE37" s="50"/>
      <c r="EFF37" s="50"/>
      <c r="EFG37" s="50"/>
      <c r="EFH37" s="50"/>
      <c r="EFI37" s="50"/>
      <c r="EFJ37" s="50"/>
      <c r="EFK37" s="50"/>
      <c r="EFL37" s="50"/>
      <c r="EFM37" s="50"/>
      <c r="EFN37" s="50"/>
      <c r="EFO37" s="50"/>
      <c r="EFP37" s="50"/>
      <c r="EFQ37" s="50"/>
      <c r="EFR37" s="50"/>
      <c r="EFS37" s="50"/>
      <c r="EFT37" s="50"/>
      <c r="EFU37" s="50"/>
      <c r="EFV37" s="50"/>
      <c r="EFW37" s="50"/>
      <c r="EFX37" s="50"/>
      <c r="EFY37" s="50"/>
      <c r="EFZ37" s="50"/>
      <c r="EGA37" s="50"/>
      <c r="EGB37" s="50"/>
      <c r="EGC37" s="50"/>
      <c r="EGD37" s="50"/>
      <c r="EGE37" s="50"/>
      <c r="EGF37" s="50"/>
      <c r="EGG37" s="50"/>
      <c r="EGH37" s="50"/>
      <c r="EGI37" s="50"/>
      <c r="EGJ37" s="50"/>
      <c r="EGK37" s="50"/>
      <c r="EGL37" s="50"/>
      <c r="EGM37" s="50"/>
      <c r="EGN37" s="50"/>
      <c r="EGO37" s="50"/>
      <c r="EGP37" s="50"/>
      <c r="EGQ37" s="50"/>
      <c r="EGR37" s="50"/>
      <c r="EGS37" s="50"/>
      <c r="EGT37" s="50"/>
      <c r="EGU37" s="50"/>
      <c r="EGV37" s="50"/>
      <c r="EGW37" s="50"/>
      <c r="EGX37" s="50"/>
      <c r="EGY37" s="50"/>
      <c r="EGZ37" s="50"/>
      <c r="EHA37" s="50"/>
      <c r="EHB37" s="50"/>
      <c r="EHC37" s="50"/>
      <c r="EHD37" s="50"/>
      <c r="EHE37" s="50"/>
      <c r="EHF37" s="50"/>
      <c r="EHG37" s="50"/>
      <c r="EHH37" s="50"/>
      <c r="EHI37" s="50"/>
      <c r="EHJ37" s="50"/>
      <c r="EHK37" s="50"/>
      <c r="EHL37" s="50"/>
      <c r="EHM37" s="50"/>
      <c r="EHN37" s="50"/>
      <c r="EHO37" s="50"/>
      <c r="EHP37" s="50"/>
      <c r="EHQ37" s="50"/>
      <c r="EHR37" s="50"/>
      <c r="EHS37" s="50"/>
      <c r="EHT37" s="50"/>
      <c r="EHU37" s="50"/>
      <c r="EHV37" s="50"/>
      <c r="EHW37" s="50"/>
      <c r="EHX37" s="50"/>
      <c r="EHY37" s="50"/>
      <c r="EHZ37" s="50"/>
      <c r="EIA37" s="50"/>
      <c r="EIB37" s="50"/>
      <c r="EIC37" s="50"/>
      <c r="EID37" s="50"/>
      <c r="EIE37" s="50"/>
      <c r="EIF37" s="50"/>
      <c r="EIG37" s="50"/>
      <c r="EIH37" s="50"/>
      <c r="EII37" s="50"/>
      <c r="EIJ37" s="50"/>
      <c r="EIK37" s="50"/>
      <c r="EIL37" s="50"/>
      <c r="EIM37" s="50"/>
      <c r="EIN37" s="50"/>
      <c r="EIO37" s="50"/>
      <c r="EIP37" s="50"/>
      <c r="EIQ37" s="50"/>
      <c r="EIR37" s="50"/>
      <c r="EIS37" s="50"/>
      <c r="EIT37" s="50"/>
      <c r="EIU37" s="50"/>
      <c r="EIV37" s="50"/>
      <c r="EIW37" s="50"/>
      <c r="EIX37" s="50"/>
      <c r="EIY37" s="50"/>
      <c r="EIZ37" s="50"/>
      <c r="EJA37" s="50"/>
      <c r="EJB37" s="50"/>
      <c r="EJC37" s="50"/>
      <c r="EJD37" s="50"/>
      <c r="EJE37" s="50"/>
      <c r="EJF37" s="50"/>
      <c r="EJG37" s="50"/>
      <c r="EJH37" s="50"/>
      <c r="EJI37" s="50"/>
      <c r="EJJ37" s="50"/>
      <c r="EJK37" s="50"/>
      <c r="EJL37" s="50"/>
      <c r="EJM37" s="50"/>
      <c r="EJN37" s="50"/>
      <c r="EJO37" s="50"/>
      <c r="EJP37" s="50"/>
      <c r="EJQ37" s="50"/>
      <c r="EJR37" s="50"/>
      <c r="EJS37" s="50"/>
      <c r="EJT37" s="50"/>
      <c r="EJU37" s="50"/>
      <c r="EJV37" s="50"/>
      <c r="EJW37" s="50"/>
      <c r="EJX37" s="50"/>
      <c r="EJY37" s="50"/>
      <c r="EJZ37" s="50"/>
      <c r="EKA37" s="50"/>
      <c r="EKB37" s="50"/>
      <c r="EKC37" s="50"/>
      <c r="EKD37" s="50"/>
      <c r="EKE37" s="50"/>
      <c r="EKF37" s="50"/>
      <c r="EKG37" s="50"/>
      <c r="EKH37" s="50"/>
      <c r="EKI37" s="50"/>
      <c r="EKJ37" s="50"/>
      <c r="EKK37" s="50"/>
      <c r="EKL37" s="50"/>
      <c r="EKM37" s="50"/>
      <c r="EKN37" s="50"/>
      <c r="EKO37" s="50"/>
      <c r="EKP37" s="50"/>
      <c r="EKQ37" s="50"/>
      <c r="EKR37" s="50"/>
      <c r="EKS37" s="50"/>
      <c r="EKT37" s="50"/>
      <c r="EKU37" s="50"/>
      <c r="EKV37" s="50"/>
      <c r="EKW37" s="50"/>
      <c r="EKX37" s="50"/>
      <c r="EKY37" s="50"/>
      <c r="EKZ37" s="50"/>
      <c r="ELA37" s="50"/>
      <c r="ELB37" s="50"/>
      <c r="ELC37" s="50"/>
      <c r="ELD37" s="50"/>
      <c r="ELE37" s="50"/>
      <c r="ELF37" s="50"/>
      <c r="ELG37" s="50"/>
      <c r="ELH37" s="50"/>
      <c r="ELI37" s="50"/>
      <c r="ELJ37" s="50"/>
      <c r="ELK37" s="50"/>
      <c r="ELL37" s="50"/>
      <c r="ELM37" s="50"/>
      <c r="ELN37" s="50"/>
      <c r="ELO37" s="50"/>
      <c r="ELP37" s="50"/>
      <c r="ELQ37" s="50"/>
      <c r="ELR37" s="50"/>
      <c r="ELS37" s="50"/>
      <c r="ELT37" s="50"/>
      <c r="ELU37" s="50"/>
      <c r="ELV37" s="50"/>
      <c r="ELW37" s="50"/>
      <c r="ELX37" s="50"/>
      <c r="ELY37" s="50"/>
      <c r="ELZ37" s="50"/>
      <c r="EMA37" s="50"/>
      <c r="EMB37" s="50"/>
      <c r="EMC37" s="50"/>
      <c r="EMD37" s="50"/>
      <c r="EME37" s="50"/>
      <c r="EMF37" s="50"/>
      <c r="EMG37" s="50"/>
      <c r="EMH37" s="50"/>
      <c r="EMI37" s="50"/>
      <c r="EMJ37" s="50"/>
      <c r="EMK37" s="50"/>
      <c r="EML37" s="50"/>
      <c r="EMM37" s="50"/>
      <c r="EMN37" s="50"/>
      <c r="EMO37" s="50"/>
      <c r="EMP37" s="50"/>
      <c r="EMQ37" s="50"/>
      <c r="EMR37" s="50"/>
      <c r="EMS37" s="50"/>
      <c r="EMT37" s="50"/>
      <c r="EMU37" s="50"/>
      <c r="EMV37" s="50"/>
      <c r="EMW37" s="50"/>
      <c r="EMX37" s="50"/>
      <c r="EMY37" s="50"/>
      <c r="EMZ37" s="50"/>
      <c r="ENA37" s="50"/>
      <c r="ENB37" s="50"/>
      <c r="ENC37" s="50"/>
      <c r="END37" s="50"/>
      <c r="ENE37" s="50"/>
      <c r="ENF37" s="50"/>
      <c r="ENG37" s="50"/>
      <c r="ENH37" s="50"/>
      <c r="ENI37" s="50"/>
      <c r="ENJ37" s="50"/>
      <c r="ENK37" s="50"/>
      <c r="ENL37" s="50"/>
      <c r="ENM37" s="50"/>
      <c r="ENN37" s="50"/>
      <c r="ENO37" s="50"/>
      <c r="ENP37" s="50"/>
      <c r="ENQ37" s="50"/>
      <c r="ENR37" s="50"/>
      <c r="ENS37" s="50"/>
      <c r="ENT37" s="50"/>
      <c r="ENU37" s="50"/>
      <c r="ENV37" s="50"/>
      <c r="ENW37" s="50"/>
      <c r="ENX37" s="50"/>
      <c r="ENY37" s="50"/>
      <c r="ENZ37" s="50"/>
      <c r="EOA37" s="50"/>
      <c r="EOB37" s="50"/>
      <c r="EOC37" s="50"/>
      <c r="EOD37" s="50"/>
      <c r="EOE37" s="50"/>
      <c r="EOF37" s="50"/>
      <c r="EOG37" s="50"/>
      <c r="EOH37" s="50"/>
      <c r="EOI37" s="50"/>
      <c r="EOJ37" s="50"/>
      <c r="EOK37" s="50"/>
      <c r="EOL37" s="50"/>
      <c r="EOM37" s="50"/>
      <c r="EON37" s="50"/>
      <c r="EOO37" s="50"/>
      <c r="EOP37" s="50"/>
      <c r="EOQ37" s="50"/>
      <c r="EOR37" s="50"/>
      <c r="EOS37" s="50"/>
      <c r="EOT37" s="50"/>
      <c r="EOU37" s="50"/>
      <c r="EOV37" s="50"/>
      <c r="EOW37" s="50"/>
      <c r="EOX37" s="50"/>
      <c r="EOY37" s="50"/>
      <c r="EOZ37" s="50"/>
      <c r="EPA37" s="50"/>
      <c r="EPB37" s="50"/>
      <c r="EPC37" s="50"/>
      <c r="EPD37" s="50"/>
      <c r="EPE37" s="50"/>
      <c r="EPF37" s="50"/>
      <c r="EPG37" s="50"/>
      <c r="EPH37" s="50"/>
      <c r="EPI37" s="50"/>
      <c r="EPJ37" s="50"/>
      <c r="EPK37" s="50"/>
      <c r="EPL37" s="50"/>
      <c r="EPM37" s="50"/>
      <c r="EPN37" s="50"/>
      <c r="EPO37" s="50"/>
      <c r="EPP37" s="50"/>
      <c r="EPQ37" s="50"/>
      <c r="EPR37" s="50"/>
      <c r="EPS37" s="50"/>
      <c r="EPT37" s="50"/>
      <c r="EPU37" s="50"/>
      <c r="EPV37" s="50"/>
      <c r="EPW37" s="50"/>
      <c r="EPX37" s="50"/>
      <c r="EPY37" s="50"/>
      <c r="EPZ37" s="50"/>
      <c r="EQA37" s="50"/>
      <c r="EQB37" s="50"/>
      <c r="EQC37" s="50"/>
      <c r="EQD37" s="50"/>
      <c r="EQE37" s="50"/>
      <c r="EQF37" s="50"/>
      <c r="EQG37" s="50"/>
      <c r="EQH37" s="50"/>
      <c r="EQI37" s="50"/>
      <c r="EQJ37" s="50"/>
      <c r="EQK37" s="50"/>
      <c r="EQL37" s="50"/>
      <c r="EQM37" s="50"/>
      <c r="EQN37" s="50"/>
      <c r="EQO37" s="50"/>
      <c r="EQP37" s="50"/>
      <c r="EQQ37" s="50"/>
      <c r="EQR37" s="50"/>
      <c r="EQS37" s="50"/>
      <c r="EQT37" s="50"/>
      <c r="EQU37" s="50"/>
      <c r="EQV37" s="50"/>
      <c r="EQW37" s="50"/>
      <c r="EQX37" s="50"/>
      <c r="EQY37" s="50"/>
      <c r="EQZ37" s="50"/>
      <c r="ERA37" s="50"/>
      <c r="ERB37" s="50"/>
      <c r="ERC37" s="50"/>
      <c r="ERD37" s="50"/>
      <c r="ERE37" s="50"/>
      <c r="ERF37" s="50"/>
      <c r="ERG37" s="50"/>
      <c r="ERH37" s="50"/>
      <c r="ERI37" s="50"/>
      <c r="ERJ37" s="50"/>
      <c r="ERK37" s="50"/>
      <c r="ERL37" s="50"/>
      <c r="ERM37" s="50"/>
      <c r="ERN37" s="50"/>
      <c r="ERO37" s="50"/>
      <c r="ERP37" s="50"/>
      <c r="ERQ37" s="50"/>
      <c r="ERR37" s="50"/>
      <c r="ERS37" s="50"/>
      <c r="ERT37" s="50"/>
      <c r="ERU37" s="50"/>
      <c r="ERV37" s="50"/>
      <c r="ERW37" s="50"/>
      <c r="ERX37" s="50"/>
      <c r="ERY37" s="50"/>
      <c r="ERZ37" s="50"/>
      <c r="ESA37" s="50"/>
      <c r="ESB37" s="50"/>
      <c r="ESC37" s="50"/>
      <c r="ESD37" s="50"/>
      <c r="ESE37" s="50"/>
      <c r="ESF37" s="50"/>
      <c r="ESG37" s="50"/>
      <c r="ESH37" s="50"/>
      <c r="ESI37" s="50"/>
      <c r="ESJ37" s="50"/>
      <c r="ESK37" s="50"/>
      <c r="ESL37" s="50"/>
      <c r="ESM37" s="50"/>
      <c r="ESN37" s="50"/>
      <c r="ESO37" s="50"/>
      <c r="ESP37" s="50"/>
      <c r="ESQ37" s="50"/>
      <c r="ESR37" s="50"/>
      <c r="ESS37" s="50"/>
      <c r="EST37" s="50"/>
      <c r="ESU37" s="50"/>
      <c r="ESV37" s="50"/>
      <c r="ESW37" s="50"/>
      <c r="ESX37" s="50"/>
      <c r="ESY37" s="50"/>
      <c r="ESZ37" s="50"/>
      <c r="ETA37" s="50"/>
      <c r="ETB37" s="50"/>
      <c r="ETC37" s="50"/>
      <c r="ETD37" s="50"/>
      <c r="ETE37" s="50"/>
      <c r="ETF37" s="50"/>
      <c r="ETG37" s="50"/>
      <c r="ETH37" s="50"/>
      <c r="ETI37" s="50"/>
      <c r="ETJ37" s="50"/>
      <c r="ETK37" s="50"/>
      <c r="ETL37" s="50"/>
      <c r="ETM37" s="50"/>
      <c r="ETN37" s="50"/>
      <c r="ETO37" s="50"/>
      <c r="ETP37" s="50"/>
      <c r="ETQ37" s="50"/>
      <c r="ETR37" s="50"/>
      <c r="ETS37" s="50"/>
      <c r="ETT37" s="50"/>
      <c r="ETU37" s="50"/>
      <c r="ETV37" s="50"/>
      <c r="ETW37" s="50"/>
      <c r="ETX37" s="50"/>
      <c r="ETY37" s="50"/>
      <c r="ETZ37" s="50"/>
      <c r="EUA37" s="50"/>
      <c r="EUB37" s="50"/>
      <c r="EUC37" s="50"/>
      <c r="EUD37" s="50"/>
      <c r="EUE37" s="50"/>
      <c r="EUF37" s="50"/>
      <c r="EUG37" s="50"/>
      <c r="EUH37" s="50"/>
      <c r="EUI37" s="50"/>
      <c r="EUJ37" s="50"/>
      <c r="EUK37" s="50"/>
      <c r="EUL37" s="50"/>
      <c r="EUM37" s="50"/>
      <c r="EUN37" s="50"/>
      <c r="EUO37" s="50"/>
      <c r="EUP37" s="50"/>
      <c r="EUQ37" s="50"/>
      <c r="EUR37" s="50"/>
      <c r="EUS37" s="50"/>
      <c r="EUT37" s="50"/>
      <c r="EUU37" s="50"/>
      <c r="EUV37" s="50"/>
      <c r="EUW37" s="50"/>
      <c r="EUX37" s="50"/>
      <c r="EUY37" s="50"/>
      <c r="EUZ37" s="50"/>
      <c r="EVA37" s="50"/>
      <c r="EVB37" s="50"/>
      <c r="EVC37" s="50"/>
      <c r="EVD37" s="50"/>
      <c r="EVE37" s="50"/>
      <c r="EVF37" s="50"/>
      <c r="EVG37" s="50"/>
      <c r="EVH37" s="50"/>
      <c r="EVI37" s="50"/>
      <c r="EVJ37" s="50"/>
      <c r="EVK37" s="50"/>
      <c r="EVL37" s="50"/>
      <c r="EVM37" s="50"/>
      <c r="EVN37" s="50"/>
      <c r="EVO37" s="50"/>
      <c r="EVP37" s="50"/>
      <c r="EVQ37" s="50"/>
      <c r="EVR37" s="50"/>
      <c r="EVS37" s="50"/>
      <c r="EVT37" s="50"/>
      <c r="EVU37" s="50"/>
      <c r="EVV37" s="50"/>
      <c r="EVW37" s="50"/>
      <c r="EVX37" s="50"/>
      <c r="EVY37" s="50"/>
      <c r="EVZ37" s="50"/>
      <c r="EWA37" s="50"/>
      <c r="EWB37" s="50"/>
      <c r="EWC37" s="50"/>
      <c r="EWD37" s="50"/>
      <c r="EWE37" s="50"/>
      <c r="EWF37" s="50"/>
      <c r="EWG37" s="50"/>
      <c r="EWH37" s="50"/>
      <c r="EWI37" s="50"/>
      <c r="EWJ37" s="50"/>
      <c r="EWK37" s="50"/>
      <c r="EWL37" s="50"/>
      <c r="EWM37" s="50"/>
      <c r="EWN37" s="50"/>
      <c r="EWO37" s="50"/>
      <c r="EWP37" s="50"/>
      <c r="EWQ37" s="50"/>
      <c r="EWR37" s="50"/>
      <c r="EWS37" s="50"/>
      <c r="EWT37" s="50"/>
      <c r="EWU37" s="50"/>
      <c r="EWV37" s="50"/>
      <c r="EWW37" s="50"/>
      <c r="EWX37" s="50"/>
      <c r="EWY37" s="50"/>
      <c r="EWZ37" s="50"/>
      <c r="EXA37" s="50"/>
      <c r="EXB37" s="50"/>
      <c r="EXC37" s="50"/>
      <c r="EXD37" s="50"/>
      <c r="EXE37" s="50"/>
      <c r="EXF37" s="50"/>
      <c r="EXG37" s="50"/>
      <c r="EXH37" s="50"/>
      <c r="EXI37" s="50"/>
      <c r="EXJ37" s="50"/>
      <c r="EXK37" s="50"/>
      <c r="EXL37" s="50"/>
      <c r="EXM37" s="50"/>
      <c r="EXN37" s="50"/>
      <c r="EXO37" s="50"/>
      <c r="EXP37" s="50"/>
      <c r="EXQ37" s="50"/>
      <c r="EXR37" s="50"/>
      <c r="EXS37" s="50"/>
      <c r="EXT37" s="50"/>
      <c r="EXU37" s="50"/>
      <c r="EXV37" s="50"/>
      <c r="EXW37" s="50"/>
      <c r="EXX37" s="50"/>
      <c r="EXY37" s="50"/>
      <c r="EXZ37" s="50"/>
      <c r="EYA37" s="50"/>
      <c r="EYB37" s="50"/>
      <c r="EYC37" s="50"/>
      <c r="EYD37" s="50"/>
      <c r="EYE37" s="50"/>
      <c r="EYF37" s="50"/>
      <c r="EYG37" s="50"/>
      <c r="EYH37" s="50"/>
      <c r="EYI37" s="50"/>
      <c r="EYJ37" s="50"/>
      <c r="EYK37" s="50"/>
      <c r="EYL37" s="50"/>
      <c r="EYM37" s="50"/>
      <c r="EYN37" s="50"/>
      <c r="EYO37" s="50"/>
      <c r="EYP37" s="50"/>
      <c r="EYQ37" s="50"/>
      <c r="EYR37" s="50"/>
      <c r="EYS37" s="50"/>
      <c r="EYT37" s="50"/>
      <c r="EYU37" s="50"/>
      <c r="EYV37" s="50"/>
      <c r="EYW37" s="50"/>
      <c r="EYX37" s="50"/>
      <c r="EYY37" s="50"/>
      <c r="EYZ37" s="50"/>
      <c r="EZA37" s="50"/>
      <c r="EZB37" s="50"/>
      <c r="EZC37" s="50"/>
      <c r="EZD37" s="50"/>
      <c r="EZE37" s="50"/>
      <c r="EZF37" s="50"/>
      <c r="EZG37" s="50"/>
      <c r="EZH37" s="50"/>
      <c r="EZI37" s="50"/>
      <c r="EZJ37" s="50"/>
      <c r="EZK37" s="50"/>
      <c r="EZL37" s="50"/>
      <c r="EZM37" s="50"/>
      <c r="EZN37" s="50"/>
      <c r="EZO37" s="50"/>
      <c r="EZP37" s="50"/>
      <c r="EZQ37" s="50"/>
      <c r="EZR37" s="50"/>
      <c r="EZS37" s="50"/>
      <c r="EZT37" s="50"/>
      <c r="EZU37" s="50"/>
      <c r="EZV37" s="50"/>
      <c r="EZW37" s="50"/>
      <c r="EZX37" s="50"/>
      <c r="EZY37" s="50"/>
      <c r="EZZ37" s="50"/>
      <c r="FAA37" s="50"/>
      <c r="FAB37" s="50"/>
      <c r="FAC37" s="50"/>
      <c r="FAD37" s="50"/>
      <c r="FAE37" s="50"/>
      <c r="FAF37" s="50"/>
      <c r="FAG37" s="50"/>
      <c r="FAH37" s="50"/>
      <c r="FAI37" s="50"/>
      <c r="FAJ37" s="50"/>
      <c r="FAK37" s="50"/>
      <c r="FAL37" s="50"/>
      <c r="FAM37" s="50"/>
      <c r="FAN37" s="50"/>
      <c r="FAO37" s="50"/>
      <c r="FAP37" s="50"/>
      <c r="FAQ37" s="50"/>
      <c r="FAR37" s="50"/>
      <c r="FAS37" s="50"/>
      <c r="FAT37" s="50"/>
      <c r="FAU37" s="50"/>
      <c r="FAV37" s="50"/>
      <c r="FAW37" s="50"/>
      <c r="FAX37" s="50"/>
      <c r="FAY37" s="50"/>
      <c r="FAZ37" s="50"/>
      <c r="FBA37" s="50"/>
      <c r="FBB37" s="50"/>
      <c r="FBC37" s="50"/>
      <c r="FBD37" s="50"/>
      <c r="FBE37" s="50"/>
      <c r="FBF37" s="50"/>
      <c r="FBG37" s="50"/>
      <c r="FBH37" s="50"/>
      <c r="FBI37" s="50"/>
      <c r="FBJ37" s="50"/>
      <c r="FBK37" s="50"/>
      <c r="FBL37" s="50"/>
      <c r="FBM37" s="50"/>
      <c r="FBN37" s="50"/>
      <c r="FBO37" s="50"/>
      <c r="FBP37" s="50"/>
      <c r="FBQ37" s="50"/>
      <c r="FBR37" s="50"/>
      <c r="FBS37" s="50"/>
      <c r="FBT37" s="50"/>
      <c r="FBU37" s="50"/>
      <c r="FBV37" s="50"/>
      <c r="FBW37" s="50"/>
      <c r="FBX37" s="50"/>
      <c r="FBY37" s="50"/>
      <c r="FBZ37" s="50"/>
      <c r="FCA37" s="50"/>
      <c r="FCB37" s="50"/>
      <c r="FCC37" s="50"/>
      <c r="FCD37" s="50"/>
      <c r="FCE37" s="50"/>
      <c r="FCF37" s="50"/>
      <c r="FCG37" s="50"/>
      <c r="FCH37" s="50"/>
      <c r="FCI37" s="50"/>
      <c r="FCJ37" s="50"/>
      <c r="FCK37" s="50"/>
      <c r="FCL37" s="50"/>
      <c r="FCM37" s="50"/>
      <c r="FCN37" s="50"/>
      <c r="FCO37" s="50"/>
      <c r="FCP37" s="50"/>
      <c r="FCQ37" s="50"/>
      <c r="FCR37" s="50"/>
      <c r="FCS37" s="50"/>
      <c r="FCT37" s="50"/>
      <c r="FCU37" s="50"/>
      <c r="FCV37" s="50"/>
      <c r="FCW37" s="50"/>
      <c r="FCX37" s="50"/>
      <c r="FCY37" s="50"/>
      <c r="FCZ37" s="50"/>
      <c r="FDA37" s="50"/>
      <c r="FDB37" s="50"/>
      <c r="FDC37" s="50"/>
      <c r="FDD37" s="50"/>
      <c r="FDE37" s="50"/>
      <c r="FDF37" s="50"/>
      <c r="FDG37" s="50"/>
      <c r="FDH37" s="50"/>
      <c r="FDI37" s="50"/>
      <c r="FDJ37" s="50"/>
      <c r="FDK37" s="50"/>
      <c r="FDL37" s="50"/>
      <c r="FDM37" s="50"/>
      <c r="FDN37" s="50"/>
      <c r="FDO37" s="50"/>
      <c r="FDP37" s="50"/>
      <c r="FDQ37" s="50"/>
      <c r="FDR37" s="50"/>
      <c r="FDS37" s="50"/>
      <c r="FDT37" s="50"/>
      <c r="FDU37" s="50"/>
      <c r="FDV37" s="50"/>
      <c r="FDW37" s="50"/>
      <c r="FDX37" s="50"/>
      <c r="FDY37" s="50"/>
      <c r="FDZ37" s="50"/>
      <c r="FEA37" s="50"/>
      <c r="FEB37" s="50"/>
      <c r="FEC37" s="50"/>
      <c r="FED37" s="50"/>
      <c r="FEE37" s="50"/>
      <c r="FEF37" s="50"/>
      <c r="FEG37" s="50"/>
      <c r="FEH37" s="50"/>
      <c r="FEI37" s="50"/>
      <c r="FEJ37" s="50"/>
      <c r="FEK37" s="50"/>
      <c r="FEL37" s="50"/>
      <c r="FEM37" s="50"/>
      <c r="FEN37" s="50"/>
      <c r="FEO37" s="50"/>
      <c r="FEP37" s="50"/>
      <c r="FEQ37" s="50"/>
      <c r="FER37" s="50"/>
      <c r="FES37" s="50"/>
      <c r="FET37" s="50"/>
      <c r="FEU37" s="50"/>
      <c r="FEV37" s="50"/>
      <c r="FEW37" s="50"/>
      <c r="FEX37" s="50"/>
      <c r="FEY37" s="50"/>
      <c r="FEZ37" s="50"/>
      <c r="FFA37" s="50"/>
      <c r="FFB37" s="50"/>
      <c r="FFC37" s="50"/>
      <c r="FFD37" s="50"/>
      <c r="FFE37" s="50"/>
      <c r="FFF37" s="50"/>
      <c r="FFG37" s="50"/>
      <c r="FFH37" s="50"/>
      <c r="FFI37" s="50"/>
      <c r="FFJ37" s="50"/>
      <c r="FFK37" s="50"/>
      <c r="FFL37" s="50"/>
      <c r="FFM37" s="50"/>
      <c r="FFN37" s="50"/>
      <c r="FFO37" s="50"/>
      <c r="FFP37" s="50"/>
      <c r="FFQ37" s="50"/>
      <c r="FFR37" s="50"/>
      <c r="FFS37" s="50"/>
      <c r="FFT37" s="50"/>
      <c r="FFU37" s="50"/>
      <c r="FFV37" s="50"/>
      <c r="FFW37" s="50"/>
      <c r="FFX37" s="50"/>
      <c r="FFY37" s="50"/>
      <c r="FFZ37" s="50"/>
      <c r="FGA37" s="50"/>
      <c r="FGB37" s="50"/>
      <c r="FGC37" s="50"/>
      <c r="FGD37" s="50"/>
      <c r="FGE37" s="50"/>
      <c r="FGF37" s="50"/>
      <c r="FGG37" s="50"/>
      <c r="FGH37" s="50"/>
      <c r="FGI37" s="50"/>
      <c r="FGJ37" s="50"/>
      <c r="FGK37" s="50"/>
      <c r="FGL37" s="50"/>
      <c r="FGM37" s="50"/>
      <c r="FGN37" s="50"/>
      <c r="FGO37" s="50"/>
      <c r="FGP37" s="50"/>
      <c r="FGQ37" s="50"/>
      <c r="FGR37" s="50"/>
      <c r="FGS37" s="50"/>
      <c r="FGT37" s="50"/>
      <c r="FGU37" s="50"/>
      <c r="FGV37" s="50"/>
      <c r="FGW37" s="50"/>
      <c r="FGX37" s="50"/>
      <c r="FGY37" s="50"/>
      <c r="FGZ37" s="50"/>
      <c r="FHA37" s="50"/>
      <c r="FHB37" s="50"/>
      <c r="FHC37" s="50"/>
      <c r="FHD37" s="50"/>
      <c r="FHE37" s="50"/>
      <c r="FHF37" s="50"/>
      <c r="FHG37" s="50"/>
      <c r="FHH37" s="50"/>
      <c r="FHI37" s="50"/>
      <c r="FHJ37" s="50"/>
      <c r="FHK37" s="50"/>
      <c r="FHL37" s="50"/>
      <c r="FHM37" s="50"/>
      <c r="FHN37" s="50"/>
      <c r="FHO37" s="50"/>
      <c r="FHP37" s="50"/>
      <c r="FHQ37" s="50"/>
      <c r="FHR37" s="50"/>
      <c r="FHS37" s="50"/>
      <c r="FHT37" s="50"/>
      <c r="FHU37" s="50"/>
      <c r="FHV37" s="50"/>
      <c r="FHW37" s="50"/>
      <c r="FHX37" s="50"/>
      <c r="FHY37" s="50"/>
      <c r="FHZ37" s="50"/>
      <c r="FIA37" s="50"/>
      <c r="FIB37" s="50"/>
      <c r="FIC37" s="50"/>
      <c r="FID37" s="50"/>
      <c r="FIE37" s="50"/>
      <c r="FIF37" s="50"/>
      <c r="FIG37" s="50"/>
      <c r="FIH37" s="50"/>
      <c r="FII37" s="50"/>
      <c r="FIJ37" s="50"/>
      <c r="FIK37" s="50"/>
      <c r="FIL37" s="50"/>
      <c r="FIM37" s="50"/>
      <c r="FIN37" s="50"/>
      <c r="FIO37" s="50"/>
      <c r="FIP37" s="50"/>
      <c r="FIQ37" s="50"/>
      <c r="FIR37" s="50"/>
      <c r="FIS37" s="50"/>
      <c r="FIT37" s="50"/>
      <c r="FIU37" s="50"/>
      <c r="FIV37" s="50"/>
      <c r="FIW37" s="50"/>
      <c r="FIX37" s="50"/>
      <c r="FIY37" s="50"/>
      <c r="FIZ37" s="50"/>
      <c r="FJA37" s="50"/>
      <c r="FJB37" s="50"/>
      <c r="FJC37" s="50"/>
      <c r="FJD37" s="50"/>
      <c r="FJE37" s="50"/>
      <c r="FJF37" s="50"/>
      <c r="FJG37" s="50"/>
      <c r="FJH37" s="50"/>
      <c r="FJI37" s="50"/>
      <c r="FJJ37" s="50"/>
      <c r="FJK37" s="50"/>
      <c r="FJL37" s="50"/>
      <c r="FJM37" s="50"/>
      <c r="FJN37" s="50"/>
      <c r="FJO37" s="50"/>
      <c r="FJP37" s="50"/>
      <c r="FJQ37" s="50"/>
      <c r="FJR37" s="50"/>
      <c r="FJS37" s="50"/>
      <c r="FJT37" s="50"/>
      <c r="FJU37" s="50"/>
      <c r="FJV37" s="50"/>
      <c r="FJW37" s="50"/>
      <c r="FJX37" s="50"/>
      <c r="FJY37" s="50"/>
      <c r="FJZ37" s="50"/>
      <c r="FKA37" s="50"/>
      <c r="FKB37" s="50"/>
      <c r="FKC37" s="50"/>
      <c r="FKD37" s="50"/>
      <c r="FKE37" s="50"/>
      <c r="FKF37" s="50"/>
      <c r="FKG37" s="50"/>
      <c r="FKH37" s="50"/>
      <c r="FKI37" s="50"/>
      <c r="FKJ37" s="50"/>
      <c r="FKK37" s="50"/>
      <c r="FKL37" s="50"/>
      <c r="FKM37" s="50"/>
      <c r="FKN37" s="50"/>
      <c r="FKO37" s="50"/>
      <c r="FKP37" s="50"/>
      <c r="FKQ37" s="50"/>
      <c r="FKR37" s="50"/>
      <c r="FKS37" s="50"/>
      <c r="FKT37" s="50"/>
      <c r="FKU37" s="50"/>
      <c r="FKV37" s="50"/>
      <c r="FKW37" s="50"/>
      <c r="FKX37" s="50"/>
      <c r="FKY37" s="50"/>
      <c r="FKZ37" s="50"/>
      <c r="FLA37" s="50"/>
      <c r="FLB37" s="50"/>
      <c r="FLC37" s="50"/>
      <c r="FLD37" s="50"/>
      <c r="FLE37" s="50"/>
      <c r="FLF37" s="50"/>
      <c r="FLG37" s="50"/>
      <c r="FLH37" s="50"/>
      <c r="FLI37" s="50"/>
      <c r="FLJ37" s="50"/>
      <c r="FLK37" s="50"/>
      <c r="FLL37" s="50"/>
      <c r="FLM37" s="50"/>
      <c r="FLN37" s="50"/>
      <c r="FLO37" s="50"/>
      <c r="FLP37" s="50"/>
      <c r="FLQ37" s="50"/>
      <c r="FLR37" s="50"/>
      <c r="FLS37" s="50"/>
      <c r="FLT37" s="50"/>
      <c r="FLU37" s="50"/>
      <c r="FLV37" s="50"/>
      <c r="FLW37" s="50"/>
      <c r="FLX37" s="50"/>
      <c r="FLY37" s="50"/>
      <c r="FLZ37" s="50"/>
      <c r="FMA37" s="50"/>
      <c r="FMB37" s="50"/>
      <c r="FMC37" s="50"/>
      <c r="FMD37" s="50"/>
      <c r="FME37" s="50"/>
      <c r="FMF37" s="50"/>
      <c r="FMG37" s="50"/>
      <c r="FMH37" s="50"/>
      <c r="FMI37" s="50"/>
      <c r="FMJ37" s="50"/>
      <c r="FMK37" s="50"/>
      <c r="FML37" s="50"/>
      <c r="FMM37" s="50"/>
      <c r="FMN37" s="50"/>
      <c r="FMO37" s="50"/>
      <c r="FMP37" s="50"/>
      <c r="FMQ37" s="50"/>
      <c r="FMR37" s="50"/>
      <c r="FMS37" s="50"/>
      <c r="FMT37" s="50"/>
      <c r="FMU37" s="50"/>
      <c r="FMV37" s="50"/>
      <c r="FMW37" s="50"/>
      <c r="FMX37" s="50"/>
      <c r="FMY37" s="50"/>
      <c r="FMZ37" s="50"/>
      <c r="FNA37" s="50"/>
      <c r="FNB37" s="50"/>
      <c r="FNC37" s="50"/>
      <c r="FND37" s="50"/>
      <c r="FNE37" s="50"/>
      <c r="FNF37" s="50"/>
      <c r="FNG37" s="50"/>
      <c r="FNH37" s="50"/>
      <c r="FNI37" s="50"/>
      <c r="FNJ37" s="50"/>
      <c r="FNK37" s="50"/>
      <c r="FNL37" s="50"/>
      <c r="FNM37" s="50"/>
      <c r="FNN37" s="50"/>
      <c r="FNO37" s="50"/>
      <c r="FNP37" s="50"/>
      <c r="FNQ37" s="50"/>
      <c r="FNR37" s="50"/>
      <c r="FNS37" s="50"/>
      <c r="FNT37" s="50"/>
      <c r="FNU37" s="50"/>
      <c r="FNV37" s="50"/>
      <c r="FNW37" s="50"/>
      <c r="FNX37" s="50"/>
      <c r="FNY37" s="50"/>
      <c r="FNZ37" s="50"/>
      <c r="FOA37" s="50"/>
      <c r="FOB37" s="50"/>
      <c r="FOC37" s="50"/>
      <c r="FOD37" s="50"/>
      <c r="FOE37" s="50"/>
      <c r="FOF37" s="50"/>
      <c r="FOG37" s="50"/>
      <c r="FOH37" s="50"/>
      <c r="FOI37" s="50"/>
      <c r="FOJ37" s="50"/>
      <c r="FOK37" s="50"/>
      <c r="FOL37" s="50"/>
      <c r="FOM37" s="50"/>
      <c r="FON37" s="50"/>
      <c r="FOO37" s="50"/>
      <c r="FOP37" s="50"/>
      <c r="FOQ37" s="50"/>
      <c r="FOR37" s="50"/>
      <c r="FOS37" s="50"/>
      <c r="FOT37" s="50"/>
      <c r="FOU37" s="50"/>
      <c r="FOV37" s="50"/>
      <c r="FOW37" s="50"/>
      <c r="FOX37" s="50"/>
      <c r="FOY37" s="50"/>
      <c r="FOZ37" s="50"/>
      <c r="FPA37" s="50"/>
      <c r="FPB37" s="50"/>
      <c r="FPC37" s="50"/>
      <c r="FPD37" s="50"/>
      <c r="FPE37" s="50"/>
      <c r="FPF37" s="50"/>
      <c r="FPG37" s="50"/>
      <c r="FPH37" s="50"/>
      <c r="FPI37" s="50"/>
      <c r="FPJ37" s="50"/>
      <c r="FPK37" s="50"/>
      <c r="FPL37" s="50"/>
      <c r="FPM37" s="50"/>
      <c r="FPN37" s="50"/>
      <c r="FPO37" s="50"/>
      <c r="FPP37" s="50"/>
      <c r="FPQ37" s="50"/>
      <c r="FPR37" s="50"/>
      <c r="FPS37" s="50"/>
      <c r="FPT37" s="50"/>
      <c r="FPU37" s="50"/>
      <c r="FPV37" s="50"/>
      <c r="FPW37" s="50"/>
      <c r="FPX37" s="50"/>
      <c r="FPY37" s="50"/>
      <c r="FPZ37" s="50"/>
      <c r="FQA37" s="50"/>
      <c r="FQB37" s="50"/>
      <c r="FQC37" s="50"/>
      <c r="FQD37" s="50"/>
      <c r="FQE37" s="50"/>
      <c r="FQF37" s="50"/>
      <c r="FQG37" s="50"/>
      <c r="FQH37" s="50"/>
      <c r="FQI37" s="50"/>
      <c r="FQJ37" s="50"/>
      <c r="FQK37" s="50"/>
      <c r="FQL37" s="50"/>
      <c r="FQM37" s="50"/>
      <c r="FQN37" s="50"/>
      <c r="FQO37" s="50"/>
      <c r="FQP37" s="50"/>
      <c r="FQQ37" s="50"/>
      <c r="FQR37" s="50"/>
      <c r="FQS37" s="50"/>
      <c r="FQT37" s="50"/>
      <c r="FQU37" s="50"/>
      <c r="FQV37" s="50"/>
      <c r="FQW37" s="50"/>
      <c r="FQX37" s="50"/>
      <c r="FQY37" s="50"/>
      <c r="FQZ37" s="50"/>
      <c r="FRA37" s="50"/>
      <c r="FRB37" s="50"/>
      <c r="FRC37" s="50"/>
      <c r="FRD37" s="50"/>
      <c r="FRE37" s="50"/>
      <c r="FRF37" s="50"/>
      <c r="FRG37" s="50"/>
      <c r="FRH37" s="50"/>
      <c r="FRI37" s="50"/>
      <c r="FRJ37" s="50"/>
      <c r="FRK37" s="50"/>
      <c r="FRL37" s="50"/>
      <c r="FRM37" s="50"/>
      <c r="FRN37" s="50"/>
      <c r="FRO37" s="50"/>
      <c r="FRP37" s="50"/>
      <c r="FRQ37" s="50"/>
      <c r="FRR37" s="50"/>
      <c r="FRS37" s="50"/>
      <c r="FRT37" s="50"/>
      <c r="FRU37" s="50"/>
      <c r="FRV37" s="50"/>
      <c r="FRW37" s="50"/>
      <c r="FRX37" s="50"/>
      <c r="FRY37" s="50"/>
      <c r="FRZ37" s="50"/>
      <c r="FSA37" s="50"/>
      <c r="FSB37" s="50"/>
      <c r="FSC37" s="50"/>
      <c r="FSD37" s="50"/>
      <c r="FSE37" s="50"/>
      <c r="FSF37" s="50"/>
      <c r="FSG37" s="50"/>
      <c r="FSH37" s="50"/>
      <c r="FSI37" s="50"/>
      <c r="FSJ37" s="50"/>
      <c r="FSK37" s="50"/>
      <c r="FSL37" s="50"/>
      <c r="FSM37" s="50"/>
      <c r="FSN37" s="50"/>
      <c r="FSO37" s="50"/>
      <c r="FSP37" s="50"/>
      <c r="FSQ37" s="50"/>
      <c r="FSR37" s="50"/>
      <c r="FSS37" s="50"/>
      <c r="FST37" s="50"/>
      <c r="FSU37" s="50"/>
      <c r="FSV37" s="50"/>
      <c r="FSW37" s="50"/>
      <c r="FSX37" s="50"/>
      <c r="FSY37" s="50"/>
      <c r="FSZ37" s="50"/>
      <c r="FTA37" s="50"/>
      <c r="FTB37" s="50"/>
      <c r="FTC37" s="50"/>
      <c r="FTD37" s="50"/>
      <c r="FTE37" s="50"/>
      <c r="FTF37" s="50"/>
      <c r="FTG37" s="50"/>
      <c r="FTH37" s="50"/>
      <c r="FTI37" s="50"/>
      <c r="FTJ37" s="50"/>
      <c r="FTK37" s="50"/>
      <c r="FTL37" s="50"/>
      <c r="FTM37" s="50"/>
      <c r="FTN37" s="50"/>
      <c r="FTO37" s="50"/>
      <c r="FTP37" s="50"/>
      <c r="FTQ37" s="50"/>
      <c r="FTR37" s="50"/>
      <c r="FTS37" s="50"/>
      <c r="FTT37" s="50"/>
      <c r="FTU37" s="50"/>
      <c r="FTV37" s="50"/>
      <c r="FTW37" s="50"/>
      <c r="FTX37" s="50"/>
      <c r="FTY37" s="50"/>
      <c r="FTZ37" s="50"/>
      <c r="FUA37" s="50"/>
      <c r="FUB37" s="50"/>
      <c r="FUC37" s="50"/>
      <c r="FUD37" s="50"/>
      <c r="FUE37" s="50"/>
      <c r="FUF37" s="50"/>
      <c r="FUG37" s="50"/>
      <c r="FUH37" s="50"/>
      <c r="FUI37" s="50"/>
      <c r="FUJ37" s="50"/>
      <c r="FUK37" s="50"/>
      <c r="FUL37" s="50"/>
      <c r="FUM37" s="50"/>
      <c r="FUN37" s="50"/>
      <c r="FUO37" s="50"/>
      <c r="FUP37" s="50"/>
      <c r="FUQ37" s="50"/>
      <c r="FUR37" s="50"/>
      <c r="FUS37" s="50"/>
      <c r="FUT37" s="50"/>
      <c r="FUU37" s="50"/>
      <c r="FUV37" s="50"/>
      <c r="FUW37" s="50"/>
      <c r="FUX37" s="50"/>
      <c r="FUY37" s="50"/>
      <c r="FUZ37" s="50"/>
      <c r="FVA37" s="50"/>
      <c r="FVB37" s="50"/>
      <c r="FVC37" s="50"/>
      <c r="FVD37" s="50"/>
      <c r="FVE37" s="50"/>
      <c r="FVF37" s="50"/>
      <c r="FVG37" s="50"/>
      <c r="FVH37" s="50"/>
      <c r="FVI37" s="50"/>
      <c r="FVJ37" s="50"/>
      <c r="FVK37" s="50"/>
      <c r="FVL37" s="50"/>
      <c r="FVM37" s="50"/>
      <c r="FVN37" s="50"/>
      <c r="FVO37" s="50"/>
      <c r="FVP37" s="50"/>
      <c r="FVQ37" s="50"/>
      <c r="FVR37" s="50"/>
      <c r="FVS37" s="50"/>
      <c r="FVT37" s="50"/>
      <c r="FVU37" s="50"/>
      <c r="FVV37" s="50"/>
      <c r="FVW37" s="50"/>
      <c r="FVX37" s="50"/>
      <c r="FVY37" s="50"/>
      <c r="FVZ37" s="50"/>
      <c r="FWA37" s="50"/>
      <c r="FWB37" s="50"/>
      <c r="FWC37" s="50"/>
      <c r="FWD37" s="50"/>
      <c r="FWE37" s="50"/>
      <c r="FWF37" s="50"/>
      <c r="FWG37" s="50"/>
      <c r="FWH37" s="50"/>
      <c r="FWI37" s="50"/>
      <c r="FWJ37" s="50"/>
      <c r="FWK37" s="50"/>
      <c r="FWL37" s="50"/>
      <c r="FWM37" s="50"/>
      <c r="FWN37" s="50"/>
      <c r="FWO37" s="50"/>
      <c r="FWP37" s="50"/>
      <c r="FWQ37" s="50"/>
      <c r="FWR37" s="50"/>
      <c r="FWS37" s="50"/>
      <c r="FWT37" s="50"/>
      <c r="FWU37" s="50"/>
      <c r="FWV37" s="50"/>
      <c r="FWW37" s="50"/>
      <c r="FWX37" s="50"/>
      <c r="FWY37" s="50"/>
      <c r="FWZ37" s="50"/>
      <c r="FXA37" s="50"/>
      <c r="FXB37" s="50"/>
      <c r="FXC37" s="50"/>
      <c r="FXD37" s="50"/>
      <c r="FXE37" s="50"/>
      <c r="FXF37" s="50"/>
      <c r="FXG37" s="50"/>
      <c r="FXH37" s="50"/>
      <c r="FXI37" s="50"/>
      <c r="FXJ37" s="50"/>
      <c r="FXK37" s="50"/>
      <c r="FXL37" s="50"/>
      <c r="FXM37" s="50"/>
      <c r="FXN37" s="50"/>
      <c r="FXO37" s="50"/>
      <c r="FXP37" s="50"/>
      <c r="FXQ37" s="50"/>
      <c r="FXR37" s="50"/>
      <c r="FXS37" s="50"/>
      <c r="FXT37" s="50"/>
      <c r="FXU37" s="50"/>
      <c r="FXV37" s="50"/>
      <c r="FXW37" s="50"/>
      <c r="FXX37" s="50"/>
      <c r="FXY37" s="50"/>
      <c r="FXZ37" s="50"/>
      <c r="FYA37" s="50"/>
      <c r="FYB37" s="50"/>
      <c r="FYC37" s="50"/>
      <c r="FYD37" s="50"/>
      <c r="FYE37" s="50"/>
      <c r="FYF37" s="50"/>
      <c r="FYG37" s="50"/>
      <c r="FYH37" s="50"/>
      <c r="FYI37" s="50"/>
      <c r="FYJ37" s="50"/>
      <c r="FYK37" s="50"/>
      <c r="FYL37" s="50"/>
      <c r="FYM37" s="50"/>
      <c r="FYN37" s="50"/>
      <c r="FYO37" s="50"/>
      <c r="FYP37" s="50"/>
      <c r="FYQ37" s="50"/>
      <c r="FYR37" s="50"/>
      <c r="FYS37" s="50"/>
      <c r="FYT37" s="50"/>
      <c r="FYU37" s="50"/>
      <c r="FYV37" s="50"/>
      <c r="FYW37" s="50"/>
      <c r="FYX37" s="50"/>
      <c r="FYY37" s="50"/>
      <c r="FYZ37" s="50"/>
      <c r="FZA37" s="50"/>
      <c r="FZB37" s="50"/>
      <c r="FZC37" s="50"/>
      <c r="FZD37" s="50"/>
      <c r="FZE37" s="50"/>
      <c r="FZF37" s="50"/>
      <c r="FZG37" s="50"/>
      <c r="FZH37" s="50"/>
      <c r="FZI37" s="50"/>
      <c r="FZJ37" s="50"/>
      <c r="FZK37" s="50"/>
      <c r="FZL37" s="50"/>
      <c r="FZM37" s="50"/>
      <c r="FZN37" s="50"/>
      <c r="FZO37" s="50"/>
      <c r="FZP37" s="50"/>
      <c r="FZQ37" s="50"/>
      <c r="FZR37" s="50"/>
      <c r="FZS37" s="50"/>
      <c r="FZT37" s="50"/>
      <c r="FZU37" s="50"/>
      <c r="FZV37" s="50"/>
      <c r="FZW37" s="50"/>
      <c r="FZX37" s="50"/>
      <c r="FZY37" s="50"/>
      <c r="FZZ37" s="50"/>
      <c r="GAA37" s="50"/>
      <c r="GAB37" s="50"/>
      <c r="GAC37" s="50"/>
      <c r="GAD37" s="50"/>
      <c r="GAE37" s="50"/>
      <c r="GAF37" s="50"/>
      <c r="GAG37" s="50"/>
      <c r="GAH37" s="50"/>
      <c r="GAI37" s="50"/>
      <c r="GAJ37" s="50"/>
      <c r="GAK37" s="50"/>
      <c r="GAL37" s="50"/>
      <c r="GAM37" s="50"/>
      <c r="GAN37" s="50"/>
      <c r="GAO37" s="50"/>
      <c r="GAP37" s="50"/>
      <c r="GAQ37" s="50"/>
      <c r="GAR37" s="50"/>
      <c r="GAS37" s="50"/>
      <c r="GAT37" s="50"/>
      <c r="GAU37" s="50"/>
      <c r="GAV37" s="50"/>
      <c r="GAW37" s="50"/>
      <c r="GAX37" s="50"/>
      <c r="GAY37" s="50"/>
      <c r="GAZ37" s="50"/>
      <c r="GBA37" s="50"/>
      <c r="GBB37" s="50"/>
      <c r="GBC37" s="50"/>
      <c r="GBD37" s="50"/>
      <c r="GBE37" s="50"/>
      <c r="GBF37" s="50"/>
      <c r="GBG37" s="50"/>
      <c r="GBH37" s="50"/>
      <c r="GBI37" s="50"/>
      <c r="GBJ37" s="50"/>
      <c r="GBK37" s="50"/>
      <c r="GBL37" s="50"/>
      <c r="GBM37" s="50"/>
      <c r="GBN37" s="50"/>
      <c r="GBO37" s="50"/>
      <c r="GBP37" s="50"/>
      <c r="GBQ37" s="50"/>
      <c r="GBR37" s="50"/>
      <c r="GBS37" s="50"/>
      <c r="GBT37" s="50"/>
      <c r="GBU37" s="50"/>
      <c r="GBV37" s="50"/>
      <c r="GBW37" s="50"/>
      <c r="GBX37" s="50"/>
      <c r="GBY37" s="50"/>
      <c r="GBZ37" s="50"/>
      <c r="GCA37" s="50"/>
      <c r="GCB37" s="50"/>
      <c r="GCC37" s="50"/>
      <c r="GCD37" s="50"/>
      <c r="GCE37" s="50"/>
      <c r="GCF37" s="50"/>
      <c r="GCG37" s="50"/>
      <c r="GCH37" s="50"/>
      <c r="GCI37" s="50"/>
      <c r="GCJ37" s="50"/>
      <c r="GCK37" s="50"/>
      <c r="GCL37" s="50"/>
      <c r="GCM37" s="50"/>
      <c r="GCN37" s="50"/>
      <c r="GCO37" s="50"/>
      <c r="GCP37" s="50"/>
      <c r="GCQ37" s="50"/>
      <c r="GCR37" s="50"/>
      <c r="GCS37" s="50"/>
      <c r="GCT37" s="50"/>
      <c r="GCU37" s="50"/>
      <c r="GCV37" s="50"/>
      <c r="GCW37" s="50"/>
      <c r="GCX37" s="50"/>
      <c r="GCY37" s="50"/>
      <c r="GCZ37" s="50"/>
      <c r="GDA37" s="50"/>
      <c r="GDB37" s="50"/>
      <c r="GDC37" s="50"/>
      <c r="GDD37" s="50"/>
      <c r="GDE37" s="50"/>
      <c r="GDF37" s="50"/>
      <c r="GDG37" s="50"/>
      <c r="GDH37" s="50"/>
      <c r="GDI37" s="50"/>
      <c r="GDJ37" s="50"/>
      <c r="GDK37" s="50"/>
      <c r="GDL37" s="50"/>
      <c r="GDM37" s="50"/>
      <c r="GDN37" s="50"/>
      <c r="GDO37" s="50"/>
      <c r="GDP37" s="50"/>
      <c r="GDQ37" s="50"/>
      <c r="GDR37" s="50"/>
      <c r="GDS37" s="50"/>
      <c r="GDT37" s="50"/>
      <c r="GDU37" s="50"/>
      <c r="GDV37" s="50"/>
      <c r="GDW37" s="50"/>
      <c r="GDX37" s="50"/>
      <c r="GDY37" s="50"/>
      <c r="GDZ37" s="50"/>
      <c r="GEA37" s="50"/>
      <c r="GEB37" s="50"/>
      <c r="GEC37" s="50"/>
      <c r="GED37" s="50"/>
      <c r="GEE37" s="50"/>
      <c r="GEF37" s="50"/>
      <c r="GEG37" s="50"/>
      <c r="GEH37" s="50"/>
      <c r="GEI37" s="50"/>
      <c r="GEJ37" s="50"/>
      <c r="GEK37" s="50"/>
      <c r="GEL37" s="50"/>
      <c r="GEM37" s="50"/>
      <c r="GEN37" s="50"/>
      <c r="GEO37" s="50"/>
      <c r="GEP37" s="50"/>
      <c r="GEQ37" s="50"/>
      <c r="GER37" s="50"/>
      <c r="GES37" s="50"/>
      <c r="GET37" s="50"/>
      <c r="GEU37" s="50"/>
      <c r="GEV37" s="50"/>
      <c r="GEW37" s="50"/>
      <c r="GEX37" s="50"/>
      <c r="GEY37" s="50"/>
      <c r="GEZ37" s="50"/>
      <c r="GFA37" s="50"/>
      <c r="GFB37" s="50"/>
      <c r="GFC37" s="50"/>
      <c r="GFD37" s="50"/>
      <c r="GFE37" s="50"/>
      <c r="GFF37" s="50"/>
      <c r="GFG37" s="50"/>
      <c r="GFH37" s="50"/>
      <c r="GFI37" s="50"/>
      <c r="GFJ37" s="50"/>
      <c r="GFK37" s="50"/>
      <c r="GFL37" s="50"/>
      <c r="GFM37" s="50"/>
      <c r="GFN37" s="50"/>
      <c r="GFO37" s="50"/>
      <c r="GFP37" s="50"/>
      <c r="GFQ37" s="50"/>
      <c r="GFR37" s="50"/>
      <c r="GFS37" s="50"/>
      <c r="GFT37" s="50"/>
      <c r="GFU37" s="50"/>
      <c r="GFV37" s="50"/>
      <c r="GFW37" s="50"/>
      <c r="GFX37" s="50"/>
      <c r="GFY37" s="50"/>
      <c r="GFZ37" s="50"/>
      <c r="GGA37" s="50"/>
      <c r="GGB37" s="50"/>
      <c r="GGC37" s="50"/>
      <c r="GGD37" s="50"/>
      <c r="GGE37" s="50"/>
      <c r="GGF37" s="50"/>
      <c r="GGG37" s="50"/>
      <c r="GGH37" s="50"/>
      <c r="GGI37" s="50"/>
      <c r="GGJ37" s="50"/>
      <c r="GGK37" s="50"/>
      <c r="GGL37" s="50"/>
      <c r="GGM37" s="50"/>
      <c r="GGN37" s="50"/>
      <c r="GGO37" s="50"/>
      <c r="GGP37" s="50"/>
      <c r="GGQ37" s="50"/>
      <c r="GGR37" s="50"/>
      <c r="GGS37" s="50"/>
      <c r="GGT37" s="50"/>
      <c r="GGU37" s="50"/>
      <c r="GGV37" s="50"/>
      <c r="GGW37" s="50"/>
      <c r="GGX37" s="50"/>
      <c r="GGY37" s="50"/>
      <c r="GGZ37" s="50"/>
      <c r="GHA37" s="50"/>
      <c r="GHB37" s="50"/>
      <c r="GHC37" s="50"/>
      <c r="GHD37" s="50"/>
      <c r="GHE37" s="50"/>
      <c r="GHF37" s="50"/>
      <c r="GHG37" s="50"/>
      <c r="GHH37" s="50"/>
      <c r="GHI37" s="50"/>
      <c r="GHJ37" s="50"/>
      <c r="GHK37" s="50"/>
      <c r="GHL37" s="50"/>
      <c r="GHM37" s="50"/>
      <c r="GHN37" s="50"/>
      <c r="GHO37" s="50"/>
      <c r="GHP37" s="50"/>
      <c r="GHQ37" s="50"/>
      <c r="GHR37" s="50"/>
      <c r="GHS37" s="50"/>
      <c r="GHT37" s="50"/>
      <c r="GHU37" s="50"/>
      <c r="GHV37" s="50"/>
      <c r="GHW37" s="50"/>
      <c r="GHX37" s="50"/>
      <c r="GHY37" s="50"/>
      <c r="GHZ37" s="50"/>
      <c r="GIA37" s="50"/>
      <c r="GIB37" s="50"/>
      <c r="GIC37" s="50"/>
      <c r="GID37" s="50"/>
      <c r="GIE37" s="50"/>
      <c r="GIF37" s="50"/>
      <c r="GIG37" s="50"/>
      <c r="GIH37" s="50"/>
      <c r="GII37" s="50"/>
      <c r="GIJ37" s="50"/>
      <c r="GIK37" s="50"/>
      <c r="GIL37" s="50"/>
      <c r="GIM37" s="50"/>
      <c r="GIN37" s="50"/>
      <c r="GIO37" s="50"/>
      <c r="GIP37" s="50"/>
      <c r="GIQ37" s="50"/>
      <c r="GIR37" s="50"/>
      <c r="GIS37" s="50"/>
      <c r="GIT37" s="50"/>
      <c r="GIU37" s="50"/>
      <c r="GIV37" s="50"/>
      <c r="GIW37" s="50"/>
      <c r="GIX37" s="50"/>
      <c r="GIY37" s="50"/>
      <c r="GIZ37" s="50"/>
      <c r="GJA37" s="50"/>
      <c r="GJB37" s="50"/>
      <c r="GJC37" s="50"/>
      <c r="GJD37" s="50"/>
      <c r="GJE37" s="50"/>
      <c r="GJF37" s="50"/>
      <c r="GJG37" s="50"/>
      <c r="GJH37" s="50"/>
      <c r="GJI37" s="50"/>
      <c r="GJJ37" s="50"/>
      <c r="GJK37" s="50"/>
      <c r="GJL37" s="50"/>
      <c r="GJM37" s="50"/>
      <c r="GJN37" s="50"/>
      <c r="GJO37" s="50"/>
      <c r="GJP37" s="50"/>
      <c r="GJQ37" s="50"/>
      <c r="GJR37" s="50"/>
      <c r="GJS37" s="50"/>
      <c r="GJT37" s="50"/>
      <c r="GJU37" s="50"/>
      <c r="GJV37" s="50"/>
      <c r="GJW37" s="50"/>
      <c r="GJX37" s="50"/>
      <c r="GJY37" s="50"/>
      <c r="GJZ37" s="50"/>
      <c r="GKA37" s="50"/>
      <c r="GKB37" s="50"/>
      <c r="GKC37" s="50"/>
      <c r="GKD37" s="50"/>
      <c r="GKE37" s="50"/>
      <c r="GKF37" s="50"/>
      <c r="GKG37" s="50"/>
      <c r="GKH37" s="50"/>
      <c r="GKI37" s="50"/>
      <c r="GKJ37" s="50"/>
      <c r="GKK37" s="50"/>
      <c r="GKL37" s="50"/>
      <c r="GKM37" s="50"/>
      <c r="GKN37" s="50"/>
      <c r="GKO37" s="50"/>
      <c r="GKP37" s="50"/>
      <c r="GKQ37" s="50"/>
      <c r="GKR37" s="50"/>
      <c r="GKS37" s="50"/>
      <c r="GKT37" s="50"/>
      <c r="GKU37" s="50"/>
      <c r="GKV37" s="50"/>
      <c r="GKW37" s="50"/>
      <c r="GKX37" s="50"/>
      <c r="GKY37" s="50"/>
      <c r="GKZ37" s="50"/>
      <c r="GLA37" s="50"/>
      <c r="GLB37" s="50"/>
      <c r="GLC37" s="50"/>
      <c r="GLD37" s="50"/>
      <c r="GLE37" s="50"/>
      <c r="GLF37" s="50"/>
      <c r="GLG37" s="50"/>
      <c r="GLH37" s="50"/>
      <c r="GLI37" s="50"/>
      <c r="GLJ37" s="50"/>
      <c r="GLK37" s="50"/>
      <c r="GLL37" s="50"/>
      <c r="GLM37" s="50"/>
      <c r="GLN37" s="50"/>
      <c r="GLO37" s="50"/>
      <c r="GLP37" s="50"/>
      <c r="GLQ37" s="50"/>
      <c r="GLR37" s="50"/>
      <c r="GLS37" s="50"/>
      <c r="GLT37" s="50"/>
      <c r="GLU37" s="50"/>
      <c r="GLV37" s="50"/>
      <c r="GLW37" s="50"/>
      <c r="GLX37" s="50"/>
      <c r="GLY37" s="50"/>
      <c r="GLZ37" s="50"/>
      <c r="GMA37" s="50"/>
      <c r="GMB37" s="50"/>
      <c r="GMC37" s="50"/>
      <c r="GMD37" s="50"/>
      <c r="GME37" s="50"/>
      <c r="GMF37" s="50"/>
      <c r="GMG37" s="50"/>
      <c r="GMH37" s="50"/>
      <c r="GMI37" s="50"/>
      <c r="GMJ37" s="50"/>
      <c r="GMK37" s="50"/>
      <c r="GML37" s="50"/>
      <c r="GMM37" s="50"/>
      <c r="GMN37" s="50"/>
      <c r="GMO37" s="50"/>
      <c r="GMP37" s="50"/>
      <c r="GMQ37" s="50"/>
      <c r="GMR37" s="50"/>
      <c r="GMS37" s="50"/>
      <c r="GMT37" s="50"/>
      <c r="GMU37" s="50"/>
      <c r="GMV37" s="50"/>
      <c r="GMW37" s="50"/>
      <c r="GMX37" s="50"/>
      <c r="GMY37" s="50"/>
      <c r="GMZ37" s="50"/>
      <c r="GNA37" s="50"/>
      <c r="GNB37" s="50"/>
      <c r="GNC37" s="50"/>
      <c r="GND37" s="50"/>
      <c r="GNE37" s="50"/>
      <c r="GNF37" s="50"/>
      <c r="GNG37" s="50"/>
      <c r="GNH37" s="50"/>
      <c r="GNI37" s="50"/>
      <c r="GNJ37" s="50"/>
      <c r="GNK37" s="50"/>
      <c r="GNL37" s="50"/>
      <c r="GNM37" s="50"/>
      <c r="GNN37" s="50"/>
      <c r="GNO37" s="50"/>
      <c r="GNP37" s="50"/>
      <c r="GNQ37" s="50"/>
      <c r="GNR37" s="50"/>
      <c r="GNS37" s="50"/>
      <c r="GNT37" s="50"/>
      <c r="GNU37" s="50"/>
      <c r="GNV37" s="50"/>
      <c r="GNW37" s="50"/>
      <c r="GNX37" s="50"/>
      <c r="GNY37" s="50"/>
      <c r="GNZ37" s="50"/>
      <c r="GOA37" s="50"/>
      <c r="GOB37" s="50"/>
      <c r="GOC37" s="50"/>
      <c r="GOD37" s="50"/>
      <c r="GOE37" s="50"/>
      <c r="GOF37" s="50"/>
      <c r="GOG37" s="50"/>
      <c r="GOH37" s="50"/>
      <c r="GOI37" s="50"/>
      <c r="GOJ37" s="50"/>
      <c r="GOK37" s="50"/>
      <c r="GOL37" s="50"/>
      <c r="GOM37" s="50"/>
      <c r="GON37" s="50"/>
      <c r="GOO37" s="50"/>
      <c r="GOP37" s="50"/>
      <c r="GOQ37" s="50"/>
      <c r="GOR37" s="50"/>
      <c r="GOS37" s="50"/>
      <c r="GOT37" s="50"/>
      <c r="GOU37" s="50"/>
      <c r="GOV37" s="50"/>
      <c r="GOW37" s="50"/>
      <c r="GOX37" s="50"/>
      <c r="GOY37" s="50"/>
      <c r="GOZ37" s="50"/>
      <c r="GPA37" s="50"/>
      <c r="GPB37" s="50"/>
      <c r="GPC37" s="50"/>
      <c r="GPD37" s="50"/>
      <c r="GPE37" s="50"/>
      <c r="GPF37" s="50"/>
      <c r="GPG37" s="50"/>
      <c r="GPH37" s="50"/>
      <c r="GPI37" s="50"/>
      <c r="GPJ37" s="50"/>
      <c r="GPK37" s="50"/>
      <c r="GPL37" s="50"/>
      <c r="GPM37" s="50"/>
      <c r="GPN37" s="50"/>
      <c r="GPO37" s="50"/>
      <c r="GPP37" s="50"/>
      <c r="GPQ37" s="50"/>
      <c r="GPR37" s="50"/>
      <c r="GPS37" s="50"/>
      <c r="GPT37" s="50"/>
      <c r="GPU37" s="50"/>
      <c r="GPV37" s="50"/>
      <c r="GPW37" s="50"/>
      <c r="GPX37" s="50"/>
      <c r="GPY37" s="50"/>
      <c r="GPZ37" s="50"/>
      <c r="GQA37" s="50"/>
      <c r="GQB37" s="50"/>
      <c r="GQC37" s="50"/>
      <c r="GQD37" s="50"/>
      <c r="GQE37" s="50"/>
      <c r="GQF37" s="50"/>
      <c r="GQG37" s="50"/>
      <c r="GQH37" s="50"/>
      <c r="GQI37" s="50"/>
      <c r="GQJ37" s="50"/>
      <c r="GQK37" s="50"/>
      <c r="GQL37" s="50"/>
      <c r="GQM37" s="50"/>
      <c r="GQN37" s="50"/>
      <c r="GQO37" s="50"/>
      <c r="GQP37" s="50"/>
      <c r="GQQ37" s="50"/>
      <c r="GQR37" s="50"/>
      <c r="GQS37" s="50"/>
      <c r="GQT37" s="50"/>
      <c r="GQU37" s="50"/>
      <c r="GQV37" s="50"/>
      <c r="GQW37" s="50"/>
      <c r="GQX37" s="50"/>
      <c r="GQY37" s="50"/>
      <c r="GQZ37" s="50"/>
      <c r="GRA37" s="50"/>
      <c r="GRB37" s="50"/>
      <c r="GRC37" s="50"/>
      <c r="GRD37" s="50"/>
      <c r="GRE37" s="50"/>
      <c r="GRF37" s="50"/>
      <c r="GRG37" s="50"/>
      <c r="GRH37" s="50"/>
      <c r="GRI37" s="50"/>
      <c r="GRJ37" s="50"/>
      <c r="GRK37" s="50"/>
      <c r="GRL37" s="50"/>
      <c r="GRM37" s="50"/>
      <c r="GRN37" s="50"/>
      <c r="GRO37" s="50"/>
      <c r="GRP37" s="50"/>
      <c r="GRQ37" s="50"/>
      <c r="GRR37" s="50"/>
      <c r="GRS37" s="50"/>
      <c r="GRT37" s="50"/>
      <c r="GRU37" s="50"/>
      <c r="GRV37" s="50"/>
      <c r="GRW37" s="50"/>
      <c r="GRX37" s="50"/>
      <c r="GRY37" s="50"/>
      <c r="GRZ37" s="50"/>
      <c r="GSA37" s="50"/>
      <c r="GSB37" s="50"/>
      <c r="GSC37" s="50"/>
      <c r="GSD37" s="50"/>
      <c r="GSE37" s="50"/>
      <c r="GSF37" s="50"/>
      <c r="GSG37" s="50"/>
      <c r="GSH37" s="50"/>
      <c r="GSI37" s="50"/>
      <c r="GSJ37" s="50"/>
      <c r="GSK37" s="50"/>
      <c r="GSL37" s="50"/>
      <c r="GSM37" s="50"/>
      <c r="GSN37" s="50"/>
      <c r="GSO37" s="50"/>
      <c r="GSP37" s="50"/>
      <c r="GSQ37" s="50"/>
      <c r="GSR37" s="50"/>
      <c r="GSS37" s="50"/>
      <c r="GST37" s="50"/>
      <c r="GSU37" s="50"/>
      <c r="GSV37" s="50"/>
      <c r="GSW37" s="50"/>
      <c r="GSX37" s="50"/>
      <c r="GSY37" s="50"/>
      <c r="GSZ37" s="50"/>
      <c r="GTA37" s="50"/>
      <c r="GTB37" s="50"/>
      <c r="GTC37" s="50"/>
      <c r="GTD37" s="50"/>
      <c r="GTE37" s="50"/>
      <c r="GTF37" s="50"/>
      <c r="GTG37" s="50"/>
      <c r="GTH37" s="50"/>
      <c r="GTI37" s="50"/>
      <c r="GTJ37" s="50"/>
      <c r="GTK37" s="50"/>
      <c r="GTL37" s="50"/>
      <c r="GTM37" s="50"/>
      <c r="GTN37" s="50"/>
      <c r="GTO37" s="50"/>
      <c r="GTP37" s="50"/>
      <c r="GTQ37" s="50"/>
      <c r="GTR37" s="50"/>
      <c r="GTS37" s="50"/>
      <c r="GTT37" s="50"/>
      <c r="GTU37" s="50"/>
      <c r="GTV37" s="50"/>
      <c r="GTW37" s="50"/>
      <c r="GTX37" s="50"/>
      <c r="GTY37" s="50"/>
      <c r="GTZ37" s="50"/>
      <c r="GUA37" s="50"/>
      <c r="GUB37" s="50"/>
      <c r="GUC37" s="50"/>
      <c r="GUD37" s="50"/>
      <c r="GUE37" s="50"/>
      <c r="GUF37" s="50"/>
      <c r="GUG37" s="50"/>
      <c r="GUH37" s="50"/>
      <c r="GUI37" s="50"/>
      <c r="GUJ37" s="50"/>
      <c r="GUK37" s="50"/>
      <c r="GUL37" s="50"/>
      <c r="GUM37" s="50"/>
      <c r="GUN37" s="50"/>
      <c r="GUO37" s="50"/>
      <c r="GUP37" s="50"/>
      <c r="GUQ37" s="50"/>
      <c r="GUR37" s="50"/>
      <c r="GUS37" s="50"/>
      <c r="GUT37" s="50"/>
      <c r="GUU37" s="50"/>
      <c r="GUV37" s="50"/>
      <c r="GUW37" s="50"/>
      <c r="GUX37" s="50"/>
      <c r="GUY37" s="50"/>
      <c r="GUZ37" s="50"/>
      <c r="GVA37" s="50"/>
      <c r="GVB37" s="50"/>
      <c r="GVC37" s="50"/>
      <c r="GVD37" s="50"/>
      <c r="GVE37" s="50"/>
      <c r="GVF37" s="50"/>
      <c r="GVG37" s="50"/>
      <c r="GVH37" s="50"/>
      <c r="GVI37" s="50"/>
      <c r="GVJ37" s="50"/>
      <c r="GVK37" s="50"/>
      <c r="GVL37" s="50"/>
      <c r="GVM37" s="50"/>
      <c r="GVN37" s="50"/>
      <c r="GVO37" s="50"/>
      <c r="GVP37" s="50"/>
      <c r="GVQ37" s="50"/>
      <c r="GVR37" s="50"/>
      <c r="GVS37" s="50"/>
      <c r="GVT37" s="50"/>
      <c r="GVU37" s="50"/>
      <c r="GVV37" s="50"/>
      <c r="GVW37" s="50"/>
      <c r="GVX37" s="50"/>
      <c r="GVY37" s="50"/>
      <c r="GVZ37" s="50"/>
      <c r="GWA37" s="50"/>
      <c r="GWB37" s="50"/>
      <c r="GWC37" s="50"/>
      <c r="GWD37" s="50"/>
      <c r="GWE37" s="50"/>
      <c r="GWF37" s="50"/>
      <c r="GWG37" s="50"/>
      <c r="GWH37" s="50"/>
      <c r="GWI37" s="50"/>
      <c r="GWJ37" s="50"/>
      <c r="GWK37" s="50"/>
      <c r="GWL37" s="50"/>
      <c r="GWM37" s="50"/>
      <c r="GWN37" s="50"/>
      <c r="GWO37" s="50"/>
      <c r="GWP37" s="50"/>
      <c r="GWQ37" s="50"/>
      <c r="GWR37" s="50"/>
      <c r="GWS37" s="50"/>
      <c r="GWT37" s="50"/>
      <c r="GWU37" s="50"/>
      <c r="GWV37" s="50"/>
      <c r="GWW37" s="50"/>
      <c r="GWX37" s="50"/>
      <c r="GWY37" s="50"/>
      <c r="GWZ37" s="50"/>
      <c r="GXA37" s="50"/>
      <c r="GXB37" s="50"/>
      <c r="GXC37" s="50"/>
      <c r="GXD37" s="50"/>
      <c r="GXE37" s="50"/>
      <c r="GXF37" s="50"/>
      <c r="GXG37" s="50"/>
      <c r="GXH37" s="50"/>
      <c r="GXI37" s="50"/>
      <c r="GXJ37" s="50"/>
      <c r="GXK37" s="50"/>
      <c r="GXL37" s="50"/>
      <c r="GXM37" s="50"/>
      <c r="GXN37" s="50"/>
      <c r="GXO37" s="50"/>
      <c r="GXP37" s="50"/>
      <c r="GXQ37" s="50"/>
      <c r="GXR37" s="50"/>
      <c r="GXS37" s="50"/>
      <c r="GXT37" s="50"/>
      <c r="GXU37" s="50"/>
      <c r="GXV37" s="50"/>
      <c r="GXW37" s="50"/>
      <c r="GXX37" s="50"/>
      <c r="GXY37" s="50"/>
      <c r="GXZ37" s="50"/>
      <c r="GYA37" s="50"/>
      <c r="GYB37" s="50"/>
      <c r="GYC37" s="50"/>
      <c r="GYD37" s="50"/>
      <c r="GYE37" s="50"/>
      <c r="GYF37" s="50"/>
      <c r="GYG37" s="50"/>
      <c r="GYH37" s="50"/>
      <c r="GYI37" s="50"/>
      <c r="GYJ37" s="50"/>
      <c r="GYK37" s="50"/>
      <c r="GYL37" s="50"/>
      <c r="GYM37" s="50"/>
      <c r="GYN37" s="50"/>
      <c r="GYO37" s="50"/>
      <c r="GYP37" s="50"/>
      <c r="GYQ37" s="50"/>
      <c r="GYR37" s="50"/>
      <c r="GYS37" s="50"/>
      <c r="GYT37" s="50"/>
      <c r="GYU37" s="50"/>
      <c r="GYV37" s="50"/>
      <c r="GYW37" s="50"/>
      <c r="GYX37" s="50"/>
      <c r="GYY37" s="50"/>
      <c r="GYZ37" s="50"/>
      <c r="GZA37" s="50"/>
      <c r="GZB37" s="50"/>
      <c r="GZC37" s="50"/>
      <c r="GZD37" s="50"/>
      <c r="GZE37" s="50"/>
      <c r="GZF37" s="50"/>
      <c r="GZG37" s="50"/>
      <c r="GZH37" s="50"/>
      <c r="GZI37" s="50"/>
      <c r="GZJ37" s="50"/>
      <c r="GZK37" s="50"/>
      <c r="GZL37" s="50"/>
      <c r="GZM37" s="50"/>
      <c r="GZN37" s="50"/>
      <c r="GZO37" s="50"/>
      <c r="GZP37" s="50"/>
      <c r="GZQ37" s="50"/>
      <c r="GZR37" s="50"/>
      <c r="GZS37" s="50"/>
      <c r="GZT37" s="50"/>
      <c r="GZU37" s="50"/>
      <c r="GZV37" s="50"/>
      <c r="GZW37" s="50"/>
      <c r="GZX37" s="50"/>
      <c r="GZY37" s="50"/>
      <c r="GZZ37" s="50"/>
      <c r="HAA37" s="50"/>
      <c r="HAB37" s="50"/>
      <c r="HAC37" s="50"/>
      <c r="HAD37" s="50"/>
      <c r="HAE37" s="50"/>
      <c r="HAF37" s="50"/>
      <c r="HAG37" s="50"/>
      <c r="HAH37" s="50"/>
      <c r="HAI37" s="50"/>
      <c r="HAJ37" s="50"/>
      <c r="HAK37" s="50"/>
      <c r="HAL37" s="50"/>
      <c r="HAM37" s="50"/>
      <c r="HAN37" s="50"/>
      <c r="HAO37" s="50"/>
      <c r="HAP37" s="50"/>
      <c r="HAQ37" s="50"/>
      <c r="HAR37" s="50"/>
      <c r="HAS37" s="50"/>
      <c r="HAT37" s="50"/>
      <c r="HAU37" s="50"/>
      <c r="HAV37" s="50"/>
      <c r="HAW37" s="50"/>
      <c r="HAX37" s="50"/>
      <c r="HAY37" s="50"/>
      <c r="HAZ37" s="50"/>
      <c r="HBA37" s="50"/>
      <c r="HBB37" s="50"/>
      <c r="HBC37" s="50"/>
      <c r="HBD37" s="50"/>
      <c r="HBE37" s="50"/>
      <c r="HBF37" s="50"/>
      <c r="HBG37" s="50"/>
      <c r="HBH37" s="50"/>
      <c r="HBI37" s="50"/>
      <c r="HBJ37" s="50"/>
      <c r="HBK37" s="50"/>
      <c r="HBL37" s="50"/>
      <c r="HBM37" s="50"/>
      <c r="HBN37" s="50"/>
      <c r="HBO37" s="50"/>
      <c r="HBP37" s="50"/>
      <c r="HBQ37" s="50"/>
      <c r="HBR37" s="50"/>
      <c r="HBS37" s="50"/>
      <c r="HBT37" s="50"/>
      <c r="HBU37" s="50"/>
      <c r="HBV37" s="50"/>
      <c r="HBW37" s="50"/>
      <c r="HBX37" s="50"/>
      <c r="HBY37" s="50"/>
      <c r="HBZ37" s="50"/>
      <c r="HCA37" s="50"/>
      <c r="HCB37" s="50"/>
      <c r="HCC37" s="50"/>
      <c r="HCD37" s="50"/>
      <c r="HCE37" s="50"/>
      <c r="HCF37" s="50"/>
      <c r="HCG37" s="50"/>
      <c r="HCH37" s="50"/>
      <c r="HCI37" s="50"/>
      <c r="HCJ37" s="50"/>
      <c r="HCK37" s="50"/>
      <c r="HCL37" s="50"/>
      <c r="HCM37" s="50"/>
      <c r="HCN37" s="50"/>
      <c r="HCO37" s="50"/>
      <c r="HCP37" s="50"/>
      <c r="HCQ37" s="50"/>
      <c r="HCR37" s="50"/>
      <c r="HCS37" s="50"/>
      <c r="HCT37" s="50"/>
      <c r="HCU37" s="50"/>
      <c r="HCV37" s="50"/>
      <c r="HCW37" s="50"/>
      <c r="HCX37" s="50"/>
      <c r="HCY37" s="50"/>
      <c r="HCZ37" s="50"/>
      <c r="HDA37" s="50"/>
      <c r="HDB37" s="50"/>
      <c r="HDC37" s="50"/>
      <c r="HDD37" s="50"/>
      <c r="HDE37" s="50"/>
      <c r="HDF37" s="50"/>
      <c r="HDG37" s="50"/>
      <c r="HDH37" s="50"/>
      <c r="HDI37" s="50"/>
      <c r="HDJ37" s="50"/>
      <c r="HDK37" s="50"/>
      <c r="HDL37" s="50"/>
      <c r="HDM37" s="50"/>
      <c r="HDN37" s="50"/>
      <c r="HDO37" s="50"/>
      <c r="HDP37" s="50"/>
      <c r="HDQ37" s="50"/>
      <c r="HDR37" s="50"/>
      <c r="HDS37" s="50"/>
      <c r="HDT37" s="50"/>
      <c r="HDU37" s="50"/>
      <c r="HDV37" s="50"/>
      <c r="HDW37" s="50"/>
      <c r="HDX37" s="50"/>
      <c r="HDY37" s="50"/>
      <c r="HDZ37" s="50"/>
      <c r="HEA37" s="50"/>
      <c r="HEB37" s="50"/>
      <c r="HEC37" s="50"/>
      <c r="HED37" s="50"/>
      <c r="HEE37" s="50"/>
      <c r="HEF37" s="50"/>
      <c r="HEG37" s="50"/>
      <c r="HEH37" s="50"/>
      <c r="HEI37" s="50"/>
      <c r="HEJ37" s="50"/>
      <c r="HEK37" s="50"/>
      <c r="HEL37" s="50"/>
      <c r="HEM37" s="50"/>
      <c r="HEN37" s="50"/>
      <c r="HEO37" s="50"/>
      <c r="HEP37" s="50"/>
      <c r="HEQ37" s="50"/>
      <c r="HER37" s="50"/>
      <c r="HES37" s="50"/>
      <c r="HET37" s="50"/>
      <c r="HEU37" s="50"/>
      <c r="HEV37" s="50"/>
      <c r="HEW37" s="50"/>
      <c r="HEX37" s="50"/>
      <c r="HEY37" s="50"/>
      <c r="HEZ37" s="50"/>
      <c r="HFA37" s="50"/>
      <c r="HFB37" s="50"/>
      <c r="HFC37" s="50"/>
      <c r="HFD37" s="50"/>
      <c r="HFE37" s="50"/>
      <c r="HFF37" s="50"/>
      <c r="HFG37" s="50"/>
      <c r="HFH37" s="50"/>
      <c r="HFI37" s="50"/>
      <c r="HFJ37" s="50"/>
      <c r="HFK37" s="50"/>
      <c r="HFL37" s="50"/>
      <c r="HFM37" s="50"/>
      <c r="HFN37" s="50"/>
      <c r="HFO37" s="50"/>
      <c r="HFP37" s="50"/>
      <c r="HFQ37" s="50"/>
      <c r="HFR37" s="50"/>
      <c r="HFS37" s="50"/>
      <c r="HFT37" s="50"/>
      <c r="HFU37" s="50"/>
      <c r="HFV37" s="50"/>
      <c r="HFW37" s="50"/>
      <c r="HFX37" s="50"/>
      <c r="HFY37" s="50"/>
      <c r="HFZ37" s="50"/>
      <c r="HGA37" s="50"/>
      <c r="HGB37" s="50"/>
      <c r="HGC37" s="50"/>
      <c r="HGD37" s="50"/>
      <c r="HGE37" s="50"/>
      <c r="HGF37" s="50"/>
      <c r="HGG37" s="50"/>
      <c r="HGH37" s="50"/>
      <c r="HGI37" s="50"/>
      <c r="HGJ37" s="50"/>
      <c r="HGK37" s="50"/>
      <c r="HGL37" s="50"/>
      <c r="HGM37" s="50"/>
      <c r="HGN37" s="50"/>
      <c r="HGO37" s="50"/>
      <c r="HGP37" s="50"/>
      <c r="HGQ37" s="50"/>
      <c r="HGR37" s="50"/>
      <c r="HGS37" s="50"/>
      <c r="HGT37" s="50"/>
      <c r="HGU37" s="50"/>
      <c r="HGV37" s="50"/>
      <c r="HGW37" s="50"/>
      <c r="HGX37" s="50"/>
      <c r="HGY37" s="50"/>
      <c r="HGZ37" s="50"/>
      <c r="HHA37" s="50"/>
      <c r="HHB37" s="50"/>
      <c r="HHC37" s="50"/>
      <c r="HHD37" s="50"/>
      <c r="HHE37" s="50"/>
      <c r="HHF37" s="50"/>
      <c r="HHG37" s="50"/>
      <c r="HHH37" s="50"/>
      <c r="HHI37" s="50"/>
      <c r="HHJ37" s="50"/>
      <c r="HHK37" s="50"/>
      <c r="HHL37" s="50"/>
      <c r="HHM37" s="50"/>
      <c r="HHN37" s="50"/>
      <c r="HHO37" s="50"/>
      <c r="HHP37" s="50"/>
      <c r="HHQ37" s="50"/>
      <c r="HHR37" s="50"/>
      <c r="HHS37" s="50"/>
      <c r="HHT37" s="50"/>
      <c r="HHU37" s="50"/>
      <c r="HHV37" s="50"/>
      <c r="HHW37" s="50"/>
      <c r="HHX37" s="50"/>
      <c r="HHY37" s="50"/>
      <c r="HHZ37" s="50"/>
      <c r="HIA37" s="50"/>
      <c r="HIB37" s="50"/>
      <c r="HIC37" s="50"/>
      <c r="HID37" s="50"/>
      <c r="HIE37" s="50"/>
      <c r="HIF37" s="50"/>
      <c r="HIG37" s="50"/>
      <c r="HIH37" s="50"/>
      <c r="HII37" s="50"/>
      <c r="HIJ37" s="50"/>
      <c r="HIK37" s="50"/>
      <c r="HIL37" s="50"/>
      <c r="HIM37" s="50"/>
      <c r="HIN37" s="50"/>
      <c r="HIO37" s="50"/>
      <c r="HIP37" s="50"/>
      <c r="HIQ37" s="50"/>
      <c r="HIR37" s="50"/>
      <c r="HIS37" s="50"/>
      <c r="HIT37" s="50"/>
      <c r="HIU37" s="50"/>
      <c r="HIV37" s="50"/>
      <c r="HIW37" s="50"/>
      <c r="HIX37" s="50"/>
      <c r="HIY37" s="50"/>
      <c r="HIZ37" s="50"/>
      <c r="HJA37" s="50"/>
      <c r="HJB37" s="50"/>
      <c r="HJC37" s="50"/>
      <c r="HJD37" s="50"/>
      <c r="HJE37" s="50"/>
      <c r="HJF37" s="50"/>
      <c r="HJG37" s="50"/>
      <c r="HJH37" s="50"/>
      <c r="HJI37" s="50"/>
      <c r="HJJ37" s="50"/>
      <c r="HJK37" s="50"/>
      <c r="HJL37" s="50"/>
      <c r="HJM37" s="50"/>
      <c r="HJN37" s="50"/>
      <c r="HJO37" s="50"/>
      <c r="HJP37" s="50"/>
      <c r="HJQ37" s="50"/>
      <c r="HJR37" s="50"/>
      <c r="HJS37" s="50"/>
      <c r="HJT37" s="50"/>
      <c r="HJU37" s="50"/>
      <c r="HJV37" s="50"/>
      <c r="HJW37" s="50"/>
      <c r="HJX37" s="50"/>
      <c r="HJY37" s="50"/>
      <c r="HJZ37" s="50"/>
      <c r="HKA37" s="50"/>
      <c r="HKB37" s="50"/>
      <c r="HKC37" s="50"/>
      <c r="HKD37" s="50"/>
      <c r="HKE37" s="50"/>
      <c r="HKF37" s="50"/>
      <c r="HKG37" s="50"/>
      <c r="HKH37" s="50"/>
      <c r="HKI37" s="50"/>
      <c r="HKJ37" s="50"/>
      <c r="HKK37" s="50"/>
      <c r="HKL37" s="50"/>
      <c r="HKM37" s="50"/>
      <c r="HKN37" s="50"/>
      <c r="HKO37" s="50"/>
      <c r="HKP37" s="50"/>
      <c r="HKQ37" s="50"/>
      <c r="HKR37" s="50"/>
      <c r="HKS37" s="50"/>
      <c r="HKT37" s="50"/>
      <c r="HKU37" s="50"/>
      <c r="HKV37" s="50"/>
      <c r="HKW37" s="50"/>
      <c r="HKX37" s="50"/>
      <c r="HKY37" s="50"/>
      <c r="HKZ37" s="50"/>
      <c r="HLA37" s="50"/>
      <c r="HLB37" s="50"/>
      <c r="HLC37" s="50"/>
      <c r="HLD37" s="50"/>
      <c r="HLE37" s="50"/>
      <c r="HLF37" s="50"/>
      <c r="HLG37" s="50"/>
      <c r="HLH37" s="50"/>
      <c r="HLI37" s="50"/>
      <c r="HLJ37" s="50"/>
      <c r="HLK37" s="50"/>
      <c r="HLL37" s="50"/>
      <c r="HLM37" s="50"/>
      <c r="HLN37" s="50"/>
      <c r="HLO37" s="50"/>
      <c r="HLP37" s="50"/>
      <c r="HLQ37" s="50"/>
      <c r="HLR37" s="50"/>
      <c r="HLS37" s="50"/>
      <c r="HLT37" s="50"/>
      <c r="HLU37" s="50"/>
      <c r="HLV37" s="50"/>
      <c r="HLW37" s="50"/>
      <c r="HLX37" s="50"/>
      <c r="HLY37" s="50"/>
      <c r="HLZ37" s="50"/>
      <c r="HMA37" s="50"/>
      <c r="HMB37" s="50"/>
      <c r="HMC37" s="50"/>
      <c r="HMD37" s="50"/>
      <c r="HME37" s="50"/>
      <c r="HMF37" s="50"/>
      <c r="HMG37" s="50"/>
      <c r="HMH37" s="50"/>
      <c r="HMI37" s="50"/>
      <c r="HMJ37" s="50"/>
      <c r="HMK37" s="50"/>
      <c r="HML37" s="50"/>
      <c r="HMM37" s="50"/>
      <c r="HMN37" s="50"/>
      <c r="HMO37" s="50"/>
      <c r="HMP37" s="50"/>
      <c r="HMQ37" s="50"/>
      <c r="HMR37" s="50"/>
      <c r="HMS37" s="50"/>
      <c r="HMT37" s="50"/>
      <c r="HMU37" s="50"/>
      <c r="HMV37" s="50"/>
      <c r="HMW37" s="50"/>
      <c r="HMX37" s="50"/>
      <c r="HMY37" s="50"/>
      <c r="HMZ37" s="50"/>
      <c r="HNA37" s="50"/>
      <c r="HNB37" s="50"/>
      <c r="HNC37" s="50"/>
      <c r="HND37" s="50"/>
      <c r="HNE37" s="50"/>
      <c r="HNF37" s="50"/>
      <c r="HNG37" s="50"/>
      <c r="HNH37" s="50"/>
      <c r="HNI37" s="50"/>
      <c r="HNJ37" s="50"/>
      <c r="HNK37" s="50"/>
      <c r="HNL37" s="50"/>
      <c r="HNM37" s="50"/>
      <c r="HNN37" s="50"/>
      <c r="HNO37" s="50"/>
      <c r="HNP37" s="50"/>
      <c r="HNQ37" s="50"/>
      <c r="HNR37" s="50"/>
      <c r="HNS37" s="50"/>
      <c r="HNT37" s="50"/>
      <c r="HNU37" s="50"/>
      <c r="HNV37" s="50"/>
      <c r="HNW37" s="50"/>
      <c r="HNX37" s="50"/>
      <c r="HNY37" s="50"/>
      <c r="HNZ37" s="50"/>
      <c r="HOA37" s="50"/>
      <c r="HOB37" s="50"/>
      <c r="HOC37" s="50"/>
      <c r="HOD37" s="50"/>
      <c r="HOE37" s="50"/>
      <c r="HOF37" s="50"/>
      <c r="HOG37" s="50"/>
      <c r="HOH37" s="50"/>
      <c r="HOI37" s="50"/>
      <c r="HOJ37" s="50"/>
      <c r="HOK37" s="50"/>
      <c r="HOL37" s="50"/>
      <c r="HOM37" s="50"/>
      <c r="HON37" s="50"/>
      <c r="HOO37" s="50"/>
      <c r="HOP37" s="50"/>
      <c r="HOQ37" s="50"/>
      <c r="HOR37" s="50"/>
      <c r="HOS37" s="50"/>
      <c r="HOT37" s="50"/>
      <c r="HOU37" s="50"/>
      <c r="HOV37" s="50"/>
      <c r="HOW37" s="50"/>
      <c r="HOX37" s="50"/>
      <c r="HOY37" s="50"/>
      <c r="HOZ37" s="50"/>
      <c r="HPA37" s="50"/>
      <c r="HPB37" s="50"/>
      <c r="HPC37" s="50"/>
      <c r="HPD37" s="50"/>
      <c r="HPE37" s="50"/>
      <c r="HPF37" s="50"/>
      <c r="HPG37" s="50"/>
      <c r="HPH37" s="50"/>
      <c r="HPI37" s="50"/>
      <c r="HPJ37" s="50"/>
      <c r="HPK37" s="50"/>
      <c r="HPL37" s="50"/>
      <c r="HPM37" s="50"/>
      <c r="HPN37" s="50"/>
      <c r="HPO37" s="50"/>
      <c r="HPP37" s="50"/>
      <c r="HPQ37" s="50"/>
      <c r="HPR37" s="50"/>
      <c r="HPS37" s="50"/>
      <c r="HPT37" s="50"/>
      <c r="HPU37" s="50"/>
      <c r="HPV37" s="50"/>
      <c r="HPW37" s="50"/>
      <c r="HPX37" s="50"/>
      <c r="HPY37" s="50"/>
      <c r="HPZ37" s="50"/>
      <c r="HQA37" s="50"/>
      <c r="HQB37" s="50"/>
      <c r="HQC37" s="50"/>
      <c r="HQD37" s="50"/>
      <c r="HQE37" s="50"/>
      <c r="HQF37" s="50"/>
      <c r="HQG37" s="50"/>
      <c r="HQH37" s="50"/>
      <c r="HQI37" s="50"/>
      <c r="HQJ37" s="50"/>
      <c r="HQK37" s="50"/>
      <c r="HQL37" s="50"/>
      <c r="HQM37" s="50"/>
      <c r="HQN37" s="50"/>
      <c r="HQO37" s="50"/>
      <c r="HQP37" s="50"/>
      <c r="HQQ37" s="50"/>
      <c r="HQR37" s="50"/>
      <c r="HQS37" s="50"/>
      <c r="HQT37" s="50"/>
      <c r="HQU37" s="50"/>
      <c r="HQV37" s="50"/>
      <c r="HQW37" s="50"/>
      <c r="HQX37" s="50"/>
      <c r="HQY37" s="50"/>
      <c r="HQZ37" s="50"/>
      <c r="HRA37" s="50"/>
      <c r="HRB37" s="50"/>
      <c r="HRC37" s="50"/>
      <c r="HRD37" s="50"/>
      <c r="HRE37" s="50"/>
      <c r="HRF37" s="50"/>
      <c r="HRG37" s="50"/>
      <c r="HRH37" s="50"/>
      <c r="HRI37" s="50"/>
      <c r="HRJ37" s="50"/>
      <c r="HRK37" s="50"/>
      <c r="HRL37" s="50"/>
      <c r="HRM37" s="50"/>
      <c r="HRN37" s="50"/>
      <c r="HRO37" s="50"/>
      <c r="HRP37" s="50"/>
      <c r="HRQ37" s="50"/>
      <c r="HRR37" s="50"/>
      <c r="HRS37" s="50"/>
      <c r="HRT37" s="50"/>
      <c r="HRU37" s="50"/>
      <c r="HRV37" s="50"/>
      <c r="HRW37" s="50"/>
      <c r="HRX37" s="50"/>
      <c r="HRY37" s="50"/>
      <c r="HRZ37" s="50"/>
      <c r="HSA37" s="50"/>
      <c r="HSB37" s="50"/>
      <c r="HSC37" s="50"/>
      <c r="HSD37" s="50"/>
      <c r="HSE37" s="50"/>
      <c r="HSF37" s="50"/>
      <c r="HSG37" s="50"/>
      <c r="HSH37" s="50"/>
      <c r="HSI37" s="50"/>
      <c r="HSJ37" s="50"/>
      <c r="HSK37" s="50"/>
      <c r="HSL37" s="50"/>
      <c r="HSM37" s="50"/>
      <c r="HSN37" s="50"/>
      <c r="HSO37" s="50"/>
      <c r="HSP37" s="50"/>
      <c r="HSQ37" s="50"/>
      <c r="HSR37" s="50"/>
      <c r="HSS37" s="50"/>
      <c r="HST37" s="50"/>
      <c r="HSU37" s="50"/>
      <c r="HSV37" s="50"/>
      <c r="HSW37" s="50"/>
      <c r="HSX37" s="50"/>
      <c r="HSY37" s="50"/>
      <c r="HSZ37" s="50"/>
      <c r="HTA37" s="50"/>
      <c r="HTB37" s="50"/>
      <c r="HTC37" s="50"/>
      <c r="HTD37" s="50"/>
      <c r="HTE37" s="50"/>
      <c r="HTF37" s="50"/>
      <c r="HTG37" s="50"/>
      <c r="HTH37" s="50"/>
      <c r="HTI37" s="50"/>
      <c r="HTJ37" s="50"/>
      <c r="HTK37" s="50"/>
      <c r="HTL37" s="50"/>
      <c r="HTM37" s="50"/>
      <c r="HTN37" s="50"/>
      <c r="HTO37" s="50"/>
      <c r="HTP37" s="50"/>
      <c r="HTQ37" s="50"/>
      <c r="HTR37" s="50"/>
      <c r="HTS37" s="50"/>
      <c r="HTT37" s="50"/>
      <c r="HTU37" s="50"/>
      <c r="HTV37" s="50"/>
      <c r="HTW37" s="50"/>
      <c r="HTX37" s="50"/>
      <c r="HTY37" s="50"/>
      <c r="HTZ37" s="50"/>
      <c r="HUA37" s="50"/>
      <c r="HUB37" s="50"/>
      <c r="HUC37" s="50"/>
      <c r="HUD37" s="50"/>
      <c r="HUE37" s="50"/>
      <c r="HUF37" s="50"/>
      <c r="HUG37" s="50"/>
      <c r="HUH37" s="50"/>
      <c r="HUI37" s="50"/>
      <c r="HUJ37" s="50"/>
      <c r="HUK37" s="50"/>
      <c r="HUL37" s="50"/>
      <c r="HUM37" s="50"/>
      <c r="HUN37" s="50"/>
      <c r="HUO37" s="50"/>
      <c r="HUP37" s="50"/>
      <c r="HUQ37" s="50"/>
      <c r="HUR37" s="50"/>
      <c r="HUS37" s="50"/>
      <c r="HUT37" s="50"/>
      <c r="HUU37" s="50"/>
      <c r="HUV37" s="50"/>
      <c r="HUW37" s="50"/>
      <c r="HUX37" s="50"/>
      <c r="HUY37" s="50"/>
      <c r="HUZ37" s="50"/>
      <c r="HVA37" s="50"/>
      <c r="HVB37" s="50"/>
      <c r="HVC37" s="50"/>
      <c r="HVD37" s="50"/>
      <c r="HVE37" s="50"/>
      <c r="HVF37" s="50"/>
      <c r="HVG37" s="50"/>
      <c r="HVH37" s="50"/>
      <c r="HVI37" s="50"/>
      <c r="HVJ37" s="50"/>
      <c r="HVK37" s="50"/>
      <c r="HVL37" s="50"/>
      <c r="HVM37" s="50"/>
      <c r="HVN37" s="50"/>
      <c r="HVO37" s="50"/>
      <c r="HVP37" s="50"/>
      <c r="HVQ37" s="50"/>
      <c r="HVR37" s="50"/>
      <c r="HVS37" s="50"/>
      <c r="HVT37" s="50"/>
      <c r="HVU37" s="50"/>
      <c r="HVV37" s="50"/>
      <c r="HVW37" s="50"/>
      <c r="HVX37" s="50"/>
      <c r="HVY37" s="50"/>
      <c r="HVZ37" s="50"/>
      <c r="HWA37" s="50"/>
      <c r="HWB37" s="50"/>
      <c r="HWC37" s="50"/>
      <c r="HWD37" s="50"/>
      <c r="HWE37" s="50"/>
      <c r="HWF37" s="50"/>
      <c r="HWG37" s="50"/>
      <c r="HWH37" s="50"/>
      <c r="HWI37" s="50"/>
      <c r="HWJ37" s="50"/>
      <c r="HWK37" s="50"/>
      <c r="HWL37" s="50"/>
      <c r="HWM37" s="50"/>
      <c r="HWN37" s="50"/>
      <c r="HWO37" s="50"/>
      <c r="HWP37" s="50"/>
      <c r="HWQ37" s="50"/>
      <c r="HWR37" s="50"/>
      <c r="HWS37" s="50"/>
      <c r="HWT37" s="50"/>
      <c r="HWU37" s="50"/>
      <c r="HWV37" s="50"/>
      <c r="HWW37" s="50"/>
      <c r="HWX37" s="50"/>
      <c r="HWY37" s="50"/>
      <c r="HWZ37" s="50"/>
      <c r="HXA37" s="50"/>
      <c r="HXB37" s="50"/>
      <c r="HXC37" s="50"/>
      <c r="HXD37" s="50"/>
      <c r="HXE37" s="50"/>
      <c r="HXF37" s="50"/>
      <c r="HXG37" s="50"/>
      <c r="HXH37" s="50"/>
      <c r="HXI37" s="50"/>
      <c r="HXJ37" s="50"/>
      <c r="HXK37" s="50"/>
      <c r="HXL37" s="50"/>
      <c r="HXM37" s="50"/>
      <c r="HXN37" s="50"/>
      <c r="HXO37" s="50"/>
      <c r="HXP37" s="50"/>
      <c r="HXQ37" s="50"/>
      <c r="HXR37" s="50"/>
      <c r="HXS37" s="50"/>
      <c r="HXT37" s="50"/>
      <c r="HXU37" s="50"/>
      <c r="HXV37" s="50"/>
      <c r="HXW37" s="50"/>
      <c r="HXX37" s="50"/>
      <c r="HXY37" s="50"/>
      <c r="HXZ37" s="50"/>
      <c r="HYA37" s="50"/>
      <c r="HYB37" s="50"/>
      <c r="HYC37" s="50"/>
      <c r="HYD37" s="50"/>
      <c r="HYE37" s="50"/>
      <c r="HYF37" s="50"/>
      <c r="HYG37" s="50"/>
      <c r="HYH37" s="50"/>
      <c r="HYI37" s="50"/>
      <c r="HYJ37" s="50"/>
      <c r="HYK37" s="50"/>
      <c r="HYL37" s="50"/>
      <c r="HYM37" s="50"/>
      <c r="HYN37" s="50"/>
      <c r="HYO37" s="50"/>
      <c r="HYP37" s="50"/>
      <c r="HYQ37" s="50"/>
      <c r="HYR37" s="50"/>
      <c r="HYS37" s="50"/>
      <c r="HYT37" s="50"/>
      <c r="HYU37" s="50"/>
      <c r="HYV37" s="50"/>
      <c r="HYW37" s="50"/>
      <c r="HYX37" s="50"/>
      <c r="HYY37" s="50"/>
      <c r="HYZ37" s="50"/>
      <c r="HZA37" s="50"/>
      <c r="HZB37" s="50"/>
      <c r="HZC37" s="50"/>
      <c r="HZD37" s="50"/>
      <c r="HZE37" s="50"/>
      <c r="HZF37" s="50"/>
      <c r="HZG37" s="50"/>
      <c r="HZH37" s="50"/>
      <c r="HZI37" s="50"/>
      <c r="HZJ37" s="50"/>
      <c r="HZK37" s="50"/>
      <c r="HZL37" s="50"/>
      <c r="HZM37" s="50"/>
      <c r="HZN37" s="50"/>
      <c r="HZO37" s="50"/>
      <c r="HZP37" s="50"/>
      <c r="HZQ37" s="50"/>
      <c r="HZR37" s="50"/>
      <c r="HZS37" s="50"/>
      <c r="HZT37" s="50"/>
      <c r="HZU37" s="50"/>
      <c r="HZV37" s="50"/>
      <c r="HZW37" s="50"/>
      <c r="HZX37" s="50"/>
      <c r="HZY37" s="50"/>
      <c r="HZZ37" s="50"/>
      <c r="IAA37" s="50"/>
      <c r="IAB37" s="50"/>
      <c r="IAC37" s="50"/>
      <c r="IAD37" s="50"/>
      <c r="IAE37" s="50"/>
      <c r="IAF37" s="50"/>
      <c r="IAG37" s="50"/>
      <c r="IAH37" s="50"/>
      <c r="IAI37" s="50"/>
      <c r="IAJ37" s="50"/>
      <c r="IAK37" s="50"/>
      <c r="IAL37" s="50"/>
      <c r="IAM37" s="50"/>
      <c r="IAN37" s="50"/>
      <c r="IAO37" s="50"/>
      <c r="IAP37" s="50"/>
      <c r="IAQ37" s="50"/>
      <c r="IAR37" s="50"/>
      <c r="IAS37" s="50"/>
      <c r="IAT37" s="50"/>
      <c r="IAU37" s="50"/>
      <c r="IAV37" s="50"/>
      <c r="IAW37" s="50"/>
      <c r="IAX37" s="50"/>
      <c r="IAY37" s="50"/>
      <c r="IAZ37" s="50"/>
      <c r="IBA37" s="50"/>
      <c r="IBB37" s="50"/>
      <c r="IBC37" s="50"/>
      <c r="IBD37" s="50"/>
      <c r="IBE37" s="50"/>
      <c r="IBF37" s="50"/>
      <c r="IBG37" s="50"/>
      <c r="IBH37" s="50"/>
      <c r="IBI37" s="50"/>
      <c r="IBJ37" s="50"/>
      <c r="IBK37" s="50"/>
      <c r="IBL37" s="50"/>
      <c r="IBM37" s="50"/>
      <c r="IBN37" s="50"/>
      <c r="IBO37" s="50"/>
      <c r="IBP37" s="50"/>
      <c r="IBQ37" s="50"/>
      <c r="IBR37" s="50"/>
      <c r="IBS37" s="50"/>
      <c r="IBT37" s="50"/>
      <c r="IBU37" s="50"/>
      <c r="IBV37" s="50"/>
      <c r="IBW37" s="50"/>
      <c r="IBX37" s="50"/>
      <c r="IBY37" s="50"/>
      <c r="IBZ37" s="50"/>
      <c r="ICA37" s="50"/>
      <c r="ICB37" s="50"/>
      <c r="ICC37" s="50"/>
      <c r="ICD37" s="50"/>
      <c r="ICE37" s="50"/>
      <c r="ICF37" s="50"/>
      <c r="ICG37" s="50"/>
      <c r="ICH37" s="50"/>
      <c r="ICI37" s="50"/>
      <c r="ICJ37" s="50"/>
      <c r="ICK37" s="50"/>
      <c r="ICL37" s="50"/>
      <c r="ICM37" s="50"/>
      <c r="ICN37" s="50"/>
      <c r="ICO37" s="50"/>
      <c r="ICP37" s="50"/>
      <c r="ICQ37" s="50"/>
      <c r="ICR37" s="50"/>
      <c r="ICS37" s="50"/>
      <c r="ICT37" s="50"/>
      <c r="ICU37" s="50"/>
      <c r="ICV37" s="50"/>
      <c r="ICW37" s="50"/>
      <c r="ICX37" s="50"/>
      <c r="ICY37" s="50"/>
      <c r="ICZ37" s="50"/>
      <c r="IDA37" s="50"/>
      <c r="IDB37" s="50"/>
      <c r="IDC37" s="50"/>
      <c r="IDD37" s="50"/>
      <c r="IDE37" s="50"/>
      <c r="IDF37" s="50"/>
      <c r="IDG37" s="50"/>
      <c r="IDH37" s="50"/>
      <c r="IDI37" s="50"/>
      <c r="IDJ37" s="50"/>
      <c r="IDK37" s="50"/>
      <c r="IDL37" s="50"/>
      <c r="IDM37" s="50"/>
      <c r="IDN37" s="50"/>
      <c r="IDO37" s="50"/>
      <c r="IDP37" s="50"/>
      <c r="IDQ37" s="50"/>
      <c r="IDR37" s="50"/>
      <c r="IDS37" s="50"/>
      <c r="IDT37" s="50"/>
      <c r="IDU37" s="50"/>
      <c r="IDV37" s="50"/>
      <c r="IDW37" s="50"/>
      <c r="IDX37" s="50"/>
      <c r="IDY37" s="50"/>
      <c r="IDZ37" s="50"/>
      <c r="IEA37" s="50"/>
      <c r="IEB37" s="50"/>
      <c r="IEC37" s="50"/>
      <c r="IED37" s="50"/>
      <c r="IEE37" s="50"/>
      <c r="IEF37" s="50"/>
      <c r="IEG37" s="50"/>
      <c r="IEH37" s="50"/>
      <c r="IEI37" s="50"/>
      <c r="IEJ37" s="50"/>
      <c r="IEK37" s="50"/>
      <c r="IEL37" s="50"/>
      <c r="IEM37" s="50"/>
      <c r="IEN37" s="50"/>
      <c r="IEO37" s="50"/>
      <c r="IEP37" s="50"/>
      <c r="IEQ37" s="50"/>
      <c r="IER37" s="50"/>
      <c r="IES37" s="50"/>
      <c r="IET37" s="50"/>
      <c r="IEU37" s="50"/>
      <c r="IEV37" s="50"/>
      <c r="IEW37" s="50"/>
      <c r="IEX37" s="50"/>
      <c r="IEY37" s="50"/>
      <c r="IEZ37" s="50"/>
      <c r="IFA37" s="50"/>
      <c r="IFB37" s="50"/>
      <c r="IFC37" s="50"/>
      <c r="IFD37" s="50"/>
      <c r="IFE37" s="50"/>
      <c r="IFF37" s="50"/>
      <c r="IFG37" s="50"/>
      <c r="IFH37" s="50"/>
      <c r="IFI37" s="50"/>
      <c r="IFJ37" s="50"/>
      <c r="IFK37" s="50"/>
      <c r="IFL37" s="50"/>
      <c r="IFM37" s="50"/>
      <c r="IFN37" s="50"/>
      <c r="IFO37" s="50"/>
      <c r="IFP37" s="50"/>
      <c r="IFQ37" s="50"/>
      <c r="IFR37" s="50"/>
      <c r="IFS37" s="50"/>
      <c r="IFT37" s="50"/>
      <c r="IFU37" s="50"/>
      <c r="IFV37" s="50"/>
      <c r="IFW37" s="50"/>
      <c r="IFX37" s="50"/>
      <c r="IFY37" s="50"/>
      <c r="IFZ37" s="50"/>
      <c r="IGA37" s="50"/>
      <c r="IGB37" s="50"/>
      <c r="IGC37" s="50"/>
      <c r="IGD37" s="50"/>
      <c r="IGE37" s="50"/>
      <c r="IGF37" s="50"/>
      <c r="IGG37" s="50"/>
      <c r="IGH37" s="50"/>
      <c r="IGI37" s="50"/>
      <c r="IGJ37" s="50"/>
      <c r="IGK37" s="50"/>
      <c r="IGL37" s="50"/>
      <c r="IGM37" s="50"/>
      <c r="IGN37" s="50"/>
      <c r="IGO37" s="50"/>
      <c r="IGP37" s="50"/>
      <c r="IGQ37" s="50"/>
      <c r="IGR37" s="50"/>
      <c r="IGS37" s="50"/>
      <c r="IGT37" s="50"/>
      <c r="IGU37" s="50"/>
      <c r="IGV37" s="50"/>
      <c r="IGW37" s="50"/>
      <c r="IGX37" s="50"/>
      <c r="IGY37" s="50"/>
      <c r="IGZ37" s="50"/>
      <c r="IHA37" s="50"/>
      <c r="IHB37" s="50"/>
      <c r="IHC37" s="50"/>
      <c r="IHD37" s="50"/>
      <c r="IHE37" s="50"/>
      <c r="IHF37" s="50"/>
      <c r="IHG37" s="50"/>
      <c r="IHH37" s="50"/>
      <c r="IHI37" s="50"/>
      <c r="IHJ37" s="50"/>
      <c r="IHK37" s="50"/>
      <c r="IHL37" s="50"/>
      <c r="IHM37" s="50"/>
      <c r="IHN37" s="50"/>
      <c r="IHO37" s="50"/>
      <c r="IHP37" s="50"/>
      <c r="IHQ37" s="50"/>
      <c r="IHR37" s="50"/>
      <c r="IHS37" s="50"/>
      <c r="IHT37" s="50"/>
      <c r="IHU37" s="50"/>
      <c r="IHV37" s="50"/>
      <c r="IHW37" s="50"/>
      <c r="IHX37" s="50"/>
      <c r="IHY37" s="50"/>
      <c r="IHZ37" s="50"/>
      <c r="IIA37" s="50"/>
      <c r="IIB37" s="50"/>
      <c r="IIC37" s="50"/>
      <c r="IID37" s="50"/>
      <c r="IIE37" s="50"/>
      <c r="IIF37" s="50"/>
      <c r="IIG37" s="50"/>
      <c r="IIH37" s="50"/>
      <c r="III37" s="50"/>
      <c r="IIJ37" s="50"/>
      <c r="IIK37" s="50"/>
      <c r="IIL37" s="50"/>
      <c r="IIM37" s="50"/>
      <c r="IIN37" s="50"/>
      <c r="IIO37" s="50"/>
      <c r="IIP37" s="50"/>
      <c r="IIQ37" s="50"/>
      <c r="IIR37" s="50"/>
      <c r="IIS37" s="50"/>
      <c r="IIT37" s="50"/>
      <c r="IIU37" s="50"/>
      <c r="IIV37" s="50"/>
      <c r="IIW37" s="50"/>
      <c r="IIX37" s="50"/>
      <c r="IIY37" s="50"/>
      <c r="IIZ37" s="50"/>
      <c r="IJA37" s="50"/>
      <c r="IJB37" s="50"/>
      <c r="IJC37" s="50"/>
      <c r="IJD37" s="50"/>
      <c r="IJE37" s="50"/>
      <c r="IJF37" s="50"/>
      <c r="IJG37" s="50"/>
      <c r="IJH37" s="50"/>
      <c r="IJI37" s="50"/>
      <c r="IJJ37" s="50"/>
      <c r="IJK37" s="50"/>
      <c r="IJL37" s="50"/>
      <c r="IJM37" s="50"/>
      <c r="IJN37" s="50"/>
      <c r="IJO37" s="50"/>
      <c r="IJP37" s="50"/>
      <c r="IJQ37" s="50"/>
      <c r="IJR37" s="50"/>
      <c r="IJS37" s="50"/>
      <c r="IJT37" s="50"/>
      <c r="IJU37" s="50"/>
      <c r="IJV37" s="50"/>
      <c r="IJW37" s="50"/>
      <c r="IJX37" s="50"/>
      <c r="IJY37" s="50"/>
      <c r="IJZ37" s="50"/>
      <c r="IKA37" s="50"/>
      <c r="IKB37" s="50"/>
      <c r="IKC37" s="50"/>
      <c r="IKD37" s="50"/>
      <c r="IKE37" s="50"/>
      <c r="IKF37" s="50"/>
      <c r="IKG37" s="50"/>
      <c r="IKH37" s="50"/>
      <c r="IKI37" s="50"/>
      <c r="IKJ37" s="50"/>
      <c r="IKK37" s="50"/>
      <c r="IKL37" s="50"/>
      <c r="IKM37" s="50"/>
      <c r="IKN37" s="50"/>
      <c r="IKO37" s="50"/>
      <c r="IKP37" s="50"/>
      <c r="IKQ37" s="50"/>
      <c r="IKR37" s="50"/>
      <c r="IKS37" s="50"/>
      <c r="IKT37" s="50"/>
      <c r="IKU37" s="50"/>
      <c r="IKV37" s="50"/>
      <c r="IKW37" s="50"/>
      <c r="IKX37" s="50"/>
      <c r="IKY37" s="50"/>
      <c r="IKZ37" s="50"/>
      <c r="ILA37" s="50"/>
      <c r="ILB37" s="50"/>
      <c r="ILC37" s="50"/>
      <c r="ILD37" s="50"/>
      <c r="ILE37" s="50"/>
      <c r="ILF37" s="50"/>
      <c r="ILG37" s="50"/>
      <c r="ILH37" s="50"/>
      <c r="ILI37" s="50"/>
      <c r="ILJ37" s="50"/>
      <c r="ILK37" s="50"/>
      <c r="ILL37" s="50"/>
      <c r="ILM37" s="50"/>
      <c r="ILN37" s="50"/>
      <c r="ILO37" s="50"/>
      <c r="ILP37" s="50"/>
      <c r="ILQ37" s="50"/>
      <c r="ILR37" s="50"/>
      <c r="ILS37" s="50"/>
      <c r="ILT37" s="50"/>
      <c r="ILU37" s="50"/>
      <c r="ILV37" s="50"/>
      <c r="ILW37" s="50"/>
      <c r="ILX37" s="50"/>
      <c r="ILY37" s="50"/>
      <c r="ILZ37" s="50"/>
      <c r="IMA37" s="50"/>
      <c r="IMB37" s="50"/>
      <c r="IMC37" s="50"/>
      <c r="IMD37" s="50"/>
      <c r="IME37" s="50"/>
      <c r="IMF37" s="50"/>
      <c r="IMG37" s="50"/>
      <c r="IMH37" s="50"/>
      <c r="IMI37" s="50"/>
      <c r="IMJ37" s="50"/>
      <c r="IMK37" s="50"/>
      <c r="IML37" s="50"/>
      <c r="IMM37" s="50"/>
      <c r="IMN37" s="50"/>
      <c r="IMO37" s="50"/>
      <c r="IMP37" s="50"/>
      <c r="IMQ37" s="50"/>
      <c r="IMR37" s="50"/>
      <c r="IMS37" s="50"/>
      <c r="IMT37" s="50"/>
      <c r="IMU37" s="50"/>
      <c r="IMV37" s="50"/>
      <c r="IMW37" s="50"/>
      <c r="IMX37" s="50"/>
      <c r="IMY37" s="50"/>
      <c r="IMZ37" s="50"/>
      <c r="INA37" s="50"/>
      <c r="INB37" s="50"/>
      <c r="INC37" s="50"/>
      <c r="IND37" s="50"/>
      <c r="INE37" s="50"/>
      <c r="INF37" s="50"/>
      <c r="ING37" s="50"/>
      <c r="INH37" s="50"/>
      <c r="INI37" s="50"/>
      <c r="INJ37" s="50"/>
      <c r="INK37" s="50"/>
      <c r="INL37" s="50"/>
      <c r="INM37" s="50"/>
      <c r="INN37" s="50"/>
      <c r="INO37" s="50"/>
      <c r="INP37" s="50"/>
      <c r="INQ37" s="50"/>
      <c r="INR37" s="50"/>
      <c r="INS37" s="50"/>
      <c r="INT37" s="50"/>
      <c r="INU37" s="50"/>
      <c r="INV37" s="50"/>
      <c r="INW37" s="50"/>
      <c r="INX37" s="50"/>
      <c r="INY37" s="50"/>
      <c r="INZ37" s="50"/>
      <c r="IOA37" s="50"/>
      <c r="IOB37" s="50"/>
      <c r="IOC37" s="50"/>
      <c r="IOD37" s="50"/>
      <c r="IOE37" s="50"/>
      <c r="IOF37" s="50"/>
      <c r="IOG37" s="50"/>
      <c r="IOH37" s="50"/>
      <c r="IOI37" s="50"/>
      <c r="IOJ37" s="50"/>
      <c r="IOK37" s="50"/>
      <c r="IOL37" s="50"/>
      <c r="IOM37" s="50"/>
      <c r="ION37" s="50"/>
      <c r="IOO37" s="50"/>
      <c r="IOP37" s="50"/>
      <c r="IOQ37" s="50"/>
      <c r="IOR37" s="50"/>
      <c r="IOS37" s="50"/>
      <c r="IOT37" s="50"/>
      <c r="IOU37" s="50"/>
      <c r="IOV37" s="50"/>
      <c r="IOW37" s="50"/>
      <c r="IOX37" s="50"/>
      <c r="IOY37" s="50"/>
      <c r="IOZ37" s="50"/>
      <c r="IPA37" s="50"/>
      <c r="IPB37" s="50"/>
      <c r="IPC37" s="50"/>
      <c r="IPD37" s="50"/>
      <c r="IPE37" s="50"/>
      <c r="IPF37" s="50"/>
      <c r="IPG37" s="50"/>
      <c r="IPH37" s="50"/>
      <c r="IPI37" s="50"/>
      <c r="IPJ37" s="50"/>
      <c r="IPK37" s="50"/>
      <c r="IPL37" s="50"/>
      <c r="IPM37" s="50"/>
      <c r="IPN37" s="50"/>
      <c r="IPO37" s="50"/>
      <c r="IPP37" s="50"/>
      <c r="IPQ37" s="50"/>
      <c r="IPR37" s="50"/>
      <c r="IPS37" s="50"/>
      <c r="IPT37" s="50"/>
      <c r="IPU37" s="50"/>
      <c r="IPV37" s="50"/>
      <c r="IPW37" s="50"/>
      <c r="IPX37" s="50"/>
      <c r="IPY37" s="50"/>
      <c r="IPZ37" s="50"/>
      <c r="IQA37" s="50"/>
      <c r="IQB37" s="50"/>
      <c r="IQC37" s="50"/>
      <c r="IQD37" s="50"/>
      <c r="IQE37" s="50"/>
      <c r="IQF37" s="50"/>
      <c r="IQG37" s="50"/>
      <c r="IQH37" s="50"/>
      <c r="IQI37" s="50"/>
      <c r="IQJ37" s="50"/>
      <c r="IQK37" s="50"/>
      <c r="IQL37" s="50"/>
      <c r="IQM37" s="50"/>
      <c r="IQN37" s="50"/>
      <c r="IQO37" s="50"/>
      <c r="IQP37" s="50"/>
      <c r="IQQ37" s="50"/>
      <c r="IQR37" s="50"/>
      <c r="IQS37" s="50"/>
      <c r="IQT37" s="50"/>
      <c r="IQU37" s="50"/>
      <c r="IQV37" s="50"/>
      <c r="IQW37" s="50"/>
      <c r="IQX37" s="50"/>
      <c r="IQY37" s="50"/>
      <c r="IQZ37" s="50"/>
      <c r="IRA37" s="50"/>
      <c r="IRB37" s="50"/>
      <c r="IRC37" s="50"/>
      <c r="IRD37" s="50"/>
      <c r="IRE37" s="50"/>
      <c r="IRF37" s="50"/>
      <c r="IRG37" s="50"/>
      <c r="IRH37" s="50"/>
      <c r="IRI37" s="50"/>
      <c r="IRJ37" s="50"/>
      <c r="IRK37" s="50"/>
      <c r="IRL37" s="50"/>
      <c r="IRM37" s="50"/>
      <c r="IRN37" s="50"/>
      <c r="IRO37" s="50"/>
      <c r="IRP37" s="50"/>
      <c r="IRQ37" s="50"/>
      <c r="IRR37" s="50"/>
      <c r="IRS37" s="50"/>
      <c r="IRT37" s="50"/>
      <c r="IRU37" s="50"/>
      <c r="IRV37" s="50"/>
      <c r="IRW37" s="50"/>
      <c r="IRX37" s="50"/>
      <c r="IRY37" s="50"/>
      <c r="IRZ37" s="50"/>
      <c r="ISA37" s="50"/>
      <c r="ISB37" s="50"/>
      <c r="ISC37" s="50"/>
      <c r="ISD37" s="50"/>
      <c r="ISE37" s="50"/>
      <c r="ISF37" s="50"/>
      <c r="ISG37" s="50"/>
      <c r="ISH37" s="50"/>
      <c r="ISI37" s="50"/>
      <c r="ISJ37" s="50"/>
      <c r="ISK37" s="50"/>
      <c r="ISL37" s="50"/>
      <c r="ISM37" s="50"/>
      <c r="ISN37" s="50"/>
      <c r="ISO37" s="50"/>
      <c r="ISP37" s="50"/>
      <c r="ISQ37" s="50"/>
      <c r="ISR37" s="50"/>
      <c r="ISS37" s="50"/>
      <c r="IST37" s="50"/>
      <c r="ISU37" s="50"/>
      <c r="ISV37" s="50"/>
      <c r="ISW37" s="50"/>
      <c r="ISX37" s="50"/>
      <c r="ISY37" s="50"/>
      <c r="ISZ37" s="50"/>
      <c r="ITA37" s="50"/>
      <c r="ITB37" s="50"/>
      <c r="ITC37" s="50"/>
      <c r="ITD37" s="50"/>
      <c r="ITE37" s="50"/>
      <c r="ITF37" s="50"/>
      <c r="ITG37" s="50"/>
      <c r="ITH37" s="50"/>
      <c r="ITI37" s="50"/>
      <c r="ITJ37" s="50"/>
      <c r="ITK37" s="50"/>
      <c r="ITL37" s="50"/>
      <c r="ITM37" s="50"/>
      <c r="ITN37" s="50"/>
      <c r="ITO37" s="50"/>
      <c r="ITP37" s="50"/>
      <c r="ITQ37" s="50"/>
      <c r="ITR37" s="50"/>
      <c r="ITS37" s="50"/>
      <c r="ITT37" s="50"/>
      <c r="ITU37" s="50"/>
      <c r="ITV37" s="50"/>
      <c r="ITW37" s="50"/>
      <c r="ITX37" s="50"/>
      <c r="ITY37" s="50"/>
      <c r="ITZ37" s="50"/>
      <c r="IUA37" s="50"/>
      <c r="IUB37" s="50"/>
      <c r="IUC37" s="50"/>
      <c r="IUD37" s="50"/>
      <c r="IUE37" s="50"/>
      <c r="IUF37" s="50"/>
      <c r="IUG37" s="50"/>
      <c r="IUH37" s="50"/>
      <c r="IUI37" s="50"/>
      <c r="IUJ37" s="50"/>
      <c r="IUK37" s="50"/>
      <c r="IUL37" s="50"/>
      <c r="IUM37" s="50"/>
      <c r="IUN37" s="50"/>
      <c r="IUO37" s="50"/>
      <c r="IUP37" s="50"/>
      <c r="IUQ37" s="50"/>
      <c r="IUR37" s="50"/>
      <c r="IUS37" s="50"/>
      <c r="IUT37" s="50"/>
      <c r="IUU37" s="50"/>
      <c r="IUV37" s="50"/>
      <c r="IUW37" s="50"/>
      <c r="IUX37" s="50"/>
      <c r="IUY37" s="50"/>
      <c r="IUZ37" s="50"/>
      <c r="IVA37" s="50"/>
      <c r="IVB37" s="50"/>
      <c r="IVC37" s="50"/>
      <c r="IVD37" s="50"/>
      <c r="IVE37" s="50"/>
      <c r="IVF37" s="50"/>
      <c r="IVG37" s="50"/>
      <c r="IVH37" s="50"/>
      <c r="IVI37" s="50"/>
      <c r="IVJ37" s="50"/>
      <c r="IVK37" s="50"/>
      <c r="IVL37" s="50"/>
      <c r="IVM37" s="50"/>
      <c r="IVN37" s="50"/>
      <c r="IVO37" s="50"/>
      <c r="IVP37" s="50"/>
      <c r="IVQ37" s="50"/>
      <c r="IVR37" s="50"/>
      <c r="IVS37" s="50"/>
      <c r="IVT37" s="50"/>
      <c r="IVU37" s="50"/>
      <c r="IVV37" s="50"/>
      <c r="IVW37" s="50"/>
      <c r="IVX37" s="50"/>
      <c r="IVY37" s="50"/>
      <c r="IVZ37" s="50"/>
      <c r="IWA37" s="50"/>
      <c r="IWB37" s="50"/>
      <c r="IWC37" s="50"/>
      <c r="IWD37" s="50"/>
      <c r="IWE37" s="50"/>
      <c r="IWF37" s="50"/>
      <c r="IWG37" s="50"/>
      <c r="IWH37" s="50"/>
      <c r="IWI37" s="50"/>
      <c r="IWJ37" s="50"/>
      <c r="IWK37" s="50"/>
      <c r="IWL37" s="50"/>
      <c r="IWM37" s="50"/>
      <c r="IWN37" s="50"/>
      <c r="IWO37" s="50"/>
      <c r="IWP37" s="50"/>
      <c r="IWQ37" s="50"/>
      <c r="IWR37" s="50"/>
      <c r="IWS37" s="50"/>
      <c r="IWT37" s="50"/>
      <c r="IWU37" s="50"/>
      <c r="IWV37" s="50"/>
      <c r="IWW37" s="50"/>
      <c r="IWX37" s="50"/>
      <c r="IWY37" s="50"/>
      <c r="IWZ37" s="50"/>
      <c r="IXA37" s="50"/>
      <c r="IXB37" s="50"/>
      <c r="IXC37" s="50"/>
      <c r="IXD37" s="50"/>
      <c r="IXE37" s="50"/>
      <c r="IXF37" s="50"/>
      <c r="IXG37" s="50"/>
      <c r="IXH37" s="50"/>
      <c r="IXI37" s="50"/>
      <c r="IXJ37" s="50"/>
      <c r="IXK37" s="50"/>
      <c r="IXL37" s="50"/>
      <c r="IXM37" s="50"/>
      <c r="IXN37" s="50"/>
      <c r="IXO37" s="50"/>
      <c r="IXP37" s="50"/>
      <c r="IXQ37" s="50"/>
      <c r="IXR37" s="50"/>
      <c r="IXS37" s="50"/>
      <c r="IXT37" s="50"/>
      <c r="IXU37" s="50"/>
      <c r="IXV37" s="50"/>
      <c r="IXW37" s="50"/>
      <c r="IXX37" s="50"/>
      <c r="IXY37" s="50"/>
      <c r="IXZ37" s="50"/>
      <c r="IYA37" s="50"/>
      <c r="IYB37" s="50"/>
      <c r="IYC37" s="50"/>
      <c r="IYD37" s="50"/>
      <c r="IYE37" s="50"/>
      <c r="IYF37" s="50"/>
      <c r="IYG37" s="50"/>
      <c r="IYH37" s="50"/>
      <c r="IYI37" s="50"/>
      <c r="IYJ37" s="50"/>
      <c r="IYK37" s="50"/>
      <c r="IYL37" s="50"/>
      <c r="IYM37" s="50"/>
      <c r="IYN37" s="50"/>
      <c r="IYO37" s="50"/>
      <c r="IYP37" s="50"/>
      <c r="IYQ37" s="50"/>
      <c r="IYR37" s="50"/>
      <c r="IYS37" s="50"/>
      <c r="IYT37" s="50"/>
      <c r="IYU37" s="50"/>
      <c r="IYV37" s="50"/>
      <c r="IYW37" s="50"/>
      <c r="IYX37" s="50"/>
      <c r="IYY37" s="50"/>
      <c r="IYZ37" s="50"/>
      <c r="IZA37" s="50"/>
      <c r="IZB37" s="50"/>
      <c r="IZC37" s="50"/>
      <c r="IZD37" s="50"/>
      <c r="IZE37" s="50"/>
      <c r="IZF37" s="50"/>
      <c r="IZG37" s="50"/>
      <c r="IZH37" s="50"/>
      <c r="IZI37" s="50"/>
      <c r="IZJ37" s="50"/>
      <c r="IZK37" s="50"/>
      <c r="IZL37" s="50"/>
      <c r="IZM37" s="50"/>
      <c r="IZN37" s="50"/>
      <c r="IZO37" s="50"/>
      <c r="IZP37" s="50"/>
      <c r="IZQ37" s="50"/>
      <c r="IZR37" s="50"/>
      <c r="IZS37" s="50"/>
      <c r="IZT37" s="50"/>
      <c r="IZU37" s="50"/>
      <c r="IZV37" s="50"/>
      <c r="IZW37" s="50"/>
      <c r="IZX37" s="50"/>
      <c r="IZY37" s="50"/>
      <c r="IZZ37" s="50"/>
      <c r="JAA37" s="50"/>
      <c r="JAB37" s="50"/>
      <c r="JAC37" s="50"/>
      <c r="JAD37" s="50"/>
      <c r="JAE37" s="50"/>
      <c r="JAF37" s="50"/>
      <c r="JAG37" s="50"/>
      <c r="JAH37" s="50"/>
      <c r="JAI37" s="50"/>
      <c r="JAJ37" s="50"/>
      <c r="JAK37" s="50"/>
      <c r="JAL37" s="50"/>
      <c r="JAM37" s="50"/>
      <c r="JAN37" s="50"/>
      <c r="JAO37" s="50"/>
      <c r="JAP37" s="50"/>
      <c r="JAQ37" s="50"/>
      <c r="JAR37" s="50"/>
      <c r="JAS37" s="50"/>
      <c r="JAT37" s="50"/>
      <c r="JAU37" s="50"/>
      <c r="JAV37" s="50"/>
      <c r="JAW37" s="50"/>
      <c r="JAX37" s="50"/>
      <c r="JAY37" s="50"/>
      <c r="JAZ37" s="50"/>
      <c r="JBA37" s="50"/>
      <c r="JBB37" s="50"/>
      <c r="JBC37" s="50"/>
      <c r="JBD37" s="50"/>
      <c r="JBE37" s="50"/>
      <c r="JBF37" s="50"/>
      <c r="JBG37" s="50"/>
      <c r="JBH37" s="50"/>
      <c r="JBI37" s="50"/>
      <c r="JBJ37" s="50"/>
      <c r="JBK37" s="50"/>
      <c r="JBL37" s="50"/>
      <c r="JBM37" s="50"/>
      <c r="JBN37" s="50"/>
      <c r="JBO37" s="50"/>
      <c r="JBP37" s="50"/>
      <c r="JBQ37" s="50"/>
      <c r="JBR37" s="50"/>
      <c r="JBS37" s="50"/>
      <c r="JBT37" s="50"/>
      <c r="JBU37" s="50"/>
      <c r="JBV37" s="50"/>
      <c r="JBW37" s="50"/>
      <c r="JBX37" s="50"/>
      <c r="JBY37" s="50"/>
      <c r="JBZ37" s="50"/>
      <c r="JCA37" s="50"/>
      <c r="JCB37" s="50"/>
      <c r="JCC37" s="50"/>
      <c r="JCD37" s="50"/>
      <c r="JCE37" s="50"/>
      <c r="JCF37" s="50"/>
      <c r="JCG37" s="50"/>
      <c r="JCH37" s="50"/>
      <c r="JCI37" s="50"/>
      <c r="JCJ37" s="50"/>
      <c r="JCK37" s="50"/>
      <c r="JCL37" s="50"/>
      <c r="JCM37" s="50"/>
      <c r="JCN37" s="50"/>
      <c r="JCO37" s="50"/>
      <c r="JCP37" s="50"/>
      <c r="JCQ37" s="50"/>
      <c r="JCR37" s="50"/>
      <c r="JCS37" s="50"/>
      <c r="JCT37" s="50"/>
      <c r="JCU37" s="50"/>
      <c r="JCV37" s="50"/>
      <c r="JCW37" s="50"/>
      <c r="JCX37" s="50"/>
      <c r="JCY37" s="50"/>
      <c r="JCZ37" s="50"/>
      <c r="JDA37" s="50"/>
      <c r="JDB37" s="50"/>
      <c r="JDC37" s="50"/>
      <c r="JDD37" s="50"/>
      <c r="JDE37" s="50"/>
      <c r="JDF37" s="50"/>
      <c r="JDG37" s="50"/>
      <c r="JDH37" s="50"/>
      <c r="JDI37" s="50"/>
      <c r="JDJ37" s="50"/>
      <c r="JDK37" s="50"/>
      <c r="JDL37" s="50"/>
      <c r="JDM37" s="50"/>
      <c r="JDN37" s="50"/>
      <c r="JDO37" s="50"/>
      <c r="JDP37" s="50"/>
      <c r="JDQ37" s="50"/>
      <c r="JDR37" s="50"/>
      <c r="JDS37" s="50"/>
      <c r="JDT37" s="50"/>
      <c r="JDU37" s="50"/>
      <c r="JDV37" s="50"/>
      <c r="JDW37" s="50"/>
      <c r="JDX37" s="50"/>
      <c r="JDY37" s="50"/>
      <c r="JDZ37" s="50"/>
      <c r="JEA37" s="50"/>
      <c r="JEB37" s="50"/>
      <c r="JEC37" s="50"/>
      <c r="JED37" s="50"/>
      <c r="JEE37" s="50"/>
      <c r="JEF37" s="50"/>
      <c r="JEG37" s="50"/>
      <c r="JEH37" s="50"/>
      <c r="JEI37" s="50"/>
      <c r="JEJ37" s="50"/>
      <c r="JEK37" s="50"/>
      <c r="JEL37" s="50"/>
      <c r="JEM37" s="50"/>
      <c r="JEN37" s="50"/>
      <c r="JEO37" s="50"/>
      <c r="JEP37" s="50"/>
      <c r="JEQ37" s="50"/>
      <c r="JER37" s="50"/>
      <c r="JES37" s="50"/>
      <c r="JET37" s="50"/>
      <c r="JEU37" s="50"/>
      <c r="JEV37" s="50"/>
      <c r="JEW37" s="50"/>
      <c r="JEX37" s="50"/>
      <c r="JEY37" s="50"/>
      <c r="JEZ37" s="50"/>
      <c r="JFA37" s="50"/>
      <c r="JFB37" s="50"/>
      <c r="JFC37" s="50"/>
      <c r="JFD37" s="50"/>
      <c r="JFE37" s="50"/>
      <c r="JFF37" s="50"/>
      <c r="JFG37" s="50"/>
      <c r="JFH37" s="50"/>
      <c r="JFI37" s="50"/>
      <c r="JFJ37" s="50"/>
      <c r="JFK37" s="50"/>
      <c r="JFL37" s="50"/>
      <c r="JFM37" s="50"/>
      <c r="JFN37" s="50"/>
      <c r="JFO37" s="50"/>
      <c r="JFP37" s="50"/>
      <c r="JFQ37" s="50"/>
      <c r="JFR37" s="50"/>
      <c r="JFS37" s="50"/>
      <c r="JFT37" s="50"/>
      <c r="JFU37" s="50"/>
      <c r="JFV37" s="50"/>
      <c r="JFW37" s="50"/>
      <c r="JFX37" s="50"/>
      <c r="JFY37" s="50"/>
      <c r="JFZ37" s="50"/>
      <c r="JGA37" s="50"/>
      <c r="JGB37" s="50"/>
      <c r="JGC37" s="50"/>
      <c r="JGD37" s="50"/>
      <c r="JGE37" s="50"/>
      <c r="JGF37" s="50"/>
      <c r="JGG37" s="50"/>
      <c r="JGH37" s="50"/>
      <c r="JGI37" s="50"/>
      <c r="JGJ37" s="50"/>
      <c r="JGK37" s="50"/>
      <c r="JGL37" s="50"/>
      <c r="JGM37" s="50"/>
      <c r="JGN37" s="50"/>
      <c r="JGO37" s="50"/>
      <c r="JGP37" s="50"/>
      <c r="JGQ37" s="50"/>
      <c r="JGR37" s="50"/>
      <c r="JGS37" s="50"/>
      <c r="JGT37" s="50"/>
      <c r="JGU37" s="50"/>
      <c r="JGV37" s="50"/>
      <c r="JGW37" s="50"/>
      <c r="JGX37" s="50"/>
      <c r="JGY37" s="50"/>
      <c r="JGZ37" s="50"/>
      <c r="JHA37" s="50"/>
      <c r="JHB37" s="50"/>
      <c r="JHC37" s="50"/>
      <c r="JHD37" s="50"/>
      <c r="JHE37" s="50"/>
      <c r="JHF37" s="50"/>
      <c r="JHG37" s="50"/>
      <c r="JHH37" s="50"/>
      <c r="JHI37" s="50"/>
      <c r="JHJ37" s="50"/>
      <c r="JHK37" s="50"/>
      <c r="JHL37" s="50"/>
      <c r="JHM37" s="50"/>
      <c r="JHN37" s="50"/>
      <c r="JHO37" s="50"/>
      <c r="JHP37" s="50"/>
      <c r="JHQ37" s="50"/>
      <c r="JHR37" s="50"/>
      <c r="JHS37" s="50"/>
      <c r="JHT37" s="50"/>
      <c r="JHU37" s="50"/>
      <c r="JHV37" s="50"/>
      <c r="JHW37" s="50"/>
      <c r="JHX37" s="50"/>
      <c r="JHY37" s="50"/>
      <c r="JHZ37" s="50"/>
      <c r="JIA37" s="50"/>
      <c r="JIB37" s="50"/>
      <c r="JIC37" s="50"/>
      <c r="JID37" s="50"/>
      <c r="JIE37" s="50"/>
      <c r="JIF37" s="50"/>
      <c r="JIG37" s="50"/>
      <c r="JIH37" s="50"/>
      <c r="JII37" s="50"/>
      <c r="JIJ37" s="50"/>
      <c r="JIK37" s="50"/>
      <c r="JIL37" s="50"/>
      <c r="JIM37" s="50"/>
      <c r="JIN37" s="50"/>
      <c r="JIO37" s="50"/>
      <c r="JIP37" s="50"/>
      <c r="JIQ37" s="50"/>
      <c r="JIR37" s="50"/>
      <c r="JIS37" s="50"/>
      <c r="JIT37" s="50"/>
      <c r="JIU37" s="50"/>
      <c r="JIV37" s="50"/>
      <c r="JIW37" s="50"/>
      <c r="JIX37" s="50"/>
      <c r="JIY37" s="50"/>
      <c r="JIZ37" s="50"/>
      <c r="JJA37" s="50"/>
      <c r="JJB37" s="50"/>
      <c r="JJC37" s="50"/>
      <c r="JJD37" s="50"/>
      <c r="JJE37" s="50"/>
      <c r="JJF37" s="50"/>
      <c r="JJG37" s="50"/>
      <c r="JJH37" s="50"/>
      <c r="JJI37" s="50"/>
      <c r="JJJ37" s="50"/>
      <c r="JJK37" s="50"/>
      <c r="JJL37" s="50"/>
      <c r="JJM37" s="50"/>
      <c r="JJN37" s="50"/>
      <c r="JJO37" s="50"/>
      <c r="JJP37" s="50"/>
      <c r="JJQ37" s="50"/>
      <c r="JJR37" s="50"/>
      <c r="JJS37" s="50"/>
      <c r="JJT37" s="50"/>
      <c r="JJU37" s="50"/>
      <c r="JJV37" s="50"/>
      <c r="JJW37" s="50"/>
      <c r="JJX37" s="50"/>
      <c r="JJY37" s="50"/>
      <c r="JJZ37" s="50"/>
      <c r="JKA37" s="50"/>
      <c r="JKB37" s="50"/>
      <c r="JKC37" s="50"/>
      <c r="JKD37" s="50"/>
      <c r="JKE37" s="50"/>
      <c r="JKF37" s="50"/>
      <c r="JKG37" s="50"/>
      <c r="JKH37" s="50"/>
      <c r="JKI37" s="50"/>
      <c r="JKJ37" s="50"/>
      <c r="JKK37" s="50"/>
      <c r="JKL37" s="50"/>
      <c r="JKM37" s="50"/>
      <c r="JKN37" s="50"/>
      <c r="JKO37" s="50"/>
      <c r="JKP37" s="50"/>
      <c r="JKQ37" s="50"/>
      <c r="JKR37" s="50"/>
      <c r="JKS37" s="50"/>
      <c r="JKT37" s="50"/>
      <c r="JKU37" s="50"/>
      <c r="JKV37" s="50"/>
      <c r="JKW37" s="50"/>
      <c r="JKX37" s="50"/>
      <c r="JKY37" s="50"/>
      <c r="JKZ37" s="50"/>
      <c r="JLA37" s="50"/>
      <c r="JLB37" s="50"/>
      <c r="JLC37" s="50"/>
      <c r="JLD37" s="50"/>
      <c r="JLE37" s="50"/>
      <c r="JLF37" s="50"/>
      <c r="JLG37" s="50"/>
      <c r="JLH37" s="50"/>
      <c r="JLI37" s="50"/>
      <c r="JLJ37" s="50"/>
      <c r="JLK37" s="50"/>
      <c r="JLL37" s="50"/>
      <c r="JLM37" s="50"/>
      <c r="JLN37" s="50"/>
      <c r="JLO37" s="50"/>
      <c r="JLP37" s="50"/>
      <c r="JLQ37" s="50"/>
      <c r="JLR37" s="50"/>
      <c r="JLS37" s="50"/>
      <c r="JLT37" s="50"/>
      <c r="JLU37" s="50"/>
      <c r="JLV37" s="50"/>
      <c r="JLW37" s="50"/>
      <c r="JLX37" s="50"/>
      <c r="JLY37" s="50"/>
      <c r="JLZ37" s="50"/>
      <c r="JMA37" s="50"/>
      <c r="JMB37" s="50"/>
      <c r="JMC37" s="50"/>
      <c r="JMD37" s="50"/>
      <c r="JME37" s="50"/>
      <c r="JMF37" s="50"/>
      <c r="JMG37" s="50"/>
      <c r="JMH37" s="50"/>
      <c r="JMI37" s="50"/>
      <c r="JMJ37" s="50"/>
      <c r="JMK37" s="50"/>
      <c r="JML37" s="50"/>
      <c r="JMM37" s="50"/>
      <c r="JMN37" s="50"/>
      <c r="JMO37" s="50"/>
      <c r="JMP37" s="50"/>
      <c r="JMQ37" s="50"/>
      <c r="JMR37" s="50"/>
      <c r="JMS37" s="50"/>
      <c r="JMT37" s="50"/>
      <c r="JMU37" s="50"/>
      <c r="JMV37" s="50"/>
      <c r="JMW37" s="50"/>
      <c r="JMX37" s="50"/>
      <c r="JMY37" s="50"/>
      <c r="JMZ37" s="50"/>
      <c r="JNA37" s="50"/>
      <c r="JNB37" s="50"/>
      <c r="JNC37" s="50"/>
      <c r="JND37" s="50"/>
      <c r="JNE37" s="50"/>
      <c r="JNF37" s="50"/>
      <c r="JNG37" s="50"/>
      <c r="JNH37" s="50"/>
      <c r="JNI37" s="50"/>
      <c r="JNJ37" s="50"/>
      <c r="JNK37" s="50"/>
      <c r="JNL37" s="50"/>
      <c r="JNM37" s="50"/>
      <c r="JNN37" s="50"/>
      <c r="JNO37" s="50"/>
      <c r="JNP37" s="50"/>
      <c r="JNQ37" s="50"/>
      <c r="JNR37" s="50"/>
      <c r="JNS37" s="50"/>
      <c r="JNT37" s="50"/>
      <c r="JNU37" s="50"/>
      <c r="JNV37" s="50"/>
      <c r="JNW37" s="50"/>
      <c r="JNX37" s="50"/>
      <c r="JNY37" s="50"/>
      <c r="JNZ37" s="50"/>
      <c r="JOA37" s="50"/>
      <c r="JOB37" s="50"/>
      <c r="JOC37" s="50"/>
      <c r="JOD37" s="50"/>
      <c r="JOE37" s="50"/>
      <c r="JOF37" s="50"/>
      <c r="JOG37" s="50"/>
      <c r="JOH37" s="50"/>
      <c r="JOI37" s="50"/>
      <c r="JOJ37" s="50"/>
      <c r="JOK37" s="50"/>
      <c r="JOL37" s="50"/>
      <c r="JOM37" s="50"/>
      <c r="JON37" s="50"/>
      <c r="JOO37" s="50"/>
      <c r="JOP37" s="50"/>
      <c r="JOQ37" s="50"/>
      <c r="JOR37" s="50"/>
      <c r="JOS37" s="50"/>
      <c r="JOT37" s="50"/>
      <c r="JOU37" s="50"/>
      <c r="JOV37" s="50"/>
      <c r="JOW37" s="50"/>
      <c r="JOX37" s="50"/>
      <c r="JOY37" s="50"/>
      <c r="JOZ37" s="50"/>
      <c r="JPA37" s="50"/>
      <c r="JPB37" s="50"/>
      <c r="JPC37" s="50"/>
      <c r="JPD37" s="50"/>
      <c r="JPE37" s="50"/>
      <c r="JPF37" s="50"/>
      <c r="JPG37" s="50"/>
      <c r="JPH37" s="50"/>
      <c r="JPI37" s="50"/>
      <c r="JPJ37" s="50"/>
      <c r="JPK37" s="50"/>
      <c r="JPL37" s="50"/>
      <c r="JPM37" s="50"/>
      <c r="JPN37" s="50"/>
      <c r="JPO37" s="50"/>
      <c r="JPP37" s="50"/>
      <c r="JPQ37" s="50"/>
      <c r="JPR37" s="50"/>
      <c r="JPS37" s="50"/>
      <c r="JPT37" s="50"/>
      <c r="JPU37" s="50"/>
      <c r="JPV37" s="50"/>
      <c r="JPW37" s="50"/>
      <c r="JPX37" s="50"/>
      <c r="JPY37" s="50"/>
      <c r="JPZ37" s="50"/>
      <c r="JQA37" s="50"/>
      <c r="JQB37" s="50"/>
      <c r="JQC37" s="50"/>
      <c r="JQD37" s="50"/>
      <c r="JQE37" s="50"/>
      <c r="JQF37" s="50"/>
      <c r="JQG37" s="50"/>
      <c r="JQH37" s="50"/>
      <c r="JQI37" s="50"/>
      <c r="JQJ37" s="50"/>
      <c r="JQK37" s="50"/>
      <c r="JQL37" s="50"/>
      <c r="JQM37" s="50"/>
      <c r="JQN37" s="50"/>
      <c r="JQO37" s="50"/>
      <c r="JQP37" s="50"/>
      <c r="JQQ37" s="50"/>
      <c r="JQR37" s="50"/>
      <c r="JQS37" s="50"/>
      <c r="JQT37" s="50"/>
      <c r="JQU37" s="50"/>
      <c r="JQV37" s="50"/>
      <c r="JQW37" s="50"/>
      <c r="JQX37" s="50"/>
      <c r="JQY37" s="50"/>
      <c r="JQZ37" s="50"/>
      <c r="JRA37" s="50"/>
      <c r="JRB37" s="50"/>
      <c r="JRC37" s="50"/>
      <c r="JRD37" s="50"/>
      <c r="JRE37" s="50"/>
      <c r="JRF37" s="50"/>
      <c r="JRG37" s="50"/>
      <c r="JRH37" s="50"/>
      <c r="JRI37" s="50"/>
      <c r="JRJ37" s="50"/>
      <c r="JRK37" s="50"/>
      <c r="JRL37" s="50"/>
      <c r="JRM37" s="50"/>
      <c r="JRN37" s="50"/>
      <c r="JRO37" s="50"/>
      <c r="JRP37" s="50"/>
      <c r="JRQ37" s="50"/>
      <c r="JRR37" s="50"/>
      <c r="JRS37" s="50"/>
      <c r="JRT37" s="50"/>
      <c r="JRU37" s="50"/>
      <c r="JRV37" s="50"/>
      <c r="JRW37" s="50"/>
      <c r="JRX37" s="50"/>
      <c r="JRY37" s="50"/>
      <c r="JRZ37" s="50"/>
      <c r="JSA37" s="50"/>
      <c r="JSB37" s="50"/>
      <c r="JSC37" s="50"/>
      <c r="JSD37" s="50"/>
      <c r="JSE37" s="50"/>
      <c r="JSF37" s="50"/>
      <c r="JSG37" s="50"/>
      <c r="JSH37" s="50"/>
      <c r="JSI37" s="50"/>
      <c r="JSJ37" s="50"/>
      <c r="JSK37" s="50"/>
      <c r="JSL37" s="50"/>
      <c r="JSM37" s="50"/>
      <c r="JSN37" s="50"/>
      <c r="JSO37" s="50"/>
      <c r="JSP37" s="50"/>
      <c r="JSQ37" s="50"/>
      <c r="JSR37" s="50"/>
      <c r="JSS37" s="50"/>
      <c r="JST37" s="50"/>
      <c r="JSU37" s="50"/>
      <c r="JSV37" s="50"/>
      <c r="JSW37" s="50"/>
      <c r="JSX37" s="50"/>
      <c r="JSY37" s="50"/>
      <c r="JSZ37" s="50"/>
      <c r="JTA37" s="50"/>
      <c r="JTB37" s="50"/>
      <c r="JTC37" s="50"/>
      <c r="JTD37" s="50"/>
      <c r="JTE37" s="50"/>
      <c r="JTF37" s="50"/>
      <c r="JTG37" s="50"/>
      <c r="JTH37" s="50"/>
      <c r="JTI37" s="50"/>
      <c r="JTJ37" s="50"/>
      <c r="JTK37" s="50"/>
      <c r="JTL37" s="50"/>
      <c r="JTM37" s="50"/>
      <c r="JTN37" s="50"/>
      <c r="JTO37" s="50"/>
      <c r="JTP37" s="50"/>
      <c r="JTQ37" s="50"/>
      <c r="JTR37" s="50"/>
      <c r="JTS37" s="50"/>
      <c r="JTT37" s="50"/>
      <c r="JTU37" s="50"/>
      <c r="JTV37" s="50"/>
      <c r="JTW37" s="50"/>
      <c r="JTX37" s="50"/>
      <c r="JTY37" s="50"/>
      <c r="JTZ37" s="50"/>
      <c r="JUA37" s="50"/>
      <c r="JUB37" s="50"/>
      <c r="JUC37" s="50"/>
      <c r="JUD37" s="50"/>
      <c r="JUE37" s="50"/>
      <c r="JUF37" s="50"/>
      <c r="JUG37" s="50"/>
      <c r="JUH37" s="50"/>
      <c r="JUI37" s="50"/>
      <c r="JUJ37" s="50"/>
      <c r="JUK37" s="50"/>
      <c r="JUL37" s="50"/>
      <c r="JUM37" s="50"/>
      <c r="JUN37" s="50"/>
      <c r="JUO37" s="50"/>
      <c r="JUP37" s="50"/>
      <c r="JUQ37" s="50"/>
      <c r="JUR37" s="50"/>
      <c r="JUS37" s="50"/>
      <c r="JUT37" s="50"/>
      <c r="JUU37" s="50"/>
      <c r="JUV37" s="50"/>
      <c r="JUW37" s="50"/>
      <c r="JUX37" s="50"/>
      <c r="JUY37" s="50"/>
      <c r="JUZ37" s="50"/>
      <c r="JVA37" s="50"/>
      <c r="JVB37" s="50"/>
      <c r="JVC37" s="50"/>
      <c r="JVD37" s="50"/>
      <c r="JVE37" s="50"/>
      <c r="JVF37" s="50"/>
      <c r="JVG37" s="50"/>
      <c r="JVH37" s="50"/>
      <c r="JVI37" s="50"/>
      <c r="JVJ37" s="50"/>
      <c r="JVK37" s="50"/>
      <c r="JVL37" s="50"/>
      <c r="JVM37" s="50"/>
      <c r="JVN37" s="50"/>
      <c r="JVO37" s="50"/>
      <c r="JVP37" s="50"/>
      <c r="JVQ37" s="50"/>
      <c r="JVR37" s="50"/>
      <c r="JVS37" s="50"/>
      <c r="JVT37" s="50"/>
      <c r="JVU37" s="50"/>
      <c r="JVV37" s="50"/>
      <c r="JVW37" s="50"/>
      <c r="JVX37" s="50"/>
      <c r="JVY37" s="50"/>
      <c r="JVZ37" s="50"/>
      <c r="JWA37" s="50"/>
      <c r="JWB37" s="50"/>
      <c r="JWC37" s="50"/>
      <c r="JWD37" s="50"/>
      <c r="JWE37" s="50"/>
      <c r="JWF37" s="50"/>
      <c r="JWG37" s="50"/>
      <c r="JWH37" s="50"/>
      <c r="JWI37" s="50"/>
      <c r="JWJ37" s="50"/>
      <c r="JWK37" s="50"/>
      <c r="JWL37" s="50"/>
      <c r="JWM37" s="50"/>
      <c r="JWN37" s="50"/>
      <c r="JWO37" s="50"/>
      <c r="JWP37" s="50"/>
      <c r="JWQ37" s="50"/>
      <c r="JWR37" s="50"/>
      <c r="JWS37" s="50"/>
      <c r="JWT37" s="50"/>
      <c r="JWU37" s="50"/>
      <c r="JWV37" s="50"/>
      <c r="JWW37" s="50"/>
      <c r="JWX37" s="50"/>
      <c r="JWY37" s="50"/>
      <c r="JWZ37" s="50"/>
      <c r="JXA37" s="50"/>
      <c r="JXB37" s="50"/>
      <c r="JXC37" s="50"/>
      <c r="JXD37" s="50"/>
      <c r="JXE37" s="50"/>
      <c r="JXF37" s="50"/>
      <c r="JXG37" s="50"/>
      <c r="JXH37" s="50"/>
      <c r="JXI37" s="50"/>
      <c r="JXJ37" s="50"/>
      <c r="JXK37" s="50"/>
      <c r="JXL37" s="50"/>
      <c r="JXM37" s="50"/>
      <c r="JXN37" s="50"/>
      <c r="JXO37" s="50"/>
      <c r="JXP37" s="50"/>
      <c r="JXQ37" s="50"/>
      <c r="JXR37" s="50"/>
      <c r="JXS37" s="50"/>
      <c r="JXT37" s="50"/>
      <c r="JXU37" s="50"/>
      <c r="JXV37" s="50"/>
      <c r="JXW37" s="50"/>
      <c r="JXX37" s="50"/>
      <c r="JXY37" s="50"/>
      <c r="JXZ37" s="50"/>
      <c r="JYA37" s="50"/>
      <c r="JYB37" s="50"/>
      <c r="JYC37" s="50"/>
      <c r="JYD37" s="50"/>
      <c r="JYE37" s="50"/>
      <c r="JYF37" s="50"/>
      <c r="JYG37" s="50"/>
      <c r="JYH37" s="50"/>
      <c r="JYI37" s="50"/>
      <c r="JYJ37" s="50"/>
      <c r="JYK37" s="50"/>
      <c r="JYL37" s="50"/>
      <c r="JYM37" s="50"/>
      <c r="JYN37" s="50"/>
      <c r="JYO37" s="50"/>
      <c r="JYP37" s="50"/>
      <c r="JYQ37" s="50"/>
      <c r="JYR37" s="50"/>
      <c r="JYS37" s="50"/>
      <c r="JYT37" s="50"/>
      <c r="JYU37" s="50"/>
      <c r="JYV37" s="50"/>
      <c r="JYW37" s="50"/>
      <c r="JYX37" s="50"/>
      <c r="JYY37" s="50"/>
      <c r="JYZ37" s="50"/>
      <c r="JZA37" s="50"/>
      <c r="JZB37" s="50"/>
      <c r="JZC37" s="50"/>
      <c r="JZD37" s="50"/>
      <c r="JZE37" s="50"/>
      <c r="JZF37" s="50"/>
      <c r="JZG37" s="50"/>
      <c r="JZH37" s="50"/>
      <c r="JZI37" s="50"/>
      <c r="JZJ37" s="50"/>
      <c r="JZK37" s="50"/>
      <c r="JZL37" s="50"/>
      <c r="JZM37" s="50"/>
      <c r="JZN37" s="50"/>
      <c r="JZO37" s="50"/>
      <c r="JZP37" s="50"/>
      <c r="JZQ37" s="50"/>
      <c r="JZR37" s="50"/>
      <c r="JZS37" s="50"/>
      <c r="JZT37" s="50"/>
      <c r="JZU37" s="50"/>
      <c r="JZV37" s="50"/>
      <c r="JZW37" s="50"/>
      <c r="JZX37" s="50"/>
      <c r="JZY37" s="50"/>
      <c r="JZZ37" s="50"/>
      <c r="KAA37" s="50"/>
      <c r="KAB37" s="50"/>
      <c r="KAC37" s="50"/>
      <c r="KAD37" s="50"/>
      <c r="KAE37" s="50"/>
      <c r="KAF37" s="50"/>
      <c r="KAG37" s="50"/>
      <c r="KAH37" s="50"/>
      <c r="KAI37" s="50"/>
      <c r="KAJ37" s="50"/>
      <c r="KAK37" s="50"/>
      <c r="KAL37" s="50"/>
      <c r="KAM37" s="50"/>
      <c r="KAN37" s="50"/>
      <c r="KAO37" s="50"/>
      <c r="KAP37" s="50"/>
      <c r="KAQ37" s="50"/>
      <c r="KAR37" s="50"/>
      <c r="KAS37" s="50"/>
      <c r="KAT37" s="50"/>
      <c r="KAU37" s="50"/>
      <c r="KAV37" s="50"/>
      <c r="KAW37" s="50"/>
      <c r="KAX37" s="50"/>
      <c r="KAY37" s="50"/>
      <c r="KAZ37" s="50"/>
      <c r="KBA37" s="50"/>
      <c r="KBB37" s="50"/>
      <c r="KBC37" s="50"/>
      <c r="KBD37" s="50"/>
      <c r="KBE37" s="50"/>
      <c r="KBF37" s="50"/>
      <c r="KBG37" s="50"/>
      <c r="KBH37" s="50"/>
      <c r="KBI37" s="50"/>
      <c r="KBJ37" s="50"/>
      <c r="KBK37" s="50"/>
      <c r="KBL37" s="50"/>
      <c r="KBM37" s="50"/>
      <c r="KBN37" s="50"/>
      <c r="KBO37" s="50"/>
      <c r="KBP37" s="50"/>
      <c r="KBQ37" s="50"/>
      <c r="KBR37" s="50"/>
      <c r="KBS37" s="50"/>
      <c r="KBT37" s="50"/>
      <c r="KBU37" s="50"/>
      <c r="KBV37" s="50"/>
      <c r="KBW37" s="50"/>
      <c r="KBX37" s="50"/>
      <c r="KBY37" s="50"/>
      <c r="KBZ37" s="50"/>
      <c r="KCA37" s="50"/>
      <c r="KCB37" s="50"/>
      <c r="KCC37" s="50"/>
      <c r="KCD37" s="50"/>
      <c r="KCE37" s="50"/>
      <c r="KCF37" s="50"/>
      <c r="KCG37" s="50"/>
      <c r="KCH37" s="50"/>
      <c r="KCI37" s="50"/>
      <c r="KCJ37" s="50"/>
      <c r="KCK37" s="50"/>
      <c r="KCL37" s="50"/>
      <c r="KCM37" s="50"/>
      <c r="KCN37" s="50"/>
      <c r="KCO37" s="50"/>
      <c r="KCP37" s="50"/>
      <c r="KCQ37" s="50"/>
      <c r="KCR37" s="50"/>
      <c r="KCS37" s="50"/>
      <c r="KCT37" s="50"/>
      <c r="KCU37" s="50"/>
      <c r="KCV37" s="50"/>
      <c r="KCW37" s="50"/>
      <c r="KCX37" s="50"/>
      <c r="KCY37" s="50"/>
      <c r="KCZ37" s="50"/>
      <c r="KDA37" s="50"/>
      <c r="KDB37" s="50"/>
      <c r="KDC37" s="50"/>
      <c r="KDD37" s="50"/>
      <c r="KDE37" s="50"/>
      <c r="KDF37" s="50"/>
      <c r="KDG37" s="50"/>
      <c r="KDH37" s="50"/>
      <c r="KDI37" s="50"/>
      <c r="KDJ37" s="50"/>
      <c r="KDK37" s="50"/>
      <c r="KDL37" s="50"/>
      <c r="KDM37" s="50"/>
      <c r="KDN37" s="50"/>
      <c r="KDO37" s="50"/>
      <c r="KDP37" s="50"/>
      <c r="KDQ37" s="50"/>
      <c r="KDR37" s="50"/>
      <c r="KDS37" s="50"/>
      <c r="KDT37" s="50"/>
      <c r="KDU37" s="50"/>
      <c r="KDV37" s="50"/>
      <c r="KDW37" s="50"/>
      <c r="KDX37" s="50"/>
      <c r="KDY37" s="50"/>
      <c r="KDZ37" s="50"/>
      <c r="KEA37" s="50"/>
      <c r="KEB37" s="50"/>
      <c r="KEC37" s="50"/>
      <c r="KED37" s="50"/>
      <c r="KEE37" s="50"/>
      <c r="KEF37" s="50"/>
      <c r="KEG37" s="50"/>
      <c r="KEH37" s="50"/>
      <c r="KEI37" s="50"/>
      <c r="KEJ37" s="50"/>
      <c r="KEK37" s="50"/>
      <c r="KEL37" s="50"/>
      <c r="KEM37" s="50"/>
      <c r="KEN37" s="50"/>
      <c r="KEO37" s="50"/>
      <c r="KEP37" s="50"/>
      <c r="KEQ37" s="50"/>
      <c r="KER37" s="50"/>
      <c r="KES37" s="50"/>
      <c r="KET37" s="50"/>
      <c r="KEU37" s="50"/>
      <c r="KEV37" s="50"/>
      <c r="KEW37" s="50"/>
      <c r="KEX37" s="50"/>
      <c r="KEY37" s="50"/>
      <c r="KEZ37" s="50"/>
      <c r="KFA37" s="50"/>
      <c r="KFB37" s="50"/>
      <c r="KFC37" s="50"/>
      <c r="KFD37" s="50"/>
      <c r="KFE37" s="50"/>
      <c r="KFF37" s="50"/>
      <c r="KFG37" s="50"/>
      <c r="KFH37" s="50"/>
      <c r="KFI37" s="50"/>
      <c r="KFJ37" s="50"/>
      <c r="KFK37" s="50"/>
      <c r="KFL37" s="50"/>
      <c r="KFM37" s="50"/>
      <c r="KFN37" s="50"/>
      <c r="KFO37" s="50"/>
      <c r="KFP37" s="50"/>
      <c r="KFQ37" s="50"/>
      <c r="KFR37" s="50"/>
      <c r="KFS37" s="50"/>
      <c r="KFT37" s="50"/>
      <c r="KFU37" s="50"/>
      <c r="KFV37" s="50"/>
      <c r="KFW37" s="50"/>
      <c r="KFX37" s="50"/>
      <c r="KFY37" s="50"/>
      <c r="KFZ37" s="50"/>
      <c r="KGA37" s="50"/>
      <c r="KGB37" s="50"/>
      <c r="KGC37" s="50"/>
      <c r="KGD37" s="50"/>
      <c r="KGE37" s="50"/>
      <c r="KGF37" s="50"/>
      <c r="KGG37" s="50"/>
      <c r="KGH37" s="50"/>
      <c r="KGI37" s="50"/>
      <c r="KGJ37" s="50"/>
      <c r="KGK37" s="50"/>
      <c r="KGL37" s="50"/>
      <c r="KGM37" s="50"/>
      <c r="KGN37" s="50"/>
      <c r="KGO37" s="50"/>
      <c r="KGP37" s="50"/>
      <c r="KGQ37" s="50"/>
      <c r="KGR37" s="50"/>
      <c r="KGS37" s="50"/>
      <c r="KGT37" s="50"/>
      <c r="KGU37" s="50"/>
      <c r="KGV37" s="50"/>
      <c r="KGW37" s="50"/>
      <c r="KGX37" s="50"/>
      <c r="KGY37" s="50"/>
      <c r="KGZ37" s="50"/>
      <c r="KHA37" s="50"/>
      <c r="KHB37" s="50"/>
      <c r="KHC37" s="50"/>
      <c r="KHD37" s="50"/>
      <c r="KHE37" s="50"/>
      <c r="KHF37" s="50"/>
      <c r="KHG37" s="50"/>
      <c r="KHH37" s="50"/>
      <c r="KHI37" s="50"/>
      <c r="KHJ37" s="50"/>
      <c r="KHK37" s="50"/>
      <c r="KHL37" s="50"/>
      <c r="KHM37" s="50"/>
      <c r="KHN37" s="50"/>
      <c r="KHO37" s="50"/>
      <c r="KHP37" s="50"/>
      <c r="KHQ37" s="50"/>
      <c r="KHR37" s="50"/>
      <c r="KHS37" s="50"/>
      <c r="KHT37" s="50"/>
      <c r="KHU37" s="50"/>
      <c r="KHV37" s="50"/>
      <c r="KHW37" s="50"/>
      <c r="KHX37" s="50"/>
      <c r="KHY37" s="50"/>
      <c r="KHZ37" s="50"/>
      <c r="KIA37" s="50"/>
      <c r="KIB37" s="50"/>
      <c r="KIC37" s="50"/>
      <c r="KID37" s="50"/>
      <c r="KIE37" s="50"/>
      <c r="KIF37" s="50"/>
      <c r="KIG37" s="50"/>
      <c r="KIH37" s="50"/>
      <c r="KII37" s="50"/>
      <c r="KIJ37" s="50"/>
      <c r="KIK37" s="50"/>
      <c r="KIL37" s="50"/>
      <c r="KIM37" s="50"/>
      <c r="KIN37" s="50"/>
      <c r="KIO37" s="50"/>
      <c r="KIP37" s="50"/>
      <c r="KIQ37" s="50"/>
      <c r="KIR37" s="50"/>
      <c r="KIS37" s="50"/>
      <c r="KIT37" s="50"/>
      <c r="KIU37" s="50"/>
      <c r="KIV37" s="50"/>
      <c r="KIW37" s="50"/>
      <c r="KIX37" s="50"/>
      <c r="KIY37" s="50"/>
      <c r="KIZ37" s="50"/>
      <c r="KJA37" s="50"/>
      <c r="KJB37" s="50"/>
      <c r="KJC37" s="50"/>
      <c r="KJD37" s="50"/>
      <c r="KJE37" s="50"/>
      <c r="KJF37" s="50"/>
      <c r="KJG37" s="50"/>
      <c r="KJH37" s="50"/>
      <c r="KJI37" s="50"/>
      <c r="KJJ37" s="50"/>
      <c r="KJK37" s="50"/>
      <c r="KJL37" s="50"/>
      <c r="KJM37" s="50"/>
      <c r="KJN37" s="50"/>
      <c r="KJO37" s="50"/>
      <c r="KJP37" s="50"/>
      <c r="KJQ37" s="50"/>
      <c r="KJR37" s="50"/>
      <c r="KJS37" s="50"/>
      <c r="KJT37" s="50"/>
      <c r="KJU37" s="50"/>
      <c r="KJV37" s="50"/>
      <c r="KJW37" s="50"/>
      <c r="KJX37" s="50"/>
      <c r="KJY37" s="50"/>
      <c r="KJZ37" s="50"/>
      <c r="KKA37" s="50"/>
      <c r="KKB37" s="50"/>
      <c r="KKC37" s="50"/>
      <c r="KKD37" s="50"/>
      <c r="KKE37" s="50"/>
      <c r="KKF37" s="50"/>
      <c r="KKG37" s="50"/>
      <c r="KKH37" s="50"/>
      <c r="KKI37" s="50"/>
      <c r="KKJ37" s="50"/>
      <c r="KKK37" s="50"/>
      <c r="KKL37" s="50"/>
      <c r="KKM37" s="50"/>
      <c r="KKN37" s="50"/>
      <c r="KKO37" s="50"/>
      <c r="KKP37" s="50"/>
      <c r="KKQ37" s="50"/>
      <c r="KKR37" s="50"/>
      <c r="KKS37" s="50"/>
      <c r="KKT37" s="50"/>
      <c r="KKU37" s="50"/>
      <c r="KKV37" s="50"/>
      <c r="KKW37" s="50"/>
      <c r="KKX37" s="50"/>
      <c r="KKY37" s="50"/>
      <c r="KKZ37" s="50"/>
      <c r="KLA37" s="50"/>
      <c r="KLB37" s="50"/>
      <c r="KLC37" s="50"/>
      <c r="KLD37" s="50"/>
      <c r="KLE37" s="50"/>
      <c r="KLF37" s="50"/>
      <c r="KLG37" s="50"/>
      <c r="KLH37" s="50"/>
      <c r="KLI37" s="50"/>
      <c r="KLJ37" s="50"/>
      <c r="KLK37" s="50"/>
      <c r="KLL37" s="50"/>
      <c r="KLM37" s="50"/>
      <c r="KLN37" s="50"/>
      <c r="KLO37" s="50"/>
      <c r="KLP37" s="50"/>
      <c r="KLQ37" s="50"/>
      <c r="KLR37" s="50"/>
      <c r="KLS37" s="50"/>
      <c r="KLT37" s="50"/>
      <c r="KLU37" s="50"/>
      <c r="KLV37" s="50"/>
      <c r="KLW37" s="50"/>
      <c r="KLX37" s="50"/>
      <c r="KLY37" s="50"/>
      <c r="KLZ37" s="50"/>
      <c r="KMA37" s="50"/>
      <c r="KMB37" s="50"/>
      <c r="KMC37" s="50"/>
      <c r="KMD37" s="50"/>
      <c r="KME37" s="50"/>
      <c r="KMF37" s="50"/>
      <c r="KMG37" s="50"/>
      <c r="KMH37" s="50"/>
      <c r="KMI37" s="50"/>
      <c r="KMJ37" s="50"/>
      <c r="KMK37" s="50"/>
      <c r="KML37" s="50"/>
      <c r="KMM37" s="50"/>
      <c r="KMN37" s="50"/>
      <c r="KMO37" s="50"/>
      <c r="KMP37" s="50"/>
      <c r="KMQ37" s="50"/>
      <c r="KMR37" s="50"/>
      <c r="KMS37" s="50"/>
      <c r="KMT37" s="50"/>
      <c r="KMU37" s="50"/>
      <c r="KMV37" s="50"/>
      <c r="KMW37" s="50"/>
      <c r="KMX37" s="50"/>
      <c r="KMY37" s="50"/>
      <c r="KMZ37" s="50"/>
      <c r="KNA37" s="50"/>
      <c r="KNB37" s="50"/>
      <c r="KNC37" s="50"/>
      <c r="KND37" s="50"/>
      <c r="KNE37" s="50"/>
      <c r="KNF37" s="50"/>
      <c r="KNG37" s="50"/>
      <c r="KNH37" s="50"/>
      <c r="KNI37" s="50"/>
      <c r="KNJ37" s="50"/>
      <c r="KNK37" s="50"/>
      <c r="KNL37" s="50"/>
      <c r="KNM37" s="50"/>
      <c r="KNN37" s="50"/>
      <c r="KNO37" s="50"/>
      <c r="KNP37" s="50"/>
      <c r="KNQ37" s="50"/>
      <c r="KNR37" s="50"/>
      <c r="KNS37" s="50"/>
      <c r="KNT37" s="50"/>
      <c r="KNU37" s="50"/>
      <c r="KNV37" s="50"/>
      <c r="KNW37" s="50"/>
      <c r="KNX37" s="50"/>
      <c r="KNY37" s="50"/>
      <c r="KNZ37" s="50"/>
      <c r="KOA37" s="50"/>
      <c r="KOB37" s="50"/>
      <c r="KOC37" s="50"/>
      <c r="KOD37" s="50"/>
      <c r="KOE37" s="50"/>
      <c r="KOF37" s="50"/>
      <c r="KOG37" s="50"/>
      <c r="KOH37" s="50"/>
      <c r="KOI37" s="50"/>
      <c r="KOJ37" s="50"/>
      <c r="KOK37" s="50"/>
      <c r="KOL37" s="50"/>
      <c r="KOM37" s="50"/>
      <c r="KON37" s="50"/>
      <c r="KOO37" s="50"/>
      <c r="KOP37" s="50"/>
      <c r="KOQ37" s="50"/>
      <c r="KOR37" s="50"/>
      <c r="KOS37" s="50"/>
      <c r="KOT37" s="50"/>
      <c r="KOU37" s="50"/>
      <c r="KOV37" s="50"/>
      <c r="KOW37" s="50"/>
      <c r="KOX37" s="50"/>
      <c r="KOY37" s="50"/>
      <c r="KOZ37" s="50"/>
      <c r="KPA37" s="50"/>
      <c r="KPB37" s="50"/>
      <c r="KPC37" s="50"/>
      <c r="KPD37" s="50"/>
      <c r="KPE37" s="50"/>
      <c r="KPF37" s="50"/>
      <c r="KPG37" s="50"/>
      <c r="KPH37" s="50"/>
      <c r="KPI37" s="50"/>
      <c r="KPJ37" s="50"/>
      <c r="KPK37" s="50"/>
      <c r="KPL37" s="50"/>
      <c r="KPM37" s="50"/>
      <c r="KPN37" s="50"/>
      <c r="KPO37" s="50"/>
      <c r="KPP37" s="50"/>
      <c r="KPQ37" s="50"/>
      <c r="KPR37" s="50"/>
      <c r="KPS37" s="50"/>
      <c r="KPT37" s="50"/>
      <c r="KPU37" s="50"/>
      <c r="KPV37" s="50"/>
      <c r="KPW37" s="50"/>
      <c r="KPX37" s="50"/>
      <c r="KPY37" s="50"/>
      <c r="KPZ37" s="50"/>
      <c r="KQA37" s="50"/>
      <c r="KQB37" s="50"/>
      <c r="KQC37" s="50"/>
      <c r="KQD37" s="50"/>
      <c r="KQE37" s="50"/>
      <c r="KQF37" s="50"/>
      <c r="KQG37" s="50"/>
      <c r="KQH37" s="50"/>
      <c r="KQI37" s="50"/>
      <c r="KQJ37" s="50"/>
      <c r="KQK37" s="50"/>
      <c r="KQL37" s="50"/>
      <c r="KQM37" s="50"/>
      <c r="KQN37" s="50"/>
      <c r="KQO37" s="50"/>
      <c r="KQP37" s="50"/>
      <c r="KQQ37" s="50"/>
      <c r="KQR37" s="50"/>
      <c r="KQS37" s="50"/>
      <c r="KQT37" s="50"/>
      <c r="KQU37" s="50"/>
      <c r="KQV37" s="50"/>
      <c r="KQW37" s="50"/>
      <c r="KQX37" s="50"/>
      <c r="KQY37" s="50"/>
      <c r="KQZ37" s="50"/>
      <c r="KRA37" s="50"/>
      <c r="KRB37" s="50"/>
      <c r="KRC37" s="50"/>
      <c r="KRD37" s="50"/>
      <c r="KRE37" s="50"/>
      <c r="KRF37" s="50"/>
      <c r="KRG37" s="50"/>
      <c r="KRH37" s="50"/>
      <c r="KRI37" s="50"/>
      <c r="KRJ37" s="50"/>
      <c r="KRK37" s="50"/>
      <c r="KRL37" s="50"/>
      <c r="KRM37" s="50"/>
      <c r="KRN37" s="50"/>
      <c r="KRO37" s="50"/>
      <c r="KRP37" s="50"/>
      <c r="KRQ37" s="50"/>
      <c r="KRR37" s="50"/>
      <c r="KRS37" s="50"/>
      <c r="KRT37" s="50"/>
      <c r="KRU37" s="50"/>
      <c r="KRV37" s="50"/>
      <c r="KRW37" s="50"/>
      <c r="KRX37" s="50"/>
      <c r="KRY37" s="50"/>
      <c r="KRZ37" s="50"/>
      <c r="KSA37" s="50"/>
      <c r="KSB37" s="50"/>
      <c r="KSC37" s="50"/>
      <c r="KSD37" s="50"/>
      <c r="KSE37" s="50"/>
      <c r="KSF37" s="50"/>
      <c r="KSG37" s="50"/>
      <c r="KSH37" s="50"/>
      <c r="KSI37" s="50"/>
      <c r="KSJ37" s="50"/>
      <c r="KSK37" s="50"/>
      <c r="KSL37" s="50"/>
      <c r="KSM37" s="50"/>
      <c r="KSN37" s="50"/>
      <c r="KSO37" s="50"/>
      <c r="KSP37" s="50"/>
      <c r="KSQ37" s="50"/>
      <c r="KSR37" s="50"/>
      <c r="KSS37" s="50"/>
      <c r="KST37" s="50"/>
      <c r="KSU37" s="50"/>
      <c r="KSV37" s="50"/>
      <c r="KSW37" s="50"/>
      <c r="KSX37" s="50"/>
      <c r="KSY37" s="50"/>
      <c r="KSZ37" s="50"/>
      <c r="KTA37" s="50"/>
      <c r="KTB37" s="50"/>
      <c r="KTC37" s="50"/>
      <c r="KTD37" s="50"/>
      <c r="KTE37" s="50"/>
      <c r="KTF37" s="50"/>
      <c r="KTG37" s="50"/>
      <c r="KTH37" s="50"/>
      <c r="KTI37" s="50"/>
      <c r="KTJ37" s="50"/>
      <c r="KTK37" s="50"/>
      <c r="KTL37" s="50"/>
      <c r="KTM37" s="50"/>
      <c r="KTN37" s="50"/>
      <c r="KTO37" s="50"/>
      <c r="KTP37" s="50"/>
      <c r="KTQ37" s="50"/>
      <c r="KTR37" s="50"/>
      <c r="KTS37" s="50"/>
      <c r="KTT37" s="50"/>
      <c r="KTU37" s="50"/>
      <c r="KTV37" s="50"/>
      <c r="KTW37" s="50"/>
      <c r="KTX37" s="50"/>
      <c r="KTY37" s="50"/>
      <c r="KTZ37" s="50"/>
      <c r="KUA37" s="50"/>
      <c r="KUB37" s="50"/>
      <c r="KUC37" s="50"/>
      <c r="KUD37" s="50"/>
      <c r="KUE37" s="50"/>
      <c r="KUF37" s="50"/>
      <c r="KUG37" s="50"/>
      <c r="KUH37" s="50"/>
      <c r="KUI37" s="50"/>
      <c r="KUJ37" s="50"/>
      <c r="KUK37" s="50"/>
      <c r="KUL37" s="50"/>
      <c r="KUM37" s="50"/>
      <c r="KUN37" s="50"/>
      <c r="KUO37" s="50"/>
      <c r="KUP37" s="50"/>
      <c r="KUQ37" s="50"/>
      <c r="KUR37" s="50"/>
      <c r="KUS37" s="50"/>
      <c r="KUT37" s="50"/>
      <c r="KUU37" s="50"/>
      <c r="KUV37" s="50"/>
      <c r="KUW37" s="50"/>
      <c r="KUX37" s="50"/>
      <c r="KUY37" s="50"/>
      <c r="KUZ37" s="50"/>
      <c r="KVA37" s="50"/>
      <c r="KVB37" s="50"/>
      <c r="KVC37" s="50"/>
      <c r="KVD37" s="50"/>
      <c r="KVE37" s="50"/>
      <c r="KVF37" s="50"/>
      <c r="KVG37" s="50"/>
      <c r="KVH37" s="50"/>
      <c r="KVI37" s="50"/>
      <c r="KVJ37" s="50"/>
      <c r="KVK37" s="50"/>
      <c r="KVL37" s="50"/>
      <c r="KVM37" s="50"/>
      <c r="KVN37" s="50"/>
      <c r="KVO37" s="50"/>
      <c r="KVP37" s="50"/>
      <c r="KVQ37" s="50"/>
      <c r="KVR37" s="50"/>
      <c r="KVS37" s="50"/>
      <c r="KVT37" s="50"/>
      <c r="KVU37" s="50"/>
      <c r="KVV37" s="50"/>
      <c r="KVW37" s="50"/>
      <c r="KVX37" s="50"/>
      <c r="KVY37" s="50"/>
      <c r="KVZ37" s="50"/>
      <c r="KWA37" s="50"/>
      <c r="KWB37" s="50"/>
      <c r="KWC37" s="50"/>
      <c r="KWD37" s="50"/>
      <c r="KWE37" s="50"/>
      <c r="KWF37" s="50"/>
      <c r="KWG37" s="50"/>
      <c r="KWH37" s="50"/>
      <c r="KWI37" s="50"/>
      <c r="KWJ37" s="50"/>
      <c r="KWK37" s="50"/>
      <c r="KWL37" s="50"/>
      <c r="KWM37" s="50"/>
      <c r="KWN37" s="50"/>
      <c r="KWO37" s="50"/>
      <c r="KWP37" s="50"/>
      <c r="KWQ37" s="50"/>
      <c r="KWR37" s="50"/>
      <c r="KWS37" s="50"/>
      <c r="KWT37" s="50"/>
      <c r="KWU37" s="50"/>
      <c r="KWV37" s="50"/>
      <c r="KWW37" s="50"/>
      <c r="KWX37" s="50"/>
      <c r="KWY37" s="50"/>
      <c r="KWZ37" s="50"/>
      <c r="KXA37" s="50"/>
      <c r="KXB37" s="50"/>
      <c r="KXC37" s="50"/>
      <c r="KXD37" s="50"/>
      <c r="KXE37" s="50"/>
      <c r="KXF37" s="50"/>
      <c r="KXG37" s="50"/>
      <c r="KXH37" s="50"/>
      <c r="KXI37" s="50"/>
      <c r="KXJ37" s="50"/>
      <c r="KXK37" s="50"/>
      <c r="KXL37" s="50"/>
      <c r="KXM37" s="50"/>
      <c r="KXN37" s="50"/>
      <c r="KXO37" s="50"/>
      <c r="KXP37" s="50"/>
      <c r="KXQ37" s="50"/>
      <c r="KXR37" s="50"/>
      <c r="KXS37" s="50"/>
      <c r="KXT37" s="50"/>
      <c r="KXU37" s="50"/>
      <c r="KXV37" s="50"/>
      <c r="KXW37" s="50"/>
      <c r="KXX37" s="50"/>
      <c r="KXY37" s="50"/>
      <c r="KXZ37" s="50"/>
      <c r="KYA37" s="50"/>
      <c r="KYB37" s="50"/>
      <c r="KYC37" s="50"/>
      <c r="KYD37" s="50"/>
      <c r="KYE37" s="50"/>
      <c r="KYF37" s="50"/>
      <c r="KYG37" s="50"/>
      <c r="KYH37" s="50"/>
      <c r="KYI37" s="50"/>
      <c r="KYJ37" s="50"/>
      <c r="KYK37" s="50"/>
      <c r="KYL37" s="50"/>
      <c r="KYM37" s="50"/>
      <c r="KYN37" s="50"/>
      <c r="KYO37" s="50"/>
      <c r="KYP37" s="50"/>
      <c r="KYQ37" s="50"/>
      <c r="KYR37" s="50"/>
      <c r="KYS37" s="50"/>
      <c r="KYT37" s="50"/>
      <c r="KYU37" s="50"/>
      <c r="KYV37" s="50"/>
      <c r="KYW37" s="50"/>
      <c r="KYX37" s="50"/>
      <c r="KYY37" s="50"/>
      <c r="KYZ37" s="50"/>
      <c r="KZA37" s="50"/>
      <c r="KZB37" s="50"/>
      <c r="KZC37" s="50"/>
      <c r="KZD37" s="50"/>
      <c r="KZE37" s="50"/>
      <c r="KZF37" s="50"/>
      <c r="KZG37" s="50"/>
      <c r="KZH37" s="50"/>
      <c r="KZI37" s="50"/>
      <c r="KZJ37" s="50"/>
      <c r="KZK37" s="50"/>
      <c r="KZL37" s="50"/>
      <c r="KZM37" s="50"/>
      <c r="KZN37" s="50"/>
      <c r="KZO37" s="50"/>
      <c r="KZP37" s="50"/>
      <c r="KZQ37" s="50"/>
      <c r="KZR37" s="50"/>
      <c r="KZS37" s="50"/>
      <c r="KZT37" s="50"/>
      <c r="KZU37" s="50"/>
      <c r="KZV37" s="50"/>
      <c r="KZW37" s="50"/>
      <c r="KZX37" s="50"/>
      <c r="KZY37" s="50"/>
      <c r="KZZ37" s="50"/>
      <c r="LAA37" s="50"/>
      <c r="LAB37" s="50"/>
      <c r="LAC37" s="50"/>
      <c r="LAD37" s="50"/>
      <c r="LAE37" s="50"/>
      <c r="LAF37" s="50"/>
      <c r="LAG37" s="50"/>
      <c r="LAH37" s="50"/>
      <c r="LAI37" s="50"/>
      <c r="LAJ37" s="50"/>
      <c r="LAK37" s="50"/>
      <c r="LAL37" s="50"/>
      <c r="LAM37" s="50"/>
      <c r="LAN37" s="50"/>
      <c r="LAO37" s="50"/>
      <c r="LAP37" s="50"/>
      <c r="LAQ37" s="50"/>
      <c r="LAR37" s="50"/>
      <c r="LAS37" s="50"/>
      <c r="LAT37" s="50"/>
      <c r="LAU37" s="50"/>
      <c r="LAV37" s="50"/>
      <c r="LAW37" s="50"/>
      <c r="LAX37" s="50"/>
      <c r="LAY37" s="50"/>
      <c r="LAZ37" s="50"/>
      <c r="LBA37" s="50"/>
      <c r="LBB37" s="50"/>
      <c r="LBC37" s="50"/>
      <c r="LBD37" s="50"/>
      <c r="LBE37" s="50"/>
      <c r="LBF37" s="50"/>
      <c r="LBG37" s="50"/>
      <c r="LBH37" s="50"/>
      <c r="LBI37" s="50"/>
      <c r="LBJ37" s="50"/>
      <c r="LBK37" s="50"/>
      <c r="LBL37" s="50"/>
      <c r="LBM37" s="50"/>
      <c r="LBN37" s="50"/>
      <c r="LBO37" s="50"/>
      <c r="LBP37" s="50"/>
      <c r="LBQ37" s="50"/>
      <c r="LBR37" s="50"/>
      <c r="LBS37" s="50"/>
      <c r="LBT37" s="50"/>
      <c r="LBU37" s="50"/>
      <c r="LBV37" s="50"/>
      <c r="LBW37" s="50"/>
      <c r="LBX37" s="50"/>
      <c r="LBY37" s="50"/>
      <c r="LBZ37" s="50"/>
      <c r="LCA37" s="50"/>
      <c r="LCB37" s="50"/>
      <c r="LCC37" s="50"/>
      <c r="LCD37" s="50"/>
      <c r="LCE37" s="50"/>
      <c r="LCF37" s="50"/>
      <c r="LCG37" s="50"/>
      <c r="LCH37" s="50"/>
      <c r="LCI37" s="50"/>
      <c r="LCJ37" s="50"/>
      <c r="LCK37" s="50"/>
      <c r="LCL37" s="50"/>
      <c r="LCM37" s="50"/>
      <c r="LCN37" s="50"/>
      <c r="LCO37" s="50"/>
      <c r="LCP37" s="50"/>
      <c r="LCQ37" s="50"/>
      <c r="LCR37" s="50"/>
      <c r="LCS37" s="50"/>
      <c r="LCT37" s="50"/>
      <c r="LCU37" s="50"/>
      <c r="LCV37" s="50"/>
      <c r="LCW37" s="50"/>
      <c r="LCX37" s="50"/>
      <c r="LCY37" s="50"/>
      <c r="LCZ37" s="50"/>
      <c r="LDA37" s="50"/>
      <c r="LDB37" s="50"/>
      <c r="LDC37" s="50"/>
      <c r="LDD37" s="50"/>
      <c r="LDE37" s="50"/>
      <c r="LDF37" s="50"/>
      <c r="LDG37" s="50"/>
      <c r="LDH37" s="50"/>
      <c r="LDI37" s="50"/>
      <c r="LDJ37" s="50"/>
      <c r="LDK37" s="50"/>
      <c r="LDL37" s="50"/>
      <c r="LDM37" s="50"/>
      <c r="LDN37" s="50"/>
      <c r="LDO37" s="50"/>
      <c r="LDP37" s="50"/>
      <c r="LDQ37" s="50"/>
      <c r="LDR37" s="50"/>
      <c r="LDS37" s="50"/>
      <c r="LDT37" s="50"/>
      <c r="LDU37" s="50"/>
      <c r="LDV37" s="50"/>
      <c r="LDW37" s="50"/>
      <c r="LDX37" s="50"/>
      <c r="LDY37" s="50"/>
      <c r="LDZ37" s="50"/>
      <c r="LEA37" s="50"/>
      <c r="LEB37" s="50"/>
      <c r="LEC37" s="50"/>
      <c r="LED37" s="50"/>
      <c r="LEE37" s="50"/>
      <c r="LEF37" s="50"/>
      <c r="LEG37" s="50"/>
      <c r="LEH37" s="50"/>
      <c r="LEI37" s="50"/>
      <c r="LEJ37" s="50"/>
      <c r="LEK37" s="50"/>
      <c r="LEL37" s="50"/>
      <c r="LEM37" s="50"/>
      <c r="LEN37" s="50"/>
      <c r="LEO37" s="50"/>
      <c r="LEP37" s="50"/>
      <c r="LEQ37" s="50"/>
      <c r="LER37" s="50"/>
      <c r="LES37" s="50"/>
      <c r="LET37" s="50"/>
      <c r="LEU37" s="50"/>
      <c r="LEV37" s="50"/>
      <c r="LEW37" s="50"/>
      <c r="LEX37" s="50"/>
      <c r="LEY37" s="50"/>
      <c r="LEZ37" s="50"/>
      <c r="LFA37" s="50"/>
      <c r="LFB37" s="50"/>
      <c r="LFC37" s="50"/>
      <c r="LFD37" s="50"/>
      <c r="LFE37" s="50"/>
      <c r="LFF37" s="50"/>
      <c r="LFG37" s="50"/>
      <c r="LFH37" s="50"/>
      <c r="LFI37" s="50"/>
      <c r="LFJ37" s="50"/>
      <c r="LFK37" s="50"/>
      <c r="LFL37" s="50"/>
      <c r="LFM37" s="50"/>
      <c r="LFN37" s="50"/>
      <c r="LFO37" s="50"/>
      <c r="LFP37" s="50"/>
      <c r="LFQ37" s="50"/>
      <c r="LFR37" s="50"/>
      <c r="LFS37" s="50"/>
      <c r="LFT37" s="50"/>
      <c r="LFU37" s="50"/>
      <c r="LFV37" s="50"/>
      <c r="LFW37" s="50"/>
      <c r="LFX37" s="50"/>
      <c r="LFY37" s="50"/>
      <c r="LFZ37" s="50"/>
      <c r="LGA37" s="50"/>
      <c r="LGB37" s="50"/>
      <c r="LGC37" s="50"/>
      <c r="LGD37" s="50"/>
      <c r="LGE37" s="50"/>
      <c r="LGF37" s="50"/>
      <c r="LGG37" s="50"/>
      <c r="LGH37" s="50"/>
      <c r="LGI37" s="50"/>
      <c r="LGJ37" s="50"/>
      <c r="LGK37" s="50"/>
      <c r="LGL37" s="50"/>
      <c r="LGM37" s="50"/>
      <c r="LGN37" s="50"/>
      <c r="LGO37" s="50"/>
      <c r="LGP37" s="50"/>
      <c r="LGQ37" s="50"/>
      <c r="LGR37" s="50"/>
      <c r="LGS37" s="50"/>
      <c r="LGT37" s="50"/>
      <c r="LGU37" s="50"/>
      <c r="LGV37" s="50"/>
      <c r="LGW37" s="50"/>
      <c r="LGX37" s="50"/>
      <c r="LGY37" s="50"/>
      <c r="LGZ37" s="50"/>
      <c r="LHA37" s="50"/>
      <c r="LHB37" s="50"/>
      <c r="LHC37" s="50"/>
      <c r="LHD37" s="50"/>
      <c r="LHE37" s="50"/>
      <c r="LHF37" s="50"/>
      <c r="LHG37" s="50"/>
      <c r="LHH37" s="50"/>
      <c r="LHI37" s="50"/>
      <c r="LHJ37" s="50"/>
      <c r="LHK37" s="50"/>
      <c r="LHL37" s="50"/>
      <c r="LHM37" s="50"/>
      <c r="LHN37" s="50"/>
      <c r="LHO37" s="50"/>
      <c r="LHP37" s="50"/>
      <c r="LHQ37" s="50"/>
      <c r="LHR37" s="50"/>
      <c r="LHS37" s="50"/>
      <c r="LHT37" s="50"/>
      <c r="LHU37" s="50"/>
      <c r="LHV37" s="50"/>
      <c r="LHW37" s="50"/>
      <c r="LHX37" s="50"/>
      <c r="LHY37" s="50"/>
      <c r="LHZ37" s="50"/>
      <c r="LIA37" s="50"/>
      <c r="LIB37" s="50"/>
      <c r="LIC37" s="50"/>
      <c r="LID37" s="50"/>
      <c r="LIE37" s="50"/>
      <c r="LIF37" s="50"/>
      <c r="LIG37" s="50"/>
      <c r="LIH37" s="50"/>
      <c r="LII37" s="50"/>
      <c r="LIJ37" s="50"/>
      <c r="LIK37" s="50"/>
      <c r="LIL37" s="50"/>
      <c r="LIM37" s="50"/>
      <c r="LIN37" s="50"/>
      <c r="LIO37" s="50"/>
      <c r="LIP37" s="50"/>
      <c r="LIQ37" s="50"/>
      <c r="LIR37" s="50"/>
      <c r="LIS37" s="50"/>
      <c r="LIT37" s="50"/>
      <c r="LIU37" s="50"/>
      <c r="LIV37" s="50"/>
      <c r="LIW37" s="50"/>
      <c r="LIX37" s="50"/>
      <c r="LIY37" s="50"/>
      <c r="LIZ37" s="50"/>
      <c r="LJA37" s="50"/>
      <c r="LJB37" s="50"/>
      <c r="LJC37" s="50"/>
      <c r="LJD37" s="50"/>
      <c r="LJE37" s="50"/>
      <c r="LJF37" s="50"/>
      <c r="LJG37" s="50"/>
      <c r="LJH37" s="50"/>
      <c r="LJI37" s="50"/>
      <c r="LJJ37" s="50"/>
      <c r="LJK37" s="50"/>
      <c r="LJL37" s="50"/>
      <c r="LJM37" s="50"/>
      <c r="LJN37" s="50"/>
      <c r="LJO37" s="50"/>
      <c r="LJP37" s="50"/>
      <c r="LJQ37" s="50"/>
      <c r="LJR37" s="50"/>
      <c r="LJS37" s="50"/>
      <c r="LJT37" s="50"/>
      <c r="LJU37" s="50"/>
      <c r="LJV37" s="50"/>
      <c r="LJW37" s="50"/>
      <c r="LJX37" s="50"/>
      <c r="LJY37" s="50"/>
      <c r="LJZ37" s="50"/>
      <c r="LKA37" s="50"/>
      <c r="LKB37" s="50"/>
      <c r="LKC37" s="50"/>
      <c r="LKD37" s="50"/>
      <c r="LKE37" s="50"/>
      <c r="LKF37" s="50"/>
      <c r="LKG37" s="50"/>
      <c r="LKH37" s="50"/>
      <c r="LKI37" s="50"/>
      <c r="LKJ37" s="50"/>
      <c r="LKK37" s="50"/>
      <c r="LKL37" s="50"/>
      <c r="LKM37" s="50"/>
      <c r="LKN37" s="50"/>
      <c r="LKO37" s="50"/>
      <c r="LKP37" s="50"/>
      <c r="LKQ37" s="50"/>
      <c r="LKR37" s="50"/>
      <c r="LKS37" s="50"/>
      <c r="LKT37" s="50"/>
      <c r="LKU37" s="50"/>
      <c r="LKV37" s="50"/>
      <c r="LKW37" s="50"/>
      <c r="LKX37" s="50"/>
      <c r="LKY37" s="50"/>
      <c r="LKZ37" s="50"/>
      <c r="LLA37" s="50"/>
      <c r="LLB37" s="50"/>
      <c r="LLC37" s="50"/>
      <c r="LLD37" s="50"/>
      <c r="LLE37" s="50"/>
      <c r="LLF37" s="50"/>
      <c r="LLG37" s="50"/>
      <c r="LLH37" s="50"/>
      <c r="LLI37" s="50"/>
      <c r="LLJ37" s="50"/>
      <c r="LLK37" s="50"/>
      <c r="LLL37" s="50"/>
      <c r="LLM37" s="50"/>
      <c r="LLN37" s="50"/>
      <c r="LLO37" s="50"/>
      <c r="LLP37" s="50"/>
      <c r="LLQ37" s="50"/>
      <c r="LLR37" s="50"/>
      <c r="LLS37" s="50"/>
      <c r="LLT37" s="50"/>
      <c r="LLU37" s="50"/>
      <c r="LLV37" s="50"/>
      <c r="LLW37" s="50"/>
      <c r="LLX37" s="50"/>
      <c r="LLY37" s="50"/>
      <c r="LLZ37" s="50"/>
      <c r="LMA37" s="50"/>
      <c r="LMB37" s="50"/>
      <c r="LMC37" s="50"/>
      <c r="LMD37" s="50"/>
      <c r="LME37" s="50"/>
      <c r="LMF37" s="50"/>
      <c r="LMG37" s="50"/>
      <c r="LMH37" s="50"/>
      <c r="LMI37" s="50"/>
      <c r="LMJ37" s="50"/>
      <c r="LMK37" s="50"/>
      <c r="LML37" s="50"/>
      <c r="LMM37" s="50"/>
      <c r="LMN37" s="50"/>
      <c r="LMO37" s="50"/>
      <c r="LMP37" s="50"/>
      <c r="LMQ37" s="50"/>
      <c r="LMR37" s="50"/>
      <c r="LMS37" s="50"/>
      <c r="LMT37" s="50"/>
      <c r="LMU37" s="50"/>
      <c r="LMV37" s="50"/>
      <c r="LMW37" s="50"/>
      <c r="LMX37" s="50"/>
      <c r="LMY37" s="50"/>
      <c r="LMZ37" s="50"/>
      <c r="LNA37" s="50"/>
      <c r="LNB37" s="50"/>
      <c r="LNC37" s="50"/>
      <c r="LND37" s="50"/>
      <c r="LNE37" s="50"/>
      <c r="LNF37" s="50"/>
      <c r="LNG37" s="50"/>
      <c r="LNH37" s="50"/>
      <c r="LNI37" s="50"/>
      <c r="LNJ37" s="50"/>
      <c r="LNK37" s="50"/>
      <c r="LNL37" s="50"/>
      <c r="LNM37" s="50"/>
      <c r="LNN37" s="50"/>
      <c r="LNO37" s="50"/>
      <c r="LNP37" s="50"/>
      <c r="LNQ37" s="50"/>
      <c r="LNR37" s="50"/>
      <c r="LNS37" s="50"/>
      <c r="LNT37" s="50"/>
      <c r="LNU37" s="50"/>
      <c r="LNV37" s="50"/>
      <c r="LNW37" s="50"/>
      <c r="LNX37" s="50"/>
      <c r="LNY37" s="50"/>
      <c r="LNZ37" s="50"/>
      <c r="LOA37" s="50"/>
      <c r="LOB37" s="50"/>
      <c r="LOC37" s="50"/>
      <c r="LOD37" s="50"/>
      <c r="LOE37" s="50"/>
      <c r="LOF37" s="50"/>
      <c r="LOG37" s="50"/>
      <c r="LOH37" s="50"/>
      <c r="LOI37" s="50"/>
      <c r="LOJ37" s="50"/>
      <c r="LOK37" s="50"/>
      <c r="LOL37" s="50"/>
      <c r="LOM37" s="50"/>
      <c r="LON37" s="50"/>
      <c r="LOO37" s="50"/>
      <c r="LOP37" s="50"/>
      <c r="LOQ37" s="50"/>
      <c r="LOR37" s="50"/>
      <c r="LOS37" s="50"/>
      <c r="LOT37" s="50"/>
      <c r="LOU37" s="50"/>
      <c r="LOV37" s="50"/>
      <c r="LOW37" s="50"/>
      <c r="LOX37" s="50"/>
      <c r="LOY37" s="50"/>
      <c r="LOZ37" s="50"/>
      <c r="LPA37" s="50"/>
      <c r="LPB37" s="50"/>
      <c r="LPC37" s="50"/>
      <c r="LPD37" s="50"/>
      <c r="LPE37" s="50"/>
      <c r="LPF37" s="50"/>
      <c r="LPG37" s="50"/>
      <c r="LPH37" s="50"/>
      <c r="LPI37" s="50"/>
      <c r="LPJ37" s="50"/>
      <c r="LPK37" s="50"/>
      <c r="LPL37" s="50"/>
      <c r="LPM37" s="50"/>
      <c r="LPN37" s="50"/>
      <c r="LPO37" s="50"/>
      <c r="LPP37" s="50"/>
      <c r="LPQ37" s="50"/>
      <c r="LPR37" s="50"/>
      <c r="LPS37" s="50"/>
      <c r="LPT37" s="50"/>
      <c r="LPU37" s="50"/>
      <c r="LPV37" s="50"/>
      <c r="LPW37" s="50"/>
      <c r="LPX37" s="50"/>
      <c r="LPY37" s="50"/>
      <c r="LPZ37" s="50"/>
      <c r="LQA37" s="50"/>
      <c r="LQB37" s="50"/>
      <c r="LQC37" s="50"/>
      <c r="LQD37" s="50"/>
      <c r="LQE37" s="50"/>
      <c r="LQF37" s="50"/>
      <c r="LQG37" s="50"/>
      <c r="LQH37" s="50"/>
      <c r="LQI37" s="50"/>
      <c r="LQJ37" s="50"/>
      <c r="LQK37" s="50"/>
      <c r="LQL37" s="50"/>
      <c r="LQM37" s="50"/>
      <c r="LQN37" s="50"/>
      <c r="LQO37" s="50"/>
      <c r="LQP37" s="50"/>
      <c r="LQQ37" s="50"/>
      <c r="LQR37" s="50"/>
      <c r="LQS37" s="50"/>
      <c r="LQT37" s="50"/>
      <c r="LQU37" s="50"/>
      <c r="LQV37" s="50"/>
      <c r="LQW37" s="50"/>
      <c r="LQX37" s="50"/>
      <c r="LQY37" s="50"/>
      <c r="LQZ37" s="50"/>
      <c r="LRA37" s="50"/>
      <c r="LRB37" s="50"/>
      <c r="LRC37" s="50"/>
      <c r="LRD37" s="50"/>
      <c r="LRE37" s="50"/>
      <c r="LRF37" s="50"/>
      <c r="LRG37" s="50"/>
      <c r="LRH37" s="50"/>
      <c r="LRI37" s="50"/>
      <c r="LRJ37" s="50"/>
      <c r="LRK37" s="50"/>
      <c r="LRL37" s="50"/>
      <c r="LRM37" s="50"/>
      <c r="LRN37" s="50"/>
      <c r="LRO37" s="50"/>
      <c r="LRP37" s="50"/>
      <c r="LRQ37" s="50"/>
      <c r="LRR37" s="50"/>
      <c r="LRS37" s="50"/>
      <c r="LRT37" s="50"/>
      <c r="LRU37" s="50"/>
      <c r="LRV37" s="50"/>
      <c r="LRW37" s="50"/>
      <c r="LRX37" s="50"/>
      <c r="LRY37" s="50"/>
      <c r="LRZ37" s="50"/>
      <c r="LSA37" s="50"/>
      <c r="LSB37" s="50"/>
      <c r="LSC37" s="50"/>
      <c r="LSD37" s="50"/>
      <c r="LSE37" s="50"/>
      <c r="LSF37" s="50"/>
      <c r="LSG37" s="50"/>
      <c r="LSH37" s="50"/>
      <c r="LSI37" s="50"/>
      <c r="LSJ37" s="50"/>
      <c r="LSK37" s="50"/>
      <c r="LSL37" s="50"/>
      <c r="LSM37" s="50"/>
      <c r="LSN37" s="50"/>
      <c r="LSO37" s="50"/>
      <c r="LSP37" s="50"/>
      <c r="LSQ37" s="50"/>
      <c r="LSR37" s="50"/>
      <c r="LSS37" s="50"/>
      <c r="LST37" s="50"/>
      <c r="LSU37" s="50"/>
      <c r="LSV37" s="50"/>
      <c r="LSW37" s="50"/>
      <c r="LSX37" s="50"/>
      <c r="LSY37" s="50"/>
      <c r="LSZ37" s="50"/>
      <c r="LTA37" s="50"/>
      <c r="LTB37" s="50"/>
      <c r="LTC37" s="50"/>
      <c r="LTD37" s="50"/>
      <c r="LTE37" s="50"/>
      <c r="LTF37" s="50"/>
      <c r="LTG37" s="50"/>
      <c r="LTH37" s="50"/>
      <c r="LTI37" s="50"/>
      <c r="LTJ37" s="50"/>
      <c r="LTK37" s="50"/>
      <c r="LTL37" s="50"/>
      <c r="LTM37" s="50"/>
      <c r="LTN37" s="50"/>
      <c r="LTO37" s="50"/>
      <c r="LTP37" s="50"/>
      <c r="LTQ37" s="50"/>
      <c r="LTR37" s="50"/>
      <c r="LTS37" s="50"/>
      <c r="LTT37" s="50"/>
      <c r="LTU37" s="50"/>
      <c r="LTV37" s="50"/>
      <c r="LTW37" s="50"/>
      <c r="LTX37" s="50"/>
      <c r="LTY37" s="50"/>
      <c r="LTZ37" s="50"/>
      <c r="LUA37" s="50"/>
      <c r="LUB37" s="50"/>
      <c r="LUC37" s="50"/>
      <c r="LUD37" s="50"/>
      <c r="LUE37" s="50"/>
      <c r="LUF37" s="50"/>
      <c r="LUG37" s="50"/>
      <c r="LUH37" s="50"/>
      <c r="LUI37" s="50"/>
      <c r="LUJ37" s="50"/>
      <c r="LUK37" s="50"/>
      <c r="LUL37" s="50"/>
      <c r="LUM37" s="50"/>
      <c r="LUN37" s="50"/>
      <c r="LUO37" s="50"/>
      <c r="LUP37" s="50"/>
      <c r="LUQ37" s="50"/>
      <c r="LUR37" s="50"/>
      <c r="LUS37" s="50"/>
      <c r="LUT37" s="50"/>
      <c r="LUU37" s="50"/>
      <c r="LUV37" s="50"/>
      <c r="LUW37" s="50"/>
      <c r="LUX37" s="50"/>
      <c r="LUY37" s="50"/>
      <c r="LUZ37" s="50"/>
      <c r="LVA37" s="50"/>
      <c r="LVB37" s="50"/>
      <c r="LVC37" s="50"/>
      <c r="LVD37" s="50"/>
      <c r="LVE37" s="50"/>
      <c r="LVF37" s="50"/>
      <c r="LVG37" s="50"/>
      <c r="LVH37" s="50"/>
      <c r="LVI37" s="50"/>
      <c r="LVJ37" s="50"/>
      <c r="LVK37" s="50"/>
      <c r="LVL37" s="50"/>
      <c r="LVM37" s="50"/>
      <c r="LVN37" s="50"/>
      <c r="LVO37" s="50"/>
      <c r="LVP37" s="50"/>
      <c r="LVQ37" s="50"/>
      <c r="LVR37" s="50"/>
      <c r="LVS37" s="50"/>
      <c r="LVT37" s="50"/>
      <c r="LVU37" s="50"/>
      <c r="LVV37" s="50"/>
      <c r="LVW37" s="50"/>
      <c r="LVX37" s="50"/>
      <c r="LVY37" s="50"/>
      <c r="LVZ37" s="50"/>
      <c r="LWA37" s="50"/>
      <c r="LWB37" s="50"/>
      <c r="LWC37" s="50"/>
      <c r="LWD37" s="50"/>
      <c r="LWE37" s="50"/>
      <c r="LWF37" s="50"/>
      <c r="LWG37" s="50"/>
      <c r="LWH37" s="50"/>
      <c r="LWI37" s="50"/>
      <c r="LWJ37" s="50"/>
      <c r="LWK37" s="50"/>
      <c r="LWL37" s="50"/>
      <c r="LWM37" s="50"/>
      <c r="LWN37" s="50"/>
      <c r="LWO37" s="50"/>
      <c r="LWP37" s="50"/>
      <c r="LWQ37" s="50"/>
      <c r="LWR37" s="50"/>
      <c r="LWS37" s="50"/>
      <c r="LWT37" s="50"/>
      <c r="LWU37" s="50"/>
      <c r="LWV37" s="50"/>
      <c r="LWW37" s="50"/>
      <c r="LWX37" s="50"/>
      <c r="LWY37" s="50"/>
      <c r="LWZ37" s="50"/>
      <c r="LXA37" s="50"/>
      <c r="LXB37" s="50"/>
      <c r="LXC37" s="50"/>
      <c r="LXD37" s="50"/>
      <c r="LXE37" s="50"/>
      <c r="LXF37" s="50"/>
      <c r="LXG37" s="50"/>
      <c r="LXH37" s="50"/>
      <c r="LXI37" s="50"/>
      <c r="LXJ37" s="50"/>
      <c r="LXK37" s="50"/>
      <c r="LXL37" s="50"/>
      <c r="LXM37" s="50"/>
      <c r="LXN37" s="50"/>
      <c r="LXO37" s="50"/>
      <c r="LXP37" s="50"/>
      <c r="LXQ37" s="50"/>
      <c r="LXR37" s="50"/>
      <c r="LXS37" s="50"/>
      <c r="LXT37" s="50"/>
      <c r="LXU37" s="50"/>
      <c r="LXV37" s="50"/>
      <c r="LXW37" s="50"/>
      <c r="LXX37" s="50"/>
      <c r="LXY37" s="50"/>
      <c r="LXZ37" s="50"/>
      <c r="LYA37" s="50"/>
      <c r="LYB37" s="50"/>
      <c r="LYC37" s="50"/>
      <c r="LYD37" s="50"/>
      <c r="LYE37" s="50"/>
      <c r="LYF37" s="50"/>
      <c r="LYG37" s="50"/>
      <c r="LYH37" s="50"/>
      <c r="LYI37" s="50"/>
      <c r="LYJ37" s="50"/>
      <c r="LYK37" s="50"/>
      <c r="LYL37" s="50"/>
      <c r="LYM37" s="50"/>
      <c r="LYN37" s="50"/>
      <c r="LYO37" s="50"/>
      <c r="LYP37" s="50"/>
      <c r="LYQ37" s="50"/>
      <c r="LYR37" s="50"/>
      <c r="LYS37" s="50"/>
      <c r="LYT37" s="50"/>
      <c r="LYU37" s="50"/>
      <c r="LYV37" s="50"/>
      <c r="LYW37" s="50"/>
      <c r="LYX37" s="50"/>
      <c r="LYY37" s="50"/>
      <c r="LYZ37" s="50"/>
      <c r="LZA37" s="50"/>
      <c r="LZB37" s="50"/>
      <c r="LZC37" s="50"/>
      <c r="LZD37" s="50"/>
      <c r="LZE37" s="50"/>
      <c r="LZF37" s="50"/>
      <c r="LZG37" s="50"/>
      <c r="LZH37" s="50"/>
      <c r="LZI37" s="50"/>
      <c r="LZJ37" s="50"/>
      <c r="LZK37" s="50"/>
      <c r="LZL37" s="50"/>
      <c r="LZM37" s="50"/>
      <c r="LZN37" s="50"/>
      <c r="LZO37" s="50"/>
      <c r="LZP37" s="50"/>
      <c r="LZQ37" s="50"/>
      <c r="LZR37" s="50"/>
      <c r="LZS37" s="50"/>
      <c r="LZT37" s="50"/>
      <c r="LZU37" s="50"/>
      <c r="LZV37" s="50"/>
      <c r="LZW37" s="50"/>
      <c r="LZX37" s="50"/>
      <c r="LZY37" s="50"/>
      <c r="LZZ37" s="50"/>
      <c r="MAA37" s="50"/>
      <c r="MAB37" s="50"/>
      <c r="MAC37" s="50"/>
      <c r="MAD37" s="50"/>
      <c r="MAE37" s="50"/>
      <c r="MAF37" s="50"/>
      <c r="MAG37" s="50"/>
      <c r="MAH37" s="50"/>
      <c r="MAI37" s="50"/>
      <c r="MAJ37" s="50"/>
      <c r="MAK37" s="50"/>
      <c r="MAL37" s="50"/>
      <c r="MAM37" s="50"/>
      <c r="MAN37" s="50"/>
      <c r="MAO37" s="50"/>
      <c r="MAP37" s="50"/>
      <c r="MAQ37" s="50"/>
      <c r="MAR37" s="50"/>
      <c r="MAS37" s="50"/>
      <c r="MAT37" s="50"/>
      <c r="MAU37" s="50"/>
      <c r="MAV37" s="50"/>
      <c r="MAW37" s="50"/>
      <c r="MAX37" s="50"/>
      <c r="MAY37" s="50"/>
      <c r="MAZ37" s="50"/>
      <c r="MBA37" s="50"/>
      <c r="MBB37" s="50"/>
      <c r="MBC37" s="50"/>
      <c r="MBD37" s="50"/>
      <c r="MBE37" s="50"/>
      <c r="MBF37" s="50"/>
      <c r="MBG37" s="50"/>
      <c r="MBH37" s="50"/>
      <c r="MBI37" s="50"/>
      <c r="MBJ37" s="50"/>
      <c r="MBK37" s="50"/>
      <c r="MBL37" s="50"/>
      <c r="MBM37" s="50"/>
      <c r="MBN37" s="50"/>
      <c r="MBO37" s="50"/>
      <c r="MBP37" s="50"/>
      <c r="MBQ37" s="50"/>
      <c r="MBR37" s="50"/>
      <c r="MBS37" s="50"/>
      <c r="MBT37" s="50"/>
      <c r="MBU37" s="50"/>
      <c r="MBV37" s="50"/>
      <c r="MBW37" s="50"/>
      <c r="MBX37" s="50"/>
      <c r="MBY37" s="50"/>
      <c r="MBZ37" s="50"/>
      <c r="MCA37" s="50"/>
      <c r="MCB37" s="50"/>
      <c r="MCC37" s="50"/>
      <c r="MCD37" s="50"/>
      <c r="MCE37" s="50"/>
      <c r="MCF37" s="50"/>
      <c r="MCG37" s="50"/>
      <c r="MCH37" s="50"/>
      <c r="MCI37" s="50"/>
      <c r="MCJ37" s="50"/>
      <c r="MCK37" s="50"/>
      <c r="MCL37" s="50"/>
      <c r="MCM37" s="50"/>
      <c r="MCN37" s="50"/>
      <c r="MCO37" s="50"/>
      <c r="MCP37" s="50"/>
      <c r="MCQ37" s="50"/>
      <c r="MCR37" s="50"/>
      <c r="MCS37" s="50"/>
      <c r="MCT37" s="50"/>
      <c r="MCU37" s="50"/>
      <c r="MCV37" s="50"/>
      <c r="MCW37" s="50"/>
      <c r="MCX37" s="50"/>
      <c r="MCY37" s="50"/>
      <c r="MCZ37" s="50"/>
      <c r="MDA37" s="50"/>
      <c r="MDB37" s="50"/>
      <c r="MDC37" s="50"/>
      <c r="MDD37" s="50"/>
      <c r="MDE37" s="50"/>
      <c r="MDF37" s="50"/>
      <c r="MDG37" s="50"/>
      <c r="MDH37" s="50"/>
      <c r="MDI37" s="50"/>
      <c r="MDJ37" s="50"/>
      <c r="MDK37" s="50"/>
      <c r="MDL37" s="50"/>
      <c r="MDM37" s="50"/>
      <c r="MDN37" s="50"/>
      <c r="MDO37" s="50"/>
      <c r="MDP37" s="50"/>
      <c r="MDQ37" s="50"/>
      <c r="MDR37" s="50"/>
      <c r="MDS37" s="50"/>
      <c r="MDT37" s="50"/>
      <c r="MDU37" s="50"/>
      <c r="MDV37" s="50"/>
      <c r="MDW37" s="50"/>
      <c r="MDX37" s="50"/>
      <c r="MDY37" s="50"/>
      <c r="MDZ37" s="50"/>
      <c r="MEA37" s="50"/>
      <c r="MEB37" s="50"/>
      <c r="MEC37" s="50"/>
      <c r="MED37" s="50"/>
      <c r="MEE37" s="50"/>
      <c r="MEF37" s="50"/>
      <c r="MEG37" s="50"/>
      <c r="MEH37" s="50"/>
      <c r="MEI37" s="50"/>
      <c r="MEJ37" s="50"/>
      <c r="MEK37" s="50"/>
      <c r="MEL37" s="50"/>
      <c r="MEM37" s="50"/>
      <c r="MEN37" s="50"/>
      <c r="MEO37" s="50"/>
      <c r="MEP37" s="50"/>
      <c r="MEQ37" s="50"/>
      <c r="MER37" s="50"/>
      <c r="MES37" s="50"/>
      <c r="MET37" s="50"/>
      <c r="MEU37" s="50"/>
      <c r="MEV37" s="50"/>
      <c r="MEW37" s="50"/>
      <c r="MEX37" s="50"/>
      <c r="MEY37" s="50"/>
      <c r="MEZ37" s="50"/>
      <c r="MFA37" s="50"/>
      <c r="MFB37" s="50"/>
      <c r="MFC37" s="50"/>
      <c r="MFD37" s="50"/>
      <c r="MFE37" s="50"/>
      <c r="MFF37" s="50"/>
      <c r="MFG37" s="50"/>
      <c r="MFH37" s="50"/>
      <c r="MFI37" s="50"/>
      <c r="MFJ37" s="50"/>
      <c r="MFK37" s="50"/>
      <c r="MFL37" s="50"/>
      <c r="MFM37" s="50"/>
      <c r="MFN37" s="50"/>
      <c r="MFO37" s="50"/>
      <c r="MFP37" s="50"/>
      <c r="MFQ37" s="50"/>
      <c r="MFR37" s="50"/>
      <c r="MFS37" s="50"/>
      <c r="MFT37" s="50"/>
      <c r="MFU37" s="50"/>
      <c r="MFV37" s="50"/>
      <c r="MFW37" s="50"/>
      <c r="MFX37" s="50"/>
      <c r="MFY37" s="50"/>
      <c r="MFZ37" s="50"/>
      <c r="MGA37" s="50"/>
      <c r="MGB37" s="50"/>
      <c r="MGC37" s="50"/>
      <c r="MGD37" s="50"/>
      <c r="MGE37" s="50"/>
      <c r="MGF37" s="50"/>
      <c r="MGG37" s="50"/>
      <c r="MGH37" s="50"/>
      <c r="MGI37" s="50"/>
      <c r="MGJ37" s="50"/>
      <c r="MGK37" s="50"/>
      <c r="MGL37" s="50"/>
      <c r="MGM37" s="50"/>
      <c r="MGN37" s="50"/>
      <c r="MGO37" s="50"/>
      <c r="MGP37" s="50"/>
      <c r="MGQ37" s="50"/>
      <c r="MGR37" s="50"/>
      <c r="MGS37" s="50"/>
      <c r="MGT37" s="50"/>
      <c r="MGU37" s="50"/>
      <c r="MGV37" s="50"/>
      <c r="MGW37" s="50"/>
      <c r="MGX37" s="50"/>
      <c r="MGY37" s="50"/>
      <c r="MGZ37" s="50"/>
      <c r="MHA37" s="50"/>
      <c r="MHB37" s="50"/>
      <c r="MHC37" s="50"/>
      <c r="MHD37" s="50"/>
      <c r="MHE37" s="50"/>
      <c r="MHF37" s="50"/>
      <c r="MHG37" s="50"/>
      <c r="MHH37" s="50"/>
      <c r="MHI37" s="50"/>
      <c r="MHJ37" s="50"/>
      <c r="MHK37" s="50"/>
      <c r="MHL37" s="50"/>
      <c r="MHM37" s="50"/>
      <c r="MHN37" s="50"/>
      <c r="MHO37" s="50"/>
      <c r="MHP37" s="50"/>
      <c r="MHQ37" s="50"/>
      <c r="MHR37" s="50"/>
      <c r="MHS37" s="50"/>
      <c r="MHT37" s="50"/>
      <c r="MHU37" s="50"/>
      <c r="MHV37" s="50"/>
      <c r="MHW37" s="50"/>
      <c r="MHX37" s="50"/>
      <c r="MHY37" s="50"/>
      <c r="MHZ37" s="50"/>
      <c r="MIA37" s="50"/>
      <c r="MIB37" s="50"/>
      <c r="MIC37" s="50"/>
      <c r="MID37" s="50"/>
      <c r="MIE37" s="50"/>
      <c r="MIF37" s="50"/>
      <c r="MIG37" s="50"/>
      <c r="MIH37" s="50"/>
      <c r="MII37" s="50"/>
      <c r="MIJ37" s="50"/>
      <c r="MIK37" s="50"/>
      <c r="MIL37" s="50"/>
      <c r="MIM37" s="50"/>
      <c r="MIN37" s="50"/>
      <c r="MIO37" s="50"/>
      <c r="MIP37" s="50"/>
      <c r="MIQ37" s="50"/>
      <c r="MIR37" s="50"/>
      <c r="MIS37" s="50"/>
      <c r="MIT37" s="50"/>
      <c r="MIU37" s="50"/>
      <c r="MIV37" s="50"/>
      <c r="MIW37" s="50"/>
      <c r="MIX37" s="50"/>
      <c r="MIY37" s="50"/>
      <c r="MIZ37" s="50"/>
      <c r="MJA37" s="50"/>
      <c r="MJB37" s="50"/>
      <c r="MJC37" s="50"/>
      <c r="MJD37" s="50"/>
      <c r="MJE37" s="50"/>
      <c r="MJF37" s="50"/>
      <c r="MJG37" s="50"/>
      <c r="MJH37" s="50"/>
      <c r="MJI37" s="50"/>
      <c r="MJJ37" s="50"/>
      <c r="MJK37" s="50"/>
      <c r="MJL37" s="50"/>
      <c r="MJM37" s="50"/>
      <c r="MJN37" s="50"/>
      <c r="MJO37" s="50"/>
      <c r="MJP37" s="50"/>
      <c r="MJQ37" s="50"/>
      <c r="MJR37" s="50"/>
      <c r="MJS37" s="50"/>
      <c r="MJT37" s="50"/>
      <c r="MJU37" s="50"/>
      <c r="MJV37" s="50"/>
      <c r="MJW37" s="50"/>
      <c r="MJX37" s="50"/>
      <c r="MJY37" s="50"/>
      <c r="MJZ37" s="50"/>
      <c r="MKA37" s="50"/>
      <c r="MKB37" s="50"/>
      <c r="MKC37" s="50"/>
      <c r="MKD37" s="50"/>
      <c r="MKE37" s="50"/>
      <c r="MKF37" s="50"/>
      <c r="MKG37" s="50"/>
      <c r="MKH37" s="50"/>
      <c r="MKI37" s="50"/>
      <c r="MKJ37" s="50"/>
      <c r="MKK37" s="50"/>
      <c r="MKL37" s="50"/>
      <c r="MKM37" s="50"/>
      <c r="MKN37" s="50"/>
      <c r="MKO37" s="50"/>
      <c r="MKP37" s="50"/>
      <c r="MKQ37" s="50"/>
      <c r="MKR37" s="50"/>
      <c r="MKS37" s="50"/>
      <c r="MKT37" s="50"/>
      <c r="MKU37" s="50"/>
      <c r="MKV37" s="50"/>
      <c r="MKW37" s="50"/>
      <c r="MKX37" s="50"/>
      <c r="MKY37" s="50"/>
      <c r="MKZ37" s="50"/>
      <c r="MLA37" s="50"/>
      <c r="MLB37" s="50"/>
      <c r="MLC37" s="50"/>
      <c r="MLD37" s="50"/>
      <c r="MLE37" s="50"/>
      <c r="MLF37" s="50"/>
      <c r="MLG37" s="50"/>
      <c r="MLH37" s="50"/>
      <c r="MLI37" s="50"/>
      <c r="MLJ37" s="50"/>
      <c r="MLK37" s="50"/>
      <c r="MLL37" s="50"/>
      <c r="MLM37" s="50"/>
      <c r="MLN37" s="50"/>
      <c r="MLO37" s="50"/>
      <c r="MLP37" s="50"/>
      <c r="MLQ37" s="50"/>
      <c r="MLR37" s="50"/>
      <c r="MLS37" s="50"/>
      <c r="MLT37" s="50"/>
      <c r="MLU37" s="50"/>
      <c r="MLV37" s="50"/>
      <c r="MLW37" s="50"/>
      <c r="MLX37" s="50"/>
      <c r="MLY37" s="50"/>
      <c r="MLZ37" s="50"/>
      <c r="MMA37" s="50"/>
      <c r="MMB37" s="50"/>
      <c r="MMC37" s="50"/>
      <c r="MMD37" s="50"/>
      <c r="MME37" s="50"/>
      <c r="MMF37" s="50"/>
      <c r="MMG37" s="50"/>
      <c r="MMH37" s="50"/>
      <c r="MMI37" s="50"/>
      <c r="MMJ37" s="50"/>
      <c r="MMK37" s="50"/>
      <c r="MML37" s="50"/>
      <c r="MMM37" s="50"/>
      <c r="MMN37" s="50"/>
      <c r="MMO37" s="50"/>
      <c r="MMP37" s="50"/>
      <c r="MMQ37" s="50"/>
      <c r="MMR37" s="50"/>
      <c r="MMS37" s="50"/>
      <c r="MMT37" s="50"/>
      <c r="MMU37" s="50"/>
      <c r="MMV37" s="50"/>
      <c r="MMW37" s="50"/>
      <c r="MMX37" s="50"/>
      <c r="MMY37" s="50"/>
      <c r="MMZ37" s="50"/>
      <c r="MNA37" s="50"/>
      <c r="MNB37" s="50"/>
      <c r="MNC37" s="50"/>
      <c r="MND37" s="50"/>
      <c r="MNE37" s="50"/>
      <c r="MNF37" s="50"/>
      <c r="MNG37" s="50"/>
      <c r="MNH37" s="50"/>
      <c r="MNI37" s="50"/>
      <c r="MNJ37" s="50"/>
      <c r="MNK37" s="50"/>
      <c r="MNL37" s="50"/>
      <c r="MNM37" s="50"/>
      <c r="MNN37" s="50"/>
      <c r="MNO37" s="50"/>
      <c r="MNP37" s="50"/>
      <c r="MNQ37" s="50"/>
      <c r="MNR37" s="50"/>
      <c r="MNS37" s="50"/>
      <c r="MNT37" s="50"/>
      <c r="MNU37" s="50"/>
      <c r="MNV37" s="50"/>
      <c r="MNW37" s="50"/>
      <c r="MNX37" s="50"/>
      <c r="MNY37" s="50"/>
      <c r="MNZ37" s="50"/>
      <c r="MOA37" s="50"/>
      <c r="MOB37" s="50"/>
      <c r="MOC37" s="50"/>
      <c r="MOD37" s="50"/>
      <c r="MOE37" s="50"/>
      <c r="MOF37" s="50"/>
      <c r="MOG37" s="50"/>
      <c r="MOH37" s="50"/>
      <c r="MOI37" s="50"/>
      <c r="MOJ37" s="50"/>
      <c r="MOK37" s="50"/>
      <c r="MOL37" s="50"/>
      <c r="MOM37" s="50"/>
      <c r="MON37" s="50"/>
      <c r="MOO37" s="50"/>
      <c r="MOP37" s="50"/>
      <c r="MOQ37" s="50"/>
      <c r="MOR37" s="50"/>
      <c r="MOS37" s="50"/>
      <c r="MOT37" s="50"/>
      <c r="MOU37" s="50"/>
      <c r="MOV37" s="50"/>
      <c r="MOW37" s="50"/>
      <c r="MOX37" s="50"/>
      <c r="MOY37" s="50"/>
      <c r="MOZ37" s="50"/>
      <c r="MPA37" s="50"/>
      <c r="MPB37" s="50"/>
      <c r="MPC37" s="50"/>
      <c r="MPD37" s="50"/>
      <c r="MPE37" s="50"/>
      <c r="MPF37" s="50"/>
      <c r="MPG37" s="50"/>
      <c r="MPH37" s="50"/>
      <c r="MPI37" s="50"/>
      <c r="MPJ37" s="50"/>
      <c r="MPK37" s="50"/>
      <c r="MPL37" s="50"/>
      <c r="MPM37" s="50"/>
      <c r="MPN37" s="50"/>
      <c r="MPO37" s="50"/>
      <c r="MPP37" s="50"/>
      <c r="MPQ37" s="50"/>
      <c r="MPR37" s="50"/>
      <c r="MPS37" s="50"/>
      <c r="MPT37" s="50"/>
      <c r="MPU37" s="50"/>
      <c r="MPV37" s="50"/>
      <c r="MPW37" s="50"/>
      <c r="MPX37" s="50"/>
      <c r="MPY37" s="50"/>
      <c r="MPZ37" s="50"/>
      <c r="MQA37" s="50"/>
      <c r="MQB37" s="50"/>
      <c r="MQC37" s="50"/>
      <c r="MQD37" s="50"/>
      <c r="MQE37" s="50"/>
      <c r="MQF37" s="50"/>
      <c r="MQG37" s="50"/>
      <c r="MQH37" s="50"/>
      <c r="MQI37" s="50"/>
      <c r="MQJ37" s="50"/>
      <c r="MQK37" s="50"/>
      <c r="MQL37" s="50"/>
      <c r="MQM37" s="50"/>
      <c r="MQN37" s="50"/>
      <c r="MQO37" s="50"/>
      <c r="MQP37" s="50"/>
      <c r="MQQ37" s="50"/>
      <c r="MQR37" s="50"/>
      <c r="MQS37" s="50"/>
      <c r="MQT37" s="50"/>
      <c r="MQU37" s="50"/>
      <c r="MQV37" s="50"/>
      <c r="MQW37" s="50"/>
      <c r="MQX37" s="50"/>
      <c r="MQY37" s="50"/>
      <c r="MQZ37" s="50"/>
      <c r="MRA37" s="50"/>
      <c r="MRB37" s="50"/>
      <c r="MRC37" s="50"/>
      <c r="MRD37" s="50"/>
      <c r="MRE37" s="50"/>
      <c r="MRF37" s="50"/>
      <c r="MRG37" s="50"/>
      <c r="MRH37" s="50"/>
      <c r="MRI37" s="50"/>
      <c r="MRJ37" s="50"/>
      <c r="MRK37" s="50"/>
      <c r="MRL37" s="50"/>
      <c r="MRM37" s="50"/>
      <c r="MRN37" s="50"/>
      <c r="MRO37" s="50"/>
      <c r="MRP37" s="50"/>
      <c r="MRQ37" s="50"/>
      <c r="MRR37" s="50"/>
      <c r="MRS37" s="50"/>
      <c r="MRT37" s="50"/>
      <c r="MRU37" s="50"/>
      <c r="MRV37" s="50"/>
      <c r="MRW37" s="50"/>
      <c r="MRX37" s="50"/>
      <c r="MRY37" s="50"/>
      <c r="MRZ37" s="50"/>
      <c r="MSA37" s="50"/>
      <c r="MSB37" s="50"/>
      <c r="MSC37" s="50"/>
      <c r="MSD37" s="50"/>
      <c r="MSE37" s="50"/>
      <c r="MSF37" s="50"/>
      <c r="MSG37" s="50"/>
      <c r="MSH37" s="50"/>
      <c r="MSI37" s="50"/>
      <c r="MSJ37" s="50"/>
      <c r="MSK37" s="50"/>
      <c r="MSL37" s="50"/>
      <c r="MSM37" s="50"/>
      <c r="MSN37" s="50"/>
      <c r="MSO37" s="50"/>
      <c r="MSP37" s="50"/>
      <c r="MSQ37" s="50"/>
      <c r="MSR37" s="50"/>
      <c r="MSS37" s="50"/>
      <c r="MST37" s="50"/>
      <c r="MSU37" s="50"/>
      <c r="MSV37" s="50"/>
      <c r="MSW37" s="50"/>
      <c r="MSX37" s="50"/>
      <c r="MSY37" s="50"/>
      <c r="MSZ37" s="50"/>
      <c r="MTA37" s="50"/>
      <c r="MTB37" s="50"/>
      <c r="MTC37" s="50"/>
      <c r="MTD37" s="50"/>
      <c r="MTE37" s="50"/>
      <c r="MTF37" s="50"/>
      <c r="MTG37" s="50"/>
      <c r="MTH37" s="50"/>
      <c r="MTI37" s="50"/>
      <c r="MTJ37" s="50"/>
      <c r="MTK37" s="50"/>
      <c r="MTL37" s="50"/>
      <c r="MTM37" s="50"/>
      <c r="MTN37" s="50"/>
      <c r="MTO37" s="50"/>
      <c r="MTP37" s="50"/>
      <c r="MTQ37" s="50"/>
      <c r="MTR37" s="50"/>
      <c r="MTS37" s="50"/>
      <c r="MTT37" s="50"/>
      <c r="MTU37" s="50"/>
      <c r="MTV37" s="50"/>
      <c r="MTW37" s="50"/>
      <c r="MTX37" s="50"/>
      <c r="MTY37" s="50"/>
      <c r="MTZ37" s="50"/>
      <c r="MUA37" s="50"/>
      <c r="MUB37" s="50"/>
      <c r="MUC37" s="50"/>
      <c r="MUD37" s="50"/>
      <c r="MUE37" s="50"/>
      <c r="MUF37" s="50"/>
      <c r="MUG37" s="50"/>
      <c r="MUH37" s="50"/>
      <c r="MUI37" s="50"/>
      <c r="MUJ37" s="50"/>
      <c r="MUK37" s="50"/>
      <c r="MUL37" s="50"/>
      <c r="MUM37" s="50"/>
      <c r="MUN37" s="50"/>
      <c r="MUO37" s="50"/>
      <c r="MUP37" s="50"/>
      <c r="MUQ37" s="50"/>
      <c r="MUR37" s="50"/>
      <c r="MUS37" s="50"/>
      <c r="MUT37" s="50"/>
      <c r="MUU37" s="50"/>
      <c r="MUV37" s="50"/>
      <c r="MUW37" s="50"/>
      <c r="MUX37" s="50"/>
      <c r="MUY37" s="50"/>
      <c r="MUZ37" s="50"/>
      <c r="MVA37" s="50"/>
      <c r="MVB37" s="50"/>
      <c r="MVC37" s="50"/>
      <c r="MVD37" s="50"/>
      <c r="MVE37" s="50"/>
      <c r="MVF37" s="50"/>
      <c r="MVG37" s="50"/>
      <c r="MVH37" s="50"/>
      <c r="MVI37" s="50"/>
      <c r="MVJ37" s="50"/>
      <c r="MVK37" s="50"/>
      <c r="MVL37" s="50"/>
      <c r="MVM37" s="50"/>
      <c r="MVN37" s="50"/>
      <c r="MVO37" s="50"/>
      <c r="MVP37" s="50"/>
      <c r="MVQ37" s="50"/>
      <c r="MVR37" s="50"/>
      <c r="MVS37" s="50"/>
      <c r="MVT37" s="50"/>
      <c r="MVU37" s="50"/>
      <c r="MVV37" s="50"/>
      <c r="MVW37" s="50"/>
      <c r="MVX37" s="50"/>
      <c r="MVY37" s="50"/>
      <c r="MVZ37" s="50"/>
      <c r="MWA37" s="50"/>
      <c r="MWB37" s="50"/>
      <c r="MWC37" s="50"/>
      <c r="MWD37" s="50"/>
      <c r="MWE37" s="50"/>
      <c r="MWF37" s="50"/>
      <c r="MWG37" s="50"/>
      <c r="MWH37" s="50"/>
      <c r="MWI37" s="50"/>
      <c r="MWJ37" s="50"/>
      <c r="MWK37" s="50"/>
      <c r="MWL37" s="50"/>
      <c r="MWM37" s="50"/>
      <c r="MWN37" s="50"/>
      <c r="MWO37" s="50"/>
      <c r="MWP37" s="50"/>
      <c r="MWQ37" s="50"/>
      <c r="MWR37" s="50"/>
      <c r="MWS37" s="50"/>
      <c r="MWT37" s="50"/>
      <c r="MWU37" s="50"/>
      <c r="MWV37" s="50"/>
      <c r="MWW37" s="50"/>
      <c r="MWX37" s="50"/>
      <c r="MWY37" s="50"/>
      <c r="MWZ37" s="50"/>
      <c r="MXA37" s="50"/>
      <c r="MXB37" s="50"/>
      <c r="MXC37" s="50"/>
      <c r="MXD37" s="50"/>
      <c r="MXE37" s="50"/>
      <c r="MXF37" s="50"/>
      <c r="MXG37" s="50"/>
      <c r="MXH37" s="50"/>
      <c r="MXI37" s="50"/>
      <c r="MXJ37" s="50"/>
      <c r="MXK37" s="50"/>
      <c r="MXL37" s="50"/>
      <c r="MXM37" s="50"/>
      <c r="MXN37" s="50"/>
      <c r="MXO37" s="50"/>
      <c r="MXP37" s="50"/>
      <c r="MXQ37" s="50"/>
      <c r="MXR37" s="50"/>
      <c r="MXS37" s="50"/>
      <c r="MXT37" s="50"/>
      <c r="MXU37" s="50"/>
      <c r="MXV37" s="50"/>
      <c r="MXW37" s="50"/>
      <c r="MXX37" s="50"/>
      <c r="MXY37" s="50"/>
      <c r="MXZ37" s="50"/>
      <c r="MYA37" s="50"/>
      <c r="MYB37" s="50"/>
      <c r="MYC37" s="50"/>
      <c r="MYD37" s="50"/>
      <c r="MYE37" s="50"/>
      <c r="MYF37" s="50"/>
      <c r="MYG37" s="50"/>
      <c r="MYH37" s="50"/>
      <c r="MYI37" s="50"/>
      <c r="MYJ37" s="50"/>
      <c r="MYK37" s="50"/>
      <c r="MYL37" s="50"/>
      <c r="MYM37" s="50"/>
      <c r="MYN37" s="50"/>
      <c r="MYO37" s="50"/>
      <c r="MYP37" s="50"/>
      <c r="MYQ37" s="50"/>
      <c r="MYR37" s="50"/>
      <c r="MYS37" s="50"/>
      <c r="MYT37" s="50"/>
      <c r="MYU37" s="50"/>
      <c r="MYV37" s="50"/>
      <c r="MYW37" s="50"/>
      <c r="MYX37" s="50"/>
      <c r="MYY37" s="50"/>
      <c r="MYZ37" s="50"/>
      <c r="MZA37" s="50"/>
      <c r="MZB37" s="50"/>
      <c r="MZC37" s="50"/>
      <c r="MZD37" s="50"/>
      <c r="MZE37" s="50"/>
      <c r="MZF37" s="50"/>
      <c r="MZG37" s="50"/>
      <c r="MZH37" s="50"/>
      <c r="MZI37" s="50"/>
      <c r="MZJ37" s="50"/>
      <c r="MZK37" s="50"/>
      <c r="MZL37" s="50"/>
      <c r="MZM37" s="50"/>
      <c r="MZN37" s="50"/>
      <c r="MZO37" s="50"/>
      <c r="MZP37" s="50"/>
      <c r="MZQ37" s="50"/>
      <c r="MZR37" s="50"/>
      <c r="MZS37" s="50"/>
      <c r="MZT37" s="50"/>
      <c r="MZU37" s="50"/>
      <c r="MZV37" s="50"/>
      <c r="MZW37" s="50"/>
      <c r="MZX37" s="50"/>
      <c r="MZY37" s="50"/>
      <c r="MZZ37" s="50"/>
      <c r="NAA37" s="50"/>
      <c r="NAB37" s="50"/>
      <c r="NAC37" s="50"/>
      <c r="NAD37" s="50"/>
      <c r="NAE37" s="50"/>
      <c r="NAF37" s="50"/>
      <c r="NAG37" s="50"/>
      <c r="NAH37" s="50"/>
      <c r="NAI37" s="50"/>
      <c r="NAJ37" s="50"/>
      <c r="NAK37" s="50"/>
      <c r="NAL37" s="50"/>
      <c r="NAM37" s="50"/>
      <c r="NAN37" s="50"/>
      <c r="NAO37" s="50"/>
      <c r="NAP37" s="50"/>
      <c r="NAQ37" s="50"/>
      <c r="NAR37" s="50"/>
      <c r="NAS37" s="50"/>
      <c r="NAT37" s="50"/>
      <c r="NAU37" s="50"/>
      <c r="NAV37" s="50"/>
      <c r="NAW37" s="50"/>
      <c r="NAX37" s="50"/>
      <c r="NAY37" s="50"/>
      <c r="NAZ37" s="50"/>
      <c r="NBA37" s="50"/>
      <c r="NBB37" s="50"/>
      <c r="NBC37" s="50"/>
      <c r="NBD37" s="50"/>
      <c r="NBE37" s="50"/>
      <c r="NBF37" s="50"/>
      <c r="NBG37" s="50"/>
      <c r="NBH37" s="50"/>
      <c r="NBI37" s="50"/>
      <c r="NBJ37" s="50"/>
      <c r="NBK37" s="50"/>
      <c r="NBL37" s="50"/>
      <c r="NBM37" s="50"/>
      <c r="NBN37" s="50"/>
      <c r="NBO37" s="50"/>
      <c r="NBP37" s="50"/>
      <c r="NBQ37" s="50"/>
      <c r="NBR37" s="50"/>
      <c r="NBS37" s="50"/>
      <c r="NBT37" s="50"/>
      <c r="NBU37" s="50"/>
      <c r="NBV37" s="50"/>
      <c r="NBW37" s="50"/>
      <c r="NBX37" s="50"/>
      <c r="NBY37" s="50"/>
      <c r="NBZ37" s="50"/>
      <c r="NCA37" s="50"/>
      <c r="NCB37" s="50"/>
      <c r="NCC37" s="50"/>
      <c r="NCD37" s="50"/>
      <c r="NCE37" s="50"/>
      <c r="NCF37" s="50"/>
      <c r="NCG37" s="50"/>
      <c r="NCH37" s="50"/>
      <c r="NCI37" s="50"/>
      <c r="NCJ37" s="50"/>
      <c r="NCK37" s="50"/>
      <c r="NCL37" s="50"/>
      <c r="NCM37" s="50"/>
      <c r="NCN37" s="50"/>
      <c r="NCO37" s="50"/>
      <c r="NCP37" s="50"/>
      <c r="NCQ37" s="50"/>
      <c r="NCR37" s="50"/>
      <c r="NCS37" s="50"/>
      <c r="NCT37" s="50"/>
      <c r="NCU37" s="50"/>
      <c r="NCV37" s="50"/>
      <c r="NCW37" s="50"/>
      <c r="NCX37" s="50"/>
      <c r="NCY37" s="50"/>
      <c r="NCZ37" s="50"/>
      <c r="NDA37" s="50"/>
      <c r="NDB37" s="50"/>
      <c r="NDC37" s="50"/>
      <c r="NDD37" s="50"/>
      <c r="NDE37" s="50"/>
      <c r="NDF37" s="50"/>
      <c r="NDG37" s="50"/>
      <c r="NDH37" s="50"/>
      <c r="NDI37" s="50"/>
      <c r="NDJ37" s="50"/>
      <c r="NDK37" s="50"/>
      <c r="NDL37" s="50"/>
      <c r="NDM37" s="50"/>
      <c r="NDN37" s="50"/>
      <c r="NDO37" s="50"/>
      <c r="NDP37" s="50"/>
      <c r="NDQ37" s="50"/>
      <c r="NDR37" s="50"/>
      <c r="NDS37" s="50"/>
      <c r="NDT37" s="50"/>
      <c r="NDU37" s="50"/>
      <c r="NDV37" s="50"/>
      <c r="NDW37" s="50"/>
      <c r="NDX37" s="50"/>
      <c r="NDY37" s="50"/>
      <c r="NDZ37" s="50"/>
      <c r="NEA37" s="50"/>
      <c r="NEB37" s="50"/>
      <c r="NEC37" s="50"/>
      <c r="NED37" s="50"/>
      <c r="NEE37" s="50"/>
      <c r="NEF37" s="50"/>
      <c r="NEG37" s="50"/>
      <c r="NEH37" s="50"/>
      <c r="NEI37" s="50"/>
      <c r="NEJ37" s="50"/>
      <c r="NEK37" s="50"/>
      <c r="NEL37" s="50"/>
      <c r="NEM37" s="50"/>
      <c r="NEN37" s="50"/>
      <c r="NEO37" s="50"/>
      <c r="NEP37" s="50"/>
      <c r="NEQ37" s="50"/>
      <c r="NER37" s="50"/>
      <c r="NES37" s="50"/>
      <c r="NET37" s="50"/>
      <c r="NEU37" s="50"/>
      <c r="NEV37" s="50"/>
      <c r="NEW37" s="50"/>
      <c r="NEX37" s="50"/>
      <c r="NEY37" s="50"/>
      <c r="NEZ37" s="50"/>
      <c r="NFA37" s="50"/>
      <c r="NFB37" s="50"/>
      <c r="NFC37" s="50"/>
      <c r="NFD37" s="50"/>
      <c r="NFE37" s="50"/>
      <c r="NFF37" s="50"/>
      <c r="NFG37" s="50"/>
      <c r="NFH37" s="50"/>
      <c r="NFI37" s="50"/>
      <c r="NFJ37" s="50"/>
      <c r="NFK37" s="50"/>
      <c r="NFL37" s="50"/>
      <c r="NFM37" s="50"/>
      <c r="NFN37" s="50"/>
      <c r="NFO37" s="50"/>
      <c r="NFP37" s="50"/>
      <c r="NFQ37" s="50"/>
      <c r="NFR37" s="50"/>
      <c r="NFS37" s="50"/>
      <c r="NFT37" s="50"/>
      <c r="NFU37" s="50"/>
      <c r="NFV37" s="50"/>
      <c r="NFW37" s="50"/>
      <c r="NFX37" s="50"/>
      <c r="NFY37" s="50"/>
      <c r="NFZ37" s="50"/>
      <c r="NGA37" s="50"/>
      <c r="NGB37" s="50"/>
      <c r="NGC37" s="50"/>
      <c r="NGD37" s="50"/>
      <c r="NGE37" s="50"/>
      <c r="NGF37" s="50"/>
      <c r="NGG37" s="50"/>
      <c r="NGH37" s="50"/>
      <c r="NGI37" s="50"/>
      <c r="NGJ37" s="50"/>
      <c r="NGK37" s="50"/>
      <c r="NGL37" s="50"/>
      <c r="NGM37" s="50"/>
      <c r="NGN37" s="50"/>
      <c r="NGO37" s="50"/>
      <c r="NGP37" s="50"/>
      <c r="NGQ37" s="50"/>
      <c r="NGR37" s="50"/>
      <c r="NGS37" s="50"/>
      <c r="NGT37" s="50"/>
      <c r="NGU37" s="50"/>
      <c r="NGV37" s="50"/>
      <c r="NGW37" s="50"/>
      <c r="NGX37" s="50"/>
      <c r="NGY37" s="50"/>
      <c r="NGZ37" s="50"/>
      <c r="NHA37" s="50"/>
      <c r="NHB37" s="50"/>
      <c r="NHC37" s="50"/>
      <c r="NHD37" s="50"/>
      <c r="NHE37" s="50"/>
      <c r="NHF37" s="50"/>
      <c r="NHG37" s="50"/>
      <c r="NHH37" s="50"/>
      <c r="NHI37" s="50"/>
      <c r="NHJ37" s="50"/>
      <c r="NHK37" s="50"/>
      <c r="NHL37" s="50"/>
      <c r="NHM37" s="50"/>
      <c r="NHN37" s="50"/>
      <c r="NHO37" s="50"/>
      <c r="NHP37" s="50"/>
      <c r="NHQ37" s="50"/>
      <c r="NHR37" s="50"/>
      <c r="NHS37" s="50"/>
      <c r="NHT37" s="50"/>
      <c r="NHU37" s="50"/>
      <c r="NHV37" s="50"/>
      <c r="NHW37" s="50"/>
      <c r="NHX37" s="50"/>
      <c r="NHY37" s="50"/>
      <c r="NHZ37" s="50"/>
      <c r="NIA37" s="50"/>
      <c r="NIB37" s="50"/>
      <c r="NIC37" s="50"/>
      <c r="NID37" s="50"/>
      <c r="NIE37" s="50"/>
      <c r="NIF37" s="50"/>
      <c r="NIG37" s="50"/>
      <c r="NIH37" s="50"/>
      <c r="NII37" s="50"/>
      <c r="NIJ37" s="50"/>
      <c r="NIK37" s="50"/>
      <c r="NIL37" s="50"/>
      <c r="NIM37" s="50"/>
      <c r="NIN37" s="50"/>
      <c r="NIO37" s="50"/>
      <c r="NIP37" s="50"/>
      <c r="NIQ37" s="50"/>
      <c r="NIR37" s="50"/>
      <c r="NIS37" s="50"/>
      <c r="NIT37" s="50"/>
      <c r="NIU37" s="50"/>
      <c r="NIV37" s="50"/>
      <c r="NIW37" s="50"/>
      <c r="NIX37" s="50"/>
      <c r="NIY37" s="50"/>
      <c r="NIZ37" s="50"/>
      <c r="NJA37" s="50"/>
      <c r="NJB37" s="50"/>
      <c r="NJC37" s="50"/>
      <c r="NJD37" s="50"/>
      <c r="NJE37" s="50"/>
      <c r="NJF37" s="50"/>
      <c r="NJG37" s="50"/>
      <c r="NJH37" s="50"/>
      <c r="NJI37" s="50"/>
      <c r="NJJ37" s="50"/>
      <c r="NJK37" s="50"/>
      <c r="NJL37" s="50"/>
      <c r="NJM37" s="50"/>
      <c r="NJN37" s="50"/>
      <c r="NJO37" s="50"/>
      <c r="NJP37" s="50"/>
      <c r="NJQ37" s="50"/>
      <c r="NJR37" s="50"/>
      <c r="NJS37" s="50"/>
      <c r="NJT37" s="50"/>
      <c r="NJU37" s="50"/>
      <c r="NJV37" s="50"/>
      <c r="NJW37" s="50"/>
      <c r="NJX37" s="50"/>
      <c r="NJY37" s="50"/>
      <c r="NJZ37" s="50"/>
      <c r="NKA37" s="50"/>
      <c r="NKB37" s="50"/>
      <c r="NKC37" s="50"/>
      <c r="NKD37" s="50"/>
      <c r="NKE37" s="50"/>
      <c r="NKF37" s="50"/>
      <c r="NKG37" s="50"/>
      <c r="NKH37" s="50"/>
      <c r="NKI37" s="50"/>
      <c r="NKJ37" s="50"/>
      <c r="NKK37" s="50"/>
      <c r="NKL37" s="50"/>
      <c r="NKM37" s="50"/>
      <c r="NKN37" s="50"/>
      <c r="NKO37" s="50"/>
      <c r="NKP37" s="50"/>
      <c r="NKQ37" s="50"/>
      <c r="NKR37" s="50"/>
      <c r="NKS37" s="50"/>
      <c r="NKT37" s="50"/>
      <c r="NKU37" s="50"/>
      <c r="NKV37" s="50"/>
      <c r="NKW37" s="50"/>
      <c r="NKX37" s="50"/>
      <c r="NKY37" s="50"/>
      <c r="NKZ37" s="50"/>
      <c r="NLA37" s="50"/>
      <c r="NLB37" s="50"/>
      <c r="NLC37" s="50"/>
      <c r="NLD37" s="50"/>
      <c r="NLE37" s="50"/>
      <c r="NLF37" s="50"/>
      <c r="NLG37" s="50"/>
      <c r="NLH37" s="50"/>
      <c r="NLI37" s="50"/>
      <c r="NLJ37" s="50"/>
      <c r="NLK37" s="50"/>
      <c r="NLL37" s="50"/>
      <c r="NLM37" s="50"/>
      <c r="NLN37" s="50"/>
      <c r="NLO37" s="50"/>
      <c r="NLP37" s="50"/>
      <c r="NLQ37" s="50"/>
      <c r="NLR37" s="50"/>
      <c r="NLS37" s="50"/>
      <c r="NLT37" s="50"/>
      <c r="NLU37" s="50"/>
      <c r="NLV37" s="50"/>
      <c r="NLW37" s="50"/>
      <c r="NLX37" s="50"/>
      <c r="NLY37" s="50"/>
      <c r="NLZ37" s="50"/>
      <c r="NMA37" s="50"/>
      <c r="NMB37" s="50"/>
      <c r="NMC37" s="50"/>
      <c r="NMD37" s="50"/>
      <c r="NME37" s="50"/>
      <c r="NMF37" s="50"/>
      <c r="NMG37" s="50"/>
      <c r="NMH37" s="50"/>
      <c r="NMI37" s="50"/>
      <c r="NMJ37" s="50"/>
      <c r="NMK37" s="50"/>
      <c r="NML37" s="50"/>
      <c r="NMM37" s="50"/>
      <c r="NMN37" s="50"/>
      <c r="NMO37" s="50"/>
      <c r="NMP37" s="50"/>
      <c r="NMQ37" s="50"/>
      <c r="NMR37" s="50"/>
      <c r="NMS37" s="50"/>
      <c r="NMT37" s="50"/>
      <c r="NMU37" s="50"/>
      <c r="NMV37" s="50"/>
      <c r="NMW37" s="50"/>
      <c r="NMX37" s="50"/>
      <c r="NMY37" s="50"/>
      <c r="NMZ37" s="50"/>
      <c r="NNA37" s="50"/>
      <c r="NNB37" s="50"/>
      <c r="NNC37" s="50"/>
      <c r="NND37" s="50"/>
      <c r="NNE37" s="50"/>
      <c r="NNF37" s="50"/>
      <c r="NNG37" s="50"/>
      <c r="NNH37" s="50"/>
      <c r="NNI37" s="50"/>
      <c r="NNJ37" s="50"/>
      <c r="NNK37" s="50"/>
      <c r="NNL37" s="50"/>
      <c r="NNM37" s="50"/>
      <c r="NNN37" s="50"/>
      <c r="NNO37" s="50"/>
      <c r="NNP37" s="50"/>
      <c r="NNQ37" s="50"/>
      <c r="NNR37" s="50"/>
      <c r="NNS37" s="50"/>
      <c r="NNT37" s="50"/>
      <c r="NNU37" s="50"/>
      <c r="NNV37" s="50"/>
      <c r="NNW37" s="50"/>
      <c r="NNX37" s="50"/>
      <c r="NNY37" s="50"/>
      <c r="NNZ37" s="50"/>
      <c r="NOA37" s="50"/>
      <c r="NOB37" s="50"/>
      <c r="NOC37" s="50"/>
      <c r="NOD37" s="50"/>
      <c r="NOE37" s="50"/>
      <c r="NOF37" s="50"/>
      <c r="NOG37" s="50"/>
      <c r="NOH37" s="50"/>
      <c r="NOI37" s="50"/>
      <c r="NOJ37" s="50"/>
      <c r="NOK37" s="50"/>
      <c r="NOL37" s="50"/>
      <c r="NOM37" s="50"/>
      <c r="NON37" s="50"/>
      <c r="NOO37" s="50"/>
      <c r="NOP37" s="50"/>
      <c r="NOQ37" s="50"/>
      <c r="NOR37" s="50"/>
      <c r="NOS37" s="50"/>
      <c r="NOT37" s="50"/>
      <c r="NOU37" s="50"/>
      <c r="NOV37" s="50"/>
      <c r="NOW37" s="50"/>
      <c r="NOX37" s="50"/>
      <c r="NOY37" s="50"/>
      <c r="NOZ37" s="50"/>
      <c r="NPA37" s="50"/>
      <c r="NPB37" s="50"/>
      <c r="NPC37" s="50"/>
      <c r="NPD37" s="50"/>
      <c r="NPE37" s="50"/>
      <c r="NPF37" s="50"/>
      <c r="NPG37" s="50"/>
      <c r="NPH37" s="50"/>
      <c r="NPI37" s="50"/>
      <c r="NPJ37" s="50"/>
      <c r="NPK37" s="50"/>
      <c r="NPL37" s="50"/>
      <c r="NPM37" s="50"/>
      <c r="NPN37" s="50"/>
      <c r="NPO37" s="50"/>
      <c r="NPP37" s="50"/>
      <c r="NPQ37" s="50"/>
      <c r="NPR37" s="50"/>
      <c r="NPS37" s="50"/>
      <c r="NPT37" s="50"/>
      <c r="NPU37" s="50"/>
      <c r="NPV37" s="50"/>
      <c r="NPW37" s="50"/>
      <c r="NPX37" s="50"/>
      <c r="NPY37" s="50"/>
      <c r="NPZ37" s="50"/>
      <c r="NQA37" s="50"/>
      <c r="NQB37" s="50"/>
      <c r="NQC37" s="50"/>
      <c r="NQD37" s="50"/>
      <c r="NQE37" s="50"/>
      <c r="NQF37" s="50"/>
      <c r="NQG37" s="50"/>
      <c r="NQH37" s="50"/>
      <c r="NQI37" s="50"/>
      <c r="NQJ37" s="50"/>
      <c r="NQK37" s="50"/>
      <c r="NQL37" s="50"/>
      <c r="NQM37" s="50"/>
      <c r="NQN37" s="50"/>
      <c r="NQO37" s="50"/>
      <c r="NQP37" s="50"/>
      <c r="NQQ37" s="50"/>
      <c r="NQR37" s="50"/>
      <c r="NQS37" s="50"/>
      <c r="NQT37" s="50"/>
      <c r="NQU37" s="50"/>
      <c r="NQV37" s="50"/>
      <c r="NQW37" s="50"/>
      <c r="NQX37" s="50"/>
      <c r="NQY37" s="50"/>
      <c r="NQZ37" s="50"/>
      <c r="NRA37" s="50"/>
      <c r="NRB37" s="50"/>
      <c r="NRC37" s="50"/>
      <c r="NRD37" s="50"/>
      <c r="NRE37" s="50"/>
      <c r="NRF37" s="50"/>
      <c r="NRG37" s="50"/>
      <c r="NRH37" s="50"/>
      <c r="NRI37" s="50"/>
      <c r="NRJ37" s="50"/>
      <c r="NRK37" s="50"/>
      <c r="NRL37" s="50"/>
      <c r="NRM37" s="50"/>
      <c r="NRN37" s="50"/>
      <c r="NRO37" s="50"/>
      <c r="NRP37" s="50"/>
      <c r="NRQ37" s="50"/>
      <c r="NRR37" s="50"/>
      <c r="NRS37" s="50"/>
      <c r="NRT37" s="50"/>
      <c r="NRU37" s="50"/>
      <c r="NRV37" s="50"/>
      <c r="NRW37" s="50"/>
      <c r="NRX37" s="50"/>
      <c r="NRY37" s="50"/>
      <c r="NRZ37" s="50"/>
      <c r="NSA37" s="50"/>
      <c r="NSB37" s="50"/>
      <c r="NSC37" s="50"/>
      <c r="NSD37" s="50"/>
      <c r="NSE37" s="50"/>
      <c r="NSF37" s="50"/>
      <c r="NSG37" s="50"/>
      <c r="NSH37" s="50"/>
      <c r="NSI37" s="50"/>
      <c r="NSJ37" s="50"/>
      <c r="NSK37" s="50"/>
      <c r="NSL37" s="50"/>
      <c r="NSM37" s="50"/>
      <c r="NSN37" s="50"/>
      <c r="NSO37" s="50"/>
      <c r="NSP37" s="50"/>
      <c r="NSQ37" s="50"/>
      <c r="NSR37" s="50"/>
      <c r="NSS37" s="50"/>
      <c r="NST37" s="50"/>
      <c r="NSU37" s="50"/>
      <c r="NSV37" s="50"/>
      <c r="NSW37" s="50"/>
      <c r="NSX37" s="50"/>
      <c r="NSY37" s="50"/>
      <c r="NSZ37" s="50"/>
      <c r="NTA37" s="50"/>
      <c r="NTB37" s="50"/>
      <c r="NTC37" s="50"/>
      <c r="NTD37" s="50"/>
      <c r="NTE37" s="50"/>
      <c r="NTF37" s="50"/>
      <c r="NTG37" s="50"/>
      <c r="NTH37" s="50"/>
      <c r="NTI37" s="50"/>
      <c r="NTJ37" s="50"/>
      <c r="NTK37" s="50"/>
      <c r="NTL37" s="50"/>
      <c r="NTM37" s="50"/>
      <c r="NTN37" s="50"/>
      <c r="NTO37" s="50"/>
      <c r="NTP37" s="50"/>
      <c r="NTQ37" s="50"/>
      <c r="NTR37" s="50"/>
      <c r="NTS37" s="50"/>
      <c r="NTT37" s="50"/>
      <c r="NTU37" s="50"/>
      <c r="NTV37" s="50"/>
      <c r="NTW37" s="50"/>
      <c r="NTX37" s="50"/>
      <c r="NTY37" s="50"/>
      <c r="NTZ37" s="50"/>
      <c r="NUA37" s="50"/>
      <c r="NUB37" s="50"/>
      <c r="NUC37" s="50"/>
      <c r="NUD37" s="50"/>
      <c r="NUE37" s="50"/>
      <c r="NUF37" s="50"/>
      <c r="NUG37" s="50"/>
      <c r="NUH37" s="50"/>
      <c r="NUI37" s="50"/>
      <c r="NUJ37" s="50"/>
      <c r="NUK37" s="50"/>
      <c r="NUL37" s="50"/>
      <c r="NUM37" s="50"/>
      <c r="NUN37" s="50"/>
      <c r="NUO37" s="50"/>
      <c r="NUP37" s="50"/>
      <c r="NUQ37" s="50"/>
      <c r="NUR37" s="50"/>
      <c r="NUS37" s="50"/>
      <c r="NUT37" s="50"/>
      <c r="NUU37" s="50"/>
      <c r="NUV37" s="50"/>
      <c r="NUW37" s="50"/>
      <c r="NUX37" s="50"/>
      <c r="NUY37" s="50"/>
      <c r="NUZ37" s="50"/>
      <c r="NVA37" s="50"/>
      <c r="NVB37" s="50"/>
      <c r="NVC37" s="50"/>
      <c r="NVD37" s="50"/>
      <c r="NVE37" s="50"/>
      <c r="NVF37" s="50"/>
      <c r="NVG37" s="50"/>
      <c r="NVH37" s="50"/>
      <c r="NVI37" s="50"/>
      <c r="NVJ37" s="50"/>
      <c r="NVK37" s="50"/>
      <c r="NVL37" s="50"/>
      <c r="NVM37" s="50"/>
      <c r="NVN37" s="50"/>
      <c r="NVO37" s="50"/>
      <c r="NVP37" s="50"/>
      <c r="NVQ37" s="50"/>
      <c r="NVR37" s="50"/>
      <c r="NVS37" s="50"/>
      <c r="NVT37" s="50"/>
      <c r="NVU37" s="50"/>
      <c r="NVV37" s="50"/>
      <c r="NVW37" s="50"/>
      <c r="NVX37" s="50"/>
      <c r="NVY37" s="50"/>
      <c r="NVZ37" s="50"/>
      <c r="NWA37" s="50"/>
      <c r="NWB37" s="50"/>
      <c r="NWC37" s="50"/>
      <c r="NWD37" s="50"/>
      <c r="NWE37" s="50"/>
      <c r="NWF37" s="50"/>
      <c r="NWG37" s="50"/>
      <c r="NWH37" s="50"/>
      <c r="NWI37" s="50"/>
      <c r="NWJ37" s="50"/>
      <c r="NWK37" s="50"/>
      <c r="NWL37" s="50"/>
      <c r="NWM37" s="50"/>
      <c r="NWN37" s="50"/>
      <c r="NWO37" s="50"/>
      <c r="NWP37" s="50"/>
      <c r="NWQ37" s="50"/>
      <c r="NWR37" s="50"/>
      <c r="NWS37" s="50"/>
      <c r="NWT37" s="50"/>
      <c r="NWU37" s="50"/>
      <c r="NWV37" s="50"/>
      <c r="NWW37" s="50"/>
      <c r="NWX37" s="50"/>
      <c r="NWY37" s="50"/>
      <c r="NWZ37" s="50"/>
      <c r="NXA37" s="50"/>
      <c r="NXB37" s="50"/>
      <c r="NXC37" s="50"/>
      <c r="NXD37" s="50"/>
      <c r="NXE37" s="50"/>
      <c r="NXF37" s="50"/>
      <c r="NXG37" s="50"/>
      <c r="NXH37" s="50"/>
      <c r="NXI37" s="50"/>
      <c r="NXJ37" s="50"/>
      <c r="NXK37" s="50"/>
      <c r="NXL37" s="50"/>
      <c r="NXM37" s="50"/>
      <c r="NXN37" s="50"/>
      <c r="NXO37" s="50"/>
      <c r="NXP37" s="50"/>
      <c r="NXQ37" s="50"/>
      <c r="NXR37" s="50"/>
      <c r="NXS37" s="50"/>
      <c r="NXT37" s="50"/>
      <c r="NXU37" s="50"/>
      <c r="NXV37" s="50"/>
      <c r="NXW37" s="50"/>
      <c r="NXX37" s="50"/>
      <c r="NXY37" s="50"/>
      <c r="NXZ37" s="50"/>
      <c r="NYA37" s="50"/>
      <c r="NYB37" s="50"/>
      <c r="NYC37" s="50"/>
      <c r="NYD37" s="50"/>
      <c r="NYE37" s="50"/>
      <c r="NYF37" s="50"/>
      <c r="NYG37" s="50"/>
      <c r="NYH37" s="50"/>
      <c r="NYI37" s="50"/>
      <c r="NYJ37" s="50"/>
      <c r="NYK37" s="50"/>
      <c r="NYL37" s="50"/>
      <c r="NYM37" s="50"/>
      <c r="NYN37" s="50"/>
      <c r="NYO37" s="50"/>
      <c r="NYP37" s="50"/>
      <c r="NYQ37" s="50"/>
      <c r="NYR37" s="50"/>
      <c r="NYS37" s="50"/>
      <c r="NYT37" s="50"/>
      <c r="NYU37" s="50"/>
      <c r="NYV37" s="50"/>
      <c r="NYW37" s="50"/>
      <c r="NYX37" s="50"/>
      <c r="NYY37" s="50"/>
      <c r="NYZ37" s="50"/>
      <c r="NZA37" s="50"/>
      <c r="NZB37" s="50"/>
      <c r="NZC37" s="50"/>
      <c r="NZD37" s="50"/>
      <c r="NZE37" s="50"/>
      <c r="NZF37" s="50"/>
      <c r="NZG37" s="50"/>
      <c r="NZH37" s="50"/>
      <c r="NZI37" s="50"/>
      <c r="NZJ37" s="50"/>
      <c r="NZK37" s="50"/>
      <c r="NZL37" s="50"/>
      <c r="NZM37" s="50"/>
      <c r="NZN37" s="50"/>
      <c r="NZO37" s="50"/>
      <c r="NZP37" s="50"/>
      <c r="NZQ37" s="50"/>
      <c r="NZR37" s="50"/>
      <c r="NZS37" s="50"/>
      <c r="NZT37" s="50"/>
      <c r="NZU37" s="50"/>
      <c r="NZV37" s="50"/>
      <c r="NZW37" s="50"/>
      <c r="NZX37" s="50"/>
      <c r="NZY37" s="50"/>
      <c r="NZZ37" s="50"/>
      <c r="OAA37" s="50"/>
      <c r="OAB37" s="50"/>
      <c r="OAC37" s="50"/>
      <c r="OAD37" s="50"/>
      <c r="OAE37" s="50"/>
      <c r="OAF37" s="50"/>
      <c r="OAG37" s="50"/>
      <c r="OAH37" s="50"/>
      <c r="OAI37" s="50"/>
      <c r="OAJ37" s="50"/>
      <c r="OAK37" s="50"/>
      <c r="OAL37" s="50"/>
      <c r="OAM37" s="50"/>
      <c r="OAN37" s="50"/>
      <c r="OAO37" s="50"/>
      <c r="OAP37" s="50"/>
      <c r="OAQ37" s="50"/>
      <c r="OAR37" s="50"/>
      <c r="OAS37" s="50"/>
      <c r="OAT37" s="50"/>
      <c r="OAU37" s="50"/>
      <c r="OAV37" s="50"/>
      <c r="OAW37" s="50"/>
      <c r="OAX37" s="50"/>
      <c r="OAY37" s="50"/>
      <c r="OAZ37" s="50"/>
      <c r="OBA37" s="50"/>
      <c r="OBB37" s="50"/>
      <c r="OBC37" s="50"/>
      <c r="OBD37" s="50"/>
      <c r="OBE37" s="50"/>
      <c r="OBF37" s="50"/>
      <c r="OBG37" s="50"/>
      <c r="OBH37" s="50"/>
      <c r="OBI37" s="50"/>
      <c r="OBJ37" s="50"/>
      <c r="OBK37" s="50"/>
      <c r="OBL37" s="50"/>
      <c r="OBM37" s="50"/>
      <c r="OBN37" s="50"/>
      <c r="OBO37" s="50"/>
      <c r="OBP37" s="50"/>
      <c r="OBQ37" s="50"/>
      <c r="OBR37" s="50"/>
      <c r="OBS37" s="50"/>
      <c r="OBT37" s="50"/>
      <c r="OBU37" s="50"/>
      <c r="OBV37" s="50"/>
      <c r="OBW37" s="50"/>
      <c r="OBX37" s="50"/>
      <c r="OBY37" s="50"/>
      <c r="OBZ37" s="50"/>
      <c r="OCA37" s="50"/>
      <c r="OCB37" s="50"/>
      <c r="OCC37" s="50"/>
      <c r="OCD37" s="50"/>
      <c r="OCE37" s="50"/>
      <c r="OCF37" s="50"/>
      <c r="OCG37" s="50"/>
      <c r="OCH37" s="50"/>
      <c r="OCI37" s="50"/>
      <c r="OCJ37" s="50"/>
      <c r="OCK37" s="50"/>
      <c r="OCL37" s="50"/>
      <c r="OCM37" s="50"/>
      <c r="OCN37" s="50"/>
      <c r="OCO37" s="50"/>
      <c r="OCP37" s="50"/>
      <c r="OCQ37" s="50"/>
      <c r="OCR37" s="50"/>
      <c r="OCS37" s="50"/>
      <c r="OCT37" s="50"/>
      <c r="OCU37" s="50"/>
      <c r="OCV37" s="50"/>
      <c r="OCW37" s="50"/>
      <c r="OCX37" s="50"/>
      <c r="OCY37" s="50"/>
      <c r="OCZ37" s="50"/>
      <c r="ODA37" s="50"/>
      <c r="ODB37" s="50"/>
      <c r="ODC37" s="50"/>
      <c r="ODD37" s="50"/>
      <c r="ODE37" s="50"/>
      <c r="ODF37" s="50"/>
      <c r="ODG37" s="50"/>
      <c r="ODH37" s="50"/>
      <c r="ODI37" s="50"/>
      <c r="ODJ37" s="50"/>
      <c r="ODK37" s="50"/>
      <c r="ODL37" s="50"/>
      <c r="ODM37" s="50"/>
      <c r="ODN37" s="50"/>
      <c r="ODO37" s="50"/>
      <c r="ODP37" s="50"/>
      <c r="ODQ37" s="50"/>
      <c r="ODR37" s="50"/>
      <c r="ODS37" s="50"/>
      <c r="ODT37" s="50"/>
      <c r="ODU37" s="50"/>
      <c r="ODV37" s="50"/>
      <c r="ODW37" s="50"/>
      <c r="ODX37" s="50"/>
      <c r="ODY37" s="50"/>
      <c r="ODZ37" s="50"/>
      <c r="OEA37" s="50"/>
      <c r="OEB37" s="50"/>
      <c r="OEC37" s="50"/>
      <c r="OED37" s="50"/>
      <c r="OEE37" s="50"/>
      <c r="OEF37" s="50"/>
      <c r="OEG37" s="50"/>
      <c r="OEH37" s="50"/>
      <c r="OEI37" s="50"/>
      <c r="OEJ37" s="50"/>
      <c r="OEK37" s="50"/>
      <c r="OEL37" s="50"/>
      <c r="OEM37" s="50"/>
      <c r="OEN37" s="50"/>
      <c r="OEO37" s="50"/>
      <c r="OEP37" s="50"/>
      <c r="OEQ37" s="50"/>
      <c r="OER37" s="50"/>
      <c r="OES37" s="50"/>
      <c r="OET37" s="50"/>
      <c r="OEU37" s="50"/>
      <c r="OEV37" s="50"/>
      <c r="OEW37" s="50"/>
      <c r="OEX37" s="50"/>
      <c r="OEY37" s="50"/>
      <c r="OEZ37" s="50"/>
      <c r="OFA37" s="50"/>
      <c r="OFB37" s="50"/>
      <c r="OFC37" s="50"/>
      <c r="OFD37" s="50"/>
      <c r="OFE37" s="50"/>
      <c r="OFF37" s="50"/>
      <c r="OFG37" s="50"/>
      <c r="OFH37" s="50"/>
      <c r="OFI37" s="50"/>
      <c r="OFJ37" s="50"/>
      <c r="OFK37" s="50"/>
      <c r="OFL37" s="50"/>
      <c r="OFM37" s="50"/>
      <c r="OFN37" s="50"/>
      <c r="OFO37" s="50"/>
      <c r="OFP37" s="50"/>
      <c r="OFQ37" s="50"/>
      <c r="OFR37" s="50"/>
      <c r="OFS37" s="50"/>
      <c r="OFT37" s="50"/>
      <c r="OFU37" s="50"/>
      <c r="OFV37" s="50"/>
      <c r="OFW37" s="50"/>
      <c r="OFX37" s="50"/>
      <c r="OFY37" s="50"/>
      <c r="OFZ37" s="50"/>
      <c r="OGA37" s="50"/>
      <c r="OGB37" s="50"/>
      <c r="OGC37" s="50"/>
      <c r="OGD37" s="50"/>
      <c r="OGE37" s="50"/>
      <c r="OGF37" s="50"/>
      <c r="OGG37" s="50"/>
      <c r="OGH37" s="50"/>
      <c r="OGI37" s="50"/>
      <c r="OGJ37" s="50"/>
      <c r="OGK37" s="50"/>
      <c r="OGL37" s="50"/>
      <c r="OGM37" s="50"/>
      <c r="OGN37" s="50"/>
      <c r="OGO37" s="50"/>
      <c r="OGP37" s="50"/>
      <c r="OGQ37" s="50"/>
      <c r="OGR37" s="50"/>
      <c r="OGS37" s="50"/>
      <c r="OGT37" s="50"/>
      <c r="OGU37" s="50"/>
      <c r="OGV37" s="50"/>
      <c r="OGW37" s="50"/>
      <c r="OGX37" s="50"/>
      <c r="OGY37" s="50"/>
      <c r="OGZ37" s="50"/>
      <c r="OHA37" s="50"/>
      <c r="OHB37" s="50"/>
      <c r="OHC37" s="50"/>
      <c r="OHD37" s="50"/>
      <c r="OHE37" s="50"/>
      <c r="OHF37" s="50"/>
      <c r="OHG37" s="50"/>
      <c r="OHH37" s="50"/>
      <c r="OHI37" s="50"/>
      <c r="OHJ37" s="50"/>
      <c r="OHK37" s="50"/>
      <c r="OHL37" s="50"/>
      <c r="OHM37" s="50"/>
      <c r="OHN37" s="50"/>
      <c r="OHO37" s="50"/>
      <c r="OHP37" s="50"/>
      <c r="OHQ37" s="50"/>
      <c r="OHR37" s="50"/>
      <c r="OHS37" s="50"/>
      <c r="OHT37" s="50"/>
      <c r="OHU37" s="50"/>
      <c r="OHV37" s="50"/>
      <c r="OHW37" s="50"/>
      <c r="OHX37" s="50"/>
      <c r="OHY37" s="50"/>
      <c r="OHZ37" s="50"/>
      <c r="OIA37" s="50"/>
      <c r="OIB37" s="50"/>
      <c r="OIC37" s="50"/>
      <c r="OID37" s="50"/>
      <c r="OIE37" s="50"/>
      <c r="OIF37" s="50"/>
      <c r="OIG37" s="50"/>
      <c r="OIH37" s="50"/>
      <c r="OII37" s="50"/>
      <c r="OIJ37" s="50"/>
      <c r="OIK37" s="50"/>
      <c r="OIL37" s="50"/>
      <c r="OIM37" s="50"/>
      <c r="OIN37" s="50"/>
      <c r="OIO37" s="50"/>
      <c r="OIP37" s="50"/>
      <c r="OIQ37" s="50"/>
      <c r="OIR37" s="50"/>
      <c r="OIS37" s="50"/>
      <c r="OIT37" s="50"/>
      <c r="OIU37" s="50"/>
      <c r="OIV37" s="50"/>
      <c r="OIW37" s="50"/>
      <c r="OIX37" s="50"/>
      <c r="OIY37" s="50"/>
      <c r="OIZ37" s="50"/>
      <c r="OJA37" s="50"/>
      <c r="OJB37" s="50"/>
      <c r="OJC37" s="50"/>
      <c r="OJD37" s="50"/>
      <c r="OJE37" s="50"/>
      <c r="OJF37" s="50"/>
      <c r="OJG37" s="50"/>
      <c r="OJH37" s="50"/>
      <c r="OJI37" s="50"/>
      <c r="OJJ37" s="50"/>
      <c r="OJK37" s="50"/>
      <c r="OJL37" s="50"/>
      <c r="OJM37" s="50"/>
      <c r="OJN37" s="50"/>
      <c r="OJO37" s="50"/>
      <c r="OJP37" s="50"/>
      <c r="OJQ37" s="50"/>
      <c r="OJR37" s="50"/>
      <c r="OJS37" s="50"/>
      <c r="OJT37" s="50"/>
      <c r="OJU37" s="50"/>
      <c r="OJV37" s="50"/>
      <c r="OJW37" s="50"/>
      <c r="OJX37" s="50"/>
      <c r="OJY37" s="50"/>
      <c r="OJZ37" s="50"/>
      <c r="OKA37" s="50"/>
      <c r="OKB37" s="50"/>
      <c r="OKC37" s="50"/>
      <c r="OKD37" s="50"/>
      <c r="OKE37" s="50"/>
      <c r="OKF37" s="50"/>
      <c r="OKG37" s="50"/>
      <c r="OKH37" s="50"/>
      <c r="OKI37" s="50"/>
      <c r="OKJ37" s="50"/>
      <c r="OKK37" s="50"/>
      <c r="OKL37" s="50"/>
      <c r="OKM37" s="50"/>
      <c r="OKN37" s="50"/>
      <c r="OKO37" s="50"/>
      <c r="OKP37" s="50"/>
      <c r="OKQ37" s="50"/>
      <c r="OKR37" s="50"/>
      <c r="OKS37" s="50"/>
      <c r="OKT37" s="50"/>
      <c r="OKU37" s="50"/>
      <c r="OKV37" s="50"/>
      <c r="OKW37" s="50"/>
      <c r="OKX37" s="50"/>
      <c r="OKY37" s="50"/>
      <c r="OKZ37" s="50"/>
      <c r="OLA37" s="50"/>
      <c r="OLB37" s="50"/>
      <c r="OLC37" s="50"/>
      <c r="OLD37" s="50"/>
      <c r="OLE37" s="50"/>
      <c r="OLF37" s="50"/>
      <c r="OLG37" s="50"/>
      <c r="OLH37" s="50"/>
      <c r="OLI37" s="50"/>
      <c r="OLJ37" s="50"/>
      <c r="OLK37" s="50"/>
      <c r="OLL37" s="50"/>
      <c r="OLM37" s="50"/>
      <c r="OLN37" s="50"/>
      <c r="OLO37" s="50"/>
      <c r="OLP37" s="50"/>
      <c r="OLQ37" s="50"/>
      <c r="OLR37" s="50"/>
      <c r="OLS37" s="50"/>
      <c r="OLT37" s="50"/>
      <c r="OLU37" s="50"/>
      <c r="OLV37" s="50"/>
      <c r="OLW37" s="50"/>
      <c r="OLX37" s="50"/>
      <c r="OLY37" s="50"/>
      <c r="OLZ37" s="50"/>
      <c r="OMA37" s="50"/>
      <c r="OMB37" s="50"/>
      <c r="OMC37" s="50"/>
      <c r="OMD37" s="50"/>
      <c r="OME37" s="50"/>
      <c r="OMF37" s="50"/>
      <c r="OMG37" s="50"/>
      <c r="OMH37" s="50"/>
      <c r="OMI37" s="50"/>
      <c r="OMJ37" s="50"/>
      <c r="OMK37" s="50"/>
      <c r="OML37" s="50"/>
      <c r="OMM37" s="50"/>
      <c r="OMN37" s="50"/>
      <c r="OMO37" s="50"/>
      <c r="OMP37" s="50"/>
      <c r="OMQ37" s="50"/>
      <c r="OMR37" s="50"/>
      <c r="OMS37" s="50"/>
      <c r="OMT37" s="50"/>
      <c r="OMU37" s="50"/>
      <c r="OMV37" s="50"/>
      <c r="OMW37" s="50"/>
      <c r="OMX37" s="50"/>
      <c r="OMY37" s="50"/>
      <c r="OMZ37" s="50"/>
      <c r="ONA37" s="50"/>
      <c r="ONB37" s="50"/>
      <c r="ONC37" s="50"/>
      <c r="OND37" s="50"/>
      <c r="ONE37" s="50"/>
      <c r="ONF37" s="50"/>
      <c r="ONG37" s="50"/>
      <c r="ONH37" s="50"/>
      <c r="ONI37" s="50"/>
      <c r="ONJ37" s="50"/>
      <c r="ONK37" s="50"/>
      <c r="ONL37" s="50"/>
      <c r="ONM37" s="50"/>
      <c r="ONN37" s="50"/>
      <c r="ONO37" s="50"/>
      <c r="ONP37" s="50"/>
      <c r="ONQ37" s="50"/>
      <c r="ONR37" s="50"/>
      <c r="ONS37" s="50"/>
      <c r="ONT37" s="50"/>
      <c r="ONU37" s="50"/>
      <c r="ONV37" s="50"/>
      <c r="ONW37" s="50"/>
      <c r="ONX37" s="50"/>
      <c r="ONY37" s="50"/>
      <c r="ONZ37" s="50"/>
      <c r="OOA37" s="50"/>
      <c r="OOB37" s="50"/>
      <c r="OOC37" s="50"/>
      <c r="OOD37" s="50"/>
      <c r="OOE37" s="50"/>
      <c r="OOF37" s="50"/>
      <c r="OOG37" s="50"/>
      <c r="OOH37" s="50"/>
      <c r="OOI37" s="50"/>
      <c r="OOJ37" s="50"/>
      <c r="OOK37" s="50"/>
      <c r="OOL37" s="50"/>
      <c r="OOM37" s="50"/>
      <c r="OON37" s="50"/>
      <c r="OOO37" s="50"/>
      <c r="OOP37" s="50"/>
      <c r="OOQ37" s="50"/>
      <c r="OOR37" s="50"/>
      <c r="OOS37" s="50"/>
      <c r="OOT37" s="50"/>
      <c r="OOU37" s="50"/>
      <c r="OOV37" s="50"/>
      <c r="OOW37" s="50"/>
      <c r="OOX37" s="50"/>
      <c r="OOY37" s="50"/>
      <c r="OOZ37" s="50"/>
      <c r="OPA37" s="50"/>
      <c r="OPB37" s="50"/>
      <c r="OPC37" s="50"/>
      <c r="OPD37" s="50"/>
      <c r="OPE37" s="50"/>
      <c r="OPF37" s="50"/>
      <c r="OPG37" s="50"/>
      <c r="OPH37" s="50"/>
      <c r="OPI37" s="50"/>
      <c r="OPJ37" s="50"/>
      <c r="OPK37" s="50"/>
      <c r="OPL37" s="50"/>
      <c r="OPM37" s="50"/>
      <c r="OPN37" s="50"/>
      <c r="OPO37" s="50"/>
      <c r="OPP37" s="50"/>
      <c r="OPQ37" s="50"/>
      <c r="OPR37" s="50"/>
      <c r="OPS37" s="50"/>
      <c r="OPT37" s="50"/>
      <c r="OPU37" s="50"/>
      <c r="OPV37" s="50"/>
      <c r="OPW37" s="50"/>
      <c r="OPX37" s="50"/>
      <c r="OPY37" s="50"/>
      <c r="OPZ37" s="50"/>
      <c r="OQA37" s="50"/>
      <c r="OQB37" s="50"/>
      <c r="OQC37" s="50"/>
      <c r="OQD37" s="50"/>
      <c r="OQE37" s="50"/>
      <c r="OQF37" s="50"/>
      <c r="OQG37" s="50"/>
      <c r="OQH37" s="50"/>
      <c r="OQI37" s="50"/>
      <c r="OQJ37" s="50"/>
      <c r="OQK37" s="50"/>
      <c r="OQL37" s="50"/>
      <c r="OQM37" s="50"/>
      <c r="OQN37" s="50"/>
      <c r="OQO37" s="50"/>
      <c r="OQP37" s="50"/>
      <c r="OQQ37" s="50"/>
      <c r="OQR37" s="50"/>
      <c r="OQS37" s="50"/>
      <c r="OQT37" s="50"/>
      <c r="OQU37" s="50"/>
      <c r="OQV37" s="50"/>
      <c r="OQW37" s="50"/>
      <c r="OQX37" s="50"/>
      <c r="OQY37" s="50"/>
      <c r="OQZ37" s="50"/>
      <c r="ORA37" s="50"/>
      <c r="ORB37" s="50"/>
      <c r="ORC37" s="50"/>
      <c r="ORD37" s="50"/>
      <c r="ORE37" s="50"/>
      <c r="ORF37" s="50"/>
      <c r="ORG37" s="50"/>
      <c r="ORH37" s="50"/>
      <c r="ORI37" s="50"/>
      <c r="ORJ37" s="50"/>
      <c r="ORK37" s="50"/>
      <c r="ORL37" s="50"/>
      <c r="ORM37" s="50"/>
      <c r="ORN37" s="50"/>
      <c r="ORO37" s="50"/>
      <c r="ORP37" s="50"/>
      <c r="ORQ37" s="50"/>
      <c r="ORR37" s="50"/>
      <c r="ORS37" s="50"/>
      <c r="ORT37" s="50"/>
      <c r="ORU37" s="50"/>
      <c r="ORV37" s="50"/>
      <c r="ORW37" s="50"/>
      <c r="ORX37" s="50"/>
      <c r="ORY37" s="50"/>
      <c r="ORZ37" s="50"/>
      <c r="OSA37" s="50"/>
      <c r="OSB37" s="50"/>
      <c r="OSC37" s="50"/>
      <c r="OSD37" s="50"/>
      <c r="OSE37" s="50"/>
      <c r="OSF37" s="50"/>
      <c r="OSG37" s="50"/>
      <c r="OSH37" s="50"/>
      <c r="OSI37" s="50"/>
      <c r="OSJ37" s="50"/>
      <c r="OSK37" s="50"/>
      <c r="OSL37" s="50"/>
      <c r="OSM37" s="50"/>
      <c r="OSN37" s="50"/>
      <c r="OSO37" s="50"/>
      <c r="OSP37" s="50"/>
      <c r="OSQ37" s="50"/>
      <c r="OSR37" s="50"/>
      <c r="OSS37" s="50"/>
      <c r="OST37" s="50"/>
      <c r="OSU37" s="50"/>
      <c r="OSV37" s="50"/>
      <c r="OSW37" s="50"/>
      <c r="OSX37" s="50"/>
      <c r="OSY37" s="50"/>
      <c r="OSZ37" s="50"/>
      <c r="OTA37" s="50"/>
      <c r="OTB37" s="50"/>
      <c r="OTC37" s="50"/>
      <c r="OTD37" s="50"/>
      <c r="OTE37" s="50"/>
      <c r="OTF37" s="50"/>
      <c r="OTG37" s="50"/>
      <c r="OTH37" s="50"/>
      <c r="OTI37" s="50"/>
      <c r="OTJ37" s="50"/>
      <c r="OTK37" s="50"/>
      <c r="OTL37" s="50"/>
      <c r="OTM37" s="50"/>
      <c r="OTN37" s="50"/>
      <c r="OTO37" s="50"/>
      <c r="OTP37" s="50"/>
      <c r="OTQ37" s="50"/>
      <c r="OTR37" s="50"/>
      <c r="OTS37" s="50"/>
      <c r="OTT37" s="50"/>
      <c r="OTU37" s="50"/>
      <c r="OTV37" s="50"/>
      <c r="OTW37" s="50"/>
      <c r="OTX37" s="50"/>
      <c r="OTY37" s="50"/>
      <c r="OTZ37" s="50"/>
      <c r="OUA37" s="50"/>
      <c r="OUB37" s="50"/>
      <c r="OUC37" s="50"/>
      <c r="OUD37" s="50"/>
      <c r="OUE37" s="50"/>
      <c r="OUF37" s="50"/>
      <c r="OUG37" s="50"/>
      <c r="OUH37" s="50"/>
      <c r="OUI37" s="50"/>
      <c r="OUJ37" s="50"/>
      <c r="OUK37" s="50"/>
      <c r="OUL37" s="50"/>
      <c r="OUM37" s="50"/>
      <c r="OUN37" s="50"/>
      <c r="OUO37" s="50"/>
      <c r="OUP37" s="50"/>
      <c r="OUQ37" s="50"/>
      <c r="OUR37" s="50"/>
      <c r="OUS37" s="50"/>
      <c r="OUT37" s="50"/>
      <c r="OUU37" s="50"/>
      <c r="OUV37" s="50"/>
      <c r="OUW37" s="50"/>
      <c r="OUX37" s="50"/>
      <c r="OUY37" s="50"/>
      <c r="OUZ37" s="50"/>
      <c r="OVA37" s="50"/>
      <c r="OVB37" s="50"/>
      <c r="OVC37" s="50"/>
      <c r="OVD37" s="50"/>
      <c r="OVE37" s="50"/>
      <c r="OVF37" s="50"/>
      <c r="OVG37" s="50"/>
      <c r="OVH37" s="50"/>
      <c r="OVI37" s="50"/>
      <c r="OVJ37" s="50"/>
      <c r="OVK37" s="50"/>
      <c r="OVL37" s="50"/>
      <c r="OVM37" s="50"/>
      <c r="OVN37" s="50"/>
      <c r="OVO37" s="50"/>
      <c r="OVP37" s="50"/>
      <c r="OVQ37" s="50"/>
      <c r="OVR37" s="50"/>
      <c r="OVS37" s="50"/>
      <c r="OVT37" s="50"/>
      <c r="OVU37" s="50"/>
      <c r="OVV37" s="50"/>
      <c r="OVW37" s="50"/>
      <c r="OVX37" s="50"/>
      <c r="OVY37" s="50"/>
      <c r="OVZ37" s="50"/>
      <c r="OWA37" s="50"/>
      <c r="OWB37" s="50"/>
      <c r="OWC37" s="50"/>
      <c r="OWD37" s="50"/>
      <c r="OWE37" s="50"/>
      <c r="OWF37" s="50"/>
      <c r="OWG37" s="50"/>
      <c r="OWH37" s="50"/>
      <c r="OWI37" s="50"/>
      <c r="OWJ37" s="50"/>
      <c r="OWK37" s="50"/>
      <c r="OWL37" s="50"/>
      <c r="OWM37" s="50"/>
      <c r="OWN37" s="50"/>
      <c r="OWO37" s="50"/>
      <c r="OWP37" s="50"/>
      <c r="OWQ37" s="50"/>
      <c r="OWR37" s="50"/>
      <c r="OWS37" s="50"/>
      <c r="OWT37" s="50"/>
      <c r="OWU37" s="50"/>
      <c r="OWV37" s="50"/>
      <c r="OWW37" s="50"/>
      <c r="OWX37" s="50"/>
      <c r="OWY37" s="50"/>
      <c r="OWZ37" s="50"/>
      <c r="OXA37" s="50"/>
      <c r="OXB37" s="50"/>
      <c r="OXC37" s="50"/>
      <c r="OXD37" s="50"/>
      <c r="OXE37" s="50"/>
      <c r="OXF37" s="50"/>
      <c r="OXG37" s="50"/>
      <c r="OXH37" s="50"/>
      <c r="OXI37" s="50"/>
      <c r="OXJ37" s="50"/>
      <c r="OXK37" s="50"/>
      <c r="OXL37" s="50"/>
      <c r="OXM37" s="50"/>
      <c r="OXN37" s="50"/>
      <c r="OXO37" s="50"/>
      <c r="OXP37" s="50"/>
      <c r="OXQ37" s="50"/>
      <c r="OXR37" s="50"/>
      <c r="OXS37" s="50"/>
      <c r="OXT37" s="50"/>
      <c r="OXU37" s="50"/>
      <c r="OXV37" s="50"/>
      <c r="OXW37" s="50"/>
      <c r="OXX37" s="50"/>
      <c r="OXY37" s="50"/>
      <c r="OXZ37" s="50"/>
      <c r="OYA37" s="50"/>
      <c r="OYB37" s="50"/>
      <c r="OYC37" s="50"/>
      <c r="OYD37" s="50"/>
      <c r="OYE37" s="50"/>
      <c r="OYF37" s="50"/>
      <c r="OYG37" s="50"/>
      <c r="OYH37" s="50"/>
      <c r="OYI37" s="50"/>
      <c r="OYJ37" s="50"/>
      <c r="OYK37" s="50"/>
      <c r="OYL37" s="50"/>
      <c r="OYM37" s="50"/>
      <c r="OYN37" s="50"/>
      <c r="OYO37" s="50"/>
      <c r="OYP37" s="50"/>
      <c r="OYQ37" s="50"/>
      <c r="OYR37" s="50"/>
      <c r="OYS37" s="50"/>
      <c r="OYT37" s="50"/>
      <c r="OYU37" s="50"/>
      <c r="OYV37" s="50"/>
      <c r="OYW37" s="50"/>
      <c r="OYX37" s="50"/>
      <c r="OYY37" s="50"/>
      <c r="OYZ37" s="50"/>
      <c r="OZA37" s="50"/>
      <c r="OZB37" s="50"/>
      <c r="OZC37" s="50"/>
      <c r="OZD37" s="50"/>
      <c r="OZE37" s="50"/>
      <c r="OZF37" s="50"/>
      <c r="OZG37" s="50"/>
      <c r="OZH37" s="50"/>
      <c r="OZI37" s="50"/>
      <c r="OZJ37" s="50"/>
      <c r="OZK37" s="50"/>
      <c r="OZL37" s="50"/>
      <c r="OZM37" s="50"/>
      <c r="OZN37" s="50"/>
      <c r="OZO37" s="50"/>
      <c r="OZP37" s="50"/>
      <c r="OZQ37" s="50"/>
      <c r="OZR37" s="50"/>
      <c r="OZS37" s="50"/>
      <c r="OZT37" s="50"/>
      <c r="OZU37" s="50"/>
      <c r="OZV37" s="50"/>
      <c r="OZW37" s="50"/>
      <c r="OZX37" s="50"/>
      <c r="OZY37" s="50"/>
      <c r="OZZ37" s="50"/>
      <c r="PAA37" s="50"/>
      <c r="PAB37" s="50"/>
      <c r="PAC37" s="50"/>
      <c r="PAD37" s="50"/>
      <c r="PAE37" s="50"/>
      <c r="PAF37" s="50"/>
      <c r="PAG37" s="50"/>
      <c r="PAH37" s="50"/>
      <c r="PAI37" s="50"/>
      <c r="PAJ37" s="50"/>
      <c r="PAK37" s="50"/>
      <c r="PAL37" s="50"/>
      <c r="PAM37" s="50"/>
      <c r="PAN37" s="50"/>
      <c r="PAO37" s="50"/>
      <c r="PAP37" s="50"/>
      <c r="PAQ37" s="50"/>
      <c r="PAR37" s="50"/>
      <c r="PAS37" s="50"/>
      <c r="PAT37" s="50"/>
      <c r="PAU37" s="50"/>
      <c r="PAV37" s="50"/>
      <c r="PAW37" s="50"/>
      <c r="PAX37" s="50"/>
      <c r="PAY37" s="50"/>
      <c r="PAZ37" s="50"/>
      <c r="PBA37" s="50"/>
      <c r="PBB37" s="50"/>
      <c r="PBC37" s="50"/>
      <c r="PBD37" s="50"/>
      <c r="PBE37" s="50"/>
      <c r="PBF37" s="50"/>
      <c r="PBG37" s="50"/>
      <c r="PBH37" s="50"/>
      <c r="PBI37" s="50"/>
      <c r="PBJ37" s="50"/>
      <c r="PBK37" s="50"/>
      <c r="PBL37" s="50"/>
      <c r="PBM37" s="50"/>
      <c r="PBN37" s="50"/>
      <c r="PBO37" s="50"/>
      <c r="PBP37" s="50"/>
      <c r="PBQ37" s="50"/>
      <c r="PBR37" s="50"/>
      <c r="PBS37" s="50"/>
      <c r="PBT37" s="50"/>
      <c r="PBU37" s="50"/>
      <c r="PBV37" s="50"/>
      <c r="PBW37" s="50"/>
      <c r="PBX37" s="50"/>
      <c r="PBY37" s="50"/>
      <c r="PBZ37" s="50"/>
      <c r="PCA37" s="50"/>
      <c r="PCB37" s="50"/>
      <c r="PCC37" s="50"/>
      <c r="PCD37" s="50"/>
      <c r="PCE37" s="50"/>
      <c r="PCF37" s="50"/>
      <c r="PCG37" s="50"/>
      <c r="PCH37" s="50"/>
      <c r="PCI37" s="50"/>
      <c r="PCJ37" s="50"/>
      <c r="PCK37" s="50"/>
      <c r="PCL37" s="50"/>
      <c r="PCM37" s="50"/>
      <c r="PCN37" s="50"/>
      <c r="PCO37" s="50"/>
      <c r="PCP37" s="50"/>
      <c r="PCQ37" s="50"/>
      <c r="PCR37" s="50"/>
      <c r="PCS37" s="50"/>
      <c r="PCT37" s="50"/>
      <c r="PCU37" s="50"/>
      <c r="PCV37" s="50"/>
      <c r="PCW37" s="50"/>
      <c r="PCX37" s="50"/>
      <c r="PCY37" s="50"/>
      <c r="PCZ37" s="50"/>
      <c r="PDA37" s="50"/>
      <c r="PDB37" s="50"/>
      <c r="PDC37" s="50"/>
      <c r="PDD37" s="50"/>
      <c r="PDE37" s="50"/>
      <c r="PDF37" s="50"/>
      <c r="PDG37" s="50"/>
      <c r="PDH37" s="50"/>
      <c r="PDI37" s="50"/>
      <c r="PDJ37" s="50"/>
      <c r="PDK37" s="50"/>
      <c r="PDL37" s="50"/>
      <c r="PDM37" s="50"/>
      <c r="PDN37" s="50"/>
      <c r="PDO37" s="50"/>
      <c r="PDP37" s="50"/>
      <c r="PDQ37" s="50"/>
      <c r="PDR37" s="50"/>
      <c r="PDS37" s="50"/>
      <c r="PDT37" s="50"/>
      <c r="PDU37" s="50"/>
      <c r="PDV37" s="50"/>
      <c r="PDW37" s="50"/>
      <c r="PDX37" s="50"/>
      <c r="PDY37" s="50"/>
      <c r="PDZ37" s="50"/>
      <c r="PEA37" s="50"/>
      <c r="PEB37" s="50"/>
      <c r="PEC37" s="50"/>
      <c r="PED37" s="50"/>
      <c r="PEE37" s="50"/>
      <c r="PEF37" s="50"/>
      <c r="PEG37" s="50"/>
      <c r="PEH37" s="50"/>
      <c r="PEI37" s="50"/>
      <c r="PEJ37" s="50"/>
      <c r="PEK37" s="50"/>
      <c r="PEL37" s="50"/>
      <c r="PEM37" s="50"/>
      <c r="PEN37" s="50"/>
      <c r="PEO37" s="50"/>
      <c r="PEP37" s="50"/>
      <c r="PEQ37" s="50"/>
      <c r="PER37" s="50"/>
      <c r="PES37" s="50"/>
      <c r="PET37" s="50"/>
      <c r="PEU37" s="50"/>
      <c r="PEV37" s="50"/>
      <c r="PEW37" s="50"/>
      <c r="PEX37" s="50"/>
      <c r="PEY37" s="50"/>
      <c r="PEZ37" s="50"/>
      <c r="PFA37" s="50"/>
      <c r="PFB37" s="50"/>
      <c r="PFC37" s="50"/>
      <c r="PFD37" s="50"/>
      <c r="PFE37" s="50"/>
      <c r="PFF37" s="50"/>
      <c r="PFG37" s="50"/>
      <c r="PFH37" s="50"/>
      <c r="PFI37" s="50"/>
      <c r="PFJ37" s="50"/>
      <c r="PFK37" s="50"/>
      <c r="PFL37" s="50"/>
      <c r="PFM37" s="50"/>
      <c r="PFN37" s="50"/>
      <c r="PFO37" s="50"/>
      <c r="PFP37" s="50"/>
      <c r="PFQ37" s="50"/>
      <c r="PFR37" s="50"/>
      <c r="PFS37" s="50"/>
      <c r="PFT37" s="50"/>
      <c r="PFU37" s="50"/>
      <c r="PFV37" s="50"/>
      <c r="PFW37" s="50"/>
      <c r="PFX37" s="50"/>
      <c r="PFY37" s="50"/>
      <c r="PFZ37" s="50"/>
      <c r="PGA37" s="50"/>
      <c r="PGB37" s="50"/>
      <c r="PGC37" s="50"/>
      <c r="PGD37" s="50"/>
      <c r="PGE37" s="50"/>
      <c r="PGF37" s="50"/>
      <c r="PGG37" s="50"/>
      <c r="PGH37" s="50"/>
      <c r="PGI37" s="50"/>
      <c r="PGJ37" s="50"/>
      <c r="PGK37" s="50"/>
      <c r="PGL37" s="50"/>
      <c r="PGM37" s="50"/>
      <c r="PGN37" s="50"/>
      <c r="PGO37" s="50"/>
      <c r="PGP37" s="50"/>
      <c r="PGQ37" s="50"/>
      <c r="PGR37" s="50"/>
      <c r="PGS37" s="50"/>
      <c r="PGT37" s="50"/>
      <c r="PGU37" s="50"/>
      <c r="PGV37" s="50"/>
      <c r="PGW37" s="50"/>
      <c r="PGX37" s="50"/>
      <c r="PGY37" s="50"/>
      <c r="PGZ37" s="50"/>
      <c r="PHA37" s="50"/>
      <c r="PHB37" s="50"/>
      <c r="PHC37" s="50"/>
      <c r="PHD37" s="50"/>
      <c r="PHE37" s="50"/>
      <c r="PHF37" s="50"/>
      <c r="PHG37" s="50"/>
      <c r="PHH37" s="50"/>
      <c r="PHI37" s="50"/>
      <c r="PHJ37" s="50"/>
      <c r="PHK37" s="50"/>
      <c r="PHL37" s="50"/>
      <c r="PHM37" s="50"/>
      <c r="PHN37" s="50"/>
      <c r="PHO37" s="50"/>
      <c r="PHP37" s="50"/>
      <c r="PHQ37" s="50"/>
      <c r="PHR37" s="50"/>
      <c r="PHS37" s="50"/>
      <c r="PHT37" s="50"/>
      <c r="PHU37" s="50"/>
      <c r="PHV37" s="50"/>
      <c r="PHW37" s="50"/>
      <c r="PHX37" s="50"/>
      <c r="PHY37" s="50"/>
      <c r="PHZ37" s="50"/>
      <c r="PIA37" s="50"/>
      <c r="PIB37" s="50"/>
      <c r="PIC37" s="50"/>
      <c r="PID37" s="50"/>
      <c r="PIE37" s="50"/>
      <c r="PIF37" s="50"/>
      <c r="PIG37" s="50"/>
      <c r="PIH37" s="50"/>
      <c r="PII37" s="50"/>
      <c r="PIJ37" s="50"/>
      <c r="PIK37" s="50"/>
      <c r="PIL37" s="50"/>
      <c r="PIM37" s="50"/>
      <c r="PIN37" s="50"/>
      <c r="PIO37" s="50"/>
      <c r="PIP37" s="50"/>
      <c r="PIQ37" s="50"/>
      <c r="PIR37" s="50"/>
      <c r="PIS37" s="50"/>
      <c r="PIT37" s="50"/>
      <c r="PIU37" s="50"/>
      <c r="PIV37" s="50"/>
      <c r="PIW37" s="50"/>
      <c r="PIX37" s="50"/>
      <c r="PIY37" s="50"/>
      <c r="PIZ37" s="50"/>
      <c r="PJA37" s="50"/>
      <c r="PJB37" s="50"/>
      <c r="PJC37" s="50"/>
      <c r="PJD37" s="50"/>
      <c r="PJE37" s="50"/>
      <c r="PJF37" s="50"/>
      <c r="PJG37" s="50"/>
      <c r="PJH37" s="50"/>
      <c r="PJI37" s="50"/>
      <c r="PJJ37" s="50"/>
      <c r="PJK37" s="50"/>
      <c r="PJL37" s="50"/>
      <c r="PJM37" s="50"/>
      <c r="PJN37" s="50"/>
      <c r="PJO37" s="50"/>
      <c r="PJP37" s="50"/>
      <c r="PJQ37" s="50"/>
      <c r="PJR37" s="50"/>
      <c r="PJS37" s="50"/>
      <c r="PJT37" s="50"/>
      <c r="PJU37" s="50"/>
      <c r="PJV37" s="50"/>
      <c r="PJW37" s="50"/>
      <c r="PJX37" s="50"/>
      <c r="PJY37" s="50"/>
      <c r="PJZ37" s="50"/>
      <c r="PKA37" s="50"/>
      <c r="PKB37" s="50"/>
      <c r="PKC37" s="50"/>
      <c r="PKD37" s="50"/>
      <c r="PKE37" s="50"/>
      <c r="PKF37" s="50"/>
      <c r="PKG37" s="50"/>
      <c r="PKH37" s="50"/>
      <c r="PKI37" s="50"/>
      <c r="PKJ37" s="50"/>
      <c r="PKK37" s="50"/>
      <c r="PKL37" s="50"/>
      <c r="PKM37" s="50"/>
      <c r="PKN37" s="50"/>
      <c r="PKO37" s="50"/>
      <c r="PKP37" s="50"/>
      <c r="PKQ37" s="50"/>
      <c r="PKR37" s="50"/>
      <c r="PKS37" s="50"/>
      <c r="PKT37" s="50"/>
      <c r="PKU37" s="50"/>
      <c r="PKV37" s="50"/>
      <c r="PKW37" s="50"/>
      <c r="PKX37" s="50"/>
      <c r="PKY37" s="50"/>
      <c r="PKZ37" s="50"/>
      <c r="PLA37" s="50"/>
      <c r="PLB37" s="50"/>
      <c r="PLC37" s="50"/>
      <c r="PLD37" s="50"/>
      <c r="PLE37" s="50"/>
      <c r="PLF37" s="50"/>
      <c r="PLG37" s="50"/>
      <c r="PLH37" s="50"/>
      <c r="PLI37" s="50"/>
      <c r="PLJ37" s="50"/>
      <c r="PLK37" s="50"/>
      <c r="PLL37" s="50"/>
      <c r="PLM37" s="50"/>
      <c r="PLN37" s="50"/>
      <c r="PLO37" s="50"/>
      <c r="PLP37" s="50"/>
      <c r="PLQ37" s="50"/>
      <c r="PLR37" s="50"/>
      <c r="PLS37" s="50"/>
      <c r="PLT37" s="50"/>
      <c r="PLU37" s="50"/>
      <c r="PLV37" s="50"/>
      <c r="PLW37" s="50"/>
      <c r="PLX37" s="50"/>
      <c r="PLY37" s="50"/>
      <c r="PLZ37" s="50"/>
      <c r="PMA37" s="50"/>
      <c r="PMB37" s="50"/>
      <c r="PMC37" s="50"/>
      <c r="PMD37" s="50"/>
      <c r="PME37" s="50"/>
      <c r="PMF37" s="50"/>
      <c r="PMG37" s="50"/>
      <c r="PMH37" s="50"/>
      <c r="PMI37" s="50"/>
      <c r="PMJ37" s="50"/>
      <c r="PMK37" s="50"/>
      <c r="PML37" s="50"/>
      <c r="PMM37" s="50"/>
      <c r="PMN37" s="50"/>
      <c r="PMO37" s="50"/>
      <c r="PMP37" s="50"/>
      <c r="PMQ37" s="50"/>
      <c r="PMR37" s="50"/>
      <c r="PMS37" s="50"/>
      <c r="PMT37" s="50"/>
      <c r="PMU37" s="50"/>
      <c r="PMV37" s="50"/>
      <c r="PMW37" s="50"/>
      <c r="PMX37" s="50"/>
      <c r="PMY37" s="50"/>
      <c r="PMZ37" s="50"/>
      <c r="PNA37" s="50"/>
      <c r="PNB37" s="50"/>
      <c r="PNC37" s="50"/>
      <c r="PND37" s="50"/>
      <c r="PNE37" s="50"/>
      <c r="PNF37" s="50"/>
      <c r="PNG37" s="50"/>
      <c r="PNH37" s="50"/>
      <c r="PNI37" s="50"/>
      <c r="PNJ37" s="50"/>
      <c r="PNK37" s="50"/>
      <c r="PNL37" s="50"/>
      <c r="PNM37" s="50"/>
      <c r="PNN37" s="50"/>
      <c r="PNO37" s="50"/>
      <c r="PNP37" s="50"/>
      <c r="PNQ37" s="50"/>
      <c r="PNR37" s="50"/>
      <c r="PNS37" s="50"/>
      <c r="PNT37" s="50"/>
      <c r="PNU37" s="50"/>
      <c r="PNV37" s="50"/>
      <c r="PNW37" s="50"/>
      <c r="PNX37" s="50"/>
      <c r="PNY37" s="50"/>
      <c r="PNZ37" s="50"/>
      <c r="POA37" s="50"/>
      <c r="POB37" s="50"/>
      <c r="POC37" s="50"/>
      <c r="POD37" s="50"/>
      <c r="POE37" s="50"/>
      <c r="POF37" s="50"/>
      <c r="POG37" s="50"/>
      <c r="POH37" s="50"/>
      <c r="POI37" s="50"/>
      <c r="POJ37" s="50"/>
      <c r="POK37" s="50"/>
      <c r="POL37" s="50"/>
      <c r="POM37" s="50"/>
      <c r="PON37" s="50"/>
      <c r="POO37" s="50"/>
      <c r="POP37" s="50"/>
      <c r="POQ37" s="50"/>
      <c r="POR37" s="50"/>
      <c r="POS37" s="50"/>
      <c r="POT37" s="50"/>
      <c r="POU37" s="50"/>
      <c r="POV37" s="50"/>
      <c r="POW37" s="50"/>
      <c r="POX37" s="50"/>
      <c r="POY37" s="50"/>
      <c r="POZ37" s="50"/>
      <c r="PPA37" s="50"/>
      <c r="PPB37" s="50"/>
      <c r="PPC37" s="50"/>
      <c r="PPD37" s="50"/>
      <c r="PPE37" s="50"/>
      <c r="PPF37" s="50"/>
      <c r="PPG37" s="50"/>
      <c r="PPH37" s="50"/>
      <c r="PPI37" s="50"/>
      <c r="PPJ37" s="50"/>
      <c r="PPK37" s="50"/>
      <c r="PPL37" s="50"/>
      <c r="PPM37" s="50"/>
      <c r="PPN37" s="50"/>
      <c r="PPO37" s="50"/>
      <c r="PPP37" s="50"/>
      <c r="PPQ37" s="50"/>
      <c r="PPR37" s="50"/>
      <c r="PPS37" s="50"/>
      <c r="PPT37" s="50"/>
      <c r="PPU37" s="50"/>
      <c r="PPV37" s="50"/>
      <c r="PPW37" s="50"/>
      <c r="PPX37" s="50"/>
      <c r="PPY37" s="50"/>
      <c r="PPZ37" s="50"/>
      <c r="PQA37" s="50"/>
      <c r="PQB37" s="50"/>
      <c r="PQC37" s="50"/>
      <c r="PQD37" s="50"/>
      <c r="PQE37" s="50"/>
      <c r="PQF37" s="50"/>
      <c r="PQG37" s="50"/>
      <c r="PQH37" s="50"/>
      <c r="PQI37" s="50"/>
      <c r="PQJ37" s="50"/>
      <c r="PQK37" s="50"/>
      <c r="PQL37" s="50"/>
      <c r="PQM37" s="50"/>
      <c r="PQN37" s="50"/>
      <c r="PQO37" s="50"/>
      <c r="PQP37" s="50"/>
      <c r="PQQ37" s="50"/>
      <c r="PQR37" s="50"/>
      <c r="PQS37" s="50"/>
      <c r="PQT37" s="50"/>
      <c r="PQU37" s="50"/>
      <c r="PQV37" s="50"/>
      <c r="PQW37" s="50"/>
      <c r="PQX37" s="50"/>
      <c r="PQY37" s="50"/>
      <c r="PQZ37" s="50"/>
      <c r="PRA37" s="50"/>
      <c r="PRB37" s="50"/>
      <c r="PRC37" s="50"/>
      <c r="PRD37" s="50"/>
      <c r="PRE37" s="50"/>
      <c r="PRF37" s="50"/>
      <c r="PRG37" s="50"/>
      <c r="PRH37" s="50"/>
      <c r="PRI37" s="50"/>
      <c r="PRJ37" s="50"/>
      <c r="PRK37" s="50"/>
      <c r="PRL37" s="50"/>
      <c r="PRM37" s="50"/>
      <c r="PRN37" s="50"/>
      <c r="PRO37" s="50"/>
      <c r="PRP37" s="50"/>
      <c r="PRQ37" s="50"/>
      <c r="PRR37" s="50"/>
      <c r="PRS37" s="50"/>
      <c r="PRT37" s="50"/>
      <c r="PRU37" s="50"/>
      <c r="PRV37" s="50"/>
      <c r="PRW37" s="50"/>
      <c r="PRX37" s="50"/>
      <c r="PRY37" s="50"/>
      <c r="PRZ37" s="50"/>
      <c r="PSA37" s="50"/>
      <c r="PSB37" s="50"/>
      <c r="PSC37" s="50"/>
      <c r="PSD37" s="50"/>
      <c r="PSE37" s="50"/>
      <c r="PSF37" s="50"/>
      <c r="PSG37" s="50"/>
      <c r="PSH37" s="50"/>
      <c r="PSI37" s="50"/>
      <c r="PSJ37" s="50"/>
      <c r="PSK37" s="50"/>
      <c r="PSL37" s="50"/>
      <c r="PSM37" s="50"/>
      <c r="PSN37" s="50"/>
      <c r="PSO37" s="50"/>
      <c r="PSP37" s="50"/>
      <c r="PSQ37" s="50"/>
      <c r="PSR37" s="50"/>
      <c r="PSS37" s="50"/>
      <c r="PST37" s="50"/>
      <c r="PSU37" s="50"/>
      <c r="PSV37" s="50"/>
      <c r="PSW37" s="50"/>
      <c r="PSX37" s="50"/>
      <c r="PSY37" s="50"/>
      <c r="PSZ37" s="50"/>
      <c r="PTA37" s="50"/>
      <c r="PTB37" s="50"/>
      <c r="PTC37" s="50"/>
      <c r="PTD37" s="50"/>
      <c r="PTE37" s="50"/>
      <c r="PTF37" s="50"/>
      <c r="PTG37" s="50"/>
      <c r="PTH37" s="50"/>
      <c r="PTI37" s="50"/>
      <c r="PTJ37" s="50"/>
      <c r="PTK37" s="50"/>
      <c r="PTL37" s="50"/>
      <c r="PTM37" s="50"/>
      <c r="PTN37" s="50"/>
      <c r="PTO37" s="50"/>
      <c r="PTP37" s="50"/>
      <c r="PTQ37" s="50"/>
      <c r="PTR37" s="50"/>
      <c r="PTS37" s="50"/>
      <c r="PTT37" s="50"/>
      <c r="PTU37" s="50"/>
      <c r="PTV37" s="50"/>
      <c r="PTW37" s="50"/>
      <c r="PTX37" s="50"/>
      <c r="PTY37" s="50"/>
      <c r="PTZ37" s="50"/>
      <c r="PUA37" s="50"/>
      <c r="PUB37" s="50"/>
      <c r="PUC37" s="50"/>
      <c r="PUD37" s="50"/>
      <c r="PUE37" s="50"/>
      <c r="PUF37" s="50"/>
      <c r="PUG37" s="50"/>
      <c r="PUH37" s="50"/>
      <c r="PUI37" s="50"/>
      <c r="PUJ37" s="50"/>
      <c r="PUK37" s="50"/>
      <c r="PUL37" s="50"/>
      <c r="PUM37" s="50"/>
      <c r="PUN37" s="50"/>
      <c r="PUO37" s="50"/>
      <c r="PUP37" s="50"/>
      <c r="PUQ37" s="50"/>
      <c r="PUR37" s="50"/>
      <c r="PUS37" s="50"/>
      <c r="PUT37" s="50"/>
      <c r="PUU37" s="50"/>
      <c r="PUV37" s="50"/>
      <c r="PUW37" s="50"/>
      <c r="PUX37" s="50"/>
      <c r="PUY37" s="50"/>
      <c r="PUZ37" s="50"/>
      <c r="PVA37" s="50"/>
      <c r="PVB37" s="50"/>
      <c r="PVC37" s="50"/>
      <c r="PVD37" s="50"/>
      <c r="PVE37" s="50"/>
      <c r="PVF37" s="50"/>
      <c r="PVG37" s="50"/>
      <c r="PVH37" s="50"/>
      <c r="PVI37" s="50"/>
      <c r="PVJ37" s="50"/>
      <c r="PVK37" s="50"/>
      <c r="PVL37" s="50"/>
      <c r="PVM37" s="50"/>
      <c r="PVN37" s="50"/>
      <c r="PVO37" s="50"/>
      <c r="PVP37" s="50"/>
      <c r="PVQ37" s="50"/>
      <c r="PVR37" s="50"/>
      <c r="PVS37" s="50"/>
      <c r="PVT37" s="50"/>
      <c r="PVU37" s="50"/>
      <c r="PVV37" s="50"/>
      <c r="PVW37" s="50"/>
      <c r="PVX37" s="50"/>
      <c r="PVY37" s="50"/>
      <c r="PVZ37" s="50"/>
      <c r="PWA37" s="50"/>
      <c r="PWB37" s="50"/>
      <c r="PWC37" s="50"/>
      <c r="PWD37" s="50"/>
      <c r="PWE37" s="50"/>
      <c r="PWF37" s="50"/>
      <c r="PWG37" s="50"/>
      <c r="PWH37" s="50"/>
      <c r="PWI37" s="50"/>
      <c r="PWJ37" s="50"/>
      <c r="PWK37" s="50"/>
      <c r="PWL37" s="50"/>
      <c r="PWM37" s="50"/>
      <c r="PWN37" s="50"/>
      <c r="PWO37" s="50"/>
      <c r="PWP37" s="50"/>
      <c r="PWQ37" s="50"/>
      <c r="PWR37" s="50"/>
      <c r="PWS37" s="50"/>
      <c r="PWT37" s="50"/>
      <c r="PWU37" s="50"/>
      <c r="PWV37" s="50"/>
      <c r="PWW37" s="50"/>
      <c r="PWX37" s="50"/>
      <c r="PWY37" s="50"/>
      <c r="PWZ37" s="50"/>
      <c r="PXA37" s="50"/>
      <c r="PXB37" s="50"/>
      <c r="PXC37" s="50"/>
      <c r="PXD37" s="50"/>
      <c r="PXE37" s="50"/>
      <c r="PXF37" s="50"/>
      <c r="PXG37" s="50"/>
      <c r="PXH37" s="50"/>
      <c r="PXI37" s="50"/>
      <c r="PXJ37" s="50"/>
      <c r="PXK37" s="50"/>
      <c r="PXL37" s="50"/>
      <c r="PXM37" s="50"/>
      <c r="PXN37" s="50"/>
      <c r="PXO37" s="50"/>
      <c r="PXP37" s="50"/>
      <c r="PXQ37" s="50"/>
      <c r="PXR37" s="50"/>
      <c r="PXS37" s="50"/>
      <c r="PXT37" s="50"/>
      <c r="PXU37" s="50"/>
      <c r="PXV37" s="50"/>
      <c r="PXW37" s="50"/>
      <c r="PXX37" s="50"/>
      <c r="PXY37" s="50"/>
      <c r="PXZ37" s="50"/>
      <c r="PYA37" s="50"/>
      <c r="PYB37" s="50"/>
      <c r="PYC37" s="50"/>
      <c r="PYD37" s="50"/>
      <c r="PYE37" s="50"/>
      <c r="PYF37" s="50"/>
      <c r="PYG37" s="50"/>
      <c r="PYH37" s="50"/>
      <c r="PYI37" s="50"/>
      <c r="PYJ37" s="50"/>
      <c r="PYK37" s="50"/>
      <c r="PYL37" s="50"/>
      <c r="PYM37" s="50"/>
      <c r="PYN37" s="50"/>
      <c r="PYO37" s="50"/>
      <c r="PYP37" s="50"/>
      <c r="PYQ37" s="50"/>
      <c r="PYR37" s="50"/>
      <c r="PYS37" s="50"/>
      <c r="PYT37" s="50"/>
      <c r="PYU37" s="50"/>
      <c r="PYV37" s="50"/>
      <c r="PYW37" s="50"/>
      <c r="PYX37" s="50"/>
      <c r="PYY37" s="50"/>
      <c r="PYZ37" s="50"/>
      <c r="PZA37" s="50"/>
      <c r="PZB37" s="50"/>
      <c r="PZC37" s="50"/>
      <c r="PZD37" s="50"/>
      <c r="PZE37" s="50"/>
      <c r="PZF37" s="50"/>
      <c r="PZG37" s="50"/>
      <c r="PZH37" s="50"/>
      <c r="PZI37" s="50"/>
      <c r="PZJ37" s="50"/>
      <c r="PZK37" s="50"/>
      <c r="PZL37" s="50"/>
      <c r="PZM37" s="50"/>
      <c r="PZN37" s="50"/>
      <c r="PZO37" s="50"/>
      <c r="PZP37" s="50"/>
      <c r="PZQ37" s="50"/>
      <c r="PZR37" s="50"/>
      <c r="PZS37" s="50"/>
      <c r="PZT37" s="50"/>
      <c r="PZU37" s="50"/>
      <c r="PZV37" s="50"/>
      <c r="PZW37" s="50"/>
      <c r="PZX37" s="50"/>
      <c r="PZY37" s="50"/>
      <c r="PZZ37" s="50"/>
      <c r="QAA37" s="50"/>
      <c r="QAB37" s="50"/>
      <c r="QAC37" s="50"/>
      <c r="QAD37" s="50"/>
      <c r="QAE37" s="50"/>
      <c r="QAF37" s="50"/>
      <c r="QAG37" s="50"/>
      <c r="QAH37" s="50"/>
      <c r="QAI37" s="50"/>
      <c r="QAJ37" s="50"/>
      <c r="QAK37" s="50"/>
      <c r="QAL37" s="50"/>
      <c r="QAM37" s="50"/>
      <c r="QAN37" s="50"/>
      <c r="QAO37" s="50"/>
      <c r="QAP37" s="50"/>
      <c r="QAQ37" s="50"/>
      <c r="QAR37" s="50"/>
      <c r="QAS37" s="50"/>
      <c r="QAT37" s="50"/>
      <c r="QAU37" s="50"/>
      <c r="QAV37" s="50"/>
      <c r="QAW37" s="50"/>
      <c r="QAX37" s="50"/>
      <c r="QAY37" s="50"/>
      <c r="QAZ37" s="50"/>
      <c r="QBA37" s="50"/>
      <c r="QBB37" s="50"/>
      <c r="QBC37" s="50"/>
      <c r="QBD37" s="50"/>
      <c r="QBE37" s="50"/>
      <c r="QBF37" s="50"/>
      <c r="QBG37" s="50"/>
      <c r="QBH37" s="50"/>
      <c r="QBI37" s="50"/>
      <c r="QBJ37" s="50"/>
      <c r="QBK37" s="50"/>
      <c r="QBL37" s="50"/>
      <c r="QBM37" s="50"/>
      <c r="QBN37" s="50"/>
      <c r="QBO37" s="50"/>
      <c r="QBP37" s="50"/>
      <c r="QBQ37" s="50"/>
      <c r="QBR37" s="50"/>
      <c r="QBS37" s="50"/>
      <c r="QBT37" s="50"/>
      <c r="QBU37" s="50"/>
      <c r="QBV37" s="50"/>
      <c r="QBW37" s="50"/>
      <c r="QBX37" s="50"/>
      <c r="QBY37" s="50"/>
      <c r="QBZ37" s="50"/>
      <c r="QCA37" s="50"/>
      <c r="QCB37" s="50"/>
      <c r="QCC37" s="50"/>
      <c r="QCD37" s="50"/>
      <c r="QCE37" s="50"/>
      <c r="QCF37" s="50"/>
      <c r="QCG37" s="50"/>
      <c r="QCH37" s="50"/>
      <c r="QCI37" s="50"/>
      <c r="QCJ37" s="50"/>
      <c r="QCK37" s="50"/>
      <c r="QCL37" s="50"/>
      <c r="QCM37" s="50"/>
      <c r="QCN37" s="50"/>
      <c r="QCO37" s="50"/>
      <c r="QCP37" s="50"/>
      <c r="QCQ37" s="50"/>
      <c r="QCR37" s="50"/>
      <c r="QCS37" s="50"/>
      <c r="QCT37" s="50"/>
      <c r="QCU37" s="50"/>
      <c r="QCV37" s="50"/>
      <c r="QCW37" s="50"/>
      <c r="QCX37" s="50"/>
      <c r="QCY37" s="50"/>
      <c r="QCZ37" s="50"/>
      <c r="QDA37" s="50"/>
      <c r="QDB37" s="50"/>
      <c r="QDC37" s="50"/>
      <c r="QDD37" s="50"/>
      <c r="QDE37" s="50"/>
      <c r="QDF37" s="50"/>
      <c r="QDG37" s="50"/>
      <c r="QDH37" s="50"/>
      <c r="QDI37" s="50"/>
      <c r="QDJ37" s="50"/>
      <c r="QDK37" s="50"/>
      <c r="QDL37" s="50"/>
      <c r="QDM37" s="50"/>
      <c r="QDN37" s="50"/>
      <c r="QDO37" s="50"/>
      <c r="QDP37" s="50"/>
      <c r="QDQ37" s="50"/>
      <c r="QDR37" s="50"/>
      <c r="QDS37" s="50"/>
      <c r="QDT37" s="50"/>
      <c r="QDU37" s="50"/>
      <c r="QDV37" s="50"/>
      <c r="QDW37" s="50"/>
      <c r="QDX37" s="50"/>
      <c r="QDY37" s="50"/>
      <c r="QDZ37" s="50"/>
      <c r="QEA37" s="50"/>
      <c r="QEB37" s="50"/>
      <c r="QEC37" s="50"/>
      <c r="QED37" s="50"/>
      <c r="QEE37" s="50"/>
      <c r="QEF37" s="50"/>
      <c r="QEG37" s="50"/>
      <c r="QEH37" s="50"/>
      <c r="QEI37" s="50"/>
      <c r="QEJ37" s="50"/>
      <c r="QEK37" s="50"/>
      <c r="QEL37" s="50"/>
      <c r="QEM37" s="50"/>
      <c r="QEN37" s="50"/>
      <c r="QEO37" s="50"/>
      <c r="QEP37" s="50"/>
      <c r="QEQ37" s="50"/>
      <c r="QER37" s="50"/>
      <c r="QES37" s="50"/>
      <c r="QET37" s="50"/>
      <c r="QEU37" s="50"/>
      <c r="QEV37" s="50"/>
      <c r="QEW37" s="50"/>
      <c r="QEX37" s="50"/>
      <c r="QEY37" s="50"/>
      <c r="QEZ37" s="50"/>
      <c r="QFA37" s="50"/>
      <c r="QFB37" s="50"/>
      <c r="QFC37" s="50"/>
      <c r="QFD37" s="50"/>
      <c r="QFE37" s="50"/>
      <c r="QFF37" s="50"/>
      <c r="QFG37" s="50"/>
      <c r="QFH37" s="50"/>
      <c r="QFI37" s="50"/>
      <c r="QFJ37" s="50"/>
      <c r="QFK37" s="50"/>
      <c r="QFL37" s="50"/>
      <c r="QFM37" s="50"/>
      <c r="QFN37" s="50"/>
      <c r="QFO37" s="50"/>
      <c r="QFP37" s="50"/>
      <c r="QFQ37" s="50"/>
      <c r="QFR37" s="50"/>
      <c r="QFS37" s="50"/>
      <c r="QFT37" s="50"/>
      <c r="QFU37" s="50"/>
      <c r="QFV37" s="50"/>
      <c r="QFW37" s="50"/>
      <c r="QFX37" s="50"/>
      <c r="QFY37" s="50"/>
      <c r="QFZ37" s="50"/>
      <c r="QGA37" s="50"/>
      <c r="QGB37" s="50"/>
      <c r="QGC37" s="50"/>
      <c r="QGD37" s="50"/>
      <c r="QGE37" s="50"/>
      <c r="QGF37" s="50"/>
      <c r="QGG37" s="50"/>
      <c r="QGH37" s="50"/>
      <c r="QGI37" s="50"/>
      <c r="QGJ37" s="50"/>
      <c r="QGK37" s="50"/>
      <c r="QGL37" s="50"/>
      <c r="QGM37" s="50"/>
      <c r="QGN37" s="50"/>
      <c r="QGO37" s="50"/>
      <c r="QGP37" s="50"/>
      <c r="QGQ37" s="50"/>
      <c r="QGR37" s="50"/>
      <c r="QGS37" s="50"/>
      <c r="QGT37" s="50"/>
      <c r="QGU37" s="50"/>
      <c r="QGV37" s="50"/>
      <c r="QGW37" s="50"/>
      <c r="QGX37" s="50"/>
      <c r="QGY37" s="50"/>
      <c r="QGZ37" s="50"/>
      <c r="QHA37" s="50"/>
      <c r="QHB37" s="50"/>
      <c r="QHC37" s="50"/>
      <c r="QHD37" s="50"/>
      <c r="QHE37" s="50"/>
      <c r="QHF37" s="50"/>
      <c r="QHG37" s="50"/>
      <c r="QHH37" s="50"/>
      <c r="QHI37" s="50"/>
      <c r="QHJ37" s="50"/>
      <c r="QHK37" s="50"/>
      <c r="QHL37" s="50"/>
      <c r="QHM37" s="50"/>
      <c r="QHN37" s="50"/>
      <c r="QHO37" s="50"/>
      <c r="QHP37" s="50"/>
      <c r="QHQ37" s="50"/>
      <c r="QHR37" s="50"/>
      <c r="QHS37" s="50"/>
      <c r="QHT37" s="50"/>
      <c r="QHU37" s="50"/>
      <c r="QHV37" s="50"/>
      <c r="QHW37" s="50"/>
      <c r="QHX37" s="50"/>
      <c r="QHY37" s="50"/>
      <c r="QHZ37" s="50"/>
      <c r="QIA37" s="50"/>
      <c r="QIB37" s="50"/>
      <c r="QIC37" s="50"/>
      <c r="QID37" s="50"/>
      <c r="QIE37" s="50"/>
      <c r="QIF37" s="50"/>
      <c r="QIG37" s="50"/>
      <c r="QIH37" s="50"/>
      <c r="QII37" s="50"/>
      <c r="QIJ37" s="50"/>
      <c r="QIK37" s="50"/>
      <c r="QIL37" s="50"/>
      <c r="QIM37" s="50"/>
      <c r="QIN37" s="50"/>
      <c r="QIO37" s="50"/>
      <c r="QIP37" s="50"/>
      <c r="QIQ37" s="50"/>
      <c r="QIR37" s="50"/>
      <c r="QIS37" s="50"/>
      <c r="QIT37" s="50"/>
      <c r="QIU37" s="50"/>
      <c r="QIV37" s="50"/>
      <c r="QIW37" s="50"/>
      <c r="QIX37" s="50"/>
      <c r="QIY37" s="50"/>
      <c r="QIZ37" s="50"/>
      <c r="QJA37" s="50"/>
      <c r="QJB37" s="50"/>
      <c r="QJC37" s="50"/>
      <c r="QJD37" s="50"/>
      <c r="QJE37" s="50"/>
      <c r="QJF37" s="50"/>
      <c r="QJG37" s="50"/>
      <c r="QJH37" s="50"/>
      <c r="QJI37" s="50"/>
      <c r="QJJ37" s="50"/>
      <c r="QJK37" s="50"/>
      <c r="QJL37" s="50"/>
      <c r="QJM37" s="50"/>
      <c r="QJN37" s="50"/>
      <c r="QJO37" s="50"/>
      <c r="QJP37" s="50"/>
      <c r="QJQ37" s="50"/>
      <c r="QJR37" s="50"/>
      <c r="QJS37" s="50"/>
      <c r="QJT37" s="50"/>
      <c r="QJU37" s="50"/>
      <c r="QJV37" s="50"/>
      <c r="QJW37" s="50"/>
      <c r="QJX37" s="50"/>
      <c r="QJY37" s="50"/>
      <c r="QJZ37" s="50"/>
      <c r="QKA37" s="50"/>
      <c r="QKB37" s="50"/>
      <c r="QKC37" s="50"/>
      <c r="QKD37" s="50"/>
      <c r="QKE37" s="50"/>
      <c r="QKF37" s="50"/>
      <c r="QKG37" s="50"/>
      <c r="QKH37" s="50"/>
      <c r="QKI37" s="50"/>
      <c r="QKJ37" s="50"/>
      <c r="QKK37" s="50"/>
      <c r="QKL37" s="50"/>
      <c r="QKM37" s="50"/>
      <c r="QKN37" s="50"/>
      <c r="QKO37" s="50"/>
      <c r="QKP37" s="50"/>
      <c r="QKQ37" s="50"/>
      <c r="QKR37" s="50"/>
      <c r="QKS37" s="50"/>
      <c r="QKT37" s="50"/>
      <c r="QKU37" s="50"/>
      <c r="QKV37" s="50"/>
      <c r="QKW37" s="50"/>
      <c r="QKX37" s="50"/>
      <c r="QKY37" s="50"/>
      <c r="QKZ37" s="50"/>
      <c r="QLA37" s="50"/>
      <c r="QLB37" s="50"/>
      <c r="QLC37" s="50"/>
      <c r="QLD37" s="50"/>
      <c r="QLE37" s="50"/>
      <c r="QLF37" s="50"/>
      <c r="QLG37" s="50"/>
      <c r="QLH37" s="50"/>
      <c r="QLI37" s="50"/>
      <c r="QLJ37" s="50"/>
      <c r="QLK37" s="50"/>
      <c r="QLL37" s="50"/>
      <c r="QLM37" s="50"/>
      <c r="QLN37" s="50"/>
      <c r="QLO37" s="50"/>
      <c r="QLP37" s="50"/>
      <c r="QLQ37" s="50"/>
      <c r="QLR37" s="50"/>
      <c r="QLS37" s="50"/>
      <c r="QLT37" s="50"/>
      <c r="QLU37" s="50"/>
      <c r="QLV37" s="50"/>
      <c r="QLW37" s="50"/>
      <c r="QLX37" s="50"/>
      <c r="QLY37" s="50"/>
      <c r="QLZ37" s="50"/>
      <c r="QMA37" s="50"/>
      <c r="QMB37" s="50"/>
      <c r="QMC37" s="50"/>
      <c r="QMD37" s="50"/>
      <c r="QME37" s="50"/>
      <c r="QMF37" s="50"/>
      <c r="QMG37" s="50"/>
      <c r="QMH37" s="50"/>
      <c r="QMI37" s="50"/>
      <c r="QMJ37" s="50"/>
      <c r="QMK37" s="50"/>
      <c r="QML37" s="50"/>
      <c r="QMM37" s="50"/>
      <c r="QMN37" s="50"/>
      <c r="QMO37" s="50"/>
      <c r="QMP37" s="50"/>
      <c r="QMQ37" s="50"/>
      <c r="QMR37" s="50"/>
      <c r="QMS37" s="50"/>
      <c r="QMT37" s="50"/>
      <c r="QMU37" s="50"/>
      <c r="QMV37" s="50"/>
      <c r="QMW37" s="50"/>
      <c r="QMX37" s="50"/>
      <c r="QMY37" s="50"/>
      <c r="QMZ37" s="50"/>
      <c r="QNA37" s="50"/>
      <c r="QNB37" s="50"/>
      <c r="QNC37" s="50"/>
      <c r="QND37" s="50"/>
      <c r="QNE37" s="50"/>
      <c r="QNF37" s="50"/>
      <c r="QNG37" s="50"/>
      <c r="QNH37" s="50"/>
      <c r="QNI37" s="50"/>
      <c r="QNJ37" s="50"/>
      <c r="QNK37" s="50"/>
      <c r="QNL37" s="50"/>
      <c r="QNM37" s="50"/>
      <c r="QNN37" s="50"/>
      <c r="QNO37" s="50"/>
      <c r="QNP37" s="50"/>
      <c r="QNQ37" s="50"/>
      <c r="QNR37" s="50"/>
      <c r="QNS37" s="50"/>
      <c r="QNT37" s="50"/>
      <c r="QNU37" s="50"/>
      <c r="QNV37" s="50"/>
      <c r="QNW37" s="50"/>
      <c r="QNX37" s="50"/>
      <c r="QNY37" s="50"/>
      <c r="QNZ37" s="50"/>
      <c r="QOA37" s="50"/>
      <c r="QOB37" s="50"/>
      <c r="QOC37" s="50"/>
      <c r="QOD37" s="50"/>
      <c r="QOE37" s="50"/>
      <c r="QOF37" s="50"/>
      <c r="QOG37" s="50"/>
      <c r="QOH37" s="50"/>
      <c r="QOI37" s="50"/>
      <c r="QOJ37" s="50"/>
      <c r="QOK37" s="50"/>
      <c r="QOL37" s="50"/>
      <c r="QOM37" s="50"/>
      <c r="QON37" s="50"/>
      <c r="QOO37" s="50"/>
      <c r="QOP37" s="50"/>
      <c r="QOQ37" s="50"/>
      <c r="QOR37" s="50"/>
      <c r="QOS37" s="50"/>
      <c r="QOT37" s="50"/>
      <c r="QOU37" s="50"/>
      <c r="QOV37" s="50"/>
      <c r="QOW37" s="50"/>
      <c r="QOX37" s="50"/>
      <c r="QOY37" s="50"/>
      <c r="QOZ37" s="50"/>
      <c r="QPA37" s="50"/>
      <c r="QPB37" s="50"/>
      <c r="QPC37" s="50"/>
      <c r="QPD37" s="50"/>
      <c r="QPE37" s="50"/>
      <c r="QPF37" s="50"/>
      <c r="QPG37" s="50"/>
      <c r="QPH37" s="50"/>
      <c r="QPI37" s="50"/>
      <c r="QPJ37" s="50"/>
      <c r="QPK37" s="50"/>
      <c r="QPL37" s="50"/>
      <c r="QPM37" s="50"/>
      <c r="QPN37" s="50"/>
      <c r="QPO37" s="50"/>
      <c r="QPP37" s="50"/>
      <c r="QPQ37" s="50"/>
      <c r="QPR37" s="50"/>
      <c r="QPS37" s="50"/>
      <c r="QPT37" s="50"/>
      <c r="QPU37" s="50"/>
      <c r="QPV37" s="50"/>
      <c r="QPW37" s="50"/>
      <c r="QPX37" s="50"/>
      <c r="QPY37" s="50"/>
      <c r="QPZ37" s="50"/>
      <c r="QQA37" s="50"/>
      <c r="QQB37" s="50"/>
      <c r="QQC37" s="50"/>
      <c r="QQD37" s="50"/>
      <c r="QQE37" s="50"/>
      <c r="QQF37" s="50"/>
      <c r="QQG37" s="50"/>
      <c r="QQH37" s="50"/>
      <c r="QQI37" s="50"/>
      <c r="QQJ37" s="50"/>
      <c r="QQK37" s="50"/>
      <c r="QQL37" s="50"/>
      <c r="QQM37" s="50"/>
      <c r="QQN37" s="50"/>
      <c r="QQO37" s="50"/>
      <c r="QQP37" s="50"/>
      <c r="QQQ37" s="50"/>
      <c r="QQR37" s="50"/>
      <c r="QQS37" s="50"/>
      <c r="QQT37" s="50"/>
      <c r="QQU37" s="50"/>
      <c r="QQV37" s="50"/>
      <c r="QQW37" s="50"/>
      <c r="QQX37" s="50"/>
      <c r="QQY37" s="50"/>
      <c r="QQZ37" s="50"/>
      <c r="QRA37" s="50"/>
      <c r="QRB37" s="50"/>
      <c r="QRC37" s="50"/>
      <c r="QRD37" s="50"/>
      <c r="QRE37" s="50"/>
      <c r="QRF37" s="50"/>
      <c r="QRG37" s="50"/>
      <c r="QRH37" s="50"/>
      <c r="QRI37" s="50"/>
      <c r="QRJ37" s="50"/>
      <c r="QRK37" s="50"/>
      <c r="QRL37" s="50"/>
      <c r="QRM37" s="50"/>
      <c r="QRN37" s="50"/>
      <c r="QRO37" s="50"/>
      <c r="QRP37" s="50"/>
      <c r="QRQ37" s="50"/>
      <c r="QRR37" s="50"/>
      <c r="QRS37" s="50"/>
      <c r="QRT37" s="50"/>
      <c r="QRU37" s="50"/>
      <c r="QRV37" s="50"/>
      <c r="QRW37" s="50"/>
      <c r="QRX37" s="50"/>
      <c r="QRY37" s="50"/>
      <c r="QRZ37" s="50"/>
      <c r="QSA37" s="50"/>
      <c r="QSB37" s="50"/>
      <c r="QSC37" s="50"/>
      <c r="QSD37" s="50"/>
      <c r="QSE37" s="50"/>
      <c r="QSF37" s="50"/>
      <c r="QSG37" s="50"/>
      <c r="QSH37" s="50"/>
      <c r="QSI37" s="50"/>
      <c r="QSJ37" s="50"/>
      <c r="QSK37" s="50"/>
      <c r="QSL37" s="50"/>
      <c r="QSM37" s="50"/>
      <c r="QSN37" s="50"/>
      <c r="QSO37" s="50"/>
      <c r="QSP37" s="50"/>
      <c r="QSQ37" s="50"/>
      <c r="QSR37" s="50"/>
      <c r="QSS37" s="50"/>
      <c r="QST37" s="50"/>
      <c r="QSU37" s="50"/>
      <c r="QSV37" s="50"/>
      <c r="QSW37" s="50"/>
      <c r="QSX37" s="50"/>
      <c r="QSY37" s="50"/>
      <c r="QSZ37" s="50"/>
      <c r="QTA37" s="50"/>
      <c r="QTB37" s="50"/>
      <c r="QTC37" s="50"/>
      <c r="QTD37" s="50"/>
      <c r="QTE37" s="50"/>
      <c r="QTF37" s="50"/>
      <c r="QTG37" s="50"/>
      <c r="QTH37" s="50"/>
      <c r="QTI37" s="50"/>
      <c r="QTJ37" s="50"/>
      <c r="QTK37" s="50"/>
      <c r="QTL37" s="50"/>
      <c r="QTM37" s="50"/>
      <c r="QTN37" s="50"/>
      <c r="QTO37" s="50"/>
      <c r="QTP37" s="50"/>
      <c r="QTQ37" s="50"/>
      <c r="QTR37" s="50"/>
      <c r="QTS37" s="50"/>
      <c r="QTT37" s="50"/>
      <c r="QTU37" s="50"/>
      <c r="QTV37" s="50"/>
      <c r="QTW37" s="50"/>
      <c r="QTX37" s="50"/>
      <c r="QTY37" s="50"/>
      <c r="QTZ37" s="50"/>
      <c r="QUA37" s="50"/>
      <c r="QUB37" s="50"/>
      <c r="QUC37" s="50"/>
      <c r="QUD37" s="50"/>
      <c r="QUE37" s="50"/>
      <c r="QUF37" s="50"/>
      <c r="QUG37" s="50"/>
      <c r="QUH37" s="50"/>
      <c r="QUI37" s="50"/>
      <c r="QUJ37" s="50"/>
      <c r="QUK37" s="50"/>
      <c r="QUL37" s="50"/>
      <c r="QUM37" s="50"/>
      <c r="QUN37" s="50"/>
      <c r="QUO37" s="50"/>
      <c r="QUP37" s="50"/>
      <c r="QUQ37" s="50"/>
      <c r="QUR37" s="50"/>
      <c r="QUS37" s="50"/>
      <c r="QUT37" s="50"/>
      <c r="QUU37" s="50"/>
      <c r="QUV37" s="50"/>
      <c r="QUW37" s="50"/>
      <c r="QUX37" s="50"/>
      <c r="QUY37" s="50"/>
      <c r="QUZ37" s="50"/>
      <c r="QVA37" s="50"/>
      <c r="QVB37" s="50"/>
      <c r="QVC37" s="50"/>
      <c r="QVD37" s="50"/>
      <c r="QVE37" s="50"/>
      <c r="QVF37" s="50"/>
      <c r="QVG37" s="50"/>
      <c r="QVH37" s="50"/>
      <c r="QVI37" s="50"/>
      <c r="QVJ37" s="50"/>
      <c r="QVK37" s="50"/>
      <c r="QVL37" s="50"/>
      <c r="QVM37" s="50"/>
      <c r="QVN37" s="50"/>
      <c r="QVO37" s="50"/>
      <c r="QVP37" s="50"/>
      <c r="QVQ37" s="50"/>
      <c r="QVR37" s="50"/>
      <c r="QVS37" s="50"/>
      <c r="QVT37" s="50"/>
      <c r="QVU37" s="50"/>
      <c r="QVV37" s="50"/>
      <c r="QVW37" s="50"/>
      <c r="QVX37" s="50"/>
      <c r="QVY37" s="50"/>
      <c r="QVZ37" s="50"/>
      <c r="QWA37" s="50"/>
      <c r="QWB37" s="50"/>
      <c r="QWC37" s="50"/>
      <c r="QWD37" s="50"/>
      <c r="QWE37" s="50"/>
      <c r="QWF37" s="50"/>
      <c r="QWG37" s="50"/>
      <c r="QWH37" s="50"/>
      <c r="QWI37" s="50"/>
      <c r="QWJ37" s="50"/>
      <c r="QWK37" s="50"/>
      <c r="QWL37" s="50"/>
      <c r="QWM37" s="50"/>
      <c r="QWN37" s="50"/>
      <c r="QWO37" s="50"/>
      <c r="QWP37" s="50"/>
      <c r="QWQ37" s="50"/>
      <c r="QWR37" s="50"/>
      <c r="QWS37" s="50"/>
      <c r="QWT37" s="50"/>
      <c r="QWU37" s="50"/>
      <c r="QWV37" s="50"/>
      <c r="QWW37" s="50"/>
      <c r="QWX37" s="50"/>
      <c r="QWY37" s="50"/>
      <c r="QWZ37" s="50"/>
      <c r="QXA37" s="50"/>
      <c r="QXB37" s="50"/>
      <c r="QXC37" s="50"/>
      <c r="QXD37" s="50"/>
      <c r="QXE37" s="50"/>
      <c r="QXF37" s="50"/>
      <c r="QXG37" s="50"/>
      <c r="QXH37" s="50"/>
      <c r="QXI37" s="50"/>
      <c r="QXJ37" s="50"/>
      <c r="QXK37" s="50"/>
      <c r="QXL37" s="50"/>
      <c r="QXM37" s="50"/>
      <c r="QXN37" s="50"/>
      <c r="QXO37" s="50"/>
      <c r="QXP37" s="50"/>
      <c r="QXQ37" s="50"/>
      <c r="QXR37" s="50"/>
      <c r="QXS37" s="50"/>
      <c r="QXT37" s="50"/>
      <c r="QXU37" s="50"/>
      <c r="QXV37" s="50"/>
      <c r="QXW37" s="50"/>
      <c r="QXX37" s="50"/>
      <c r="QXY37" s="50"/>
      <c r="QXZ37" s="50"/>
      <c r="QYA37" s="50"/>
      <c r="QYB37" s="50"/>
      <c r="QYC37" s="50"/>
      <c r="QYD37" s="50"/>
      <c r="QYE37" s="50"/>
      <c r="QYF37" s="50"/>
      <c r="QYG37" s="50"/>
      <c r="QYH37" s="50"/>
      <c r="QYI37" s="50"/>
      <c r="QYJ37" s="50"/>
      <c r="QYK37" s="50"/>
      <c r="QYL37" s="50"/>
      <c r="QYM37" s="50"/>
      <c r="QYN37" s="50"/>
      <c r="QYO37" s="50"/>
      <c r="QYP37" s="50"/>
      <c r="QYQ37" s="50"/>
      <c r="QYR37" s="50"/>
      <c r="QYS37" s="50"/>
      <c r="QYT37" s="50"/>
      <c r="QYU37" s="50"/>
      <c r="QYV37" s="50"/>
      <c r="QYW37" s="50"/>
      <c r="QYX37" s="50"/>
      <c r="QYY37" s="50"/>
      <c r="QYZ37" s="50"/>
      <c r="QZA37" s="50"/>
      <c r="QZB37" s="50"/>
      <c r="QZC37" s="50"/>
      <c r="QZD37" s="50"/>
      <c r="QZE37" s="50"/>
      <c r="QZF37" s="50"/>
      <c r="QZG37" s="50"/>
      <c r="QZH37" s="50"/>
      <c r="QZI37" s="50"/>
      <c r="QZJ37" s="50"/>
      <c r="QZK37" s="50"/>
      <c r="QZL37" s="50"/>
      <c r="QZM37" s="50"/>
      <c r="QZN37" s="50"/>
      <c r="QZO37" s="50"/>
      <c r="QZP37" s="50"/>
      <c r="QZQ37" s="50"/>
      <c r="QZR37" s="50"/>
      <c r="QZS37" s="50"/>
      <c r="QZT37" s="50"/>
      <c r="QZU37" s="50"/>
      <c r="QZV37" s="50"/>
      <c r="QZW37" s="50"/>
      <c r="QZX37" s="50"/>
      <c r="QZY37" s="50"/>
      <c r="QZZ37" s="50"/>
      <c r="RAA37" s="50"/>
      <c r="RAB37" s="50"/>
      <c r="RAC37" s="50"/>
      <c r="RAD37" s="50"/>
      <c r="RAE37" s="50"/>
      <c r="RAF37" s="50"/>
      <c r="RAG37" s="50"/>
      <c r="RAH37" s="50"/>
      <c r="RAI37" s="50"/>
      <c r="RAJ37" s="50"/>
      <c r="RAK37" s="50"/>
      <c r="RAL37" s="50"/>
      <c r="RAM37" s="50"/>
      <c r="RAN37" s="50"/>
      <c r="RAO37" s="50"/>
      <c r="RAP37" s="50"/>
      <c r="RAQ37" s="50"/>
      <c r="RAR37" s="50"/>
      <c r="RAS37" s="50"/>
      <c r="RAT37" s="50"/>
      <c r="RAU37" s="50"/>
      <c r="RAV37" s="50"/>
      <c r="RAW37" s="50"/>
      <c r="RAX37" s="50"/>
      <c r="RAY37" s="50"/>
      <c r="RAZ37" s="50"/>
      <c r="RBA37" s="50"/>
      <c r="RBB37" s="50"/>
      <c r="RBC37" s="50"/>
      <c r="RBD37" s="50"/>
      <c r="RBE37" s="50"/>
      <c r="RBF37" s="50"/>
      <c r="RBG37" s="50"/>
      <c r="RBH37" s="50"/>
      <c r="RBI37" s="50"/>
      <c r="RBJ37" s="50"/>
      <c r="RBK37" s="50"/>
      <c r="RBL37" s="50"/>
      <c r="RBM37" s="50"/>
      <c r="RBN37" s="50"/>
      <c r="RBO37" s="50"/>
      <c r="RBP37" s="50"/>
      <c r="RBQ37" s="50"/>
      <c r="RBR37" s="50"/>
      <c r="RBS37" s="50"/>
      <c r="RBT37" s="50"/>
      <c r="RBU37" s="50"/>
      <c r="RBV37" s="50"/>
      <c r="RBW37" s="50"/>
      <c r="RBX37" s="50"/>
      <c r="RBY37" s="50"/>
      <c r="RBZ37" s="50"/>
      <c r="RCA37" s="50"/>
      <c r="RCB37" s="50"/>
      <c r="RCC37" s="50"/>
      <c r="RCD37" s="50"/>
      <c r="RCE37" s="50"/>
      <c r="RCF37" s="50"/>
      <c r="RCG37" s="50"/>
      <c r="RCH37" s="50"/>
      <c r="RCI37" s="50"/>
      <c r="RCJ37" s="50"/>
      <c r="RCK37" s="50"/>
      <c r="RCL37" s="50"/>
      <c r="RCM37" s="50"/>
      <c r="RCN37" s="50"/>
      <c r="RCO37" s="50"/>
      <c r="RCP37" s="50"/>
      <c r="RCQ37" s="50"/>
      <c r="RCR37" s="50"/>
      <c r="RCS37" s="50"/>
      <c r="RCT37" s="50"/>
      <c r="RCU37" s="50"/>
      <c r="RCV37" s="50"/>
      <c r="RCW37" s="50"/>
      <c r="RCX37" s="50"/>
      <c r="RCY37" s="50"/>
      <c r="RCZ37" s="50"/>
      <c r="RDA37" s="50"/>
      <c r="RDB37" s="50"/>
      <c r="RDC37" s="50"/>
      <c r="RDD37" s="50"/>
      <c r="RDE37" s="50"/>
      <c r="RDF37" s="50"/>
      <c r="RDG37" s="50"/>
      <c r="RDH37" s="50"/>
      <c r="RDI37" s="50"/>
      <c r="RDJ37" s="50"/>
      <c r="RDK37" s="50"/>
      <c r="RDL37" s="50"/>
      <c r="RDM37" s="50"/>
      <c r="RDN37" s="50"/>
      <c r="RDO37" s="50"/>
      <c r="RDP37" s="50"/>
      <c r="RDQ37" s="50"/>
      <c r="RDR37" s="50"/>
      <c r="RDS37" s="50"/>
      <c r="RDT37" s="50"/>
      <c r="RDU37" s="50"/>
      <c r="RDV37" s="50"/>
      <c r="RDW37" s="50"/>
      <c r="RDX37" s="50"/>
      <c r="RDY37" s="50"/>
      <c r="RDZ37" s="50"/>
      <c r="REA37" s="50"/>
      <c r="REB37" s="50"/>
      <c r="REC37" s="50"/>
      <c r="RED37" s="50"/>
      <c r="REE37" s="50"/>
      <c r="REF37" s="50"/>
      <c r="REG37" s="50"/>
      <c r="REH37" s="50"/>
      <c r="REI37" s="50"/>
      <c r="REJ37" s="50"/>
      <c r="REK37" s="50"/>
      <c r="REL37" s="50"/>
      <c r="REM37" s="50"/>
      <c r="REN37" s="50"/>
      <c r="REO37" s="50"/>
      <c r="REP37" s="50"/>
      <c r="REQ37" s="50"/>
      <c r="RER37" s="50"/>
      <c r="RES37" s="50"/>
      <c r="RET37" s="50"/>
      <c r="REU37" s="50"/>
      <c r="REV37" s="50"/>
      <c r="REW37" s="50"/>
      <c r="REX37" s="50"/>
      <c r="REY37" s="50"/>
      <c r="REZ37" s="50"/>
      <c r="RFA37" s="50"/>
      <c r="RFB37" s="50"/>
      <c r="RFC37" s="50"/>
      <c r="RFD37" s="50"/>
      <c r="RFE37" s="50"/>
      <c r="RFF37" s="50"/>
      <c r="RFG37" s="50"/>
      <c r="RFH37" s="50"/>
      <c r="RFI37" s="50"/>
      <c r="RFJ37" s="50"/>
      <c r="RFK37" s="50"/>
      <c r="RFL37" s="50"/>
      <c r="RFM37" s="50"/>
      <c r="RFN37" s="50"/>
      <c r="RFO37" s="50"/>
      <c r="RFP37" s="50"/>
      <c r="RFQ37" s="50"/>
      <c r="RFR37" s="50"/>
      <c r="RFS37" s="50"/>
      <c r="RFT37" s="50"/>
      <c r="RFU37" s="50"/>
      <c r="RFV37" s="50"/>
      <c r="RFW37" s="50"/>
      <c r="RFX37" s="50"/>
      <c r="RFY37" s="50"/>
      <c r="RFZ37" s="50"/>
      <c r="RGA37" s="50"/>
      <c r="RGB37" s="50"/>
      <c r="RGC37" s="50"/>
      <c r="RGD37" s="50"/>
      <c r="RGE37" s="50"/>
      <c r="RGF37" s="50"/>
      <c r="RGG37" s="50"/>
      <c r="RGH37" s="50"/>
      <c r="RGI37" s="50"/>
      <c r="RGJ37" s="50"/>
      <c r="RGK37" s="50"/>
      <c r="RGL37" s="50"/>
      <c r="RGM37" s="50"/>
      <c r="RGN37" s="50"/>
      <c r="RGO37" s="50"/>
      <c r="RGP37" s="50"/>
      <c r="RGQ37" s="50"/>
      <c r="RGR37" s="50"/>
      <c r="RGS37" s="50"/>
      <c r="RGT37" s="50"/>
      <c r="RGU37" s="50"/>
      <c r="RGV37" s="50"/>
      <c r="RGW37" s="50"/>
      <c r="RGX37" s="50"/>
      <c r="RGY37" s="50"/>
      <c r="RGZ37" s="50"/>
      <c r="RHA37" s="50"/>
      <c r="RHB37" s="50"/>
      <c r="RHC37" s="50"/>
      <c r="RHD37" s="50"/>
      <c r="RHE37" s="50"/>
      <c r="RHF37" s="50"/>
      <c r="RHG37" s="50"/>
      <c r="RHH37" s="50"/>
      <c r="RHI37" s="50"/>
      <c r="RHJ37" s="50"/>
      <c r="RHK37" s="50"/>
      <c r="RHL37" s="50"/>
      <c r="RHM37" s="50"/>
      <c r="RHN37" s="50"/>
      <c r="RHO37" s="50"/>
      <c r="RHP37" s="50"/>
      <c r="RHQ37" s="50"/>
      <c r="RHR37" s="50"/>
      <c r="RHS37" s="50"/>
      <c r="RHT37" s="50"/>
      <c r="RHU37" s="50"/>
      <c r="RHV37" s="50"/>
      <c r="RHW37" s="50"/>
      <c r="RHX37" s="50"/>
      <c r="RHY37" s="50"/>
      <c r="RHZ37" s="50"/>
      <c r="RIA37" s="50"/>
      <c r="RIB37" s="50"/>
      <c r="RIC37" s="50"/>
      <c r="RID37" s="50"/>
      <c r="RIE37" s="50"/>
      <c r="RIF37" s="50"/>
      <c r="RIG37" s="50"/>
      <c r="RIH37" s="50"/>
      <c r="RII37" s="50"/>
      <c r="RIJ37" s="50"/>
      <c r="RIK37" s="50"/>
      <c r="RIL37" s="50"/>
      <c r="RIM37" s="50"/>
      <c r="RIN37" s="50"/>
      <c r="RIO37" s="50"/>
      <c r="RIP37" s="50"/>
      <c r="RIQ37" s="50"/>
      <c r="RIR37" s="50"/>
      <c r="RIS37" s="50"/>
      <c r="RIT37" s="50"/>
      <c r="RIU37" s="50"/>
      <c r="RIV37" s="50"/>
      <c r="RIW37" s="50"/>
      <c r="RIX37" s="50"/>
      <c r="RIY37" s="50"/>
      <c r="RIZ37" s="50"/>
      <c r="RJA37" s="50"/>
      <c r="RJB37" s="50"/>
      <c r="RJC37" s="50"/>
      <c r="RJD37" s="50"/>
      <c r="RJE37" s="50"/>
      <c r="RJF37" s="50"/>
      <c r="RJG37" s="50"/>
      <c r="RJH37" s="50"/>
      <c r="RJI37" s="50"/>
      <c r="RJJ37" s="50"/>
      <c r="RJK37" s="50"/>
      <c r="RJL37" s="50"/>
      <c r="RJM37" s="50"/>
      <c r="RJN37" s="50"/>
      <c r="RJO37" s="50"/>
      <c r="RJP37" s="50"/>
      <c r="RJQ37" s="50"/>
      <c r="RJR37" s="50"/>
      <c r="RJS37" s="50"/>
      <c r="RJT37" s="50"/>
      <c r="RJU37" s="50"/>
      <c r="RJV37" s="50"/>
      <c r="RJW37" s="50"/>
      <c r="RJX37" s="50"/>
      <c r="RJY37" s="50"/>
      <c r="RJZ37" s="50"/>
      <c r="RKA37" s="50"/>
      <c r="RKB37" s="50"/>
      <c r="RKC37" s="50"/>
      <c r="RKD37" s="50"/>
      <c r="RKE37" s="50"/>
      <c r="RKF37" s="50"/>
      <c r="RKG37" s="50"/>
      <c r="RKH37" s="50"/>
      <c r="RKI37" s="50"/>
      <c r="RKJ37" s="50"/>
      <c r="RKK37" s="50"/>
      <c r="RKL37" s="50"/>
      <c r="RKM37" s="50"/>
      <c r="RKN37" s="50"/>
      <c r="RKO37" s="50"/>
      <c r="RKP37" s="50"/>
      <c r="RKQ37" s="50"/>
      <c r="RKR37" s="50"/>
      <c r="RKS37" s="50"/>
      <c r="RKT37" s="50"/>
      <c r="RKU37" s="50"/>
      <c r="RKV37" s="50"/>
      <c r="RKW37" s="50"/>
      <c r="RKX37" s="50"/>
      <c r="RKY37" s="50"/>
      <c r="RKZ37" s="50"/>
      <c r="RLA37" s="50"/>
      <c r="RLB37" s="50"/>
      <c r="RLC37" s="50"/>
      <c r="RLD37" s="50"/>
      <c r="RLE37" s="50"/>
      <c r="RLF37" s="50"/>
      <c r="RLG37" s="50"/>
      <c r="RLH37" s="50"/>
      <c r="RLI37" s="50"/>
      <c r="RLJ37" s="50"/>
      <c r="RLK37" s="50"/>
      <c r="RLL37" s="50"/>
      <c r="RLM37" s="50"/>
      <c r="RLN37" s="50"/>
      <c r="RLO37" s="50"/>
      <c r="RLP37" s="50"/>
      <c r="RLQ37" s="50"/>
      <c r="RLR37" s="50"/>
      <c r="RLS37" s="50"/>
      <c r="RLT37" s="50"/>
      <c r="RLU37" s="50"/>
      <c r="RLV37" s="50"/>
      <c r="RLW37" s="50"/>
      <c r="RLX37" s="50"/>
      <c r="RLY37" s="50"/>
      <c r="RLZ37" s="50"/>
      <c r="RMA37" s="50"/>
      <c r="RMB37" s="50"/>
      <c r="RMC37" s="50"/>
      <c r="RMD37" s="50"/>
      <c r="RME37" s="50"/>
      <c r="RMF37" s="50"/>
      <c r="RMG37" s="50"/>
      <c r="RMH37" s="50"/>
      <c r="RMI37" s="50"/>
      <c r="RMJ37" s="50"/>
      <c r="RMK37" s="50"/>
      <c r="RML37" s="50"/>
      <c r="RMM37" s="50"/>
      <c r="RMN37" s="50"/>
      <c r="RMO37" s="50"/>
      <c r="RMP37" s="50"/>
      <c r="RMQ37" s="50"/>
      <c r="RMR37" s="50"/>
      <c r="RMS37" s="50"/>
      <c r="RMT37" s="50"/>
      <c r="RMU37" s="50"/>
      <c r="RMV37" s="50"/>
      <c r="RMW37" s="50"/>
      <c r="RMX37" s="50"/>
      <c r="RMY37" s="50"/>
      <c r="RMZ37" s="50"/>
      <c r="RNA37" s="50"/>
      <c r="RNB37" s="50"/>
      <c r="RNC37" s="50"/>
      <c r="RND37" s="50"/>
      <c r="RNE37" s="50"/>
      <c r="RNF37" s="50"/>
      <c r="RNG37" s="50"/>
      <c r="RNH37" s="50"/>
      <c r="RNI37" s="50"/>
      <c r="RNJ37" s="50"/>
      <c r="RNK37" s="50"/>
      <c r="RNL37" s="50"/>
      <c r="RNM37" s="50"/>
      <c r="RNN37" s="50"/>
      <c r="RNO37" s="50"/>
      <c r="RNP37" s="50"/>
      <c r="RNQ37" s="50"/>
      <c r="RNR37" s="50"/>
      <c r="RNS37" s="50"/>
      <c r="RNT37" s="50"/>
      <c r="RNU37" s="50"/>
      <c r="RNV37" s="50"/>
      <c r="RNW37" s="50"/>
      <c r="RNX37" s="50"/>
      <c r="RNY37" s="50"/>
      <c r="RNZ37" s="50"/>
      <c r="ROA37" s="50"/>
      <c r="ROB37" s="50"/>
      <c r="ROC37" s="50"/>
      <c r="ROD37" s="50"/>
      <c r="ROE37" s="50"/>
      <c r="ROF37" s="50"/>
      <c r="ROG37" s="50"/>
      <c r="ROH37" s="50"/>
      <c r="ROI37" s="50"/>
      <c r="ROJ37" s="50"/>
      <c r="ROK37" s="50"/>
      <c r="ROL37" s="50"/>
      <c r="ROM37" s="50"/>
      <c r="RON37" s="50"/>
      <c r="ROO37" s="50"/>
      <c r="ROP37" s="50"/>
      <c r="ROQ37" s="50"/>
      <c r="ROR37" s="50"/>
      <c r="ROS37" s="50"/>
      <c r="ROT37" s="50"/>
      <c r="ROU37" s="50"/>
      <c r="ROV37" s="50"/>
      <c r="ROW37" s="50"/>
      <c r="ROX37" s="50"/>
      <c r="ROY37" s="50"/>
      <c r="ROZ37" s="50"/>
      <c r="RPA37" s="50"/>
      <c r="RPB37" s="50"/>
      <c r="RPC37" s="50"/>
      <c r="RPD37" s="50"/>
      <c r="RPE37" s="50"/>
      <c r="RPF37" s="50"/>
      <c r="RPG37" s="50"/>
      <c r="RPH37" s="50"/>
      <c r="RPI37" s="50"/>
      <c r="RPJ37" s="50"/>
      <c r="RPK37" s="50"/>
      <c r="RPL37" s="50"/>
      <c r="RPM37" s="50"/>
      <c r="RPN37" s="50"/>
      <c r="RPO37" s="50"/>
      <c r="RPP37" s="50"/>
      <c r="RPQ37" s="50"/>
      <c r="RPR37" s="50"/>
      <c r="RPS37" s="50"/>
      <c r="RPT37" s="50"/>
      <c r="RPU37" s="50"/>
      <c r="RPV37" s="50"/>
      <c r="RPW37" s="50"/>
      <c r="RPX37" s="50"/>
      <c r="RPY37" s="50"/>
      <c r="RPZ37" s="50"/>
      <c r="RQA37" s="50"/>
      <c r="RQB37" s="50"/>
      <c r="RQC37" s="50"/>
      <c r="RQD37" s="50"/>
      <c r="RQE37" s="50"/>
      <c r="RQF37" s="50"/>
      <c r="RQG37" s="50"/>
      <c r="RQH37" s="50"/>
      <c r="RQI37" s="50"/>
      <c r="RQJ37" s="50"/>
      <c r="RQK37" s="50"/>
      <c r="RQL37" s="50"/>
      <c r="RQM37" s="50"/>
      <c r="RQN37" s="50"/>
      <c r="RQO37" s="50"/>
      <c r="RQP37" s="50"/>
      <c r="RQQ37" s="50"/>
      <c r="RQR37" s="50"/>
      <c r="RQS37" s="50"/>
      <c r="RQT37" s="50"/>
      <c r="RQU37" s="50"/>
      <c r="RQV37" s="50"/>
      <c r="RQW37" s="50"/>
      <c r="RQX37" s="50"/>
      <c r="RQY37" s="50"/>
      <c r="RQZ37" s="50"/>
      <c r="RRA37" s="50"/>
      <c r="RRB37" s="50"/>
      <c r="RRC37" s="50"/>
      <c r="RRD37" s="50"/>
      <c r="RRE37" s="50"/>
      <c r="RRF37" s="50"/>
      <c r="RRG37" s="50"/>
      <c r="RRH37" s="50"/>
      <c r="RRI37" s="50"/>
      <c r="RRJ37" s="50"/>
      <c r="RRK37" s="50"/>
      <c r="RRL37" s="50"/>
      <c r="RRM37" s="50"/>
      <c r="RRN37" s="50"/>
      <c r="RRO37" s="50"/>
      <c r="RRP37" s="50"/>
      <c r="RRQ37" s="50"/>
      <c r="RRR37" s="50"/>
      <c r="RRS37" s="50"/>
      <c r="RRT37" s="50"/>
      <c r="RRU37" s="50"/>
      <c r="RRV37" s="50"/>
      <c r="RRW37" s="50"/>
      <c r="RRX37" s="50"/>
      <c r="RRY37" s="50"/>
      <c r="RRZ37" s="50"/>
      <c r="RSA37" s="50"/>
      <c r="RSB37" s="50"/>
      <c r="RSC37" s="50"/>
      <c r="RSD37" s="50"/>
      <c r="RSE37" s="50"/>
      <c r="RSF37" s="50"/>
      <c r="RSG37" s="50"/>
      <c r="RSH37" s="50"/>
      <c r="RSI37" s="50"/>
      <c r="RSJ37" s="50"/>
      <c r="RSK37" s="50"/>
      <c r="RSL37" s="50"/>
      <c r="RSM37" s="50"/>
      <c r="RSN37" s="50"/>
      <c r="RSO37" s="50"/>
      <c r="RSP37" s="50"/>
      <c r="RSQ37" s="50"/>
      <c r="RSR37" s="50"/>
      <c r="RSS37" s="50"/>
      <c r="RST37" s="50"/>
      <c r="RSU37" s="50"/>
      <c r="RSV37" s="50"/>
      <c r="RSW37" s="50"/>
      <c r="RSX37" s="50"/>
      <c r="RSY37" s="50"/>
      <c r="RSZ37" s="50"/>
      <c r="RTA37" s="50"/>
      <c r="RTB37" s="50"/>
      <c r="RTC37" s="50"/>
      <c r="RTD37" s="50"/>
      <c r="RTE37" s="50"/>
      <c r="RTF37" s="50"/>
      <c r="RTG37" s="50"/>
      <c r="RTH37" s="50"/>
      <c r="RTI37" s="50"/>
      <c r="RTJ37" s="50"/>
      <c r="RTK37" s="50"/>
      <c r="RTL37" s="50"/>
      <c r="RTM37" s="50"/>
      <c r="RTN37" s="50"/>
      <c r="RTO37" s="50"/>
      <c r="RTP37" s="50"/>
      <c r="RTQ37" s="50"/>
      <c r="RTR37" s="50"/>
      <c r="RTS37" s="50"/>
      <c r="RTT37" s="50"/>
      <c r="RTU37" s="50"/>
      <c r="RTV37" s="50"/>
      <c r="RTW37" s="50"/>
      <c r="RTX37" s="50"/>
      <c r="RTY37" s="50"/>
      <c r="RTZ37" s="50"/>
      <c r="RUA37" s="50"/>
      <c r="RUB37" s="50"/>
      <c r="RUC37" s="50"/>
      <c r="RUD37" s="50"/>
      <c r="RUE37" s="50"/>
      <c r="RUF37" s="50"/>
      <c r="RUG37" s="50"/>
      <c r="RUH37" s="50"/>
      <c r="RUI37" s="50"/>
      <c r="RUJ37" s="50"/>
      <c r="RUK37" s="50"/>
      <c r="RUL37" s="50"/>
      <c r="RUM37" s="50"/>
      <c r="RUN37" s="50"/>
      <c r="RUO37" s="50"/>
      <c r="RUP37" s="50"/>
      <c r="RUQ37" s="50"/>
      <c r="RUR37" s="50"/>
      <c r="RUS37" s="50"/>
      <c r="RUT37" s="50"/>
      <c r="RUU37" s="50"/>
      <c r="RUV37" s="50"/>
      <c r="RUW37" s="50"/>
      <c r="RUX37" s="50"/>
      <c r="RUY37" s="50"/>
      <c r="RUZ37" s="50"/>
      <c r="RVA37" s="50"/>
      <c r="RVB37" s="50"/>
      <c r="RVC37" s="50"/>
      <c r="RVD37" s="50"/>
      <c r="RVE37" s="50"/>
      <c r="RVF37" s="50"/>
      <c r="RVG37" s="50"/>
      <c r="RVH37" s="50"/>
      <c r="RVI37" s="50"/>
      <c r="RVJ37" s="50"/>
      <c r="RVK37" s="50"/>
      <c r="RVL37" s="50"/>
      <c r="RVM37" s="50"/>
      <c r="RVN37" s="50"/>
      <c r="RVO37" s="50"/>
      <c r="RVP37" s="50"/>
      <c r="RVQ37" s="50"/>
      <c r="RVR37" s="50"/>
      <c r="RVS37" s="50"/>
      <c r="RVT37" s="50"/>
      <c r="RVU37" s="50"/>
      <c r="RVV37" s="50"/>
      <c r="RVW37" s="50"/>
      <c r="RVX37" s="50"/>
      <c r="RVY37" s="50"/>
      <c r="RVZ37" s="50"/>
      <c r="RWA37" s="50"/>
      <c r="RWB37" s="50"/>
      <c r="RWC37" s="50"/>
      <c r="RWD37" s="50"/>
      <c r="RWE37" s="50"/>
      <c r="RWF37" s="50"/>
      <c r="RWG37" s="50"/>
      <c r="RWH37" s="50"/>
      <c r="RWI37" s="50"/>
      <c r="RWJ37" s="50"/>
      <c r="RWK37" s="50"/>
      <c r="RWL37" s="50"/>
      <c r="RWM37" s="50"/>
      <c r="RWN37" s="50"/>
      <c r="RWO37" s="50"/>
      <c r="RWP37" s="50"/>
      <c r="RWQ37" s="50"/>
      <c r="RWR37" s="50"/>
      <c r="RWS37" s="50"/>
      <c r="RWT37" s="50"/>
      <c r="RWU37" s="50"/>
      <c r="RWV37" s="50"/>
      <c r="RWW37" s="50"/>
      <c r="RWX37" s="50"/>
      <c r="RWY37" s="50"/>
      <c r="RWZ37" s="50"/>
      <c r="RXA37" s="50"/>
      <c r="RXB37" s="50"/>
      <c r="RXC37" s="50"/>
      <c r="RXD37" s="50"/>
      <c r="RXE37" s="50"/>
      <c r="RXF37" s="50"/>
      <c r="RXG37" s="50"/>
      <c r="RXH37" s="50"/>
      <c r="RXI37" s="50"/>
      <c r="RXJ37" s="50"/>
      <c r="RXK37" s="50"/>
      <c r="RXL37" s="50"/>
      <c r="RXM37" s="50"/>
      <c r="RXN37" s="50"/>
      <c r="RXO37" s="50"/>
      <c r="RXP37" s="50"/>
      <c r="RXQ37" s="50"/>
      <c r="RXR37" s="50"/>
      <c r="RXS37" s="50"/>
      <c r="RXT37" s="50"/>
      <c r="RXU37" s="50"/>
      <c r="RXV37" s="50"/>
      <c r="RXW37" s="50"/>
      <c r="RXX37" s="50"/>
      <c r="RXY37" s="50"/>
      <c r="RXZ37" s="50"/>
      <c r="RYA37" s="50"/>
      <c r="RYB37" s="50"/>
      <c r="RYC37" s="50"/>
      <c r="RYD37" s="50"/>
      <c r="RYE37" s="50"/>
      <c r="RYF37" s="50"/>
      <c r="RYG37" s="50"/>
      <c r="RYH37" s="50"/>
      <c r="RYI37" s="50"/>
      <c r="RYJ37" s="50"/>
      <c r="RYK37" s="50"/>
      <c r="RYL37" s="50"/>
      <c r="RYM37" s="50"/>
      <c r="RYN37" s="50"/>
      <c r="RYO37" s="50"/>
      <c r="RYP37" s="50"/>
      <c r="RYQ37" s="50"/>
      <c r="RYR37" s="50"/>
      <c r="RYS37" s="50"/>
      <c r="RYT37" s="50"/>
      <c r="RYU37" s="50"/>
      <c r="RYV37" s="50"/>
      <c r="RYW37" s="50"/>
      <c r="RYX37" s="50"/>
      <c r="RYY37" s="50"/>
      <c r="RYZ37" s="50"/>
      <c r="RZA37" s="50"/>
      <c r="RZB37" s="50"/>
      <c r="RZC37" s="50"/>
      <c r="RZD37" s="50"/>
      <c r="RZE37" s="50"/>
      <c r="RZF37" s="50"/>
      <c r="RZG37" s="50"/>
      <c r="RZH37" s="50"/>
      <c r="RZI37" s="50"/>
      <c r="RZJ37" s="50"/>
      <c r="RZK37" s="50"/>
      <c r="RZL37" s="50"/>
      <c r="RZM37" s="50"/>
      <c r="RZN37" s="50"/>
      <c r="RZO37" s="50"/>
      <c r="RZP37" s="50"/>
      <c r="RZQ37" s="50"/>
      <c r="RZR37" s="50"/>
      <c r="RZS37" s="50"/>
      <c r="RZT37" s="50"/>
      <c r="RZU37" s="50"/>
      <c r="RZV37" s="50"/>
      <c r="RZW37" s="50"/>
      <c r="RZX37" s="50"/>
      <c r="RZY37" s="50"/>
      <c r="RZZ37" s="50"/>
      <c r="SAA37" s="50"/>
      <c r="SAB37" s="50"/>
      <c r="SAC37" s="50"/>
      <c r="SAD37" s="50"/>
      <c r="SAE37" s="50"/>
      <c r="SAF37" s="50"/>
      <c r="SAG37" s="50"/>
      <c r="SAH37" s="50"/>
      <c r="SAI37" s="50"/>
      <c r="SAJ37" s="50"/>
      <c r="SAK37" s="50"/>
      <c r="SAL37" s="50"/>
      <c r="SAM37" s="50"/>
      <c r="SAN37" s="50"/>
      <c r="SAO37" s="50"/>
      <c r="SAP37" s="50"/>
      <c r="SAQ37" s="50"/>
      <c r="SAR37" s="50"/>
      <c r="SAS37" s="50"/>
      <c r="SAT37" s="50"/>
      <c r="SAU37" s="50"/>
      <c r="SAV37" s="50"/>
      <c r="SAW37" s="50"/>
      <c r="SAX37" s="50"/>
      <c r="SAY37" s="50"/>
      <c r="SAZ37" s="50"/>
      <c r="SBA37" s="50"/>
      <c r="SBB37" s="50"/>
      <c r="SBC37" s="50"/>
      <c r="SBD37" s="50"/>
      <c r="SBE37" s="50"/>
      <c r="SBF37" s="50"/>
      <c r="SBG37" s="50"/>
      <c r="SBH37" s="50"/>
      <c r="SBI37" s="50"/>
      <c r="SBJ37" s="50"/>
      <c r="SBK37" s="50"/>
      <c r="SBL37" s="50"/>
      <c r="SBM37" s="50"/>
      <c r="SBN37" s="50"/>
      <c r="SBO37" s="50"/>
      <c r="SBP37" s="50"/>
      <c r="SBQ37" s="50"/>
      <c r="SBR37" s="50"/>
      <c r="SBS37" s="50"/>
      <c r="SBT37" s="50"/>
      <c r="SBU37" s="50"/>
      <c r="SBV37" s="50"/>
      <c r="SBW37" s="50"/>
      <c r="SBX37" s="50"/>
      <c r="SBY37" s="50"/>
      <c r="SBZ37" s="50"/>
      <c r="SCA37" s="50"/>
      <c r="SCB37" s="50"/>
      <c r="SCC37" s="50"/>
      <c r="SCD37" s="50"/>
      <c r="SCE37" s="50"/>
      <c r="SCF37" s="50"/>
      <c r="SCG37" s="50"/>
      <c r="SCH37" s="50"/>
      <c r="SCI37" s="50"/>
      <c r="SCJ37" s="50"/>
      <c r="SCK37" s="50"/>
      <c r="SCL37" s="50"/>
      <c r="SCM37" s="50"/>
      <c r="SCN37" s="50"/>
      <c r="SCO37" s="50"/>
      <c r="SCP37" s="50"/>
      <c r="SCQ37" s="50"/>
      <c r="SCR37" s="50"/>
      <c r="SCS37" s="50"/>
      <c r="SCT37" s="50"/>
      <c r="SCU37" s="50"/>
      <c r="SCV37" s="50"/>
      <c r="SCW37" s="50"/>
      <c r="SCX37" s="50"/>
      <c r="SCY37" s="50"/>
      <c r="SCZ37" s="50"/>
      <c r="SDA37" s="50"/>
      <c r="SDB37" s="50"/>
      <c r="SDC37" s="50"/>
      <c r="SDD37" s="50"/>
      <c r="SDE37" s="50"/>
      <c r="SDF37" s="50"/>
      <c r="SDG37" s="50"/>
      <c r="SDH37" s="50"/>
      <c r="SDI37" s="50"/>
      <c r="SDJ37" s="50"/>
      <c r="SDK37" s="50"/>
      <c r="SDL37" s="50"/>
      <c r="SDM37" s="50"/>
      <c r="SDN37" s="50"/>
      <c r="SDO37" s="50"/>
      <c r="SDP37" s="50"/>
      <c r="SDQ37" s="50"/>
      <c r="SDR37" s="50"/>
      <c r="SDS37" s="50"/>
      <c r="SDT37" s="50"/>
      <c r="SDU37" s="50"/>
      <c r="SDV37" s="50"/>
      <c r="SDW37" s="50"/>
      <c r="SDX37" s="50"/>
      <c r="SDY37" s="50"/>
      <c r="SDZ37" s="50"/>
      <c r="SEA37" s="50"/>
      <c r="SEB37" s="50"/>
      <c r="SEC37" s="50"/>
      <c r="SED37" s="50"/>
      <c r="SEE37" s="50"/>
      <c r="SEF37" s="50"/>
      <c r="SEG37" s="50"/>
      <c r="SEH37" s="50"/>
      <c r="SEI37" s="50"/>
      <c r="SEJ37" s="50"/>
      <c r="SEK37" s="50"/>
      <c r="SEL37" s="50"/>
      <c r="SEM37" s="50"/>
      <c r="SEN37" s="50"/>
      <c r="SEO37" s="50"/>
      <c r="SEP37" s="50"/>
      <c r="SEQ37" s="50"/>
      <c r="SER37" s="50"/>
      <c r="SES37" s="50"/>
      <c r="SET37" s="50"/>
      <c r="SEU37" s="50"/>
      <c r="SEV37" s="50"/>
      <c r="SEW37" s="50"/>
      <c r="SEX37" s="50"/>
      <c r="SEY37" s="50"/>
      <c r="SEZ37" s="50"/>
      <c r="SFA37" s="50"/>
      <c r="SFB37" s="50"/>
      <c r="SFC37" s="50"/>
      <c r="SFD37" s="50"/>
      <c r="SFE37" s="50"/>
      <c r="SFF37" s="50"/>
      <c r="SFG37" s="50"/>
      <c r="SFH37" s="50"/>
      <c r="SFI37" s="50"/>
      <c r="SFJ37" s="50"/>
      <c r="SFK37" s="50"/>
      <c r="SFL37" s="50"/>
      <c r="SFM37" s="50"/>
      <c r="SFN37" s="50"/>
      <c r="SFO37" s="50"/>
      <c r="SFP37" s="50"/>
      <c r="SFQ37" s="50"/>
      <c r="SFR37" s="50"/>
      <c r="SFS37" s="50"/>
      <c r="SFT37" s="50"/>
      <c r="SFU37" s="50"/>
      <c r="SFV37" s="50"/>
      <c r="SFW37" s="50"/>
      <c r="SFX37" s="50"/>
      <c r="SFY37" s="50"/>
      <c r="SFZ37" s="50"/>
      <c r="SGA37" s="50"/>
      <c r="SGB37" s="50"/>
      <c r="SGC37" s="50"/>
      <c r="SGD37" s="50"/>
      <c r="SGE37" s="50"/>
      <c r="SGF37" s="50"/>
      <c r="SGG37" s="50"/>
      <c r="SGH37" s="50"/>
      <c r="SGI37" s="50"/>
      <c r="SGJ37" s="50"/>
      <c r="SGK37" s="50"/>
      <c r="SGL37" s="50"/>
      <c r="SGM37" s="50"/>
      <c r="SGN37" s="50"/>
      <c r="SGO37" s="50"/>
      <c r="SGP37" s="50"/>
      <c r="SGQ37" s="50"/>
      <c r="SGR37" s="50"/>
      <c r="SGS37" s="50"/>
      <c r="SGT37" s="50"/>
      <c r="SGU37" s="50"/>
      <c r="SGV37" s="50"/>
      <c r="SGW37" s="50"/>
      <c r="SGX37" s="50"/>
      <c r="SGY37" s="50"/>
      <c r="SGZ37" s="50"/>
      <c r="SHA37" s="50"/>
      <c r="SHB37" s="50"/>
      <c r="SHC37" s="50"/>
      <c r="SHD37" s="50"/>
      <c r="SHE37" s="50"/>
      <c r="SHF37" s="50"/>
      <c r="SHG37" s="50"/>
      <c r="SHH37" s="50"/>
      <c r="SHI37" s="50"/>
      <c r="SHJ37" s="50"/>
      <c r="SHK37" s="50"/>
      <c r="SHL37" s="50"/>
      <c r="SHM37" s="50"/>
      <c r="SHN37" s="50"/>
      <c r="SHO37" s="50"/>
      <c r="SHP37" s="50"/>
      <c r="SHQ37" s="50"/>
      <c r="SHR37" s="50"/>
      <c r="SHS37" s="50"/>
      <c r="SHT37" s="50"/>
      <c r="SHU37" s="50"/>
      <c r="SHV37" s="50"/>
      <c r="SHW37" s="50"/>
      <c r="SHX37" s="50"/>
      <c r="SHY37" s="50"/>
      <c r="SHZ37" s="50"/>
      <c r="SIA37" s="50"/>
      <c r="SIB37" s="50"/>
      <c r="SIC37" s="50"/>
      <c r="SID37" s="50"/>
      <c r="SIE37" s="50"/>
      <c r="SIF37" s="50"/>
      <c r="SIG37" s="50"/>
      <c r="SIH37" s="50"/>
      <c r="SII37" s="50"/>
      <c r="SIJ37" s="50"/>
      <c r="SIK37" s="50"/>
      <c r="SIL37" s="50"/>
      <c r="SIM37" s="50"/>
      <c r="SIN37" s="50"/>
      <c r="SIO37" s="50"/>
      <c r="SIP37" s="50"/>
      <c r="SIQ37" s="50"/>
      <c r="SIR37" s="50"/>
      <c r="SIS37" s="50"/>
      <c r="SIT37" s="50"/>
      <c r="SIU37" s="50"/>
      <c r="SIV37" s="50"/>
      <c r="SIW37" s="50"/>
      <c r="SIX37" s="50"/>
      <c r="SIY37" s="50"/>
      <c r="SIZ37" s="50"/>
      <c r="SJA37" s="50"/>
      <c r="SJB37" s="50"/>
      <c r="SJC37" s="50"/>
      <c r="SJD37" s="50"/>
      <c r="SJE37" s="50"/>
      <c r="SJF37" s="50"/>
      <c r="SJG37" s="50"/>
      <c r="SJH37" s="50"/>
      <c r="SJI37" s="50"/>
      <c r="SJJ37" s="50"/>
      <c r="SJK37" s="50"/>
      <c r="SJL37" s="50"/>
      <c r="SJM37" s="50"/>
      <c r="SJN37" s="50"/>
      <c r="SJO37" s="50"/>
      <c r="SJP37" s="50"/>
      <c r="SJQ37" s="50"/>
      <c r="SJR37" s="50"/>
      <c r="SJS37" s="50"/>
      <c r="SJT37" s="50"/>
      <c r="SJU37" s="50"/>
      <c r="SJV37" s="50"/>
      <c r="SJW37" s="50"/>
      <c r="SJX37" s="50"/>
      <c r="SJY37" s="50"/>
      <c r="SJZ37" s="50"/>
      <c r="SKA37" s="50"/>
      <c r="SKB37" s="50"/>
      <c r="SKC37" s="50"/>
      <c r="SKD37" s="50"/>
      <c r="SKE37" s="50"/>
      <c r="SKF37" s="50"/>
      <c r="SKG37" s="50"/>
      <c r="SKH37" s="50"/>
      <c r="SKI37" s="50"/>
      <c r="SKJ37" s="50"/>
      <c r="SKK37" s="50"/>
      <c r="SKL37" s="50"/>
      <c r="SKM37" s="50"/>
      <c r="SKN37" s="50"/>
      <c r="SKO37" s="50"/>
      <c r="SKP37" s="50"/>
      <c r="SKQ37" s="50"/>
      <c r="SKR37" s="50"/>
      <c r="SKS37" s="50"/>
      <c r="SKT37" s="50"/>
      <c r="SKU37" s="50"/>
      <c r="SKV37" s="50"/>
      <c r="SKW37" s="50"/>
      <c r="SKX37" s="50"/>
      <c r="SKY37" s="50"/>
      <c r="SKZ37" s="50"/>
      <c r="SLA37" s="50"/>
      <c r="SLB37" s="50"/>
      <c r="SLC37" s="50"/>
      <c r="SLD37" s="50"/>
      <c r="SLE37" s="50"/>
      <c r="SLF37" s="50"/>
      <c r="SLG37" s="50"/>
      <c r="SLH37" s="50"/>
      <c r="SLI37" s="50"/>
      <c r="SLJ37" s="50"/>
      <c r="SLK37" s="50"/>
      <c r="SLL37" s="50"/>
      <c r="SLM37" s="50"/>
      <c r="SLN37" s="50"/>
      <c r="SLO37" s="50"/>
      <c r="SLP37" s="50"/>
      <c r="SLQ37" s="50"/>
      <c r="SLR37" s="50"/>
      <c r="SLS37" s="50"/>
      <c r="SLT37" s="50"/>
      <c r="SLU37" s="50"/>
      <c r="SLV37" s="50"/>
      <c r="SLW37" s="50"/>
      <c r="SLX37" s="50"/>
      <c r="SLY37" s="50"/>
      <c r="SLZ37" s="50"/>
      <c r="SMA37" s="50"/>
      <c r="SMB37" s="50"/>
      <c r="SMC37" s="50"/>
      <c r="SMD37" s="50"/>
      <c r="SME37" s="50"/>
      <c r="SMF37" s="50"/>
      <c r="SMG37" s="50"/>
      <c r="SMH37" s="50"/>
      <c r="SMI37" s="50"/>
      <c r="SMJ37" s="50"/>
      <c r="SMK37" s="50"/>
      <c r="SML37" s="50"/>
      <c r="SMM37" s="50"/>
      <c r="SMN37" s="50"/>
      <c r="SMO37" s="50"/>
      <c r="SMP37" s="50"/>
      <c r="SMQ37" s="50"/>
      <c r="SMR37" s="50"/>
      <c r="SMS37" s="50"/>
      <c r="SMT37" s="50"/>
      <c r="SMU37" s="50"/>
      <c r="SMV37" s="50"/>
      <c r="SMW37" s="50"/>
      <c r="SMX37" s="50"/>
      <c r="SMY37" s="50"/>
      <c r="SMZ37" s="50"/>
      <c r="SNA37" s="50"/>
      <c r="SNB37" s="50"/>
      <c r="SNC37" s="50"/>
      <c r="SND37" s="50"/>
      <c r="SNE37" s="50"/>
      <c r="SNF37" s="50"/>
      <c r="SNG37" s="50"/>
      <c r="SNH37" s="50"/>
      <c r="SNI37" s="50"/>
      <c r="SNJ37" s="50"/>
      <c r="SNK37" s="50"/>
      <c r="SNL37" s="50"/>
      <c r="SNM37" s="50"/>
      <c r="SNN37" s="50"/>
      <c r="SNO37" s="50"/>
      <c r="SNP37" s="50"/>
      <c r="SNQ37" s="50"/>
      <c r="SNR37" s="50"/>
      <c r="SNS37" s="50"/>
      <c r="SNT37" s="50"/>
      <c r="SNU37" s="50"/>
      <c r="SNV37" s="50"/>
      <c r="SNW37" s="50"/>
      <c r="SNX37" s="50"/>
      <c r="SNY37" s="50"/>
      <c r="SNZ37" s="50"/>
      <c r="SOA37" s="50"/>
      <c r="SOB37" s="50"/>
      <c r="SOC37" s="50"/>
      <c r="SOD37" s="50"/>
      <c r="SOE37" s="50"/>
      <c r="SOF37" s="50"/>
      <c r="SOG37" s="50"/>
      <c r="SOH37" s="50"/>
      <c r="SOI37" s="50"/>
      <c r="SOJ37" s="50"/>
      <c r="SOK37" s="50"/>
      <c r="SOL37" s="50"/>
      <c r="SOM37" s="50"/>
      <c r="SON37" s="50"/>
      <c r="SOO37" s="50"/>
      <c r="SOP37" s="50"/>
      <c r="SOQ37" s="50"/>
      <c r="SOR37" s="50"/>
      <c r="SOS37" s="50"/>
      <c r="SOT37" s="50"/>
      <c r="SOU37" s="50"/>
      <c r="SOV37" s="50"/>
      <c r="SOW37" s="50"/>
      <c r="SOX37" s="50"/>
      <c r="SOY37" s="50"/>
      <c r="SOZ37" s="50"/>
      <c r="SPA37" s="50"/>
      <c r="SPB37" s="50"/>
      <c r="SPC37" s="50"/>
      <c r="SPD37" s="50"/>
      <c r="SPE37" s="50"/>
      <c r="SPF37" s="50"/>
      <c r="SPG37" s="50"/>
      <c r="SPH37" s="50"/>
      <c r="SPI37" s="50"/>
      <c r="SPJ37" s="50"/>
      <c r="SPK37" s="50"/>
      <c r="SPL37" s="50"/>
      <c r="SPM37" s="50"/>
      <c r="SPN37" s="50"/>
      <c r="SPO37" s="50"/>
      <c r="SPP37" s="50"/>
      <c r="SPQ37" s="50"/>
      <c r="SPR37" s="50"/>
      <c r="SPS37" s="50"/>
      <c r="SPT37" s="50"/>
      <c r="SPU37" s="50"/>
      <c r="SPV37" s="50"/>
      <c r="SPW37" s="50"/>
      <c r="SPX37" s="50"/>
      <c r="SPY37" s="50"/>
      <c r="SPZ37" s="50"/>
      <c r="SQA37" s="50"/>
      <c r="SQB37" s="50"/>
      <c r="SQC37" s="50"/>
      <c r="SQD37" s="50"/>
      <c r="SQE37" s="50"/>
      <c r="SQF37" s="50"/>
      <c r="SQG37" s="50"/>
      <c r="SQH37" s="50"/>
      <c r="SQI37" s="50"/>
      <c r="SQJ37" s="50"/>
      <c r="SQK37" s="50"/>
      <c r="SQL37" s="50"/>
      <c r="SQM37" s="50"/>
      <c r="SQN37" s="50"/>
      <c r="SQO37" s="50"/>
      <c r="SQP37" s="50"/>
      <c r="SQQ37" s="50"/>
      <c r="SQR37" s="50"/>
      <c r="SQS37" s="50"/>
      <c r="SQT37" s="50"/>
      <c r="SQU37" s="50"/>
      <c r="SQV37" s="50"/>
      <c r="SQW37" s="50"/>
      <c r="SQX37" s="50"/>
      <c r="SQY37" s="50"/>
      <c r="SQZ37" s="50"/>
      <c r="SRA37" s="50"/>
      <c r="SRB37" s="50"/>
      <c r="SRC37" s="50"/>
      <c r="SRD37" s="50"/>
      <c r="SRE37" s="50"/>
      <c r="SRF37" s="50"/>
      <c r="SRG37" s="50"/>
      <c r="SRH37" s="50"/>
      <c r="SRI37" s="50"/>
      <c r="SRJ37" s="50"/>
      <c r="SRK37" s="50"/>
      <c r="SRL37" s="50"/>
      <c r="SRM37" s="50"/>
      <c r="SRN37" s="50"/>
      <c r="SRO37" s="50"/>
      <c r="SRP37" s="50"/>
      <c r="SRQ37" s="50"/>
      <c r="SRR37" s="50"/>
      <c r="SRS37" s="50"/>
      <c r="SRT37" s="50"/>
      <c r="SRU37" s="50"/>
      <c r="SRV37" s="50"/>
      <c r="SRW37" s="50"/>
      <c r="SRX37" s="50"/>
      <c r="SRY37" s="50"/>
      <c r="SRZ37" s="50"/>
      <c r="SSA37" s="50"/>
      <c r="SSB37" s="50"/>
      <c r="SSC37" s="50"/>
      <c r="SSD37" s="50"/>
      <c r="SSE37" s="50"/>
      <c r="SSF37" s="50"/>
      <c r="SSG37" s="50"/>
      <c r="SSH37" s="50"/>
      <c r="SSI37" s="50"/>
      <c r="SSJ37" s="50"/>
      <c r="SSK37" s="50"/>
      <c r="SSL37" s="50"/>
      <c r="SSM37" s="50"/>
      <c r="SSN37" s="50"/>
      <c r="SSO37" s="50"/>
      <c r="SSP37" s="50"/>
      <c r="SSQ37" s="50"/>
      <c r="SSR37" s="50"/>
      <c r="SSS37" s="50"/>
      <c r="SST37" s="50"/>
      <c r="SSU37" s="50"/>
      <c r="SSV37" s="50"/>
      <c r="SSW37" s="50"/>
      <c r="SSX37" s="50"/>
      <c r="SSY37" s="50"/>
      <c r="SSZ37" s="50"/>
      <c r="STA37" s="50"/>
      <c r="STB37" s="50"/>
      <c r="STC37" s="50"/>
      <c r="STD37" s="50"/>
      <c r="STE37" s="50"/>
      <c r="STF37" s="50"/>
      <c r="STG37" s="50"/>
      <c r="STH37" s="50"/>
      <c r="STI37" s="50"/>
      <c r="STJ37" s="50"/>
      <c r="STK37" s="50"/>
      <c r="STL37" s="50"/>
      <c r="STM37" s="50"/>
      <c r="STN37" s="50"/>
      <c r="STO37" s="50"/>
      <c r="STP37" s="50"/>
      <c r="STQ37" s="50"/>
      <c r="STR37" s="50"/>
      <c r="STS37" s="50"/>
      <c r="STT37" s="50"/>
      <c r="STU37" s="50"/>
      <c r="STV37" s="50"/>
      <c r="STW37" s="50"/>
      <c r="STX37" s="50"/>
      <c r="STY37" s="50"/>
      <c r="STZ37" s="50"/>
      <c r="SUA37" s="50"/>
      <c r="SUB37" s="50"/>
      <c r="SUC37" s="50"/>
      <c r="SUD37" s="50"/>
      <c r="SUE37" s="50"/>
      <c r="SUF37" s="50"/>
      <c r="SUG37" s="50"/>
      <c r="SUH37" s="50"/>
      <c r="SUI37" s="50"/>
      <c r="SUJ37" s="50"/>
      <c r="SUK37" s="50"/>
      <c r="SUL37" s="50"/>
      <c r="SUM37" s="50"/>
      <c r="SUN37" s="50"/>
      <c r="SUO37" s="50"/>
      <c r="SUP37" s="50"/>
      <c r="SUQ37" s="50"/>
      <c r="SUR37" s="50"/>
      <c r="SUS37" s="50"/>
      <c r="SUT37" s="50"/>
      <c r="SUU37" s="50"/>
      <c r="SUV37" s="50"/>
      <c r="SUW37" s="50"/>
      <c r="SUX37" s="50"/>
      <c r="SUY37" s="50"/>
      <c r="SUZ37" s="50"/>
      <c r="SVA37" s="50"/>
      <c r="SVB37" s="50"/>
      <c r="SVC37" s="50"/>
      <c r="SVD37" s="50"/>
      <c r="SVE37" s="50"/>
      <c r="SVF37" s="50"/>
      <c r="SVG37" s="50"/>
      <c r="SVH37" s="50"/>
      <c r="SVI37" s="50"/>
      <c r="SVJ37" s="50"/>
      <c r="SVK37" s="50"/>
      <c r="SVL37" s="50"/>
      <c r="SVM37" s="50"/>
      <c r="SVN37" s="50"/>
      <c r="SVO37" s="50"/>
      <c r="SVP37" s="50"/>
      <c r="SVQ37" s="50"/>
      <c r="SVR37" s="50"/>
      <c r="SVS37" s="50"/>
      <c r="SVT37" s="50"/>
      <c r="SVU37" s="50"/>
      <c r="SVV37" s="50"/>
      <c r="SVW37" s="50"/>
      <c r="SVX37" s="50"/>
      <c r="SVY37" s="50"/>
      <c r="SVZ37" s="50"/>
      <c r="SWA37" s="50"/>
      <c r="SWB37" s="50"/>
      <c r="SWC37" s="50"/>
      <c r="SWD37" s="50"/>
      <c r="SWE37" s="50"/>
      <c r="SWF37" s="50"/>
      <c r="SWG37" s="50"/>
      <c r="SWH37" s="50"/>
      <c r="SWI37" s="50"/>
      <c r="SWJ37" s="50"/>
      <c r="SWK37" s="50"/>
      <c r="SWL37" s="50"/>
      <c r="SWM37" s="50"/>
      <c r="SWN37" s="50"/>
      <c r="SWO37" s="50"/>
      <c r="SWP37" s="50"/>
      <c r="SWQ37" s="50"/>
      <c r="SWR37" s="50"/>
      <c r="SWS37" s="50"/>
      <c r="SWT37" s="50"/>
      <c r="SWU37" s="50"/>
      <c r="SWV37" s="50"/>
      <c r="SWW37" s="50"/>
      <c r="SWX37" s="50"/>
      <c r="SWY37" s="50"/>
      <c r="SWZ37" s="50"/>
      <c r="SXA37" s="50"/>
      <c r="SXB37" s="50"/>
      <c r="SXC37" s="50"/>
      <c r="SXD37" s="50"/>
      <c r="SXE37" s="50"/>
      <c r="SXF37" s="50"/>
      <c r="SXG37" s="50"/>
      <c r="SXH37" s="50"/>
      <c r="SXI37" s="50"/>
      <c r="SXJ37" s="50"/>
      <c r="SXK37" s="50"/>
      <c r="SXL37" s="50"/>
      <c r="SXM37" s="50"/>
      <c r="SXN37" s="50"/>
      <c r="SXO37" s="50"/>
      <c r="SXP37" s="50"/>
      <c r="SXQ37" s="50"/>
      <c r="SXR37" s="50"/>
      <c r="SXS37" s="50"/>
      <c r="SXT37" s="50"/>
      <c r="SXU37" s="50"/>
      <c r="SXV37" s="50"/>
      <c r="SXW37" s="50"/>
      <c r="SXX37" s="50"/>
      <c r="SXY37" s="50"/>
      <c r="SXZ37" s="50"/>
      <c r="SYA37" s="50"/>
      <c r="SYB37" s="50"/>
      <c r="SYC37" s="50"/>
      <c r="SYD37" s="50"/>
      <c r="SYE37" s="50"/>
      <c r="SYF37" s="50"/>
      <c r="SYG37" s="50"/>
      <c r="SYH37" s="50"/>
      <c r="SYI37" s="50"/>
      <c r="SYJ37" s="50"/>
      <c r="SYK37" s="50"/>
      <c r="SYL37" s="50"/>
      <c r="SYM37" s="50"/>
      <c r="SYN37" s="50"/>
      <c r="SYO37" s="50"/>
      <c r="SYP37" s="50"/>
      <c r="SYQ37" s="50"/>
      <c r="SYR37" s="50"/>
      <c r="SYS37" s="50"/>
      <c r="SYT37" s="50"/>
      <c r="SYU37" s="50"/>
      <c r="SYV37" s="50"/>
      <c r="SYW37" s="50"/>
      <c r="SYX37" s="50"/>
      <c r="SYY37" s="50"/>
      <c r="SYZ37" s="50"/>
      <c r="SZA37" s="50"/>
      <c r="SZB37" s="50"/>
      <c r="SZC37" s="50"/>
      <c r="SZD37" s="50"/>
      <c r="SZE37" s="50"/>
      <c r="SZF37" s="50"/>
      <c r="SZG37" s="50"/>
      <c r="SZH37" s="50"/>
      <c r="SZI37" s="50"/>
      <c r="SZJ37" s="50"/>
      <c r="SZK37" s="50"/>
      <c r="SZL37" s="50"/>
      <c r="SZM37" s="50"/>
      <c r="SZN37" s="50"/>
      <c r="SZO37" s="50"/>
      <c r="SZP37" s="50"/>
      <c r="SZQ37" s="50"/>
      <c r="SZR37" s="50"/>
      <c r="SZS37" s="50"/>
      <c r="SZT37" s="50"/>
      <c r="SZU37" s="50"/>
      <c r="SZV37" s="50"/>
      <c r="SZW37" s="50"/>
      <c r="SZX37" s="50"/>
      <c r="SZY37" s="50"/>
      <c r="SZZ37" s="50"/>
      <c r="TAA37" s="50"/>
      <c r="TAB37" s="50"/>
      <c r="TAC37" s="50"/>
      <c r="TAD37" s="50"/>
      <c r="TAE37" s="50"/>
      <c r="TAF37" s="50"/>
      <c r="TAG37" s="50"/>
      <c r="TAH37" s="50"/>
      <c r="TAI37" s="50"/>
      <c r="TAJ37" s="50"/>
      <c r="TAK37" s="50"/>
      <c r="TAL37" s="50"/>
      <c r="TAM37" s="50"/>
      <c r="TAN37" s="50"/>
      <c r="TAO37" s="50"/>
      <c r="TAP37" s="50"/>
      <c r="TAQ37" s="50"/>
      <c r="TAR37" s="50"/>
      <c r="TAS37" s="50"/>
      <c r="TAT37" s="50"/>
      <c r="TAU37" s="50"/>
      <c r="TAV37" s="50"/>
      <c r="TAW37" s="50"/>
      <c r="TAX37" s="50"/>
      <c r="TAY37" s="50"/>
      <c r="TAZ37" s="50"/>
      <c r="TBA37" s="50"/>
      <c r="TBB37" s="50"/>
      <c r="TBC37" s="50"/>
      <c r="TBD37" s="50"/>
      <c r="TBE37" s="50"/>
      <c r="TBF37" s="50"/>
      <c r="TBG37" s="50"/>
      <c r="TBH37" s="50"/>
      <c r="TBI37" s="50"/>
      <c r="TBJ37" s="50"/>
      <c r="TBK37" s="50"/>
      <c r="TBL37" s="50"/>
      <c r="TBM37" s="50"/>
      <c r="TBN37" s="50"/>
      <c r="TBO37" s="50"/>
      <c r="TBP37" s="50"/>
      <c r="TBQ37" s="50"/>
      <c r="TBR37" s="50"/>
      <c r="TBS37" s="50"/>
      <c r="TBT37" s="50"/>
      <c r="TBU37" s="50"/>
      <c r="TBV37" s="50"/>
      <c r="TBW37" s="50"/>
      <c r="TBX37" s="50"/>
      <c r="TBY37" s="50"/>
      <c r="TBZ37" s="50"/>
      <c r="TCA37" s="50"/>
      <c r="TCB37" s="50"/>
      <c r="TCC37" s="50"/>
      <c r="TCD37" s="50"/>
      <c r="TCE37" s="50"/>
      <c r="TCF37" s="50"/>
      <c r="TCG37" s="50"/>
      <c r="TCH37" s="50"/>
      <c r="TCI37" s="50"/>
      <c r="TCJ37" s="50"/>
      <c r="TCK37" s="50"/>
      <c r="TCL37" s="50"/>
      <c r="TCM37" s="50"/>
      <c r="TCN37" s="50"/>
      <c r="TCO37" s="50"/>
      <c r="TCP37" s="50"/>
      <c r="TCQ37" s="50"/>
      <c r="TCR37" s="50"/>
      <c r="TCS37" s="50"/>
      <c r="TCT37" s="50"/>
      <c r="TCU37" s="50"/>
      <c r="TCV37" s="50"/>
      <c r="TCW37" s="50"/>
      <c r="TCX37" s="50"/>
      <c r="TCY37" s="50"/>
      <c r="TCZ37" s="50"/>
      <c r="TDA37" s="50"/>
      <c r="TDB37" s="50"/>
      <c r="TDC37" s="50"/>
      <c r="TDD37" s="50"/>
      <c r="TDE37" s="50"/>
      <c r="TDF37" s="50"/>
      <c r="TDG37" s="50"/>
      <c r="TDH37" s="50"/>
      <c r="TDI37" s="50"/>
      <c r="TDJ37" s="50"/>
      <c r="TDK37" s="50"/>
      <c r="TDL37" s="50"/>
      <c r="TDM37" s="50"/>
      <c r="TDN37" s="50"/>
      <c r="TDO37" s="50"/>
      <c r="TDP37" s="50"/>
      <c r="TDQ37" s="50"/>
      <c r="TDR37" s="50"/>
      <c r="TDS37" s="50"/>
      <c r="TDT37" s="50"/>
      <c r="TDU37" s="50"/>
      <c r="TDV37" s="50"/>
      <c r="TDW37" s="50"/>
      <c r="TDX37" s="50"/>
      <c r="TDY37" s="50"/>
      <c r="TDZ37" s="50"/>
      <c r="TEA37" s="50"/>
      <c r="TEB37" s="50"/>
      <c r="TEC37" s="50"/>
      <c r="TED37" s="50"/>
      <c r="TEE37" s="50"/>
      <c r="TEF37" s="50"/>
      <c r="TEG37" s="50"/>
      <c r="TEH37" s="50"/>
      <c r="TEI37" s="50"/>
      <c r="TEJ37" s="50"/>
      <c r="TEK37" s="50"/>
      <c r="TEL37" s="50"/>
      <c r="TEM37" s="50"/>
      <c r="TEN37" s="50"/>
      <c r="TEO37" s="50"/>
      <c r="TEP37" s="50"/>
      <c r="TEQ37" s="50"/>
      <c r="TER37" s="50"/>
      <c r="TES37" s="50"/>
      <c r="TET37" s="50"/>
      <c r="TEU37" s="50"/>
      <c r="TEV37" s="50"/>
      <c r="TEW37" s="50"/>
      <c r="TEX37" s="50"/>
      <c r="TEY37" s="50"/>
      <c r="TEZ37" s="50"/>
      <c r="TFA37" s="50"/>
      <c r="TFB37" s="50"/>
      <c r="TFC37" s="50"/>
      <c r="TFD37" s="50"/>
      <c r="TFE37" s="50"/>
      <c r="TFF37" s="50"/>
      <c r="TFG37" s="50"/>
      <c r="TFH37" s="50"/>
      <c r="TFI37" s="50"/>
      <c r="TFJ37" s="50"/>
      <c r="TFK37" s="50"/>
      <c r="TFL37" s="50"/>
      <c r="TFM37" s="50"/>
      <c r="TFN37" s="50"/>
      <c r="TFO37" s="50"/>
      <c r="TFP37" s="50"/>
      <c r="TFQ37" s="50"/>
      <c r="TFR37" s="50"/>
      <c r="TFS37" s="50"/>
      <c r="TFT37" s="50"/>
      <c r="TFU37" s="50"/>
      <c r="TFV37" s="50"/>
      <c r="TFW37" s="50"/>
      <c r="TFX37" s="50"/>
      <c r="TFY37" s="50"/>
      <c r="TFZ37" s="50"/>
      <c r="TGA37" s="50"/>
      <c r="TGB37" s="50"/>
      <c r="TGC37" s="50"/>
      <c r="TGD37" s="50"/>
      <c r="TGE37" s="50"/>
      <c r="TGF37" s="50"/>
      <c r="TGG37" s="50"/>
      <c r="TGH37" s="50"/>
      <c r="TGI37" s="50"/>
      <c r="TGJ37" s="50"/>
      <c r="TGK37" s="50"/>
      <c r="TGL37" s="50"/>
      <c r="TGM37" s="50"/>
      <c r="TGN37" s="50"/>
      <c r="TGO37" s="50"/>
      <c r="TGP37" s="50"/>
      <c r="TGQ37" s="50"/>
      <c r="TGR37" s="50"/>
      <c r="TGS37" s="50"/>
      <c r="TGT37" s="50"/>
      <c r="TGU37" s="50"/>
      <c r="TGV37" s="50"/>
      <c r="TGW37" s="50"/>
      <c r="TGX37" s="50"/>
      <c r="TGY37" s="50"/>
      <c r="TGZ37" s="50"/>
      <c r="THA37" s="50"/>
      <c r="THB37" s="50"/>
      <c r="THC37" s="50"/>
      <c r="THD37" s="50"/>
      <c r="THE37" s="50"/>
      <c r="THF37" s="50"/>
      <c r="THG37" s="50"/>
      <c r="THH37" s="50"/>
      <c r="THI37" s="50"/>
      <c r="THJ37" s="50"/>
      <c r="THK37" s="50"/>
      <c r="THL37" s="50"/>
      <c r="THM37" s="50"/>
      <c r="THN37" s="50"/>
      <c r="THO37" s="50"/>
      <c r="THP37" s="50"/>
      <c r="THQ37" s="50"/>
      <c r="THR37" s="50"/>
      <c r="THS37" s="50"/>
      <c r="THT37" s="50"/>
      <c r="THU37" s="50"/>
      <c r="THV37" s="50"/>
      <c r="THW37" s="50"/>
      <c r="THX37" s="50"/>
      <c r="THY37" s="50"/>
      <c r="THZ37" s="50"/>
      <c r="TIA37" s="50"/>
      <c r="TIB37" s="50"/>
      <c r="TIC37" s="50"/>
      <c r="TID37" s="50"/>
      <c r="TIE37" s="50"/>
      <c r="TIF37" s="50"/>
      <c r="TIG37" s="50"/>
      <c r="TIH37" s="50"/>
      <c r="TII37" s="50"/>
      <c r="TIJ37" s="50"/>
      <c r="TIK37" s="50"/>
      <c r="TIL37" s="50"/>
      <c r="TIM37" s="50"/>
      <c r="TIN37" s="50"/>
      <c r="TIO37" s="50"/>
      <c r="TIP37" s="50"/>
      <c r="TIQ37" s="50"/>
      <c r="TIR37" s="50"/>
      <c r="TIS37" s="50"/>
      <c r="TIT37" s="50"/>
      <c r="TIU37" s="50"/>
      <c r="TIV37" s="50"/>
      <c r="TIW37" s="50"/>
      <c r="TIX37" s="50"/>
      <c r="TIY37" s="50"/>
      <c r="TIZ37" s="50"/>
      <c r="TJA37" s="50"/>
      <c r="TJB37" s="50"/>
      <c r="TJC37" s="50"/>
      <c r="TJD37" s="50"/>
      <c r="TJE37" s="50"/>
      <c r="TJF37" s="50"/>
      <c r="TJG37" s="50"/>
      <c r="TJH37" s="50"/>
      <c r="TJI37" s="50"/>
      <c r="TJJ37" s="50"/>
      <c r="TJK37" s="50"/>
      <c r="TJL37" s="50"/>
      <c r="TJM37" s="50"/>
      <c r="TJN37" s="50"/>
      <c r="TJO37" s="50"/>
      <c r="TJP37" s="50"/>
      <c r="TJQ37" s="50"/>
      <c r="TJR37" s="50"/>
      <c r="TJS37" s="50"/>
      <c r="TJT37" s="50"/>
      <c r="TJU37" s="50"/>
      <c r="TJV37" s="50"/>
      <c r="TJW37" s="50"/>
      <c r="TJX37" s="50"/>
      <c r="TJY37" s="50"/>
      <c r="TJZ37" s="50"/>
      <c r="TKA37" s="50"/>
      <c r="TKB37" s="50"/>
      <c r="TKC37" s="50"/>
      <c r="TKD37" s="50"/>
      <c r="TKE37" s="50"/>
      <c r="TKF37" s="50"/>
      <c r="TKG37" s="50"/>
      <c r="TKH37" s="50"/>
      <c r="TKI37" s="50"/>
      <c r="TKJ37" s="50"/>
      <c r="TKK37" s="50"/>
      <c r="TKL37" s="50"/>
      <c r="TKM37" s="50"/>
      <c r="TKN37" s="50"/>
      <c r="TKO37" s="50"/>
      <c r="TKP37" s="50"/>
      <c r="TKQ37" s="50"/>
      <c r="TKR37" s="50"/>
      <c r="TKS37" s="50"/>
      <c r="TKT37" s="50"/>
      <c r="TKU37" s="50"/>
      <c r="TKV37" s="50"/>
      <c r="TKW37" s="50"/>
      <c r="TKX37" s="50"/>
      <c r="TKY37" s="50"/>
      <c r="TKZ37" s="50"/>
      <c r="TLA37" s="50"/>
      <c r="TLB37" s="50"/>
      <c r="TLC37" s="50"/>
      <c r="TLD37" s="50"/>
      <c r="TLE37" s="50"/>
      <c r="TLF37" s="50"/>
      <c r="TLG37" s="50"/>
      <c r="TLH37" s="50"/>
      <c r="TLI37" s="50"/>
      <c r="TLJ37" s="50"/>
      <c r="TLK37" s="50"/>
      <c r="TLL37" s="50"/>
      <c r="TLM37" s="50"/>
      <c r="TLN37" s="50"/>
      <c r="TLO37" s="50"/>
      <c r="TLP37" s="50"/>
      <c r="TLQ37" s="50"/>
      <c r="TLR37" s="50"/>
      <c r="TLS37" s="50"/>
      <c r="TLT37" s="50"/>
      <c r="TLU37" s="50"/>
      <c r="TLV37" s="50"/>
      <c r="TLW37" s="50"/>
      <c r="TLX37" s="50"/>
      <c r="TLY37" s="50"/>
      <c r="TLZ37" s="50"/>
      <c r="TMA37" s="50"/>
      <c r="TMB37" s="50"/>
      <c r="TMC37" s="50"/>
      <c r="TMD37" s="50"/>
      <c r="TME37" s="50"/>
      <c r="TMF37" s="50"/>
      <c r="TMG37" s="50"/>
      <c r="TMH37" s="50"/>
      <c r="TMI37" s="50"/>
      <c r="TMJ37" s="50"/>
      <c r="TMK37" s="50"/>
      <c r="TML37" s="50"/>
      <c r="TMM37" s="50"/>
      <c r="TMN37" s="50"/>
      <c r="TMO37" s="50"/>
      <c r="TMP37" s="50"/>
      <c r="TMQ37" s="50"/>
      <c r="TMR37" s="50"/>
      <c r="TMS37" s="50"/>
      <c r="TMT37" s="50"/>
      <c r="TMU37" s="50"/>
      <c r="TMV37" s="50"/>
      <c r="TMW37" s="50"/>
      <c r="TMX37" s="50"/>
      <c r="TMY37" s="50"/>
      <c r="TMZ37" s="50"/>
      <c r="TNA37" s="50"/>
      <c r="TNB37" s="50"/>
      <c r="TNC37" s="50"/>
      <c r="TND37" s="50"/>
      <c r="TNE37" s="50"/>
      <c r="TNF37" s="50"/>
      <c r="TNG37" s="50"/>
      <c r="TNH37" s="50"/>
      <c r="TNI37" s="50"/>
      <c r="TNJ37" s="50"/>
      <c r="TNK37" s="50"/>
      <c r="TNL37" s="50"/>
      <c r="TNM37" s="50"/>
      <c r="TNN37" s="50"/>
      <c r="TNO37" s="50"/>
      <c r="TNP37" s="50"/>
      <c r="TNQ37" s="50"/>
      <c r="TNR37" s="50"/>
      <c r="TNS37" s="50"/>
      <c r="TNT37" s="50"/>
      <c r="TNU37" s="50"/>
      <c r="TNV37" s="50"/>
      <c r="TNW37" s="50"/>
      <c r="TNX37" s="50"/>
      <c r="TNY37" s="50"/>
      <c r="TNZ37" s="50"/>
      <c r="TOA37" s="50"/>
      <c r="TOB37" s="50"/>
      <c r="TOC37" s="50"/>
      <c r="TOD37" s="50"/>
      <c r="TOE37" s="50"/>
      <c r="TOF37" s="50"/>
      <c r="TOG37" s="50"/>
      <c r="TOH37" s="50"/>
      <c r="TOI37" s="50"/>
      <c r="TOJ37" s="50"/>
      <c r="TOK37" s="50"/>
      <c r="TOL37" s="50"/>
      <c r="TOM37" s="50"/>
      <c r="TON37" s="50"/>
      <c r="TOO37" s="50"/>
      <c r="TOP37" s="50"/>
      <c r="TOQ37" s="50"/>
      <c r="TOR37" s="50"/>
      <c r="TOS37" s="50"/>
      <c r="TOT37" s="50"/>
      <c r="TOU37" s="50"/>
      <c r="TOV37" s="50"/>
      <c r="TOW37" s="50"/>
      <c r="TOX37" s="50"/>
      <c r="TOY37" s="50"/>
      <c r="TOZ37" s="50"/>
      <c r="TPA37" s="50"/>
      <c r="TPB37" s="50"/>
      <c r="TPC37" s="50"/>
      <c r="TPD37" s="50"/>
      <c r="TPE37" s="50"/>
      <c r="TPF37" s="50"/>
      <c r="TPG37" s="50"/>
      <c r="TPH37" s="50"/>
      <c r="TPI37" s="50"/>
      <c r="TPJ37" s="50"/>
      <c r="TPK37" s="50"/>
      <c r="TPL37" s="50"/>
      <c r="TPM37" s="50"/>
      <c r="TPN37" s="50"/>
      <c r="TPO37" s="50"/>
      <c r="TPP37" s="50"/>
      <c r="TPQ37" s="50"/>
      <c r="TPR37" s="50"/>
      <c r="TPS37" s="50"/>
      <c r="TPT37" s="50"/>
      <c r="TPU37" s="50"/>
      <c r="TPV37" s="50"/>
      <c r="TPW37" s="50"/>
      <c r="TPX37" s="50"/>
      <c r="TPY37" s="50"/>
      <c r="TPZ37" s="50"/>
      <c r="TQA37" s="50"/>
      <c r="TQB37" s="50"/>
      <c r="TQC37" s="50"/>
      <c r="TQD37" s="50"/>
      <c r="TQE37" s="50"/>
      <c r="TQF37" s="50"/>
      <c r="TQG37" s="50"/>
      <c r="TQH37" s="50"/>
      <c r="TQI37" s="50"/>
      <c r="TQJ37" s="50"/>
      <c r="TQK37" s="50"/>
      <c r="TQL37" s="50"/>
      <c r="TQM37" s="50"/>
      <c r="TQN37" s="50"/>
      <c r="TQO37" s="50"/>
      <c r="TQP37" s="50"/>
      <c r="TQQ37" s="50"/>
      <c r="TQR37" s="50"/>
      <c r="TQS37" s="50"/>
      <c r="TQT37" s="50"/>
      <c r="TQU37" s="50"/>
      <c r="TQV37" s="50"/>
      <c r="TQW37" s="50"/>
      <c r="TQX37" s="50"/>
      <c r="TQY37" s="50"/>
      <c r="TQZ37" s="50"/>
      <c r="TRA37" s="50"/>
      <c r="TRB37" s="50"/>
      <c r="TRC37" s="50"/>
      <c r="TRD37" s="50"/>
      <c r="TRE37" s="50"/>
      <c r="TRF37" s="50"/>
      <c r="TRG37" s="50"/>
      <c r="TRH37" s="50"/>
      <c r="TRI37" s="50"/>
      <c r="TRJ37" s="50"/>
      <c r="TRK37" s="50"/>
      <c r="TRL37" s="50"/>
      <c r="TRM37" s="50"/>
      <c r="TRN37" s="50"/>
      <c r="TRO37" s="50"/>
      <c r="TRP37" s="50"/>
      <c r="TRQ37" s="50"/>
      <c r="TRR37" s="50"/>
      <c r="TRS37" s="50"/>
      <c r="TRT37" s="50"/>
      <c r="TRU37" s="50"/>
      <c r="TRV37" s="50"/>
      <c r="TRW37" s="50"/>
      <c r="TRX37" s="50"/>
      <c r="TRY37" s="50"/>
      <c r="TRZ37" s="50"/>
      <c r="TSA37" s="50"/>
      <c r="TSB37" s="50"/>
      <c r="TSC37" s="50"/>
      <c r="TSD37" s="50"/>
      <c r="TSE37" s="50"/>
      <c r="TSF37" s="50"/>
      <c r="TSG37" s="50"/>
      <c r="TSH37" s="50"/>
      <c r="TSI37" s="50"/>
      <c r="TSJ37" s="50"/>
      <c r="TSK37" s="50"/>
      <c r="TSL37" s="50"/>
      <c r="TSM37" s="50"/>
      <c r="TSN37" s="50"/>
      <c r="TSO37" s="50"/>
      <c r="TSP37" s="50"/>
      <c r="TSQ37" s="50"/>
      <c r="TSR37" s="50"/>
      <c r="TSS37" s="50"/>
      <c r="TST37" s="50"/>
      <c r="TSU37" s="50"/>
      <c r="TSV37" s="50"/>
      <c r="TSW37" s="50"/>
      <c r="TSX37" s="50"/>
      <c r="TSY37" s="50"/>
      <c r="TSZ37" s="50"/>
      <c r="TTA37" s="50"/>
      <c r="TTB37" s="50"/>
      <c r="TTC37" s="50"/>
      <c r="TTD37" s="50"/>
      <c r="TTE37" s="50"/>
      <c r="TTF37" s="50"/>
      <c r="TTG37" s="50"/>
      <c r="TTH37" s="50"/>
      <c r="TTI37" s="50"/>
      <c r="TTJ37" s="50"/>
      <c r="TTK37" s="50"/>
      <c r="TTL37" s="50"/>
      <c r="TTM37" s="50"/>
      <c r="TTN37" s="50"/>
      <c r="TTO37" s="50"/>
      <c r="TTP37" s="50"/>
      <c r="TTQ37" s="50"/>
      <c r="TTR37" s="50"/>
      <c r="TTS37" s="50"/>
      <c r="TTT37" s="50"/>
      <c r="TTU37" s="50"/>
      <c r="TTV37" s="50"/>
      <c r="TTW37" s="50"/>
      <c r="TTX37" s="50"/>
      <c r="TTY37" s="50"/>
      <c r="TTZ37" s="50"/>
      <c r="TUA37" s="50"/>
      <c r="TUB37" s="50"/>
      <c r="TUC37" s="50"/>
      <c r="TUD37" s="50"/>
      <c r="TUE37" s="50"/>
      <c r="TUF37" s="50"/>
      <c r="TUG37" s="50"/>
      <c r="TUH37" s="50"/>
      <c r="TUI37" s="50"/>
      <c r="TUJ37" s="50"/>
      <c r="TUK37" s="50"/>
      <c r="TUL37" s="50"/>
      <c r="TUM37" s="50"/>
      <c r="TUN37" s="50"/>
      <c r="TUO37" s="50"/>
      <c r="TUP37" s="50"/>
      <c r="TUQ37" s="50"/>
      <c r="TUR37" s="50"/>
      <c r="TUS37" s="50"/>
      <c r="TUT37" s="50"/>
      <c r="TUU37" s="50"/>
      <c r="TUV37" s="50"/>
      <c r="TUW37" s="50"/>
      <c r="TUX37" s="50"/>
      <c r="TUY37" s="50"/>
      <c r="TUZ37" s="50"/>
      <c r="TVA37" s="50"/>
      <c r="TVB37" s="50"/>
      <c r="TVC37" s="50"/>
      <c r="TVD37" s="50"/>
      <c r="TVE37" s="50"/>
      <c r="TVF37" s="50"/>
      <c r="TVG37" s="50"/>
      <c r="TVH37" s="50"/>
      <c r="TVI37" s="50"/>
      <c r="TVJ37" s="50"/>
      <c r="TVK37" s="50"/>
      <c r="TVL37" s="50"/>
      <c r="TVM37" s="50"/>
      <c r="TVN37" s="50"/>
      <c r="TVO37" s="50"/>
      <c r="TVP37" s="50"/>
      <c r="TVQ37" s="50"/>
      <c r="TVR37" s="50"/>
      <c r="TVS37" s="50"/>
      <c r="TVT37" s="50"/>
      <c r="TVU37" s="50"/>
      <c r="TVV37" s="50"/>
      <c r="TVW37" s="50"/>
      <c r="TVX37" s="50"/>
      <c r="TVY37" s="50"/>
      <c r="TVZ37" s="50"/>
      <c r="TWA37" s="50"/>
      <c r="TWB37" s="50"/>
      <c r="TWC37" s="50"/>
      <c r="TWD37" s="50"/>
      <c r="TWE37" s="50"/>
      <c r="TWF37" s="50"/>
      <c r="TWG37" s="50"/>
      <c r="TWH37" s="50"/>
      <c r="TWI37" s="50"/>
      <c r="TWJ37" s="50"/>
      <c r="TWK37" s="50"/>
      <c r="TWL37" s="50"/>
      <c r="TWM37" s="50"/>
      <c r="TWN37" s="50"/>
      <c r="TWO37" s="50"/>
      <c r="TWP37" s="50"/>
      <c r="TWQ37" s="50"/>
      <c r="TWR37" s="50"/>
      <c r="TWS37" s="50"/>
      <c r="TWT37" s="50"/>
      <c r="TWU37" s="50"/>
      <c r="TWV37" s="50"/>
      <c r="TWW37" s="50"/>
      <c r="TWX37" s="50"/>
      <c r="TWY37" s="50"/>
      <c r="TWZ37" s="50"/>
      <c r="TXA37" s="50"/>
      <c r="TXB37" s="50"/>
      <c r="TXC37" s="50"/>
      <c r="TXD37" s="50"/>
      <c r="TXE37" s="50"/>
      <c r="TXF37" s="50"/>
      <c r="TXG37" s="50"/>
      <c r="TXH37" s="50"/>
      <c r="TXI37" s="50"/>
      <c r="TXJ37" s="50"/>
      <c r="TXK37" s="50"/>
      <c r="TXL37" s="50"/>
      <c r="TXM37" s="50"/>
      <c r="TXN37" s="50"/>
      <c r="TXO37" s="50"/>
      <c r="TXP37" s="50"/>
      <c r="TXQ37" s="50"/>
      <c r="TXR37" s="50"/>
      <c r="TXS37" s="50"/>
      <c r="TXT37" s="50"/>
      <c r="TXU37" s="50"/>
      <c r="TXV37" s="50"/>
      <c r="TXW37" s="50"/>
      <c r="TXX37" s="50"/>
      <c r="TXY37" s="50"/>
      <c r="TXZ37" s="50"/>
      <c r="TYA37" s="50"/>
      <c r="TYB37" s="50"/>
      <c r="TYC37" s="50"/>
      <c r="TYD37" s="50"/>
      <c r="TYE37" s="50"/>
      <c r="TYF37" s="50"/>
      <c r="TYG37" s="50"/>
      <c r="TYH37" s="50"/>
      <c r="TYI37" s="50"/>
      <c r="TYJ37" s="50"/>
      <c r="TYK37" s="50"/>
      <c r="TYL37" s="50"/>
      <c r="TYM37" s="50"/>
      <c r="TYN37" s="50"/>
      <c r="TYO37" s="50"/>
      <c r="TYP37" s="50"/>
      <c r="TYQ37" s="50"/>
      <c r="TYR37" s="50"/>
      <c r="TYS37" s="50"/>
      <c r="TYT37" s="50"/>
      <c r="TYU37" s="50"/>
      <c r="TYV37" s="50"/>
      <c r="TYW37" s="50"/>
      <c r="TYX37" s="50"/>
      <c r="TYY37" s="50"/>
      <c r="TYZ37" s="50"/>
      <c r="TZA37" s="50"/>
      <c r="TZB37" s="50"/>
      <c r="TZC37" s="50"/>
      <c r="TZD37" s="50"/>
      <c r="TZE37" s="50"/>
      <c r="TZF37" s="50"/>
      <c r="TZG37" s="50"/>
      <c r="TZH37" s="50"/>
      <c r="TZI37" s="50"/>
      <c r="TZJ37" s="50"/>
      <c r="TZK37" s="50"/>
      <c r="TZL37" s="50"/>
      <c r="TZM37" s="50"/>
      <c r="TZN37" s="50"/>
      <c r="TZO37" s="50"/>
      <c r="TZP37" s="50"/>
      <c r="TZQ37" s="50"/>
      <c r="TZR37" s="50"/>
      <c r="TZS37" s="50"/>
      <c r="TZT37" s="50"/>
      <c r="TZU37" s="50"/>
      <c r="TZV37" s="50"/>
      <c r="TZW37" s="50"/>
      <c r="TZX37" s="50"/>
      <c r="TZY37" s="50"/>
      <c r="TZZ37" s="50"/>
      <c r="UAA37" s="50"/>
      <c r="UAB37" s="50"/>
      <c r="UAC37" s="50"/>
      <c r="UAD37" s="50"/>
      <c r="UAE37" s="50"/>
      <c r="UAF37" s="50"/>
      <c r="UAG37" s="50"/>
      <c r="UAH37" s="50"/>
      <c r="UAI37" s="50"/>
      <c r="UAJ37" s="50"/>
      <c r="UAK37" s="50"/>
      <c r="UAL37" s="50"/>
      <c r="UAM37" s="50"/>
      <c r="UAN37" s="50"/>
      <c r="UAO37" s="50"/>
      <c r="UAP37" s="50"/>
      <c r="UAQ37" s="50"/>
      <c r="UAR37" s="50"/>
      <c r="UAS37" s="50"/>
      <c r="UAT37" s="50"/>
      <c r="UAU37" s="50"/>
      <c r="UAV37" s="50"/>
      <c r="UAW37" s="50"/>
      <c r="UAX37" s="50"/>
      <c r="UAY37" s="50"/>
      <c r="UAZ37" s="50"/>
      <c r="UBA37" s="50"/>
      <c r="UBB37" s="50"/>
      <c r="UBC37" s="50"/>
      <c r="UBD37" s="50"/>
      <c r="UBE37" s="50"/>
      <c r="UBF37" s="50"/>
      <c r="UBG37" s="50"/>
      <c r="UBH37" s="50"/>
      <c r="UBI37" s="50"/>
      <c r="UBJ37" s="50"/>
      <c r="UBK37" s="50"/>
      <c r="UBL37" s="50"/>
      <c r="UBM37" s="50"/>
      <c r="UBN37" s="50"/>
      <c r="UBO37" s="50"/>
      <c r="UBP37" s="50"/>
      <c r="UBQ37" s="50"/>
      <c r="UBR37" s="50"/>
      <c r="UBS37" s="50"/>
      <c r="UBT37" s="50"/>
      <c r="UBU37" s="50"/>
      <c r="UBV37" s="50"/>
      <c r="UBW37" s="50"/>
      <c r="UBX37" s="50"/>
      <c r="UBY37" s="50"/>
      <c r="UBZ37" s="50"/>
      <c r="UCA37" s="50"/>
      <c r="UCB37" s="50"/>
      <c r="UCC37" s="50"/>
      <c r="UCD37" s="50"/>
      <c r="UCE37" s="50"/>
      <c r="UCF37" s="50"/>
      <c r="UCG37" s="50"/>
      <c r="UCH37" s="50"/>
      <c r="UCI37" s="50"/>
      <c r="UCJ37" s="50"/>
      <c r="UCK37" s="50"/>
      <c r="UCL37" s="50"/>
      <c r="UCM37" s="50"/>
      <c r="UCN37" s="50"/>
      <c r="UCO37" s="50"/>
      <c r="UCP37" s="50"/>
      <c r="UCQ37" s="50"/>
      <c r="UCR37" s="50"/>
      <c r="UCS37" s="50"/>
      <c r="UCT37" s="50"/>
      <c r="UCU37" s="50"/>
      <c r="UCV37" s="50"/>
      <c r="UCW37" s="50"/>
      <c r="UCX37" s="50"/>
      <c r="UCY37" s="50"/>
      <c r="UCZ37" s="50"/>
      <c r="UDA37" s="50"/>
      <c r="UDB37" s="50"/>
      <c r="UDC37" s="50"/>
      <c r="UDD37" s="50"/>
      <c r="UDE37" s="50"/>
      <c r="UDF37" s="50"/>
      <c r="UDG37" s="50"/>
      <c r="UDH37" s="50"/>
      <c r="UDI37" s="50"/>
      <c r="UDJ37" s="50"/>
      <c r="UDK37" s="50"/>
      <c r="UDL37" s="50"/>
      <c r="UDM37" s="50"/>
      <c r="UDN37" s="50"/>
      <c r="UDO37" s="50"/>
      <c r="UDP37" s="50"/>
      <c r="UDQ37" s="50"/>
      <c r="UDR37" s="50"/>
      <c r="UDS37" s="50"/>
      <c r="UDT37" s="50"/>
      <c r="UDU37" s="50"/>
      <c r="UDV37" s="50"/>
      <c r="UDW37" s="50"/>
      <c r="UDX37" s="50"/>
      <c r="UDY37" s="50"/>
      <c r="UDZ37" s="50"/>
      <c r="UEA37" s="50"/>
      <c r="UEB37" s="50"/>
      <c r="UEC37" s="50"/>
      <c r="UED37" s="50"/>
      <c r="UEE37" s="50"/>
      <c r="UEF37" s="50"/>
      <c r="UEG37" s="50"/>
      <c r="UEH37" s="50"/>
      <c r="UEI37" s="50"/>
      <c r="UEJ37" s="50"/>
      <c r="UEK37" s="50"/>
      <c r="UEL37" s="50"/>
      <c r="UEM37" s="50"/>
      <c r="UEN37" s="50"/>
      <c r="UEO37" s="50"/>
      <c r="UEP37" s="50"/>
      <c r="UEQ37" s="50"/>
      <c r="UER37" s="50"/>
      <c r="UES37" s="50"/>
      <c r="UET37" s="50"/>
      <c r="UEU37" s="50"/>
      <c r="UEV37" s="50"/>
      <c r="UEW37" s="50"/>
      <c r="UEX37" s="50"/>
      <c r="UEY37" s="50"/>
      <c r="UEZ37" s="50"/>
      <c r="UFA37" s="50"/>
      <c r="UFB37" s="50"/>
      <c r="UFC37" s="50"/>
      <c r="UFD37" s="50"/>
      <c r="UFE37" s="50"/>
      <c r="UFF37" s="50"/>
      <c r="UFG37" s="50"/>
      <c r="UFH37" s="50"/>
      <c r="UFI37" s="50"/>
      <c r="UFJ37" s="50"/>
      <c r="UFK37" s="50"/>
      <c r="UFL37" s="50"/>
      <c r="UFM37" s="50"/>
      <c r="UFN37" s="50"/>
      <c r="UFO37" s="50"/>
      <c r="UFP37" s="50"/>
      <c r="UFQ37" s="50"/>
      <c r="UFR37" s="50"/>
      <c r="UFS37" s="50"/>
      <c r="UFT37" s="50"/>
      <c r="UFU37" s="50"/>
      <c r="UFV37" s="50"/>
      <c r="UFW37" s="50"/>
      <c r="UFX37" s="50"/>
      <c r="UFY37" s="50"/>
      <c r="UFZ37" s="50"/>
      <c r="UGA37" s="50"/>
      <c r="UGB37" s="50"/>
      <c r="UGC37" s="50"/>
      <c r="UGD37" s="50"/>
      <c r="UGE37" s="50"/>
      <c r="UGF37" s="50"/>
      <c r="UGG37" s="50"/>
      <c r="UGH37" s="50"/>
      <c r="UGI37" s="50"/>
      <c r="UGJ37" s="50"/>
      <c r="UGK37" s="50"/>
      <c r="UGL37" s="50"/>
      <c r="UGM37" s="50"/>
      <c r="UGN37" s="50"/>
      <c r="UGO37" s="50"/>
      <c r="UGP37" s="50"/>
      <c r="UGQ37" s="50"/>
      <c r="UGR37" s="50"/>
      <c r="UGS37" s="50"/>
      <c r="UGT37" s="50"/>
      <c r="UGU37" s="50"/>
      <c r="UGV37" s="50"/>
      <c r="UGW37" s="50"/>
      <c r="UGX37" s="50"/>
      <c r="UGY37" s="50"/>
      <c r="UGZ37" s="50"/>
      <c r="UHA37" s="50"/>
      <c r="UHB37" s="50"/>
      <c r="UHC37" s="50"/>
      <c r="UHD37" s="50"/>
      <c r="UHE37" s="50"/>
      <c r="UHF37" s="50"/>
      <c r="UHG37" s="50"/>
      <c r="UHH37" s="50"/>
      <c r="UHI37" s="50"/>
      <c r="UHJ37" s="50"/>
      <c r="UHK37" s="50"/>
      <c r="UHL37" s="50"/>
      <c r="UHM37" s="50"/>
      <c r="UHN37" s="50"/>
      <c r="UHO37" s="50"/>
      <c r="UHP37" s="50"/>
      <c r="UHQ37" s="50"/>
      <c r="UHR37" s="50"/>
      <c r="UHS37" s="50"/>
      <c r="UHT37" s="50"/>
      <c r="UHU37" s="50"/>
      <c r="UHV37" s="50"/>
      <c r="UHW37" s="50"/>
      <c r="UHX37" s="50"/>
      <c r="UHY37" s="50"/>
      <c r="UHZ37" s="50"/>
      <c r="UIA37" s="50"/>
      <c r="UIB37" s="50"/>
      <c r="UIC37" s="50"/>
      <c r="UID37" s="50"/>
      <c r="UIE37" s="50"/>
      <c r="UIF37" s="50"/>
      <c r="UIG37" s="50"/>
      <c r="UIH37" s="50"/>
      <c r="UII37" s="50"/>
      <c r="UIJ37" s="50"/>
      <c r="UIK37" s="50"/>
      <c r="UIL37" s="50"/>
      <c r="UIM37" s="50"/>
      <c r="UIN37" s="50"/>
      <c r="UIO37" s="50"/>
      <c r="UIP37" s="50"/>
      <c r="UIQ37" s="50"/>
      <c r="UIR37" s="50"/>
      <c r="UIS37" s="50"/>
      <c r="UIT37" s="50"/>
      <c r="UIU37" s="50"/>
      <c r="UIV37" s="50"/>
      <c r="UIW37" s="50"/>
      <c r="UIX37" s="50"/>
      <c r="UIY37" s="50"/>
      <c r="UIZ37" s="50"/>
      <c r="UJA37" s="50"/>
      <c r="UJB37" s="50"/>
      <c r="UJC37" s="50"/>
      <c r="UJD37" s="50"/>
      <c r="UJE37" s="50"/>
      <c r="UJF37" s="50"/>
      <c r="UJG37" s="50"/>
      <c r="UJH37" s="50"/>
      <c r="UJI37" s="50"/>
      <c r="UJJ37" s="50"/>
      <c r="UJK37" s="50"/>
      <c r="UJL37" s="50"/>
      <c r="UJM37" s="50"/>
      <c r="UJN37" s="50"/>
      <c r="UJO37" s="50"/>
      <c r="UJP37" s="50"/>
      <c r="UJQ37" s="50"/>
      <c r="UJR37" s="50"/>
      <c r="UJS37" s="50"/>
      <c r="UJT37" s="50"/>
      <c r="UJU37" s="50"/>
      <c r="UJV37" s="50"/>
      <c r="UJW37" s="50"/>
      <c r="UJX37" s="50"/>
      <c r="UJY37" s="50"/>
      <c r="UJZ37" s="50"/>
      <c r="UKA37" s="50"/>
      <c r="UKB37" s="50"/>
      <c r="UKC37" s="50"/>
      <c r="UKD37" s="50"/>
      <c r="UKE37" s="50"/>
      <c r="UKF37" s="50"/>
      <c r="UKG37" s="50"/>
      <c r="UKH37" s="50"/>
      <c r="UKI37" s="50"/>
      <c r="UKJ37" s="50"/>
      <c r="UKK37" s="50"/>
      <c r="UKL37" s="50"/>
      <c r="UKM37" s="50"/>
      <c r="UKN37" s="50"/>
      <c r="UKO37" s="50"/>
      <c r="UKP37" s="50"/>
      <c r="UKQ37" s="50"/>
      <c r="UKR37" s="50"/>
      <c r="UKS37" s="50"/>
      <c r="UKT37" s="50"/>
      <c r="UKU37" s="50"/>
      <c r="UKV37" s="50"/>
      <c r="UKW37" s="50"/>
      <c r="UKX37" s="50"/>
      <c r="UKY37" s="50"/>
      <c r="UKZ37" s="50"/>
      <c r="ULA37" s="50"/>
      <c r="ULB37" s="50"/>
      <c r="ULC37" s="50"/>
      <c r="ULD37" s="50"/>
      <c r="ULE37" s="50"/>
      <c r="ULF37" s="50"/>
      <c r="ULG37" s="50"/>
      <c r="ULH37" s="50"/>
      <c r="ULI37" s="50"/>
      <c r="ULJ37" s="50"/>
      <c r="ULK37" s="50"/>
      <c r="ULL37" s="50"/>
      <c r="ULM37" s="50"/>
      <c r="ULN37" s="50"/>
      <c r="ULO37" s="50"/>
      <c r="ULP37" s="50"/>
      <c r="ULQ37" s="50"/>
      <c r="ULR37" s="50"/>
      <c r="ULS37" s="50"/>
      <c r="ULT37" s="50"/>
      <c r="ULU37" s="50"/>
      <c r="ULV37" s="50"/>
      <c r="ULW37" s="50"/>
      <c r="ULX37" s="50"/>
      <c r="ULY37" s="50"/>
      <c r="ULZ37" s="50"/>
      <c r="UMA37" s="50"/>
      <c r="UMB37" s="50"/>
      <c r="UMC37" s="50"/>
      <c r="UMD37" s="50"/>
      <c r="UME37" s="50"/>
      <c r="UMF37" s="50"/>
      <c r="UMG37" s="50"/>
      <c r="UMH37" s="50"/>
      <c r="UMI37" s="50"/>
      <c r="UMJ37" s="50"/>
      <c r="UMK37" s="50"/>
      <c r="UML37" s="50"/>
      <c r="UMM37" s="50"/>
      <c r="UMN37" s="50"/>
      <c r="UMO37" s="50"/>
      <c r="UMP37" s="50"/>
      <c r="UMQ37" s="50"/>
      <c r="UMR37" s="50"/>
      <c r="UMS37" s="50"/>
      <c r="UMT37" s="50"/>
      <c r="UMU37" s="50"/>
      <c r="UMV37" s="50"/>
      <c r="UMW37" s="50"/>
      <c r="UMX37" s="50"/>
      <c r="UMY37" s="50"/>
      <c r="UMZ37" s="50"/>
      <c r="UNA37" s="50"/>
      <c r="UNB37" s="50"/>
      <c r="UNC37" s="50"/>
      <c r="UND37" s="50"/>
      <c r="UNE37" s="50"/>
      <c r="UNF37" s="50"/>
      <c r="UNG37" s="50"/>
      <c r="UNH37" s="50"/>
      <c r="UNI37" s="50"/>
      <c r="UNJ37" s="50"/>
      <c r="UNK37" s="50"/>
      <c r="UNL37" s="50"/>
      <c r="UNM37" s="50"/>
      <c r="UNN37" s="50"/>
      <c r="UNO37" s="50"/>
      <c r="UNP37" s="50"/>
      <c r="UNQ37" s="50"/>
      <c r="UNR37" s="50"/>
      <c r="UNS37" s="50"/>
      <c r="UNT37" s="50"/>
      <c r="UNU37" s="50"/>
      <c r="UNV37" s="50"/>
      <c r="UNW37" s="50"/>
      <c r="UNX37" s="50"/>
      <c r="UNY37" s="50"/>
      <c r="UNZ37" s="50"/>
      <c r="UOA37" s="50"/>
      <c r="UOB37" s="50"/>
      <c r="UOC37" s="50"/>
      <c r="UOD37" s="50"/>
      <c r="UOE37" s="50"/>
      <c r="UOF37" s="50"/>
      <c r="UOG37" s="50"/>
      <c r="UOH37" s="50"/>
      <c r="UOI37" s="50"/>
      <c r="UOJ37" s="50"/>
      <c r="UOK37" s="50"/>
      <c r="UOL37" s="50"/>
      <c r="UOM37" s="50"/>
      <c r="UON37" s="50"/>
      <c r="UOO37" s="50"/>
      <c r="UOP37" s="50"/>
      <c r="UOQ37" s="50"/>
      <c r="UOR37" s="50"/>
      <c r="UOS37" s="50"/>
      <c r="UOT37" s="50"/>
      <c r="UOU37" s="50"/>
      <c r="UOV37" s="50"/>
      <c r="UOW37" s="50"/>
      <c r="UOX37" s="50"/>
      <c r="UOY37" s="50"/>
      <c r="UOZ37" s="50"/>
      <c r="UPA37" s="50"/>
      <c r="UPB37" s="50"/>
      <c r="UPC37" s="50"/>
      <c r="UPD37" s="50"/>
      <c r="UPE37" s="50"/>
      <c r="UPF37" s="50"/>
      <c r="UPG37" s="50"/>
      <c r="UPH37" s="50"/>
      <c r="UPI37" s="50"/>
      <c r="UPJ37" s="50"/>
      <c r="UPK37" s="50"/>
      <c r="UPL37" s="50"/>
      <c r="UPM37" s="50"/>
      <c r="UPN37" s="50"/>
      <c r="UPO37" s="50"/>
      <c r="UPP37" s="50"/>
      <c r="UPQ37" s="50"/>
      <c r="UPR37" s="50"/>
      <c r="UPS37" s="50"/>
      <c r="UPT37" s="50"/>
      <c r="UPU37" s="50"/>
      <c r="UPV37" s="50"/>
      <c r="UPW37" s="50"/>
      <c r="UPX37" s="50"/>
      <c r="UPY37" s="50"/>
      <c r="UPZ37" s="50"/>
      <c r="UQA37" s="50"/>
      <c r="UQB37" s="50"/>
      <c r="UQC37" s="50"/>
      <c r="UQD37" s="50"/>
      <c r="UQE37" s="50"/>
      <c r="UQF37" s="50"/>
      <c r="UQG37" s="50"/>
      <c r="UQH37" s="50"/>
      <c r="UQI37" s="50"/>
      <c r="UQJ37" s="50"/>
      <c r="UQK37" s="50"/>
      <c r="UQL37" s="50"/>
      <c r="UQM37" s="50"/>
      <c r="UQN37" s="50"/>
      <c r="UQO37" s="50"/>
      <c r="UQP37" s="50"/>
      <c r="UQQ37" s="50"/>
      <c r="UQR37" s="50"/>
      <c r="UQS37" s="50"/>
      <c r="UQT37" s="50"/>
      <c r="UQU37" s="50"/>
      <c r="UQV37" s="50"/>
      <c r="UQW37" s="50"/>
      <c r="UQX37" s="50"/>
      <c r="UQY37" s="50"/>
      <c r="UQZ37" s="50"/>
      <c r="URA37" s="50"/>
      <c r="URB37" s="50"/>
      <c r="URC37" s="50"/>
      <c r="URD37" s="50"/>
      <c r="URE37" s="50"/>
      <c r="URF37" s="50"/>
      <c r="URG37" s="50"/>
      <c r="URH37" s="50"/>
      <c r="URI37" s="50"/>
      <c r="URJ37" s="50"/>
      <c r="URK37" s="50"/>
      <c r="URL37" s="50"/>
      <c r="URM37" s="50"/>
      <c r="URN37" s="50"/>
      <c r="URO37" s="50"/>
      <c r="URP37" s="50"/>
      <c r="URQ37" s="50"/>
      <c r="URR37" s="50"/>
      <c r="URS37" s="50"/>
      <c r="URT37" s="50"/>
      <c r="URU37" s="50"/>
      <c r="URV37" s="50"/>
      <c r="URW37" s="50"/>
      <c r="URX37" s="50"/>
      <c r="URY37" s="50"/>
      <c r="URZ37" s="50"/>
      <c r="USA37" s="50"/>
      <c r="USB37" s="50"/>
      <c r="USC37" s="50"/>
      <c r="USD37" s="50"/>
      <c r="USE37" s="50"/>
      <c r="USF37" s="50"/>
      <c r="USG37" s="50"/>
      <c r="USH37" s="50"/>
      <c r="USI37" s="50"/>
      <c r="USJ37" s="50"/>
      <c r="USK37" s="50"/>
      <c r="USL37" s="50"/>
      <c r="USM37" s="50"/>
      <c r="USN37" s="50"/>
      <c r="USO37" s="50"/>
      <c r="USP37" s="50"/>
      <c r="USQ37" s="50"/>
      <c r="USR37" s="50"/>
      <c r="USS37" s="50"/>
      <c r="UST37" s="50"/>
      <c r="USU37" s="50"/>
      <c r="USV37" s="50"/>
      <c r="USW37" s="50"/>
      <c r="USX37" s="50"/>
      <c r="USY37" s="50"/>
      <c r="USZ37" s="50"/>
      <c r="UTA37" s="50"/>
      <c r="UTB37" s="50"/>
      <c r="UTC37" s="50"/>
      <c r="UTD37" s="50"/>
      <c r="UTE37" s="50"/>
      <c r="UTF37" s="50"/>
      <c r="UTG37" s="50"/>
      <c r="UTH37" s="50"/>
      <c r="UTI37" s="50"/>
      <c r="UTJ37" s="50"/>
      <c r="UTK37" s="50"/>
      <c r="UTL37" s="50"/>
      <c r="UTM37" s="50"/>
      <c r="UTN37" s="50"/>
      <c r="UTO37" s="50"/>
      <c r="UTP37" s="50"/>
      <c r="UTQ37" s="50"/>
      <c r="UTR37" s="50"/>
      <c r="UTS37" s="50"/>
      <c r="UTT37" s="50"/>
      <c r="UTU37" s="50"/>
      <c r="UTV37" s="50"/>
      <c r="UTW37" s="50"/>
      <c r="UTX37" s="50"/>
      <c r="UTY37" s="50"/>
      <c r="UTZ37" s="50"/>
      <c r="UUA37" s="50"/>
      <c r="UUB37" s="50"/>
      <c r="UUC37" s="50"/>
      <c r="UUD37" s="50"/>
      <c r="UUE37" s="50"/>
      <c r="UUF37" s="50"/>
      <c r="UUG37" s="50"/>
      <c r="UUH37" s="50"/>
      <c r="UUI37" s="50"/>
      <c r="UUJ37" s="50"/>
      <c r="UUK37" s="50"/>
      <c r="UUL37" s="50"/>
      <c r="UUM37" s="50"/>
      <c r="UUN37" s="50"/>
      <c r="UUO37" s="50"/>
      <c r="UUP37" s="50"/>
      <c r="UUQ37" s="50"/>
      <c r="UUR37" s="50"/>
      <c r="UUS37" s="50"/>
      <c r="UUT37" s="50"/>
      <c r="UUU37" s="50"/>
      <c r="UUV37" s="50"/>
      <c r="UUW37" s="50"/>
      <c r="UUX37" s="50"/>
      <c r="UUY37" s="50"/>
      <c r="UUZ37" s="50"/>
      <c r="UVA37" s="50"/>
      <c r="UVB37" s="50"/>
      <c r="UVC37" s="50"/>
      <c r="UVD37" s="50"/>
      <c r="UVE37" s="50"/>
      <c r="UVF37" s="50"/>
      <c r="UVG37" s="50"/>
      <c r="UVH37" s="50"/>
      <c r="UVI37" s="50"/>
      <c r="UVJ37" s="50"/>
      <c r="UVK37" s="50"/>
      <c r="UVL37" s="50"/>
      <c r="UVM37" s="50"/>
      <c r="UVN37" s="50"/>
      <c r="UVO37" s="50"/>
      <c r="UVP37" s="50"/>
      <c r="UVQ37" s="50"/>
      <c r="UVR37" s="50"/>
      <c r="UVS37" s="50"/>
      <c r="UVT37" s="50"/>
      <c r="UVU37" s="50"/>
      <c r="UVV37" s="50"/>
      <c r="UVW37" s="50"/>
      <c r="UVX37" s="50"/>
      <c r="UVY37" s="50"/>
      <c r="UVZ37" s="50"/>
      <c r="UWA37" s="50"/>
      <c r="UWB37" s="50"/>
      <c r="UWC37" s="50"/>
      <c r="UWD37" s="50"/>
      <c r="UWE37" s="50"/>
      <c r="UWF37" s="50"/>
      <c r="UWG37" s="50"/>
      <c r="UWH37" s="50"/>
      <c r="UWI37" s="50"/>
      <c r="UWJ37" s="50"/>
      <c r="UWK37" s="50"/>
      <c r="UWL37" s="50"/>
      <c r="UWM37" s="50"/>
      <c r="UWN37" s="50"/>
      <c r="UWO37" s="50"/>
      <c r="UWP37" s="50"/>
      <c r="UWQ37" s="50"/>
      <c r="UWR37" s="50"/>
      <c r="UWS37" s="50"/>
      <c r="UWT37" s="50"/>
      <c r="UWU37" s="50"/>
      <c r="UWV37" s="50"/>
      <c r="UWW37" s="50"/>
      <c r="UWX37" s="50"/>
      <c r="UWY37" s="50"/>
      <c r="UWZ37" s="50"/>
      <c r="UXA37" s="50"/>
      <c r="UXB37" s="50"/>
      <c r="UXC37" s="50"/>
      <c r="UXD37" s="50"/>
      <c r="UXE37" s="50"/>
      <c r="UXF37" s="50"/>
      <c r="UXG37" s="50"/>
      <c r="UXH37" s="50"/>
      <c r="UXI37" s="50"/>
      <c r="UXJ37" s="50"/>
      <c r="UXK37" s="50"/>
      <c r="UXL37" s="50"/>
      <c r="UXM37" s="50"/>
      <c r="UXN37" s="50"/>
      <c r="UXO37" s="50"/>
      <c r="UXP37" s="50"/>
      <c r="UXQ37" s="50"/>
      <c r="UXR37" s="50"/>
      <c r="UXS37" s="50"/>
      <c r="UXT37" s="50"/>
      <c r="UXU37" s="50"/>
      <c r="UXV37" s="50"/>
      <c r="UXW37" s="50"/>
      <c r="UXX37" s="50"/>
      <c r="UXY37" s="50"/>
      <c r="UXZ37" s="50"/>
      <c r="UYA37" s="50"/>
      <c r="UYB37" s="50"/>
      <c r="UYC37" s="50"/>
      <c r="UYD37" s="50"/>
      <c r="UYE37" s="50"/>
      <c r="UYF37" s="50"/>
      <c r="UYG37" s="50"/>
      <c r="UYH37" s="50"/>
      <c r="UYI37" s="50"/>
      <c r="UYJ37" s="50"/>
      <c r="UYK37" s="50"/>
      <c r="UYL37" s="50"/>
      <c r="UYM37" s="50"/>
      <c r="UYN37" s="50"/>
      <c r="UYO37" s="50"/>
      <c r="UYP37" s="50"/>
      <c r="UYQ37" s="50"/>
      <c r="UYR37" s="50"/>
      <c r="UYS37" s="50"/>
      <c r="UYT37" s="50"/>
      <c r="UYU37" s="50"/>
      <c r="UYV37" s="50"/>
      <c r="UYW37" s="50"/>
      <c r="UYX37" s="50"/>
      <c r="UYY37" s="50"/>
      <c r="UYZ37" s="50"/>
      <c r="UZA37" s="50"/>
      <c r="UZB37" s="50"/>
      <c r="UZC37" s="50"/>
      <c r="UZD37" s="50"/>
      <c r="UZE37" s="50"/>
      <c r="UZF37" s="50"/>
      <c r="UZG37" s="50"/>
      <c r="UZH37" s="50"/>
      <c r="UZI37" s="50"/>
      <c r="UZJ37" s="50"/>
      <c r="UZK37" s="50"/>
      <c r="UZL37" s="50"/>
      <c r="UZM37" s="50"/>
      <c r="UZN37" s="50"/>
      <c r="UZO37" s="50"/>
      <c r="UZP37" s="50"/>
      <c r="UZQ37" s="50"/>
      <c r="UZR37" s="50"/>
      <c r="UZS37" s="50"/>
      <c r="UZT37" s="50"/>
      <c r="UZU37" s="50"/>
      <c r="UZV37" s="50"/>
      <c r="UZW37" s="50"/>
      <c r="UZX37" s="50"/>
      <c r="UZY37" s="50"/>
      <c r="UZZ37" s="50"/>
      <c r="VAA37" s="50"/>
      <c r="VAB37" s="50"/>
      <c r="VAC37" s="50"/>
      <c r="VAD37" s="50"/>
      <c r="VAE37" s="50"/>
      <c r="VAF37" s="50"/>
      <c r="VAG37" s="50"/>
      <c r="VAH37" s="50"/>
      <c r="VAI37" s="50"/>
      <c r="VAJ37" s="50"/>
      <c r="VAK37" s="50"/>
      <c r="VAL37" s="50"/>
      <c r="VAM37" s="50"/>
      <c r="VAN37" s="50"/>
      <c r="VAO37" s="50"/>
      <c r="VAP37" s="50"/>
      <c r="VAQ37" s="50"/>
      <c r="VAR37" s="50"/>
      <c r="VAS37" s="50"/>
      <c r="VAT37" s="50"/>
      <c r="VAU37" s="50"/>
      <c r="VAV37" s="50"/>
      <c r="VAW37" s="50"/>
      <c r="VAX37" s="50"/>
      <c r="VAY37" s="50"/>
      <c r="VAZ37" s="50"/>
      <c r="VBA37" s="50"/>
      <c r="VBB37" s="50"/>
      <c r="VBC37" s="50"/>
      <c r="VBD37" s="50"/>
      <c r="VBE37" s="50"/>
      <c r="VBF37" s="50"/>
      <c r="VBG37" s="50"/>
      <c r="VBH37" s="50"/>
      <c r="VBI37" s="50"/>
      <c r="VBJ37" s="50"/>
      <c r="VBK37" s="50"/>
      <c r="VBL37" s="50"/>
      <c r="VBM37" s="50"/>
      <c r="VBN37" s="50"/>
      <c r="VBO37" s="50"/>
      <c r="VBP37" s="50"/>
      <c r="VBQ37" s="50"/>
      <c r="VBR37" s="50"/>
      <c r="VBS37" s="50"/>
      <c r="VBT37" s="50"/>
      <c r="VBU37" s="50"/>
      <c r="VBV37" s="50"/>
      <c r="VBW37" s="50"/>
      <c r="VBX37" s="50"/>
      <c r="VBY37" s="50"/>
      <c r="VBZ37" s="50"/>
      <c r="VCA37" s="50"/>
      <c r="VCB37" s="50"/>
      <c r="VCC37" s="50"/>
      <c r="VCD37" s="50"/>
      <c r="VCE37" s="50"/>
      <c r="VCF37" s="50"/>
      <c r="VCG37" s="50"/>
      <c r="VCH37" s="50"/>
      <c r="VCI37" s="50"/>
      <c r="VCJ37" s="50"/>
      <c r="VCK37" s="50"/>
      <c r="VCL37" s="50"/>
      <c r="VCM37" s="50"/>
      <c r="VCN37" s="50"/>
      <c r="VCO37" s="50"/>
      <c r="VCP37" s="50"/>
      <c r="VCQ37" s="50"/>
      <c r="VCR37" s="50"/>
      <c r="VCS37" s="50"/>
      <c r="VCT37" s="50"/>
      <c r="VCU37" s="50"/>
      <c r="VCV37" s="50"/>
      <c r="VCW37" s="50"/>
      <c r="VCX37" s="50"/>
      <c r="VCY37" s="50"/>
      <c r="VCZ37" s="50"/>
      <c r="VDA37" s="50"/>
      <c r="VDB37" s="50"/>
      <c r="VDC37" s="50"/>
      <c r="VDD37" s="50"/>
      <c r="VDE37" s="50"/>
      <c r="VDF37" s="50"/>
      <c r="VDG37" s="50"/>
      <c r="VDH37" s="50"/>
      <c r="VDI37" s="50"/>
      <c r="VDJ37" s="50"/>
      <c r="VDK37" s="50"/>
      <c r="VDL37" s="50"/>
      <c r="VDM37" s="50"/>
      <c r="VDN37" s="50"/>
      <c r="VDO37" s="50"/>
      <c r="VDP37" s="50"/>
      <c r="VDQ37" s="50"/>
      <c r="VDR37" s="50"/>
      <c r="VDS37" s="50"/>
      <c r="VDT37" s="50"/>
      <c r="VDU37" s="50"/>
      <c r="VDV37" s="50"/>
      <c r="VDW37" s="50"/>
      <c r="VDX37" s="50"/>
      <c r="VDY37" s="50"/>
      <c r="VDZ37" s="50"/>
      <c r="VEA37" s="50"/>
      <c r="VEB37" s="50"/>
      <c r="VEC37" s="50"/>
      <c r="VED37" s="50"/>
      <c r="VEE37" s="50"/>
      <c r="VEF37" s="50"/>
      <c r="VEG37" s="50"/>
      <c r="VEH37" s="50"/>
      <c r="VEI37" s="50"/>
      <c r="VEJ37" s="50"/>
      <c r="VEK37" s="50"/>
      <c r="VEL37" s="50"/>
      <c r="VEM37" s="50"/>
      <c r="VEN37" s="50"/>
      <c r="VEO37" s="50"/>
      <c r="VEP37" s="50"/>
      <c r="VEQ37" s="50"/>
      <c r="VER37" s="50"/>
      <c r="VES37" s="50"/>
      <c r="VET37" s="50"/>
      <c r="VEU37" s="50"/>
      <c r="VEV37" s="50"/>
      <c r="VEW37" s="50"/>
      <c r="VEX37" s="50"/>
      <c r="VEY37" s="50"/>
      <c r="VEZ37" s="50"/>
      <c r="VFA37" s="50"/>
      <c r="VFB37" s="50"/>
      <c r="VFC37" s="50"/>
      <c r="VFD37" s="50"/>
      <c r="VFE37" s="50"/>
      <c r="VFF37" s="50"/>
      <c r="VFG37" s="50"/>
      <c r="VFH37" s="50"/>
      <c r="VFI37" s="50"/>
      <c r="VFJ37" s="50"/>
      <c r="VFK37" s="50"/>
      <c r="VFL37" s="50"/>
      <c r="VFM37" s="50"/>
      <c r="VFN37" s="50"/>
      <c r="VFO37" s="50"/>
      <c r="VFP37" s="50"/>
      <c r="VFQ37" s="50"/>
      <c r="VFR37" s="50"/>
      <c r="VFS37" s="50"/>
      <c r="VFT37" s="50"/>
      <c r="VFU37" s="50"/>
      <c r="VFV37" s="50"/>
      <c r="VFW37" s="50"/>
      <c r="VFX37" s="50"/>
      <c r="VFY37" s="50"/>
      <c r="VFZ37" s="50"/>
      <c r="VGA37" s="50"/>
      <c r="VGB37" s="50"/>
      <c r="VGC37" s="50"/>
      <c r="VGD37" s="50"/>
      <c r="VGE37" s="50"/>
      <c r="VGF37" s="50"/>
      <c r="VGG37" s="50"/>
      <c r="VGH37" s="50"/>
      <c r="VGI37" s="50"/>
      <c r="VGJ37" s="50"/>
      <c r="VGK37" s="50"/>
      <c r="VGL37" s="50"/>
      <c r="VGM37" s="50"/>
      <c r="VGN37" s="50"/>
      <c r="VGO37" s="50"/>
      <c r="VGP37" s="50"/>
      <c r="VGQ37" s="50"/>
      <c r="VGR37" s="50"/>
      <c r="VGS37" s="50"/>
      <c r="VGT37" s="50"/>
      <c r="VGU37" s="50"/>
      <c r="VGV37" s="50"/>
      <c r="VGW37" s="50"/>
      <c r="VGX37" s="50"/>
      <c r="VGY37" s="50"/>
      <c r="VGZ37" s="50"/>
      <c r="VHA37" s="50"/>
      <c r="VHB37" s="50"/>
      <c r="VHC37" s="50"/>
      <c r="VHD37" s="50"/>
      <c r="VHE37" s="50"/>
      <c r="VHF37" s="50"/>
      <c r="VHG37" s="50"/>
      <c r="VHH37" s="50"/>
      <c r="VHI37" s="50"/>
      <c r="VHJ37" s="50"/>
      <c r="VHK37" s="50"/>
      <c r="VHL37" s="50"/>
      <c r="VHM37" s="50"/>
      <c r="VHN37" s="50"/>
      <c r="VHO37" s="50"/>
      <c r="VHP37" s="50"/>
      <c r="VHQ37" s="50"/>
      <c r="VHR37" s="50"/>
      <c r="VHS37" s="50"/>
      <c r="VHT37" s="50"/>
      <c r="VHU37" s="50"/>
      <c r="VHV37" s="50"/>
      <c r="VHW37" s="50"/>
      <c r="VHX37" s="50"/>
      <c r="VHY37" s="50"/>
      <c r="VHZ37" s="50"/>
      <c r="VIA37" s="50"/>
      <c r="VIB37" s="50"/>
      <c r="VIC37" s="50"/>
      <c r="VID37" s="50"/>
      <c r="VIE37" s="50"/>
      <c r="VIF37" s="50"/>
      <c r="VIG37" s="50"/>
      <c r="VIH37" s="50"/>
      <c r="VII37" s="50"/>
      <c r="VIJ37" s="50"/>
      <c r="VIK37" s="50"/>
      <c r="VIL37" s="50"/>
      <c r="VIM37" s="50"/>
      <c r="VIN37" s="50"/>
      <c r="VIO37" s="50"/>
      <c r="VIP37" s="50"/>
      <c r="VIQ37" s="50"/>
      <c r="VIR37" s="50"/>
      <c r="VIS37" s="50"/>
      <c r="VIT37" s="50"/>
      <c r="VIU37" s="50"/>
      <c r="VIV37" s="50"/>
      <c r="VIW37" s="50"/>
      <c r="VIX37" s="50"/>
      <c r="VIY37" s="50"/>
      <c r="VIZ37" s="50"/>
      <c r="VJA37" s="50"/>
      <c r="VJB37" s="50"/>
      <c r="VJC37" s="50"/>
      <c r="VJD37" s="50"/>
      <c r="VJE37" s="50"/>
      <c r="VJF37" s="50"/>
      <c r="VJG37" s="50"/>
      <c r="VJH37" s="50"/>
      <c r="VJI37" s="50"/>
      <c r="VJJ37" s="50"/>
      <c r="VJK37" s="50"/>
      <c r="VJL37" s="50"/>
      <c r="VJM37" s="50"/>
      <c r="VJN37" s="50"/>
      <c r="VJO37" s="50"/>
      <c r="VJP37" s="50"/>
      <c r="VJQ37" s="50"/>
      <c r="VJR37" s="50"/>
      <c r="VJS37" s="50"/>
      <c r="VJT37" s="50"/>
      <c r="VJU37" s="50"/>
      <c r="VJV37" s="50"/>
      <c r="VJW37" s="50"/>
      <c r="VJX37" s="50"/>
      <c r="VJY37" s="50"/>
      <c r="VJZ37" s="50"/>
      <c r="VKA37" s="50"/>
      <c r="VKB37" s="50"/>
      <c r="VKC37" s="50"/>
      <c r="VKD37" s="50"/>
      <c r="VKE37" s="50"/>
      <c r="VKF37" s="50"/>
      <c r="VKG37" s="50"/>
      <c r="VKH37" s="50"/>
      <c r="VKI37" s="50"/>
      <c r="VKJ37" s="50"/>
      <c r="VKK37" s="50"/>
      <c r="VKL37" s="50"/>
      <c r="VKM37" s="50"/>
      <c r="VKN37" s="50"/>
      <c r="VKO37" s="50"/>
      <c r="VKP37" s="50"/>
      <c r="VKQ37" s="50"/>
      <c r="VKR37" s="50"/>
      <c r="VKS37" s="50"/>
      <c r="VKT37" s="50"/>
      <c r="VKU37" s="50"/>
      <c r="VKV37" s="50"/>
      <c r="VKW37" s="50"/>
      <c r="VKX37" s="50"/>
      <c r="VKY37" s="50"/>
      <c r="VKZ37" s="50"/>
      <c r="VLA37" s="50"/>
      <c r="VLB37" s="50"/>
      <c r="VLC37" s="50"/>
      <c r="VLD37" s="50"/>
      <c r="VLE37" s="50"/>
      <c r="VLF37" s="50"/>
      <c r="VLG37" s="50"/>
      <c r="VLH37" s="50"/>
      <c r="VLI37" s="50"/>
      <c r="VLJ37" s="50"/>
      <c r="VLK37" s="50"/>
      <c r="VLL37" s="50"/>
      <c r="VLM37" s="50"/>
      <c r="VLN37" s="50"/>
      <c r="VLO37" s="50"/>
      <c r="VLP37" s="50"/>
      <c r="VLQ37" s="50"/>
      <c r="VLR37" s="50"/>
      <c r="VLS37" s="50"/>
      <c r="VLT37" s="50"/>
      <c r="VLU37" s="50"/>
      <c r="VLV37" s="50"/>
      <c r="VLW37" s="50"/>
      <c r="VLX37" s="50"/>
      <c r="VLY37" s="50"/>
      <c r="VLZ37" s="50"/>
      <c r="VMA37" s="50"/>
      <c r="VMB37" s="50"/>
      <c r="VMC37" s="50"/>
      <c r="VMD37" s="50"/>
      <c r="VME37" s="50"/>
      <c r="VMF37" s="50"/>
      <c r="VMG37" s="50"/>
      <c r="VMH37" s="50"/>
      <c r="VMI37" s="50"/>
      <c r="VMJ37" s="50"/>
      <c r="VMK37" s="50"/>
      <c r="VML37" s="50"/>
      <c r="VMM37" s="50"/>
      <c r="VMN37" s="50"/>
      <c r="VMO37" s="50"/>
      <c r="VMP37" s="50"/>
      <c r="VMQ37" s="50"/>
      <c r="VMR37" s="50"/>
      <c r="VMS37" s="50"/>
      <c r="VMT37" s="50"/>
      <c r="VMU37" s="50"/>
      <c r="VMV37" s="50"/>
      <c r="VMW37" s="50"/>
      <c r="VMX37" s="50"/>
      <c r="VMY37" s="50"/>
      <c r="VMZ37" s="50"/>
      <c r="VNA37" s="50"/>
      <c r="VNB37" s="50"/>
      <c r="VNC37" s="50"/>
      <c r="VND37" s="50"/>
      <c r="VNE37" s="50"/>
      <c r="VNF37" s="50"/>
      <c r="VNG37" s="50"/>
      <c r="VNH37" s="50"/>
      <c r="VNI37" s="50"/>
      <c r="VNJ37" s="50"/>
      <c r="VNK37" s="50"/>
      <c r="VNL37" s="50"/>
      <c r="VNM37" s="50"/>
      <c r="VNN37" s="50"/>
      <c r="VNO37" s="50"/>
      <c r="VNP37" s="50"/>
      <c r="VNQ37" s="50"/>
      <c r="VNR37" s="50"/>
      <c r="VNS37" s="50"/>
      <c r="VNT37" s="50"/>
      <c r="VNU37" s="50"/>
      <c r="VNV37" s="50"/>
      <c r="VNW37" s="50"/>
      <c r="VNX37" s="50"/>
      <c r="VNY37" s="50"/>
      <c r="VNZ37" s="50"/>
      <c r="VOA37" s="50"/>
      <c r="VOB37" s="50"/>
      <c r="VOC37" s="50"/>
      <c r="VOD37" s="50"/>
      <c r="VOE37" s="50"/>
      <c r="VOF37" s="50"/>
      <c r="VOG37" s="50"/>
      <c r="VOH37" s="50"/>
      <c r="VOI37" s="50"/>
      <c r="VOJ37" s="50"/>
      <c r="VOK37" s="50"/>
      <c r="VOL37" s="50"/>
      <c r="VOM37" s="50"/>
      <c r="VON37" s="50"/>
      <c r="VOO37" s="50"/>
      <c r="VOP37" s="50"/>
      <c r="VOQ37" s="50"/>
      <c r="VOR37" s="50"/>
      <c r="VOS37" s="50"/>
      <c r="VOT37" s="50"/>
      <c r="VOU37" s="50"/>
      <c r="VOV37" s="50"/>
      <c r="VOW37" s="50"/>
      <c r="VOX37" s="50"/>
      <c r="VOY37" s="50"/>
      <c r="VOZ37" s="50"/>
      <c r="VPA37" s="50"/>
      <c r="VPB37" s="50"/>
      <c r="VPC37" s="50"/>
      <c r="VPD37" s="50"/>
      <c r="VPE37" s="50"/>
      <c r="VPF37" s="50"/>
      <c r="VPG37" s="50"/>
      <c r="VPH37" s="50"/>
      <c r="VPI37" s="50"/>
      <c r="VPJ37" s="50"/>
      <c r="VPK37" s="50"/>
      <c r="VPL37" s="50"/>
      <c r="VPM37" s="50"/>
      <c r="VPN37" s="50"/>
      <c r="VPO37" s="50"/>
      <c r="VPP37" s="50"/>
      <c r="VPQ37" s="50"/>
      <c r="VPR37" s="50"/>
      <c r="VPS37" s="50"/>
      <c r="VPT37" s="50"/>
      <c r="VPU37" s="50"/>
      <c r="VPV37" s="50"/>
      <c r="VPW37" s="50"/>
      <c r="VPX37" s="50"/>
      <c r="VPY37" s="50"/>
      <c r="VPZ37" s="50"/>
      <c r="VQA37" s="50"/>
      <c r="VQB37" s="50"/>
      <c r="VQC37" s="50"/>
      <c r="VQD37" s="50"/>
      <c r="VQE37" s="50"/>
      <c r="VQF37" s="50"/>
      <c r="VQG37" s="50"/>
      <c r="VQH37" s="50"/>
      <c r="VQI37" s="50"/>
      <c r="VQJ37" s="50"/>
      <c r="VQK37" s="50"/>
      <c r="VQL37" s="50"/>
      <c r="VQM37" s="50"/>
      <c r="VQN37" s="50"/>
      <c r="VQO37" s="50"/>
      <c r="VQP37" s="50"/>
      <c r="VQQ37" s="50"/>
      <c r="VQR37" s="50"/>
      <c r="VQS37" s="50"/>
      <c r="VQT37" s="50"/>
      <c r="VQU37" s="50"/>
      <c r="VQV37" s="50"/>
      <c r="VQW37" s="50"/>
      <c r="VQX37" s="50"/>
      <c r="VQY37" s="50"/>
      <c r="VQZ37" s="50"/>
      <c r="VRA37" s="50"/>
      <c r="VRB37" s="50"/>
      <c r="VRC37" s="50"/>
      <c r="VRD37" s="50"/>
      <c r="VRE37" s="50"/>
      <c r="VRF37" s="50"/>
      <c r="VRG37" s="50"/>
      <c r="VRH37" s="50"/>
      <c r="VRI37" s="50"/>
      <c r="VRJ37" s="50"/>
      <c r="VRK37" s="50"/>
      <c r="VRL37" s="50"/>
      <c r="VRM37" s="50"/>
      <c r="VRN37" s="50"/>
      <c r="VRO37" s="50"/>
      <c r="VRP37" s="50"/>
      <c r="VRQ37" s="50"/>
      <c r="VRR37" s="50"/>
      <c r="VRS37" s="50"/>
      <c r="VRT37" s="50"/>
      <c r="VRU37" s="50"/>
      <c r="VRV37" s="50"/>
      <c r="VRW37" s="50"/>
      <c r="VRX37" s="50"/>
      <c r="VRY37" s="50"/>
      <c r="VRZ37" s="50"/>
      <c r="VSA37" s="50"/>
      <c r="VSB37" s="50"/>
      <c r="VSC37" s="50"/>
      <c r="VSD37" s="50"/>
      <c r="VSE37" s="50"/>
      <c r="VSF37" s="50"/>
      <c r="VSG37" s="50"/>
      <c r="VSH37" s="50"/>
      <c r="VSI37" s="50"/>
      <c r="VSJ37" s="50"/>
      <c r="VSK37" s="50"/>
      <c r="VSL37" s="50"/>
      <c r="VSM37" s="50"/>
      <c r="VSN37" s="50"/>
      <c r="VSO37" s="50"/>
      <c r="VSP37" s="50"/>
      <c r="VSQ37" s="50"/>
      <c r="VSR37" s="50"/>
      <c r="VSS37" s="50"/>
      <c r="VST37" s="50"/>
      <c r="VSU37" s="50"/>
      <c r="VSV37" s="50"/>
      <c r="VSW37" s="50"/>
      <c r="VSX37" s="50"/>
      <c r="VSY37" s="50"/>
      <c r="VSZ37" s="50"/>
      <c r="VTA37" s="50"/>
      <c r="VTB37" s="50"/>
      <c r="VTC37" s="50"/>
      <c r="VTD37" s="50"/>
      <c r="VTE37" s="50"/>
      <c r="VTF37" s="50"/>
      <c r="VTG37" s="50"/>
      <c r="VTH37" s="50"/>
      <c r="VTI37" s="50"/>
      <c r="VTJ37" s="50"/>
      <c r="VTK37" s="50"/>
      <c r="VTL37" s="50"/>
      <c r="VTM37" s="50"/>
      <c r="VTN37" s="50"/>
      <c r="VTO37" s="50"/>
      <c r="VTP37" s="50"/>
      <c r="VTQ37" s="50"/>
      <c r="VTR37" s="50"/>
      <c r="VTS37" s="50"/>
      <c r="VTT37" s="50"/>
      <c r="VTU37" s="50"/>
      <c r="VTV37" s="50"/>
      <c r="VTW37" s="50"/>
      <c r="VTX37" s="50"/>
      <c r="VTY37" s="50"/>
      <c r="VTZ37" s="50"/>
      <c r="VUA37" s="50"/>
      <c r="VUB37" s="50"/>
      <c r="VUC37" s="50"/>
      <c r="VUD37" s="50"/>
      <c r="VUE37" s="50"/>
      <c r="VUF37" s="50"/>
      <c r="VUG37" s="50"/>
      <c r="VUH37" s="50"/>
      <c r="VUI37" s="50"/>
      <c r="VUJ37" s="50"/>
      <c r="VUK37" s="50"/>
      <c r="VUL37" s="50"/>
      <c r="VUM37" s="50"/>
      <c r="VUN37" s="50"/>
      <c r="VUO37" s="50"/>
      <c r="VUP37" s="50"/>
      <c r="VUQ37" s="50"/>
      <c r="VUR37" s="50"/>
      <c r="VUS37" s="50"/>
      <c r="VUT37" s="50"/>
      <c r="VUU37" s="50"/>
      <c r="VUV37" s="50"/>
      <c r="VUW37" s="50"/>
      <c r="VUX37" s="50"/>
      <c r="VUY37" s="50"/>
      <c r="VUZ37" s="50"/>
      <c r="VVA37" s="50"/>
      <c r="VVB37" s="50"/>
      <c r="VVC37" s="50"/>
      <c r="VVD37" s="50"/>
      <c r="VVE37" s="50"/>
      <c r="VVF37" s="50"/>
      <c r="VVG37" s="50"/>
      <c r="VVH37" s="50"/>
      <c r="VVI37" s="50"/>
      <c r="VVJ37" s="50"/>
      <c r="VVK37" s="50"/>
      <c r="VVL37" s="50"/>
      <c r="VVM37" s="50"/>
      <c r="VVN37" s="50"/>
      <c r="VVO37" s="50"/>
      <c r="VVP37" s="50"/>
      <c r="VVQ37" s="50"/>
      <c r="VVR37" s="50"/>
      <c r="VVS37" s="50"/>
      <c r="VVT37" s="50"/>
      <c r="VVU37" s="50"/>
      <c r="VVV37" s="50"/>
      <c r="VVW37" s="50"/>
      <c r="VVX37" s="50"/>
      <c r="VVY37" s="50"/>
      <c r="VVZ37" s="50"/>
      <c r="VWA37" s="50"/>
      <c r="VWB37" s="50"/>
      <c r="VWC37" s="50"/>
      <c r="VWD37" s="50"/>
      <c r="VWE37" s="50"/>
      <c r="VWF37" s="50"/>
      <c r="VWG37" s="50"/>
      <c r="VWH37" s="50"/>
      <c r="VWI37" s="50"/>
      <c r="VWJ37" s="50"/>
      <c r="VWK37" s="50"/>
      <c r="VWL37" s="50"/>
      <c r="VWM37" s="50"/>
      <c r="VWN37" s="50"/>
      <c r="VWO37" s="50"/>
      <c r="VWP37" s="50"/>
      <c r="VWQ37" s="50"/>
      <c r="VWR37" s="50"/>
      <c r="VWS37" s="50"/>
      <c r="VWT37" s="50"/>
      <c r="VWU37" s="50"/>
      <c r="VWV37" s="50"/>
      <c r="VWW37" s="50"/>
      <c r="VWX37" s="50"/>
      <c r="VWY37" s="50"/>
      <c r="VWZ37" s="50"/>
      <c r="VXA37" s="50"/>
      <c r="VXB37" s="50"/>
      <c r="VXC37" s="50"/>
      <c r="VXD37" s="50"/>
      <c r="VXE37" s="50"/>
      <c r="VXF37" s="50"/>
      <c r="VXG37" s="50"/>
      <c r="VXH37" s="50"/>
      <c r="VXI37" s="50"/>
      <c r="VXJ37" s="50"/>
      <c r="VXK37" s="50"/>
      <c r="VXL37" s="50"/>
      <c r="VXM37" s="50"/>
      <c r="VXN37" s="50"/>
      <c r="VXO37" s="50"/>
      <c r="VXP37" s="50"/>
      <c r="VXQ37" s="50"/>
      <c r="VXR37" s="50"/>
      <c r="VXS37" s="50"/>
      <c r="VXT37" s="50"/>
      <c r="VXU37" s="50"/>
      <c r="VXV37" s="50"/>
      <c r="VXW37" s="50"/>
      <c r="VXX37" s="50"/>
      <c r="VXY37" s="50"/>
      <c r="VXZ37" s="50"/>
      <c r="VYA37" s="50"/>
      <c r="VYB37" s="50"/>
      <c r="VYC37" s="50"/>
      <c r="VYD37" s="50"/>
      <c r="VYE37" s="50"/>
      <c r="VYF37" s="50"/>
      <c r="VYG37" s="50"/>
      <c r="VYH37" s="50"/>
      <c r="VYI37" s="50"/>
      <c r="VYJ37" s="50"/>
      <c r="VYK37" s="50"/>
      <c r="VYL37" s="50"/>
      <c r="VYM37" s="50"/>
      <c r="VYN37" s="50"/>
      <c r="VYO37" s="50"/>
      <c r="VYP37" s="50"/>
      <c r="VYQ37" s="50"/>
      <c r="VYR37" s="50"/>
      <c r="VYS37" s="50"/>
      <c r="VYT37" s="50"/>
      <c r="VYU37" s="50"/>
      <c r="VYV37" s="50"/>
      <c r="VYW37" s="50"/>
      <c r="VYX37" s="50"/>
      <c r="VYY37" s="50"/>
      <c r="VYZ37" s="50"/>
      <c r="VZA37" s="50"/>
      <c r="VZB37" s="50"/>
      <c r="VZC37" s="50"/>
      <c r="VZD37" s="50"/>
      <c r="VZE37" s="50"/>
      <c r="VZF37" s="50"/>
      <c r="VZG37" s="50"/>
      <c r="VZH37" s="50"/>
      <c r="VZI37" s="50"/>
      <c r="VZJ37" s="50"/>
      <c r="VZK37" s="50"/>
      <c r="VZL37" s="50"/>
      <c r="VZM37" s="50"/>
      <c r="VZN37" s="50"/>
      <c r="VZO37" s="50"/>
      <c r="VZP37" s="50"/>
      <c r="VZQ37" s="50"/>
      <c r="VZR37" s="50"/>
      <c r="VZS37" s="50"/>
      <c r="VZT37" s="50"/>
      <c r="VZU37" s="50"/>
      <c r="VZV37" s="50"/>
      <c r="VZW37" s="50"/>
      <c r="VZX37" s="50"/>
      <c r="VZY37" s="50"/>
      <c r="VZZ37" s="50"/>
      <c r="WAA37" s="50"/>
      <c r="WAB37" s="50"/>
      <c r="WAC37" s="50"/>
      <c r="WAD37" s="50"/>
      <c r="WAE37" s="50"/>
      <c r="WAF37" s="50"/>
      <c r="WAG37" s="50"/>
      <c r="WAH37" s="50"/>
      <c r="WAI37" s="50"/>
      <c r="WAJ37" s="50"/>
      <c r="WAK37" s="50"/>
      <c r="WAL37" s="50"/>
      <c r="WAM37" s="50"/>
      <c r="WAN37" s="50"/>
      <c r="WAO37" s="50"/>
      <c r="WAP37" s="50"/>
      <c r="WAQ37" s="50"/>
      <c r="WAR37" s="50"/>
      <c r="WAS37" s="50"/>
      <c r="WAT37" s="50"/>
      <c r="WAU37" s="50"/>
      <c r="WAV37" s="50"/>
      <c r="WAW37" s="50"/>
      <c r="WAX37" s="50"/>
      <c r="WAY37" s="50"/>
      <c r="WAZ37" s="50"/>
      <c r="WBA37" s="50"/>
      <c r="WBB37" s="50"/>
      <c r="WBC37" s="50"/>
      <c r="WBD37" s="50"/>
      <c r="WBE37" s="50"/>
      <c r="WBF37" s="50"/>
      <c r="WBG37" s="50"/>
      <c r="WBH37" s="50"/>
      <c r="WBI37" s="50"/>
      <c r="WBJ37" s="50"/>
      <c r="WBK37" s="50"/>
      <c r="WBL37" s="50"/>
      <c r="WBM37" s="50"/>
      <c r="WBN37" s="50"/>
      <c r="WBO37" s="50"/>
      <c r="WBP37" s="50"/>
      <c r="WBQ37" s="50"/>
      <c r="WBR37" s="50"/>
      <c r="WBS37" s="50"/>
      <c r="WBT37" s="50"/>
      <c r="WBU37" s="50"/>
      <c r="WBV37" s="50"/>
      <c r="WBW37" s="50"/>
      <c r="WBX37" s="50"/>
      <c r="WBY37" s="50"/>
      <c r="WBZ37" s="50"/>
      <c r="WCA37" s="50"/>
      <c r="WCB37" s="50"/>
      <c r="WCC37" s="50"/>
      <c r="WCD37" s="50"/>
      <c r="WCE37" s="50"/>
      <c r="WCF37" s="50"/>
      <c r="WCG37" s="50"/>
      <c r="WCH37" s="50"/>
      <c r="WCI37" s="50"/>
      <c r="WCJ37" s="50"/>
      <c r="WCK37" s="50"/>
      <c r="WCL37" s="50"/>
      <c r="WCM37" s="50"/>
      <c r="WCN37" s="50"/>
      <c r="WCO37" s="50"/>
      <c r="WCP37" s="50"/>
      <c r="WCQ37" s="50"/>
      <c r="WCR37" s="50"/>
      <c r="WCS37" s="50"/>
      <c r="WCT37" s="50"/>
      <c r="WCU37" s="50"/>
      <c r="WCV37" s="50"/>
      <c r="WCW37" s="50"/>
      <c r="WCX37" s="50"/>
      <c r="WCY37" s="50"/>
      <c r="WCZ37" s="50"/>
      <c r="WDA37" s="50"/>
      <c r="WDB37" s="50"/>
      <c r="WDC37" s="50"/>
      <c r="WDD37" s="50"/>
      <c r="WDE37" s="50"/>
      <c r="WDF37" s="50"/>
      <c r="WDG37" s="50"/>
      <c r="WDH37" s="50"/>
      <c r="WDI37" s="50"/>
      <c r="WDJ37" s="50"/>
      <c r="WDK37" s="50"/>
      <c r="WDL37" s="50"/>
      <c r="WDM37" s="50"/>
      <c r="WDN37" s="50"/>
      <c r="WDO37" s="50"/>
      <c r="WDP37" s="50"/>
      <c r="WDQ37" s="50"/>
      <c r="WDR37" s="50"/>
      <c r="WDS37" s="50"/>
      <c r="WDT37" s="50"/>
      <c r="WDU37" s="50"/>
      <c r="WDV37" s="50"/>
      <c r="WDW37" s="50"/>
      <c r="WDX37" s="50"/>
      <c r="WDY37" s="50"/>
      <c r="WDZ37" s="50"/>
      <c r="WEA37" s="50"/>
      <c r="WEB37" s="50"/>
      <c r="WEC37" s="50"/>
      <c r="WED37" s="50"/>
      <c r="WEE37" s="50"/>
      <c r="WEF37" s="50"/>
      <c r="WEG37" s="50"/>
      <c r="WEH37" s="50"/>
      <c r="WEI37" s="50"/>
      <c r="WEJ37" s="50"/>
      <c r="WEK37" s="50"/>
      <c r="WEL37" s="50"/>
      <c r="WEM37" s="50"/>
      <c r="WEN37" s="50"/>
      <c r="WEO37" s="50"/>
      <c r="WEP37" s="50"/>
      <c r="WEQ37" s="50"/>
      <c r="WER37" s="50"/>
      <c r="WES37" s="50"/>
      <c r="WET37" s="50"/>
      <c r="WEU37" s="50"/>
      <c r="WEV37" s="50"/>
      <c r="WEW37" s="50"/>
      <c r="WEX37" s="50"/>
      <c r="WEY37" s="50"/>
      <c r="WEZ37" s="50"/>
      <c r="WFA37" s="50"/>
      <c r="WFB37" s="50"/>
      <c r="WFC37" s="50"/>
      <c r="WFD37" s="50"/>
      <c r="WFE37" s="50"/>
      <c r="WFF37" s="50"/>
      <c r="WFG37" s="50"/>
      <c r="WFH37" s="50"/>
      <c r="WFI37" s="50"/>
      <c r="WFJ37" s="50"/>
      <c r="WFK37" s="50"/>
      <c r="WFL37" s="50"/>
      <c r="WFM37" s="50"/>
      <c r="WFN37" s="50"/>
      <c r="WFO37" s="50"/>
      <c r="WFP37" s="50"/>
      <c r="WFQ37" s="50"/>
      <c r="WFR37" s="50"/>
      <c r="WFS37" s="50"/>
      <c r="WFT37" s="50"/>
      <c r="WFU37" s="50"/>
      <c r="WFV37" s="50"/>
      <c r="WFW37" s="50"/>
      <c r="WFX37" s="50"/>
      <c r="WFY37" s="50"/>
      <c r="WFZ37" s="50"/>
      <c r="WGA37" s="50"/>
      <c r="WGB37" s="50"/>
      <c r="WGC37" s="50"/>
      <c r="WGD37" s="50"/>
      <c r="WGE37" s="50"/>
      <c r="WGF37" s="50"/>
      <c r="WGG37" s="50"/>
      <c r="WGH37" s="50"/>
      <c r="WGI37" s="50"/>
      <c r="WGJ37" s="50"/>
      <c r="WGK37" s="50"/>
      <c r="WGL37" s="50"/>
      <c r="WGM37" s="50"/>
      <c r="WGN37" s="50"/>
      <c r="WGO37" s="50"/>
      <c r="WGP37" s="50"/>
      <c r="WGQ37" s="50"/>
      <c r="WGR37" s="50"/>
      <c r="WGS37" s="50"/>
      <c r="WGT37" s="50"/>
      <c r="WGU37" s="50"/>
      <c r="WGV37" s="50"/>
      <c r="WGW37" s="50"/>
      <c r="WGX37" s="50"/>
      <c r="WGY37" s="50"/>
      <c r="WGZ37" s="50"/>
      <c r="WHA37" s="50"/>
      <c r="WHB37" s="50"/>
      <c r="WHC37" s="50"/>
      <c r="WHD37" s="50"/>
      <c r="WHE37" s="50"/>
      <c r="WHF37" s="50"/>
      <c r="WHG37" s="50"/>
      <c r="WHH37" s="50"/>
      <c r="WHI37" s="50"/>
      <c r="WHJ37" s="50"/>
      <c r="WHK37" s="50"/>
      <c r="WHL37" s="50"/>
      <c r="WHM37" s="50"/>
      <c r="WHN37" s="50"/>
      <c r="WHO37" s="50"/>
      <c r="WHP37" s="50"/>
      <c r="WHQ37" s="50"/>
      <c r="WHR37" s="50"/>
      <c r="WHS37" s="50"/>
      <c r="WHT37" s="50"/>
      <c r="WHU37" s="50"/>
      <c r="WHV37" s="50"/>
      <c r="WHW37" s="50"/>
      <c r="WHX37" s="50"/>
      <c r="WHY37" s="50"/>
      <c r="WHZ37" s="50"/>
      <c r="WIA37" s="50"/>
      <c r="WIB37" s="50"/>
      <c r="WIC37" s="50"/>
      <c r="WID37" s="50"/>
      <c r="WIE37" s="50"/>
      <c r="WIF37" s="50"/>
      <c r="WIG37" s="50"/>
      <c r="WIH37" s="50"/>
      <c r="WII37" s="50"/>
      <c r="WIJ37" s="50"/>
      <c r="WIK37" s="50"/>
      <c r="WIL37" s="50"/>
      <c r="WIM37" s="50"/>
      <c r="WIN37" s="50"/>
      <c r="WIO37" s="50"/>
      <c r="WIP37" s="50"/>
      <c r="WIQ37" s="50"/>
      <c r="WIR37" s="50"/>
      <c r="WIS37" s="50"/>
      <c r="WIT37" s="50"/>
      <c r="WIU37" s="50"/>
      <c r="WIV37" s="50"/>
      <c r="WIW37" s="50"/>
      <c r="WIX37" s="50"/>
      <c r="WIY37" s="50"/>
      <c r="WIZ37" s="50"/>
      <c r="WJA37" s="50"/>
      <c r="WJB37" s="50"/>
      <c r="WJC37" s="50"/>
      <c r="WJD37" s="50"/>
      <c r="WJE37" s="50"/>
      <c r="WJF37" s="50"/>
      <c r="WJG37" s="50"/>
      <c r="WJH37" s="50"/>
      <c r="WJI37" s="50"/>
      <c r="WJJ37" s="50"/>
      <c r="WJK37" s="50"/>
      <c r="WJL37" s="50"/>
      <c r="WJM37" s="50"/>
      <c r="WJN37" s="50"/>
      <c r="WJO37" s="50"/>
      <c r="WJP37" s="50"/>
      <c r="WJQ37" s="50"/>
      <c r="WJR37" s="50"/>
      <c r="WJS37" s="50"/>
      <c r="WJT37" s="50"/>
      <c r="WJU37" s="50"/>
      <c r="WJV37" s="50"/>
      <c r="WJW37" s="50"/>
      <c r="WJX37" s="50"/>
      <c r="WJY37" s="50"/>
      <c r="WJZ37" s="50"/>
      <c r="WKA37" s="50"/>
      <c r="WKB37" s="50"/>
      <c r="WKC37" s="50"/>
      <c r="WKD37" s="50"/>
      <c r="WKE37" s="50"/>
      <c r="WKF37" s="50"/>
      <c r="WKG37" s="50"/>
      <c r="WKH37" s="50"/>
      <c r="WKI37" s="50"/>
      <c r="WKJ37" s="50"/>
      <c r="WKK37" s="50"/>
      <c r="WKL37" s="50"/>
      <c r="WKM37" s="50"/>
      <c r="WKN37" s="50"/>
      <c r="WKO37" s="50"/>
      <c r="WKP37" s="50"/>
      <c r="WKQ37" s="50"/>
      <c r="WKR37" s="50"/>
      <c r="WKS37" s="50"/>
      <c r="WKT37" s="50"/>
      <c r="WKU37" s="50"/>
      <c r="WKV37" s="50"/>
      <c r="WKW37" s="50"/>
      <c r="WKX37" s="50"/>
      <c r="WKY37" s="50"/>
      <c r="WKZ37" s="50"/>
      <c r="WLA37" s="50"/>
      <c r="WLB37" s="50"/>
      <c r="WLC37" s="50"/>
      <c r="WLD37" s="50"/>
      <c r="WLE37" s="50"/>
      <c r="WLF37" s="50"/>
      <c r="WLG37" s="50"/>
      <c r="WLH37" s="50"/>
      <c r="WLI37" s="50"/>
      <c r="WLJ37" s="50"/>
      <c r="WLK37" s="50"/>
      <c r="WLL37" s="50"/>
      <c r="WLM37" s="50"/>
      <c r="WLN37" s="50"/>
      <c r="WLO37" s="50"/>
      <c r="WLP37" s="50"/>
      <c r="WLQ37" s="50"/>
      <c r="WLR37" s="50"/>
      <c r="WLS37" s="50"/>
      <c r="WLT37" s="50"/>
      <c r="WLU37" s="50"/>
      <c r="WLV37" s="50"/>
      <c r="WLW37" s="50"/>
      <c r="WLX37" s="50"/>
      <c r="WLY37" s="50"/>
      <c r="WLZ37" s="50"/>
      <c r="WMA37" s="50"/>
      <c r="WMB37" s="50"/>
      <c r="WMC37" s="50"/>
      <c r="WMD37" s="50"/>
      <c r="WME37" s="50"/>
      <c r="WMF37" s="50"/>
      <c r="WMG37" s="50"/>
      <c r="WMH37" s="50"/>
      <c r="WMI37" s="50"/>
      <c r="WMJ37" s="50"/>
      <c r="WMK37" s="50"/>
      <c r="WML37" s="50"/>
      <c r="WMM37" s="50"/>
      <c r="WMN37" s="50"/>
      <c r="WMO37" s="50"/>
      <c r="WMP37" s="50"/>
      <c r="WMQ37" s="50"/>
      <c r="WMR37" s="50"/>
      <c r="WMS37" s="50"/>
      <c r="WMT37" s="50"/>
      <c r="WMU37" s="50"/>
      <c r="WMV37" s="50"/>
      <c r="WMW37" s="50"/>
      <c r="WMX37" s="50"/>
      <c r="WMY37" s="50"/>
      <c r="WMZ37" s="50"/>
      <c r="WNA37" s="50"/>
      <c r="WNB37" s="50"/>
      <c r="WNC37" s="50"/>
      <c r="WND37" s="50"/>
      <c r="WNE37" s="50"/>
      <c r="WNF37" s="50"/>
      <c r="WNG37" s="50"/>
      <c r="WNH37" s="50"/>
      <c r="WNI37" s="50"/>
      <c r="WNJ37" s="50"/>
      <c r="WNK37" s="50"/>
      <c r="WNL37" s="50"/>
      <c r="WNM37" s="50"/>
      <c r="WNN37" s="50"/>
      <c r="WNO37" s="50"/>
      <c r="WNP37" s="50"/>
      <c r="WNQ37" s="50"/>
      <c r="WNR37" s="50"/>
      <c r="WNS37" s="50"/>
      <c r="WNT37" s="50"/>
      <c r="WNU37" s="50"/>
      <c r="WNV37" s="50"/>
      <c r="WNW37" s="50"/>
      <c r="WNX37" s="50"/>
      <c r="WNY37" s="50"/>
      <c r="WNZ37" s="50"/>
      <c r="WOA37" s="50"/>
      <c r="WOB37" s="50"/>
      <c r="WOC37" s="50"/>
      <c r="WOD37" s="50"/>
      <c r="WOE37" s="50"/>
      <c r="WOF37" s="50"/>
      <c r="WOG37" s="50"/>
      <c r="WOH37" s="50"/>
      <c r="WOI37" s="50"/>
      <c r="WOJ37" s="50"/>
      <c r="WOK37" s="50"/>
      <c r="WOL37" s="50"/>
      <c r="WOM37" s="50"/>
      <c r="WON37" s="50"/>
      <c r="WOO37" s="50"/>
      <c r="WOP37" s="50"/>
      <c r="WOQ37" s="50"/>
      <c r="WOR37" s="50"/>
      <c r="WOS37" s="50"/>
      <c r="WOT37" s="50"/>
      <c r="WOU37" s="50"/>
      <c r="WOV37" s="50"/>
      <c r="WOW37" s="50"/>
      <c r="WOX37" s="50"/>
      <c r="WOY37" s="50"/>
      <c r="WOZ37" s="50"/>
      <c r="WPA37" s="50"/>
      <c r="WPB37" s="50"/>
      <c r="WPC37" s="50"/>
      <c r="WPD37" s="50"/>
      <c r="WPE37" s="50"/>
      <c r="WPF37" s="50"/>
      <c r="WPG37" s="50"/>
      <c r="WPH37" s="50"/>
      <c r="WPI37" s="50"/>
      <c r="WPJ37" s="50"/>
      <c r="WPK37" s="50"/>
      <c r="WPL37" s="50"/>
      <c r="WPM37" s="50"/>
      <c r="WPN37" s="50"/>
      <c r="WPO37" s="50"/>
      <c r="WPP37" s="50"/>
      <c r="WPQ37" s="50"/>
      <c r="WPR37" s="50"/>
      <c r="WPS37" s="50"/>
      <c r="WPT37" s="50"/>
      <c r="WPU37" s="50"/>
      <c r="WPV37" s="50"/>
      <c r="WPW37" s="50"/>
      <c r="WPX37" s="50"/>
      <c r="WPY37" s="50"/>
      <c r="WPZ37" s="50"/>
      <c r="WQA37" s="50"/>
      <c r="WQB37" s="50"/>
      <c r="WQC37" s="50"/>
      <c r="WQD37" s="50"/>
      <c r="WQE37" s="50"/>
      <c r="WQF37" s="50"/>
      <c r="WQG37" s="50"/>
      <c r="WQH37" s="50"/>
      <c r="WQI37" s="50"/>
      <c r="WQJ37" s="50"/>
      <c r="WQK37" s="50"/>
      <c r="WQL37" s="50"/>
      <c r="WQM37" s="50"/>
      <c r="WQN37" s="50"/>
      <c r="WQO37" s="50"/>
      <c r="WQP37" s="50"/>
      <c r="WQQ37" s="50"/>
      <c r="WQR37" s="50"/>
      <c r="WQS37" s="50"/>
      <c r="WQT37" s="50"/>
      <c r="WQU37" s="50"/>
      <c r="WQV37" s="50"/>
      <c r="WQW37" s="50"/>
      <c r="WQX37" s="50"/>
      <c r="WQY37" s="50"/>
      <c r="WQZ37" s="50"/>
      <c r="WRA37" s="50"/>
      <c r="WRB37" s="50"/>
      <c r="WRC37" s="50"/>
      <c r="WRD37" s="50"/>
      <c r="WRE37" s="50"/>
      <c r="WRF37" s="50"/>
      <c r="WRG37" s="50"/>
      <c r="WRH37" s="50"/>
      <c r="WRI37" s="50"/>
      <c r="WRJ37" s="50"/>
      <c r="WRK37" s="50"/>
      <c r="WRL37" s="50"/>
      <c r="WRM37" s="50"/>
      <c r="WRN37" s="50"/>
      <c r="WRO37" s="50"/>
      <c r="WRP37" s="50"/>
      <c r="WRQ37" s="50"/>
      <c r="WRR37" s="50"/>
      <c r="WRS37" s="50"/>
      <c r="WRT37" s="50"/>
      <c r="WRU37" s="50"/>
      <c r="WRV37" s="50"/>
      <c r="WRW37" s="50"/>
      <c r="WRX37" s="50"/>
      <c r="WRY37" s="50"/>
      <c r="WRZ37" s="50"/>
      <c r="WSA37" s="50"/>
      <c r="WSB37" s="50"/>
      <c r="WSC37" s="50"/>
      <c r="WSD37" s="50"/>
      <c r="WSE37" s="50"/>
      <c r="WSF37" s="50"/>
      <c r="WSG37" s="50"/>
      <c r="WSH37" s="50"/>
      <c r="WSI37" s="50"/>
      <c r="WSJ37" s="50"/>
      <c r="WSK37" s="50"/>
      <c r="WSL37" s="50"/>
      <c r="WSM37" s="50"/>
      <c r="WSN37" s="50"/>
      <c r="WSO37" s="50"/>
      <c r="WSP37" s="50"/>
      <c r="WSQ37" s="50"/>
      <c r="WSR37" s="50"/>
      <c r="WSS37" s="50"/>
      <c r="WST37" s="50"/>
      <c r="WSU37" s="50"/>
      <c r="WSV37" s="50"/>
      <c r="WSW37" s="50"/>
      <c r="WSX37" s="50"/>
      <c r="WSY37" s="50"/>
      <c r="WSZ37" s="50"/>
      <c r="WTA37" s="50"/>
      <c r="WTB37" s="50"/>
      <c r="WTC37" s="50"/>
      <c r="WTD37" s="50"/>
      <c r="WTE37" s="50"/>
      <c r="WTF37" s="50"/>
      <c r="WTG37" s="50"/>
      <c r="WTH37" s="50"/>
      <c r="WTI37" s="50"/>
      <c r="WTJ37" s="50"/>
      <c r="WTK37" s="50"/>
      <c r="WTL37" s="50"/>
      <c r="WTM37" s="50"/>
      <c r="WTN37" s="50"/>
      <c r="WTO37" s="50"/>
      <c r="WTP37" s="50"/>
      <c r="WTQ37" s="50"/>
      <c r="WTR37" s="50"/>
      <c r="WTS37" s="50"/>
      <c r="WTT37" s="50"/>
      <c r="WTU37" s="50"/>
      <c r="WTV37" s="50"/>
      <c r="WTW37" s="50"/>
      <c r="WTX37" s="50"/>
      <c r="WTY37" s="50"/>
      <c r="WTZ37" s="50"/>
      <c r="WUA37" s="50"/>
      <c r="WUB37" s="50"/>
      <c r="WUC37" s="50"/>
      <c r="WUD37" s="50"/>
      <c r="WUE37" s="50"/>
      <c r="WUF37" s="50"/>
      <c r="WUG37" s="50"/>
      <c r="WUH37" s="50"/>
      <c r="WUI37" s="50"/>
      <c r="WUJ37" s="50"/>
      <c r="WUK37" s="50"/>
      <c r="WUL37" s="50"/>
      <c r="WUM37" s="50"/>
      <c r="WUN37" s="50"/>
      <c r="WUO37" s="50"/>
      <c r="WUP37" s="50"/>
      <c r="WUQ37" s="50"/>
      <c r="WUR37" s="50"/>
      <c r="WUS37" s="50"/>
      <c r="WUT37" s="50"/>
      <c r="WUU37" s="50"/>
      <c r="WUV37" s="50"/>
      <c r="WUW37" s="50"/>
      <c r="WUX37" s="50"/>
      <c r="WUY37" s="50"/>
      <c r="WUZ37" s="50"/>
      <c r="WVA37" s="50"/>
      <c r="WVB37" s="50"/>
      <c r="WVC37" s="50"/>
      <c r="WVD37" s="50"/>
      <c r="WVE37" s="50"/>
      <c r="WVF37" s="50"/>
      <c r="WVG37" s="50"/>
      <c r="WVH37" s="50"/>
      <c r="WVI37" s="50"/>
      <c r="WVJ37" s="50"/>
      <c r="WVK37" s="50"/>
      <c r="WVL37" s="50"/>
      <c r="WVM37" s="50"/>
      <c r="WVN37" s="50"/>
      <c r="WVO37" s="50"/>
      <c r="WVP37" s="50"/>
      <c r="WVQ37" s="50"/>
      <c r="WVR37" s="50"/>
      <c r="WVS37" s="50"/>
      <c r="WVT37" s="50"/>
      <c r="WVU37" s="50"/>
      <c r="WVV37" s="50"/>
      <c r="WVW37" s="50"/>
      <c r="WVX37" s="50"/>
      <c r="WVY37" s="50"/>
      <c r="WVZ37" s="50"/>
      <c r="WWA37" s="50"/>
      <c r="WWB37" s="50"/>
      <c r="WWC37" s="50"/>
      <c r="WWD37" s="50"/>
      <c r="WWE37" s="50"/>
      <c r="WWF37" s="50"/>
      <c r="WWG37" s="50"/>
      <c r="WWH37" s="50"/>
      <c r="WWI37" s="50"/>
      <c r="WWJ37" s="50"/>
      <c r="WWK37" s="50"/>
      <c r="WWL37" s="50"/>
      <c r="WWM37" s="50"/>
      <c r="WWN37" s="50"/>
      <c r="WWO37" s="50"/>
      <c r="WWP37" s="50"/>
      <c r="WWQ37" s="50"/>
      <c r="WWR37" s="50"/>
      <c r="WWS37" s="50"/>
      <c r="WWT37" s="50"/>
      <c r="WWU37" s="50"/>
      <c r="WWV37" s="50"/>
      <c r="WWW37" s="50"/>
      <c r="WWX37" s="50"/>
      <c r="WWY37" s="50"/>
      <c r="WWZ37" s="50"/>
      <c r="WXA37" s="50"/>
      <c r="WXB37" s="50"/>
      <c r="WXC37" s="50"/>
      <c r="WXD37" s="50"/>
      <c r="WXE37" s="50"/>
      <c r="WXF37" s="50"/>
      <c r="WXG37" s="50"/>
      <c r="WXH37" s="50"/>
      <c r="WXI37" s="50"/>
      <c r="WXJ37" s="50"/>
      <c r="WXK37" s="50"/>
      <c r="WXL37" s="50"/>
      <c r="WXM37" s="50"/>
      <c r="WXN37" s="50"/>
      <c r="WXO37" s="50"/>
      <c r="WXP37" s="50"/>
      <c r="WXQ37" s="50"/>
      <c r="WXR37" s="50"/>
      <c r="WXS37" s="50"/>
      <c r="WXT37" s="50"/>
      <c r="WXU37" s="50"/>
      <c r="WXV37" s="50"/>
      <c r="WXW37" s="50"/>
      <c r="WXX37" s="50"/>
      <c r="WXY37" s="50"/>
      <c r="WXZ37" s="50"/>
      <c r="WYA37" s="50"/>
      <c r="WYB37" s="50"/>
      <c r="WYC37" s="50"/>
      <c r="WYD37" s="50"/>
      <c r="WYE37" s="50"/>
      <c r="WYF37" s="50"/>
      <c r="WYG37" s="50"/>
      <c r="WYH37" s="50"/>
      <c r="WYI37" s="50"/>
      <c r="WYJ37" s="50"/>
      <c r="WYK37" s="50"/>
      <c r="WYL37" s="50"/>
      <c r="WYM37" s="50"/>
      <c r="WYN37" s="50"/>
      <c r="WYO37" s="50"/>
      <c r="WYP37" s="50"/>
      <c r="WYQ37" s="50"/>
      <c r="WYR37" s="50"/>
      <c r="WYS37" s="50"/>
      <c r="WYT37" s="50"/>
      <c r="WYU37" s="50"/>
      <c r="WYV37" s="50"/>
      <c r="WYW37" s="50"/>
      <c r="WYX37" s="50"/>
      <c r="WYY37" s="50"/>
      <c r="WYZ37" s="50"/>
      <c r="WZA37" s="50"/>
      <c r="WZB37" s="50"/>
      <c r="WZC37" s="50"/>
      <c r="WZD37" s="50"/>
      <c r="WZE37" s="50"/>
      <c r="WZF37" s="50"/>
      <c r="WZG37" s="50"/>
      <c r="WZH37" s="50"/>
      <c r="WZI37" s="50"/>
      <c r="WZJ37" s="50"/>
      <c r="WZK37" s="50"/>
      <c r="WZL37" s="50"/>
      <c r="WZM37" s="50"/>
      <c r="WZN37" s="50"/>
      <c r="WZO37" s="50"/>
      <c r="WZP37" s="50"/>
      <c r="WZQ37" s="50"/>
      <c r="WZR37" s="50"/>
      <c r="WZS37" s="50"/>
      <c r="WZT37" s="50"/>
      <c r="WZU37" s="50"/>
      <c r="WZV37" s="50"/>
      <c r="WZW37" s="50"/>
      <c r="WZX37" s="50"/>
      <c r="WZY37" s="50"/>
      <c r="WZZ37" s="50"/>
      <c r="XAA37" s="50"/>
      <c r="XAB37" s="50"/>
      <c r="XAC37" s="50"/>
      <c r="XAD37" s="50"/>
      <c r="XAE37" s="50"/>
      <c r="XAF37" s="50"/>
      <c r="XAG37" s="50"/>
      <c r="XAH37" s="50"/>
      <c r="XAI37" s="50"/>
      <c r="XAJ37" s="50"/>
      <c r="XAK37" s="50"/>
      <c r="XAL37" s="50"/>
      <c r="XAM37" s="50"/>
      <c r="XAN37" s="50"/>
      <c r="XAO37" s="50"/>
      <c r="XAP37" s="50"/>
      <c r="XAQ37" s="50"/>
      <c r="XAR37" s="50"/>
      <c r="XAS37" s="50"/>
      <c r="XAT37" s="50"/>
      <c r="XAU37" s="50"/>
      <c r="XAV37" s="50"/>
      <c r="XAW37" s="50"/>
      <c r="XAX37" s="50"/>
      <c r="XAY37" s="50"/>
      <c r="XAZ37" s="50"/>
      <c r="XBA37" s="50"/>
      <c r="XBB37" s="50"/>
      <c r="XBC37" s="50"/>
      <c r="XBD37" s="50"/>
      <c r="XBE37" s="50"/>
      <c r="XBF37" s="50"/>
      <c r="XBG37" s="50"/>
      <c r="XBH37" s="50"/>
      <c r="XBI37" s="50"/>
      <c r="XBJ37" s="50"/>
      <c r="XBK37" s="50"/>
      <c r="XBL37" s="50"/>
      <c r="XBM37" s="50"/>
      <c r="XBN37" s="50"/>
      <c r="XBO37" s="50"/>
      <c r="XBP37" s="50"/>
      <c r="XBQ37" s="50"/>
      <c r="XBR37" s="50"/>
      <c r="XBS37" s="50"/>
      <c r="XBT37" s="50"/>
      <c r="XBU37" s="50"/>
      <c r="XBV37" s="50"/>
      <c r="XBW37" s="50"/>
      <c r="XBX37" s="50"/>
      <c r="XBY37" s="50"/>
      <c r="XBZ37" s="50"/>
      <c r="XCA37" s="50"/>
      <c r="XCB37" s="50"/>
      <c r="XCC37" s="50"/>
      <c r="XCD37" s="50"/>
      <c r="XCE37" s="50"/>
      <c r="XCF37" s="50"/>
      <c r="XCG37" s="50"/>
      <c r="XCH37" s="50"/>
      <c r="XCI37" s="50"/>
      <c r="XCJ37" s="50"/>
      <c r="XCK37" s="50"/>
      <c r="XCL37" s="50"/>
      <c r="XCM37" s="50"/>
      <c r="XCN37" s="50"/>
      <c r="XCO37" s="50"/>
      <c r="XCP37" s="50"/>
      <c r="XCQ37" s="50"/>
      <c r="XCR37" s="50"/>
      <c r="XCS37" s="50"/>
      <c r="XCT37" s="50"/>
      <c r="XCU37" s="50"/>
      <c r="XCV37" s="50"/>
      <c r="XCW37" s="50"/>
      <c r="XCX37" s="50"/>
      <c r="XCY37" s="50"/>
      <c r="XCZ37" s="50"/>
      <c r="XDA37" s="50"/>
      <c r="XDB37" s="50"/>
      <c r="XDC37" s="50"/>
      <c r="XDD37" s="50"/>
      <c r="XDE37" s="50"/>
      <c r="XDF37" s="50"/>
      <c r="XDG37" s="50"/>
      <c r="XDH37" s="50"/>
      <c r="XDI37" s="50"/>
      <c r="XDJ37" s="50"/>
      <c r="XDK37" s="50"/>
      <c r="XDL37" s="50"/>
      <c r="XDM37" s="50"/>
      <c r="XDN37" s="50"/>
      <c r="XDO37" s="50"/>
      <c r="XDP37" s="50"/>
      <c r="XDQ37" s="50"/>
      <c r="XDR37" s="50"/>
      <c r="XDS37" s="50"/>
      <c r="XDT37" s="50"/>
      <c r="XDU37" s="50"/>
      <c r="XDV37" s="50"/>
      <c r="XDW37" s="50"/>
      <c r="XDX37" s="50"/>
      <c r="XDY37" s="50"/>
      <c r="XDZ37" s="50"/>
      <c r="XEA37" s="50"/>
      <c r="XEB37" s="50"/>
      <c r="XEC37" s="50"/>
      <c r="XED37" s="50"/>
      <c r="XEE37" s="50"/>
      <c r="XEF37" s="50"/>
      <c r="XEG37" s="50"/>
      <c r="XEH37" s="50"/>
      <c r="XEI37" s="50"/>
      <c r="XEJ37" s="50"/>
      <c r="XEK37" s="50"/>
      <c r="XEL37" s="50"/>
      <c r="XEM37" s="50"/>
      <c r="XEN37" s="50"/>
      <c r="XEO37" s="50"/>
      <c r="XEP37" s="50"/>
      <c r="XEQ37" s="50"/>
      <c r="XER37" s="50"/>
      <c r="XES37" s="50"/>
      <c r="XET37" s="50"/>
      <c r="XEU37" s="50"/>
      <c r="XEV37" s="50"/>
      <c r="XEW37" s="50"/>
      <c r="XEX37" s="50"/>
      <c r="XEY37" s="50"/>
      <c r="XEZ37" s="50"/>
      <c r="XFA37" s="50"/>
      <c r="XFB37" s="50"/>
      <c r="XFC37" s="50"/>
      <c r="XFD37" s="50"/>
    </row>
    <row r="38" spans="1:16384" ht="27.75" customHeight="1" x14ac:dyDescent="0.3">
      <c r="A38" s="50"/>
      <c r="B38" s="547"/>
      <c r="C38" s="547"/>
      <c r="D38" s="564">
        <f>SUM(D39:E60)</f>
        <v>462.00479999999988</v>
      </c>
      <c r="E38" s="565"/>
      <c r="F38" s="311">
        <v>43303</v>
      </c>
      <c r="G38" s="312">
        <f t="shared" ref="G38" si="2">F38+1</f>
        <v>43304</v>
      </c>
      <c r="H38" s="313">
        <f t="shared" ref="H38" si="3">G38+1</f>
        <v>43305</v>
      </c>
      <c r="I38" s="314">
        <f t="shared" ref="I38" si="4">H38+1</f>
        <v>43306</v>
      </c>
      <c r="J38" s="315">
        <f t="shared" ref="J38" si="5">I38+1</f>
        <v>43307</v>
      </c>
      <c r="K38" s="316">
        <f t="shared" ref="K38" si="6">J38+1</f>
        <v>43308</v>
      </c>
      <c r="L38" s="317">
        <f t="shared" ref="L38" si="7">K38+1</f>
        <v>43309</v>
      </c>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c r="FM38" s="50"/>
      <c r="FN38" s="50"/>
      <c r="FO38" s="50"/>
      <c r="FP38" s="50"/>
      <c r="FQ38" s="50"/>
      <c r="FR38" s="50"/>
      <c r="FS38" s="50"/>
      <c r="FT38" s="50"/>
      <c r="FU38" s="50"/>
      <c r="FV38" s="50"/>
      <c r="FW38" s="50"/>
      <c r="FX38" s="50"/>
      <c r="FY38" s="50"/>
      <c r="FZ38" s="50"/>
      <c r="GA38" s="50"/>
      <c r="GB38" s="50"/>
      <c r="GC38" s="50"/>
      <c r="GD38" s="50"/>
      <c r="GE38" s="50"/>
      <c r="GF38" s="50"/>
      <c r="GG38" s="50"/>
      <c r="GH38" s="50"/>
      <c r="GI38" s="50"/>
      <c r="GJ38" s="50"/>
      <c r="GK38" s="50"/>
      <c r="GL38" s="50"/>
      <c r="GM38" s="50"/>
      <c r="GN38" s="50"/>
      <c r="GO38" s="50"/>
      <c r="GP38" s="50"/>
      <c r="GQ38" s="50"/>
      <c r="GR38" s="50"/>
      <c r="GS38" s="50"/>
      <c r="GT38" s="50"/>
      <c r="GU38" s="50"/>
      <c r="GV38" s="50"/>
      <c r="GW38" s="50"/>
      <c r="GX38" s="50"/>
      <c r="GY38" s="50"/>
      <c r="GZ38" s="50"/>
      <c r="HA38" s="50"/>
      <c r="HB38" s="50"/>
      <c r="HC38" s="50"/>
      <c r="HD38" s="50"/>
      <c r="HE38" s="50"/>
      <c r="HF38" s="50"/>
      <c r="HG38" s="50"/>
      <c r="HH38" s="50"/>
      <c r="HI38" s="50"/>
      <c r="HJ38" s="50"/>
      <c r="HK38" s="50"/>
      <c r="HL38" s="50"/>
      <c r="HM38" s="50"/>
      <c r="HN38" s="50"/>
      <c r="HO38" s="50"/>
      <c r="HP38" s="50"/>
      <c r="HQ38" s="50"/>
      <c r="HR38" s="50"/>
      <c r="HS38" s="50"/>
      <c r="HT38" s="50"/>
      <c r="HU38" s="50"/>
      <c r="HV38" s="50"/>
      <c r="HW38" s="50"/>
      <c r="HX38" s="50"/>
      <c r="HY38" s="50"/>
      <c r="HZ38" s="50"/>
      <c r="IA38" s="50"/>
      <c r="IB38" s="50"/>
      <c r="IC38" s="50"/>
      <c r="ID38" s="50"/>
      <c r="IE38" s="50"/>
      <c r="IF38" s="50"/>
      <c r="IG38" s="50"/>
      <c r="IH38" s="50"/>
      <c r="II38" s="50"/>
      <c r="IJ38" s="50"/>
      <c r="IK38" s="50"/>
      <c r="IL38" s="50"/>
      <c r="IM38" s="50"/>
      <c r="IN38" s="50"/>
      <c r="IO38" s="50"/>
      <c r="IP38" s="50"/>
      <c r="IQ38" s="50"/>
      <c r="IR38" s="50"/>
      <c r="IS38" s="50"/>
      <c r="IT38" s="50"/>
      <c r="IU38" s="50"/>
      <c r="IV38" s="50"/>
      <c r="IW38" s="50"/>
      <c r="IX38" s="50"/>
      <c r="IY38" s="50"/>
      <c r="IZ38" s="50"/>
      <c r="JA38" s="50"/>
      <c r="JB38" s="50"/>
      <c r="JC38" s="50"/>
      <c r="JD38" s="50"/>
      <c r="JE38" s="50"/>
      <c r="JF38" s="50"/>
      <c r="JG38" s="50"/>
      <c r="JH38" s="50"/>
      <c r="JI38" s="50"/>
      <c r="JJ38" s="50"/>
      <c r="JK38" s="50"/>
      <c r="JL38" s="50"/>
      <c r="JM38" s="50"/>
      <c r="JN38" s="50"/>
      <c r="JO38" s="50"/>
      <c r="JP38" s="50"/>
      <c r="JQ38" s="50"/>
      <c r="JR38" s="50"/>
      <c r="JS38" s="50"/>
      <c r="JT38" s="50"/>
      <c r="JU38" s="50"/>
      <c r="JV38" s="50"/>
      <c r="JW38" s="50"/>
      <c r="JX38" s="50"/>
      <c r="JY38" s="50"/>
      <c r="JZ38" s="50"/>
      <c r="KA38" s="50"/>
      <c r="KB38" s="50"/>
      <c r="KC38" s="50"/>
      <c r="KD38" s="50"/>
      <c r="KE38" s="50"/>
      <c r="KF38" s="50"/>
      <c r="KG38" s="50"/>
      <c r="KH38" s="50"/>
      <c r="KI38" s="50"/>
      <c r="KJ38" s="50"/>
      <c r="KK38" s="50"/>
      <c r="KL38" s="50"/>
      <c r="KM38" s="50"/>
      <c r="KN38" s="50"/>
      <c r="KO38" s="50"/>
      <c r="KP38" s="50"/>
      <c r="KQ38" s="50"/>
      <c r="KR38" s="50"/>
      <c r="KS38" s="50"/>
      <c r="KT38" s="50"/>
      <c r="KU38" s="50"/>
      <c r="KV38" s="50"/>
      <c r="KW38" s="50"/>
      <c r="KX38" s="50"/>
      <c r="KY38" s="50"/>
      <c r="KZ38" s="50"/>
      <c r="LA38" s="50"/>
      <c r="LB38" s="50"/>
      <c r="LC38" s="50"/>
      <c r="LD38" s="50"/>
      <c r="LE38" s="50"/>
      <c r="LF38" s="50"/>
      <c r="LG38" s="50"/>
      <c r="LH38" s="50"/>
      <c r="LI38" s="50"/>
      <c r="LJ38" s="50"/>
      <c r="LK38" s="50"/>
      <c r="LL38" s="50"/>
      <c r="LM38" s="50"/>
      <c r="LN38" s="50"/>
      <c r="LO38" s="50"/>
      <c r="LP38" s="50"/>
      <c r="LQ38" s="50"/>
      <c r="LR38" s="50"/>
      <c r="LS38" s="50"/>
      <c r="LT38" s="50"/>
      <c r="LU38" s="50"/>
      <c r="LV38" s="50"/>
      <c r="LW38" s="50"/>
      <c r="LX38" s="50"/>
      <c r="LY38" s="50"/>
      <c r="LZ38" s="50"/>
      <c r="MA38" s="50"/>
      <c r="MB38" s="50"/>
      <c r="MC38" s="50"/>
      <c r="MD38" s="50"/>
      <c r="ME38" s="50"/>
      <c r="MF38" s="50"/>
      <c r="MG38" s="50"/>
      <c r="MH38" s="50"/>
      <c r="MI38" s="50"/>
      <c r="MJ38" s="50"/>
      <c r="MK38" s="50"/>
      <c r="ML38" s="50"/>
      <c r="MM38" s="50"/>
      <c r="MN38" s="50"/>
      <c r="MO38" s="50"/>
      <c r="MP38" s="50"/>
      <c r="MQ38" s="50"/>
      <c r="MR38" s="50"/>
      <c r="MS38" s="50"/>
      <c r="MT38" s="50"/>
      <c r="MU38" s="50"/>
      <c r="MV38" s="50"/>
      <c r="MW38" s="50"/>
      <c r="MX38" s="50"/>
      <c r="MY38" s="50"/>
      <c r="MZ38" s="50"/>
      <c r="NA38" s="50"/>
      <c r="NB38" s="50"/>
      <c r="NC38" s="50"/>
      <c r="ND38" s="50"/>
      <c r="NE38" s="50"/>
      <c r="NF38" s="50"/>
      <c r="NG38" s="50"/>
      <c r="NH38" s="50"/>
      <c r="NI38" s="50"/>
      <c r="NJ38" s="50"/>
      <c r="NK38" s="50"/>
      <c r="NL38" s="50"/>
      <c r="NM38" s="50"/>
      <c r="NN38" s="50"/>
      <c r="NO38" s="50"/>
      <c r="NP38" s="50"/>
      <c r="NQ38" s="50"/>
      <c r="NR38" s="50"/>
      <c r="NS38" s="50"/>
      <c r="NT38" s="50"/>
      <c r="NU38" s="50"/>
      <c r="NV38" s="50"/>
      <c r="NW38" s="50"/>
      <c r="NX38" s="50"/>
      <c r="NY38" s="50"/>
      <c r="NZ38" s="50"/>
      <c r="OA38" s="50"/>
      <c r="OB38" s="50"/>
      <c r="OC38" s="50"/>
      <c r="OD38" s="50"/>
      <c r="OE38" s="50"/>
      <c r="OF38" s="50"/>
      <c r="OG38" s="50"/>
      <c r="OH38" s="50"/>
      <c r="OI38" s="50"/>
      <c r="OJ38" s="50"/>
      <c r="OK38" s="50"/>
      <c r="OL38" s="50"/>
      <c r="OM38" s="50"/>
      <c r="ON38" s="50"/>
      <c r="OO38" s="50"/>
      <c r="OP38" s="50"/>
      <c r="OQ38" s="50"/>
      <c r="OR38" s="50"/>
      <c r="OS38" s="50"/>
      <c r="OT38" s="50"/>
      <c r="OU38" s="50"/>
      <c r="OV38" s="50"/>
      <c r="OW38" s="50"/>
      <c r="OX38" s="50"/>
      <c r="OY38" s="50"/>
      <c r="OZ38" s="50"/>
      <c r="PA38" s="50"/>
      <c r="PB38" s="50"/>
      <c r="PC38" s="50"/>
      <c r="PD38" s="50"/>
      <c r="PE38" s="50"/>
      <c r="PF38" s="50"/>
      <c r="PG38" s="50"/>
      <c r="PH38" s="50"/>
      <c r="PI38" s="50"/>
      <c r="PJ38" s="50"/>
      <c r="PK38" s="50"/>
      <c r="PL38" s="50"/>
      <c r="PM38" s="50"/>
      <c r="PN38" s="50"/>
      <c r="PO38" s="50"/>
      <c r="PP38" s="50"/>
      <c r="PQ38" s="50"/>
      <c r="PR38" s="50"/>
      <c r="PS38" s="50"/>
      <c r="PT38" s="50"/>
      <c r="PU38" s="50"/>
      <c r="PV38" s="50"/>
      <c r="PW38" s="50"/>
      <c r="PX38" s="50"/>
      <c r="PY38" s="50"/>
      <c r="PZ38" s="50"/>
      <c r="QA38" s="50"/>
      <c r="QB38" s="50"/>
      <c r="QC38" s="50"/>
      <c r="QD38" s="50"/>
      <c r="QE38" s="50"/>
      <c r="QF38" s="50"/>
      <c r="QG38" s="50"/>
      <c r="QH38" s="50"/>
      <c r="QI38" s="50"/>
      <c r="QJ38" s="50"/>
      <c r="QK38" s="50"/>
      <c r="QL38" s="50"/>
      <c r="QM38" s="50"/>
      <c r="QN38" s="50"/>
      <c r="QO38" s="50"/>
      <c r="QP38" s="50"/>
      <c r="QQ38" s="50"/>
      <c r="QR38" s="50"/>
      <c r="QS38" s="50"/>
      <c r="QT38" s="50"/>
      <c r="QU38" s="50"/>
      <c r="QV38" s="50"/>
      <c r="QW38" s="50"/>
      <c r="QX38" s="50"/>
      <c r="QY38" s="50"/>
      <c r="QZ38" s="50"/>
      <c r="RA38" s="50"/>
      <c r="RB38" s="50"/>
      <c r="RC38" s="50"/>
      <c r="RD38" s="50"/>
      <c r="RE38" s="50"/>
      <c r="RF38" s="50"/>
      <c r="RG38" s="50"/>
      <c r="RH38" s="50"/>
      <c r="RI38" s="50"/>
      <c r="RJ38" s="50"/>
      <c r="RK38" s="50"/>
      <c r="RL38" s="50"/>
      <c r="RM38" s="50"/>
      <c r="RN38" s="50"/>
      <c r="RO38" s="50"/>
      <c r="RP38" s="50"/>
      <c r="RQ38" s="50"/>
      <c r="RR38" s="50"/>
      <c r="RS38" s="50"/>
      <c r="RT38" s="50"/>
      <c r="RU38" s="50"/>
      <c r="RV38" s="50"/>
      <c r="RW38" s="50"/>
      <c r="RX38" s="50"/>
      <c r="RY38" s="50"/>
      <c r="RZ38" s="50"/>
      <c r="SA38" s="50"/>
      <c r="SB38" s="50"/>
      <c r="SC38" s="50"/>
      <c r="SD38" s="50"/>
      <c r="SE38" s="50"/>
      <c r="SF38" s="50"/>
      <c r="SG38" s="50"/>
      <c r="SH38" s="50"/>
      <c r="SI38" s="50"/>
      <c r="SJ38" s="50"/>
      <c r="SK38" s="50"/>
      <c r="SL38" s="50"/>
      <c r="SM38" s="50"/>
      <c r="SN38" s="50"/>
      <c r="SO38" s="50"/>
      <c r="SP38" s="50"/>
      <c r="SQ38" s="50"/>
      <c r="SR38" s="50"/>
      <c r="SS38" s="50"/>
      <c r="ST38" s="50"/>
      <c r="SU38" s="50"/>
      <c r="SV38" s="50"/>
      <c r="SW38" s="50"/>
      <c r="SX38" s="50"/>
      <c r="SY38" s="50"/>
      <c r="SZ38" s="50"/>
      <c r="TA38" s="50"/>
      <c r="TB38" s="50"/>
      <c r="TC38" s="50"/>
      <c r="TD38" s="50"/>
      <c r="TE38" s="50"/>
      <c r="TF38" s="50"/>
      <c r="TG38" s="50"/>
      <c r="TH38" s="50"/>
      <c r="TI38" s="50"/>
      <c r="TJ38" s="50"/>
      <c r="TK38" s="50"/>
      <c r="TL38" s="50"/>
      <c r="TM38" s="50"/>
      <c r="TN38" s="50"/>
      <c r="TO38" s="50"/>
      <c r="TP38" s="50"/>
      <c r="TQ38" s="50"/>
      <c r="TR38" s="50"/>
      <c r="TS38" s="50"/>
      <c r="TT38" s="50"/>
      <c r="TU38" s="50"/>
      <c r="TV38" s="50"/>
      <c r="TW38" s="50"/>
      <c r="TX38" s="50"/>
      <c r="TY38" s="50"/>
      <c r="TZ38" s="50"/>
      <c r="UA38" s="50"/>
      <c r="UB38" s="50"/>
      <c r="UC38" s="50"/>
      <c r="UD38" s="50"/>
      <c r="UE38" s="50"/>
      <c r="UF38" s="50"/>
      <c r="UG38" s="50"/>
      <c r="UH38" s="50"/>
      <c r="UI38" s="50"/>
      <c r="UJ38" s="50"/>
      <c r="UK38" s="50"/>
      <c r="UL38" s="50"/>
      <c r="UM38" s="50"/>
      <c r="UN38" s="50"/>
      <c r="UO38" s="50"/>
      <c r="UP38" s="50"/>
      <c r="UQ38" s="50"/>
      <c r="UR38" s="50"/>
      <c r="US38" s="50"/>
      <c r="UT38" s="50"/>
      <c r="UU38" s="50"/>
      <c r="UV38" s="50"/>
      <c r="UW38" s="50"/>
      <c r="UX38" s="50"/>
      <c r="UY38" s="50"/>
      <c r="UZ38" s="50"/>
      <c r="VA38" s="50"/>
      <c r="VB38" s="50"/>
      <c r="VC38" s="50"/>
      <c r="VD38" s="50"/>
      <c r="VE38" s="50"/>
      <c r="VF38" s="50"/>
      <c r="VG38" s="50"/>
      <c r="VH38" s="50"/>
      <c r="VI38" s="50"/>
      <c r="VJ38" s="50"/>
      <c r="VK38" s="50"/>
      <c r="VL38" s="50"/>
      <c r="VM38" s="50"/>
      <c r="VN38" s="50"/>
      <c r="VO38" s="50"/>
      <c r="VP38" s="50"/>
      <c r="VQ38" s="50"/>
      <c r="VR38" s="50"/>
      <c r="VS38" s="50"/>
      <c r="VT38" s="50"/>
      <c r="VU38" s="50"/>
      <c r="VV38" s="50"/>
      <c r="VW38" s="50"/>
      <c r="VX38" s="50"/>
      <c r="VY38" s="50"/>
      <c r="VZ38" s="50"/>
      <c r="WA38" s="50"/>
      <c r="WB38" s="50"/>
      <c r="WC38" s="50"/>
      <c r="WD38" s="50"/>
      <c r="WE38" s="50"/>
      <c r="WF38" s="50"/>
      <c r="WG38" s="50"/>
      <c r="WH38" s="50"/>
      <c r="WI38" s="50"/>
      <c r="WJ38" s="50"/>
      <c r="WK38" s="50"/>
      <c r="WL38" s="50"/>
      <c r="WM38" s="50"/>
      <c r="WN38" s="50"/>
      <c r="WO38" s="50"/>
      <c r="WP38" s="50"/>
      <c r="WQ38" s="50"/>
      <c r="WR38" s="50"/>
      <c r="WS38" s="50"/>
      <c r="WT38" s="50"/>
      <c r="WU38" s="50"/>
      <c r="WV38" s="50"/>
      <c r="WW38" s="50"/>
      <c r="WX38" s="50"/>
      <c r="WY38" s="50"/>
      <c r="WZ38" s="50"/>
      <c r="XA38" s="50"/>
      <c r="XB38" s="50"/>
      <c r="XC38" s="50"/>
      <c r="XD38" s="50"/>
      <c r="XE38" s="50"/>
      <c r="XF38" s="50"/>
      <c r="XG38" s="50"/>
      <c r="XH38" s="50"/>
      <c r="XI38" s="50"/>
      <c r="XJ38" s="50"/>
      <c r="XK38" s="50"/>
      <c r="XL38" s="50"/>
      <c r="XM38" s="50"/>
      <c r="XN38" s="50"/>
      <c r="XO38" s="50"/>
      <c r="XP38" s="50"/>
      <c r="XQ38" s="50"/>
      <c r="XR38" s="50"/>
      <c r="XS38" s="50"/>
      <c r="XT38" s="50"/>
      <c r="XU38" s="50"/>
      <c r="XV38" s="50"/>
      <c r="XW38" s="50"/>
      <c r="XX38" s="50"/>
      <c r="XY38" s="50"/>
      <c r="XZ38" s="50"/>
      <c r="YA38" s="50"/>
      <c r="YB38" s="50"/>
      <c r="YC38" s="50"/>
      <c r="YD38" s="50"/>
      <c r="YE38" s="50"/>
      <c r="YF38" s="50"/>
      <c r="YG38" s="50"/>
      <c r="YH38" s="50"/>
      <c r="YI38" s="50"/>
      <c r="YJ38" s="50"/>
      <c r="YK38" s="50"/>
      <c r="YL38" s="50"/>
      <c r="YM38" s="50"/>
      <c r="YN38" s="50"/>
      <c r="YO38" s="50"/>
      <c r="YP38" s="50"/>
      <c r="YQ38" s="50"/>
      <c r="YR38" s="50"/>
      <c r="YS38" s="50"/>
      <c r="YT38" s="50"/>
      <c r="YU38" s="50"/>
      <c r="YV38" s="50"/>
      <c r="YW38" s="50"/>
      <c r="YX38" s="50"/>
      <c r="YY38" s="50"/>
      <c r="YZ38" s="50"/>
      <c r="ZA38" s="50"/>
      <c r="ZB38" s="50"/>
      <c r="ZC38" s="50"/>
      <c r="ZD38" s="50"/>
      <c r="ZE38" s="50"/>
      <c r="ZF38" s="50"/>
      <c r="ZG38" s="50"/>
      <c r="ZH38" s="50"/>
      <c r="ZI38" s="50"/>
      <c r="ZJ38" s="50"/>
      <c r="ZK38" s="50"/>
      <c r="ZL38" s="50"/>
      <c r="ZM38" s="50"/>
      <c r="ZN38" s="50"/>
      <c r="ZO38" s="50"/>
      <c r="ZP38" s="50"/>
      <c r="ZQ38" s="50"/>
      <c r="ZR38" s="50"/>
      <c r="ZS38" s="50"/>
      <c r="ZT38" s="50"/>
      <c r="ZU38" s="50"/>
      <c r="ZV38" s="50"/>
      <c r="ZW38" s="50"/>
      <c r="ZX38" s="50"/>
      <c r="ZY38" s="50"/>
      <c r="ZZ38" s="50"/>
      <c r="AAA38" s="50"/>
      <c r="AAB38" s="50"/>
      <c r="AAC38" s="50"/>
      <c r="AAD38" s="50"/>
      <c r="AAE38" s="50"/>
      <c r="AAF38" s="50"/>
      <c r="AAG38" s="50"/>
      <c r="AAH38" s="50"/>
      <c r="AAI38" s="50"/>
      <c r="AAJ38" s="50"/>
      <c r="AAK38" s="50"/>
      <c r="AAL38" s="50"/>
      <c r="AAM38" s="50"/>
      <c r="AAN38" s="50"/>
      <c r="AAO38" s="50"/>
      <c r="AAP38" s="50"/>
      <c r="AAQ38" s="50"/>
      <c r="AAR38" s="50"/>
      <c r="AAS38" s="50"/>
      <c r="AAT38" s="50"/>
      <c r="AAU38" s="50"/>
      <c r="AAV38" s="50"/>
      <c r="AAW38" s="50"/>
      <c r="AAX38" s="50"/>
      <c r="AAY38" s="50"/>
      <c r="AAZ38" s="50"/>
      <c r="ABA38" s="50"/>
      <c r="ABB38" s="50"/>
      <c r="ABC38" s="50"/>
      <c r="ABD38" s="50"/>
      <c r="ABE38" s="50"/>
      <c r="ABF38" s="50"/>
      <c r="ABG38" s="50"/>
      <c r="ABH38" s="50"/>
      <c r="ABI38" s="50"/>
      <c r="ABJ38" s="50"/>
      <c r="ABK38" s="50"/>
      <c r="ABL38" s="50"/>
      <c r="ABM38" s="50"/>
      <c r="ABN38" s="50"/>
      <c r="ABO38" s="50"/>
      <c r="ABP38" s="50"/>
      <c r="ABQ38" s="50"/>
      <c r="ABR38" s="50"/>
      <c r="ABS38" s="50"/>
      <c r="ABT38" s="50"/>
      <c r="ABU38" s="50"/>
      <c r="ABV38" s="50"/>
      <c r="ABW38" s="50"/>
      <c r="ABX38" s="50"/>
      <c r="ABY38" s="50"/>
      <c r="ABZ38" s="50"/>
      <c r="ACA38" s="50"/>
      <c r="ACB38" s="50"/>
      <c r="ACC38" s="50"/>
      <c r="ACD38" s="50"/>
      <c r="ACE38" s="50"/>
      <c r="ACF38" s="50"/>
      <c r="ACG38" s="50"/>
      <c r="ACH38" s="50"/>
      <c r="ACI38" s="50"/>
      <c r="ACJ38" s="50"/>
      <c r="ACK38" s="50"/>
      <c r="ACL38" s="50"/>
      <c r="ACM38" s="50"/>
      <c r="ACN38" s="50"/>
      <c r="ACO38" s="50"/>
      <c r="ACP38" s="50"/>
      <c r="ACQ38" s="50"/>
      <c r="ACR38" s="50"/>
      <c r="ACS38" s="50"/>
      <c r="ACT38" s="50"/>
      <c r="ACU38" s="50"/>
      <c r="ACV38" s="50"/>
      <c r="ACW38" s="50"/>
      <c r="ACX38" s="50"/>
      <c r="ACY38" s="50"/>
      <c r="ACZ38" s="50"/>
      <c r="ADA38" s="50"/>
      <c r="ADB38" s="50"/>
      <c r="ADC38" s="50"/>
      <c r="ADD38" s="50"/>
      <c r="ADE38" s="50"/>
      <c r="ADF38" s="50"/>
      <c r="ADG38" s="50"/>
      <c r="ADH38" s="50"/>
      <c r="ADI38" s="50"/>
      <c r="ADJ38" s="50"/>
      <c r="ADK38" s="50"/>
      <c r="ADL38" s="50"/>
      <c r="ADM38" s="50"/>
      <c r="ADN38" s="50"/>
      <c r="ADO38" s="50"/>
      <c r="ADP38" s="50"/>
      <c r="ADQ38" s="50"/>
      <c r="ADR38" s="50"/>
      <c r="ADS38" s="50"/>
      <c r="ADT38" s="50"/>
      <c r="ADU38" s="50"/>
      <c r="ADV38" s="50"/>
      <c r="ADW38" s="50"/>
      <c r="ADX38" s="50"/>
      <c r="ADY38" s="50"/>
      <c r="ADZ38" s="50"/>
      <c r="AEA38" s="50"/>
      <c r="AEB38" s="50"/>
      <c r="AEC38" s="50"/>
      <c r="AED38" s="50"/>
      <c r="AEE38" s="50"/>
      <c r="AEF38" s="50"/>
      <c r="AEG38" s="50"/>
      <c r="AEH38" s="50"/>
      <c r="AEI38" s="50"/>
      <c r="AEJ38" s="50"/>
      <c r="AEK38" s="50"/>
      <c r="AEL38" s="50"/>
      <c r="AEM38" s="50"/>
      <c r="AEN38" s="50"/>
      <c r="AEO38" s="50"/>
      <c r="AEP38" s="50"/>
      <c r="AEQ38" s="50"/>
      <c r="AER38" s="50"/>
      <c r="AES38" s="50"/>
      <c r="AET38" s="50"/>
      <c r="AEU38" s="50"/>
      <c r="AEV38" s="50"/>
      <c r="AEW38" s="50"/>
      <c r="AEX38" s="50"/>
      <c r="AEY38" s="50"/>
      <c r="AEZ38" s="50"/>
      <c r="AFA38" s="50"/>
      <c r="AFB38" s="50"/>
      <c r="AFC38" s="50"/>
      <c r="AFD38" s="50"/>
      <c r="AFE38" s="50"/>
      <c r="AFF38" s="50"/>
      <c r="AFG38" s="50"/>
      <c r="AFH38" s="50"/>
      <c r="AFI38" s="50"/>
      <c r="AFJ38" s="50"/>
      <c r="AFK38" s="50"/>
      <c r="AFL38" s="50"/>
      <c r="AFM38" s="50"/>
      <c r="AFN38" s="50"/>
      <c r="AFO38" s="50"/>
      <c r="AFP38" s="50"/>
      <c r="AFQ38" s="50"/>
      <c r="AFR38" s="50"/>
      <c r="AFS38" s="50"/>
      <c r="AFT38" s="50"/>
      <c r="AFU38" s="50"/>
      <c r="AFV38" s="50"/>
      <c r="AFW38" s="50"/>
      <c r="AFX38" s="50"/>
      <c r="AFY38" s="50"/>
      <c r="AFZ38" s="50"/>
      <c r="AGA38" s="50"/>
      <c r="AGB38" s="50"/>
      <c r="AGC38" s="50"/>
      <c r="AGD38" s="50"/>
      <c r="AGE38" s="50"/>
      <c r="AGF38" s="50"/>
      <c r="AGG38" s="50"/>
      <c r="AGH38" s="50"/>
      <c r="AGI38" s="50"/>
      <c r="AGJ38" s="50"/>
      <c r="AGK38" s="50"/>
      <c r="AGL38" s="50"/>
      <c r="AGM38" s="50"/>
      <c r="AGN38" s="50"/>
      <c r="AGO38" s="50"/>
      <c r="AGP38" s="50"/>
      <c r="AGQ38" s="50"/>
      <c r="AGR38" s="50"/>
      <c r="AGS38" s="50"/>
      <c r="AGT38" s="50"/>
      <c r="AGU38" s="50"/>
      <c r="AGV38" s="50"/>
      <c r="AGW38" s="50"/>
      <c r="AGX38" s="50"/>
      <c r="AGY38" s="50"/>
      <c r="AGZ38" s="50"/>
      <c r="AHA38" s="50"/>
      <c r="AHB38" s="50"/>
      <c r="AHC38" s="50"/>
      <c r="AHD38" s="50"/>
      <c r="AHE38" s="50"/>
      <c r="AHF38" s="50"/>
      <c r="AHG38" s="50"/>
      <c r="AHH38" s="50"/>
      <c r="AHI38" s="50"/>
      <c r="AHJ38" s="50"/>
      <c r="AHK38" s="50"/>
      <c r="AHL38" s="50"/>
      <c r="AHM38" s="50"/>
      <c r="AHN38" s="50"/>
      <c r="AHO38" s="50"/>
      <c r="AHP38" s="50"/>
      <c r="AHQ38" s="50"/>
      <c r="AHR38" s="50"/>
      <c r="AHS38" s="50"/>
      <c r="AHT38" s="50"/>
      <c r="AHU38" s="50"/>
      <c r="AHV38" s="50"/>
      <c r="AHW38" s="50"/>
      <c r="AHX38" s="50"/>
      <c r="AHY38" s="50"/>
      <c r="AHZ38" s="50"/>
      <c r="AIA38" s="50"/>
      <c r="AIB38" s="50"/>
      <c r="AIC38" s="50"/>
      <c r="AID38" s="50"/>
      <c r="AIE38" s="50"/>
      <c r="AIF38" s="50"/>
      <c r="AIG38" s="50"/>
      <c r="AIH38" s="50"/>
      <c r="AII38" s="50"/>
      <c r="AIJ38" s="50"/>
      <c r="AIK38" s="50"/>
      <c r="AIL38" s="50"/>
      <c r="AIM38" s="50"/>
      <c r="AIN38" s="50"/>
      <c r="AIO38" s="50"/>
      <c r="AIP38" s="50"/>
      <c r="AIQ38" s="50"/>
      <c r="AIR38" s="50"/>
      <c r="AIS38" s="50"/>
      <c r="AIT38" s="50"/>
      <c r="AIU38" s="50"/>
      <c r="AIV38" s="50"/>
      <c r="AIW38" s="50"/>
      <c r="AIX38" s="50"/>
      <c r="AIY38" s="50"/>
      <c r="AIZ38" s="50"/>
      <c r="AJA38" s="50"/>
      <c r="AJB38" s="50"/>
      <c r="AJC38" s="50"/>
      <c r="AJD38" s="50"/>
      <c r="AJE38" s="50"/>
      <c r="AJF38" s="50"/>
      <c r="AJG38" s="50"/>
      <c r="AJH38" s="50"/>
      <c r="AJI38" s="50"/>
      <c r="AJJ38" s="50"/>
      <c r="AJK38" s="50"/>
      <c r="AJL38" s="50"/>
      <c r="AJM38" s="50"/>
      <c r="AJN38" s="50"/>
      <c r="AJO38" s="50"/>
      <c r="AJP38" s="50"/>
      <c r="AJQ38" s="50"/>
      <c r="AJR38" s="50"/>
      <c r="AJS38" s="50"/>
      <c r="AJT38" s="50"/>
      <c r="AJU38" s="50"/>
      <c r="AJV38" s="50"/>
      <c r="AJW38" s="50"/>
      <c r="AJX38" s="50"/>
      <c r="AJY38" s="50"/>
      <c r="AJZ38" s="50"/>
      <c r="AKA38" s="50"/>
      <c r="AKB38" s="50"/>
      <c r="AKC38" s="50"/>
      <c r="AKD38" s="50"/>
      <c r="AKE38" s="50"/>
      <c r="AKF38" s="50"/>
      <c r="AKG38" s="50"/>
      <c r="AKH38" s="50"/>
      <c r="AKI38" s="50"/>
      <c r="AKJ38" s="50"/>
      <c r="AKK38" s="50"/>
      <c r="AKL38" s="50"/>
      <c r="AKM38" s="50"/>
      <c r="AKN38" s="50"/>
      <c r="AKO38" s="50"/>
      <c r="AKP38" s="50"/>
      <c r="AKQ38" s="50"/>
      <c r="AKR38" s="50"/>
      <c r="AKS38" s="50"/>
      <c r="AKT38" s="50"/>
      <c r="AKU38" s="50"/>
      <c r="AKV38" s="50"/>
      <c r="AKW38" s="50"/>
      <c r="AKX38" s="50"/>
      <c r="AKY38" s="50"/>
      <c r="AKZ38" s="50"/>
      <c r="ALA38" s="50"/>
      <c r="ALB38" s="50"/>
      <c r="ALC38" s="50"/>
      <c r="ALD38" s="50"/>
      <c r="ALE38" s="50"/>
      <c r="ALF38" s="50"/>
      <c r="ALG38" s="50"/>
      <c r="ALH38" s="50"/>
      <c r="ALI38" s="50"/>
      <c r="ALJ38" s="50"/>
      <c r="ALK38" s="50"/>
      <c r="ALL38" s="50"/>
      <c r="ALM38" s="50"/>
      <c r="ALN38" s="50"/>
      <c r="ALO38" s="50"/>
      <c r="ALP38" s="50"/>
      <c r="ALQ38" s="50"/>
      <c r="ALR38" s="50"/>
      <c r="ALS38" s="50"/>
      <c r="ALT38" s="50"/>
      <c r="ALU38" s="50"/>
      <c r="ALV38" s="50"/>
      <c r="ALW38" s="50"/>
      <c r="ALX38" s="50"/>
      <c r="ALY38" s="50"/>
      <c r="ALZ38" s="50"/>
      <c r="AMA38" s="50"/>
      <c r="AMB38" s="50"/>
      <c r="AMC38" s="50"/>
      <c r="AMD38" s="50"/>
      <c r="AME38" s="50"/>
      <c r="AMF38" s="50"/>
      <c r="AMG38" s="50"/>
      <c r="AMH38" s="50"/>
      <c r="AMI38" s="50"/>
      <c r="AMJ38" s="50"/>
      <c r="AMK38" s="50"/>
      <c r="AML38" s="50"/>
      <c r="AMM38" s="50"/>
      <c r="AMN38" s="50"/>
      <c r="AMO38" s="50"/>
      <c r="AMP38" s="50"/>
      <c r="AMQ38" s="50"/>
      <c r="AMR38" s="50"/>
      <c r="AMS38" s="50"/>
      <c r="AMT38" s="50"/>
      <c r="AMU38" s="50"/>
      <c r="AMV38" s="50"/>
      <c r="AMW38" s="50"/>
      <c r="AMX38" s="50"/>
      <c r="AMY38" s="50"/>
      <c r="AMZ38" s="50"/>
      <c r="ANA38" s="50"/>
      <c r="ANB38" s="50"/>
      <c r="ANC38" s="50"/>
      <c r="AND38" s="50"/>
      <c r="ANE38" s="50"/>
      <c r="ANF38" s="50"/>
      <c r="ANG38" s="50"/>
      <c r="ANH38" s="50"/>
      <c r="ANI38" s="50"/>
      <c r="ANJ38" s="50"/>
      <c r="ANK38" s="50"/>
      <c r="ANL38" s="50"/>
      <c r="ANM38" s="50"/>
      <c r="ANN38" s="50"/>
      <c r="ANO38" s="50"/>
      <c r="ANP38" s="50"/>
      <c r="ANQ38" s="50"/>
      <c r="ANR38" s="50"/>
      <c r="ANS38" s="50"/>
      <c r="ANT38" s="50"/>
      <c r="ANU38" s="50"/>
      <c r="ANV38" s="50"/>
      <c r="ANW38" s="50"/>
      <c r="ANX38" s="50"/>
      <c r="ANY38" s="50"/>
      <c r="ANZ38" s="50"/>
      <c r="AOA38" s="50"/>
      <c r="AOB38" s="50"/>
      <c r="AOC38" s="50"/>
      <c r="AOD38" s="50"/>
      <c r="AOE38" s="50"/>
      <c r="AOF38" s="50"/>
      <c r="AOG38" s="50"/>
      <c r="AOH38" s="50"/>
      <c r="AOI38" s="50"/>
      <c r="AOJ38" s="50"/>
      <c r="AOK38" s="50"/>
      <c r="AOL38" s="50"/>
      <c r="AOM38" s="50"/>
      <c r="AON38" s="50"/>
      <c r="AOO38" s="50"/>
      <c r="AOP38" s="50"/>
      <c r="AOQ38" s="50"/>
      <c r="AOR38" s="50"/>
      <c r="AOS38" s="50"/>
      <c r="AOT38" s="50"/>
      <c r="AOU38" s="50"/>
      <c r="AOV38" s="50"/>
      <c r="AOW38" s="50"/>
      <c r="AOX38" s="50"/>
      <c r="AOY38" s="50"/>
      <c r="AOZ38" s="50"/>
      <c r="APA38" s="50"/>
      <c r="APB38" s="50"/>
      <c r="APC38" s="50"/>
      <c r="APD38" s="50"/>
      <c r="APE38" s="50"/>
      <c r="APF38" s="50"/>
      <c r="APG38" s="50"/>
      <c r="APH38" s="50"/>
      <c r="API38" s="50"/>
      <c r="APJ38" s="50"/>
      <c r="APK38" s="50"/>
      <c r="APL38" s="50"/>
      <c r="APM38" s="50"/>
      <c r="APN38" s="50"/>
      <c r="APO38" s="50"/>
      <c r="APP38" s="50"/>
      <c r="APQ38" s="50"/>
      <c r="APR38" s="50"/>
      <c r="APS38" s="50"/>
      <c r="APT38" s="50"/>
      <c r="APU38" s="50"/>
      <c r="APV38" s="50"/>
      <c r="APW38" s="50"/>
      <c r="APX38" s="50"/>
      <c r="APY38" s="50"/>
      <c r="APZ38" s="50"/>
      <c r="AQA38" s="50"/>
      <c r="AQB38" s="50"/>
      <c r="AQC38" s="50"/>
      <c r="AQD38" s="50"/>
      <c r="AQE38" s="50"/>
      <c r="AQF38" s="50"/>
      <c r="AQG38" s="50"/>
      <c r="AQH38" s="50"/>
      <c r="AQI38" s="50"/>
      <c r="AQJ38" s="50"/>
      <c r="AQK38" s="50"/>
      <c r="AQL38" s="50"/>
      <c r="AQM38" s="50"/>
      <c r="AQN38" s="50"/>
      <c r="AQO38" s="50"/>
      <c r="AQP38" s="50"/>
      <c r="AQQ38" s="50"/>
      <c r="AQR38" s="50"/>
      <c r="AQS38" s="50"/>
      <c r="AQT38" s="50"/>
      <c r="AQU38" s="50"/>
      <c r="AQV38" s="50"/>
      <c r="AQW38" s="50"/>
      <c r="AQX38" s="50"/>
      <c r="AQY38" s="50"/>
      <c r="AQZ38" s="50"/>
      <c r="ARA38" s="50"/>
      <c r="ARB38" s="50"/>
      <c r="ARC38" s="50"/>
      <c r="ARD38" s="50"/>
      <c r="ARE38" s="50"/>
      <c r="ARF38" s="50"/>
      <c r="ARG38" s="50"/>
      <c r="ARH38" s="50"/>
      <c r="ARI38" s="50"/>
      <c r="ARJ38" s="50"/>
      <c r="ARK38" s="50"/>
      <c r="ARL38" s="50"/>
      <c r="ARM38" s="50"/>
      <c r="ARN38" s="50"/>
      <c r="ARO38" s="50"/>
      <c r="ARP38" s="50"/>
      <c r="ARQ38" s="50"/>
      <c r="ARR38" s="50"/>
      <c r="ARS38" s="50"/>
      <c r="ART38" s="50"/>
      <c r="ARU38" s="50"/>
      <c r="ARV38" s="50"/>
      <c r="ARW38" s="50"/>
      <c r="ARX38" s="50"/>
      <c r="ARY38" s="50"/>
      <c r="ARZ38" s="50"/>
      <c r="ASA38" s="50"/>
      <c r="ASB38" s="50"/>
      <c r="ASC38" s="50"/>
      <c r="ASD38" s="50"/>
      <c r="ASE38" s="50"/>
      <c r="ASF38" s="50"/>
      <c r="ASG38" s="50"/>
      <c r="ASH38" s="50"/>
      <c r="ASI38" s="50"/>
      <c r="ASJ38" s="50"/>
      <c r="ASK38" s="50"/>
      <c r="ASL38" s="50"/>
      <c r="ASM38" s="50"/>
      <c r="ASN38" s="50"/>
      <c r="ASO38" s="50"/>
      <c r="ASP38" s="50"/>
      <c r="ASQ38" s="50"/>
      <c r="ASR38" s="50"/>
      <c r="ASS38" s="50"/>
      <c r="AST38" s="50"/>
      <c r="ASU38" s="50"/>
      <c r="ASV38" s="50"/>
      <c r="ASW38" s="50"/>
      <c r="ASX38" s="50"/>
      <c r="ASY38" s="50"/>
      <c r="ASZ38" s="50"/>
      <c r="ATA38" s="50"/>
      <c r="ATB38" s="50"/>
      <c r="ATC38" s="50"/>
      <c r="ATD38" s="50"/>
      <c r="ATE38" s="50"/>
      <c r="ATF38" s="50"/>
      <c r="ATG38" s="50"/>
      <c r="ATH38" s="50"/>
      <c r="ATI38" s="50"/>
      <c r="ATJ38" s="50"/>
      <c r="ATK38" s="50"/>
      <c r="ATL38" s="50"/>
      <c r="ATM38" s="50"/>
      <c r="ATN38" s="50"/>
      <c r="ATO38" s="50"/>
      <c r="ATP38" s="50"/>
      <c r="ATQ38" s="50"/>
      <c r="ATR38" s="50"/>
      <c r="ATS38" s="50"/>
      <c r="ATT38" s="50"/>
      <c r="ATU38" s="50"/>
      <c r="ATV38" s="50"/>
      <c r="ATW38" s="50"/>
      <c r="ATX38" s="50"/>
      <c r="ATY38" s="50"/>
      <c r="ATZ38" s="50"/>
      <c r="AUA38" s="50"/>
      <c r="AUB38" s="50"/>
      <c r="AUC38" s="50"/>
      <c r="AUD38" s="50"/>
      <c r="AUE38" s="50"/>
      <c r="AUF38" s="50"/>
      <c r="AUG38" s="50"/>
      <c r="AUH38" s="50"/>
      <c r="AUI38" s="50"/>
      <c r="AUJ38" s="50"/>
      <c r="AUK38" s="50"/>
      <c r="AUL38" s="50"/>
      <c r="AUM38" s="50"/>
      <c r="AUN38" s="50"/>
      <c r="AUO38" s="50"/>
      <c r="AUP38" s="50"/>
      <c r="AUQ38" s="50"/>
      <c r="AUR38" s="50"/>
      <c r="AUS38" s="50"/>
      <c r="AUT38" s="50"/>
      <c r="AUU38" s="50"/>
      <c r="AUV38" s="50"/>
      <c r="AUW38" s="50"/>
      <c r="AUX38" s="50"/>
      <c r="AUY38" s="50"/>
      <c r="AUZ38" s="50"/>
      <c r="AVA38" s="50"/>
      <c r="AVB38" s="50"/>
      <c r="AVC38" s="50"/>
      <c r="AVD38" s="50"/>
      <c r="AVE38" s="50"/>
      <c r="AVF38" s="50"/>
      <c r="AVG38" s="50"/>
      <c r="AVH38" s="50"/>
      <c r="AVI38" s="50"/>
      <c r="AVJ38" s="50"/>
      <c r="AVK38" s="50"/>
      <c r="AVL38" s="50"/>
      <c r="AVM38" s="50"/>
      <c r="AVN38" s="50"/>
      <c r="AVO38" s="50"/>
      <c r="AVP38" s="50"/>
      <c r="AVQ38" s="50"/>
      <c r="AVR38" s="50"/>
      <c r="AVS38" s="50"/>
      <c r="AVT38" s="50"/>
      <c r="AVU38" s="50"/>
      <c r="AVV38" s="50"/>
      <c r="AVW38" s="50"/>
      <c r="AVX38" s="50"/>
      <c r="AVY38" s="50"/>
      <c r="AVZ38" s="50"/>
      <c r="AWA38" s="50"/>
      <c r="AWB38" s="50"/>
      <c r="AWC38" s="50"/>
      <c r="AWD38" s="50"/>
      <c r="AWE38" s="50"/>
      <c r="AWF38" s="50"/>
      <c r="AWG38" s="50"/>
      <c r="AWH38" s="50"/>
      <c r="AWI38" s="50"/>
      <c r="AWJ38" s="50"/>
      <c r="AWK38" s="50"/>
      <c r="AWL38" s="50"/>
      <c r="AWM38" s="50"/>
      <c r="AWN38" s="50"/>
      <c r="AWO38" s="50"/>
      <c r="AWP38" s="50"/>
      <c r="AWQ38" s="50"/>
      <c r="AWR38" s="50"/>
      <c r="AWS38" s="50"/>
      <c r="AWT38" s="50"/>
      <c r="AWU38" s="50"/>
      <c r="AWV38" s="50"/>
      <c r="AWW38" s="50"/>
      <c r="AWX38" s="50"/>
      <c r="AWY38" s="50"/>
      <c r="AWZ38" s="50"/>
      <c r="AXA38" s="50"/>
      <c r="AXB38" s="50"/>
      <c r="AXC38" s="50"/>
      <c r="AXD38" s="50"/>
      <c r="AXE38" s="50"/>
      <c r="AXF38" s="50"/>
      <c r="AXG38" s="50"/>
      <c r="AXH38" s="50"/>
      <c r="AXI38" s="50"/>
      <c r="AXJ38" s="50"/>
      <c r="AXK38" s="50"/>
      <c r="AXL38" s="50"/>
      <c r="AXM38" s="50"/>
      <c r="AXN38" s="50"/>
      <c r="AXO38" s="50"/>
      <c r="AXP38" s="50"/>
      <c r="AXQ38" s="50"/>
      <c r="AXR38" s="50"/>
      <c r="AXS38" s="50"/>
      <c r="AXT38" s="50"/>
      <c r="AXU38" s="50"/>
      <c r="AXV38" s="50"/>
      <c r="AXW38" s="50"/>
      <c r="AXX38" s="50"/>
      <c r="AXY38" s="50"/>
      <c r="AXZ38" s="50"/>
      <c r="AYA38" s="50"/>
      <c r="AYB38" s="50"/>
      <c r="AYC38" s="50"/>
      <c r="AYD38" s="50"/>
      <c r="AYE38" s="50"/>
      <c r="AYF38" s="50"/>
      <c r="AYG38" s="50"/>
      <c r="AYH38" s="50"/>
      <c r="AYI38" s="50"/>
      <c r="AYJ38" s="50"/>
      <c r="AYK38" s="50"/>
      <c r="AYL38" s="50"/>
      <c r="AYM38" s="50"/>
      <c r="AYN38" s="50"/>
      <c r="AYO38" s="50"/>
      <c r="AYP38" s="50"/>
      <c r="AYQ38" s="50"/>
      <c r="AYR38" s="50"/>
      <c r="AYS38" s="50"/>
      <c r="AYT38" s="50"/>
      <c r="AYU38" s="50"/>
      <c r="AYV38" s="50"/>
      <c r="AYW38" s="50"/>
      <c r="AYX38" s="50"/>
      <c r="AYY38" s="50"/>
      <c r="AYZ38" s="50"/>
      <c r="AZA38" s="50"/>
      <c r="AZB38" s="50"/>
      <c r="AZC38" s="50"/>
      <c r="AZD38" s="50"/>
      <c r="AZE38" s="50"/>
      <c r="AZF38" s="50"/>
      <c r="AZG38" s="50"/>
      <c r="AZH38" s="50"/>
      <c r="AZI38" s="50"/>
      <c r="AZJ38" s="50"/>
      <c r="AZK38" s="50"/>
      <c r="AZL38" s="50"/>
      <c r="AZM38" s="50"/>
      <c r="AZN38" s="50"/>
      <c r="AZO38" s="50"/>
      <c r="AZP38" s="50"/>
      <c r="AZQ38" s="50"/>
      <c r="AZR38" s="50"/>
      <c r="AZS38" s="50"/>
      <c r="AZT38" s="50"/>
      <c r="AZU38" s="50"/>
      <c r="AZV38" s="50"/>
      <c r="AZW38" s="50"/>
      <c r="AZX38" s="50"/>
      <c r="AZY38" s="50"/>
      <c r="AZZ38" s="50"/>
      <c r="BAA38" s="50"/>
      <c r="BAB38" s="50"/>
      <c r="BAC38" s="50"/>
      <c r="BAD38" s="50"/>
      <c r="BAE38" s="50"/>
      <c r="BAF38" s="50"/>
      <c r="BAG38" s="50"/>
      <c r="BAH38" s="50"/>
      <c r="BAI38" s="50"/>
      <c r="BAJ38" s="50"/>
      <c r="BAK38" s="50"/>
      <c r="BAL38" s="50"/>
      <c r="BAM38" s="50"/>
      <c r="BAN38" s="50"/>
      <c r="BAO38" s="50"/>
      <c r="BAP38" s="50"/>
      <c r="BAQ38" s="50"/>
      <c r="BAR38" s="50"/>
      <c r="BAS38" s="50"/>
      <c r="BAT38" s="50"/>
      <c r="BAU38" s="50"/>
      <c r="BAV38" s="50"/>
      <c r="BAW38" s="50"/>
      <c r="BAX38" s="50"/>
      <c r="BAY38" s="50"/>
      <c r="BAZ38" s="50"/>
      <c r="BBA38" s="50"/>
      <c r="BBB38" s="50"/>
      <c r="BBC38" s="50"/>
      <c r="BBD38" s="50"/>
      <c r="BBE38" s="50"/>
      <c r="BBF38" s="50"/>
      <c r="BBG38" s="50"/>
      <c r="BBH38" s="50"/>
      <c r="BBI38" s="50"/>
      <c r="BBJ38" s="50"/>
      <c r="BBK38" s="50"/>
      <c r="BBL38" s="50"/>
      <c r="BBM38" s="50"/>
      <c r="BBN38" s="50"/>
      <c r="BBO38" s="50"/>
      <c r="BBP38" s="50"/>
      <c r="BBQ38" s="50"/>
      <c r="BBR38" s="50"/>
      <c r="BBS38" s="50"/>
      <c r="BBT38" s="50"/>
      <c r="BBU38" s="50"/>
      <c r="BBV38" s="50"/>
      <c r="BBW38" s="50"/>
      <c r="BBX38" s="50"/>
      <c r="BBY38" s="50"/>
      <c r="BBZ38" s="50"/>
      <c r="BCA38" s="50"/>
      <c r="BCB38" s="50"/>
      <c r="BCC38" s="50"/>
      <c r="BCD38" s="50"/>
      <c r="BCE38" s="50"/>
      <c r="BCF38" s="50"/>
      <c r="BCG38" s="50"/>
      <c r="BCH38" s="50"/>
      <c r="BCI38" s="50"/>
      <c r="BCJ38" s="50"/>
      <c r="BCK38" s="50"/>
      <c r="BCL38" s="50"/>
      <c r="BCM38" s="50"/>
      <c r="BCN38" s="50"/>
      <c r="BCO38" s="50"/>
      <c r="BCP38" s="50"/>
      <c r="BCQ38" s="50"/>
      <c r="BCR38" s="50"/>
      <c r="BCS38" s="50"/>
      <c r="BCT38" s="50"/>
      <c r="BCU38" s="50"/>
      <c r="BCV38" s="50"/>
      <c r="BCW38" s="50"/>
      <c r="BCX38" s="50"/>
      <c r="BCY38" s="50"/>
      <c r="BCZ38" s="50"/>
      <c r="BDA38" s="50"/>
      <c r="BDB38" s="50"/>
      <c r="BDC38" s="50"/>
      <c r="BDD38" s="50"/>
      <c r="BDE38" s="50"/>
      <c r="BDF38" s="50"/>
      <c r="BDG38" s="50"/>
      <c r="BDH38" s="50"/>
      <c r="BDI38" s="50"/>
      <c r="BDJ38" s="50"/>
      <c r="BDK38" s="50"/>
      <c r="BDL38" s="50"/>
      <c r="BDM38" s="50"/>
      <c r="BDN38" s="50"/>
      <c r="BDO38" s="50"/>
      <c r="BDP38" s="50"/>
      <c r="BDQ38" s="50"/>
      <c r="BDR38" s="50"/>
      <c r="BDS38" s="50"/>
      <c r="BDT38" s="50"/>
      <c r="BDU38" s="50"/>
      <c r="BDV38" s="50"/>
      <c r="BDW38" s="50"/>
      <c r="BDX38" s="50"/>
      <c r="BDY38" s="50"/>
      <c r="BDZ38" s="50"/>
      <c r="BEA38" s="50"/>
      <c r="BEB38" s="50"/>
      <c r="BEC38" s="50"/>
      <c r="BED38" s="50"/>
      <c r="BEE38" s="50"/>
      <c r="BEF38" s="50"/>
      <c r="BEG38" s="50"/>
      <c r="BEH38" s="50"/>
      <c r="BEI38" s="50"/>
      <c r="BEJ38" s="50"/>
      <c r="BEK38" s="50"/>
      <c r="BEL38" s="50"/>
      <c r="BEM38" s="50"/>
      <c r="BEN38" s="50"/>
      <c r="BEO38" s="50"/>
      <c r="BEP38" s="50"/>
      <c r="BEQ38" s="50"/>
      <c r="BER38" s="50"/>
      <c r="BES38" s="50"/>
      <c r="BET38" s="50"/>
      <c r="BEU38" s="50"/>
      <c r="BEV38" s="50"/>
      <c r="BEW38" s="50"/>
      <c r="BEX38" s="50"/>
      <c r="BEY38" s="50"/>
      <c r="BEZ38" s="50"/>
      <c r="BFA38" s="50"/>
      <c r="BFB38" s="50"/>
      <c r="BFC38" s="50"/>
      <c r="BFD38" s="50"/>
      <c r="BFE38" s="50"/>
      <c r="BFF38" s="50"/>
      <c r="BFG38" s="50"/>
      <c r="BFH38" s="50"/>
      <c r="BFI38" s="50"/>
      <c r="BFJ38" s="50"/>
      <c r="BFK38" s="50"/>
      <c r="BFL38" s="50"/>
      <c r="BFM38" s="50"/>
      <c r="BFN38" s="50"/>
      <c r="BFO38" s="50"/>
      <c r="BFP38" s="50"/>
      <c r="BFQ38" s="50"/>
      <c r="BFR38" s="50"/>
      <c r="BFS38" s="50"/>
      <c r="BFT38" s="50"/>
      <c r="BFU38" s="50"/>
      <c r="BFV38" s="50"/>
      <c r="BFW38" s="50"/>
      <c r="BFX38" s="50"/>
      <c r="BFY38" s="50"/>
      <c r="BFZ38" s="50"/>
      <c r="BGA38" s="50"/>
      <c r="BGB38" s="50"/>
      <c r="BGC38" s="50"/>
      <c r="BGD38" s="50"/>
      <c r="BGE38" s="50"/>
      <c r="BGF38" s="50"/>
      <c r="BGG38" s="50"/>
      <c r="BGH38" s="50"/>
      <c r="BGI38" s="50"/>
      <c r="BGJ38" s="50"/>
      <c r="BGK38" s="50"/>
      <c r="BGL38" s="50"/>
      <c r="BGM38" s="50"/>
      <c r="BGN38" s="50"/>
      <c r="BGO38" s="50"/>
      <c r="BGP38" s="50"/>
      <c r="BGQ38" s="50"/>
      <c r="BGR38" s="50"/>
      <c r="BGS38" s="50"/>
      <c r="BGT38" s="50"/>
      <c r="BGU38" s="50"/>
      <c r="BGV38" s="50"/>
      <c r="BGW38" s="50"/>
      <c r="BGX38" s="50"/>
      <c r="BGY38" s="50"/>
      <c r="BGZ38" s="50"/>
      <c r="BHA38" s="50"/>
      <c r="BHB38" s="50"/>
      <c r="BHC38" s="50"/>
      <c r="BHD38" s="50"/>
      <c r="BHE38" s="50"/>
      <c r="BHF38" s="50"/>
      <c r="BHG38" s="50"/>
      <c r="BHH38" s="50"/>
      <c r="BHI38" s="50"/>
      <c r="BHJ38" s="50"/>
      <c r="BHK38" s="50"/>
      <c r="BHL38" s="50"/>
      <c r="BHM38" s="50"/>
      <c r="BHN38" s="50"/>
      <c r="BHO38" s="50"/>
      <c r="BHP38" s="50"/>
      <c r="BHQ38" s="50"/>
      <c r="BHR38" s="50"/>
      <c r="BHS38" s="50"/>
      <c r="BHT38" s="50"/>
      <c r="BHU38" s="50"/>
      <c r="BHV38" s="50"/>
      <c r="BHW38" s="50"/>
      <c r="BHX38" s="50"/>
      <c r="BHY38" s="50"/>
      <c r="BHZ38" s="50"/>
      <c r="BIA38" s="50"/>
      <c r="BIB38" s="50"/>
      <c r="BIC38" s="50"/>
      <c r="BID38" s="50"/>
      <c r="BIE38" s="50"/>
      <c r="BIF38" s="50"/>
      <c r="BIG38" s="50"/>
      <c r="BIH38" s="50"/>
      <c r="BII38" s="50"/>
      <c r="BIJ38" s="50"/>
      <c r="BIK38" s="50"/>
      <c r="BIL38" s="50"/>
      <c r="BIM38" s="50"/>
      <c r="BIN38" s="50"/>
      <c r="BIO38" s="50"/>
      <c r="BIP38" s="50"/>
      <c r="BIQ38" s="50"/>
      <c r="BIR38" s="50"/>
      <c r="BIS38" s="50"/>
      <c r="BIT38" s="50"/>
      <c r="BIU38" s="50"/>
      <c r="BIV38" s="50"/>
      <c r="BIW38" s="50"/>
      <c r="BIX38" s="50"/>
      <c r="BIY38" s="50"/>
      <c r="BIZ38" s="50"/>
      <c r="BJA38" s="50"/>
      <c r="BJB38" s="50"/>
      <c r="BJC38" s="50"/>
      <c r="BJD38" s="50"/>
      <c r="BJE38" s="50"/>
      <c r="BJF38" s="50"/>
      <c r="BJG38" s="50"/>
      <c r="BJH38" s="50"/>
      <c r="BJI38" s="50"/>
      <c r="BJJ38" s="50"/>
      <c r="BJK38" s="50"/>
      <c r="BJL38" s="50"/>
      <c r="BJM38" s="50"/>
      <c r="BJN38" s="50"/>
      <c r="BJO38" s="50"/>
      <c r="BJP38" s="50"/>
      <c r="BJQ38" s="50"/>
      <c r="BJR38" s="50"/>
      <c r="BJS38" s="50"/>
      <c r="BJT38" s="50"/>
      <c r="BJU38" s="50"/>
      <c r="BJV38" s="50"/>
      <c r="BJW38" s="50"/>
      <c r="BJX38" s="50"/>
      <c r="BJY38" s="50"/>
      <c r="BJZ38" s="50"/>
      <c r="BKA38" s="50"/>
      <c r="BKB38" s="50"/>
      <c r="BKC38" s="50"/>
      <c r="BKD38" s="50"/>
      <c r="BKE38" s="50"/>
      <c r="BKF38" s="50"/>
      <c r="BKG38" s="50"/>
      <c r="BKH38" s="50"/>
      <c r="BKI38" s="50"/>
      <c r="BKJ38" s="50"/>
      <c r="BKK38" s="50"/>
      <c r="BKL38" s="50"/>
      <c r="BKM38" s="50"/>
      <c r="BKN38" s="50"/>
      <c r="BKO38" s="50"/>
      <c r="BKP38" s="50"/>
      <c r="BKQ38" s="50"/>
      <c r="BKR38" s="50"/>
      <c r="BKS38" s="50"/>
      <c r="BKT38" s="50"/>
      <c r="BKU38" s="50"/>
      <c r="BKV38" s="50"/>
      <c r="BKW38" s="50"/>
      <c r="BKX38" s="50"/>
      <c r="BKY38" s="50"/>
      <c r="BKZ38" s="50"/>
      <c r="BLA38" s="50"/>
      <c r="BLB38" s="50"/>
      <c r="BLC38" s="50"/>
      <c r="BLD38" s="50"/>
      <c r="BLE38" s="50"/>
      <c r="BLF38" s="50"/>
      <c r="BLG38" s="50"/>
      <c r="BLH38" s="50"/>
      <c r="BLI38" s="50"/>
      <c r="BLJ38" s="50"/>
      <c r="BLK38" s="50"/>
      <c r="BLL38" s="50"/>
      <c r="BLM38" s="50"/>
      <c r="BLN38" s="50"/>
      <c r="BLO38" s="50"/>
      <c r="BLP38" s="50"/>
      <c r="BLQ38" s="50"/>
      <c r="BLR38" s="50"/>
      <c r="BLS38" s="50"/>
      <c r="BLT38" s="50"/>
      <c r="BLU38" s="50"/>
      <c r="BLV38" s="50"/>
      <c r="BLW38" s="50"/>
      <c r="BLX38" s="50"/>
      <c r="BLY38" s="50"/>
      <c r="BLZ38" s="50"/>
      <c r="BMA38" s="50"/>
      <c r="BMB38" s="50"/>
      <c r="BMC38" s="50"/>
      <c r="BMD38" s="50"/>
      <c r="BME38" s="50"/>
      <c r="BMF38" s="50"/>
      <c r="BMG38" s="50"/>
      <c r="BMH38" s="50"/>
      <c r="BMI38" s="50"/>
      <c r="BMJ38" s="50"/>
      <c r="BMK38" s="50"/>
      <c r="BML38" s="50"/>
      <c r="BMM38" s="50"/>
      <c r="BMN38" s="50"/>
      <c r="BMO38" s="50"/>
      <c r="BMP38" s="50"/>
      <c r="BMQ38" s="50"/>
      <c r="BMR38" s="50"/>
      <c r="BMS38" s="50"/>
      <c r="BMT38" s="50"/>
      <c r="BMU38" s="50"/>
      <c r="BMV38" s="50"/>
      <c r="BMW38" s="50"/>
      <c r="BMX38" s="50"/>
      <c r="BMY38" s="50"/>
      <c r="BMZ38" s="50"/>
      <c r="BNA38" s="50"/>
      <c r="BNB38" s="50"/>
      <c r="BNC38" s="50"/>
      <c r="BND38" s="50"/>
      <c r="BNE38" s="50"/>
      <c r="BNF38" s="50"/>
      <c r="BNG38" s="50"/>
      <c r="BNH38" s="50"/>
      <c r="BNI38" s="50"/>
      <c r="BNJ38" s="50"/>
      <c r="BNK38" s="50"/>
      <c r="BNL38" s="50"/>
      <c r="BNM38" s="50"/>
      <c r="BNN38" s="50"/>
      <c r="BNO38" s="50"/>
      <c r="BNP38" s="50"/>
      <c r="BNQ38" s="50"/>
      <c r="BNR38" s="50"/>
      <c r="BNS38" s="50"/>
      <c r="BNT38" s="50"/>
      <c r="BNU38" s="50"/>
      <c r="BNV38" s="50"/>
      <c r="BNW38" s="50"/>
      <c r="BNX38" s="50"/>
      <c r="BNY38" s="50"/>
      <c r="BNZ38" s="50"/>
      <c r="BOA38" s="50"/>
      <c r="BOB38" s="50"/>
      <c r="BOC38" s="50"/>
      <c r="BOD38" s="50"/>
      <c r="BOE38" s="50"/>
      <c r="BOF38" s="50"/>
      <c r="BOG38" s="50"/>
      <c r="BOH38" s="50"/>
      <c r="BOI38" s="50"/>
      <c r="BOJ38" s="50"/>
      <c r="BOK38" s="50"/>
      <c r="BOL38" s="50"/>
      <c r="BOM38" s="50"/>
      <c r="BON38" s="50"/>
      <c r="BOO38" s="50"/>
      <c r="BOP38" s="50"/>
      <c r="BOQ38" s="50"/>
      <c r="BOR38" s="50"/>
      <c r="BOS38" s="50"/>
      <c r="BOT38" s="50"/>
      <c r="BOU38" s="50"/>
      <c r="BOV38" s="50"/>
      <c r="BOW38" s="50"/>
      <c r="BOX38" s="50"/>
      <c r="BOY38" s="50"/>
      <c r="BOZ38" s="50"/>
      <c r="BPA38" s="50"/>
      <c r="BPB38" s="50"/>
      <c r="BPC38" s="50"/>
      <c r="BPD38" s="50"/>
      <c r="BPE38" s="50"/>
      <c r="BPF38" s="50"/>
      <c r="BPG38" s="50"/>
      <c r="BPH38" s="50"/>
      <c r="BPI38" s="50"/>
      <c r="BPJ38" s="50"/>
      <c r="BPK38" s="50"/>
      <c r="BPL38" s="50"/>
      <c r="BPM38" s="50"/>
      <c r="BPN38" s="50"/>
      <c r="BPO38" s="50"/>
      <c r="BPP38" s="50"/>
      <c r="BPQ38" s="50"/>
      <c r="BPR38" s="50"/>
      <c r="BPS38" s="50"/>
      <c r="BPT38" s="50"/>
      <c r="BPU38" s="50"/>
      <c r="BPV38" s="50"/>
      <c r="BPW38" s="50"/>
      <c r="BPX38" s="50"/>
      <c r="BPY38" s="50"/>
      <c r="BPZ38" s="50"/>
      <c r="BQA38" s="50"/>
      <c r="BQB38" s="50"/>
      <c r="BQC38" s="50"/>
      <c r="BQD38" s="50"/>
      <c r="BQE38" s="50"/>
      <c r="BQF38" s="50"/>
      <c r="BQG38" s="50"/>
      <c r="BQH38" s="50"/>
      <c r="BQI38" s="50"/>
      <c r="BQJ38" s="50"/>
      <c r="BQK38" s="50"/>
      <c r="BQL38" s="50"/>
      <c r="BQM38" s="50"/>
      <c r="BQN38" s="50"/>
      <c r="BQO38" s="50"/>
      <c r="BQP38" s="50"/>
      <c r="BQQ38" s="50"/>
      <c r="BQR38" s="50"/>
      <c r="BQS38" s="50"/>
      <c r="BQT38" s="50"/>
      <c r="BQU38" s="50"/>
      <c r="BQV38" s="50"/>
      <c r="BQW38" s="50"/>
      <c r="BQX38" s="50"/>
      <c r="BQY38" s="50"/>
      <c r="BQZ38" s="50"/>
      <c r="BRA38" s="50"/>
      <c r="BRB38" s="50"/>
      <c r="BRC38" s="50"/>
      <c r="BRD38" s="50"/>
      <c r="BRE38" s="50"/>
      <c r="BRF38" s="50"/>
      <c r="BRG38" s="50"/>
      <c r="BRH38" s="50"/>
      <c r="BRI38" s="50"/>
      <c r="BRJ38" s="50"/>
      <c r="BRK38" s="50"/>
      <c r="BRL38" s="50"/>
      <c r="BRM38" s="50"/>
      <c r="BRN38" s="50"/>
      <c r="BRO38" s="50"/>
      <c r="BRP38" s="50"/>
      <c r="BRQ38" s="50"/>
      <c r="BRR38" s="50"/>
      <c r="BRS38" s="50"/>
      <c r="BRT38" s="50"/>
      <c r="BRU38" s="50"/>
      <c r="BRV38" s="50"/>
      <c r="BRW38" s="50"/>
      <c r="BRX38" s="50"/>
      <c r="BRY38" s="50"/>
      <c r="BRZ38" s="50"/>
      <c r="BSA38" s="50"/>
      <c r="BSB38" s="50"/>
      <c r="BSC38" s="50"/>
      <c r="BSD38" s="50"/>
      <c r="BSE38" s="50"/>
      <c r="BSF38" s="50"/>
      <c r="BSG38" s="50"/>
      <c r="BSH38" s="50"/>
      <c r="BSI38" s="50"/>
      <c r="BSJ38" s="50"/>
      <c r="BSK38" s="50"/>
      <c r="BSL38" s="50"/>
      <c r="BSM38" s="50"/>
      <c r="BSN38" s="50"/>
      <c r="BSO38" s="50"/>
      <c r="BSP38" s="50"/>
      <c r="BSQ38" s="50"/>
      <c r="BSR38" s="50"/>
      <c r="BSS38" s="50"/>
      <c r="BST38" s="50"/>
      <c r="BSU38" s="50"/>
      <c r="BSV38" s="50"/>
      <c r="BSW38" s="50"/>
      <c r="BSX38" s="50"/>
      <c r="BSY38" s="50"/>
      <c r="BSZ38" s="50"/>
      <c r="BTA38" s="50"/>
      <c r="BTB38" s="50"/>
      <c r="BTC38" s="50"/>
      <c r="BTD38" s="50"/>
      <c r="BTE38" s="50"/>
      <c r="BTF38" s="50"/>
      <c r="BTG38" s="50"/>
      <c r="BTH38" s="50"/>
      <c r="BTI38" s="50"/>
      <c r="BTJ38" s="50"/>
      <c r="BTK38" s="50"/>
      <c r="BTL38" s="50"/>
      <c r="BTM38" s="50"/>
      <c r="BTN38" s="50"/>
      <c r="BTO38" s="50"/>
      <c r="BTP38" s="50"/>
      <c r="BTQ38" s="50"/>
      <c r="BTR38" s="50"/>
      <c r="BTS38" s="50"/>
      <c r="BTT38" s="50"/>
      <c r="BTU38" s="50"/>
      <c r="BTV38" s="50"/>
      <c r="BTW38" s="50"/>
      <c r="BTX38" s="50"/>
      <c r="BTY38" s="50"/>
      <c r="BTZ38" s="50"/>
      <c r="BUA38" s="50"/>
      <c r="BUB38" s="50"/>
      <c r="BUC38" s="50"/>
      <c r="BUD38" s="50"/>
      <c r="BUE38" s="50"/>
      <c r="BUF38" s="50"/>
      <c r="BUG38" s="50"/>
      <c r="BUH38" s="50"/>
      <c r="BUI38" s="50"/>
      <c r="BUJ38" s="50"/>
      <c r="BUK38" s="50"/>
      <c r="BUL38" s="50"/>
      <c r="BUM38" s="50"/>
      <c r="BUN38" s="50"/>
      <c r="BUO38" s="50"/>
      <c r="BUP38" s="50"/>
      <c r="BUQ38" s="50"/>
      <c r="BUR38" s="50"/>
      <c r="BUS38" s="50"/>
      <c r="BUT38" s="50"/>
      <c r="BUU38" s="50"/>
      <c r="BUV38" s="50"/>
      <c r="BUW38" s="50"/>
      <c r="BUX38" s="50"/>
      <c r="BUY38" s="50"/>
      <c r="BUZ38" s="50"/>
      <c r="BVA38" s="50"/>
      <c r="BVB38" s="50"/>
      <c r="BVC38" s="50"/>
      <c r="BVD38" s="50"/>
      <c r="BVE38" s="50"/>
      <c r="BVF38" s="50"/>
      <c r="BVG38" s="50"/>
      <c r="BVH38" s="50"/>
      <c r="BVI38" s="50"/>
      <c r="BVJ38" s="50"/>
      <c r="BVK38" s="50"/>
      <c r="BVL38" s="50"/>
      <c r="BVM38" s="50"/>
      <c r="BVN38" s="50"/>
      <c r="BVO38" s="50"/>
      <c r="BVP38" s="50"/>
      <c r="BVQ38" s="50"/>
      <c r="BVR38" s="50"/>
      <c r="BVS38" s="50"/>
      <c r="BVT38" s="50"/>
      <c r="BVU38" s="50"/>
      <c r="BVV38" s="50"/>
      <c r="BVW38" s="50"/>
      <c r="BVX38" s="50"/>
      <c r="BVY38" s="50"/>
      <c r="BVZ38" s="50"/>
      <c r="BWA38" s="50"/>
      <c r="BWB38" s="50"/>
      <c r="BWC38" s="50"/>
      <c r="BWD38" s="50"/>
      <c r="BWE38" s="50"/>
      <c r="BWF38" s="50"/>
      <c r="BWG38" s="50"/>
      <c r="BWH38" s="50"/>
      <c r="BWI38" s="50"/>
      <c r="BWJ38" s="50"/>
      <c r="BWK38" s="50"/>
      <c r="BWL38" s="50"/>
      <c r="BWM38" s="50"/>
      <c r="BWN38" s="50"/>
      <c r="BWO38" s="50"/>
      <c r="BWP38" s="50"/>
      <c r="BWQ38" s="50"/>
      <c r="BWR38" s="50"/>
      <c r="BWS38" s="50"/>
      <c r="BWT38" s="50"/>
      <c r="BWU38" s="50"/>
      <c r="BWV38" s="50"/>
      <c r="BWW38" s="50"/>
      <c r="BWX38" s="50"/>
      <c r="BWY38" s="50"/>
      <c r="BWZ38" s="50"/>
      <c r="BXA38" s="50"/>
      <c r="BXB38" s="50"/>
      <c r="BXC38" s="50"/>
      <c r="BXD38" s="50"/>
      <c r="BXE38" s="50"/>
      <c r="BXF38" s="50"/>
      <c r="BXG38" s="50"/>
      <c r="BXH38" s="50"/>
      <c r="BXI38" s="50"/>
      <c r="BXJ38" s="50"/>
      <c r="BXK38" s="50"/>
      <c r="BXL38" s="50"/>
      <c r="BXM38" s="50"/>
      <c r="BXN38" s="50"/>
      <c r="BXO38" s="50"/>
      <c r="BXP38" s="50"/>
      <c r="BXQ38" s="50"/>
      <c r="BXR38" s="50"/>
      <c r="BXS38" s="50"/>
      <c r="BXT38" s="50"/>
      <c r="BXU38" s="50"/>
      <c r="BXV38" s="50"/>
      <c r="BXW38" s="50"/>
      <c r="BXX38" s="50"/>
      <c r="BXY38" s="50"/>
      <c r="BXZ38" s="50"/>
      <c r="BYA38" s="50"/>
      <c r="BYB38" s="50"/>
      <c r="BYC38" s="50"/>
      <c r="BYD38" s="50"/>
      <c r="BYE38" s="50"/>
      <c r="BYF38" s="50"/>
      <c r="BYG38" s="50"/>
      <c r="BYH38" s="50"/>
      <c r="BYI38" s="50"/>
      <c r="BYJ38" s="50"/>
      <c r="BYK38" s="50"/>
      <c r="BYL38" s="50"/>
      <c r="BYM38" s="50"/>
      <c r="BYN38" s="50"/>
      <c r="BYO38" s="50"/>
      <c r="BYP38" s="50"/>
      <c r="BYQ38" s="50"/>
      <c r="BYR38" s="50"/>
      <c r="BYS38" s="50"/>
      <c r="BYT38" s="50"/>
      <c r="BYU38" s="50"/>
      <c r="BYV38" s="50"/>
      <c r="BYW38" s="50"/>
      <c r="BYX38" s="50"/>
      <c r="BYY38" s="50"/>
      <c r="BYZ38" s="50"/>
      <c r="BZA38" s="50"/>
      <c r="BZB38" s="50"/>
      <c r="BZC38" s="50"/>
      <c r="BZD38" s="50"/>
      <c r="BZE38" s="50"/>
      <c r="BZF38" s="50"/>
      <c r="BZG38" s="50"/>
      <c r="BZH38" s="50"/>
      <c r="BZI38" s="50"/>
      <c r="BZJ38" s="50"/>
      <c r="BZK38" s="50"/>
      <c r="BZL38" s="50"/>
      <c r="BZM38" s="50"/>
      <c r="BZN38" s="50"/>
      <c r="BZO38" s="50"/>
      <c r="BZP38" s="50"/>
      <c r="BZQ38" s="50"/>
      <c r="BZR38" s="50"/>
      <c r="BZS38" s="50"/>
      <c r="BZT38" s="50"/>
      <c r="BZU38" s="50"/>
      <c r="BZV38" s="50"/>
      <c r="BZW38" s="50"/>
      <c r="BZX38" s="50"/>
      <c r="BZY38" s="50"/>
      <c r="BZZ38" s="50"/>
      <c r="CAA38" s="50"/>
      <c r="CAB38" s="50"/>
      <c r="CAC38" s="50"/>
      <c r="CAD38" s="50"/>
      <c r="CAE38" s="50"/>
      <c r="CAF38" s="50"/>
      <c r="CAG38" s="50"/>
      <c r="CAH38" s="50"/>
      <c r="CAI38" s="50"/>
      <c r="CAJ38" s="50"/>
      <c r="CAK38" s="50"/>
      <c r="CAL38" s="50"/>
      <c r="CAM38" s="50"/>
      <c r="CAN38" s="50"/>
      <c r="CAO38" s="50"/>
      <c r="CAP38" s="50"/>
      <c r="CAQ38" s="50"/>
      <c r="CAR38" s="50"/>
      <c r="CAS38" s="50"/>
      <c r="CAT38" s="50"/>
      <c r="CAU38" s="50"/>
      <c r="CAV38" s="50"/>
      <c r="CAW38" s="50"/>
      <c r="CAX38" s="50"/>
      <c r="CAY38" s="50"/>
      <c r="CAZ38" s="50"/>
      <c r="CBA38" s="50"/>
      <c r="CBB38" s="50"/>
      <c r="CBC38" s="50"/>
      <c r="CBD38" s="50"/>
      <c r="CBE38" s="50"/>
      <c r="CBF38" s="50"/>
      <c r="CBG38" s="50"/>
      <c r="CBH38" s="50"/>
      <c r="CBI38" s="50"/>
      <c r="CBJ38" s="50"/>
      <c r="CBK38" s="50"/>
      <c r="CBL38" s="50"/>
      <c r="CBM38" s="50"/>
      <c r="CBN38" s="50"/>
      <c r="CBO38" s="50"/>
      <c r="CBP38" s="50"/>
      <c r="CBQ38" s="50"/>
      <c r="CBR38" s="50"/>
      <c r="CBS38" s="50"/>
      <c r="CBT38" s="50"/>
      <c r="CBU38" s="50"/>
      <c r="CBV38" s="50"/>
      <c r="CBW38" s="50"/>
      <c r="CBX38" s="50"/>
      <c r="CBY38" s="50"/>
      <c r="CBZ38" s="50"/>
      <c r="CCA38" s="50"/>
      <c r="CCB38" s="50"/>
      <c r="CCC38" s="50"/>
      <c r="CCD38" s="50"/>
      <c r="CCE38" s="50"/>
      <c r="CCF38" s="50"/>
      <c r="CCG38" s="50"/>
      <c r="CCH38" s="50"/>
      <c r="CCI38" s="50"/>
      <c r="CCJ38" s="50"/>
      <c r="CCK38" s="50"/>
      <c r="CCL38" s="50"/>
      <c r="CCM38" s="50"/>
      <c r="CCN38" s="50"/>
      <c r="CCO38" s="50"/>
      <c r="CCP38" s="50"/>
      <c r="CCQ38" s="50"/>
      <c r="CCR38" s="50"/>
      <c r="CCS38" s="50"/>
      <c r="CCT38" s="50"/>
      <c r="CCU38" s="50"/>
      <c r="CCV38" s="50"/>
      <c r="CCW38" s="50"/>
      <c r="CCX38" s="50"/>
      <c r="CCY38" s="50"/>
      <c r="CCZ38" s="50"/>
      <c r="CDA38" s="50"/>
      <c r="CDB38" s="50"/>
      <c r="CDC38" s="50"/>
      <c r="CDD38" s="50"/>
      <c r="CDE38" s="50"/>
      <c r="CDF38" s="50"/>
      <c r="CDG38" s="50"/>
      <c r="CDH38" s="50"/>
      <c r="CDI38" s="50"/>
      <c r="CDJ38" s="50"/>
      <c r="CDK38" s="50"/>
      <c r="CDL38" s="50"/>
      <c r="CDM38" s="50"/>
      <c r="CDN38" s="50"/>
      <c r="CDO38" s="50"/>
      <c r="CDP38" s="50"/>
      <c r="CDQ38" s="50"/>
      <c r="CDR38" s="50"/>
      <c r="CDS38" s="50"/>
      <c r="CDT38" s="50"/>
      <c r="CDU38" s="50"/>
      <c r="CDV38" s="50"/>
      <c r="CDW38" s="50"/>
      <c r="CDX38" s="50"/>
      <c r="CDY38" s="50"/>
      <c r="CDZ38" s="50"/>
      <c r="CEA38" s="50"/>
      <c r="CEB38" s="50"/>
      <c r="CEC38" s="50"/>
      <c r="CED38" s="50"/>
      <c r="CEE38" s="50"/>
      <c r="CEF38" s="50"/>
      <c r="CEG38" s="50"/>
      <c r="CEH38" s="50"/>
      <c r="CEI38" s="50"/>
      <c r="CEJ38" s="50"/>
      <c r="CEK38" s="50"/>
      <c r="CEL38" s="50"/>
      <c r="CEM38" s="50"/>
      <c r="CEN38" s="50"/>
      <c r="CEO38" s="50"/>
      <c r="CEP38" s="50"/>
      <c r="CEQ38" s="50"/>
      <c r="CER38" s="50"/>
      <c r="CES38" s="50"/>
      <c r="CET38" s="50"/>
      <c r="CEU38" s="50"/>
      <c r="CEV38" s="50"/>
      <c r="CEW38" s="50"/>
      <c r="CEX38" s="50"/>
      <c r="CEY38" s="50"/>
      <c r="CEZ38" s="50"/>
      <c r="CFA38" s="50"/>
      <c r="CFB38" s="50"/>
      <c r="CFC38" s="50"/>
      <c r="CFD38" s="50"/>
      <c r="CFE38" s="50"/>
      <c r="CFF38" s="50"/>
      <c r="CFG38" s="50"/>
      <c r="CFH38" s="50"/>
      <c r="CFI38" s="50"/>
      <c r="CFJ38" s="50"/>
      <c r="CFK38" s="50"/>
      <c r="CFL38" s="50"/>
      <c r="CFM38" s="50"/>
      <c r="CFN38" s="50"/>
      <c r="CFO38" s="50"/>
      <c r="CFP38" s="50"/>
      <c r="CFQ38" s="50"/>
      <c r="CFR38" s="50"/>
      <c r="CFS38" s="50"/>
      <c r="CFT38" s="50"/>
      <c r="CFU38" s="50"/>
      <c r="CFV38" s="50"/>
      <c r="CFW38" s="50"/>
      <c r="CFX38" s="50"/>
      <c r="CFY38" s="50"/>
      <c r="CFZ38" s="50"/>
      <c r="CGA38" s="50"/>
      <c r="CGB38" s="50"/>
      <c r="CGC38" s="50"/>
      <c r="CGD38" s="50"/>
      <c r="CGE38" s="50"/>
      <c r="CGF38" s="50"/>
      <c r="CGG38" s="50"/>
      <c r="CGH38" s="50"/>
      <c r="CGI38" s="50"/>
      <c r="CGJ38" s="50"/>
      <c r="CGK38" s="50"/>
      <c r="CGL38" s="50"/>
      <c r="CGM38" s="50"/>
      <c r="CGN38" s="50"/>
      <c r="CGO38" s="50"/>
      <c r="CGP38" s="50"/>
      <c r="CGQ38" s="50"/>
      <c r="CGR38" s="50"/>
      <c r="CGS38" s="50"/>
      <c r="CGT38" s="50"/>
      <c r="CGU38" s="50"/>
      <c r="CGV38" s="50"/>
      <c r="CGW38" s="50"/>
      <c r="CGX38" s="50"/>
      <c r="CGY38" s="50"/>
      <c r="CGZ38" s="50"/>
      <c r="CHA38" s="50"/>
      <c r="CHB38" s="50"/>
      <c r="CHC38" s="50"/>
      <c r="CHD38" s="50"/>
      <c r="CHE38" s="50"/>
      <c r="CHF38" s="50"/>
      <c r="CHG38" s="50"/>
      <c r="CHH38" s="50"/>
      <c r="CHI38" s="50"/>
      <c r="CHJ38" s="50"/>
      <c r="CHK38" s="50"/>
      <c r="CHL38" s="50"/>
      <c r="CHM38" s="50"/>
      <c r="CHN38" s="50"/>
      <c r="CHO38" s="50"/>
      <c r="CHP38" s="50"/>
      <c r="CHQ38" s="50"/>
      <c r="CHR38" s="50"/>
      <c r="CHS38" s="50"/>
      <c r="CHT38" s="50"/>
      <c r="CHU38" s="50"/>
      <c r="CHV38" s="50"/>
      <c r="CHW38" s="50"/>
      <c r="CHX38" s="50"/>
      <c r="CHY38" s="50"/>
      <c r="CHZ38" s="50"/>
      <c r="CIA38" s="50"/>
      <c r="CIB38" s="50"/>
      <c r="CIC38" s="50"/>
      <c r="CID38" s="50"/>
      <c r="CIE38" s="50"/>
      <c r="CIF38" s="50"/>
      <c r="CIG38" s="50"/>
      <c r="CIH38" s="50"/>
      <c r="CII38" s="50"/>
      <c r="CIJ38" s="50"/>
      <c r="CIK38" s="50"/>
      <c r="CIL38" s="50"/>
      <c r="CIM38" s="50"/>
      <c r="CIN38" s="50"/>
      <c r="CIO38" s="50"/>
      <c r="CIP38" s="50"/>
      <c r="CIQ38" s="50"/>
      <c r="CIR38" s="50"/>
      <c r="CIS38" s="50"/>
      <c r="CIT38" s="50"/>
      <c r="CIU38" s="50"/>
      <c r="CIV38" s="50"/>
      <c r="CIW38" s="50"/>
      <c r="CIX38" s="50"/>
      <c r="CIY38" s="50"/>
      <c r="CIZ38" s="50"/>
      <c r="CJA38" s="50"/>
      <c r="CJB38" s="50"/>
      <c r="CJC38" s="50"/>
      <c r="CJD38" s="50"/>
      <c r="CJE38" s="50"/>
      <c r="CJF38" s="50"/>
      <c r="CJG38" s="50"/>
      <c r="CJH38" s="50"/>
      <c r="CJI38" s="50"/>
      <c r="CJJ38" s="50"/>
      <c r="CJK38" s="50"/>
      <c r="CJL38" s="50"/>
      <c r="CJM38" s="50"/>
      <c r="CJN38" s="50"/>
      <c r="CJO38" s="50"/>
      <c r="CJP38" s="50"/>
      <c r="CJQ38" s="50"/>
      <c r="CJR38" s="50"/>
      <c r="CJS38" s="50"/>
      <c r="CJT38" s="50"/>
      <c r="CJU38" s="50"/>
      <c r="CJV38" s="50"/>
      <c r="CJW38" s="50"/>
      <c r="CJX38" s="50"/>
      <c r="CJY38" s="50"/>
      <c r="CJZ38" s="50"/>
      <c r="CKA38" s="50"/>
      <c r="CKB38" s="50"/>
      <c r="CKC38" s="50"/>
      <c r="CKD38" s="50"/>
      <c r="CKE38" s="50"/>
      <c r="CKF38" s="50"/>
      <c r="CKG38" s="50"/>
      <c r="CKH38" s="50"/>
      <c r="CKI38" s="50"/>
      <c r="CKJ38" s="50"/>
      <c r="CKK38" s="50"/>
      <c r="CKL38" s="50"/>
      <c r="CKM38" s="50"/>
      <c r="CKN38" s="50"/>
      <c r="CKO38" s="50"/>
      <c r="CKP38" s="50"/>
      <c r="CKQ38" s="50"/>
      <c r="CKR38" s="50"/>
      <c r="CKS38" s="50"/>
      <c r="CKT38" s="50"/>
      <c r="CKU38" s="50"/>
      <c r="CKV38" s="50"/>
      <c r="CKW38" s="50"/>
      <c r="CKX38" s="50"/>
      <c r="CKY38" s="50"/>
      <c r="CKZ38" s="50"/>
      <c r="CLA38" s="50"/>
      <c r="CLB38" s="50"/>
      <c r="CLC38" s="50"/>
      <c r="CLD38" s="50"/>
      <c r="CLE38" s="50"/>
      <c r="CLF38" s="50"/>
      <c r="CLG38" s="50"/>
      <c r="CLH38" s="50"/>
      <c r="CLI38" s="50"/>
      <c r="CLJ38" s="50"/>
      <c r="CLK38" s="50"/>
      <c r="CLL38" s="50"/>
      <c r="CLM38" s="50"/>
      <c r="CLN38" s="50"/>
      <c r="CLO38" s="50"/>
      <c r="CLP38" s="50"/>
      <c r="CLQ38" s="50"/>
      <c r="CLR38" s="50"/>
      <c r="CLS38" s="50"/>
      <c r="CLT38" s="50"/>
      <c r="CLU38" s="50"/>
      <c r="CLV38" s="50"/>
      <c r="CLW38" s="50"/>
      <c r="CLX38" s="50"/>
      <c r="CLY38" s="50"/>
      <c r="CLZ38" s="50"/>
      <c r="CMA38" s="50"/>
      <c r="CMB38" s="50"/>
      <c r="CMC38" s="50"/>
      <c r="CMD38" s="50"/>
      <c r="CME38" s="50"/>
      <c r="CMF38" s="50"/>
      <c r="CMG38" s="50"/>
      <c r="CMH38" s="50"/>
      <c r="CMI38" s="50"/>
      <c r="CMJ38" s="50"/>
      <c r="CMK38" s="50"/>
      <c r="CML38" s="50"/>
      <c r="CMM38" s="50"/>
      <c r="CMN38" s="50"/>
      <c r="CMO38" s="50"/>
      <c r="CMP38" s="50"/>
      <c r="CMQ38" s="50"/>
      <c r="CMR38" s="50"/>
      <c r="CMS38" s="50"/>
      <c r="CMT38" s="50"/>
      <c r="CMU38" s="50"/>
      <c r="CMV38" s="50"/>
      <c r="CMW38" s="50"/>
      <c r="CMX38" s="50"/>
      <c r="CMY38" s="50"/>
      <c r="CMZ38" s="50"/>
      <c r="CNA38" s="50"/>
      <c r="CNB38" s="50"/>
      <c r="CNC38" s="50"/>
      <c r="CND38" s="50"/>
      <c r="CNE38" s="50"/>
      <c r="CNF38" s="50"/>
      <c r="CNG38" s="50"/>
      <c r="CNH38" s="50"/>
      <c r="CNI38" s="50"/>
      <c r="CNJ38" s="50"/>
      <c r="CNK38" s="50"/>
      <c r="CNL38" s="50"/>
      <c r="CNM38" s="50"/>
      <c r="CNN38" s="50"/>
      <c r="CNO38" s="50"/>
      <c r="CNP38" s="50"/>
      <c r="CNQ38" s="50"/>
      <c r="CNR38" s="50"/>
      <c r="CNS38" s="50"/>
      <c r="CNT38" s="50"/>
      <c r="CNU38" s="50"/>
      <c r="CNV38" s="50"/>
      <c r="CNW38" s="50"/>
      <c r="CNX38" s="50"/>
      <c r="CNY38" s="50"/>
      <c r="CNZ38" s="50"/>
      <c r="COA38" s="50"/>
      <c r="COB38" s="50"/>
      <c r="COC38" s="50"/>
      <c r="COD38" s="50"/>
      <c r="COE38" s="50"/>
      <c r="COF38" s="50"/>
      <c r="COG38" s="50"/>
      <c r="COH38" s="50"/>
      <c r="COI38" s="50"/>
      <c r="COJ38" s="50"/>
      <c r="COK38" s="50"/>
      <c r="COL38" s="50"/>
      <c r="COM38" s="50"/>
      <c r="CON38" s="50"/>
      <c r="COO38" s="50"/>
      <c r="COP38" s="50"/>
      <c r="COQ38" s="50"/>
      <c r="COR38" s="50"/>
      <c r="COS38" s="50"/>
      <c r="COT38" s="50"/>
      <c r="COU38" s="50"/>
      <c r="COV38" s="50"/>
      <c r="COW38" s="50"/>
      <c r="COX38" s="50"/>
      <c r="COY38" s="50"/>
      <c r="COZ38" s="50"/>
      <c r="CPA38" s="50"/>
      <c r="CPB38" s="50"/>
      <c r="CPC38" s="50"/>
      <c r="CPD38" s="50"/>
      <c r="CPE38" s="50"/>
      <c r="CPF38" s="50"/>
      <c r="CPG38" s="50"/>
      <c r="CPH38" s="50"/>
      <c r="CPI38" s="50"/>
      <c r="CPJ38" s="50"/>
      <c r="CPK38" s="50"/>
      <c r="CPL38" s="50"/>
      <c r="CPM38" s="50"/>
      <c r="CPN38" s="50"/>
      <c r="CPO38" s="50"/>
      <c r="CPP38" s="50"/>
      <c r="CPQ38" s="50"/>
      <c r="CPR38" s="50"/>
      <c r="CPS38" s="50"/>
      <c r="CPT38" s="50"/>
      <c r="CPU38" s="50"/>
      <c r="CPV38" s="50"/>
      <c r="CPW38" s="50"/>
      <c r="CPX38" s="50"/>
      <c r="CPY38" s="50"/>
      <c r="CPZ38" s="50"/>
      <c r="CQA38" s="50"/>
      <c r="CQB38" s="50"/>
      <c r="CQC38" s="50"/>
      <c r="CQD38" s="50"/>
      <c r="CQE38" s="50"/>
      <c r="CQF38" s="50"/>
      <c r="CQG38" s="50"/>
      <c r="CQH38" s="50"/>
      <c r="CQI38" s="50"/>
      <c r="CQJ38" s="50"/>
      <c r="CQK38" s="50"/>
      <c r="CQL38" s="50"/>
      <c r="CQM38" s="50"/>
      <c r="CQN38" s="50"/>
      <c r="CQO38" s="50"/>
      <c r="CQP38" s="50"/>
      <c r="CQQ38" s="50"/>
      <c r="CQR38" s="50"/>
      <c r="CQS38" s="50"/>
      <c r="CQT38" s="50"/>
      <c r="CQU38" s="50"/>
      <c r="CQV38" s="50"/>
      <c r="CQW38" s="50"/>
      <c r="CQX38" s="50"/>
      <c r="CQY38" s="50"/>
      <c r="CQZ38" s="50"/>
      <c r="CRA38" s="50"/>
      <c r="CRB38" s="50"/>
      <c r="CRC38" s="50"/>
      <c r="CRD38" s="50"/>
      <c r="CRE38" s="50"/>
      <c r="CRF38" s="50"/>
      <c r="CRG38" s="50"/>
      <c r="CRH38" s="50"/>
      <c r="CRI38" s="50"/>
      <c r="CRJ38" s="50"/>
      <c r="CRK38" s="50"/>
      <c r="CRL38" s="50"/>
      <c r="CRM38" s="50"/>
      <c r="CRN38" s="50"/>
      <c r="CRO38" s="50"/>
      <c r="CRP38" s="50"/>
      <c r="CRQ38" s="50"/>
      <c r="CRR38" s="50"/>
      <c r="CRS38" s="50"/>
      <c r="CRT38" s="50"/>
      <c r="CRU38" s="50"/>
      <c r="CRV38" s="50"/>
      <c r="CRW38" s="50"/>
      <c r="CRX38" s="50"/>
      <c r="CRY38" s="50"/>
      <c r="CRZ38" s="50"/>
      <c r="CSA38" s="50"/>
      <c r="CSB38" s="50"/>
      <c r="CSC38" s="50"/>
      <c r="CSD38" s="50"/>
      <c r="CSE38" s="50"/>
      <c r="CSF38" s="50"/>
      <c r="CSG38" s="50"/>
      <c r="CSH38" s="50"/>
      <c r="CSI38" s="50"/>
      <c r="CSJ38" s="50"/>
      <c r="CSK38" s="50"/>
      <c r="CSL38" s="50"/>
      <c r="CSM38" s="50"/>
      <c r="CSN38" s="50"/>
      <c r="CSO38" s="50"/>
      <c r="CSP38" s="50"/>
      <c r="CSQ38" s="50"/>
      <c r="CSR38" s="50"/>
      <c r="CSS38" s="50"/>
      <c r="CST38" s="50"/>
      <c r="CSU38" s="50"/>
      <c r="CSV38" s="50"/>
      <c r="CSW38" s="50"/>
      <c r="CSX38" s="50"/>
      <c r="CSY38" s="50"/>
      <c r="CSZ38" s="50"/>
      <c r="CTA38" s="50"/>
      <c r="CTB38" s="50"/>
      <c r="CTC38" s="50"/>
      <c r="CTD38" s="50"/>
      <c r="CTE38" s="50"/>
      <c r="CTF38" s="50"/>
      <c r="CTG38" s="50"/>
      <c r="CTH38" s="50"/>
      <c r="CTI38" s="50"/>
      <c r="CTJ38" s="50"/>
      <c r="CTK38" s="50"/>
      <c r="CTL38" s="50"/>
      <c r="CTM38" s="50"/>
      <c r="CTN38" s="50"/>
      <c r="CTO38" s="50"/>
      <c r="CTP38" s="50"/>
      <c r="CTQ38" s="50"/>
      <c r="CTR38" s="50"/>
      <c r="CTS38" s="50"/>
      <c r="CTT38" s="50"/>
      <c r="CTU38" s="50"/>
      <c r="CTV38" s="50"/>
      <c r="CTW38" s="50"/>
      <c r="CTX38" s="50"/>
      <c r="CTY38" s="50"/>
      <c r="CTZ38" s="50"/>
      <c r="CUA38" s="50"/>
      <c r="CUB38" s="50"/>
      <c r="CUC38" s="50"/>
      <c r="CUD38" s="50"/>
      <c r="CUE38" s="50"/>
      <c r="CUF38" s="50"/>
      <c r="CUG38" s="50"/>
      <c r="CUH38" s="50"/>
      <c r="CUI38" s="50"/>
      <c r="CUJ38" s="50"/>
      <c r="CUK38" s="50"/>
      <c r="CUL38" s="50"/>
      <c r="CUM38" s="50"/>
      <c r="CUN38" s="50"/>
      <c r="CUO38" s="50"/>
      <c r="CUP38" s="50"/>
      <c r="CUQ38" s="50"/>
      <c r="CUR38" s="50"/>
      <c r="CUS38" s="50"/>
      <c r="CUT38" s="50"/>
      <c r="CUU38" s="50"/>
      <c r="CUV38" s="50"/>
      <c r="CUW38" s="50"/>
      <c r="CUX38" s="50"/>
      <c r="CUY38" s="50"/>
      <c r="CUZ38" s="50"/>
      <c r="CVA38" s="50"/>
      <c r="CVB38" s="50"/>
      <c r="CVC38" s="50"/>
      <c r="CVD38" s="50"/>
      <c r="CVE38" s="50"/>
      <c r="CVF38" s="50"/>
      <c r="CVG38" s="50"/>
      <c r="CVH38" s="50"/>
      <c r="CVI38" s="50"/>
      <c r="CVJ38" s="50"/>
      <c r="CVK38" s="50"/>
      <c r="CVL38" s="50"/>
      <c r="CVM38" s="50"/>
      <c r="CVN38" s="50"/>
      <c r="CVO38" s="50"/>
      <c r="CVP38" s="50"/>
      <c r="CVQ38" s="50"/>
      <c r="CVR38" s="50"/>
      <c r="CVS38" s="50"/>
      <c r="CVT38" s="50"/>
      <c r="CVU38" s="50"/>
      <c r="CVV38" s="50"/>
      <c r="CVW38" s="50"/>
      <c r="CVX38" s="50"/>
      <c r="CVY38" s="50"/>
      <c r="CVZ38" s="50"/>
      <c r="CWA38" s="50"/>
      <c r="CWB38" s="50"/>
      <c r="CWC38" s="50"/>
      <c r="CWD38" s="50"/>
      <c r="CWE38" s="50"/>
      <c r="CWF38" s="50"/>
      <c r="CWG38" s="50"/>
      <c r="CWH38" s="50"/>
      <c r="CWI38" s="50"/>
      <c r="CWJ38" s="50"/>
      <c r="CWK38" s="50"/>
      <c r="CWL38" s="50"/>
      <c r="CWM38" s="50"/>
      <c r="CWN38" s="50"/>
      <c r="CWO38" s="50"/>
      <c r="CWP38" s="50"/>
      <c r="CWQ38" s="50"/>
      <c r="CWR38" s="50"/>
      <c r="CWS38" s="50"/>
      <c r="CWT38" s="50"/>
      <c r="CWU38" s="50"/>
      <c r="CWV38" s="50"/>
      <c r="CWW38" s="50"/>
      <c r="CWX38" s="50"/>
      <c r="CWY38" s="50"/>
      <c r="CWZ38" s="50"/>
      <c r="CXA38" s="50"/>
      <c r="CXB38" s="50"/>
      <c r="CXC38" s="50"/>
      <c r="CXD38" s="50"/>
      <c r="CXE38" s="50"/>
      <c r="CXF38" s="50"/>
      <c r="CXG38" s="50"/>
      <c r="CXH38" s="50"/>
      <c r="CXI38" s="50"/>
      <c r="CXJ38" s="50"/>
      <c r="CXK38" s="50"/>
      <c r="CXL38" s="50"/>
      <c r="CXM38" s="50"/>
      <c r="CXN38" s="50"/>
      <c r="CXO38" s="50"/>
      <c r="CXP38" s="50"/>
      <c r="CXQ38" s="50"/>
      <c r="CXR38" s="50"/>
      <c r="CXS38" s="50"/>
      <c r="CXT38" s="50"/>
      <c r="CXU38" s="50"/>
      <c r="CXV38" s="50"/>
      <c r="CXW38" s="50"/>
      <c r="CXX38" s="50"/>
      <c r="CXY38" s="50"/>
      <c r="CXZ38" s="50"/>
      <c r="CYA38" s="50"/>
      <c r="CYB38" s="50"/>
      <c r="CYC38" s="50"/>
      <c r="CYD38" s="50"/>
      <c r="CYE38" s="50"/>
      <c r="CYF38" s="50"/>
      <c r="CYG38" s="50"/>
      <c r="CYH38" s="50"/>
      <c r="CYI38" s="50"/>
      <c r="CYJ38" s="50"/>
      <c r="CYK38" s="50"/>
      <c r="CYL38" s="50"/>
      <c r="CYM38" s="50"/>
      <c r="CYN38" s="50"/>
      <c r="CYO38" s="50"/>
      <c r="CYP38" s="50"/>
      <c r="CYQ38" s="50"/>
      <c r="CYR38" s="50"/>
      <c r="CYS38" s="50"/>
      <c r="CYT38" s="50"/>
      <c r="CYU38" s="50"/>
      <c r="CYV38" s="50"/>
      <c r="CYW38" s="50"/>
      <c r="CYX38" s="50"/>
      <c r="CYY38" s="50"/>
      <c r="CYZ38" s="50"/>
      <c r="CZA38" s="50"/>
      <c r="CZB38" s="50"/>
      <c r="CZC38" s="50"/>
      <c r="CZD38" s="50"/>
      <c r="CZE38" s="50"/>
      <c r="CZF38" s="50"/>
      <c r="CZG38" s="50"/>
      <c r="CZH38" s="50"/>
      <c r="CZI38" s="50"/>
      <c r="CZJ38" s="50"/>
      <c r="CZK38" s="50"/>
      <c r="CZL38" s="50"/>
      <c r="CZM38" s="50"/>
      <c r="CZN38" s="50"/>
      <c r="CZO38" s="50"/>
      <c r="CZP38" s="50"/>
      <c r="CZQ38" s="50"/>
      <c r="CZR38" s="50"/>
      <c r="CZS38" s="50"/>
      <c r="CZT38" s="50"/>
      <c r="CZU38" s="50"/>
      <c r="CZV38" s="50"/>
      <c r="CZW38" s="50"/>
      <c r="CZX38" s="50"/>
      <c r="CZY38" s="50"/>
      <c r="CZZ38" s="50"/>
      <c r="DAA38" s="50"/>
      <c r="DAB38" s="50"/>
      <c r="DAC38" s="50"/>
      <c r="DAD38" s="50"/>
      <c r="DAE38" s="50"/>
      <c r="DAF38" s="50"/>
      <c r="DAG38" s="50"/>
      <c r="DAH38" s="50"/>
      <c r="DAI38" s="50"/>
      <c r="DAJ38" s="50"/>
      <c r="DAK38" s="50"/>
      <c r="DAL38" s="50"/>
      <c r="DAM38" s="50"/>
      <c r="DAN38" s="50"/>
      <c r="DAO38" s="50"/>
      <c r="DAP38" s="50"/>
      <c r="DAQ38" s="50"/>
      <c r="DAR38" s="50"/>
      <c r="DAS38" s="50"/>
      <c r="DAT38" s="50"/>
      <c r="DAU38" s="50"/>
      <c r="DAV38" s="50"/>
      <c r="DAW38" s="50"/>
      <c r="DAX38" s="50"/>
      <c r="DAY38" s="50"/>
      <c r="DAZ38" s="50"/>
      <c r="DBA38" s="50"/>
      <c r="DBB38" s="50"/>
      <c r="DBC38" s="50"/>
      <c r="DBD38" s="50"/>
      <c r="DBE38" s="50"/>
      <c r="DBF38" s="50"/>
      <c r="DBG38" s="50"/>
      <c r="DBH38" s="50"/>
      <c r="DBI38" s="50"/>
      <c r="DBJ38" s="50"/>
      <c r="DBK38" s="50"/>
      <c r="DBL38" s="50"/>
      <c r="DBM38" s="50"/>
      <c r="DBN38" s="50"/>
      <c r="DBO38" s="50"/>
      <c r="DBP38" s="50"/>
      <c r="DBQ38" s="50"/>
      <c r="DBR38" s="50"/>
      <c r="DBS38" s="50"/>
      <c r="DBT38" s="50"/>
      <c r="DBU38" s="50"/>
      <c r="DBV38" s="50"/>
      <c r="DBW38" s="50"/>
      <c r="DBX38" s="50"/>
      <c r="DBY38" s="50"/>
      <c r="DBZ38" s="50"/>
      <c r="DCA38" s="50"/>
      <c r="DCB38" s="50"/>
      <c r="DCC38" s="50"/>
      <c r="DCD38" s="50"/>
      <c r="DCE38" s="50"/>
      <c r="DCF38" s="50"/>
      <c r="DCG38" s="50"/>
      <c r="DCH38" s="50"/>
      <c r="DCI38" s="50"/>
      <c r="DCJ38" s="50"/>
      <c r="DCK38" s="50"/>
      <c r="DCL38" s="50"/>
      <c r="DCM38" s="50"/>
      <c r="DCN38" s="50"/>
      <c r="DCO38" s="50"/>
      <c r="DCP38" s="50"/>
      <c r="DCQ38" s="50"/>
      <c r="DCR38" s="50"/>
      <c r="DCS38" s="50"/>
      <c r="DCT38" s="50"/>
      <c r="DCU38" s="50"/>
      <c r="DCV38" s="50"/>
      <c r="DCW38" s="50"/>
      <c r="DCX38" s="50"/>
      <c r="DCY38" s="50"/>
      <c r="DCZ38" s="50"/>
      <c r="DDA38" s="50"/>
      <c r="DDB38" s="50"/>
      <c r="DDC38" s="50"/>
      <c r="DDD38" s="50"/>
      <c r="DDE38" s="50"/>
      <c r="DDF38" s="50"/>
      <c r="DDG38" s="50"/>
      <c r="DDH38" s="50"/>
      <c r="DDI38" s="50"/>
      <c r="DDJ38" s="50"/>
      <c r="DDK38" s="50"/>
      <c r="DDL38" s="50"/>
      <c r="DDM38" s="50"/>
      <c r="DDN38" s="50"/>
      <c r="DDO38" s="50"/>
      <c r="DDP38" s="50"/>
      <c r="DDQ38" s="50"/>
      <c r="DDR38" s="50"/>
      <c r="DDS38" s="50"/>
      <c r="DDT38" s="50"/>
      <c r="DDU38" s="50"/>
      <c r="DDV38" s="50"/>
      <c r="DDW38" s="50"/>
      <c r="DDX38" s="50"/>
      <c r="DDY38" s="50"/>
      <c r="DDZ38" s="50"/>
      <c r="DEA38" s="50"/>
      <c r="DEB38" s="50"/>
      <c r="DEC38" s="50"/>
      <c r="DED38" s="50"/>
      <c r="DEE38" s="50"/>
      <c r="DEF38" s="50"/>
      <c r="DEG38" s="50"/>
      <c r="DEH38" s="50"/>
      <c r="DEI38" s="50"/>
      <c r="DEJ38" s="50"/>
      <c r="DEK38" s="50"/>
      <c r="DEL38" s="50"/>
      <c r="DEM38" s="50"/>
      <c r="DEN38" s="50"/>
      <c r="DEO38" s="50"/>
      <c r="DEP38" s="50"/>
      <c r="DEQ38" s="50"/>
      <c r="DER38" s="50"/>
      <c r="DES38" s="50"/>
      <c r="DET38" s="50"/>
      <c r="DEU38" s="50"/>
      <c r="DEV38" s="50"/>
      <c r="DEW38" s="50"/>
      <c r="DEX38" s="50"/>
      <c r="DEY38" s="50"/>
      <c r="DEZ38" s="50"/>
      <c r="DFA38" s="50"/>
      <c r="DFB38" s="50"/>
      <c r="DFC38" s="50"/>
      <c r="DFD38" s="50"/>
      <c r="DFE38" s="50"/>
      <c r="DFF38" s="50"/>
      <c r="DFG38" s="50"/>
      <c r="DFH38" s="50"/>
      <c r="DFI38" s="50"/>
      <c r="DFJ38" s="50"/>
      <c r="DFK38" s="50"/>
      <c r="DFL38" s="50"/>
      <c r="DFM38" s="50"/>
      <c r="DFN38" s="50"/>
      <c r="DFO38" s="50"/>
      <c r="DFP38" s="50"/>
      <c r="DFQ38" s="50"/>
      <c r="DFR38" s="50"/>
      <c r="DFS38" s="50"/>
      <c r="DFT38" s="50"/>
      <c r="DFU38" s="50"/>
      <c r="DFV38" s="50"/>
      <c r="DFW38" s="50"/>
      <c r="DFX38" s="50"/>
      <c r="DFY38" s="50"/>
      <c r="DFZ38" s="50"/>
      <c r="DGA38" s="50"/>
      <c r="DGB38" s="50"/>
      <c r="DGC38" s="50"/>
      <c r="DGD38" s="50"/>
      <c r="DGE38" s="50"/>
      <c r="DGF38" s="50"/>
      <c r="DGG38" s="50"/>
      <c r="DGH38" s="50"/>
      <c r="DGI38" s="50"/>
      <c r="DGJ38" s="50"/>
      <c r="DGK38" s="50"/>
      <c r="DGL38" s="50"/>
      <c r="DGM38" s="50"/>
      <c r="DGN38" s="50"/>
      <c r="DGO38" s="50"/>
      <c r="DGP38" s="50"/>
      <c r="DGQ38" s="50"/>
      <c r="DGR38" s="50"/>
      <c r="DGS38" s="50"/>
      <c r="DGT38" s="50"/>
      <c r="DGU38" s="50"/>
      <c r="DGV38" s="50"/>
      <c r="DGW38" s="50"/>
      <c r="DGX38" s="50"/>
      <c r="DGY38" s="50"/>
      <c r="DGZ38" s="50"/>
      <c r="DHA38" s="50"/>
      <c r="DHB38" s="50"/>
      <c r="DHC38" s="50"/>
      <c r="DHD38" s="50"/>
      <c r="DHE38" s="50"/>
      <c r="DHF38" s="50"/>
      <c r="DHG38" s="50"/>
      <c r="DHH38" s="50"/>
      <c r="DHI38" s="50"/>
      <c r="DHJ38" s="50"/>
      <c r="DHK38" s="50"/>
      <c r="DHL38" s="50"/>
      <c r="DHM38" s="50"/>
      <c r="DHN38" s="50"/>
      <c r="DHO38" s="50"/>
      <c r="DHP38" s="50"/>
      <c r="DHQ38" s="50"/>
      <c r="DHR38" s="50"/>
      <c r="DHS38" s="50"/>
      <c r="DHT38" s="50"/>
      <c r="DHU38" s="50"/>
      <c r="DHV38" s="50"/>
      <c r="DHW38" s="50"/>
      <c r="DHX38" s="50"/>
      <c r="DHY38" s="50"/>
      <c r="DHZ38" s="50"/>
      <c r="DIA38" s="50"/>
      <c r="DIB38" s="50"/>
      <c r="DIC38" s="50"/>
      <c r="DID38" s="50"/>
      <c r="DIE38" s="50"/>
      <c r="DIF38" s="50"/>
      <c r="DIG38" s="50"/>
      <c r="DIH38" s="50"/>
      <c r="DII38" s="50"/>
      <c r="DIJ38" s="50"/>
      <c r="DIK38" s="50"/>
      <c r="DIL38" s="50"/>
      <c r="DIM38" s="50"/>
      <c r="DIN38" s="50"/>
      <c r="DIO38" s="50"/>
      <c r="DIP38" s="50"/>
      <c r="DIQ38" s="50"/>
      <c r="DIR38" s="50"/>
      <c r="DIS38" s="50"/>
      <c r="DIT38" s="50"/>
      <c r="DIU38" s="50"/>
      <c r="DIV38" s="50"/>
      <c r="DIW38" s="50"/>
      <c r="DIX38" s="50"/>
      <c r="DIY38" s="50"/>
      <c r="DIZ38" s="50"/>
      <c r="DJA38" s="50"/>
      <c r="DJB38" s="50"/>
      <c r="DJC38" s="50"/>
      <c r="DJD38" s="50"/>
      <c r="DJE38" s="50"/>
      <c r="DJF38" s="50"/>
      <c r="DJG38" s="50"/>
      <c r="DJH38" s="50"/>
      <c r="DJI38" s="50"/>
      <c r="DJJ38" s="50"/>
      <c r="DJK38" s="50"/>
      <c r="DJL38" s="50"/>
      <c r="DJM38" s="50"/>
      <c r="DJN38" s="50"/>
      <c r="DJO38" s="50"/>
      <c r="DJP38" s="50"/>
      <c r="DJQ38" s="50"/>
      <c r="DJR38" s="50"/>
      <c r="DJS38" s="50"/>
      <c r="DJT38" s="50"/>
      <c r="DJU38" s="50"/>
      <c r="DJV38" s="50"/>
      <c r="DJW38" s="50"/>
      <c r="DJX38" s="50"/>
      <c r="DJY38" s="50"/>
      <c r="DJZ38" s="50"/>
      <c r="DKA38" s="50"/>
      <c r="DKB38" s="50"/>
      <c r="DKC38" s="50"/>
      <c r="DKD38" s="50"/>
      <c r="DKE38" s="50"/>
      <c r="DKF38" s="50"/>
      <c r="DKG38" s="50"/>
      <c r="DKH38" s="50"/>
      <c r="DKI38" s="50"/>
      <c r="DKJ38" s="50"/>
      <c r="DKK38" s="50"/>
      <c r="DKL38" s="50"/>
      <c r="DKM38" s="50"/>
      <c r="DKN38" s="50"/>
      <c r="DKO38" s="50"/>
      <c r="DKP38" s="50"/>
      <c r="DKQ38" s="50"/>
      <c r="DKR38" s="50"/>
      <c r="DKS38" s="50"/>
      <c r="DKT38" s="50"/>
      <c r="DKU38" s="50"/>
      <c r="DKV38" s="50"/>
      <c r="DKW38" s="50"/>
      <c r="DKX38" s="50"/>
      <c r="DKY38" s="50"/>
      <c r="DKZ38" s="50"/>
      <c r="DLA38" s="50"/>
      <c r="DLB38" s="50"/>
      <c r="DLC38" s="50"/>
      <c r="DLD38" s="50"/>
      <c r="DLE38" s="50"/>
      <c r="DLF38" s="50"/>
      <c r="DLG38" s="50"/>
      <c r="DLH38" s="50"/>
      <c r="DLI38" s="50"/>
      <c r="DLJ38" s="50"/>
      <c r="DLK38" s="50"/>
      <c r="DLL38" s="50"/>
      <c r="DLM38" s="50"/>
      <c r="DLN38" s="50"/>
      <c r="DLO38" s="50"/>
      <c r="DLP38" s="50"/>
      <c r="DLQ38" s="50"/>
      <c r="DLR38" s="50"/>
      <c r="DLS38" s="50"/>
      <c r="DLT38" s="50"/>
      <c r="DLU38" s="50"/>
      <c r="DLV38" s="50"/>
      <c r="DLW38" s="50"/>
      <c r="DLX38" s="50"/>
      <c r="DLY38" s="50"/>
      <c r="DLZ38" s="50"/>
      <c r="DMA38" s="50"/>
      <c r="DMB38" s="50"/>
      <c r="DMC38" s="50"/>
      <c r="DMD38" s="50"/>
      <c r="DME38" s="50"/>
      <c r="DMF38" s="50"/>
      <c r="DMG38" s="50"/>
      <c r="DMH38" s="50"/>
      <c r="DMI38" s="50"/>
      <c r="DMJ38" s="50"/>
      <c r="DMK38" s="50"/>
      <c r="DML38" s="50"/>
      <c r="DMM38" s="50"/>
      <c r="DMN38" s="50"/>
      <c r="DMO38" s="50"/>
      <c r="DMP38" s="50"/>
      <c r="DMQ38" s="50"/>
      <c r="DMR38" s="50"/>
      <c r="DMS38" s="50"/>
      <c r="DMT38" s="50"/>
      <c r="DMU38" s="50"/>
      <c r="DMV38" s="50"/>
      <c r="DMW38" s="50"/>
      <c r="DMX38" s="50"/>
      <c r="DMY38" s="50"/>
      <c r="DMZ38" s="50"/>
      <c r="DNA38" s="50"/>
      <c r="DNB38" s="50"/>
      <c r="DNC38" s="50"/>
      <c r="DND38" s="50"/>
      <c r="DNE38" s="50"/>
      <c r="DNF38" s="50"/>
      <c r="DNG38" s="50"/>
      <c r="DNH38" s="50"/>
      <c r="DNI38" s="50"/>
      <c r="DNJ38" s="50"/>
      <c r="DNK38" s="50"/>
      <c r="DNL38" s="50"/>
      <c r="DNM38" s="50"/>
      <c r="DNN38" s="50"/>
      <c r="DNO38" s="50"/>
      <c r="DNP38" s="50"/>
      <c r="DNQ38" s="50"/>
      <c r="DNR38" s="50"/>
      <c r="DNS38" s="50"/>
      <c r="DNT38" s="50"/>
      <c r="DNU38" s="50"/>
      <c r="DNV38" s="50"/>
      <c r="DNW38" s="50"/>
      <c r="DNX38" s="50"/>
      <c r="DNY38" s="50"/>
      <c r="DNZ38" s="50"/>
      <c r="DOA38" s="50"/>
      <c r="DOB38" s="50"/>
      <c r="DOC38" s="50"/>
      <c r="DOD38" s="50"/>
      <c r="DOE38" s="50"/>
      <c r="DOF38" s="50"/>
      <c r="DOG38" s="50"/>
      <c r="DOH38" s="50"/>
      <c r="DOI38" s="50"/>
      <c r="DOJ38" s="50"/>
      <c r="DOK38" s="50"/>
      <c r="DOL38" s="50"/>
      <c r="DOM38" s="50"/>
      <c r="DON38" s="50"/>
      <c r="DOO38" s="50"/>
      <c r="DOP38" s="50"/>
      <c r="DOQ38" s="50"/>
      <c r="DOR38" s="50"/>
      <c r="DOS38" s="50"/>
      <c r="DOT38" s="50"/>
      <c r="DOU38" s="50"/>
      <c r="DOV38" s="50"/>
      <c r="DOW38" s="50"/>
      <c r="DOX38" s="50"/>
      <c r="DOY38" s="50"/>
      <c r="DOZ38" s="50"/>
      <c r="DPA38" s="50"/>
      <c r="DPB38" s="50"/>
      <c r="DPC38" s="50"/>
      <c r="DPD38" s="50"/>
      <c r="DPE38" s="50"/>
      <c r="DPF38" s="50"/>
      <c r="DPG38" s="50"/>
      <c r="DPH38" s="50"/>
      <c r="DPI38" s="50"/>
      <c r="DPJ38" s="50"/>
      <c r="DPK38" s="50"/>
      <c r="DPL38" s="50"/>
      <c r="DPM38" s="50"/>
      <c r="DPN38" s="50"/>
      <c r="DPO38" s="50"/>
      <c r="DPP38" s="50"/>
      <c r="DPQ38" s="50"/>
      <c r="DPR38" s="50"/>
      <c r="DPS38" s="50"/>
      <c r="DPT38" s="50"/>
      <c r="DPU38" s="50"/>
      <c r="DPV38" s="50"/>
      <c r="DPW38" s="50"/>
      <c r="DPX38" s="50"/>
      <c r="DPY38" s="50"/>
      <c r="DPZ38" s="50"/>
      <c r="DQA38" s="50"/>
      <c r="DQB38" s="50"/>
      <c r="DQC38" s="50"/>
      <c r="DQD38" s="50"/>
      <c r="DQE38" s="50"/>
      <c r="DQF38" s="50"/>
      <c r="DQG38" s="50"/>
      <c r="DQH38" s="50"/>
      <c r="DQI38" s="50"/>
      <c r="DQJ38" s="50"/>
      <c r="DQK38" s="50"/>
      <c r="DQL38" s="50"/>
      <c r="DQM38" s="50"/>
      <c r="DQN38" s="50"/>
      <c r="DQO38" s="50"/>
      <c r="DQP38" s="50"/>
      <c r="DQQ38" s="50"/>
      <c r="DQR38" s="50"/>
      <c r="DQS38" s="50"/>
      <c r="DQT38" s="50"/>
      <c r="DQU38" s="50"/>
      <c r="DQV38" s="50"/>
      <c r="DQW38" s="50"/>
      <c r="DQX38" s="50"/>
      <c r="DQY38" s="50"/>
      <c r="DQZ38" s="50"/>
      <c r="DRA38" s="50"/>
      <c r="DRB38" s="50"/>
      <c r="DRC38" s="50"/>
      <c r="DRD38" s="50"/>
      <c r="DRE38" s="50"/>
      <c r="DRF38" s="50"/>
      <c r="DRG38" s="50"/>
      <c r="DRH38" s="50"/>
      <c r="DRI38" s="50"/>
      <c r="DRJ38" s="50"/>
      <c r="DRK38" s="50"/>
      <c r="DRL38" s="50"/>
      <c r="DRM38" s="50"/>
      <c r="DRN38" s="50"/>
      <c r="DRO38" s="50"/>
      <c r="DRP38" s="50"/>
      <c r="DRQ38" s="50"/>
      <c r="DRR38" s="50"/>
      <c r="DRS38" s="50"/>
      <c r="DRT38" s="50"/>
      <c r="DRU38" s="50"/>
      <c r="DRV38" s="50"/>
      <c r="DRW38" s="50"/>
      <c r="DRX38" s="50"/>
      <c r="DRY38" s="50"/>
      <c r="DRZ38" s="50"/>
      <c r="DSA38" s="50"/>
      <c r="DSB38" s="50"/>
      <c r="DSC38" s="50"/>
      <c r="DSD38" s="50"/>
      <c r="DSE38" s="50"/>
      <c r="DSF38" s="50"/>
      <c r="DSG38" s="50"/>
      <c r="DSH38" s="50"/>
      <c r="DSI38" s="50"/>
      <c r="DSJ38" s="50"/>
      <c r="DSK38" s="50"/>
      <c r="DSL38" s="50"/>
      <c r="DSM38" s="50"/>
      <c r="DSN38" s="50"/>
      <c r="DSO38" s="50"/>
      <c r="DSP38" s="50"/>
      <c r="DSQ38" s="50"/>
      <c r="DSR38" s="50"/>
      <c r="DSS38" s="50"/>
      <c r="DST38" s="50"/>
      <c r="DSU38" s="50"/>
      <c r="DSV38" s="50"/>
      <c r="DSW38" s="50"/>
      <c r="DSX38" s="50"/>
      <c r="DSY38" s="50"/>
      <c r="DSZ38" s="50"/>
      <c r="DTA38" s="50"/>
      <c r="DTB38" s="50"/>
      <c r="DTC38" s="50"/>
      <c r="DTD38" s="50"/>
      <c r="DTE38" s="50"/>
      <c r="DTF38" s="50"/>
      <c r="DTG38" s="50"/>
      <c r="DTH38" s="50"/>
      <c r="DTI38" s="50"/>
      <c r="DTJ38" s="50"/>
      <c r="DTK38" s="50"/>
      <c r="DTL38" s="50"/>
      <c r="DTM38" s="50"/>
      <c r="DTN38" s="50"/>
      <c r="DTO38" s="50"/>
      <c r="DTP38" s="50"/>
      <c r="DTQ38" s="50"/>
      <c r="DTR38" s="50"/>
      <c r="DTS38" s="50"/>
      <c r="DTT38" s="50"/>
      <c r="DTU38" s="50"/>
      <c r="DTV38" s="50"/>
      <c r="DTW38" s="50"/>
      <c r="DTX38" s="50"/>
      <c r="DTY38" s="50"/>
      <c r="DTZ38" s="50"/>
      <c r="DUA38" s="50"/>
      <c r="DUB38" s="50"/>
      <c r="DUC38" s="50"/>
      <c r="DUD38" s="50"/>
      <c r="DUE38" s="50"/>
      <c r="DUF38" s="50"/>
      <c r="DUG38" s="50"/>
      <c r="DUH38" s="50"/>
      <c r="DUI38" s="50"/>
      <c r="DUJ38" s="50"/>
      <c r="DUK38" s="50"/>
      <c r="DUL38" s="50"/>
      <c r="DUM38" s="50"/>
      <c r="DUN38" s="50"/>
      <c r="DUO38" s="50"/>
      <c r="DUP38" s="50"/>
      <c r="DUQ38" s="50"/>
      <c r="DUR38" s="50"/>
      <c r="DUS38" s="50"/>
      <c r="DUT38" s="50"/>
      <c r="DUU38" s="50"/>
      <c r="DUV38" s="50"/>
      <c r="DUW38" s="50"/>
      <c r="DUX38" s="50"/>
      <c r="DUY38" s="50"/>
      <c r="DUZ38" s="50"/>
      <c r="DVA38" s="50"/>
      <c r="DVB38" s="50"/>
      <c r="DVC38" s="50"/>
      <c r="DVD38" s="50"/>
      <c r="DVE38" s="50"/>
      <c r="DVF38" s="50"/>
      <c r="DVG38" s="50"/>
      <c r="DVH38" s="50"/>
      <c r="DVI38" s="50"/>
      <c r="DVJ38" s="50"/>
      <c r="DVK38" s="50"/>
      <c r="DVL38" s="50"/>
      <c r="DVM38" s="50"/>
      <c r="DVN38" s="50"/>
      <c r="DVO38" s="50"/>
      <c r="DVP38" s="50"/>
      <c r="DVQ38" s="50"/>
      <c r="DVR38" s="50"/>
      <c r="DVS38" s="50"/>
      <c r="DVT38" s="50"/>
      <c r="DVU38" s="50"/>
      <c r="DVV38" s="50"/>
      <c r="DVW38" s="50"/>
      <c r="DVX38" s="50"/>
      <c r="DVY38" s="50"/>
      <c r="DVZ38" s="50"/>
      <c r="DWA38" s="50"/>
      <c r="DWB38" s="50"/>
      <c r="DWC38" s="50"/>
      <c r="DWD38" s="50"/>
      <c r="DWE38" s="50"/>
      <c r="DWF38" s="50"/>
      <c r="DWG38" s="50"/>
      <c r="DWH38" s="50"/>
      <c r="DWI38" s="50"/>
      <c r="DWJ38" s="50"/>
      <c r="DWK38" s="50"/>
      <c r="DWL38" s="50"/>
      <c r="DWM38" s="50"/>
      <c r="DWN38" s="50"/>
      <c r="DWO38" s="50"/>
      <c r="DWP38" s="50"/>
      <c r="DWQ38" s="50"/>
      <c r="DWR38" s="50"/>
      <c r="DWS38" s="50"/>
      <c r="DWT38" s="50"/>
      <c r="DWU38" s="50"/>
      <c r="DWV38" s="50"/>
      <c r="DWW38" s="50"/>
      <c r="DWX38" s="50"/>
      <c r="DWY38" s="50"/>
      <c r="DWZ38" s="50"/>
      <c r="DXA38" s="50"/>
      <c r="DXB38" s="50"/>
      <c r="DXC38" s="50"/>
      <c r="DXD38" s="50"/>
      <c r="DXE38" s="50"/>
      <c r="DXF38" s="50"/>
      <c r="DXG38" s="50"/>
      <c r="DXH38" s="50"/>
      <c r="DXI38" s="50"/>
      <c r="DXJ38" s="50"/>
      <c r="DXK38" s="50"/>
      <c r="DXL38" s="50"/>
      <c r="DXM38" s="50"/>
      <c r="DXN38" s="50"/>
      <c r="DXO38" s="50"/>
      <c r="DXP38" s="50"/>
      <c r="DXQ38" s="50"/>
      <c r="DXR38" s="50"/>
      <c r="DXS38" s="50"/>
      <c r="DXT38" s="50"/>
      <c r="DXU38" s="50"/>
      <c r="DXV38" s="50"/>
      <c r="DXW38" s="50"/>
      <c r="DXX38" s="50"/>
      <c r="DXY38" s="50"/>
      <c r="DXZ38" s="50"/>
      <c r="DYA38" s="50"/>
      <c r="DYB38" s="50"/>
      <c r="DYC38" s="50"/>
      <c r="DYD38" s="50"/>
      <c r="DYE38" s="50"/>
      <c r="DYF38" s="50"/>
      <c r="DYG38" s="50"/>
      <c r="DYH38" s="50"/>
      <c r="DYI38" s="50"/>
      <c r="DYJ38" s="50"/>
      <c r="DYK38" s="50"/>
      <c r="DYL38" s="50"/>
      <c r="DYM38" s="50"/>
      <c r="DYN38" s="50"/>
      <c r="DYO38" s="50"/>
      <c r="DYP38" s="50"/>
      <c r="DYQ38" s="50"/>
      <c r="DYR38" s="50"/>
      <c r="DYS38" s="50"/>
      <c r="DYT38" s="50"/>
      <c r="DYU38" s="50"/>
      <c r="DYV38" s="50"/>
      <c r="DYW38" s="50"/>
      <c r="DYX38" s="50"/>
      <c r="DYY38" s="50"/>
      <c r="DYZ38" s="50"/>
      <c r="DZA38" s="50"/>
      <c r="DZB38" s="50"/>
      <c r="DZC38" s="50"/>
      <c r="DZD38" s="50"/>
      <c r="DZE38" s="50"/>
      <c r="DZF38" s="50"/>
      <c r="DZG38" s="50"/>
      <c r="DZH38" s="50"/>
      <c r="DZI38" s="50"/>
      <c r="DZJ38" s="50"/>
      <c r="DZK38" s="50"/>
      <c r="DZL38" s="50"/>
      <c r="DZM38" s="50"/>
      <c r="DZN38" s="50"/>
      <c r="DZO38" s="50"/>
      <c r="DZP38" s="50"/>
      <c r="DZQ38" s="50"/>
      <c r="DZR38" s="50"/>
      <c r="DZS38" s="50"/>
      <c r="DZT38" s="50"/>
      <c r="DZU38" s="50"/>
      <c r="DZV38" s="50"/>
      <c r="DZW38" s="50"/>
      <c r="DZX38" s="50"/>
      <c r="DZY38" s="50"/>
      <c r="DZZ38" s="50"/>
      <c r="EAA38" s="50"/>
      <c r="EAB38" s="50"/>
      <c r="EAC38" s="50"/>
      <c r="EAD38" s="50"/>
      <c r="EAE38" s="50"/>
      <c r="EAF38" s="50"/>
      <c r="EAG38" s="50"/>
      <c r="EAH38" s="50"/>
      <c r="EAI38" s="50"/>
      <c r="EAJ38" s="50"/>
      <c r="EAK38" s="50"/>
      <c r="EAL38" s="50"/>
      <c r="EAM38" s="50"/>
      <c r="EAN38" s="50"/>
      <c r="EAO38" s="50"/>
      <c r="EAP38" s="50"/>
      <c r="EAQ38" s="50"/>
      <c r="EAR38" s="50"/>
      <c r="EAS38" s="50"/>
      <c r="EAT38" s="50"/>
      <c r="EAU38" s="50"/>
      <c r="EAV38" s="50"/>
      <c r="EAW38" s="50"/>
      <c r="EAX38" s="50"/>
      <c r="EAY38" s="50"/>
      <c r="EAZ38" s="50"/>
      <c r="EBA38" s="50"/>
      <c r="EBB38" s="50"/>
      <c r="EBC38" s="50"/>
      <c r="EBD38" s="50"/>
      <c r="EBE38" s="50"/>
      <c r="EBF38" s="50"/>
      <c r="EBG38" s="50"/>
      <c r="EBH38" s="50"/>
      <c r="EBI38" s="50"/>
      <c r="EBJ38" s="50"/>
      <c r="EBK38" s="50"/>
      <c r="EBL38" s="50"/>
      <c r="EBM38" s="50"/>
      <c r="EBN38" s="50"/>
      <c r="EBO38" s="50"/>
      <c r="EBP38" s="50"/>
      <c r="EBQ38" s="50"/>
      <c r="EBR38" s="50"/>
      <c r="EBS38" s="50"/>
      <c r="EBT38" s="50"/>
      <c r="EBU38" s="50"/>
      <c r="EBV38" s="50"/>
      <c r="EBW38" s="50"/>
      <c r="EBX38" s="50"/>
      <c r="EBY38" s="50"/>
      <c r="EBZ38" s="50"/>
      <c r="ECA38" s="50"/>
      <c r="ECB38" s="50"/>
      <c r="ECC38" s="50"/>
      <c r="ECD38" s="50"/>
      <c r="ECE38" s="50"/>
      <c r="ECF38" s="50"/>
      <c r="ECG38" s="50"/>
      <c r="ECH38" s="50"/>
      <c r="ECI38" s="50"/>
      <c r="ECJ38" s="50"/>
      <c r="ECK38" s="50"/>
      <c r="ECL38" s="50"/>
      <c r="ECM38" s="50"/>
      <c r="ECN38" s="50"/>
      <c r="ECO38" s="50"/>
      <c r="ECP38" s="50"/>
      <c r="ECQ38" s="50"/>
      <c r="ECR38" s="50"/>
      <c r="ECS38" s="50"/>
      <c r="ECT38" s="50"/>
      <c r="ECU38" s="50"/>
      <c r="ECV38" s="50"/>
      <c r="ECW38" s="50"/>
      <c r="ECX38" s="50"/>
      <c r="ECY38" s="50"/>
      <c r="ECZ38" s="50"/>
      <c r="EDA38" s="50"/>
      <c r="EDB38" s="50"/>
      <c r="EDC38" s="50"/>
      <c r="EDD38" s="50"/>
      <c r="EDE38" s="50"/>
      <c r="EDF38" s="50"/>
      <c r="EDG38" s="50"/>
      <c r="EDH38" s="50"/>
      <c r="EDI38" s="50"/>
      <c r="EDJ38" s="50"/>
      <c r="EDK38" s="50"/>
      <c r="EDL38" s="50"/>
      <c r="EDM38" s="50"/>
      <c r="EDN38" s="50"/>
      <c r="EDO38" s="50"/>
      <c r="EDP38" s="50"/>
      <c r="EDQ38" s="50"/>
      <c r="EDR38" s="50"/>
      <c r="EDS38" s="50"/>
      <c r="EDT38" s="50"/>
      <c r="EDU38" s="50"/>
      <c r="EDV38" s="50"/>
      <c r="EDW38" s="50"/>
      <c r="EDX38" s="50"/>
      <c r="EDY38" s="50"/>
      <c r="EDZ38" s="50"/>
      <c r="EEA38" s="50"/>
      <c r="EEB38" s="50"/>
      <c r="EEC38" s="50"/>
      <c r="EED38" s="50"/>
      <c r="EEE38" s="50"/>
      <c r="EEF38" s="50"/>
      <c r="EEG38" s="50"/>
      <c r="EEH38" s="50"/>
      <c r="EEI38" s="50"/>
      <c r="EEJ38" s="50"/>
      <c r="EEK38" s="50"/>
      <c r="EEL38" s="50"/>
      <c r="EEM38" s="50"/>
      <c r="EEN38" s="50"/>
      <c r="EEO38" s="50"/>
      <c r="EEP38" s="50"/>
      <c r="EEQ38" s="50"/>
      <c r="EER38" s="50"/>
      <c r="EES38" s="50"/>
      <c r="EET38" s="50"/>
      <c r="EEU38" s="50"/>
      <c r="EEV38" s="50"/>
      <c r="EEW38" s="50"/>
      <c r="EEX38" s="50"/>
      <c r="EEY38" s="50"/>
      <c r="EEZ38" s="50"/>
      <c r="EFA38" s="50"/>
      <c r="EFB38" s="50"/>
      <c r="EFC38" s="50"/>
      <c r="EFD38" s="50"/>
      <c r="EFE38" s="50"/>
      <c r="EFF38" s="50"/>
      <c r="EFG38" s="50"/>
      <c r="EFH38" s="50"/>
      <c r="EFI38" s="50"/>
      <c r="EFJ38" s="50"/>
      <c r="EFK38" s="50"/>
      <c r="EFL38" s="50"/>
      <c r="EFM38" s="50"/>
      <c r="EFN38" s="50"/>
      <c r="EFO38" s="50"/>
      <c r="EFP38" s="50"/>
      <c r="EFQ38" s="50"/>
      <c r="EFR38" s="50"/>
      <c r="EFS38" s="50"/>
      <c r="EFT38" s="50"/>
      <c r="EFU38" s="50"/>
      <c r="EFV38" s="50"/>
      <c r="EFW38" s="50"/>
      <c r="EFX38" s="50"/>
      <c r="EFY38" s="50"/>
      <c r="EFZ38" s="50"/>
      <c r="EGA38" s="50"/>
      <c r="EGB38" s="50"/>
      <c r="EGC38" s="50"/>
      <c r="EGD38" s="50"/>
      <c r="EGE38" s="50"/>
      <c r="EGF38" s="50"/>
      <c r="EGG38" s="50"/>
      <c r="EGH38" s="50"/>
      <c r="EGI38" s="50"/>
      <c r="EGJ38" s="50"/>
      <c r="EGK38" s="50"/>
      <c r="EGL38" s="50"/>
      <c r="EGM38" s="50"/>
      <c r="EGN38" s="50"/>
      <c r="EGO38" s="50"/>
      <c r="EGP38" s="50"/>
      <c r="EGQ38" s="50"/>
      <c r="EGR38" s="50"/>
      <c r="EGS38" s="50"/>
      <c r="EGT38" s="50"/>
      <c r="EGU38" s="50"/>
      <c r="EGV38" s="50"/>
      <c r="EGW38" s="50"/>
      <c r="EGX38" s="50"/>
      <c r="EGY38" s="50"/>
      <c r="EGZ38" s="50"/>
      <c r="EHA38" s="50"/>
      <c r="EHB38" s="50"/>
      <c r="EHC38" s="50"/>
      <c r="EHD38" s="50"/>
      <c r="EHE38" s="50"/>
      <c r="EHF38" s="50"/>
      <c r="EHG38" s="50"/>
      <c r="EHH38" s="50"/>
      <c r="EHI38" s="50"/>
      <c r="EHJ38" s="50"/>
      <c r="EHK38" s="50"/>
      <c r="EHL38" s="50"/>
      <c r="EHM38" s="50"/>
      <c r="EHN38" s="50"/>
      <c r="EHO38" s="50"/>
      <c r="EHP38" s="50"/>
      <c r="EHQ38" s="50"/>
      <c r="EHR38" s="50"/>
      <c r="EHS38" s="50"/>
      <c r="EHT38" s="50"/>
      <c r="EHU38" s="50"/>
      <c r="EHV38" s="50"/>
      <c r="EHW38" s="50"/>
      <c r="EHX38" s="50"/>
      <c r="EHY38" s="50"/>
      <c r="EHZ38" s="50"/>
      <c r="EIA38" s="50"/>
      <c r="EIB38" s="50"/>
      <c r="EIC38" s="50"/>
      <c r="EID38" s="50"/>
      <c r="EIE38" s="50"/>
      <c r="EIF38" s="50"/>
      <c r="EIG38" s="50"/>
      <c r="EIH38" s="50"/>
      <c r="EII38" s="50"/>
      <c r="EIJ38" s="50"/>
      <c r="EIK38" s="50"/>
      <c r="EIL38" s="50"/>
      <c r="EIM38" s="50"/>
      <c r="EIN38" s="50"/>
      <c r="EIO38" s="50"/>
      <c r="EIP38" s="50"/>
      <c r="EIQ38" s="50"/>
      <c r="EIR38" s="50"/>
      <c r="EIS38" s="50"/>
      <c r="EIT38" s="50"/>
      <c r="EIU38" s="50"/>
      <c r="EIV38" s="50"/>
      <c r="EIW38" s="50"/>
      <c r="EIX38" s="50"/>
      <c r="EIY38" s="50"/>
      <c r="EIZ38" s="50"/>
      <c r="EJA38" s="50"/>
      <c r="EJB38" s="50"/>
      <c r="EJC38" s="50"/>
      <c r="EJD38" s="50"/>
      <c r="EJE38" s="50"/>
      <c r="EJF38" s="50"/>
      <c r="EJG38" s="50"/>
      <c r="EJH38" s="50"/>
      <c r="EJI38" s="50"/>
      <c r="EJJ38" s="50"/>
      <c r="EJK38" s="50"/>
      <c r="EJL38" s="50"/>
      <c r="EJM38" s="50"/>
      <c r="EJN38" s="50"/>
      <c r="EJO38" s="50"/>
      <c r="EJP38" s="50"/>
      <c r="EJQ38" s="50"/>
      <c r="EJR38" s="50"/>
      <c r="EJS38" s="50"/>
      <c r="EJT38" s="50"/>
      <c r="EJU38" s="50"/>
      <c r="EJV38" s="50"/>
      <c r="EJW38" s="50"/>
      <c r="EJX38" s="50"/>
      <c r="EJY38" s="50"/>
      <c r="EJZ38" s="50"/>
      <c r="EKA38" s="50"/>
      <c r="EKB38" s="50"/>
      <c r="EKC38" s="50"/>
      <c r="EKD38" s="50"/>
      <c r="EKE38" s="50"/>
      <c r="EKF38" s="50"/>
      <c r="EKG38" s="50"/>
      <c r="EKH38" s="50"/>
      <c r="EKI38" s="50"/>
      <c r="EKJ38" s="50"/>
      <c r="EKK38" s="50"/>
      <c r="EKL38" s="50"/>
      <c r="EKM38" s="50"/>
      <c r="EKN38" s="50"/>
      <c r="EKO38" s="50"/>
      <c r="EKP38" s="50"/>
      <c r="EKQ38" s="50"/>
      <c r="EKR38" s="50"/>
      <c r="EKS38" s="50"/>
      <c r="EKT38" s="50"/>
      <c r="EKU38" s="50"/>
      <c r="EKV38" s="50"/>
      <c r="EKW38" s="50"/>
      <c r="EKX38" s="50"/>
      <c r="EKY38" s="50"/>
      <c r="EKZ38" s="50"/>
      <c r="ELA38" s="50"/>
      <c r="ELB38" s="50"/>
      <c r="ELC38" s="50"/>
      <c r="ELD38" s="50"/>
      <c r="ELE38" s="50"/>
      <c r="ELF38" s="50"/>
      <c r="ELG38" s="50"/>
      <c r="ELH38" s="50"/>
      <c r="ELI38" s="50"/>
      <c r="ELJ38" s="50"/>
      <c r="ELK38" s="50"/>
      <c r="ELL38" s="50"/>
      <c r="ELM38" s="50"/>
      <c r="ELN38" s="50"/>
      <c r="ELO38" s="50"/>
      <c r="ELP38" s="50"/>
      <c r="ELQ38" s="50"/>
      <c r="ELR38" s="50"/>
      <c r="ELS38" s="50"/>
      <c r="ELT38" s="50"/>
      <c r="ELU38" s="50"/>
      <c r="ELV38" s="50"/>
      <c r="ELW38" s="50"/>
      <c r="ELX38" s="50"/>
      <c r="ELY38" s="50"/>
      <c r="ELZ38" s="50"/>
      <c r="EMA38" s="50"/>
      <c r="EMB38" s="50"/>
      <c r="EMC38" s="50"/>
      <c r="EMD38" s="50"/>
      <c r="EME38" s="50"/>
      <c r="EMF38" s="50"/>
      <c r="EMG38" s="50"/>
      <c r="EMH38" s="50"/>
      <c r="EMI38" s="50"/>
      <c r="EMJ38" s="50"/>
      <c r="EMK38" s="50"/>
      <c r="EML38" s="50"/>
      <c r="EMM38" s="50"/>
      <c r="EMN38" s="50"/>
      <c r="EMO38" s="50"/>
      <c r="EMP38" s="50"/>
      <c r="EMQ38" s="50"/>
      <c r="EMR38" s="50"/>
      <c r="EMS38" s="50"/>
      <c r="EMT38" s="50"/>
      <c r="EMU38" s="50"/>
      <c r="EMV38" s="50"/>
      <c r="EMW38" s="50"/>
      <c r="EMX38" s="50"/>
      <c r="EMY38" s="50"/>
      <c r="EMZ38" s="50"/>
      <c r="ENA38" s="50"/>
      <c r="ENB38" s="50"/>
      <c r="ENC38" s="50"/>
      <c r="END38" s="50"/>
      <c r="ENE38" s="50"/>
      <c r="ENF38" s="50"/>
      <c r="ENG38" s="50"/>
      <c r="ENH38" s="50"/>
      <c r="ENI38" s="50"/>
      <c r="ENJ38" s="50"/>
      <c r="ENK38" s="50"/>
      <c r="ENL38" s="50"/>
      <c r="ENM38" s="50"/>
      <c r="ENN38" s="50"/>
      <c r="ENO38" s="50"/>
      <c r="ENP38" s="50"/>
      <c r="ENQ38" s="50"/>
      <c r="ENR38" s="50"/>
      <c r="ENS38" s="50"/>
      <c r="ENT38" s="50"/>
      <c r="ENU38" s="50"/>
      <c r="ENV38" s="50"/>
      <c r="ENW38" s="50"/>
      <c r="ENX38" s="50"/>
      <c r="ENY38" s="50"/>
      <c r="ENZ38" s="50"/>
      <c r="EOA38" s="50"/>
      <c r="EOB38" s="50"/>
      <c r="EOC38" s="50"/>
      <c r="EOD38" s="50"/>
      <c r="EOE38" s="50"/>
      <c r="EOF38" s="50"/>
      <c r="EOG38" s="50"/>
      <c r="EOH38" s="50"/>
      <c r="EOI38" s="50"/>
      <c r="EOJ38" s="50"/>
      <c r="EOK38" s="50"/>
      <c r="EOL38" s="50"/>
      <c r="EOM38" s="50"/>
      <c r="EON38" s="50"/>
      <c r="EOO38" s="50"/>
      <c r="EOP38" s="50"/>
      <c r="EOQ38" s="50"/>
      <c r="EOR38" s="50"/>
      <c r="EOS38" s="50"/>
      <c r="EOT38" s="50"/>
      <c r="EOU38" s="50"/>
      <c r="EOV38" s="50"/>
      <c r="EOW38" s="50"/>
      <c r="EOX38" s="50"/>
      <c r="EOY38" s="50"/>
      <c r="EOZ38" s="50"/>
      <c r="EPA38" s="50"/>
      <c r="EPB38" s="50"/>
      <c r="EPC38" s="50"/>
      <c r="EPD38" s="50"/>
      <c r="EPE38" s="50"/>
      <c r="EPF38" s="50"/>
      <c r="EPG38" s="50"/>
      <c r="EPH38" s="50"/>
      <c r="EPI38" s="50"/>
      <c r="EPJ38" s="50"/>
      <c r="EPK38" s="50"/>
      <c r="EPL38" s="50"/>
      <c r="EPM38" s="50"/>
      <c r="EPN38" s="50"/>
      <c r="EPO38" s="50"/>
      <c r="EPP38" s="50"/>
      <c r="EPQ38" s="50"/>
      <c r="EPR38" s="50"/>
      <c r="EPS38" s="50"/>
      <c r="EPT38" s="50"/>
      <c r="EPU38" s="50"/>
      <c r="EPV38" s="50"/>
      <c r="EPW38" s="50"/>
      <c r="EPX38" s="50"/>
      <c r="EPY38" s="50"/>
      <c r="EPZ38" s="50"/>
      <c r="EQA38" s="50"/>
      <c r="EQB38" s="50"/>
      <c r="EQC38" s="50"/>
      <c r="EQD38" s="50"/>
      <c r="EQE38" s="50"/>
      <c r="EQF38" s="50"/>
      <c r="EQG38" s="50"/>
      <c r="EQH38" s="50"/>
      <c r="EQI38" s="50"/>
      <c r="EQJ38" s="50"/>
      <c r="EQK38" s="50"/>
      <c r="EQL38" s="50"/>
      <c r="EQM38" s="50"/>
      <c r="EQN38" s="50"/>
      <c r="EQO38" s="50"/>
      <c r="EQP38" s="50"/>
      <c r="EQQ38" s="50"/>
      <c r="EQR38" s="50"/>
      <c r="EQS38" s="50"/>
      <c r="EQT38" s="50"/>
      <c r="EQU38" s="50"/>
      <c r="EQV38" s="50"/>
      <c r="EQW38" s="50"/>
      <c r="EQX38" s="50"/>
      <c r="EQY38" s="50"/>
      <c r="EQZ38" s="50"/>
      <c r="ERA38" s="50"/>
      <c r="ERB38" s="50"/>
      <c r="ERC38" s="50"/>
      <c r="ERD38" s="50"/>
      <c r="ERE38" s="50"/>
      <c r="ERF38" s="50"/>
      <c r="ERG38" s="50"/>
      <c r="ERH38" s="50"/>
      <c r="ERI38" s="50"/>
      <c r="ERJ38" s="50"/>
      <c r="ERK38" s="50"/>
      <c r="ERL38" s="50"/>
      <c r="ERM38" s="50"/>
      <c r="ERN38" s="50"/>
      <c r="ERO38" s="50"/>
      <c r="ERP38" s="50"/>
      <c r="ERQ38" s="50"/>
      <c r="ERR38" s="50"/>
      <c r="ERS38" s="50"/>
      <c r="ERT38" s="50"/>
      <c r="ERU38" s="50"/>
      <c r="ERV38" s="50"/>
      <c r="ERW38" s="50"/>
      <c r="ERX38" s="50"/>
      <c r="ERY38" s="50"/>
      <c r="ERZ38" s="50"/>
      <c r="ESA38" s="50"/>
      <c r="ESB38" s="50"/>
      <c r="ESC38" s="50"/>
      <c r="ESD38" s="50"/>
      <c r="ESE38" s="50"/>
      <c r="ESF38" s="50"/>
      <c r="ESG38" s="50"/>
      <c r="ESH38" s="50"/>
      <c r="ESI38" s="50"/>
      <c r="ESJ38" s="50"/>
      <c r="ESK38" s="50"/>
      <c r="ESL38" s="50"/>
      <c r="ESM38" s="50"/>
      <c r="ESN38" s="50"/>
      <c r="ESO38" s="50"/>
      <c r="ESP38" s="50"/>
      <c r="ESQ38" s="50"/>
      <c r="ESR38" s="50"/>
      <c r="ESS38" s="50"/>
      <c r="EST38" s="50"/>
      <c r="ESU38" s="50"/>
      <c r="ESV38" s="50"/>
      <c r="ESW38" s="50"/>
      <c r="ESX38" s="50"/>
      <c r="ESY38" s="50"/>
      <c r="ESZ38" s="50"/>
      <c r="ETA38" s="50"/>
      <c r="ETB38" s="50"/>
      <c r="ETC38" s="50"/>
      <c r="ETD38" s="50"/>
      <c r="ETE38" s="50"/>
      <c r="ETF38" s="50"/>
      <c r="ETG38" s="50"/>
      <c r="ETH38" s="50"/>
      <c r="ETI38" s="50"/>
      <c r="ETJ38" s="50"/>
      <c r="ETK38" s="50"/>
      <c r="ETL38" s="50"/>
      <c r="ETM38" s="50"/>
      <c r="ETN38" s="50"/>
      <c r="ETO38" s="50"/>
      <c r="ETP38" s="50"/>
      <c r="ETQ38" s="50"/>
      <c r="ETR38" s="50"/>
      <c r="ETS38" s="50"/>
      <c r="ETT38" s="50"/>
      <c r="ETU38" s="50"/>
      <c r="ETV38" s="50"/>
      <c r="ETW38" s="50"/>
      <c r="ETX38" s="50"/>
      <c r="ETY38" s="50"/>
      <c r="ETZ38" s="50"/>
      <c r="EUA38" s="50"/>
      <c r="EUB38" s="50"/>
      <c r="EUC38" s="50"/>
      <c r="EUD38" s="50"/>
      <c r="EUE38" s="50"/>
      <c r="EUF38" s="50"/>
      <c r="EUG38" s="50"/>
      <c r="EUH38" s="50"/>
      <c r="EUI38" s="50"/>
      <c r="EUJ38" s="50"/>
      <c r="EUK38" s="50"/>
      <c r="EUL38" s="50"/>
      <c r="EUM38" s="50"/>
      <c r="EUN38" s="50"/>
      <c r="EUO38" s="50"/>
      <c r="EUP38" s="50"/>
      <c r="EUQ38" s="50"/>
      <c r="EUR38" s="50"/>
      <c r="EUS38" s="50"/>
      <c r="EUT38" s="50"/>
      <c r="EUU38" s="50"/>
      <c r="EUV38" s="50"/>
      <c r="EUW38" s="50"/>
      <c r="EUX38" s="50"/>
      <c r="EUY38" s="50"/>
      <c r="EUZ38" s="50"/>
      <c r="EVA38" s="50"/>
      <c r="EVB38" s="50"/>
      <c r="EVC38" s="50"/>
      <c r="EVD38" s="50"/>
      <c r="EVE38" s="50"/>
      <c r="EVF38" s="50"/>
      <c r="EVG38" s="50"/>
      <c r="EVH38" s="50"/>
      <c r="EVI38" s="50"/>
      <c r="EVJ38" s="50"/>
      <c r="EVK38" s="50"/>
      <c r="EVL38" s="50"/>
      <c r="EVM38" s="50"/>
      <c r="EVN38" s="50"/>
      <c r="EVO38" s="50"/>
      <c r="EVP38" s="50"/>
      <c r="EVQ38" s="50"/>
      <c r="EVR38" s="50"/>
      <c r="EVS38" s="50"/>
      <c r="EVT38" s="50"/>
      <c r="EVU38" s="50"/>
      <c r="EVV38" s="50"/>
      <c r="EVW38" s="50"/>
      <c r="EVX38" s="50"/>
      <c r="EVY38" s="50"/>
      <c r="EVZ38" s="50"/>
      <c r="EWA38" s="50"/>
      <c r="EWB38" s="50"/>
      <c r="EWC38" s="50"/>
      <c r="EWD38" s="50"/>
      <c r="EWE38" s="50"/>
      <c r="EWF38" s="50"/>
      <c r="EWG38" s="50"/>
      <c r="EWH38" s="50"/>
      <c r="EWI38" s="50"/>
      <c r="EWJ38" s="50"/>
      <c r="EWK38" s="50"/>
      <c r="EWL38" s="50"/>
      <c r="EWM38" s="50"/>
      <c r="EWN38" s="50"/>
      <c r="EWO38" s="50"/>
      <c r="EWP38" s="50"/>
      <c r="EWQ38" s="50"/>
      <c r="EWR38" s="50"/>
      <c r="EWS38" s="50"/>
      <c r="EWT38" s="50"/>
      <c r="EWU38" s="50"/>
      <c r="EWV38" s="50"/>
      <c r="EWW38" s="50"/>
      <c r="EWX38" s="50"/>
      <c r="EWY38" s="50"/>
      <c r="EWZ38" s="50"/>
      <c r="EXA38" s="50"/>
      <c r="EXB38" s="50"/>
      <c r="EXC38" s="50"/>
      <c r="EXD38" s="50"/>
      <c r="EXE38" s="50"/>
      <c r="EXF38" s="50"/>
      <c r="EXG38" s="50"/>
      <c r="EXH38" s="50"/>
      <c r="EXI38" s="50"/>
      <c r="EXJ38" s="50"/>
      <c r="EXK38" s="50"/>
      <c r="EXL38" s="50"/>
      <c r="EXM38" s="50"/>
      <c r="EXN38" s="50"/>
      <c r="EXO38" s="50"/>
      <c r="EXP38" s="50"/>
      <c r="EXQ38" s="50"/>
      <c r="EXR38" s="50"/>
      <c r="EXS38" s="50"/>
      <c r="EXT38" s="50"/>
      <c r="EXU38" s="50"/>
      <c r="EXV38" s="50"/>
      <c r="EXW38" s="50"/>
      <c r="EXX38" s="50"/>
      <c r="EXY38" s="50"/>
      <c r="EXZ38" s="50"/>
      <c r="EYA38" s="50"/>
      <c r="EYB38" s="50"/>
      <c r="EYC38" s="50"/>
      <c r="EYD38" s="50"/>
      <c r="EYE38" s="50"/>
      <c r="EYF38" s="50"/>
      <c r="EYG38" s="50"/>
      <c r="EYH38" s="50"/>
      <c r="EYI38" s="50"/>
      <c r="EYJ38" s="50"/>
      <c r="EYK38" s="50"/>
      <c r="EYL38" s="50"/>
      <c r="EYM38" s="50"/>
      <c r="EYN38" s="50"/>
      <c r="EYO38" s="50"/>
      <c r="EYP38" s="50"/>
      <c r="EYQ38" s="50"/>
      <c r="EYR38" s="50"/>
      <c r="EYS38" s="50"/>
      <c r="EYT38" s="50"/>
      <c r="EYU38" s="50"/>
      <c r="EYV38" s="50"/>
      <c r="EYW38" s="50"/>
      <c r="EYX38" s="50"/>
      <c r="EYY38" s="50"/>
      <c r="EYZ38" s="50"/>
      <c r="EZA38" s="50"/>
      <c r="EZB38" s="50"/>
      <c r="EZC38" s="50"/>
      <c r="EZD38" s="50"/>
      <c r="EZE38" s="50"/>
      <c r="EZF38" s="50"/>
      <c r="EZG38" s="50"/>
      <c r="EZH38" s="50"/>
      <c r="EZI38" s="50"/>
      <c r="EZJ38" s="50"/>
      <c r="EZK38" s="50"/>
      <c r="EZL38" s="50"/>
      <c r="EZM38" s="50"/>
      <c r="EZN38" s="50"/>
      <c r="EZO38" s="50"/>
      <c r="EZP38" s="50"/>
      <c r="EZQ38" s="50"/>
      <c r="EZR38" s="50"/>
      <c r="EZS38" s="50"/>
      <c r="EZT38" s="50"/>
      <c r="EZU38" s="50"/>
      <c r="EZV38" s="50"/>
      <c r="EZW38" s="50"/>
      <c r="EZX38" s="50"/>
      <c r="EZY38" s="50"/>
      <c r="EZZ38" s="50"/>
      <c r="FAA38" s="50"/>
      <c r="FAB38" s="50"/>
      <c r="FAC38" s="50"/>
      <c r="FAD38" s="50"/>
      <c r="FAE38" s="50"/>
      <c r="FAF38" s="50"/>
      <c r="FAG38" s="50"/>
      <c r="FAH38" s="50"/>
      <c r="FAI38" s="50"/>
      <c r="FAJ38" s="50"/>
      <c r="FAK38" s="50"/>
      <c r="FAL38" s="50"/>
      <c r="FAM38" s="50"/>
      <c r="FAN38" s="50"/>
      <c r="FAO38" s="50"/>
      <c r="FAP38" s="50"/>
      <c r="FAQ38" s="50"/>
      <c r="FAR38" s="50"/>
      <c r="FAS38" s="50"/>
      <c r="FAT38" s="50"/>
      <c r="FAU38" s="50"/>
      <c r="FAV38" s="50"/>
      <c r="FAW38" s="50"/>
      <c r="FAX38" s="50"/>
      <c r="FAY38" s="50"/>
      <c r="FAZ38" s="50"/>
      <c r="FBA38" s="50"/>
      <c r="FBB38" s="50"/>
      <c r="FBC38" s="50"/>
      <c r="FBD38" s="50"/>
      <c r="FBE38" s="50"/>
      <c r="FBF38" s="50"/>
      <c r="FBG38" s="50"/>
      <c r="FBH38" s="50"/>
      <c r="FBI38" s="50"/>
      <c r="FBJ38" s="50"/>
      <c r="FBK38" s="50"/>
      <c r="FBL38" s="50"/>
      <c r="FBM38" s="50"/>
      <c r="FBN38" s="50"/>
      <c r="FBO38" s="50"/>
      <c r="FBP38" s="50"/>
      <c r="FBQ38" s="50"/>
      <c r="FBR38" s="50"/>
      <c r="FBS38" s="50"/>
      <c r="FBT38" s="50"/>
      <c r="FBU38" s="50"/>
      <c r="FBV38" s="50"/>
      <c r="FBW38" s="50"/>
      <c r="FBX38" s="50"/>
      <c r="FBY38" s="50"/>
      <c r="FBZ38" s="50"/>
      <c r="FCA38" s="50"/>
      <c r="FCB38" s="50"/>
      <c r="FCC38" s="50"/>
      <c r="FCD38" s="50"/>
      <c r="FCE38" s="50"/>
      <c r="FCF38" s="50"/>
      <c r="FCG38" s="50"/>
      <c r="FCH38" s="50"/>
      <c r="FCI38" s="50"/>
      <c r="FCJ38" s="50"/>
      <c r="FCK38" s="50"/>
      <c r="FCL38" s="50"/>
      <c r="FCM38" s="50"/>
      <c r="FCN38" s="50"/>
      <c r="FCO38" s="50"/>
      <c r="FCP38" s="50"/>
      <c r="FCQ38" s="50"/>
      <c r="FCR38" s="50"/>
      <c r="FCS38" s="50"/>
      <c r="FCT38" s="50"/>
      <c r="FCU38" s="50"/>
      <c r="FCV38" s="50"/>
      <c r="FCW38" s="50"/>
      <c r="FCX38" s="50"/>
      <c r="FCY38" s="50"/>
      <c r="FCZ38" s="50"/>
      <c r="FDA38" s="50"/>
      <c r="FDB38" s="50"/>
      <c r="FDC38" s="50"/>
      <c r="FDD38" s="50"/>
      <c r="FDE38" s="50"/>
      <c r="FDF38" s="50"/>
      <c r="FDG38" s="50"/>
      <c r="FDH38" s="50"/>
      <c r="FDI38" s="50"/>
      <c r="FDJ38" s="50"/>
      <c r="FDK38" s="50"/>
      <c r="FDL38" s="50"/>
      <c r="FDM38" s="50"/>
      <c r="FDN38" s="50"/>
      <c r="FDO38" s="50"/>
      <c r="FDP38" s="50"/>
      <c r="FDQ38" s="50"/>
      <c r="FDR38" s="50"/>
      <c r="FDS38" s="50"/>
      <c r="FDT38" s="50"/>
      <c r="FDU38" s="50"/>
      <c r="FDV38" s="50"/>
      <c r="FDW38" s="50"/>
      <c r="FDX38" s="50"/>
      <c r="FDY38" s="50"/>
      <c r="FDZ38" s="50"/>
      <c r="FEA38" s="50"/>
      <c r="FEB38" s="50"/>
      <c r="FEC38" s="50"/>
      <c r="FED38" s="50"/>
      <c r="FEE38" s="50"/>
      <c r="FEF38" s="50"/>
      <c r="FEG38" s="50"/>
      <c r="FEH38" s="50"/>
      <c r="FEI38" s="50"/>
      <c r="FEJ38" s="50"/>
      <c r="FEK38" s="50"/>
      <c r="FEL38" s="50"/>
      <c r="FEM38" s="50"/>
      <c r="FEN38" s="50"/>
      <c r="FEO38" s="50"/>
      <c r="FEP38" s="50"/>
      <c r="FEQ38" s="50"/>
      <c r="FER38" s="50"/>
      <c r="FES38" s="50"/>
      <c r="FET38" s="50"/>
      <c r="FEU38" s="50"/>
      <c r="FEV38" s="50"/>
      <c r="FEW38" s="50"/>
      <c r="FEX38" s="50"/>
      <c r="FEY38" s="50"/>
      <c r="FEZ38" s="50"/>
      <c r="FFA38" s="50"/>
      <c r="FFB38" s="50"/>
      <c r="FFC38" s="50"/>
      <c r="FFD38" s="50"/>
      <c r="FFE38" s="50"/>
      <c r="FFF38" s="50"/>
      <c r="FFG38" s="50"/>
      <c r="FFH38" s="50"/>
      <c r="FFI38" s="50"/>
      <c r="FFJ38" s="50"/>
      <c r="FFK38" s="50"/>
      <c r="FFL38" s="50"/>
      <c r="FFM38" s="50"/>
      <c r="FFN38" s="50"/>
      <c r="FFO38" s="50"/>
      <c r="FFP38" s="50"/>
      <c r="FFQ38" s="50"/>
      <c r="FFR38" s="50"/>
      <c r="FFS38" s="50"/>
      <c r="FFT38" s="50"/>
      <c r="FFU38" s="50"/>
      <c r="FFV38" s="50"/>
      <c r="FFW38" s="50"/>
      <c r="FFX38" s="50"/>
      <c r="FFY38" s="50"/>
      <c r="FFZ38" s="50"/>
      <c r="FGA38" s="50"/>
      <c r="FGB38" s="50"/>
      <c r="FGC38" s="50"/>
      <c r="FGD38" s="50"/>
      <c r="FGE38" s="50"/>
      <c r="FGF38" s="50"/>
      <c r="FGG38" s="50"/>
      <c r="FGH38" s="50"/>
      <c r="FGI38" s="50"/>
      <c r="FGJ38" s="50"/>
      <c r="FGK38" s="50"/>
      <c r="FGL38" s="50"/>
      <c r="FGM38" s="50"/>
      <c r="FGN38" s="50"/>
      <c r="FGO38" s="50"/>
      <c r="FGP38" s="50"/>
      <c r="FGQ38" s="50"/>
      <c r="FGR38" s="50"/>
      <c r="FGS38" s="50"/>
      <c r="FGT38" s="50"/>
      <c r="FGU38" s="50"/>
      <c r="FGV38" s="50"/>
      <c r="FGW38" s="50"/>
      <c r="FGX38" s="50"/>
      <c r="FGY38" s="50"/>
      <c r="FGZ38" s="50"/>
      <c r="FHA38" s="50"/>
      <c r="FHB38" s="50"/>
      <c r="FHC38" s="50"/>
      <c r="FHD38" s="50"/>
      <c r="FHE38" s="50"/>
      <c r="FHF38" s="50"/>
      <c r="FHG38" s="50"/>
      <c r="FHH38" s="50"/>
      <c r="FHI38" s="50"/>
      <c r="FHJ38" s="50"/>
      <c r="FHK38" s="50"/>
      <c r="FHL38" s="50"/>
      <c r="FHM38" s="50"/>
      <c r="FHN38" s="50"/>
      <c r="FHO38" s="50"/>
      <c r="FHP38" s="50"/>
      <c r="FHQ38" s="50"/>
      <c r="FHR38" s="50"/>
      <c r="FHS38" s="50"/>
      <c r="FHT38" s="50"/>
      <c r="FHU38" s="50"/>
      <c r="FHV38" s="50"/>
      <c r="FHW38" s="50"/>
      <c r="FHX38" s="50"/>
      <c r="FHY38" s="50"/>
      <c r="FHZ38" s="50"/>
      <c r="FIA38" s="50"/>
      <c r="FIB38" s="50"/>
      <c r="FIC38" s="50"/>
      <c r="FID38" s="50"/>
      <c r="FIE38" s="50"/>
      <c r="FIF38" s="50"/>
      <c r="FIG38" s="50"/>
      <c r="FIH38" s="50"/>
      <c r="FII38" s="50"/>
      <c r="FIJ38" s="50"/>
      <c r="FIK38" s="50"/>
      <c r="FIL38" s="50"/>
      <c r="FIM38" s="50"/>
      <c r="FIN38" s="50"/>
      <c r="FIO38" s="50"/>
      <c r="FIP38" s="50"/>
      <c r="FIQ38" s="50"/>
      <c r="FIR38" s="50"/>
      <c r="FIS38" s="50"/>
      <c r="FIT38" s="50"/>
      <c r="FIU38" s="50"/>
      <c r="FIV38" s="50"/>
      <c r="FIW38" s="50"/>
      <c r="FIX38" s="50"/>
      <c r="FIY38" s="50"/>
      <c r="FIZ38" s="50"/>
      <c r="FJA38" s="50"/>
      <c r="FJB38" s="50"/>
      <c r="FJC38" s="50"/>
      <c r="FJD38" s="50"/>
      <c r="FJE38" s="50"/>
      <c r="FJF38" s="50"/>
      <c r="FJG38" s="50"/>
      <c r="FJH38" s="50"/>
      <c r="FJI38" s="50"/>
      <c r="FJJ38" s="50"/>
      <c r="FJK38" s="50"/>
      <c r="FJL38" s="50"/>
      <c r="FJM38" s="50"/>
      <c r="FJN38" s="50"/>
      <c r="FJO38" s="50"/>
      <c r="FJP38" s="50"/>
      <c r="FJQ38" s="50"/>
      <c r="FJR38" s="50"/>
      <c r="FJS38" s="50"/>
      <c r="FJT38" s="50"/>
      <c r="FJU38" s="50"/>
      <c r="FJV38" s="50"/>
      <c r="FJW38" s="50"/>
      <c r="FJX38" s="50"/>
      <c r="FJY38" s="50"/>
      <c r="FJZ38" s="50"/>
      <c r="FKA38" s="50"/>
      <c r="FKB38" s="50"/>
      <c r="FKC38" s="50"/>
      <c r="FKD38" s="50"/>
      <c r="FKE38" s="50"/>
      <c r="FKF38" s="50"/>
      <c r="FKG38" s="50"/>
      <c r="FKH38" s="50"/>
      <c r="FKI38" s="50"/>
      <c r="FKJ38" s="50"/>
      <c r="FKK38" s="50"/>
      <c r="FKL38" s="50"/>
      <c r="FKM38" s="50"/>
      <c r="FKN38" s="50"/>
      <c r="FKO38" s="50"/>
      <c r="FKP38" s="50"/>
      <c r="FKQ38" s="50"/>
      <c r="FKR38" s="50"/>
      <c r="FKS38" s="50"/>
      <c r="FKT38" s="50"/>
      <c r="FKU38" s="50"/>
      <c r="FKV38" s="50"/>
      <c r="FKW38" s="50"/>
      <c r="FKX38" s="50"/>
      <c r="FKY38" s="50"/>
      <c r="FKZ38" s="50"/>
      <c r="FLA38" s="50"/>
      <c r="FLB38" s="50"/>
      <c r="FLC38" s="50"/>
      <c r="FLD38" s="50"/>
      <c r="FLE38" s="50"/>
      <c r="FLF38" s="50"/>
      <c r="FLG38" s="50"/>
      <c r="FLH38" s="50"/>
      <c r="FLI38" s="50"/>
      <c r="FLJ38" s="50"/>
      <c r="FLK38" s="50"/>
      <c r="FLL38" s="50"/>
      <c r="FLM38" s="50"/>
      <c r="FLN38" s="50"/>
      <c r="FLO38" s="50"/>
      <c r="FLP38" s="50"/>
      <c r="FLQ38" s="50"/>
      <c r="FLR38" s="50"/>
      <c r="FLS38" s="50"/>
      <c r="FLT38" s="50"/>
      <c r="FLU38" s="50"/>
      <c r="FLV38" s="50"/>
      <c r="FLW38" s="50"/>
      <c r="FLX38" s="50"/>
      <c r="FLY38" s="50"/>
      <c r="FLZ38" s="50"/>
      <c r="FMA38" s="50"/>
      <c r="FMB38" s="50"/>
      <c r="FMC38" s="50"/>
      <c r="FMD38" s="50"/>
      <c r="FME38" s="50"/>
      <c r="FMF38" s="50"/>
      <c r="FMG38" s="50"/>
      <c r="FMH38" s="50"/>
      <c r="FMI38" s="50"/>
      <c r="FMJ38" s="50"/>
      <c r="FMK38" s="50"/>
      <c r="FML38" s="50"/>
      <c r="FMM38" s="50"/>
      <c r="FMN38" s="50"/>
      <c r="FMO38" s="50"/>
      <c r="FMP38" s="50"/>
      <c r="FMQ38" s="50"/>
      <c r="FMR38" s="50"/>
      <c r="FMS38" s="50"/>
      <c r="FMT38" s="50"/>
      <c r="FMU38" s="50"/>
      <c r="FMV38" s="50"/>
      <c r="FMW38" s="50"/>
      <c r="FMX38" s="50"/>
      <c r="FMY38" s="50"/>
      <c r="FMZ38" s="50"/>
      <c r="FNA38" s="50"/>
      <c r="FNB38" s="50"/>
      <c r="FNC38" s="50"/>
      <c r="FND38" s="50"/>
      <c r="FNE38" s="50"/>
      <c r="FNF38" s="50"/>
      <c r="FNG38" s="50"/>
      <c r="FNH38" s="50"/>
      <c r="FNI38" s="50"/>
      <c r="FNJ38" s="50"/>
      <c r="FNK38" s="50"/>
      <c r="FNL38" s="50"/>
      <c r="FNM38" s="50"/>
      <c r="FNN38" s="50"/>
      <c r="FNO38" s="50"/>
      <c r="FNP38" s="50"/>
      <c r="FNQ38" s="50"/>
      <c r="FNR38" s="50"/>
      <c r="FNS38" s="50"/>
      <c r="FNT38" s="50"/>
      <c r="FNU38" s="50"/>
      <c r="FNV38" s="50"/>
      <c r="FNW38" s="50"/>
      <c r="FNX38" s="50"/>
      <c r="FNY38" s="50"/>
      <c r="FNZ38" s="50"/>
      <c r="FOA38" s="50"/>
      <c r="FOB38" s="50"/>
      <c r="FOC38" s="50"/>
      <c r="FOD38" s="50"/>
      <c r="FOE38" s="50"/>
      <c r="FOF38" s="50"/>
      <c r="FOG38" s="50"/>
      <c r="FOH38" s="50"/>
      <c r="FOI38" s="50"/>
      <c r="FOJ38" s="50"/>
      <c r="FOK38" s="50"/>
      <c r="FOL38" s="50"/>
      <c r="FOM38" s="50"/>
      <c r="FON38" s="50"/>
      <c r="FOO38" s="50"/>
      <c r="FOP38" s="50"/>
      <c r="FOQ38" s="50"/>
      <c r="FOR38" s="50"/>
      <c r="FOS38" s="50"/>
      <c r="FOT38" s="50"/>
      <c r="FOU38" s="50"/>
      <c r="FOV38" s="50"/>
      <c r="FOW38" s="50"/>
      <c r="FOX38" s="50"/>
      <c r="FOY38" s="50"/>
      <c r="FOZ38" s="50"/>
      <c r="FPA38" s="50"/>
      <c r="FPB38" s="50"/>
      <c r="FPC38" s="50"/>
      <c r="FPD38" s="50"/>
      <c r="FPE38" s="50"/>
      <c r="FPF38" s="50"/>
      <c r="FPG38" s="50"/>
      <c r="FPH38" s="50"/>
      <c r="FPI38" s="50"/>
      <c r="FPJ38" s="50"/>
      <c r="FPK38" s="50"/>
      <c r="FPL38" s="50"/>
      <c r="FPM38" s="50"/>
      <c r="FPN38" s="50"/>
      <c r="FPO38" s="50"/>
      <c r="FPP38" s="50"/>
      <c r="FPQ38" s="50"/>
      <c r="FPR38" s="50"/>
      <c r="FPS38" s="50"/>
      <c r="FPT38" s="50"/>
      <c r="FPU38" s="50"/>
      <c r="FPV38" s="50"/>
      <c r="FPW38" s="50"/>
      <c r="FPX38" s="50"/>
      <c r="FPY38" s="50"/>
      <c r="FPZ38" s="50"/>
      <c r="FQA38" s="50"/>
      <c r="FQB38" s="50"/>
      <c r="FQC38" s="50"/>
      <c r="FQD38" s="50"/>
      <c r="FQE38" s="50"/>
      <c r="FQF38" s="50"/>
      <c r="FQG38" s="50"/>
      <c r="FQH38" s="50"/>
      <c r="FQI38" s="50"/>
      <c r="FQJ38" s="50"/>
      <c r="FQK38" s="50"/>
      <c r="FQL38" s="50"/>
      <c r="FQM38" s="50"/>
      <c r="FQN38" s="50"/>
      <c r="FQO38" s="50"/>
      <c r="FQP38" s="50"/>
      <c r="FQQ38" s="50"/>
      <c r="FQR38" s="50"/>
      <c r="FQS38" s="50"/>
      <c r="FQT38" s="50"/>
      <c r="FQU38" s="50"/>
      <c r="FQV38" s="50"/>
      <c r="FQW38" s="50"/>
      <c r="FQX38" s="50"/>
      <c r="FQY38" s="50"/>
      <c r="FQZ38" s="50"/>
      <c r="FRA38" s="50"/>
      <c r="FRB38" s="50"/>
      <c r="FRC38" s="50"/>
      <c r="FRD38" s="50"/>
      <c r="FRE38" s="50"/>
      <c r="FRF38" s="50"/>
      <c r="FRG38" s="50"/>
      <c r="FRH38" s="50"/>
      <c r="FRI38" s="50"/>
      <c r="FRJ38" s="50"/>
      <c r="FRK38" s="50"/>
      <c r="FRL38" s="50"/>
      <c r="FRM38" s="50"/>
      <c r="FRN38" s="50"/>
      <c r="FRO38" s="50"/>
      <c r="FRP38" s="50"/>
      <c r="FRQ38" s="50"/>
      <c r="FRR38" s="50"/>
      <c r="FRS38" s="50"/>
      <c r="FRT38" s="50"/>
      <c r="FRU38" s="50"/>
      <c r="FRV38" s="50"/>
      <c r="FRW38" s="50"/>
      <c r="FRX38" s="50"/>
      <c r="FRY38" s="50"/>
      <c r="FRZ38" s="50"/>
      <c r="FSA38" s="50"/>
      <c r="FSB38" s="50"/>
      <c r="FSC38" s="50"/>
      <c r="FSD38" s="50"/>
      <c r="FSE38" s="50"/>
      <c r="FSF38" s="50"/>
      <c r="FSG38" s="50"/>
      <c r="FSH38" s="50"/>
      <c r="FSI38" s="50"/>
      <c r="FSJ38" s="50"/>
      <c r="FSK38" s="50"/>
      <c r="FSL38" s="50"/>
      <c r="FSM38" s="50"/>
      <c r="FSN38" s="50"/>
      <c r="FSO38" s="50"/>
      <c r="FSP38" s="50"/>
      <c r="FSQ38" s="50"/>
      <c r="FSR38" s="50"/>
      <c r="FSS38" s="50"/>
      <c r="FST38" s="50"/>
      <c r="FSU38" s="50"/>
      <c r="FSV38" s="50"/>
      <c r="FSW38" s="50"/>
      <c r="FSX38" s="50"/>
      <c r="FSY38" s="50"/>
      <c r="FSZ38" s="50"/>
      <c r="FTA38" s="50"/>
      <c r="FTB38" s="50"/>
      <c r="FTC38" s="50"/>
      <c r="FTD38" s="50"/>
      <c r="FTE38" s="50"/>
      <c r="FTF38" s="50"/>
      <c r="FTG38" s="50"/>
      <c r="FTH38" s="50"/>
      <c r="FTI38" s="50"/>
      <c r="FTJ38" s="50"/>
      <c r="FTK38" s="50"/>
      <c r="FTL38" s="50"/>
      <c r="FTM38" s="50"/>
      <c r="FTN38" s="50"/>
      <c r="FTO38" s="50"/>
      <c r="FTP38" s="50"/>
      <c r="FTQ38" s="50"/>
      <c r="FTR38" s="50"/>
      <c r="FTS38" s="50"/>
      <c r="FTT38" s="50"/>
      <c r="FTU38" s="50"/>
      <c r="FTV38" s="50"/>
      <c r="FTW38" s="50"/>
      <c r="FTX38" s="50"/>
      <c r="FTY38" s="50"/>
      <c r="FTZ38" s="50"/>
      <c r="FUA38" s="50"/>
      <c r="FUB38" s="50"/>
      <c r="FUC38" s="50"/>
      <c r="FUD38" s="50"/>
      <c r="FUE38" s="50"/>
      <c r="FUF38" s="50"/>
      <c r="FUG38" s="50"/>
      <c r="FUH38" s="50"/>
      <c r="FUI38" s="50"/>
      <c r="FUJ38" s="50"/>
      <c r="FUK38" s="50"/>
      <c r="FUL38" s="50"/>
      <c r="FUM38" s="50"/>
      <c r="FUN38" s="50"/>
      <c r="FUO38" s="50"/>
      <c r="FUP38" s="50"/>
      <c r="FUQ38" s="50"/>
      <c r="FUR38" s="50"/>
      <c r="FUS38" s="50"/>
      <c r="FUT38" s="50"/>
      <c r="FUU38" s="50"/>
      <c r="FUV38" s="50"/>
      <c r="FUW38" s="50"/>
      <c r="FUX38" s="50"/>
      <c r="FUY38" s="50"/>
      <c r="FUZ38" s="50"/>
      <c r="FVA38" s="50"/>
      <c r="FVB38" s="50"/>
      <c r="FVC38" s="50"/>
      <c r="FVD38" s="50"/>
      <c r="FVE38" s="50"/>
      <c r="FVF38" s="50"/>
      <c r="FVG38" s="50"/>
      <c r="FVH38" s="50"/>
      <c r="FVI38" s="50"/>
      <c r="FVJ38" s="50"/>
      <c r="FVK38" s="50"/>
      <c r="FVL38" s="50"/>
      <c r="FVM38" s="50"/>
      <c r="FVN38" s="50"/>
      <c r="FVO38" s="50"/>
      <c r="FVP38" s="50"/>
      <c r="FVQ38" s="50"/>
      <c r="FVR38" s="50"/>
      <c r="FVS38" s="50"/>
      <c r="FVT38" s="50"/>
      <c r="FVU38" s="50"/>
      <c r="FVV38" s="50"/>
      <c r="FVW38" s="50"/>
      <c r="FVX38" s="50"/>
      <c r="FVY38" s="50"/>
      <c r="FVZ38" s="50"/>
      <c r="FWA38" s="50"/>
      <c r="FWB38" s="50"/>
      <c r="FWC38" s="50"/>
      <c r="FWD38" s="50"/>
      <c r="FWE38" s="50"/>
      <c r="FWF38" s="50"/>
      <c r="FWG38" s="50"/>
      <c r="FWH38" s="50"/>
      <c r="FWI38" s="50"/>
      <c r="FWJ38" s="50"/>
      <c r="FWK38" s="50"/>
      <c r="FWL38" s="50"/>
      <c r="FWM38" s="50"/>
      <c r="FWN38" s="50"/>
      <c r="FWO38" s="50"/>
      <c r="FWP38" s="50"/>
      <c r="FWQ38" s="50"/>
      <c r="FWR38" s="50"/>
      <c r="FWS38" s="50"/>
      <c r="FWT38" s="50"/>
      <c r="FWU38" s="50"/>
      <c r="FWV38" s="50"/>
      <c r="FWW38" s="50"/>
      <c r="FWX38" s="50"/>
      <c r="FWY38" s="50"/>
      <c r="FWZ38" s="50"/>
      <c r="FXA38" s="50"/>
      <c r="FXB38" s="50"/>
      <c r="FXC38" s="50"/>
      <c r="FXD38" s="50"/>
      <c r="FXE38" s="50"/>
      <c r="FXF38" s="50"/>
      <c r="FXG38" s="50"/>
      <c r="FXH38" s="50"/>
      <c r="FXI38" s="50"/>
      <c r="FXJ38" s="50"/>
      <c r="FXK38" s="50"/>
      <c r="FXL38" s="50"/>
      <c r="FXM38" s="50"/>
      <c r="FXN38" s="50"/>
      <c r="FXO38" s="50"/>
      <c r="FXP38" s="50"/>
      <c r="FXQ38" s="50"/>
      <c r="FXR38" s="50"/>
      <c r="FXS38" s="50"/>
      <c r="FXT38" s="50"/>
      <c r="FXU38" s="50"/>
      <c r="FXV38" s="50"/>
      <c r="FXW38" s="50"/>
      <c r="FXX38" s="50"/>
      <c r="FXY38" s="50"/>
      <c r="FXZ38" s="50"/>
      <c r="FYA38" s="50"/>
      <c r="FYB38" s="50"/>
      <c r="FYC38" s="50"/>
      <c r="FYD38" s="50"/>
      <c r="FYE38" s="50"/>
      <c r="FYF38" s="50"/>
      <c r="FYG38" s="50"/>
      <c r="FYH38" s="50"/>
      <c r="FYI38" s="50"/>
      <c r="FYJ38" s="50"/>
      <c r="FYK38" s="50"/>
      <c r="FYL38" s="50"/>
      <c r="FYM38" s="50"/>
      <c r="FYN38" s="50"/>
      <c r="FYO38" s="50"/>
      <c r="FYP38" s="50"/>
      <c r="FYQ38" s="50"/>
      <c r="FYR38" s="50"/>
      <c r="FYS38" s="50"/>
      <c r="FYT38" s="50"/>
      <c r="FYU38" s="50"/>
      <c r="FYV38" s="50"/>
      <c r="FYW38" s="50"/>
      <c r="FYX38" s="50"/>
      <c r="FYY38" s="50"/>
      <c r="FYZ38" s="50"/>
      <c r="FZA38" s="50"/>
      <c r="FZB38" s="50"/>
      <c r="FZC38" s="50"/>
      <c r="FZD38" s="50"/>
      <c r="FZE38" s="50"/>
      <c r="FZF38" s="50"/>
      <c r="FZG38" s="50"/>
      <c r="FZH38" s="50"/>
      <c r="FZI38" s="50"/>
      <c r="FZJ38" s="50"/>
      <c r="FZK38" s="50"/>
      <c r="FZL38" s="50"/>
      <c r="FZM38" s="50"/>
      <c r="FZN38" s="50"/>
      <c r="FZO38" s="50"/>
      <c r="FZP38" s="50"/>
      <c r="FZQ38" s="50"/>
      <c r="FZR38" s="50"/>
      <c r="FZS38" s="50"/>
      <c r="FZT38" s="50"/>
      <c r="FZU38" s="50"/>
      <c r="FZV38" s="50"/>
      <c r="FZW38" s="50"/>
      <c r="FZX38" s="50"/>
      <c r="FZY38" s="50"/>
      <c r="FZZ38" s="50"/>
      <c r="GAA38" s="50"/>
      <c r="GAB38" s="50"/>
      <c r="GAC38" s="50"/>
      <c r="GAD38" s="50"/>
      <c r="GAE38" s="50"/>
      <c r="GAF38" s="50"/>
      <c r="GAG38" s="50"/>
      <c r="GAH38" s="50"/>
      <c r="GAI38" s="50"/>
      <c r="GAJ38" s="50"/>
      <c r="GAK38" s="50"/>
      <c r="GAL38" s="50"/>
      <c r="GAM38" s="50"/>
      <c r="GAN38" s="50"/>
      <c r="GAO38" s="50"/>
      <c r="GAP38" s="50"/>
      <c r="GAQ38" s="50"/>
      <c r="GAR38" s="50"/>
      <c r="GAS38" s="50"/>
      <c r="GAT38" s="50"/>
      <c r="GAU38" s="50"/>
      <c r="GAV38" s="50"/>
      <c r="GAW38" s="50"/>
      <c r="GAX38" s="50"/>
      <c r="GAY38" s="50"/>
      <c r="GAZ38" s="50"/>
      <c r="GBA38" s="50"/>
      <c r="GBB38" s="50"/>
      <c r="GBC38" s="50"/>
      <c r="GBD38" s="50"/>
      <c r="GBE38" s="50"/>
      <c r="GBF38" s="50"/>
      <c r="GBG38" s="50"/>
      <c r="GBH38" s="50"/>
      <c r="GBI38" s="50"/>
      <c r="GBJ38" s="50"/>
      <c r="GBK38" s="50"/>
      <c r="GBL38" s="50"/>
      <c r="GBM38" s="50"/>
      <c r="GBN38" s="50"/>
      <c r="GBO38" s="50"/>
      <c r="GBP38" s="50"/>
      <c r="GBQ38" s="50"/>
      <c r="GBR38" s="50"/>
      <c r="GBS38" s="50"/>
      <c r="GBT38" s="50"/>
      <c r="GBU38" s="50"/>
      <c r="GBV38" s="50"/>
      <c r="GBW38" s="50"/>
      <c r="GBX38" s="50"/>
      <c r="GBY38" s="50"/>
      <c r="GBZ38" s="50"/>
      <c r="GCA38" s="50"/>
      <c r="GCB38" s="50"/>
      <c r="GCC38" s="50"/>
      <c r="GCD38" s="50"/>
      <c r="GCE38" s="50"/>
      <c r="GCF38" s="50"/>
      <c r="GCG38" s="50"/>
      <c r="GCH38" s="50"/>
      <c r="GCI38" s="50"/>
      <c r="GCJ38" s="50"/>
      <c r="GCK38" s="50"/>
      <c r="GCL38" s="50"/>
      <c r="GCM38" s="50"/>
      <c r="GCN38" s="50"/>
      <c r="GCO38" s="50"/>
      <c r="GCP38" s="50"/>
      <c r="GCQ38" s="50"/>
      <c r="GCR38" s="50"/>
      <c r="GCS38" s="50"/>
      <c r="GCT38" s="50"/>
      <c r="GCU38" s="50"/>
      <c r="GCV38" s="50"/>
      <c r="GCW38" s="50"/>
      <c r="GCX38" s="50"/>
      <c r="GCY38" s="50"/>
      <c r="GCZ38" s="50"/>
      <c r="GDA38" s="50"/>
      <c r="GDB38" s="50"/>
      <c r="GDC38" s="50"/>
      <c r="GDD38" s="50"/>
      <c r="GDE38" s="50"/>
      <c r="GDF38" s="50"/>
      <c r="GDG38" s="50"/>
      <c r="GDH38" s="50"/>
      <c r="GDI38" s="50"/>
      <c r="GDJ38" s="50"/>
      <c r="GDK38" s="50"/>
      <c r="GDL38" s="50"/>
      <c r="GDM38" s="50"/>
      <c r="GDN38" s="50"/>
      <c r="GDO38" s="50"/>
      <c r="GDP38" s="50"/>
      <c r="GDQ38" s="50"/>
      <c r="GDR38" s="50"/>
      <c r="GDS38" s="50"/>
      <c r="GDT38" s="50"/>
      <c r="GDU38" s="50"/>
      <c r="GDV38" s="50"/>
      <c r="GDW38" s="50"/>
      <c r="GDX38" s="50"/>
      <c r="GDY38" s="50"/>
      <c r="GDZ38" s="50"/>
      <c r="GEA38" s="50"/>
      <c r="GEB38" s="50"/>
      <c r="GEC38" s="50"/>
      <c r="GED38" s="50"/>
      <c r="GEE38" s="50"/>
      <c r="GEF38" s="50"/>
      <c r="GEG38" s="50"/>
      <c r="GEH38" s="50"/>
      <c r="GEI38" s="50"/>
      <c r="GEJ38" s="50"/>
      <c r="GEK38" s="50"/>
      <c r="GEL38" s="50"/>
      <c r="GEM38" s="50"/>
      <c r="GEN38" s="50"/>
      <c r="GEO38" s="50"/>
      <c r="GEP38" s="50"/>
      <c r="GEQ38" s="50"/>
      <c r="GER38" s="50"/>
      <c r="GES38" s="50"/>
      <c r="GET38" s="50"/>
      <c r="GEU38" s="50"/>
      <c r="GEV38" s="50"/>
      <c r="GEW38" s="50"/>
      <c r="GEX38" s="50"/>
      <c r="GEY38" s="50"/>
      <c r="GEZ38" s="50"/>
      <c r="GFA38" s="50"/>
      <c r="GFB38" s="50"/>
      <c r="GFC38" s="50"/>
      <c r="GFD38" s="50"/>
      <c r="GFE38" s="50"/>
      <c r="GFF38" s="50"/>
      <c r="GFG38" s="50"/>
      <c r="GFH38" s="50"/>
      <c r="GFI38" s="50"/>
      <c r="GFJ38" s="50"/>
      <c r="GFK38" s="50"/>
      <c r="GFL38" s="50"/>
      <c r="GFM38" s="50"/>
      <c r="GFN38" s="50"/>
      <c r="GFO38" s="50"/>
      <c r="GFP38" s="50"/>
      <c r="GFQ38" s="50"/>
      <c r="GFR38" s="50"/>
      <c r="GFS38" s="50"/>
      <c r="GFT38" s="50"/>
      <c r="GFU38" s="50"/>
      <c r="GFV38" s="50"/>
      <c r="GFW38" s="50"/>
      <c r="GFX38" s="50"/>
      <c r="GFY38" s="50"/>
      <c r="GFZ38" s="50"/>
      <c r="GGA38" s="50"/>
      <c r="GGB38" s="50"/>
      <c r="GGC38" s="50"/>
      <c r="GGD38" s="50"/>
      <c r="GGE38" s="50"/>
      <c r="GGF38" s="50"/>
      <c r="GGG38" s="50"/>
      <c r="GGH38" s="50"/>
      <c r="GGI38" s="50"/>
      <c r="GGJ38" s="50"/>
      <c r="GGK38" s="50"/>
      <c r="GGL38" s="50"/>
      <c r="GGM38" s="50"/>
      <c r="GGN38" s="50"/>
      <c r="GGO38" s="50"/>
      <c r="GGP38" s="50"/>
      <c r="GGQ38" s="50"/>
      <c r="GGR38" s="50"/>
      <c r="GGS38" s="50"/>
      <c r="GGT38" s="50"/>
      <c r="GGU38" s="50"/>
      <c r="GGV38" s="50"/>
      <c r="GGW38" s="50"/>
      <c r="GGX38" s="50"/>
      <c r="GGY38" s="50"/>
      <c r="GGZ38" s="50"/>
      <c r="GHA38" s="50"/>
      <c r="GHB38" s="50"/>
      <c r="GHC38" s="50"/>
      <c r="GHD38" s="50"/>
      <c r="GHE38" s="50"/>
      <c r="GHF38" s="50"/>
      <c r="GHG38" s="50"/>
      <c r="GHH38" s="50"/>
      <c r="GHI38" s="50"/>
      <c r="GHJ38" s="50"/>
      <c r="GHK38" s="50"/>
      <c r="GHL38" s="50"/>
      <c r="GHM38" s="50"/>
      <c r="GHN38" s="50"/>
      <c r="GHO38" s="50"/>
      <c r="GHP38" s="50"/>
      <c r="GHQ38" s="50"/>
      <c r="GHR38" s="50"/>
      <c r="GHS38" s="50"/>
      <c r="GHT38" s="50"/>
      <c r="GHU38" s="50"/>
      <c r="GHV38" s="50"/>
      <c r="GHW38" s="50"/>
      <c r="GHX38" s="50"/>
      <c r="GHY38" s="50"/>
      <c r="GHZ38" s="50"/>
      <c r="GIA38" s="50"/>
      <c r="GIB38" s="50"/>
      <c r="GIC38" s="50"/>
      <c r="GID38" s="50"/>
      <c r="GIE38" s="50"/>
      <c r="GIF38" s="50"/>
      <c r="GIG38" s="50"/>
      <c r="GIH38" s="50"/>
      <c r="GII38" s="50"/>
      <c r="GIJ38" s="50"/>
      <c r="GIK38" s="50"/>
      <c r="GIL38" s="50"/>
      <c r="GIM38" s="50"/>
      <c r="GIN38" s="50"/>
      <c r="GIO38" s="50"/>
      <c r="GIP38" s="50"/>
      <c r="GIQ38" s="50"/>
      <c r="GIR38" s="50"/>
      <c r="GIS38" s="50"/>
      <c r="GIT38" s="50"/>
      <c r="GIU38" s="50"/>
      <c r="GIV38" s="50"/>
      <c r="GIW38" s="50"/>
      <c r="GIX38" s="50"/>
      <c r="GIY38" s="50"/>
      <c r="GIZ38" s="50"/>
      <c r="GJA38" s="50"/>
      <c r="GJB38" s="50"/>
      <c r="GJC38" s="50"/>
      <c r="GJD38" s="50"/>
      <c r="GJE38" s="50"/>
      <c r="GJF38" s="50"/>
      <c r="GJG38" s="50"/>
      <c r="GJH38" s="50"/>
      <c r="GJI38" s="50"/>
      <c r="GJJ38" s="50"/>
      <c r="GJK38" s="50"/>
      <c r="GJL38" s="50"/>
      <c r="GJM38" s="50"/>
      <c r="GJN38" s="50"/>
      <c r="GJO38" s="50"/>
      <c r="GJP38" s="50"/>
      <c r="GJQ38" s="50"/>
      <c r="GJR38" s="50"/>
      <c r="GJS38" s="50"/>
      <c r="GJT38" s="50"/>
      <c r="GJU38" s="50"/>
      <c r="GJV38" s="50"/>
      <c r="GJW38" s="50"/>
      <c r="GJX38" s="50"/>
      <c r="GJY38" s="50"/>
      <c r="GJZ38" s="50"/>
      <c r="GKA38" s="50"/>
      <c r="GKB38" s="50"/>
      <c r="GKC38" s="50"/>
      <c r="GKD38" s="50"/>
      <c r="GKE38" s="50"/>
      <c r="GKF38" s="50"/>
      <c r="GKG38" s="50"/>
      <c r="GKH38" s="50"/>
      <c r="GKI38" s="50"/>
      <c r="GKJ38" s="50"/>
      <c r="GKK38" s="50"/>
      <c r="GKL38" s="50"/>
      <c r="GKM38" s="50"/>
      <c r="GKN38" s="50"/>
      <c r="GKO38" s="50"/>
      <c r="GKP38" s="50"/>
      <c r="GKQ38" s="50"/>
      <c r="GKR38" s="50"/>
      <c r="GKS38" s="50"/>
      <c r="GKT38" s="50"/>
      <c r="GKU38" s="50"/>
      <c r="GKV38" s="50"/>
      <c r="GKW38" s="50"/>
      <c r="GKX38" s="50"/>
      <c r="GKY38" s="50"/>
      <c r="GKZ38" s="50"/>
      <c r="GLA38" s="50"/>
      <c r="GLB38" s="50"/>
      <c r="GLC38" s="50"/>
      <c r="GLD38" s="50"/>
      <c r="GLE38" s="50"/>
      <c r="GLF38" s="50"/>
      <c r="GLG38" s="50"/>
      <c r="GLH38" s="50"/>
      <c r="GLI38" s="50"/>
      <c r="GLJ38" s="50"/>
      <c r="GLK38" s="50"/>
      <c r="GLL38" s="50"/>
      <c r="GLM38" s="50"/>
      <c r="GLN38" s="50"/>
      <c r="GLO38" s="50"/>
      <c r="GLP38" s="50"/>
      <c r="GLQ38" s="50"/>
      <c r="GLR38" s="50"/>
      <c r="GLS38" s="50"/>
      <c r="GLT38" s="50"/>
      <c r="GLU38" s="50"/>
      <c r="GLV38" s="50"/>
      <c r="GLW38" s="50"/>
      <c r="GLX38" s="50"/>
      <c r="GLY38" s="50"/>
      <c r="GLZ38" s="50"/>
      <c r="GMA38" s="50"/>
      <c r="GMB38" s="50"/>
      <c r="GMC38" s="50"/>
      <c r="GMD38" s="50"/>
      <c r="GME38" s="50"/>
      <c r="GMF38" s="50"/>
      <c r="GMG38" s="50"/>
      <c r="GMH38" s="50"/>
      <c r="GMI38" s="50"/>
      <c r="GMJ38" s="50"/>
      <c r="GMK38" s="50"/>
      <c r="GML38" s="50"/>
      <c r="GMM38" s="50"/>
      <c r="GMN38" s="50"/>
      <c r="GMO38" s="50"/>
      <c r="GMP38" s="50"/>
      <c r="GMQ38" s="50"/>
      <c r="GMR38" s="50"/>
      <c r="GMS38" s="50"/>
      <c r="GMT38" s="50"/>
      <c r="GMU38" s="50"/>
      <c r="GMV38" s="50"/>
      <c r="GMW38" s="50"/>
      <c r="GMX38" s="50"/>
      <c r="GMY38" s="50"/>
      <c r="GMZ38" s="50"/>
      <c r="GNA38" s="50"/>
      <c r="GNB38" s="50"/>
      <c r="GNC38" s="50"/>
      <c r="GND38" s="50"/>
      <c r="GNE38" s="50"/>
      <c r="GNF38" s="50"/>
      <c r="GNG38" s="50"/>
      <c r="GNH38" s="50"/>
      <c r="GNI38" s="50"/>
      <c r="GNJ38" s="50"/>
      <c r="GNK38" s="50"/>
      <c r="GNL38" s="50"/>
      <c r="GNM38" s="50"/>
      <c r="GNN38" s="50"/>
      <c r="GNO38" s="50"/>
      <c r="GNP38" s="50"/>
      <c r="GNQ38" s="50"/>
      <c r="GNR38" s="50"/>
      <c r="GNS38" s="50"/>
      <c r="GNT38" s="50"/>
      <c r="GNU38" s="50"/>
      <c r="GNV38" s="50"/>
      <c r="GNW38" s="50"/>
      <c r="GNX38" s="50"/>
      <c r="GNY38" s="50"/>
      <c r="GNZ38" s="50"/>
      <c r="GOA38" s="50"/>
      <c r="GOB38" s="50"/>
      <c r="GOC38" s="50"/>
      <c r="GOD38" s="50"/>
      <c r="GOE38" s="50"/>
      <c r="GOF38" s="50"/>
      <c r="GOG38" s="50"/>
      <c r="GOH38" s="50"/>
      <c r="GOI38" s="50"/>
      <c r="GOJ38" s="50"/>
      <c r="GOK38" s="50"/>
      <c r="GOL38" s="50"/>
      <c r="GOM38" s="50"/>
      <c r="GON38" s="50"/>
      <c r="GOO38" s="50"/>
      <c r="GOP38" s="50"/>
      <c r="GOQ38" s="50"/>
      <c r="GOR38" s="50"/>
      <c r="GOS38" s="50"/>
      <c r="GOT38" s="50"/>
      <c r="GOU38" s="50"/>
      <c r="GOV38" s="50"/>
      <c r="GOW38" s="50"/>
      <c r="GOX38" s="50"/>
      <c r="GOY38" s="50"/>
      <c r="GOZ38" s="50"/>
      <c r="GPA38" s="50"/>
      <c r="GPB38" s="50"/>
      <c r="GPC38" s="50"/>
      <c r="GPD38" s="50"/>
      <c r="GPE38" s="50"/>
      <c r="GPF38" s="50"/>
      <c r="GPG38" s="50"/>
      <c r="GPH38" s="50"/>
      <c r="GPI38" s="50"/>
      <c r="GPJ38" s="50"/>
      <c r="GPK38" s="50"/>
      <c r="GPL38" s="50"/>
      <c r="GPM38" s="50"/>
      <c r="GPN38" s="50"/>
      <c r="GPO38" s="50"/>
      <c r="GPP38" s="50"/>
      <c r="GPQ38" s="50"/>
      <c r="GPR38" s="50"/>
      <c r="GPS38" s="50"/>
      <c r="GPT38" s="50"/>
      <c r="GPU38" s="50"/>
      <c r="GPV38" s="50"/>
      <c r="GPW38" s="50"/>
      <c r="GPX38" s="50"/>
      <c r="GPY38" s="50"/>
      <c r="GPZ38" s="50"/>
      <c r="GQA38" s="50"/>
      <c r="GQB38" s="50"/>
      <c r="GQC38" s="50"/>
      <c r="GQD38" s="50"/>
      <c r="GQE38" s="50"/>
      <c r="GQF38" s="50"/>
      <c r="GQG38" s="50"/>
      <c r="GQH38" s="50"/>
      <c r="GQI38" s="50"/>
      <c r="GQJ38" s="50"/>
      <c r="GQK38" s="50"/>
      <c r="GQL38" s="50"/>
      <c r="GQM38" s="50"/>
      <c r="GQN38" s="50"/>
      <c r="GQO38" s="50"/>
      <c r="GQP38" s="50"/>
      <c r="GQQ38" s="50"/>
      <c r="GQR38" s="50"/>
      <c r="GQS38" s="50"/>
      <c r="GQT38" s="50"/>
      <c r="GQU38" s="50"/>
      <c r="GQV38" s="50"/>
      <c r="GQW38" s="50"/>
      <c r="GQX38" s="50"/>
      <c r="GQY38" s="50"/>
      <c r="GQZ38" s="50"/>
      <c r="GRA38" s="50"/>
      <c r="GRB38" s="50"/>
      <c r="GRC38" s="50"/>
      <c r="GRD38" s="50"/>
      <c r="GRE38" s="50"/>
      <c r="GRF38" s="50"/>
      <c r="GRG38" s="50"/>
      <c r="GRH38" s="50"/>
      <c r="GRI38" s="50"/>
      <c r="GRJ38" s="50"/>
      <c r="GRK38" s="50"/>
      <c r="GRL38" s="50"/>
      <c r="GRM38" s="50"/>
      <c r="GRN38" s="50"/>
      <c r="GRO38" s="50"/>
      <c r="GRP38" s="50"/>
      <c r="GRQ38" s="50"/>
      <c r="GRR38" s="50"/>
      <c r="GRS38" s="50"/>
      <c r="GRT38" s="50"/>
      <c r="GRU38" s="50"/>
      <c r="GRV38" s="50"/>
      <c r="GRW38" s="50"/>
      <c r="GRX38" s="50"/>
      <c r="GRY38" s="50"/>
      <c r="GRZ38" s="50"/>
      <c r="GSA38" s="50"/>
      <c r="GSB38" s="50"/>
      <c r="GSC38" s="50"/>
      <c r="GSD38" s="50"/>
      <c r="GSE38" s="50"/>
      <c r="GSF38" s="50"/>
      <c r="GSG38" s="50"/>
      <c r="GSH38" s="50"/>
      <c r="GSI38" s="50"/>
      <c r="GSJ38" s="50"/>
      <c r="GSK38" s="50"/>
      <c r="GSL38" s="50"/>
      <c r="GSM38" s="50"/>
      <c r="GSN38" s="50"/>
      <c r="GSO38" s="50"/>
      <c r="GSP38" s="50"/>
      <c r="GSQ38" s="50"/>
      <c r="GSR38" s="50"/>
      <c r="GSS38" s="50"/>
      <c r="GST38" s="50"/>
      <c r="GSU38" s="50"/>
      <c r="GSV38" s="50"/>
      <c r="GSW38" s="50"/>
      <c r="GSX38" s="50"/>
      <c r="GSY38" s="50"/>
      <c r="GSZ38" s="50"/>
      <c r="GTA38" s="50"/>
      <c r="GTB38" s="50"/>
      <c r="GTC38" s="50"/>
      <c r="GTD38" s="50"/>
      <c r="GTE38" s="50"/>
      <c r="GTF38" s="50"/>
      <c r="GTG38" s="50"/>
      <c r="GTH38" s="50"/>
      <c r="GTI38" s="50"/>
      <c r="GTJ38" s="50"/>
      <c r="GTK38" s="50"/>
      <c r="GTL38" s="50"/>
      <c r="GTM38" s="50"/>
      <c r="GTN38" s="50"/>
      <c r="GTO38" s="50"/>
      <c r="GTP38" s="50"/>
      <c r="GTQ38" s="50"/>
      <c r="GTR38" s="50"/>
      <c r="GTS38" s="50"/>
      <c r="GTT38" s="50"/>
      <c r="GTU38" s="50"/>
      <c r="GTV38" s="50"/>
      <c r="GTW38" s="50"/>
      <c r="GTX38" s="50"/>
      <c r="GTY38" s="50"/>
      <c r="GTZ38" s="50"/>
      <c r="GUA38" s="50"/>
      <c r="GUB38" s="50"/>
      <c r="GUC38" s="50"/>
      <c r="GUD38" s="50"/>
      <c r="GUE38" s="50"/>
      <c r="GUF38" s="50"/>
      <c r="GUG38" s="50"/>
      <c r="GUH38" s="50"/>
      <c r="GUI38" s="50"/>
      <c r="GUJ38" s="50"/>
      <c r="GUK38" s="50"/>
      <c r="GUL38" s="50"/>
      <c r="GUM38" s="50"/>
      <c r="GUN38" s="50"/>
      <c r="GUO38" s="50"/>
      <c r="GUP38" s="50"/>
      <c r="GUQ38" s="50"/>
      <c r="GUR38" s="50"/>
      <c r="GUS38" s="50"/>
      <c r="GUT38" s="50"/>
      <c r="GUU38" s="50"/>
      <c r="GUV38" s="50"/>
      <c r="GUW38" s="50"/>
      <c r="GUX38" s="50"/>
      <c r="GUY38" s="50"/>
      <c r="GUZ38" s="50"/>
      <c r="GVA38" s="50"/>
      <c r="GVB38" s="50"/>
      <c r="GVC38" s="50"/>
      <c r="GVD38" s="50"/>
      <c r="GVE38" s="50"/>
      <c r="GVF38" s="50"/>
      <c r="GVG38" s="50"/>
      <c r="GVH38" s="50"/>
      <c r="GVI38" s="50"/>
      <c r="GVJ38" s="50"/>
      <c r="GVK38" s="50"/>
      <c r="GVL38" s="50"/>
      <c r="GVM38" s="50"/>
      <c r="GVN38" s="50"/>
      <c r="GVO38" s="50"/>
      <c r="GVP38" s="50"/>
      <c r="GVQ38" s="50"/>
      <c r="GVR38" s="50"/>
      <c r="GVS38" s="50"/>
      <c r="GVT38" s="50"/>
      <c r="GVU38" s="50"/>
      <c r="GVV38" s="50"/>
      <c r="GVW38" s="50"/>
      <c r="GVX38" s="50"/>
      <c r="GVY38" s="50"/>
      <c r="GVZ38" s="50"/>
      <c r="GWA38" s="50"/>
      <c r="GWB38" s="50"/>
      <c r="GWC38" s="50"/>
      <c r="GWD38" s="50"/>
      <c r="GWE38" s="50"/>
      <c r="GWF38" s="50"/>
      <c r="GWG38" s="50"/>
      <c r="GWH38" s="50"/>
      <c r="GWI38" s="50"/>
      <c r="GWJ38" s="50"/>
      <c r="GWK38" s="50"/>
      <c r="GWL38" s="50"/>
      <c r="GWM38" s="50"/>
      <c r="GWN38" s="50"/>
      <c r="GWO38" s="50"/>
      <c r="GWP38" s="50"/>
      <c r="GWQ38" s="50"/>
      <c r="GWR38" s="50"/>
      <c r="GWS38" s="50"/>
      <c r="GWT38" s="50"/>
      <c r="GWU38" s="50"/>
      <c r="GWV38" s="50"/>
      <c r="GWW38" s="50"/>
      <c r="GWX38" s="50"/>
      <c r="GWY38" s="50"/>
      <c r="GWZ38" s="50"/>
      <c r="GXA38" s="50"/>
      <c r="GXB38" s="50"/>
      <c r="GXC38" s="50"/>
      <c r="GXD38" s="50"/>
      <c r="GXE38" s="50"/>
      <c r="GXF38" s="50"/>
      <c r="GXG38" s="50"/>
      <c r="GXH38" s="50"/>
      <c r="GXI38" s="50"/>
      <c r="GXJ38" s="50"/>
      <c r="GXK38" s="50"/>
      <c r="GXL38" s="50"/>
      <c r="GXM38" s="50"/>
      <c r="GXN38" s="50"/>
      <c r="GXO38" s="50"/>
      <c r="GXP38" s="50"/>
      <c r="GXQ38" s="50"/>
      <c r="GXR38" s="50"/>
      <c r="GXS38" s="50"/>
      <c r="GXT38" s="50"/>
      <c r="GXU38" s="50"/>
      <c r="GXV38" s="50"/>
      <c r="GXW38" s="50"/>
      <c r="GXX38" s="50"/>
      <c r="GXY38" s="50"/>
      <c r="GXZ38" s="50"/>
      <c r="GYA38" s="50"/>
      <c r="GYB38" s="50"/>
      <c r="GYC38" s="50"/>
      <c r="GYD38" s="50"/>
      <c r="GYE38" s="50"/>
      <c r="GYF38" s="50"/>
      <c r="GYG38" s="50"/>
      <c r="GYH38" s="50"/>
      <c r="GYI38" s="50"/>
      <c r="GYJ38" s="50"/>
      <c r="GYK38" s="50"/>
      <c r="GYL38" s="50"/>
      <c r="GYM38" s="50"/>
      <c r="GYN38" s="50"/>
      <c r="GYO38" s="50"/>
      <c r="GYP38" s="50"/>
      <c r="GYQ38" s="50"/>
      <c r="GYR38" s="50"/>
      <c r="GYS38" s="50"/>
      <c r="GYT38" s="50"/>
      <c r="GYU38" s="50"/>
      <c r="GYV38" s="50"/>
      <c r="GYW38" s="50"/>
      <c r="GYX38" s="50"/>
      <c r="GYY38" s="50"/>
      <c r="GYZ38" s="50"/>
      <c r="GZA38" s="50"/>
      <c r="GZB38" s="50"/>
      <c r="GZC38" s="50"/>
      <c r="GZD38" s="50"/>
      <c r="GZE38" s="50"/>
      <c r="GZF38" s="50"/>
      <c r="GZG38" s="50"/>
      <c r="GZH38" s="50"/>
      <c r="GZI38" s="50"/>
      <c r="GZJ38" s="50"/>
      <c r="GZK38" s="50"/>
      <c r="GZL38" s="50"/>
      <c r="GZM38" s="50"/>
      <c r="GZN38" s="50"/>
      <c r="GZO38" s="50"/>
      <c r="GZP38" s="50"/>
      <c r="GZQ38" s="50"/>
      <c r="GZR38" s="50"/>
      <c r="GZS38" s="50"/>
      <c r="GZT38" s="50"/>
      <c r="GZU38" s="50"/>
      <c r="GZV38" s="50"/>
      <c r="GZW38" s="50"/>
      <c r="GZX38" s="50"/>
      <c r="GZY38" s="50"/>
      <c r="GZZ38" s="50"/>
      <c r="HAA38" s="50"/>
      <c r="HAB38" s="50"/>
      <c r="HAC38" s="50"/>
      <c r="HAD38" s="50"/>
      <c r="HAE38" s="50"/>
      <c r="HAF38" s="50"/>
      <c r="HAG38" s="50"/>
      <c r="HAH38" s="50"/>
      <c r="HAI38" s="50"/>
      <c r="HAJ38" s="50"/>
      <c r="HAK38" s="50"/>
      <c r="HAL38" s="50"/>
      <c r="HAM38" s="50"/>
      <c r="HAN38" s="50"/>
      <c r="HAO38" s="50"/>
      <c r="HAP38" s="50"/>
      <c r="HAQ38" s="50"/>
      <c r="HAR38" s="50"/>
      <c r="HAS38" s="50"/>
      <c r="HAT38" s="50"/>
      <c r="HAU38" s="50"/>
      <c r="HAV38" s="50"/>
      <c r="HAW38" s="50"/>
      <c r="HAX38" s="50"/>
      <c r="HAY38" s="50"/>
      <c r="HAZ38" s="50"/>
      <c r="HBA38" s="50"/>
      <c r="HBB38" s="50"/>
      <c r="HBC38" s="50"/>
      <c r="HBD38" s="50"/>
      <c r="HBE38" s="50"/>
      <c r="HBF38" s="50"/>
      <c r="HBG38" s="50"/>
      <c r="HBH38" s="50"/>
      <c r="HBI38" s="50"/>
      <c r="HBJ38" s="50"/>
      <c r="HBK38" s="50"/>
      <c r="HBL38" s="50"/>
      <c r="HBM38" s="50"/>
      <c r="HBN38" s="50"/>
      <c r="HBO38" s="50"/>
      <c r="HBP38" s="50"/>
      <c r="HBQ38" s="50"/>
      <c r="HBR38" s="50"/>
      <c r="HBS38" s="50"/>
      <c r="HBT38" s="50"/>
      <c r="HBU38" s="50"/>
      <c r="HBV38" s="50"/>
      <c r="HBW38" s="50"/>
      <c r="HBX38" s="50"/>
      <c r="HBY38" s="50"/>
      <c r="HBZ38" s="50"/>
      <c r="HCA38" s="50"/>
      <c r="HCB38" s="50"/>
      <c r="HCC38" s="50"/>
      <c r="HCD38" s="50"/>
      <c r="HCE38" s="50"/>
      <c r="HCF38" s="50"/>
      <c r="HCG38" s="50"/>
      <c r="HCH38" s="50"/>
      <c r="HCI38" s="50"/>
      <c r="HCJ38" s="50"/>
      <c r="HCK38" s="50"/>
      <c r="HCL38" s="50"/>
      <c r="HCM38" s="50"/>
      <c r="HCN38" s="50"/>
      <c r="HCO38" s="50"/>
      <c r="HCP38" s="50"/>
      <c r="HCQ38" s="50"/>
      <c r="HCR38" s="50"/>
      <c r="HCS38" s="50"/>
      <c r="HCT38" s="50"/>
      <c r="HCU38" s="50"/>
      <c r="HCV38" s="50"/>
      <c r="HCW38" s="50"/>
      <c r="HCX38" s="50"/>
      <c r="HCY38" s="50"/>
      <c r="HCZ38" s="50"/>
      <c r="HDA38" s="50"/>
      <c r="HDB38" s="50"/>
      <c r="HDC38" s="50"/>
      <c r="HDD38" s="50"/>
      <c r="HDE38" s="50"/>
      <c r="HDF38" s="50"/>
      <c r="HDG38" s="50"/>
      <c r="HDH38" s="50"/>
      <c r="HDI38" s="50"/>
      <c r="HDJ38" s="50"/>
      <c r="HDK38" s="50"/>
      <c r="HDL38" s="50"/>
      <c r="HDM38" s="50"/>
      <c r="HDN38" s="50"/>
      <c r="HDO38" s="50"/>
      <c r="HDP38" s="50"/>
      <c r="HDQ38" s="50"/>
      <c r="HDR38" s="50"/>
      <c r="HDS38" s="50"/>
      <c r="HDT38" s="50"/>
      <c r="HDU38" s="50"/>
      <c r="HDV38" s="50"/>
      <c r="HDW38" s="50"/>
      <c r="HDX38" s="50"/>
      <c r="HDY38" s="50"/>
      <c r="HDZ38" s="50"/>
      <c r="HEA38" s="50"/>
      <c r="HEB38" s="50"/>
      <c r="HEC38" s="50"/>
      <c r="HED38" s="50"/>
      <c r="HEE38" s="50"/>
      <c r="HEF38" s="50"/>
      <c r="HEG38" s="50"/>
      <c r="HEH38" s="50"/>
      <c r="HEI38" s="50"/>
      <c r="HEJ38" s="50"/>
      <c r="HEK38" s="50"/>
      <c r="HEL38" s="50"/>
      <c r="HEM38" s="50"/>
      <c r="HEN38" s="50"/>
      <c r="HEO38" s="50"/>
      <c r="HEP38" s="50"/>
      <c r="HEQ38" s="50"/>
      <c r="HER38" s="50"/>
      <c r="HES38" s="50"/>
      <c r="HET38" s="50"/>
      <c r="HEU38" s="50"/>
      <c r="HEV38" s="50"/>
      <c r="HEW38" s="50"/>
      <c r="HEX38" s="50"/>
      <c r="HEY38" s="50"/>
      <c r="HEZ38" s="50"/>
      <c r="HFA38" s="50"/>
      <c r="HFB38" s="50"/>
      <c r="HFC38" s="50"/>
      <c r="HFD38" s="50"/>
      <c r="HFE38" s="50"/>
      <c r="HFF38" s="50"/>
      <c r="HFG38" s="50"/>
      <c r="HFH38" s="50"/>
      <c r="HFI38" s="50"/>
      <c r="HFJ38" s="50"/>
      <c r="HFK38" s="50"/>
      <c r="HFL38" s="50"/>
      <c r="HFM38" s="50"/>
      <c r="HFN38" s="50"/>
      <c r="HFO38" s="50"/>
      <c r="HFP38" s="50"/>
      <c r="HFQ38" s="50"/>
      <c r="HFR38" s="50"/>
      <c r="HFS38" s="50"/>
      <c r="HFT38" s="50"/>
      <c r="HFU38" s="50"/>
      <c r="HFV38" s="50"/>
      <c r="HFW38" s="50"/>
      <c r="HFX38" s="50"/>
      <c r="HFY38" s="50"/>
      <c r="HFZ38" s="50"/>
      <c r="HGA38" s="50"/>
      <c r="HGB38" s="50"/>
      <c r="HGC38" s="50"/>
      <c r="HGD38" s="50"/>
      <c r="HGE38" s="50"/>
      <c r="HGF38" s="50"/>
      <c r="HGG38" s="50"/>
      <c r="HGH38" s="50"/>
      <c r="HGI38" s="50"/>
      <c r="HGJ38" s="50"/>
      <c r="HGK38" s="50"/>
      <c r="HGL38" s="50"/>
      <c r="HGM38" s="50"/>
      <c r="HGN38" s="50"/>
      <c r="HGO38" s="50"/>
      <c r="HGP38" s="50"/>
      <c r="HGQ38" s="50"/>
      <c r="HGR38" s="50"/>
      <c r="HGS38" s="50"/>
      <c r="HGT38" s="50"/>
      <c r="HGU38" s="50"/>
      <c r="HGV38" s="50"/>
      <c r="HGW38" s="50"/>
      <c r="HGX38" s="50"/>
      <c r="HGY38" s="50"/>
      <c r="HGZ38" s="50"/>
      <c r="HHA38" s="50"/>
      <c r="HHB38" s="50"/>
      <c r="HHC38" s="50"/>
      <c r="HHD38" s="50"/>
      <c r="HHE38" s="50"/>
      <c r="HHF38" s="50"/>
      <c r="HHG38" s="50"/>
      <c r="HHH38" s="50"/>
      <c r="HHI38" s="50"/>
      <c r="HHJ38" s="50"/>
      <c r="HHK38" s="50"/>
      <c r="HHL38" s="50"/>
      <c r="HHM38" s="50"/>
      <c r="HHN38" s="50"/>
      <c r="HHO38" s="50"/>
      <c r="HHP38" s="50"/>
      <c r="HHQ38" s="50"/>
      <c r="HHR38" s="50"/>
      <c r="HHS38" s="50"/>
      <c r="HHT38" s="50"/>
      <c r="HHU38" s="50"/>
      <c r="HHV38" s="50"/>
      <c r="HHW38" s="50"/>
      <c r="HHX38" s="50"/>
      <c r="HHY38" s="50"/>
      <c r="HHZ38" s="50"/>
      <c r="HIA38" s="50"/>
      <c r="HIB38" s="50"/>
      <c r="HIC38" s="50"/>
      <c r="HID38" s="50"/>
      <c r="HIE38" s="50"/>
      <c r="HIF38" s="50"/>
      <c r="HIG38" s="50"/>
      <c r="HIH38" s="50"/>
      <c r="HII38" s="50"/>
      <c r="HIJ38" s="50"/>
      <c r="HIK38" s="50"/>
      <c r="HIL38" s="50"/>
      <c r="HIM38" s="50"/>
      <c r="HIN38" s="50"/>
      <c r="HIO38" s="50"/>
      <c r="HIP38" s="50"/>
      <c r="HIQ38" s="50"/>
      <c r="HIR38" s="50"/>
      <c r="HIS38" s="50"/>
      <c r="HIT38" s="50"/>
      <c r="HIU38" s="50"/>
      <c r="HIV38" s="50"/>
      <c r="HIW38" s="50"/>
      <c r="HIX38" s="50"/>
      <c r="HIY38" s="50"/>
      <c r="HIZ38" s="50"/>
      <c r="HJA38" s="50"/>
      <c r="HJB38" s="50"/>
      <c r="HJC38" s="50"/>
      <c r="HJD38" s="50"/>
      <c r="HJE38" s="50"/>
      <c r="HJF38" s="50"/>
      <c r="HJG38" s="50"/>
      <c r="HJH38" s="50"/>
      <c r="HJI38" s="50"/>
      <c r="HJJ38" s="50"/>
      <c r="HJK38" s="50"/>
      <c r="HJL38" s="50"/>
      <c r="HJM38" s="50"/>
      <c r="HJN38" s="50"/>
      <c r="HJO38" s="50"/>
      <c r="HJP38" s="50"/>
      <c r="HJQ38" s="50"/>
      <c r="HJR38" s="50"/>
      <c r="HJS38" s="50"/>
      <c r="HJT38" s="50"/>
      <c r="HJU38" s="50"/>
      <c r="HJV38" s="50"/>
      <c r="HJW38" s="50"/>
      <c r="HJX38" s="50"/>
      <c r="HJY38" s="50"/>
      <c r="HJZ38" s="50"/>
      <c r="HKA38" s="50"/>
      <c r="HKB38" s="50"/>
      <c r="HKC38" s="50"/>
      <c r="HKD38" s="50"/>
      <c r="HKE38" s="50"/>
      <c r="HKF38" s="50"/>
      <c r="HKG38" s="50"/>
      <c r="HKH38" s="50"/>
      <c r="HKI38" s="50"/>
      <c r="HKJ38" s="50"/>
      <c r="HKK38" s="50"/>
      <c r="HKL38" s="50"/>
      <c r="HKM38" s="50"/>
      <c r="HKN38" s="50"/>
      <c r="HKO38" s="50"/>
      <c r="HKP38" s="50"/>
      <c r="HKQ38" s="50"/>
      <c r="HKR38" s="50"/>
      <c r="HKS38" s="50"/>
      <c r="HKT38" s="50"/>
      <c r="HKU38" s="50"/>
      <c r="HKV38" s="50"/>
      <c r="HKW38" s="50"/>
      <c r="HKX38" s="50"/>
      <c r="HKY38" s="50"/>
      <c r="HKZ38" s="50"/>
      <c r="HLA38" s="50"/>
      <c r="HLB38" s="50"/>
      <c r="HLC38" s="50"/>
      <c r="HLD38" s="50"/>
      <c r="HLE38" s="50"/>
      <c r="HLF38" s="50"/>
      <c r="HLG38" s="50"/>
      <c r="HLH38" s="50"/>
      <c r="HLI38" s="50"/>
      <c r="HLJ38" s="50"/>
      <c r="HLK38" s="50"/>
      <c r="HLL38" s="50"/>
      <c r="HLM38" s="50"/>
      <c r="HLN38" s="50"/>
      <c r="HLO38" s="50"/>
      <c r="HLP38" s="50"/>
      <c r="HLQ38" s="50"/>
      <c r="HLR38" s="50"/>
      <c r="HLS38" s="50"/>
      <c r="HLT38" s="50"/>
      <c r="HLU38" s="50"/>
      <c r="HLV38" s="50"/>
      <c r="HLW38" s="50"/>
      <c r="HLX38" s="50"/>
      <c r="HLY38" s="50"/>
      <c r="HLZ38" s="50"/>
      <c r="HMA38" s="50"/>
      <c r="HMB38" s="50"/>
      <c r="HMC38" s="50"/>
      <c r="HMD38" s="50"/>
      <c r="HME38" s="50"/>
      <c r="HMF38" s="50"/>
      <c r="HMG38" s="50"/>
      <c r="HMH38" s="50"/>
      <c r="HMI38" s="50"/>
      <c r="HMJ38" s="50"/>
      <c r="HMK38" s="50"/>
      <c r="HML38" s="50"/>
      <c r="HMM38" s="50"/>
      <c r="HMN38" s="50"/>
      <c r="HMO38" s="50"/>
      <c r="HMP38" s="50"/>
      <c r="HMQ38" s="50"/>
      <c r="HMR38" s="50"/>
      <c r="HMS38" s="50"/>
      <c r="HMT38" s="50"/>
      <c r="HMU38" s="50"/>
      <c r="HMV38" s="50"/>
      <c r="HMW38" s="50"/>
      <c r="HMX38" s="50"/>
      <c r="HMY38" s="50"/>
      <c r="HMZ38" s="50"/>
      <c r="HNA38" s="50"/>
      <c r="HNB38" s="50"/>
      <c r="HNC38" s="50"/>
      <c r="HND38" s="50"/>
      <c r="HNE38" s="50"/>
      <c r="HNF38" s="50"/>
      <c r="HNG38" s="50"/>
      <c r="HNH38" s="50"/>
      <c r="HNI38" s="50"/>
      <c r="HNJ38" s="50"/>
      <c r="HNK38" s="50"/>
      <c r="HNL38" s="50"/>
      <c r="HNM38" s="50"/>
      <c r="HNN38" s="50"/>
      <c r="HNO38" s="50"/>
      <c r="HNP38" s="50"/>
      <c r="HNQ38" s="50"/>
      <c r="HNR38" s="50"/>
      <c r="HNS38" s="50"/>
      <c r="HNT38" s="50"/>
      <c r="HNU38" s="50"/>
      <c r="HNV38" s="50"/>
      <c r="HNW38" s="50"/>
      <c r="HNX38" s="50"/>
      <c r="HNY38" s="50"/>
      <c r="HNZ38" s="50"/>
      <c r="HOA38" s="50"/>
      <c r="HOB38" s="50"/>
      <c r="HOC38" s="50"/>
      <c r="HOD38" s="50"/>
      <c r="HOE38" s="50"/>
      <c r="HOF38" s="50"/>
      <c r="HOG38" s="50"/>
      <c r="HOH38" s="50"/>
      <c r="HOI38" s="50"/>
      <c r="HOJ38" s="50"/>
      <c r="HOK38" s="50"/>
      <c r="HOL38" s="50"/>
      <c r="HOM38" s="50"/>
      <c r="HON38" s="50"/>
      <c r="HOO38" s="50"/>
      <c r="HOP38" s="50"/>
      <c r="HOQ38" s="50"/>
      <c r="HOR38" s="50"/>
      <c r="HOS38" s="50"/>
      <c r="HOT38" s="50"/>
      <c r="HOU38" s="50"/>
      <c r="HOV38" s="50"/>
      <c r="HOW38" s="50"/>
      <c r="HOX38" s="50"/>
      <c r="HOY38" s="50"/>
      <c r="HOZ38" s="50"/>
      <c r="HPA38" s="50"/>
      <c r="HPB38" s="50"/>
      <c r="HPC38" s="50"/>
      <c r="HPD38" s="50"/>
      <c r="HPE38" s="50"/>
      <c r="HPF38" s="50"/>
      <c r="HPG38" s="50"/>
      <c r="HPH38" s="50"/>
      <c r="HPI38" s="50"/>
      <c r="HPJ38" s="50"/>
      <c r="HPK38" s="50"/>
      <c r="HPL38" s="50"/>
      <c r="HPM38" s="50"/>
      <c r="HPN38" s="50"/>
      <c r="HPO38" s="50"/>
      <c r="HPP38" s="50"/>
      <c r="HPQ38" s="50"/>
      <c r="HPR38" s="50"/>
      <c r="HPS38" s="50"/>
      <c r="HPT38" s="50"/>
      <c r="HPU38" s="50"/>
      <c r="HPV38" s="50"/>
      <c r="HPW38" s="50"/>
      <c r="HPX38" s="50"/>
      <c r="HPY38" s="50"/>
      <c r="HPZ38" s="50"/>
      <c r="HQA38" s="50"/>
      <c r="HQB38" s="50"/>
      <c r="HQC38" s="50"/>
      <c r="HQD38" s="50"/>
      <c r="HQE38" s="50"/>
      <c r="HQF38" s="50"/>
      <c r="HQG38" s="50"/>
      <c r="HQH38" s="50"/>
      <c r="HQI38" s="50"/>
      <c r="HQJ38" s="50"/>
      <c r="HQK38" s="50"/>
      <c r="HQL38" s="50"/>
      <c r="HQM38" s="50"/>
      <c r="HQN38" s="50"/>
      <c r="HQO38" s="50"/>
      <c r="HQP38" s="50"/>
      <c r="HQQ38" s="50"/>
      <c r="HQR38" s="50"/>
      <c r="HQS38" s="50"/>
      <c r="HQT38" s="50"/>
      <c r="HQU38" s="50"/>
      <c r="HQV38" s="50"/>
      <c r="HQW38" s="50"/>
      <c r="HQX38" s="50"/>
      <c r="HQY38" s="50"/>
      <c r="HQZ38" s="50"/>
      <c r="HRA38" s="50"/>
      <c r="HRB38" s="50"/>
      <c r="HRC38" s="50"/>
      <c r="HRD38" s="50"/>
      <c r="HRE38" s="50"/>
      <c r="HRF38" s="50"/>
      <c r="HRG38" s="50"/>
      <c r="HRH38" s="50"/>
      <c r="HRI38" s="50"/>
      <c r="HRJ38" s="50"/>
      <c r="HRK38" s="50"/>
      <c r="HRL38" s="50"/>
      <c r="HRM38" s="50"/>
      <c r="HRN38" s="50"/>
      <c r="HRO38" s="50"/>
      <c r="HRP38" s="50"/>
      <c r="HRQ38" s="50"/>
      <c r="HRR38" s="50"/>
      <c r="HRS38" s="50"/>
      <c r="HRT38" s="50"/>
      <c r="HRU38" s="50"/>
      <c r="HRV38" s="50"/>
      <c r="HRW38" s="50"/>
      <c r="HRX38" s="50"/>
      <c r="HRY38" s="50"/>
      <c r="HRZ38" s="50"/>
      <c r="HSA38" s="50"/>
      <c r="HSB38" s="50"/>
      <c r="HSC38" s="50"/>
      <c r="HSD38" s="50"/>
      <c r="HSE38" s="50"/>
      <c r="HSF38" s="50"/>
      <c r="HSG38" s="50"/>
      <c r="HSH38" s="50"/>
      <c r="HSI38" s="50"/>
      <c r="HSJ38" s="50"/>
      <c r="HSK38" s="50"/>
      <c r="HSL38" s="50"/>
      <c r="HSM38" s="50"/>
      <c r="HSN38" s="50"/>
      <c r="HSO38" s="50"/>
      <c r="HSP38" s="50"/>
      <c r="HSQ38" s="50"/>
      <c r="HSR38" s="50"/>
      <c r="HSS38" s="50"/>
      <c r="HST38" s="50"/>
      <c r="HSU38" s="50"/>
      <c r="HSV38" s="50"/>
      <c r="HSW38" s="50"/>
      <c r="HSX38" s="50"/>
      <c r="HSY38" s="50"/>
      <c r="HSZ38" s="50"/>
      <c r="HTA38" s="50"/>
      <c r="HTB38" s="50"/>
      <c r="HTC38" s="50"/>
      <c r="HTD38" s="50"/>
      <c r="HTE38" s="50"/>
      <c r="HTF38" s="50"/>
      <c r="HTG38" s="50"/>
      <c r="HTH38" s="50"/>
      <c r="HTI38" s="50"/>
      <c r="HTJ38" s="50"/>
      <c r="HTK38" s="50"/>
      <c r="HTL38" s="50"/>
      <c r="HTM38" s="50"/>
      <c r="HTN38" s="50"/>
      <c r="HTO38" s="50"/>
      <c r="HTP38" s="50"/>
      <c r="HTQ38" s="50"/>
      <c r="HTR38" s="50"/>
      <c r="HTS38" s="50"/>
      <c r="HTT38" s="50"/>
      <c r="HTU38" s="50"/>
      <c r="HTV38" s="50"/>
      <c r="HTW38" s="50"/>
      <c r="HTX38" s="50"/>
      <c r="HTY38" s="50"/>
      <c r="HTZ38" s="50"/>
      <c r="HUA38" s="50"/>
      <c r="HUB38" s="50"/>
      <c r="HUC38" s="50"/>
      <c r="HUD38" s="50"/>
      <c r="HUE38" s="50"/>
      <c r="HUF38" s="50"/>
      <c r="HUG38" s="50"/>
      <c r="HUH38" s="50"/>
      <c r="HUI38" s="50"/>
      <c r="HUJ38" s="50"/>
      <c r="HUK38" s="50"/>
      <c r="HUL38" s="50"/>
      <c r="HUM38" s="50"/>
      <c r="HUN38" s="50"/>
      <c r="HUO38" s="50"/>
      <c r="HUP38" s="50"/>
      <c r="HUQ38" s="50"/>
      <c r="HUR38" s="50"/>
      <c r="HUS38" s="50"/>
      <c r="HUT38" s="50"/>
      <c r="HUU38" s="50"/>
      <c r="HUV38" s="50"/>
      <c r="HUW38" s="50"/>
      <c r="HUX38" s="50"/>
      <c r="HUY38" s="50"/>
      <c r="HUZ38" s="50"/>
      <c r="HVA38" s="50"/>
      <c r="HVB38" s="50"/>
      <c r="HVC38" s="50"/>
      <c r="HVD38" s="50"/>
      <c r="HVE38" s="50"/>
      <c r="HVF38" s="50"/>
      <c r="HVG38" s="50"/>
      <c r="HVH38" s="50"/>
      <c r="HVI38" s="50"/>
      <c r="HVJ38" s="50"/>
      <c r="HVK38" s="50"/>
      <c r="HVL38" s="50"/>
      <c r="HVM38" s="50"/>
      <c r="HVN38" s="50"/>
      <c r="HVO38" s="50"/>
      <c r="HVP38" s="50"/>
      <c r="HVQ38" s="50"/>
      <c r="HVR38" s="50"/>
      <c r="HVS38" s="50"/>
      <c r="HVT38" s="50"/>
      <c r="HVU38" s="50"/>
      <c r="HVV38" s="50"/>
      <c r="HVW38" s="50"/>
      <c r="HVX38" s="50"/>
      <c r="HVY38" s="50"/>
      <c r="HVZ38" s="50"/>
      <c r="HWA38" s="50"/>
      <c r="HWB38" s="50"/>
      <c r="HWC38" s="50"/>
      <c r="HWD38" s="50"/>
      <c r="HWE38" s="50"/>
      <c r="HWF38" s="50"/>
      <c r="HWG38" s="50"/>
      <c r="HWH38" s="50"/>
      <c r="HWI38" s="50"/>
      <c r="HWJ38" s="50"/>
      <c r="HWK38" s="50"/>
      <c r="HWL38" s="50"/>
      <c r="HWM38" s="50"/>
      <c r="HWN38" s="50"/>
      <c r="HWO38" s="50"/>
      <c r="HWP38" s="50"/>
      <c r="HWQ38" s="50"/>
      <c r="HWR38" s="50"/>
      <c r="HWS38" s="50"/>
      <c r="HWT38" s="50"/>
      <c r="HWU38" s="50"/>
      <c r="HWV38" s="50"/>
      <c r="HWW38" s="50"/>
      <c r="HWX38" s="50"/>
      <c r="HWY38" s="50"/>
      <c r="HWZ38" s="50"/>
      <c r="HXA38" s="50"/>
      <c r="HXB38" s="50"/>
      <c r="HXC38" s="50"/>
      <c r="HXD38" s="50"/>
      <c r="HXE38" s="50"/>
      <c r="HXF38" s="50"/>
      <c r="HXG38" s="50"/>
      <c r="HXH38" s="50"/>
      <c r="HXI38" s="50"/>
      <c r="HXJ38" s="50"/>
      <c r="HXK38" s="50"/>
      <c r="HXL38" s="50"/>
      <c r="HXM38" s="50"/>
      <c r="HXN38" s="50"/>
      <c r="HXO38" s="50"/>
      <c r="HXP38" s="50"/>
      <c r="HXQ38" s="50"/>
      <c r="HXR38" s="50"/>
      <c r="HXS38" s="50"/>
      <c r="HXT38" s="50"/>
      <c r="HXU38" s="50"/>
      <c r="HXV38" s="50"/>
      <c r="HXW38" s="50"/>
      <c r="HXX38" s="50"/>
      <c r="HXY38" s="50"/>
      <c r="HXZ38" s="50"/>
      <c r="HYA38" s="50"/>
      <c r="HYB38" s="50"/>
      <c r="HYC38" s="50"/>
      <c r="HYD38" s="50"/>
      <c r="HYE38" s="50"/>
      <c r="HYF38" s="50"/>
      <c r="HYG38" s="50"/>
      <c r="HYH38" s="50"/>
      <c r="HYI38" s="50"/>
      <c r="HYJ38" s="50"/>
      <c r="HYK38" s="50"/>
      <c r="HYL38" s="50"/>
      <c r="HYM38" s="50"/>
      <c r="HYN38" s="50"/>
      <c r="HYO38" s="50"/>
      <c r="HYP38" s="50"/>
      <c r="HYQ38" s="50"/>
      <c r="HYR38" s="50"/>
      <c r="HYS38" s="50"/>
      <c r="HYT38" s="50"/>
      <c r="HYU38" s="50"/>
      <c r="HYV38" s="50"/>
      <c r="HYW38" s="50"/>
      <c r="HYX38" s="50"/>
      <c r="HYY38" s="50"/>
      <c r="HYZ38" s="50"/>
      <c r="HZA38" s="50"/>
      <c r="HZB38" s="50"/>
      <c r="HZC38" s="50"/>
      <c r="HZD38" s="50"/>
      <c r="HZE38" s="50"/>
      <c r="HZF38" s="50"/>
      <c r="HZG38" s="50"/>
      <c r="HZH38" s="50"/>
      <c r="HZI38" s="50"/>
      <c r="HZJ38" s="50"/>
      <c r="HZK38" s="50"/>
      <c r="HZL38" s="50"/>
      <c r="HZM38" s="50"/>
      <c r="HZN38" s="50"/>
      <c r="HZO38" s="50"/>
      <c r="HZP38" s="50"/>
      <c r="HZQ38" s="50"/>
      <c r="HZR38" s="50"/>
      <c r="HZS38" s="50"/>
      <c r="HZT38" s="50"/>
      <c r="HZU38" s="50"/>
      <c r="HZV38" s="50"/>
      <c r="HZW38" s="50"/>
      <c r="HZX38" s="50"/>
      <c r="HZY38" s="50"/>
      <c r="HZZ38" s="50"/>
      <c r="IAA38" s="50"/>
      <c r="IAB38" s="50"/>
      <c r="IAC38" s="50"/>
      <c r="IAD38" s="50"/>
      <c r="IAE38" s="50"/>
      <c r="IAF38" s="50"/>
      <c r="IAG38" s="50"/>
      <c r="IAH38" s="50"/>
      <c r="IAI38" s="50"/>
      <c r="IAJ38" s="50"/>
      <c r="IAK38" s="50"/>
      <c r="IAL38" s="50"/>
      <c r="IAM38" s="50"/>
      <c r="IAN38" s="50"/>
      <c r="IAO38" s="50"/>
      <c r="IAP38" s="50"/>
      <c r="IAQ38" s="50"/>
      <c r="IAR38" s="50"/>
      <c r="IAS38" s="50"/>
      <c r="IAT38" s="50"/>
      <c r="IAU38" s="50"/>
      <c r="IAV38" s="50"/>
      <c r="IAW38" s="50"/>
      <c r="IAX38" s="50"/>
      <c r="IAY38" s="50"/>
      <c r="IAZ38" s="50"/>
      <c r="IBA38" s="50"/>
      <c r="IBB38" s="50"/>
      <c r="IBC38" s="50"/>
      <c r="IBD38" s="50"/>
      <c r="IBE38" s="50"/>
      <c r="IBF38" s="50"/>
      <c r="IBG38" s="50"/>
      <c r="IBH38" s="50"/>
      <c r="IBI38" s="50"/>
      <c r="IBJ38" s="50"/>
      <c r="IBK38" s="50"/>
      <c r="IBL38" s="50"/>
      <c r="IBM38" s="50"/>
      <c r="IBN38" s="50"/>
      <c r="IBO38" s="50"/>
      <c r="IBP38" s="50"/>
      <c r="IBQ38" s="50"/>
      <c r="IBR38" s="50"/>
      <c r="IBS38" s="50"/>
      <c r="IBT38" s="50"/>
      <c r="IBU38" s="50"/>
      <c r="IBV38" s="50"/>
      <c r="IBW38" s="50"/>
      <c r="IBX38" s="50"/>
      <c r="IBY38" s="50"/>
      <c r="IBZ38" s="50"/>
      <c r="ICA38" s="50"/>
      <c r="ICB38" s="50"/>
      <c r="ICC38" s="50"/>
      <c r="ICD38" s="50"/>
      <c r="ICE38" s="50"/>
      <c r="ICF38" s="50"/>
      <c r="ICG38" s="50"/>
      <c r="ICH38" s="50"/>
      <c r="ICI38" s="50"/>
      <c r="ICJ38" s="50"/>
      <c r="ICK38" s="50"/>
      <c r="ICL38" s="50"/>
      <c r="ICM38" s="50"/>
      <c r="ICN38" s="50"/>
      <c r="ICO38" s="50"/>
      <c r="ICP38" s="50"/>
      <c r="ICQ38" s="50"/>
      <c r="ICR38" s="50"/>
      <c r="ICS38" s="50"/>
      <c r="ICT38" s="50"/>
      <c r="ICU38" s="50"/>
      <c r="ICV38" s="50"/>
      <c r="ICW38" s="50"/>
      <c r="ICX38" s="50"/>
      <c r="ICY38" s="50"/>
      <c r="ICZ38" s="50"/>
      <c r="IDA38" s="50"/>
      <c r="IDB38" s="50"/>
      <c r="IDC38" s="50"/>
      <c r="IDD38" s="50"/>
      <c r="IDE38" s="50"/>
      <c r="IDF38" s="50"/>
      <c r="IDG38" s="50"/>
      <c r="IDH38" s="50"/>
      <c r="IDI38" s="50"/>
      <c r="IDJ38" s="50"/>
      <c r="IDK38" s="50"/>
      <c r="IDL38" s="50"/>
      <c r="IDM38" s="50"/>
      <c r="IDN38" s="50"/>
      <c r="IDO38" s="50"/>
      <c r="IDP38" s="50"/>
      <c r="IDQ38" s="50"/>
      <c r="IDR38" s="50"/>
      <c r="IDS38" s="50"/>
      <c r="IDT38" s="50"/>
      <c r="IDU38" s="50"/>
      <c r="IDV38" s="50"/>
      <c r="IDW38" s="50"/>
      <c r="IDX38" s="50"/>
      <c r="IDY38" s="50"/>
      <c r="IDZ38" s="50"/>
      <c r="IEA38" s="50"/>
      <c r="IEB38" s="50"/>
      <c r="IEC38" s="50"/>
      <c r="IED38" s="50"/>
      <c r="IEE38" s="50"/>
      <c r="IEF38" s="50"/>
      <c r="IEG38" s="50"/>
      <c r="IEH38" s="50"/>
      <c r="IEI38" s="50"/>
      <c r="IEJ38" s="50"/>
      <c r="IEK38" s="50"/>
      <c r="IEL38" s="50"/>
      <c r="IEM38" s="50"/>
      <c r="IEN38" s="50"/>
      <c r="IEO38" s="50"/>
      <c r="IEP38" s="50"/>
      <c r="IEQ38" s="50"/>
      <c r="IER38" s="50"/>
      <c r="IES38" s="50"/>
      <c r="IET38" s="50"/>
      <c r="IEU38" s="50"/>
      <c r="IEV38" s="50"/>
      <c r="IEW38" s="50"/>
      <c r="IEX38" s="50"/>
      <c r="IEY38" s="50"/>
      <c r="IEZ38" s="50"/>
      <c r="IFA38" s="50"/>
      <c r="IFB38" s="50"/>
      <c r="IFC38" s="50"/>
      <c r="IFD38" s="50"/>
      <c r="IFE38" s="50"/>
      <c r="IFF38" s="50"/>
      <c r="IFG38" s="50"/>
      <c r="IFH38" s="50"/>
      <c r="IFI38" s="50"/>
      <c r="IFJ38" s="50"/>
      <c r="IFK38" s="50"/>
      <c r="IFL38" s="50"/>
      <c r="IFM38" s="50"/>
      <c r="IFN38" s="50"/>
      <c r="IFO38" s="50"/>
      <c r="IFP38" s="50"/>
      <c r="IFQ38" s="50"/>
      <c r="IFR38" s="50"/>
      <c r="IFS38" s="50"/>
      <c r="IFT38" s="50"/>
      <c r="IFU38" s="50"/>
      <c r="IFV38" s="50"/>
      <c r="IFW38" s="50"/>
      <c r="IFX38" s="50"/>
      <c r="IFY38" s="50"/>
      <c r="IFZ38" s="50"/>
      <c r="IGA38" s="50"/>
      <c r="IGB38" s="50"/>
      <c r="IGC38" s="50"/>
      <c r="IGD38" s="50"/>
      <c r="IGE38" s="50"/>
      <c r="IGF38" s="50"/>
      <c r="IGG38" s="50"/>
      <c r="IGH38" s="50"/>
      <c r="IGI38" s="50"/>
      <c r="IGJ38" s="50"/>
      <c r="IGK38" s="50"/>
      <c r="IGL38" s="50"/>
      <c r="IGM38" s="50"/>
      <c r="IGN38" s="50"/>
      <c r="IGO38" s="50"/>
      <c r="IGP38" s="50"/>
      <c r="IGQ38" s="50"/>
      <c r="IGR38" s="50"/>
      <c r="IGS38" s="50"/>
      <c r="IGT38" s="50"/>
      <c r="IGU38" s="50"/>
      <c r="IGV38" s="50"/>
      <c r="IGW38" s="50"/>
      <c r="IGX38" s="50"/>
      <c r="IGY38" s="50"/>
      <c r="IGZ38" s="50"/>
      <c r="IHA38" s="50"/>
      <c r="IHB38" s="50"/>
      <c r="IHC38" s="50"/>
      <c r="IHD38" s="50"/>
      <c r="IHE38" s="50"/>
      <c r="IHF38" s="50"/>
      <c r="IHG38" s="50"/>
      <c r="IHH38" s="50"/>
      <c r="IHI38" s="50"/>
      <c r="IHJ38" s="50"/>
      <c r="IHK38" s="50"/>
      <c r="IHL38" s="50"/>
      <c r="IHM38" s="50"/>
      <c r="IHN38" s="50"/>
      <c r="IHO38" s="50"/>
      <c r="IHP38" s="50"/>
      <c r="IHQ38" s="50"/>
      <c r="IHR38" s="50"/>
      <c r="IHS38" s="50"/>
      <c r="IHT38" s="50"/>
      <c r="IHU38" s="50"/>
      <c r="IHV38" s="50"/>
      <c r="IHW38" s="50"/>
      <c r="IHX38" s="50"/>
      <c r="IHY38" s="50"/>
      <c r="IHZ38" s="50"/>
      <c r="IIA38" s="50"/>
      <c r="IIB38" s="50"/>
      <c r="IIC38" s="50"/>
      <c r="IID38" s="50"/>
      <c r="IIE38" s="50"/>
      <c r="IIF38" s="50"/>
      <c r="IIG38" s="50"/>
      <c r="IIH38" s="50"/>
      <c r="III38" s="50"/>
      <c r="IIJ38" s="50"/>
      <c r="IIK38" s="50"/>
      <c r="IIL38" s="50"/>
      <c r="IIM38" s="50"/>
      <c r="IIN38" s="50"/>
      <c r="IIO38" s="50"/>
      <c r="IIP38" s="50"/>
      <c r="IIQ38" s="50"/>
      <c r="IIR38" s="50"/>
      <c r="IIS38" s="50"/>
      <c r="IIT38" s="50"/>
      <c r="IIU38" s="50"/>
      <c r="IIV38" s="50"/>
      <c r="IIW38" s="50"/>
      <c r="IIX38" s="50"/>
      <c r="IIY38" s="50"/>
      <c r="IIZ38" s="50"/>
      <c r="IJA38" s="50"/>
      <c r="IJB38" s="50"/>
      <c r="IJC38" s="50"/>
      <c r="IJD38" s="50"/>
      <c r="IJE38" s="50"/>
      <c r="IJF38" s="50"/>
      <c r="IJG38" s="50"/>
      <c r="IJH38" s="50"/>
      <c r="IJI38" s="50"/>
      <c r="IJJ38" s="50"/>
      <c r="IJK38" s="50"/>
      <c r="IJL38" s="50"/>
      <c r="IJM38" s="50"/>
      <c r="IJN38" s="50"/>
      <c r="IJO38" s="50"/>
      <c r="IJP38" s="50"/>
      <c r="IJQ38" s="50"/>
      <c r="IJR38" s="50"/>
      <c r="IJS38" s="50"/>
      <c r="IJT38" s="50"/>
      <c r="IJU38" s="50"/>
      <c r="IJV38" s="50"/>
      <c r="IJW38" s="50"/>
      <c r="IJX38" s="50"/>
      <c r="IJY38" s="50"/>
      <c r="IJZ38" s="50"/>
      <c r="IKA38" s="50"/>
      <c r="IKB38" s="50"/>
      <c r="IKC38" s="50"/>
      <c r="IKD38" s="50"/>
      <c r="IKE38" s="50"/>
      <c r="IKF38" s="50"/>
      <c r="IKG38" s="50"/>
      <c r="IKH38" s="50"/>
      <c r="IKI38" s="50"/>
      <c r="IKJ38" s="50"/>
      <c r="IKK38" s="50"/>
      <c r="IKL38" s="50"/>
      <c r="IKM38" s="50"/>
      <c r="IKN38" s="50"/>
      <c r="IKO38" s="50"/>
      <c r="IKP38" s="50"/>
      <c r="IKQ38" s="50"/>
      <c r="IKR38" s="50"/>
      <c r="IKS38" s="50"/>
      <c r="IKT38" s="50"/>
      <c r="IKU38" s="50"/>
      <c r="IKV38" s="50"/>
      <c r="IKW38" s="50"/>
      <c r="IKX38" s="50"/>
      <c r="IKY38" s="50"/>
      <c r="IKZ38" s="50"/>
      <c r="ILA38" s="50"/>
      <c r="ILB38" s="50"/>
      <c r="ILC38" s="50"/>
      <c r="ILD38" s="50"/>
      <c r="ILE38" s="50"/>
      <c r="ILF38" s="50"/>
      <c r="ILG38" s="50"/>
      <c r="ILH38" s="50"/>
      <c r="ILI38" s="50"/>
      <c r="ILJ38" s="50"/>
      <c r="ILK38" s="50"/>
      <c r="ILL38" s="50"/>
      <c r="ILM38" s="50"/>
      <c r="ILN38" s="50"/>
      <c r="ILO38" s="50"/>
      <c r="ILP38" s="50"/>
      <c r="ILQ38" s="50"/>
      <c r="ILR38" s="50"/>
      <c r="ILS38" s="50"/>
      <c r="ILT38" s="50"/>
      <c r="ILU38" s="50"/>
      <c r="ILV38" s="50"/>
      <c r="ILW38" s="50"/>
      <c r="ILX38" s="50"/>
      <c r="ILY38" s="50"/>
      <c r="ILZ38" s="50"/>
      <c r="IMA38" s="50"/>
      <c r="IMB38" s="50"/>
      <c r="IMC38" s="50"/>
      <c r="IMD38" s="50"/>
      <c r="IME38" s="50"/>
      <c r="IMF38" s="50"/>
      <c r="IMG38" s="50"/>
      <c r="IMH38" s="50"/>
      <c r="IMI38" s="50"/>
      <c r="IMJ38" s="50"/>
      <c r="IMK38" s="50"/>
      <c r="IML38" s="50"/>
      <c r="IMM38" s="50"/>
      <c r="IMN38" s="50"/>
      <c r="IMO38" s="50"/>
      <c r="IMP38" s="50"/>
      <c r="IMQ38" s="50"/>
      <c r="IMR38" s="50"/>
      <c r="IMS38" s="50"/>
      <c r="IMT38" s="50"/>
      <c r="IMU38" s="50"/>
      <c r="IMV38" s="50"/>
      <c r="IMW38" s="50"/>
      <c r="IMX38" s="50"/>
      <c r="IMY38" s="50"/>
      <c r="IMZ38" s="50"/>
      <c r="INA38" s="50"/>
      <c r="INB38" s="50"/>
      <c r="INC38" s="50"/>
      <c r="IND38" s="50"/>
      <c r="INE38" s="50"/>
      <c r="INF38" s="50"/>
      <c r="ING38" s="50"/>
      <c r="INH38" s="50"/>
      <c r="INI38" s="50"/>
      <c r="INJ38" s="50"/>
      <c r="INK38" s="50"/>
      <c r="INL38" s="50"/>
      <c r="INM38" s="50"/>
      <c r="INN38" s="50"/>
      <c r="INO38" s="50"/>
      <c r="INP38" s="50"/>
      <c r="INQ38" s="50"/>
      <c r="INR38" s="50"/>
      <c r="INS38" s="50"/>
      <c r="INT38" s="50"/>
      <c r="INU38" s="50"/>
      <c r="INV38" s="50"/>
      <c r="INW38" s="50"/>
      <c r="INX38" s="50"/>
      <c r="INY38" s="50"/>
      <c r="INZ38" s="50"/>
      <c r="IOA38" s="50"/>
      <c r="IOB38" s="50"/>
      <c r="IOC38" s="50"/>
      <c r="IOD38" s="50"/>
      <c r="IOE38" s="50"/>
      <c r="IOF38" s="50"/>
      <c r="IOG38" s="50"/>
      <c r="IOH38" s="50"/>
      <c r="IOI38" s="50"/>
      <c r="IOJ38" s="50"/>
      <c r="IOK38" s="50"/>
      <c r="IOL38" s="50"/>
      <c r="IOM38" s="50"/>
      <c r="ION38" s="50"/>
      <c r="IOO38" s="50"/>
      <c r="IOP38" s="50"/>
      <c r="IOQ38" s="50"/>
      <c r="IOR38" s="50"/>
      <c r="IOS38" s="50"/>
      <c r="IOT38" s="50"/>
      <c r="IOU38" s="50"/>
      <c r="IOV38" s="50"/>
      <c r="IOW38" s="50"/>
      <c r="IOX38" s="50"/>
      <c r="IOY38" s="50"/>
      <c r="IOZ38" s="50"/>
      <c r="IPA38" s="50"/>
      <c r="IPB38" s="50"/>
      <c r="IPC38" s="50"/>
      <c r="IPD38" s="50"/>
      <c r="IPE38" s="50"/>
      <c r="IPF38" s="50"/>
      <c r="IPG38" s="50"/>
      <c r="IPH38" s="50"/>
      <c r="IPI38" s="50"/>
      <c r="IPJ38" s="50"/>
      <c r="IPK38" s="50"/>
      <c r="IPL38" s="50"/>
      <c r="IPM38" s="50"/>
      <c r="IPN38" s="50"/>
      <c r="IPO38" s="50"/>
      <c r="IPP38" s="50"/>
      <c r="IPQ38" s="50"/>
      <c r="IPR38" s="50"/>
      <c r="IPS38" s="50"/>
      <c r="IPT38" s="50"/>
      <c r="IPU38" s="50"/>
      <c r="IPV38" s="50"/>
      <c r="IPW38" s="50"/>
      <c r="IPX38" s="50"/>
      <c r="IPY38" s="50"/>
      <c r="IPZ38" s="50"/>
      <c r="IQA38" s="50"/>
      <c r="IQB38" s="50"/>
      <c r="IQC38" s="50"/>
      <c r="IQD38" s="50"/>
      <c r="IQE38" s="50"/>
      <c r="IQF38" s="50"/>
      <c r="IQG38" s="50"/>
      <c r="IQH38" s="50"/>
      <c r="IQI38" s="50"/>
      <c r="IQJ38" s="50"/>
      <c r="IQK38" s="50"/>
      <c r="IQL38" s="50"/>
      <c r="IQM38" s="50"/>
      <c r="IQN38" s="50"/>
      <c r="IQO38" s="50"/>
      <c r="IQP38" s="50"/>
      <c r="IQQ38" s="50"/>
      <c r="IQR38" s="50"/>
      <c r="IQS38" s="50"/>
      <c r="IQT38" s="50"/>
      <c r="IQU38" s="50"/>
      <c r="IQV38" s="50"/>
      <c r="IQW38" s="50"/>
      <c r="IQX38" s="50"/>
      <c r="IQY38" s="50"/>
      <c r="IQZ38" s="50"/>
      <c r="IRA38" s="50"/>
      <c r="IRB38" s="50"/>
      <c r="IRC38" s="50"/>
      <c r="IRD38" s="50"/>
      <c r="IRE38" s="50"/>
      <c r="IRF38" s="50"/>
      <c r="IRG38" s="50"/>
      <c r="IRH38" s="50"/>
      <c r="IRI38" s="50"/>
      <c r="IRJ38" s="50"/>
      <c r="IRK38" s="50"/>
      <c r="IRL38" s="50"/>
      <c r="IRM38" s="50"/>
      <c r="IRN38" s="50"/>
      <c r="IRO38" s="50"/>
      <c r="IRP38" s="50"/>
      <c r="IRQ38" s="50"/>
      <c r="IRR38" s="50"/>
      <c r="IRS38" s="50"/>
      <c r="IRT38" s="50"/>
      <c r="IRU38" s="50"/>
      <c r="IRV38" s="50"/>
      <c r="IRW38" s="50"/>
      <c r="IRX38" s="50"/>
      <c r="IRY38" s="50"/>
      <c r="IRZ38" s="50"/>
      <c r="ISA38" s="50"/>
      <c r="ISB38" s="50"/>
      <c r="ISC38" s="50"/>
      <c r="ISD38" s="50"/>
      <c r="ISE38" s="50"/>
      <c r="ISF38" s="50"/>
      <c r="ISG38" s="50"/>
      <c r="ISH38" s="50"/>
      <c r="ISI38" s="50"/>
      <c r="ISJ38" s="50"/>
      <c r="ISK38" s="50"/>
      <c r="ISL38" s="50"/>
      <c r="ISM38" s="50"/>
      <c r="ISN38" s="50"/>
      <c r="ISO38" s="50"/>
      <c r="ISP38" s="50"/>
      <c r="ISQ38" s="50"/>
      <c r="ISR38" s="50"/>
      <c r="ISS38" s="50"/>
      <c r="IST38" s="50"/>
      <c r="ISU38" s="50"/>
      <c r="ISV38" s="50"/>
      <c r="ISW38" s="50"/>
      <c r="ISX38" s="50"/>
      <c r="ISY38" s="50"/>
      <c r="ISZ38" s="50"/>
      <c r="ITA38" s="50"/>
      <c r="ITB38" s="50"/>
      <c r="ITC38" s="50"/>
      <c r="ITD38" s="50"/>
      <c r="ITE38" s="50"/>
      <c r="ITF38" s="50"/>
      <c r="ITG38" s="50"/>
      <c r="ITH38" s="50"/>
      <c r="ITI38" s="50"/>
      <c r="ITJ38" s="50"/>
      <c r="ITK38" s="50"/>
      <c r="ITL38" s="50"/>
      <c r="ITM38" s="50"/>
      <c r="ITN38" s="50"/>
      <c r="ITO38" s="50"/>
      <c r="ITP38" s="50"/>
      <c r="ITQ38" s="50"/>
      <c r="ITR38" s="50"/>
      <c r="ITS38" s="50"/>
      <c r="ITT38" s="50"/>
      <c r="ITU38" s="50"/>
      <c r="ITV38" s="50"/>
      <c r="ITW38" s="50"/>
      <c r="ITX38" s="50"/>
      <c r="ITY38" s="50"/>
      <c r="ITZ38" s="50"/>
      <c r="IUA38" s="50"/>
      <c r="IUB38" s="50"/>
      <c r="IUC38" s="50"/>
      <c r="IUD38" s="50"/>
      <c r="IUE38" s="50"/>
      <c r="IUF38" s="50"/>
      <c r="IUG38" s="50"/>
      <c r="IUH38" s="50"/>
      <c r="IUI38" s="50"/>
      <c r="IUJ38" s="50"/>
      <c r="IUK38" s="50"/>
      <c r="IUL38" s="50"/>
      <c r="IUM38" s="50"/>
      <c r="IUN38" s="50"/>
      <c r="IUO38" s="50"/>
      <c r="IUP38" s="50"/>
      <c r="IUQ38" s="50"/>
      <c r="IUR38" s="50"/>
      <c r="IUS38" s="50"/>
      <c r="IUT38" s="50"/>
      <c r="IUU38" s="50"/>
      <c r="IUV38" s="50"/>
      <c r="IUW38" s="50"/>
      <c r="IUX38" s="50"/>
      <c r="IUY38" s="50"/>
      <c r="IUZ38" s="50"/>
      <c r="IVA38" s="50"/>
      <c r="IVB38" s="50"/>
      <c r="IVC38" s="50"/>
      <c r="IVD38" s="50"/>
      <c r="IVE38" s="50"/>
      <c r="IVF38" s="50"/>
      <c r="IVG38" s="50"/>
      <c r="IVH38" s="50"/>
      <c r="IVI38" s="50"/>
      <c r="IVJ38" s="50"/>
      <c r="IVK38" s="50"/>
      <c r="IVL38" s="50"/>
      <c r="IVM38" s="50"/>
      <c r="IVN38" s="50"/>
      <c r="IVO38" s="50"/>
      <c r="IVP38" s="50"/>
      <c r="IVQ38" s="50"/>
      <c r="IVR38" s="50"/>
      <c r="IVS38" s="50"/>
      <c r="IVT38" s="50"/>
      <c r="IVU38" s="50"/>
      <c r="IVV38" s="50"/>
      <c r="IVW38" s="50"/>
      <c r="IVX38" s="50"/>
      <c r="IVY38" s="50"/>
      <c r="IVZ38" s="50"/>
      <c r="IWA38" s="50"/>
      <c r="IWB38" s="50"/>
      <c r="IWC38" s="50"/>
      <c r="IWD38" s="50"/>
      <c r="IWE38" s="50"/>
      <c r="IWF38" s="50"/>
      <c r="IWG38" s="50"/>
      <c r="IWH38" s="50"/>
      <c r="IWI38" s="50"/>
      <c r="IWJ38" s="50"/>
      <c r="IWK38" s="50"/>
      <c r="IWL38" s="50"/>
      <c r="IWM38" s="50"/>
      <c r="IWN38" s="50"/>
      <c r="IWO38" s="50"/>
      <c r="IWP38" s="50"/>
      <c r="IWQ38" s="50"/>
      <c r="IWR38" s="50"/>
      <c r="IWS38" s="50"/>
      <c r="IWT38" s="50"/>
      <c r="IWU38" s="50"/>
      <c r="IWV38" s="50"/>
      <c r="IWW38" s="50"/>
      <c r="IWX38" s="50"/>
      <c r="IWY38" s="50"/>
      <c r="IWZ38" s="50"/>
      <c r="IXA38" s="50"/>
      <c r="IXB38" s="50"/>
      <c r="IXC38" s="50"/>
      <c r="IXD38" s="50"/>
      <c r="IXE38" s="50"/>
      <c r="IXF38" s="50"/>
      <c r="IXG38" s="50"/>
      <c r="IXH38" s="50"/>
      <c r="IXI38" s="50"/>
      <c r="IXJ38" s="50"/>
      <c r="IXK38" s="50"/>
      <c r="IXL38" s="50"/>
      <c r="IXM38" s="50"/>
      <c r="IXN38" s="50"/>
      <c r="IXO38" s="50"/>
      <c r="IXP38" s="50"/>
      <c r="IXQ38" s="50"/>
      <c r="IXR38" s="50"/>
      <c r="IXS38" s="50"/>
      <c r="IXT38" s="50"/>
      <c r="IXU38" s="50"/>
      <c r="IXV38" s="50"/>
      <c r="IXW38" s="50"/>
      <c r="IXX38" s="50"/>
      <c r="IXY38" s="50"/>
      <c r="IXZ38" s="50"/>
      <c r="IYA38" s="50"/>
      <c r="IYB38" s="50"/>
      <c r="IYC38" s="50"/>
      <c r="IYD38" s="50"/>
      <c r="IYE38" s="50"/>
      <c r="IYF38" s="50"/>
      <c r="IYG38" s="50"/>
      <c r="IYH38" s="50"/>
      <c r="IYI38" s="50"/>
      <c r="IYJ38" s="50"/>
      <c r="IYK38" s="50"/>
      <c r="IYL38" s="50"/>
      <c r="IYM38" s="50"/>
      <c r="IYN38" s="50"/>
      <c r="IYO38" s="50"/>
      <c r="IYP38" s="50"/>
      <c r="IYQ38" s="50"/>
      <c r="IYR38" s="50"/>
      <c r="IYS38" s="50"/>
      <c r="IYT38" s="50"/>
      <c r="IYU38" s="50"/>
      <c r="IYV38" s="50"/>
      <c r="IYW38" s="50"/>
      <c r="IYX38" s="50"/>
      <c r="IYY38" s="50"/>
      <c r="IYZ38" s="50"/>
      <c r="IZA38" s="50"/>
      <c r="IZB38" s="50"/>
      <c r="IZC38" s="50"/>
      <c r="IZD38" s="50"/>
      <c r="IZE38" s="50"/>
      <c r="IZF38" s="50"/>
      <c r="IZG38" s="50"/>
      <c r="IZH38" s="50"/>
      <c r="IZI38" s="50"/>
      <c r="IZJ38" s="50"/>
      <c r="IZK38" s="50"/>
      <c r="IZL38" s="50"/>
      <c r="IZM38" s="50"/>
      <c r="IZN38" s="50"/>
      <c r="IZO38" s="50"/>
      <c r="IZP38" s="50"/>
      <c r="IZQ38" s="50"/>
      <c r="IZR38" s="50"/>
      <c r="IZS38" s="50"/>
      <c r="IZT38" s="50"/>
      <c r="IZU38" s="50"/>
      <c r="IZV38" s="50"/>
      <c r="IZW38" s="50"/>
      <c r="IZX38" s="50"/>
      <c r="IZY38" s="50"/>
      <c r="IZZ38" s="50"/>
      <c r="JAA38" s="50"/>
      <c r="JAB38" s="50"/>
      <c r="JAC38" s="50"/>
      <c r="JAD38" s="50"/>
      <c r="JAE38" s="50"/>
      <c r="JAF38" s="50"/>
      <c r="JAG38" s="50"/>
      <c r="JAH38" s="50"/>
      <c r="JAI38" s="50"/>
      <c r="JAJ38" s="50"/>
      <c r="JAK38" s="50"/>
      <c r="JAL38" s="50"/>
      <c r="JAM38" s="50"/>
      <c r="JAN38" s="50"/>
      <c r="JAO38" s="50"/>
      <c r="JAP38" s="50"/>
      <c r="JAQ38" s="50"/>
      <c r="JAR38" s="50"/>
      <c r="JAS38" s="50"/>
      <c r="JAT38" s="50"/>
      <c r="JAU38" s="50"/>
      <c r="JAV38" s="50"/>
      <c r="JAW38" s="50"/>
      <c r="JAX38" s="50"/>
      <c r="JAY38" s="50"/>
      <c r="JAZ38" s="50"/>
      <c r="JBA38" s="50"/>
      <c r="JBB38" s="50"/>
      <c r="JBC38" s="50"/>
      <c r="JBD38" s="50"/>
      <c r="JBE38" s="50"/>
      <c r="JBF38" s="50"/>
      <c r="JBG38" s="50"/>
      <c r="JBH38" s="50"/>
      <c r="JBI38" s="50"/>
      <c r="JBJ38" s="50"/>
      <c r="JBK38" s="50"/>
      <c r="JBL38" s="50"/>
      <c r="JBM38" s="50"/>
      <c r="JBN38" s="50"/>
      <c r="JBO38" s="50"/>
      <c r="JBP38" s="50"/>
      <c r="JBQ38" s="50"/>
      <c r="JBR38" s="50"/>
      <c r="JBS38" s="50"/>
      <c r="JBT38" s="50"/>
      <c r="JBU38" s="50"/>
      <c r="JBV38" s="50"/>
      <c r="JBW38" s="50"/>
      <c r="JBX38" s="50"/>
      <c r="JBY38" s="50"/>
      <c r="JBZ38" s="50"/>
      <c r="JCA38" s="50"/>
      <c r="JCB38" s="50"/>
      <c r="JCC38" s="50"/>
      <c r="JCD38" s="50"/>
      <c r="JCE38" s="50"/>
      <c r="JCF38" s="50"/>
      <c r="JCG38" s="50"/>
      <c r="JCH38" s="50"/>
      <c r="JCI38" s="50"/>
      <c r="JCJ38" s="50"/>
      <c r="JCK38" s="50"/>
      <c r="JCL38" s="50"/>
      <c r="JCM38" s="50"/>
      <c r="JCN38" s="50"/>
      <c r="JCO38" s="50"/>
      <c r="JCP38" s="50"/>
      <c r="JCQ38" s="50"/>
      <c r="JCR38" s="50"/>
      <c r="JCS38" s="50"/>
      <c r="JCT38" s="50"/>
      <c r="JCU38" s="50"/>
      <c r="JCV38" s="50"/>
      <c r="JCW38" s="50"/>
      <c r="JCX38" s="50"/>
      <c r="JCY38" s="50"/>
      <c r="JCZ38" s="50"/>
      <c r="JDA38" s="50"/>
      <c r="JDB38" s="50"/>
      <c r="JDC38" s="50"/>
      <c r="JDD38" s="50"/>
      <c r="JDE38" s="50"/>
      <c r="JDF38" s="50"/>
      <c r="JDG38" s="50"/>
      <c r="JDH38" s="50"/>
      <c r="JDI38" s="50"/>
      <c r="JDJ38" s="50"/>
      <c r="JDK38" s="50"/>
      <c r="JDL38" s="50"/>
      <c r="JDM38" s="50"/>
      <c r="JDN38" s="50"/>
      <c r="JDO38" s="50"/>
      <c r="JDP38" s="50"/>
      <c r="JDQ38" s="50"/>
      <c r="JDR38" s="50"/>
      <c r="JDS38" s="50"/>
      <c r="JDT38" s="50"/>
      <c r="JDU38" s="50"/>
      <c r="JDV38" s="50"/>
      <c r="JDW38" s="50"/>
      <c r="JDX38" s="50"/>
      <c r="JDY38" s="50"/>
      <c r="JDZ38" s="50"/>
      <c r="JEA38" s="50"/>
      <c r="JEB38" s="50"/>
      <c r="JEC38" s="50"/>
      <c r="JED38" s="50"/>
      <c r="JEE38" s="50"/>
      <c r="JEF38" s="50"/>
      <c r="JEG38" s="50"/>
      <c r="JEH38" s="50"/>
      <c r="JEI38" s="50"/>
      <c r="JEJ38" s="50"/>
      <c r="JEK38" s="50"/>
      <c r="JEL38" s="50"/>
      <c r="JEM38" s="50"/>
      <c r="JEN38" s="50"/>
      <c r="JEO38" s="50"/>
      <c r="JEP38" s="50"/>
      <c r="JEQ38" s="50"/>
      <c r="JER38" s="50"/>
      <c r="JES38" s="50"/>
      <c r="JET38" s="50"/>
      <c r="JEU38" s="50"/>
      <c r="JEV38" s="50"/>
      <c r="JEW38" s="50"/>
      <c r="JEX38" s="50"/>
      <c r="JEY38" s="50"/>
      <c r="JEZ38" s="50"/>
      <c r="JFA38" s="50"/>
      <c r="JFB38" s="50"/>
      <c r="JFC38" s="50"/>
      <c r="JFD38" s="50"/>
      <c r="JFE38" s="50"/>
      <c r="JFF38" s="50"/>
      <c r="JFG38" s="50"/>
      <c r="JFH38" s="50"/>
      <c r="JFI38" s="50"/>
      <c r="JFJ38" s="50"/>
      <c r="JFK38" s="50"/>
      <c r="JFL38" s="50"/>
      <c r="JFM38" s="50"/>
      <c r="JFN38" s="50"/>
      <c r="JFO38" s="50"/>
      <c r="JFP38" s="50"/>
      <c r="JFQ38" s="50"/>
      <c r="JFR38" s="50"/>
      <c r="JFS38" s="50"/>
      <c r="JFT38" s="50"/>
      <c r="JFU38" s="50"/>
      <c r="JFV38" s="50"/>
      <c r="JFW38" s="50"/>
      <c r="JFX38" s="50"/>
      <c r="JFY38" s="50"/>
      <c r="JFZ38" s="50"/>
      <c r="JGA38" s="50"/>
      <c r="JGB38" s="50"/>
      <c r="JGC38" s="50"/>
      <c r="JGD38" s="50"/>
      <c r="JGE38" s="50"/>
      <c r="JGF38" s="50"/>
      <c r="JGG38" s="50"/>
      <c r="JGH38" s="50"/>
      <c r="JGI38" s="50"/>
      <c r="JGJ38" s="50"/>
      <c r="JGK38" s="50"/>
      <c r="JGL38" s="50"/>
      <c r="JGM38" s="50"/>
      <c r="JGN38" s="50"/>
      <c r="JGO38" s="50"/>
      <c r="JGP38" s="50"/>
      <c r="JGQ38" s="50"/>
      <c r="JGR38" s="50"/>
      <c r="JGS38" s="50"/>
      <c r="JGT38" s="50"/>
      <c r="JGU38" s="50"/>
      <c r="JGV38" s="50"/>
      <c r="JGW38" s="50"/>
      <c r="JGX38" s="50"/>
      <c r="JGY38" s="50"/>
      <c r="JGZ38" s="50"/>
      <c r="JHA38" s="50"/>
      <c r="JHB38" s="50"/>
      <c r="JHC38" s="50"/>
      <c r="JHD38" s="50"/>
      <c r="JHE38" s="50"/>
      <c r="JHF38" s="50"/>
      <c r="JHG38" s="50"/>
      <c r="JHH38" s="50"/>
      <c r="JHI38" s="50"/>
      <c r="JHJ38" s="50"/>
      <c r="JHK38" s="50"/>
      <c r="JHL38" s="50"/>
      <c r="JHM38" s="50"/>
      <c r="JHN38" s="50"/>
      <c r="JHO38" s="50"/>
      <c r="JHP38" s="50"/>
      <c r="JHQ38" s="50"/>
      <c r="JHR38" s="50"/>
      <c r="JHS38" s="50"/>
      <c r="JHT38" s="50"/>
      <c r="JHU38" s="50"/>
      <c r="JHV38" s="50"/>
      <c r="JHW38" s="50"/>
      <c r="JHX38" s="50"/>
      <c r="JHY38" s="50"/>
      <c r="JHZ38" s="50"/>
      <c r="JIA38" s="50"/>
      <c r="JIB38" s="50"/>
      <c r="JIC38" s="50"/>
      <c r="JID38" s="50"/>
      <c r="JIE38" s="50"/>
      <c r="JIF38" s="50"/>
      <c r="JIG38" s="50"/>
      <c r="JIH38" s="50"/>
      <c r="JII38" s="50"/>
      <c r="JIJ38" s="50"/>
      <c r="JIK38" s="50"/>
      <c r="JIL38" s="50"/>
      <c r="JIM38" s="50"/>
      <c r="JIN38" s="50"/>
      <c r="JIO38" s="50"/>
      <c r="JIP38" s="50"/>
      <c r="JIQ38" s="50"/>
      <c r="JIR38" s="50"/>
      <c r="JIS38" s="50"/>
      <c r="JIT38" s="50"/>
      <c r="JIU38" s="50"/>
      <c r="JIV38" s="50"/>
      <c r="JIW38" s="50"/>
      <c r="JIX38" s="50"/>
      <c r="JIY38" s="50"/>
      <c r="JIZ38" s="50"/>
      <c r="JJA38" s="50"/>
      <c r="JJB38" s="50"/>
      <c r="JJC38" s="50"/>
      <c r="JJD38" s="50"/>
      <c r="JJE38" s="50"/>
      <c r="JJF38" s="50"/>
      <c r="JJG38" s="50"/>
      <c r="JJH38" s="50"/>
      <c r="JJI38" s="50"/>
      <c r="JJJ38" s="50"/>
      <c r="JJK38" s="50"/>
      <c r="JJL38" s="50"/>
      <c r="JJM38" s="50"/>
      <c r="JJN38" s="50"/>
      <c r="JJO38" s="50"/>
      <c r="JJP38" s="50"/>
      <c r="JJQ38" s="50"/>
      <c r="JJR38" s="50"/>
      <c r="JJS38" s="50"/>
      <c r="JJT38" s="50"/>
      <c r="JJU38" s="50"/>
      <c r="JJV38" s="50"/>
      <c r="JJW38" s="50"/>
      <c r="JJX38" s="50"/>
      <c r="JJY38" s="50"/>
      <c r="JJZ38" s="50"/>
      <c r="JKA38" s="50"/>
      <c r="JKB38" s="50"/>
      <c r="JKC38" s="50"/>
      <c r="JKD38" s="50"/>
      <c r="JKE38" s="50"/>
      <c r="JKF38" s="50"/>
      <c r="JKG38" s="50"/>
      <c r="JKH38" s="50"/>
      <c r="JKI38" s="50"/>
      <c r="JKJ38" s="50"/>
      <c r="JKK38" s="50"/>
      <c r="JKL38" s="50"/>
      <c r="JKM38" s="50"/>
      <c r="JKN38" s="50"/>
      <c r="JKO38" s="50"/>
      <c r="JKP38" s="50"/>
      <c r="JKQ38" s="50"/>
      <c r="JKR38" s="50"/>
      <c r="JKS38" s="50"/>
      <c r="JKT38" s="50"/>
      <c r="JKU38" s="50"/>
      <c r="JKV38" s="50"/>
      <c r="JKW38" s="50"/>
      <c r="JKX38" s="50"/>
      <c r="JKY38" s="50"/>
      <c r="JKZ38" s="50"/>
      <c r="JLA38" s="50"/>
      <c r="JLB38" s="50"/>
      <c r="JLC38" s="50"/>
      <c r="JLD38" s="50"/>
      <c r="JLE38" s="50"/>
      <c r="JLF38" s="50"/>
      <c r="JLG38" s="50"/>
      <c r="JLH38" s="50"/>
      <c r="JLI38" s="50"/>
      <c r="JLJ38" s="50"/>
      <c r="JLK38" s="50"/>
      <c r="JLL38" s="50"/>
      <c r="JLM38" s="50"/>
      <c r="JLN38" s="50"/>
      <c r="JLO38" s="50"/>
      <c r="JLP38" s="50"/>
      <c r="JLQ38" s="50"/>
      <c r="JLR38" s="50"/>
      <c r="JLS38" s="50"/>
      <c r="JLT38" s="50"/>
      <c r="JLU38" s="50"/>
      <c r="JLV38" s="50"/>
      <c r="JLW38" s="50"/>
      <c r="JLX38" s="50"/>
      <c r="JLY38" s="50"/>
      <c r="JLZ38" s="50"/>
      <c r="JMA38" s="50"/>
      <c r="JMB38" s="50"/>
      <c r="JMC38" s="50"/>
      <c r="JMD38" s="50"/>
      <c r="JME38" s="50"/>
      <c r="JMF38" s="50"/>
      <c r="JMG38" s="50"/>
      <c r="JMH38" s="50"/>
      <c r="JMI38" s="50"/>
      <c r="JMJ38" s="50"/>
      <c r="JMK38" s="50"/>
      <c r="JML38" s="50"/>
      <c r="JMM38" s="50"/>
      <c r="JMN38" s="50"/>
      <c r="JMO38" s="50"/>
      <c r="JMP38" s="50"/>
      <c r="JMQ38" s="50"/>
      <c r="JMR38" s="50"/>
      <c r="JMS38" s="50"/>
      <c r="JMT38" s="50"/>
      <c r="JMU38" s="50"/>
      <c r="JMV38" s="50"/>
      <c r="JMW38" s="50"/>
      <c r="JMX38" s="50"/>
      <c r="JMY38" s="50"/>
      <c r="JMZ38" s="50"/>
      <c r="JNA38" s="50"/>
      <c r="JNB38" s="50"/>
      <c r="JNC38" s="50"/>
      <c r="JND38" s="50"/>
      <c r="JNE38" s="50"/>
      <c r="JNF38" s="50"/>
      <c r="JNG38" s="50"/>
      <c r="JNH38" s="50"/>
      <c r="JNI38" s="50"/>
      <c r="JNJ38" s="50"/>
      <c r="JNK38" s="50"/>
      <c r="JNL38" s="50"/>
      <c r="JNM38" s="50"/>
      <c r="JNN38" s="50"/>
      <c r="JNO38" s="50"/>
      <c r="JNP38" s="50"/>
      <c r="JNQ38" s="50"/>
      <c r="JNR38" s="50"/>
      <c r="JNS38" s="50"/>
      <c r="JNT38" s="50"/>
      <c r="JNU38" s="50"/>
      <c r="JNV38" s="50"/>
      <c r="JNW38" s="50"/>
      <c r="JNX38" s="50"/>
      <c r="JNY38" s="50"/>
      <c r="JNZ38" s="50"/>
      <c r="JOA38" s="50"/>
      <c r="JOB38" s="50"/>
      <c r="JOC38" s="50"/>
      <c r="JOD38" s="50"/>
      <c r="JOE38" s="50"/>
      <c r="JOF38" s="50"/>
      <c r="JOG38" s="50"/>
      <c r="JOH38" s="50"/>
      <c r="JOI38" s="50"/>
      <c r="JOJ38" s="50"/>
      <c r="JOK38" s="50"/>
      <c r="JOL38" s="50"/>
      <c r="JOM38" s="50"/>
      <c r="JON38" s="50"/>
      <c r="JOO38" s="50"/>
      <c r="JOP38" s="50"/>
      <c r="JOQ38" s="50"/>
      <c r="JOR38" s="50"/>
      <c r="JOS38" s="50"/>
      <c r="JOT38" s="50"/>
      <c r="JOU38" s="50"/>
      <c r="JOV38" s="50"/>
      <c r="JOW38" s="50"/>
      <c r="JOX38" s="50"/>
      <c r="JOY38" s="50"/>
      <c r="JOZ38" s="50"/>
      <c r="JPA38" s="50"/>
      <c r="JPB38" s="50"/>
      <c r="JPC38" s="50"/>
      <c r="JPD38" s="50"/>
      <c r="JPE38" s="50"/>
      <c r="JPF38" s="50"/>
      <c r="JPG38" s="50"/>
      <c r="JPH38" s="50"/>
      <c r="JPI38" s="50"/>
      <c r="JPJ38" s="50"/>
      <c r="JPK38" s="50"/>
      <c r="JPL38" s="50"/>
      <c r="JPM38" s="50"/>
      <c r="JPN38" s="50"/>
      <c r="JPO38" s="50"/>
      <c r="JPP38" s="50"/>
      <c r="JPQ38" s="50"/>
      <c r="JPR38" s="50"/>
      <c r="JPS38" s="50"/>
      <c r="JPT38" s="50"/>
      <c r="JPU38" s="50"/>
      <c r="JPV38" s="50"/>
      <c r="JPW38" s="50"/>
      <c r="JPX38" s="50"/>
      <c r="JPY38" s="50"/>
      <c r="JPZ38" s="50"/>
      <c r="JQA38" s="50"/>
      <c r="JQB38" s="50"/>
      <c r="JQC38" s="50"/>
      <c r="JQD38" s="50"/>
      <c r="JQE38" s="50"/>
      <c r="JQF38" s="50"/>
      <c r="JQG38" s="50"/>
      <c r="JQH38" s="50"/>
      <c r="JQI38" s="50"/>
      <c r="JQJ38" s="50"/>
      <c r="JQK38" s="50"/>
      <c r="JQL38" s="50"/>
      <c r="JQM38" s="50"/>
      <c r="JQN38" s="50"/>
      <c r="JQO38" s="50"/>
      <c r="JQP38" s="50"/>
      <c r="JQQ38" s="50"/>
      <c r="JQR38" s="50"/>
      <c r="JQS38" s="50"/>
      <c r="JQT38" s="50"/>
      <c r="JQU38" s="50"/>
      <c r="JQV38" s="50"/>
      <c r="JQW38" s="50"/>
      <c r="JQX38" s="50"/>
      <c r="JQY38" s="50"/>
      <c r="JQZ38" s="50"/>
      <c r="JRA38" s="50"/>
      <c r="JRB38" s="50"/>
      <c r="JRC38" s="50"/>
      <c r="JRD38" s="50"/>
      <c r="JRE38" s="50"/>
      <c r="JRF38" s="50"/>
      <c r="JRG38" s="50"/>
      <c r="JRH38" s="50"/>
      <c r="JRI38" s="50"/>
      <c r="JRJ38" s="50"/>
      <c r="JRK38" s="50"/>
      <c r="JRL38" s="50"/>
      <c r="JRM38" s="50"/>
      <c r="JRN38" s="50"/>
      <c r="JRO38" s="50"/>
      <c r="JRP38" s="50"/>
      <c r="JRQ38" s="50"/>
      <c r="JRR38" s="50"/>
      <c r="JRS38" s="50"/>
      <c r="JRT38" s="50"/>
      <c r="JRU38" s="50"/>
      <c r="JRV38" s="50"/>
      <c r="JRW38" s="50"/>
      <c r="JRX38" s="50"/>
      <c r="JRY38" s="50"/>
      <c r="JRZ38" s="50"/>
      <c r="JSA38" s="50"/>
      <c r="JSB38" s="50"/>
      <c r="JSC38" s="50"/>
      <c r="JSD38" s="50"/>
      <c r="JSE38" s="50"/>
      <c r="JSF38" s="50"/>
      <c r="JSG38" s="50"/>
      <c r="JSH38" s="50"/>
      <c r="JSI38" s="50"/>
      <c r="JSJ38" s="50"/>
      <c r="JSK38" s="50"/>
      <c r="JSL38" s="50"/>
      <c r="JSM38" s="50"/>
      <c r="JSN38" s="50"/>
      <c r="JSO38" s="50"/>
      <c r="JSP38" s="50"/>
      <c r="JSQ38" s="50"/>
      <c r="JSR38" s="50"/>
      <c r="JSS38" s="50"/>
      <c r="JST38" s="50"/>
      <c r="JSU38" s="50"/>
      <c r="JSV38" s="50"/>
      <c r="JSW38" s="50"/>
      <c r="JSX38" s="50"/>
      <c r="JSY38" s="50"/>
      <c r="JSZ38" s="50"/>
      <c r="JTA38" s="50"/>
      <c r="JTB38" s="50"/>
      <c r="JTC38" s="50"/>
      <c r="JTD38" s="50"/>
      <c r="JTE38" s="50"/>
      <c r="JTF38" s="50"/>
      <c r="JTG38" s="50"/>
      <c r="JTH38" s="50"/>
      <c r="JTI38" s="50"/>
      <c r="JTJ38" s="50"/>
      <c r="JTK38" s="50"/>
      <c r="JTL38" s="50"/>
      <c r="JTM38" s="50"/>
      <c r="JTN38" s="50"/>
      <c r="JTO38" s="50"/>
      <c r="JTP38" s="50"/>
      <c r="JTQ38" s="50"/>
      <c r="JTR38" s="50"/>
      <c r="JTS38" s="50"/>
      <c r="JTT38" s="50"/>
      <c r="JTU38" s="50"/>
      <c r="JTV38" s="50"/>
      <c r="JTW38" s="50"/>
      <c r="JTX38" s="50"/>
      <c r="JTY38" s="50"/>
      <c r="JTZ38" s="50"/>
      <c r="JUA38" s="50"/>
      <c r="JUB38" s="50"/>
      <c r="JUC38" s="50"/>
      <c r="JUD38" s="50"/>
      <c r="JUE38" s="50"/>
      <c r="JUF38" s="50"/>
      <c r="JUG38" s="50"/>
      <c r="JUH38" s="50"/>
      <c r="JUI38" s="50"/>
      <c r="JUJ38" s="50"/>
      <c r="JUK38" s="50"/>
      <c r="JUL38" s="50"/>
      <c r="JUM38" s="50"/>
      <c r="JUN38" s="50"/>
      <c r="JUO38" s="50"/>
      <c r="JUP38" s="50"/>
      <c r="JUQ38" s="50"/>
      <c r="JUR38" s="50"/>
      <c r="JUS38" s="50"/>
      <c r="JUT38" s="50"/>
      <c r="JUU38" s="50"/>
      <c r="JUV38" s="50"/>
      <c r="JUW38" s="50"/>
      <c r="JUX38" s="50"/>
      <c r="JUY38" s="50"/>
      <c r="JUZ38" s="50"/>
      <c r="JVA38" s="50"/>
      <c r="JVB38" s="50"/>
      <c r="JVC38" s="50"/>
      <c r="JVD38" s="50"/>
      <c r="JVE38" s="50"/>
      <c r="JVF38" s="50"/>
      <c r="JVG38" s="50"/>
      <c r="JVH38" s="50"/>
      <c r="JVI38" s="50"/>
      <c r="JVJ38" s="50"/>
      <c r="JVK38" s="50"/>
      <c r="JVL38" s="50"/>
      <c r="JVM38" s="50"/>
      <c r="JVN38" s="50"/>
      <c r="JVO38" s="50"/>
      <c r="JVP38" s="50"/>
      <c r="JVQ38" s="50"/>
      <c r="JVR38" s="50"/>
      <c r="JVS38" s="50"/>
      <c r="JVT38" s="50"/>
      <c r="JVU38" s="50"/>
      <c r="JVV38" s="50"/>
      <c r="JVW38" s="50"/>
      <c r="JVX38" s="50"/>
      <c r="JVY38" s="50"/>
      <c r="JVZ38" s="50"/>
      <c r="JWA38" s="50"/>
      <c r="JWB38" s="50"/>
      <c r="JWC38" s="50"/>
      <c r="JWD38" s="50"/>
      <c r="JWE38" s="50"/>
      <c r="JWF38" s="50"/>
      <c r="JWG38" s="50"/>
      <c r="JWH38" s="50"/>
      <c r="JWI38" s="50"/>
      <c r="JWJ38" s="50"/>
      <c r="JWK38" s="50"/>
      <c r="JWL38" s="50"/>
      <c r="JWM38" s="50"/>
      <c r="JWN38" s="50"/>
      <c r="JWO38" s="50"/>
      <c r="JWP38" s="50"/>
      <c r="JWQ38" s="50"/>
      <c r="JWR38" s="50"/>
      <c r="JWS38" s="50"/>
      <c r="JWT38" s="50"/>
      <c r="JWU38" s="50"/>
      <c r="JWV38" s="50"/>
      <c r="JWW38" s="50"/>
      <c r="JWX38" s="50"/>
      <c r="JWY38" s="50"/>
      <c r="JWZ38" s="50"/>
      <c r="JXA38" s="50"/>
      <c r="JXB38" s="50"/>
      <c r="JXC38" s="50"/>
      <c r="JXD38" s="50"/>
      <c r="JXE38" s="50"/>
      <c r="JXF38" s="50"/>
      <c r="JXG38" s="50"/>
      <c r="JXH38" s="50"/>
      <c r="JXI38" s="50"/>
      <c r="JXJ38" s="50"/>
      <c r="JXK38" s="50"/>
      <c r="JXL38" s="50"/>
      <c r="JXM38" s="50"/>
      <c r="JXN38" s="50"/>
      <c r="JXO38" s="50"/>
      <c r="JXP38" s="50"/>
      <c r="JXQ38" s="50"/>
      <c r="JXR38" s="50"/>
      <c r="JXS38" s="50"/>
      <c r="JXT38" s="50"/>
      <c r="JXU38" s="50"/>
      <c r="JXV38" s="50"/>
      <c r="JXW38" s="50"/>
      <c r="JXX38" s="50"/>
      <c r="JXY38" s="50"/>
      <c r="JXZ38" s="50"/>
      <c r="JYA38" s="50"/>
      <c r="JYB38" s="50"/>
      <c r="JYC38" s="50"/>
      <c r="JYD38" s="50"/>
      <c r="JYE38" s="50"/>
      <c r="JYF38" s="50"/>
      <c r="JYG38" s="50"/>
      <c r="JYH38" s="50"/>
      <c r="JYI38" s="50"/>
      <c r="JYJ38" s="50"/>
      <c r="JYK38" s="50"/>
      <c r="JYL38" s="50"/>
      <c r="JYM38" s="50"/>
      <c r="JYN38" s="50"/>
      <c r="JYO38" s="50"/>
      <c r="JYP38" s="50"/>
      <c r="JYQ38" s="50"/>
      <c r="JYR38" s="50"/>
      <c r="JYS38" s="50"/>
      <c r="JYT38" s="50"/>
      <c r="JYU38" s="50"/>
      <c r="JYV38" s="50"/>
      <c r="JYW38" s="50"/>
      <c r="JYX38" s="50"/>
      <c r="JYY38" s="50"/>
      <c r="JYZ38" s="50"/>
      <c r="JZA38" s="50"/>
      <c r="JZB38" s="50"/>
      <c r="JZC38" s="50"/>
      <c r="JZD38" s="50"/>
      <c r="JZE38" s="50"/>
      <c r="JZF38" s="50"/>
      <c r="JZG38" s="50"/>
      <c r="JZH38" s="50"/>
      <c r="JZI38" s="50"/>
      <c r="JZJ38" s="50"/>
      <c r="JZK38" s="50"/>
      <c r="JZL38" s="50"/>
      <c r="JZM38" s="50"/>
      <c r="JZN38" s="50"/>
      <c r="JZO38" s="50"/>
      <c r="JZP38" s="50"/>
      <c r="JZQ38" s="50"/>
      <c r="JZR38" s="50"/>
      <c r="JZS38" s="50"/>
      <c r="JZT38" s="50"/>
      <c r="JZU38" s="50"/>
      <c r="JZV38" s="50"/>
      <c r="JZW38" s="50"/>
      <c r="JZX38" s="50"/>
      <c r="JZY38" s="50"/>
      <c r="JZZ38" s="50"/>
      <c r="KAA38" s="50"/>
      <c r="KAB38" s="50"/>
      <c r="KAC38" s="50"/>
      <c r="KAD38" s="50"/>
      <c r="KAE38" s="50"/>
      <c r="KAF38" s="50"/>
      <c r="KAG38" s="50"/>
      <c r="KAH38" s="50"/>
      <c r="KAI38" s="50"/>
      <c r="KAJ38" s="50"/>
      <c r="KAK38" s="50"/>
      <c r="KAL38" s="50"/>
      <c r="KAM38" s="50"/>
      <c r="KAN38" s="50"/>
      <c r="KAO38" s="50"/>
      <c r="KAP38" s="50"/>
      <c r="KAQ38" s="50"/>
      <c r="KAR38" s="50"/>
      <c r="KAS38" s="50"/>
      <c r="KAT38" s="50"/>
      <c r="KAU38" s="50"/>
      <c r="KAV38" s="50"/>
      <c r="KAW38" s="50"/>
      <c r="KAX38" s="50"/>
      <c r="KAY38" s="50"/>
      <c r="KAZ38" s="50"/>
      <c r="KBA38" s="50"/>
      <c r="KBB38" s="50"/>
      <c r="KBC38" s="50"/>
      <c r="KBD38" s="50"/>
      <c r="KBE38" s="50"/>
      <c r="KBF38" s="50"/>
      <c r="KBG38" s="50"/>
      <c r="KBH38" s="50"/>
      <c r="KBI38" s="50"/>
      <c r="KBJ38" s="50"/>
      <c r="KBK38" s="50"/>
      <c r="KBL38" s="50"/>
      <c r="KBM38" s="50"/>
      <c r="KBN38" s="50"/>
      <c r="KBO38" s="50"/>
      <c r="KBP38" s="50"/>
      <c r="KBQ38" s="50"/>
      <c r="KBR38" s="50"/>
      <c r="KBS38" s="50"/>
      <c r="KBT38" s="50"/>
      <c r="KBU38" s="50"/>
      <c r="KBV38" s="50"/>
      <c r="KBW38" s="50"/>
      <c r="KBX38" s="50"/>
      <c r="KBY38" s="50"/>
      <c r="KBZ38" s="50"/>
      <c r="KCA38" s="50"/>
      <c r="KCB38" s="50"/>
      <c r="KCC38" s="50"/>
      <c r="KCD38" s="50"/>
      <c r="KCE38" s="50"/>
      <c r="KCF38" s="50"/>
      <c r="KCG38" s="50"/>
      <c r="KCH38" s="50"/>
      <c r="KCI38" s="50"/>
      <c r="KCJ38" s="50"/>
      <c r="KCK38" s="50"/>
      <c r="KCL38" s="50"/>
      <c r="KCM38" s="50"/>
      <c r="KCN38" s="50"/>
      <c r="KCO38" s="50"/>
      <c r="KCP38" s="50"/>
      <c r="KCQ38" s="50"/>
      <c r="KCR38" s="50"/>
      <c r="KCS38" s="50"/>
      <c r="KCT38" s="50"/>
      <c r="KCU38" s="50"/>
      <c r="KCV38" s="50"/>
      <c r="KCW38" s="50"/>
      <c r="KCX38" s="50"/>
      <c r="KCY38" s="50"/>
      <c r="KCZ38" s="50"/>
      <c r="KDA38" s="50"/>
      <c r="KDB38" s="50"/>
      <c r="KDC38" s="50"/>
      <c r="KDD38" s="50"/>
      <c r="KDE38" s="50"/>
      <c r="KDF38" s="50"/>
      <c r="KDG38" s="50"/>
      <c r="KDH38" s="50"/>
      <c r="KDI38" s="50"/>
      <c r="KDJ38" s="50"/>
      <c r="KDK38" s="50"/>
      <c r="KDL38" s="50"/>
      <c r="KDM38" s="50"/>
      <c r="KDN38" s="50"/>
      <c r="KDO38" s="50"/>
      <c r="KDP38" s="50"/>
      <c r="KDQ38" s="50"/>
      <c r="KDR38" s="50"/>
      <c r="KDS38" s="50"/>
      <c r="KDT38" s="50"/>
      <c r="KDU38" s="50"/>
      <c r="KDV38" s="50"/>
      <c r="KDW38" s="50"/>
      <c r="KDX38" s="50"/>
      <c r="KDY38" s="50"/>
      <c r="KDZ38" s="50"/>
      <c r="KEA38" s="50"/>
      <c r="KEB38" s="50"/>
      <c r="KEC38" s="50"/>
      <c r="KED38" s="50"/>
      <c r="KEE38" s="50"/>
      <c r="KEF38" s="50"/>
      <c r="KEG38" s="50"/>
      <c r="KEH38" s="50"/>
      <c r="KEI38" s="50"/>
      <c r="KEJ38" s="50"/>
      <c r="KEK38" s="50"/>
      <c r="KEL38" s="50"/>
      <c r="KEM38" s="50"/>
      <c r="KEN38" s="50"/>
      <c r="KEO38" s="50"/>
      <c r="KEP38" s="50"/>
      <c r="KEQ38" s="50"/>
      <c r="KER38" s="50"/>
      <c r="KES38" s="50"/>
      <c r="KET38" s="50"/>
      <c r="KEU38" s="50"/>
      <c r="KEV38" s="50"/>
      <c r="KEW38" s="50"/>
      <c r="KEX38" s="50"/>
      <c r="KEY38" s="50"/>
      <c r="KEZ38" s="50"/>
      <c r="KFA38" s="50"/>
      <c r="KFB38" s="50"/>
      <c r="KFC38" s="50"/>
      <c r="KFD38" s="50"/>
      <c r="KFE38" s="50"/>
      <c r="KFF38" s="50"/>
      <c r="KFG38" s="50"/>
      <c r="KFH38" s="50"/>
      <c r="KFI38" s="50"/>
      <c r="KFJ38" s="50"/>
      <c r="KFK38" s="50"/>
      <c r="KFL38" s="50"/>
      <c r="KFM38" s="50"/>
      <c r="KFN38" s="50"/>
      <c r="KFO38" s="50"/>
      <c r="KFP38" s="50"/>
      <c r="KFQ38" s="50"/>
      <c r="KFR38" s="50"/>
      <c r="KFS38" s="50"/>
      <c r="KFT38" s="50"/>
      <c r="KFU38" s="50"/>
      <c r="KFV38" s="50"/>
      <c r="KFW38" s="50"/>
      <c r="KFX38" s="50"/>
      <c r="KFY38" s="50"/>
      <c r="KFZ38" s="50"/>
      <c r="KGA38" s="50"/>
      <c r="KGB38" s="50"/>
      <c r="KGC38" s="50"/>
      <c r="KGD38" s="50"/>
      <c r="KGE38" s="50"/>
      <c r="KGF38" s="50"/>
      <c r="KGG38" s="50"/>
      <c r="KGH38" s="50"/>
      <c r="KGI38" s="50"/>
      <c r="KGJ38" s="50"/>
      <c r="KGK38" s="50"/>
      <c r="KGL38" s="50"/>
      <c r="KGM38" s="50"/>
      <c r="KGN38" s="50"/>
      <c r="KGO38" s="50"/>
      <c r="KGP38" s="50"/>
      <c r="KGQ38" s="50"/>
      <c r="KGR38" s="50"/>
      <c r="KGS38" s="50"/>
      <c r="KGT38" s="50"/>
      <c r="KGU38" s="50"/>
      <c r="KGV38" s="50"/>
      <c r="KGW38" s="50"/>
      <c r="KGX38" s="50"/>
      <c r="KGY38" s="50"/>
      <c r="KGZ38" s="50"/>
      <c r="KHA38" s="50"/>
      <c r="KHB38" s="50"/>
      <c r="KHC38" s="50"/>
      <c r="KHD38" s="50"/>
      <c r="KHE38" s="50"/>
      <c r="KHF38" s="50"/>
      <c r="KHG38" s="50"/>
      <c r="KHH38" s="50"/>
      <c r="KHI38" s="50"/>
      <c r="KHJ38" s="50"/>
      <c r="KHK38" s="50"/>
      <c r="KHL38" s="50"/>
      <c r="KHM38" s="50"/>
      <c r="KHN38" s="50"/>
      <c r="KHO38" s="50"/>
      <c r="KHP38" s="50"/>
      <c r="KHQ38" s="50"/>
      <c r="KHR38" s="50"/>
      <c r="KHS38" s="50"/>
      <c r="KHT38" s="50"/>
      <c r="KHU38" s="50"/>
      <c r="KHV38" s="50"/>
      <c r="KHW38" s="50"/>
      <c r="KHX38" s="50"/>
      <c r="KHY38" s="50"/>
      <c r="KHZ38" s="50"/>
      <c r="KIA38" s="50"/>
      <c r="KIB38" s="50"/>
      <c r="KIC38" s="50"/>
      <c r="KID38" s="50"/>
      <c r="KIE38" s="50"/>
      <c r="KIF38" s="50"/>
      <c r="KIG38" s="50"/>
      <c r="KIH38" s="50"/>
      <c r="KII38" s="50"/>
      <c r="KIJ38" s="50"/>
      <c r="KIK38" s="50"/>
      <c r="KIL38" s="50"/>
      <c r="KIM38" s="50"/>
      <c r="KIN38" s="50"/>
      <c r="KIO38" s="50"/>
      <c r="KIP38" s="50"/>
      <c r="KIQ38" s="50"/>
      <c r="KIR38" s="50"/>
      <c r="KIS38" s="50"/>
      <c r="KIT38" s="50"/>
      <c r="KIU38" s="50"/>
      <c r="KIV38" s="50"/>
      <c r="KIW38" s="50"/>
      <c r="KIX38" s="50"/>
      <c r="KIY38" s="50"/>
      <c r="KIZ38" s="50"/>
      <c r="KJA38" s="50"/>
      <c r="KJB38" s="50"/>
      <c r="KJC38" s="50"/>
      <c r="KJD38" s="50"/>
      <c r="KJE38" s="50"/>
      <c r="KJF38" s="50"/>
      <c r="KJG38" s="50"/>
      <c r="KJH38" s="50"/>
      <c r="KJI38" s="50"/>
      <c r="KJJ38" s="50"/>
      <c r="KJK38" s="50"/>
      <c r="KJL38" s="50"/>
      <c r="KJM38" s="50"/>
      <c r="KJN38" s="50"/>
      <c r="KJO38" s="50"/>
      <c r="KJP38" s="50"/>
      <c r="KJQ38" s="50"/>
      <c r="KJR38" s="50"/>
      <c r="KJS38" s="50"/>
      <c r="KJT38" s="50"/>
      <c r="KJU38" s="50"/>
      <c r="KJV38" s="50"/>
      <c r="KJW38" s="50"/>
      <c r="KJX38" s="50"/>
      <c r="KJY38" s="50"/>
      <c r="KJZ38" s="50"/>
      <c r="KKA38" s="50"/>
      <c r="KKB38" s="50"/>
      <c r="KKC38" s="50"/>
      <c r="KKD38" s="50"/>
      <c r="KKE38" s="50"/>
      <c r="KKF38" s="50"/>
      <c r="KKG38" s="50"/>
      <c r="KKH38" s="50"/>
      <c r="KKI38" s="50"/>
      <c r="KKJ38" s="50"/>
      <c r="KKK38" s="50"/>
      <c r="KKL38" s="50"/>
      <c r="KKM38" s="50"/>
      <c r="KKN38" s="50"/>
      <c r="KKO38" s="50"/>
      <c r="KKP38" s="50"/>
      <c r="KKQ38" s="50"/>
      <c r="KKR38" s="50"/>
      <c r="KKS38" s="50"/>
      <c r="KKT38" s="50"/>
      <c r="KKU38" s="50"/>
      <c r="KKV38" s="50"/>
      <c r="KKW38" s="50"/>
      <c r="KKX38" s="50"/>
      <c r="KKY38" s="50"/>
      <c r="KKZ38" s="50"/>
      <c r="KLA38" s="50"/>
      <c r="KLB38" s="50"/>
      <c r="KLC38" s="50"/>
      <c r="KLD38" s="50"/>
      <c r="KLE38" s="50"/>
      <c r="KLF38" s="50"/>
      <c r="KLG38" s="50"/>
      <c r="KLH38" s="50"/>
      <c r="KLI38" s="50"/>
      <c r="KLJ38" s="50"/>
      <c r="KLK38" s="50"/>
      <c r="KLL38" s="50"/>
      <c r="KLM38" s="50"/>
      <c r="KLN38" s="50"/>
      <c r="KLO38" s="50"/>
      <c r="KLP38" s="50"/>
      <c r="KLQ38" s="50"/>
      <c r="KLR38" s="50"/>
      <c r="KLS38" s="50"/>
      <c r="KLT38" s="50"/>
      <c r="KLU38" s="50"/>
      <c r="KLV38" s="50"/>
      <c r="KLW38" s="50"/>
      <c r="KLX38" s="50"/>
      <c r="KLY38" s="50"/>
      <c r="KLZ38" s="50"/>
      <c r="KMA38" s="50"/>
      <c r="KMB38" s="50"/>
      <c r="KMC38" s="50"/>
      <c r="KMD38" s="50"/>
      <c r="KME38" s="50"/>
      <c r="KMF38" s="50"/>
      <c r="KMG38" s="50"/>
      <c r="KMH38" s="50"/>
      <c r="KMI38" s="50"/>
      <c r="KMJ38" s="50"/>
      <c r="KMK38" s="50"/>
      <c r="KML38" s="50"/>
      <c r="KMM38" s="50"/>
      <c r="KMN38" s="50"/>
      <c r="KMO38" s="50"/>
      <c r="KMP38" s="50"/>
      <c r="KMQ38" s="50"/>
      <c r="KMR38" s="50"/>
      <c r="KMS38" s="50"/>
      <c r="KMT38" s="50"/>
      <c r="KMU38" s="50"/>
      <c r="KMV38" s="50"/>
      <c r="KMW38" s="50"/>
      <c r="KMX38" s="50"/>
      <c r="KMY38" s="50"/>
      <c r="KMZ38" s="50"/>
      <c r="KNA38" s="50"/>
      <c r="KNB38" s="50"/>
      <c r="KNC38" s="50"/>
      <c r="KND38" s="50"/>
      <c r="KNE38" s="50"/>
      <c r="KNF38" s="50"/>
      <c r="KNG38" s="50"/>
      <c r="KNH38" s="50"/>
      <c r="KNI38" s="50"/>
      <c r="KNJ38" s="50"/>
      <c r="KNK38" s="50"/>
      <c r="KNL38" s="50"/>
      <c r="KNM38" s="50"/>
      <c r="KNN38" s="50"/>
      <c r="KNO38" s="50"/>
      <c r="KNP38" s="50"/>
      <c r="KNQ38" s="50"/>
      <c r="KNR38" s="50"/>
      <c r="KNS38" s="50"/>
      <c r="KNT38" s="50"/>
      <c r="KNU38" s="50"/>
      <c r="KNV38" s="50"/>
      <c r="KNW38" s="50"/>
      <c r="KNX38" s="50"/>
      <c r="KNY38" s="50"/>
      <c r="KNZ38" s="50"/>
      <c r="KOA38" s="50"/>
      <c r="KOB38" s="50"/>
      <c r="KOC38" s="50"/>
      <c r="KOD38" s="50"/>
      <c r="KOE38" s="50"/>
      <c r="KOF38" s="50"/>
      <c r="KOG38" s="50"/>
      <c r="KOH38" s="50"/>
      <c r="KOI38" s="50"/>
      <c r="KOJ38" s="50"/>
      <c r="KOK38" s="50"/>
      <c r="KOL38" s="50"/>
      <c r="KOM38" s="50"/>
      <c r="KON38" s="50"/>
      <c r="KOO38" s="50"/>
      <c r="KOP38" s="50"/>
      <c r="KOQ38" s="50"/>
      <c r="KOR38" s="50"/>
      <c r="KOS38" s="50"/>
      <c r="KOT38" s="50"/>
      <c r="KOU38" s="50"/>
      <c r="KOV38" s="50"/>
      <c r="KOW38" s="50"/>
      <c r="KOX38" s="50"/>
      <c r="KOY38" s="50"/>
      <c r="KOZ38" s="50"/>
      <c r="KPA38" s="50"/>
      <c r="KPB38" s="50"/>
      <c r="KPC38" s="50"/>
      <c r="KPD38" s="50"/>
      <c r="KPE38" s="50"/>
      <c r="KPF38" s="50"/>
      <c r="KPG38" s="50"/>
      <c r="KPH38" s="50"/>
      <c r="KPI38" s="50"/>
      <c r="KPJ38" s="50"/>
      <c r="KPK38" s="50"/>
      <c r="KPL38" s="50"/>
      <c r="KPM38" s="50"/>
      <c r="KPN38" s="50"/>
      <c r="KPO38" s="50"/>
      <c r="KPP38" s="50"/>
      <c r="KPQ38" s="50"/>
      <c r="KPR38" s="50"/>
      <c r="KPS38" s="50"/>
      <c r="KPT38" s="50"/>
      <c r="KPU38" s="50"/>
      <c r="KPV38" s="50"/>
      <c r="KPW38" s="50"/>
      <c r="KPX38" s="50"/>
      <c r="KPY38" s="50"/>
      <c r="KPZ38" s="50"/>
      <c r="KQA38" s="50"/>
      <c r="KQB38" s="50"/>
      <c r="KQC38" s="50"/>
      <c r="KQD38" s="50"/>
      <c r="KQE38" s="50"/>
      <c r="KQF38" s="50"/>
      <c r="KQG38" s="50"/>
      <c r="KQH38" s="50"/>
      <c r="KQI38" s="50"/>
      <c r="KQJ38" s="50"/>
      <c r="KQK38" s="50"/>
      <c r="KQL38" s="50"/>
      <c r="KQM38" s="50"/>
      <c r="KQN38" s="50"/>
      <c r="KQO38" s="50"/>
      <c r="KQP38" s="50"/>
      <c r="KQQ38" s="50"/>
      <c r="KQR38" s="50"/>
      <c r="KQS38" s="50"/>
      <c r="KQT38" s="50"/>
      <c r="KQU38" s="50"/>
      <c r="KQV38" s="50"/>
      <c r="KQW38" s="50"/>
      <c r="KQX38" s="50"/>
      <c r="KQY38" s="50"/>
      <c r="KQZ38" s="50"/>
      <c r="KRA38" s="50"/>
      <c r="KRB38" s="50"/>
      <c r="KRC38" s="50"/>
      <c r="KRD38" s="50"/>
      <c r="KRE38" s="50"/>
      <c r="KRF38" s="50"/>
      <c r="KRG38" s="50"/>
      <c r="KRH38" s="50"/>
      <c r="KRI38" s="50"/>
      <c r="KRJ38" s="50"/>
      <c r="KRK38" s="50"/>
      <c r="KRL38" s="50"/>
      <c r="KRM38" s="50"/>
      <c r="KRN38" s="50"/>
      <c r="KRO38" s="50"/>
      <c r="KRP38" s="50"/>
      <c r="KRQ38" s="50"/>
      <c r="KRR38" s="50"/>
      <c r="KRS38" s="50"/>
      <c r="KRT38" s="50"/>
      <c r="KRU38" s="50"/>
      <c r="KRV38" s="50"/>
      <c r="KRW38" s="50"/>
      <c r="KRX38" s="50"/>
      <c r="KRY38" s="50"/>
      <c r="KRZ38" s="50"/>
      <c r="KSA38" s="50"/>
      <c r="KSB38" s="50"/>
      <c r="KSC38" s="50"/>
      <c r="KSD38" s="50"/>
      <c r="KSE38" s="50"/>
      <c r="KSF38" s="50"/>
      <c r="KSG38" s="50"/>
      <c r="KSH38" s="50"/>
      <c r="KSI38" s="50"/>
      <c r="KSJ38" s="50"/>
      <c r="KSK38" s="50"/>
      <c r="KSL38" s="50"/>
      <c r="KSM38" s="50"/>
      <c r="KSN38" s="50"/>
      <c r="KSO38" s="50"/>
      <c r="KSP38" s="50"/>
      <c r="KSQ38" s="50"/>
      <c r="KSR38" s="50"/>
      <c r="KSS38" s="50"/>
      <c r="KST38" s="50"/>
      <c r="KSU38" s="50"/>
      <c r="KSV38" s="50"/>
      <c r="KSW38" s="50"/>
      <c r="KSX38" s="50"/>
      <c r="KSY38" s="50"/>
      <c r="KSZ38" s="50"/>
      <c r="KTA38" s="50"/>
      <c r="KTB38" s="50"/>
      <c r="KTC38" s="50"/>
      <c r="KTD38" s="50"/>
      <c r="KTE38" s="50"/>
      <c r="KTF38" s="50"/>
      <c r="KTG38" s="50"/>
      <c r="KTH38" s="50"/>
      <c r="KTI38" s="50"/>
      <c r="KTJ38" s="50"/>
      <c r="KTK38" s="50"/>
      <c r="KTL38" s="50"/>
      <c r="KTM38" s="50"/>
      <c r="KTN38" s="50"/>
      <c r="KTO38" s="50"/>
      <c r="KTP38" s="50"/>
      <c r="KTQ38" s="50"/>
      <c r="KTR38" s="50"/>
      <c r="KTS38" s="50"/>
      <c r="KTT38" s="50"/>
      <c r="KTU38" s="50"/>
      <c r="KTV38" s="50"/>
      <c r="KTW38" s="50"/>
      <c r="KTX38" s="50"/>
      <c r="KTY38" s="50"/>
      <c r="KTZ38" s="50"/>
      <c r="KUA38" s="50"/>
      <c r="KUB38" s="50"/>
      <c r="KUC38" s="50"/>
      <c r="KUD38" s="50"/>
      <c r="KUE38" s="50"/>
      <c r="KUF38" s="50"/>
      <c r="KUG38" s="50"/>
      <c r="KUH38" s="50"/>
      <c r="KUI38" s="50"/>
      <c r="KUJ38" s="50"/>
      <c r="KUK38" s="50"/>
      <c r="KUL38" s="50"/>
      <c r="KUM38" s="50"/>
      <c r="KUN38" s="50"/>
      <c r="KUO38" s="50"/>
      <c r="KUP38" s="50"/>
      <c r="KUQ38" s="50"/>
      <c r="KUR38" s="50"/>
      <c r="KUS38" s="50"/>
      <c r="KUT38" s="50"/>
      <c r="KUU38" s="50"/>
      <c r="KUV38" s="50"/>
      <c r="KUW38" s="50"/>
      <c r="KUX38" s="50"/>
      <c r="KUY38" s="50"/>
      <c r="KUZ38" s="50"/>
      <c r="KVA38" s="50"/>
      <c r="KVB38" s="50"/>
      <c r="KVC38" s="50"/>
      <c r="KVD38" s="50"/>
      <c r="KVE38" s="50"/>
      <c r="KVF38" s="50"/>
      <c r="KVG38" s="50"/>
      <c r="KVH38" s="50"/>
      <c r="KVI38" s="50"/>
      <c r="KVJ38" s="50"/>
      <c r="KVK38" s="50"/>
      <c r="KVL38" s="50"/>
      <c r="KVM38" s="50"/>
      <c r="KVN38" s="50"/>
      <c r="KVO38" s="50"/>
      <c r="KVP38" s="50"/>
      <c r="KVQ38" s="50"/>
      <c r="KVR38" s="50"/>
      <c r="KVS38" s="50"/>
      <c r="KVT38" s="50"/>
      <c r="KVU38" s="50"/>
      <c r="KVV38" s="50"/>
      <c r="KVW38" s="50"/>
      <c r="KVX38" s="50"/>
      <c r="KVY38" s="50"/>
      <c r="KVZ38" s="50"/>
      <c r="KWA38" s="50"/>
      <c r="KWB38" s="50"/>
      <c r="KWC38" s="50"/>
      <c r="KWD38" s="50"/>
      <c r="KWE38" s="50"/>
      <c r="KWF38" s="50"/>
      <c r="KWG38" s="50"/>
      <c r="KWH38" s="50"/>
      <c r="KWI38" s="50"/>
      <c r="KWJ38" s="50"/>
      <c r="KWK38" s="50"/>
      <c r="KWL38" s="50"/>
      <c r="KWM38" s="50"/>
      <c r="KWN38" s="50"/>
      <c r="KWO38" s="50"/>
      <c r="KWP38" s="50"/>
      <c r="KWQ38" s="50"/>
      <c r="KWR38" s="50"/>
      <c r="KWS38" s="50"/>
      <c r="KWT38" s="50"/>
      <c r="KWU38" s="50"/>
      <c r="KWV38" s="50"/>
      <c r="KWW38" s="50"/>
      <c r="KWX38" s="50"/>
      <c r="KWY38" s="50"/>
      <c r="KWZ38" s="50"/>
      <c r="KXA38" s="50"/>
      <c r="KXB38" s="50"/>
      <c r="KXC38" s="50"/>
      <c r="KXD38" s="50"/>
      <c r="KXE38" s="50"/>
      <c r="KXF38" s="50"/>
      <c r="KXG38" s="50"/>
      <c r="KXH38" s="50"/>
      <c r="KXI38" s="50"/>
      <c r="KXJ38" s="50"/>
      <c r="KXK38" s="50"/>
      <c r="KXL38" s="50"/>
      <c r="KXM38" s="50"/>
      <c r="KXN38" s="50"/>
      <c r="KXO38" s="50"/>
      <c r="KXP38" s="50"/>
      <c r="KXQ38" s="50"/>
      <c r="KXR38" s="50"/>
      <c r="KXS38" s="50"/>
      <c r="KXT38" s="50"/>
      <c r="KXU38" s="50"/>
      <c r="KXV38" s="50"/>
      <c r="KXW38" s="50"/>
      <c r="KXX38" s="50"/>
      <c r="KXY38" s="50"/>
      <c r="KXZ38" s="50"/>
      <c r="KYA38" s="50"/>
      <c r="KYB38" s="50"/>
      <c r="KYC38" s="50"/>
      <c r="KYD38" s="50"/>
      <c r="KYE38" s="50"/>
      <c r="KYF38" s="50"/>
      <c r="KYG38" s="50"/>
      <c r="KYH38" s="50"/>
      <c r="KYI38" s="50"/>
      <c r="KYJ38" s="50"/>
      <c r="KYK38" s="50"/>
      <c r="KYL38" s="50"/>
      <c r="KYM38" s="50"/>
      <c r="KYN38" s="50"/>
      <c r="KYO38" s="50"/>
      <c r="KYP38" s="50"/>
      <c r="KYQ38" s="50"/>
      <c r="KYR38" s="50"/>
      <c r="KYS38" s="50"/>
      <c r="KYT38" s="50"/>
      <c r="KYU38" s="50"/>
      <c r="KYV38" s="50"/>
      <c r="KYW38" s="50"/>
      <c r="KYX38" s="50"/>
      <c r="KYY38" s="50"/>
      <c r="KYZ38" s="50"/>
      <c r="KZA38" s="50"/>
      <c r="KZB38" s="50"/>
      <c r="KZC38" s="50"/>
      <c r="KZD38" s="50"/>
      <c r="KZE38" s="50"/>
      <c r="KZF38" s="50"/>
      <c r="KZG38" s="50"/>
      <c r="KZH38" s="50"/>
      <c r="KZI38" s="50"/>
      <c r="KZJ38" s="50"/>
      <c r="KZK38" s="50"/>
      <c r="KZL38" s="50"/>
      <c r="KZM38" s="50"/>
      <c r="KZN38" s="50"/>
      <c r="KZO38" s="50"/>
      <c r="KZP38" s="50"/>
      <c r="KZQ38" s="50"/>
      <c r="KZR38" s="50"/>
      <c r="KZS38" s="50"/>
      <c r="KZT38" s="50"/>
      <c r="KZU38" s="50"/>
      <c r="KZV38" s="50"/>
      <c r="KZW38" s="50"/>
      <c r="KZX38" s="50"/>
      <c r="KZY38" s="50"/>
      <c r="KZZ38" s="50"/>
      <c r="LAA38" s="50"/>
      <c r="LAB38" s="50"/>
      <c r="LAC38" s="50"/>
      <c r="LAD38" s="50"/>
      <c r="LAE38" s="50"/>
      <c r="LAF38" s="50"/>
      <c r="LAG38" s="50"/>
      <c r="LAH38" s="50"/>
      <c r="LAI38" s="50"/>
      <c r="LAJ38" s="50"/>
      <c r="LAK38" s="50"/>
      <c r="LAL38" s="50"/>
      <c r="LAM38" s="50"/>
      <c r="LAN38" s="50"/>
      <c r="LAO38" s="50"/>
      <c r="LAP38" s="50"/>
      <c r="LAQ38" s="50"/>
      <c r="LAR38" s="50"/>
      <c r="LAS38" s="50"/>
      <c r="LAT38" s="50"/>
      <c r="LAU38" s="50"/>
      <c r="LAV38" s="50"/>
      <c r="LAW38" s="50"/>
      <c r="LAX38" s="50"/>
      <c r="LAY38" s="50"/>
      <c r="LAZ38" s="50"/>
      <c r="LBA38" s="50"/>
      <c r="LBB38" s="50"/>
      <c r="LBC38" s="50"/>
      <c r="LBD38" s="50"/>
      <c r="LBE38" s="50"/>
      <c r="LBF38" s="50"/>
      <c r="LBG38" s="50"/>
      <c r="LBH38" s="50"/>
      <c r="LBI38" s="50"/>
      <c r="LBJ38" s="50"/>
      <c r="LBK38" s="50"/>
      <c r="LBL38" s="50"/>
      <c r="LBM38" s="50"/>
      <c r="LBN38" s="50"/>
      <c r="LBO38" s="50"/>
      <c r="LBP38" s="50"/>
      <c r="LBQ38" s="50"/>
      <c r="LBR38" s="50"/>
      <c r="LBS38" s="50"/>
      <c r="LBT38" s="50"/>
      <c r="LBU38" s="50"/>
      <c r="LBV38" s="50"/>
      <c r="LBW38" s="50"/>
      <c r="LBX38" s="50"/>
      <c r="LBY38" s="50"/>
      <c r="LBZ38" s="50"/>
      <c r="LCA38" s="50"/>
      <c r="LCB38" s="50"/>
      <c r="LCC38" s="50"/>
      <c r="LCD38" s="50"/>
      <c r="LCE38" s="50"/>
      <c r="LCF38" s="50"/>
      <c r="LCG38" s="50"/>
      <c r="LCH38" s="50"/>
      <c r="LCI38" s="50"/>
      <c r="LCJ38" s="50"/>
      <c r="LCK38" s="50"/>
      <c r="LCL38" s="50"/>
      <c r="LCM38" s="50"/>
      <c r="LCN38" s="50"/>
      <c r="LCO38" s="50"/>
      <c r="LCP38" s="50"/>
      <c r="LCQ38" s="50"/>
      <c r="LCR38" s="50"/>
      <c r="LCS38" s="50"/>
      <c r="LCT38" s="50"/>
      <c r="LCU38" s="50"/>
      <c r="LCV38" s="50"/>
      <c r="LCW38" s="50"/>
      <c r="LCX38" s="50"/>
      <c r="LCY38" s="50"/>
      <c r="LCZ38" s="50"/>
      <c r="LDA38" s="50"/>
      <c r="LDB38" s="50"/>
      <c r="LDC38" s="50"/>
      <c r="LDD38" s="50"/>
      <c r="LDE38" s="50"/>
      <c r="LDF38" s="50"/>
      <c r="LDG38" s="50"/>
      <c r="LDH38" s="50"/>
      <c r="LDI38" s="50"/>
      <c r="LDJ38" s="50"/>
      <c r="LDK38" s="50"/>
      <c r="LDL38" s="50"/>
      <c r="LDM38" s="50"/>
      <c r="LDN38" s="50"/>
      <c r="LDO38" s="50"/>
      <c r="LDP38" s="50"/>
      <c r="LDQ38" s="50"/>
      <c r="LDR38" s="50"/>
      <c r="LDS38" s="50"/>
      <c r="LDT38" s="50"/>
      <c r="LDU38" s="50"/>
      <c r="LDV38" s="50"/>
      <c r="LDW38" s="50"/>
      <c r="LDX38" s="50"/>
      <c r="LDY38" s="50"/>
      <c r="LDZ38" s="50"/>
      <c r="LEA38" s="50"/>
      <c r="LEB38" s="50"/>
      <c r="LEC38" s="50"/>
      <c r="LED38" s="50"/>
      <c r="LEE38" s="50"/>
      <c r="LEF38" s="50"/>
      <c r="LEG38" s="50"/>
      <c r="LEH38" s="50"/>
      <c r="LEI38" s="50"/>
      <c r="LEJ38" s="50"/>
      <c r="LEK38" s="50"/>
      <c r="LEL38" s="50"/>
      <c r="LEM38" s="50"/>
      <c r="LEN38" s="50"/>
      <c r="LEO38" s="50"/>
      <c r="LEP38" s="50"/>
      <c r="LEQ38" s="50"/>
      <c r="LER38" s="50"/>
      <c r="LES38" s="50"/>
      <c r="LET38" s="50"/>
      <c r="LEU38" s="50"/>
      <c r="LEV38" s="50"/>
      <c r="LEW38" s="50"/>
      <c r="LEX38" s="50"/>
      <c r="LEY38" s="50"/>
      <c r="LEZ38" s="50"/>
      <c r="LFA38" s="50"/>
      <c r="LFB38" s="50"/>
      <c r="LFC38" s="50"/>
      <c r="LFD38" s="50"/>
      <c r="LFE38" s="50"/>
      <c r="LFF38" s="50"/>
      <c r="LFG38" s="50"/>
      <c r="LFH38" s="50"/>
      <c r="LFI38" s="50"/>
      <c r="LFJ38" s="50"/>
      <c r="LFK38" s="50"/>
      <c r="LFL38" s="50"/>
      <c r="LFM38" s="50"/>
      <c r="LFN38" s="50"/>
      <c r="LFO38" s="50"/>
      <c r="LFP38" s="50"/>
      <c r="LFQ38" s="50"/>
      <c r="LFR38" s="50"/>
      <c r="LFS38" s="50"/>
      <c r="LFT38" s="50"/>
      <c r="LFU38" s="50"/>
      <c r="LFV38" s="50"/>
      <c r="LFW38" s="50"/>
      <c r="LFX38" s="50"/>
      <c r="LFY38" s="50"/>
      <c r="LFZ38" s="50"/>
      <c r="LGA38" s="50"/>
      <c r="LGB38" s="50"/>
      <c r="LGC38" s="50"/>
      <c r="LGD38" s="50"/>
      <c r="LGE38" s="50"/>
      <c r="LGF38" s="50"/>
      <c r="LGG38" s="50"/>
      <c r="LGH38" s="50"/>
      <c r="LGI38" s="50"/>
      <c r="LGJ38" s="50"/>
      <c r="LGK38" s="50"/>
      <c r="LGL38" s="50"/>
      <c r="LGM38" s="50"/>
      <c r="LGN38" s="50"/>
      <c r="LGO38" s="50"/>
      <c r="LGP38" s="50"/>
      <c r="LGQ38" s="50"/>
      <c r="LGR38" s="50"/>
      <c r="LGS38" s="50"/>
      <c r="LGT38" s="50"/>
      <c r="LGU38" s="50"/>
      <c r="LGV38" s="50"/>
      <c r="LGW38" s="50"/>
      <c r="LGX38" s="50"/>
      <c r="LGY38" s="50"/>
      <c r="LGZ38" s="50"/>
      <c r="LHA38" s="50"/>
      <c r="LHB38" s="50"/>
      <c r="LHC38" s="50"/>
      <c r="LHD38" s="50"/>
      <c r="LHE38" s="50"/>
      <c r="LHF38" s="50"/>
      <c r="LHG38" s="50"/>
      <c r="LHH38" s="50"/>
      <c r="LHI38" s="50"/>
      <c r="LHJ38" s="50"/>
      <c r="LHK38" s="50"/>
      <c r="LHL38" s="50"/>
      <c r="LHM38" s="50"/>
      <c r="LHN38" s="50"/>
      <c r="LHO38" s="50"/>
      <c r="LHP38" s="50"/>
      <c r="LHQ38" s="50"/>
      <c r="LHR38" s="50"/>
      <c r="LHS38" s="50"/>
      <c r="LHT38" s="50"/>
      <c r="LHU38" s="50"/>
      <c r="LHV38" s="50"/>
      <c r="LHW38" s="50"/>
      <c r="LHX38" s="50"/>
      <c r="LHY38" s="50"/>
      <c r="LHZ38" s="50"/>
      <c r="LIA38" s="50"/>
      <c r="LIB38" s="50"/>
      <c r="LIC38" s="50"/>
      <c r="LID38" s="50"/>
      <c r="LIE38" s="50"/>
      <c r="LIF38" s="50"/>
      <c r="LIG38" s="50"/>
      <c r="LIH38" s="50"/>
      <c r="LII38" s="50"/>
      <c r="LIJ38" s="50"/>
      <c r="LIK38" s="50"/>
      <c r="LIL38" s="50"/>
      <c r="LIM38" s="50"/>
      <c r="LIN38" s="50"/>
      <c r="LIO38" s="50"/>
      <c r="LIP38" s="50"/>
      <c r="LIQ38" s="50"/>
      <c r="LIR38" s="50"/>
      <c r="LIS38" s="50"/>
      <c r="LIT38" s="50"/>
      <c r="LIU38" s="50"/>
      <c r="LIV38" s="50"/>
      <c r="LIW38" s="50"/>
      <c r="LIX38" s="50"/>
      <c r="LIY38" s="50"/>
      <c r="LIZ38" s="50"/>
      <c r="LJA38" s="50"/>
      <c r="LJB38" s="50"/>
      <c r="LJC38" s="50"/>
      <c r="LJD38" s="50"/>
      <c r="LJE38" s="50"/>
      <c r="LJF38" s="50"/>
      <c r="LJG38" s="50"/>
      <c r="LJH38" s="50"/>
      <c r="LJI38" s="50"/>
      <c r="LJJ38" s="50"/>
      <c r="LJK38" s="50"/>
      <c r="LJL38" s="50"/>
      <c r="LJM38" s="50"/>
      <c r="LJN38" s="50"/>
      <c r="LJO38" s="50"/>
      <c r="LJP38" s="50"/>
      <c r="LJQ38" s="50"/>
      <c r="LJR38" s="50"/>
      <c r="LJS38" s="50"/>
      <c r="LJT38" s="50"/>
      <c r="LJU38" s="50"/>
      <c r="LJV38" s="50"/>
      <c r="LJW38" s="50"/>
      <c r="LJX38" s="50"/>
      <c r="LJY38" s="50"/>
      <c r="LJZ38" s="50"/>
      <c r="LKA38" s="50"/>
      <c r="LKB38" s="50"/>
      <c r="LKC38" s="50"/>
      <c r="LKD38" s="50"/>
      <c r="LKE38" s="50"/>
      <c r="LKF38" s="50"/>
      <c r="LKG38" s="50"/>
      <c r="LKH38" s="50"/>
      <c r="LKI38" s="50"/>
      <c r="LKJ38" s="50"/>
      <c r="LKK38" s="50"/>
      <c r="LKL38" s="50"/>
      <c r="LKM38" s="50"/>
      <c r="LKN38" s="50"/>
      <c r="LKO38" s="50"/>
      <c r="LKP38" s="50"/>
      <c r="LKQ38" s="50"/>
      <c r="LKR38" s="50"/>
      <c r="LKS38" s="50"/>
      <c r="LKT38" s="50"/>
      <c r="LKU38" s="50"/>
      <c r="LKV38" s="50"/>
      <c r="LKW38" s="50"/>
      <c r="LKX38" s="50"/>
      <c r="LKY38" s="50"/>
      <c r="LKZ38" s="50"/>
      <c r="LLA38" s="50"/>
      <c r="LLB38" s="50"/>
      <c r="LLC38" s="50"/>
      <c r="LLD38" s="50"/>
      <c r="LLE38" s="50"/>
      <c r="LLF38" s="50"/>
      <c r="LLG38" s="50"/>
      <c r="LLH38" s="50"/>
      <c r="LLI38" s="50"/>
      <c r="LLJ38" s="50"/>
      <c r="LLK38" s="50"/>
      <c r="LLL38" s="50"/>
      <c r="LLM38" s="50"/>
      <c r="LLN38" s="50"/>
      <c r="LLO38" s="50"/>
      <c r="LLP38" s="50"/>
      <c r="LLQ38" s="50"/>
      <c r="LLR38" s="50"/>
      <c r="LLS38" s="50"/>
      <c r="LLT38" s="50"/>
      <c r="LLU38" s="50"/>
      <c r="LLV38" s="50"/>
      <c r="LLW38" s="50"/>
      <c r="LLX38" s="50"/>
      <c r="LLY38" s="50"/>
      <c r="LLZ38" s="50"/>
      <c r="LMA38" s="50"/>
      <c r="LMB38" s="50"/>
      <c r="LMC38" s="50"/>
      <c r="LMD38" s="50"/>
      <c r="LME38" s="50"/>
      <c r="LMF38" s="50"/>
      <c r="LMG38" s="50"/>
      <c r="LMH38" s="50"/>
      <c r="LMI38" s="50"/>
      <c r="LMJ38" s="50"/>
      <c r="LMK38" s="50"/>
      <c r="LML38" s="50"/>
      <c r="LMM38" s="50"/>
      <c r="LMN38" s="50"/>
      <c r="LMO38" s="50"/>
      <c r="LMP38" s="50"/>
      <c r="LMQ38" s="50"/>
      <c r="LMR38" s="50"/>
      <c r="LMS38" s="50"/>
      <c r="LMT38" s="50"/>
      <c r="LMU38" s="50"/>
      <c r="LMV38" s="50"/>
      <c r="LMW38" s="50"/>
      <c r="LMX38" s="50"/>
      <c r="LMY38" s="50"/>
      <c r="LMZ38" s="50"/>
      <c r="LNA38" s="50"/>
      <c r="LNB38" s="50"/>
      <c r="LNC38" s="50"/>
      <c r="LND38" s="50"/>
      <c r="LNE38" s="50"/>
      <c r="LNF38" s="50"/>
      <c r="LNG38" s="50"/>
      <c r="LNH38" s="50"/>
      <c r="LNI38" s="50"/>
      <c r="LNJ38" s="50"/>
      <c r="LNK38" s="50"/>
      <c r="LNL38" s="50"/>
      <c r="LNM38" s="50"/>
      <c r="LNN38" s="50"/>
      <c r="LNO38" s="50"/>
      <c r="LNP38" s="50"/>
      <c r="LNQ38" s="50"/>
      <c r="LNR38" s="50"/>
      <c r="LNS38" s="50"/>
      <c r="LNT38" s="50"/>
      <c r="LNU38" s="50"/>
      <c r="LNV38" s="50"/>
      <c r="LNW38" s="50"/>
      <c r="LNX38" s="50"/>
      <c r="LNY38" s="50"/>
      <c r="LNZ38" s="50"/>
      <c r="LOA38" s="50"/>
      <c r="LOB38" s="50"/>
      <c r="LOC38" s="50"/>
      <c r="LOD38" s="50"/>
      <c r="LOE38" s="50"/>
      <c r="LOF38" s="50"/>
      <c r="LOG38" s="50"/>
      <c r="LOH38" s="50"/>
      <c r="LOI38" s="50"/>
      <c r="LOJ38" s="50"/>
      <c r="LOK38" s="50"/>
      <c r="LOL38" s="50"/>
      <c r="LOM38" s="50"/>
      <c r="LON38" s="50"/>
      <c r="LOO38" s="50"/>
      <c r="LOP38" s="50"/>
      <c r="LOQ38" s="50"/>
      <c r="LOR38" s="50"/>
      <c r="LOS38" s="50"/>
      <c r="LOT38" s="50"/>
      <c r="LOU38" s="50"/>
      <c r="LOV38" s="50"/>
      <c r="LOW38" s="50"/>
      <c r="LOX38" s="50"/>
      <c r="LOY38" s="50"/>
      <c r="LOZ38" s="50"/>
      <c r="LPA38" s="50"/>
      <c r="LPB38" s="50"/>
      <c r="LPC38" s="50"/>
      <c r="LPD38" s="50"/>
      <c r="LPE38" s="50"/>
      <c r="LPF38" s="50"/>
      <c r="LPG38" s="50"/>
      <c r="LPH38" s="50"/>
      <c r="LPI38" s="50"/>
      <c r="LPJ38" s="50"/>
      <c r="LPK38" s="50"/>
      <c r="LPL38" s="50"/>
      <c r="LPM38" s="50"/>
      <c r="LPN38" s="50"/>
      <c r="LPO38" s="50"/>
      <c r="LPP38" s="50"/>
      <c r="LPQ38" s="50"/>
      <c r="LPR38" s="50"/>
      <c r="LPS38" s="50"/>
      <c r="LPT38" s="50"/>
      <c r="LPU38" s="50"/>
      <c r="LPV38" s="50"/>
      <c r="LPW38" s="50"/>
      <c r="LPX38" s="50"/>
      <c r="LPY38" s="50"/>
      <c r="LPZ38" s="50"/>
      <c r="LQA38" s="50"/>
      <c r="LQB38" s="50"/>
      <c r="LQC38" s="50"/>
      <c r="LQD38" s="50"/>
      <c r="LQE38" s="50"/>
      <c r="LQF38" s="50"/>
      <c r="LQG38" s="50"/>
      <c r="LQH38" s="50"/>
      <c r="LQI38" s="50"/>
      <c r="LQJ38" s="50"/>
      <c r="LQK38" s="50"/>
      <c r="LQL38" s="50"/>
      <c r="LQM38" s="50"/>
      <c r="LQN38" s="50"/>
      <c r="LQO38" s="50"/>
      <c r="LQP38" s="50"/>
      <c r="LQQ38" s="50"/>
      <c r="LQR38" s="50"/>
      <c r="LQS38" s="50"/>
      <c r="LQT38" s="50"/>
      <c r="LQU38" s="50"/>
      <c r="LQV38" s="50"/>
      <c r="LQW38" s="50"/>
      <c r="LQX38" s="50"/>
      <c r="LQY38" s="50"/>
      <c r="LQZ38" s="50"/>
      <c r="LRA38" s="50"/>
      <c r="LRB38" s="50"/>
      <c r="LRC38" s="50"/>
      <c r="LRD38" s="50"/>
      <c r="LRE38" s="50"/>
      <c r="LRF38" s="50"/>
      <c r="LRG38" s="50"/>
      <c r="LRH38" s="50"/>
      <c r="LRI38" s="50"/>
      <c r="LRJ38" s="50"/>
      <c r="LRK38" s="50"/>
      <c r="LRL38" s="50"/>
      <c r="LRM38" s="50"/>
      <c r="LRN38" s="50"/>
      <c r="LRO38" s="50"/>
      <c r="LRP38" s="50"/>
      <c r="LRQ38" s="50"/>
      <c r="LRR38" s="50"/>
      <c r="LRS38" s="50"/>
      <c r="LRT38" s="50"/>
      <c r="LRU38" s="50"/>
      <c r="LRV38" s="50"/>
      <c r="LRW38" s="50"/>
      <c r="LRX38" s="50"/>
      <c r="LRY38" s="50"/>
      <c r="LRZ38" s="50"/>
      <c r="LSA38" s="50"/>
      <c r="LSB38" s="50"/>
      <c r="LSC38" s="50"/>
      <c r="LSD38" s="50"/>
      <c r="LSE38" s="50"/>
      <c r="LSF38" s="50"/>
      <c r="LSG38" s="50"/>
      <c r="LSH38" s="50"/>
      <c r="LSI38" s="50"/>
      <c r="LSJ38" s="50"/>
      <c r="LSK38" s="50"/>
      <c r="LSL38" s="50"/>
      <c r="LSM38" s="50"/>
      <c r="LSN38" s="50"/>
      <c r="LSO38" s="50"/>
      <c r="LSP38" s="50"/>
      <c r="LSQ38" s="50"/>
      <c r="LSR38" s="50"/>
      <c r="LSS38" s="50"/>
      <c r="LST38" s="50"/>
      <c r="LSU38" s="50"/>
      <c r="LSV38" s="50"/>
      <c r="LSW38" s="50"/>
      <c r="LSX38" s="50"/>
      <c r="LSY38" s="50"/>
      <c r="LSZ38" s="50"/>
      <c r="LTA38" s="50"/>
      <c r="LTB38" s="50"/>
      <c r="LTC38" s="50"/>
      <c r="LTD38" s="50"/>
      <c r="LTE38" s="50"/>
      <c r="LTF38" s="50"/>
      <c r="LTG38" s="50"/>
      <c r="LTH38" s="50"/>
      <c r="LTI38" s="50"/>
      <c r="LTJ38" s="50"/>
      <c r="LTK38" s="50"/>
      <c r="LTL38" s="50"/>
      <c r="LTM38" s="50"/>
      <c r="LTN38" s="50"/>
      <c r="LTO38" s="50"/>
      <c r="LTP38" s="50"/>
      <c r="LTQ38" s="50"/>
      <c r="LTR38" s="50"/>
      <c r="LTS38" s="50"/>
      <c r="LTT38" s="50"/>
      <c r="LTU38" s="50"/>
      <c r="LTV38" s="50"/>
      <c r="LTW38" s="50"/>
      <c r="LTX38" s="50"/>
      <c r="LTY38" s="50"/>
      <c r="LTZ38" s="50"/>
      <c r="LUA38" s="50"/>
      <c r="LUB38" s="50"/>
      <c r="LUC38" s="50"/>
      <c r="LUD38" s="50"/>
      <c r="LUE38" s="50"/>
      <c r="LUF38" s="50"/>
      <c r="LUG38" s="50"/>
      <c r="LUH38" s="50"/>
      <c r="LUI38" s="50"/>
      <c r="LUJ38" s="50"/>
      <c r="LUK38" s="50"/>
      <c r="LUL38" s="50"/>
      <c r="LUM38" s="50"/>
      <c r="LUN38" s="50"/>
      <c r="LUO38" s="50"/>
      <c r="LUP38" s="50"/>
      <c r="LUQ38" s="50"/>
      <c r="LUR38" s="50"/>
      <c r="LUS38" s="50"/>
      <c r="LUT38" s="50"/>
      <c r="LUU38" s="50"/>
      <c r="LUV38" s="50"/>
      <c r="LUW38" s="50"/>
      <c r="LUX38" s="50"/>
      <c r="LUY38" s="50"/>
      <c r="LUZ38" s="50"/>
      <c r="LVA38" s="50"/>
      <c r="LVB38" s="50"/>
      <c r="LVC38" s="50"/>
      <c r="LVD38" s="50"/>
      <c r="LVE38" s="50"/>
      <c r="LVF38" s="50"/>
      <c r="LVG38" s="50"/>
      <c r="LVH38" s="50"/>
      <c r="LVI38" s="50"/>
      <c r="LVJ38" s="50"/>
      <c r="LVK38" s="50"/>
      <c r="LVL38" s="50"/>
      <c r="LVM38" s="50"/>
      <c r="LVN38" s="50"/>
      <c r="LVO38" s="50"/>
      <c r="LVP38" s="50"/>
      <c r="LVQ38" s="50"/>
      <c r="LVR38" s="50"/>
      <c r="LVS38" s="50"/>
      <c r="LVT38" s="50"/>
      <c r="LVU38" s="50"/>
      <c r="LVV38" s="50"/>
      <c r="LVW38" s="50"/>
      <c r="LVX38" s="50"/>
      <c r="LVY38" s="50"/>
      <c r="LVZ38" s="50"/>
      <c r="LWA38" s="50"/>
      <c r="LWB38" s="50"/>
      <c r="LWC38" s="50"/>
      <c r="LWD38" s="50"/>
      <c r="LWE38" s="50"/>
      <c r="LWF38" s="50"/>
      <c r="LWG38" s="50"/>
      <c r="LWH38" s="50"/>
      <c r="LWI38" s="50"/>
      <c r="LWJ38" s="50"/>
      <c r="LWK38" s="50"/>
      <c r="LWL38" s="50"/>
      <c r="LWM38" s="50"/>
      <c r="LWN38" s="50"/>
      <c r="LWO38" s="50"/>
      <c r="LWP38" s="50"/>
      <c r="LWQ38" s="50"/>
      <c r="LWR38" s="50"/>
      <c r="LWS38" s="50"/>
      <c r="LWT38" s="50"/>
      <c r="LWU38" s="50"/>
      <c r="LWV38" s="50"/>
      <c r="LWW38" s="50"/>
      <c r="LWX38" s="50"/>
      <c r="LWY38" s="50"/>
      <c r="LWZ38" s="50"/>
      <c r="LXA38" s="50"/>
      <c r="LXB38" s="50"/>
      <c r="LXC38" s="50"/>
      <c r="LXD38" s="50"/>
      <c r="LXE38" s="50"/>
      <c r="LXF38" s="50"/>
      <c r="LXG38" s="50"/>
      <c r="LXH38" s="50"/>
      <c r="LXI38" s="50"/>
      <c r="LXJ38" s="50"/>
      <c r="LXK38" s="50"/>
      <c r="LXL38" s="50"/>
      <c r="LXM38" s="50"/>
      <c r="LXN38" s="50"/>
      <c r="LXO38" s="50"/>
      <c r="LXP38" s="50"/>
      <c r="LXQ38" s="50"/>
      <c r="LXR38" s="50"/>
      <c r="LXS38" s="50"/>
      <c r="LXT38" s="50"/>
      <c r="LXU38" s="50"/>
      <c r="LXV38" s="50"/>
      <c r="LXW38" s="50"/>
      <c r="LXX38" s="50"/>
      <c r="LXY38" s="50"/>
      <c r="LXZ38" s="50"/>
      <c r="LYA38" s="50"/>
      <c r="LYB38" s="50"/>
      <c r="LYC38" s="50"/>
      <c r="LYD38" s="50"/>
      <c r="LYE38" s="50"/>
      <c r="LYF38" s="50"/>
      <c r="LYG38" s="50"/>
      <c r="LYH38" s="50"/>
      <c r="LYI38" s="50"/>
      <c r="LYJ38" s="50"/>
      <c r="LYK38" s="50"/>
      <c r="LYL38" s="50"/>
      <c r="LYM38" s="50"/>
      <c r="LYN38" s="50"/>
      <c r="LYO38" s="50"/>
      <c r="LYP38" s="50"/>
      <c r="LYQ38" s="50"/>
      <c r="LYR38" s="50"/>
      <c r="LYS38" s="50"/>
      <c r="LYT38" s="50"/>
      <c r="LYU38" s="50"/>
      <c r="LYV38" s="50"/>
      <c r="LYW38" s="50"/>
      <c r="LYX38" s="50"/>
      <c r="LYY38" s="50"/>
      <c r="LYZ38" s="50"/>
      <c r="LZA38" s="50"/>
      <c r="LZB38" s="50"/>
      <c r="LZC38" s="50"/>
      <c r="LZD38" s="50"/>
      <c r="LZE38" s="50"/>
      <c r="LZF38" s="50"/>
      <c r="LZG38" s="50"/>
      <c r="LZH38" s="50"/>
      <c r="LZI38" s="50"/>
      <c r="LZJ38" s="50"/>
      <c r="LZK38" s="50"/>
      <c r="LZL38" s="50"/>
      <c r="LZM38" s="50"/>
      <c r="LZN38" s="50"/>
      <c r="LZO38" s="50"/>
      <c r="LZP38" s="50"/>
      <c r="LZQ38" s="50"/>
      <c r="LZR38" s="50"/>
      <c r="LZS38" s="50"/>
      <c r="LZT38" s="50"/>
      <c r="LZU38" s="50"/>
      <c r="LZV38" s="50"/>
      <c r="LZW38" s="50"/>
      <c r="LZX38" s="50"/>
      <c r="LZY38" s="50"/>
      <c r="LZZ38" s="50"/>
      <c r="MAA38" s="50"/>
      <c r="MAB38" s="50"/>
      <c r="MAC38" s="50"/>
      <c r="MAD38" s="50"/>
      <c r="MAE38" s="50"/>
      <c r="MAF38" s="50"/>
      <c r="MAG38" s="50"/>
      <c r="MAH38" s="50"/>
      <c r="MAI38" s="50"/>
      <c r="MAJ38" s="50"/>
      <c r="MAK38" s="50"/>
      <c r="MAL38" s="50"/>
      <c r="MAM38" s="50"/>
      <c r="MAN38" s="50"/>
      <c r="MAO38" s="50"/>
      <c r="MAP38" s="50"/>
      <c r="MAQ38" s="50"/>
      <c r="MAR38" s="50"/>
      <c r="MAS38" s="50"/>
      <c r="MAT38" s="50"/>
      <c r="MAU38" s="50"/>
      <c r="MAV38" s="50"/>
      <c r="MAW38" s="50"/>
      <c r="MAX38" s="50"/>
      <c r="MAY38" s="50"/>
      <c r="MAZ38" s="50"/>
      <c r="MBA38" s="50"/>
      <c r="MBB38" s="50"/>
      <c r="MBC38" s="50"/>
      <c r="MBD38" s="50"/>
      <c r="MBE38" s="50"/>
      <c r="MBF38" s="50"/>
      <c r="MBG38" s="50"/>
      <c r="MBH38" s="50"/>
      <c r="MBI38" s="50"/>
      <c r="MBJ38" s="50"/>
      <c r="MBK38" s="50"/>
      <c r="MBL38" s="50"/>
      <c r="MBM38" s="50"/>
      <c r="MBN38" s="50"/>
      <c r="MBO38" s="50"/>
      <c r="MBP38" s="50"/>
      <c r="MBQ38" s="50"/>
      <c r="MBR38" s="50"/>
      <c r="MBS38" s="50"/>
      <c r="MBT38" s="50"/>
      <c r="MBU38" s="50"/>
      <c r="MBV38" s="50"/>
      <c r="MBW38" s="50"/>
      <c r="MBX38" s="50"/>
      <c r="MBY38" s="50"/>
      <c r="MBZ38" s="50"/>
      <c r="MCA38" s="50"/>
      <c r="MCB38" s="50"/>
      <c r="MCC38" s="50"/>
      <c r="MCD38" s="50"/>
      <c r="MCE38" s="50"/>
      <c r="MCF38" s="50"/>
      <c r="MCG38" s="50"/>
      <c r="MCH38" s="50"/>
      <c r="MCI38" s="50"/>
      <c r="MCJ38" s="50"/>
      <c r="MCK38" s="50"/>
      <c r="MCL38" s="50"/>
      <c r="MCM38" s="50"/>
      <c r="MCN38" s="50"/>
      <c r="MCO38" s="50"/>
      <c r="MCP38" s="50"/>
      <c r="MCQ38" s="50"/>
      <c r="MCR38" s="50"/>
      <c r="MCS38" s="50"/>
      <c r="MCT38" s="50"/>
      <c r="MCU38" s="50"/>
      <c r="MCV38" s="50"/>
      <c r="MCW38" s="50"/>
      <c r="MCX38" s="50"/>
      <c r="MCY38" s="50"/>
      <c r="MCZ38" s="50"/>
      <c r="MDA38" s="50"/>
      <c r="MDB38" s="50"/>
      <c r="MDC38" s="50"/>
      <c r="MDD38" s="50"/>
      <c r="MDE38" s="50"/>
      <c r="MDF38" s="50"/>
      <c r="MDG38" s="50"/>
      <c r="MDH38" s="50"/>
      <c r="MDI38" s="50"/>
      <c r="MDJ38" s="50"/>
      <c r="MDK38" s="50"/>
      <c r="MDL38" s="50"/>
      <c r="MDM38" s="50"/>
      <c r="MDN38" s="50"/>
      <c r="MDO38" s="50"/>
      <c r="MDP38" s="50"/>
      <c r="MDQ38" s="50"/>
      <c r="MDR38" s="50"/>
      <c r="MDS38" s="50"/>
      <c r="MDT38" s="50"/>
      <c r="MDU38" s="50"/>
      <c r="MDV38" s="50"/>
      <c r="MDW38" s="50"/>
      <c r="MDX38" s="50"/>
      <c r="MDY38" s="50"/>
      <c r="MDZ38" s="50"/>
      <c r="MEA38" s="50"/>
      <c r="MEB38" s="50"/>
      <c r="MEC38" s="50"/>
      <c r="MED38" s="50"/>
      <c r="MEE38" s="50"/>
      <c r="MEF38" s="50"/>
      <c r="MEG38" s="50"/>
      <c r="MEH38" s="50"/>
      <c r="MEI38" s="50"/>
      <c r="MEJ38" s="50"/>
      <c r="MEK38" s="50"/>
      <c r="MEL38" s="50"/>
      <c r="MEM38" s="50"/>
      <c r="MEN38" s="50"/>
      <c r="MEO38" s="50"/>
      <c r="MEP38" s="50"/>
      <c r="MEQ38" s="50"/>
      <c r="MER38" s="50"/>
      <c r="MES38" s="50"/>
      <c r="MET38" s="50"/>
      <c r="MEU38" s="50"/>
      <c r="MEV38" s="50"/>
      <c r="MEW38" s="50"/>
      <c r="MEX38" s="50"/>
      <c r="MEY38" s="50"/>
      <c r="MEZ38" s="50"/>
      <c r="MFA38" s="50"/>
      <c r="MFB38" s="50"/>
      <c r="MFC38" s="50"/>
      <c r="MFD38" s="50"/>
      <c r="MFE38" s="50"/>
      <c r="MFF38" s="50"/>
      <c r="MFG38" s="50"/>
      <c r="MFH38" s="50"/>
      <c r="MFI38" s="50"/>
      <c r="MFJ38" s="50"/>
      <c r="MFK38" s="50"/>
      <c r="MFL38" s="50"/>
      <c r="MFM38" s="50"/>
      <c r="MFN38" s="50"/>
      <c r="MFO38" s="50"/>
      <c r="MFP38" s="50"/>
      <c r="MFQ38" s="50"/>
      <c r="MFR38" s="50"/>
      <c r="MFS38" s="50"/>
      <c r="MFT38" s="50"/>
      <c r="MFU38" s="50"/>
      <c r="MFV38" s="50"/>
      <c r="MFW38" s="50"/>
      <c r="MFX38" s="50"/>
      <c r="MFY38" s="50"/>
      <c r="MFZ38" s="50"/>
      <c r="MGA38" s="50"/>
      <c r="MGB38" s="50"/>
      <c r="MGC38" s="50"/>
      <c r="MGD38" s="50"/>
      <c r="MGE38" s="50"/>
      <c r="MGF38" s="50"/>
      <c r="MGG38" s="50"/>
      <c r="MGH38" s="50"/>
      <c r="MGI38" s="50"/>
      <c r="MGJ38" s="50"/>
      <c r="MGK38" s="50"/>
      <c r="MGL38" s="50"/>
      <c r="MGM38" s="50"/>
      <c r="MGN38" s="50"/>
      <c r="MGO38" s="50"/>
      <c r="MGP38" s="50"/>
      <c r="MGQ38" s="50"/>
      <c r="MGR38" s="50"/>
      <c r="MGS38" s="50"/>
      <c r="MGT38" s="50"/>
      <c r="MGU38" s="50"/>
      <c r="MGV38" s="50"/>
      <c r="MGW38" s="50"/>
      <c r="MGX38" s="50"/>
      <c r="MGY38" s="50"/>
      <c r="MGZ38" s="50"/>
      <c r="MHA38" s="50"/>
      <c r="MHB38" s="50"/>
      <c r="MHC38" s="50"/>
      <c r="MHD38" s="50"/>
      <c r="MHE38" s="50"/>
      <c r="MHF38" s="50"/>
      <c r="MHG38" s="50"/>
      <c r="MHH38" s="50"/>
      <c r="MHI38" s="50"/>
      <c r="MHJ38" s="50"/>
      <c r="MHK38" s="50"/>
      <c r="MHL38" s="50"/>
      <c r="MHM38" s="50"/>
      <c r="MHN38" s="50"/>
      <c r="MHO38" s="50"/>
      <c r="MHP38" s="50"/>
      <c r="MHQ38" s="50"/>
      <c r="MHR38" s="50"/>
      <c r="MHS38" s="50"/>
      <c r="MHT38" s="50"/>
      <c r="MHU38" s="50"/>
      <c r="MHV38" s="50"/>
      <c r="MHW38" s="50"/>
      <c r="MHX38" s="50"/>
      <c r="MHY38" s="50"/>
      <c r="MHZ38" s="50"/>
      <c r="MIA38" s="50"/>
      <c r="MIB38" s="50"/>
      <c r="MIC38" s="50"/>
      <c r="MID38" s="50"/>
      <c r="MIE38" s="50"/>
      <c r="MIF38" s="50"/>
      <c r="MIG38" s="50"/>
      <c r="MIH38" s="50"/>
      <c r="MII38" s="50"/>
      <c r="MIJ38" s="50"/>
      <c r="MIK38" s="50"/>
      <c r="MIL38" s="50"/>
      <c r="MIM38" s="50"/>
      <c r="MIN38" s="50"/>
      <c r="MIO38" s="50"/>
      <c r="MIP38" s="50"/>
      <c r="MIQ38" s="50"/>
      <c r="MIR38" s="50"/>
      <c r="MIS38" s="50"/>
      <c r="MIT38" s="50"/>
      <c r="MIU38" s="50"/>
      <c r="MIV38" s="50"/>
      <c r="MIW38" s="50"/>
      <c r="MIX38" s="50"/>
      <c r="MIY38" s="50"/>
      <c r="MIZ38" s="50"/>
      <c r="MJA38" s="50"/>
      <c r="MJB38" s="50"/>
      <c r="MJC38" s="50"/>
      <c r="MJD38" s="50"/>
      <c r="MJE38" s="50"/>
      <c r="MJF38" s="50"/>
      <c r="MJG38" s="50"/>
      <c r="MJH38" s="50"/>
      <c r="MJI38" s="50"/>
      <c r="MJJ38" s="50"/>
      <c r="MJK38" s="50"/>
      <c r="MJL38" s="50"/>
      <c r="MJM38" s="50"/>
      <c r="MJN38" s="50"/>
      <c r="MJO38" s="50"/>
      <c r="MJP38" s="50"/>
      <c r="MJQ38" s="50"/>
      <c r="MJR38" s="50"/>
      <c r="MJS38" s="50"/>
      <c r="MJT38" s="50"/>
      <c r="MJU38" s="50"/>
      <c r="MJV38" s="50"/>
      <c r="MJW38" s="50"/>
      <c r="MJX38" s="50"/>
      <c r="MJY38" s="50"/>
      <c r="MJZ38" s="50"/>
      <c r="MKA38" s="50"/>
      <c r="MKB38" s="50"/>
      <c r="MKC38" s="50"/>
      <c r="MKD38" s="50"/>
      <c r="MKE38" s="50"/>
      <c r="MKF38" s="50"/>
      <c r="MKG38" s="50"/>
      <c r="MKH38" s="50"/>
      <c r="MKI38" s="50"/>
      <c r="MKJ38" s="50"/>
      <c r="MKK38" s="50"/>
      <c r="MKL38" s="50"/>
      <c r="MKM38" s="50"/>
      <c r="MKN38" s="50"/>
      <c r="MKO38" s="50"/>
      <c r="MKP38" s="50"/>
      <c r="MKQ38" s="50"/>
      <c r="MKR38" s="50"/>
      <c r="MKS38" s="50"/>
      <c r="MKT38" s="50"/>
      <c r="MKU38" s="50"/>
      <c r="MKV38" s="50"/>
      <c r="MKW38" s="50"/>
      <c r="MKX38" s="50"/>
      <c r="MKY38" s="50"/>
      <c r="MKZ38" s="50"/>
      <c r="MLA38" s="50"/>
      <c r="MLB38" s="50"/>
      <c r="MLC38" s="50"/>
      <c r="MLD38" s="50"/>
      <c r="MLE38" s="50"/>
      <c r="MLF38" s="50"/>
      <c r="MLG38" s="50"/>
      <c r="MLH38" s="50"/>
      <c r="MLI38" s="50"/>
      <c r="MLJ38" s="50"/>
      <c r="MLK38" s="50"/>
      <c r="MLL38" s="50"/>
      <c r="MLM38" s="50"/>
      <c r="MLN38" s="50"/>
      <c r="MLO38" s="50"/>
      <c r="MLP38" s="50"/>
      <c r="MLQ38" s="50"/>
      <c r="MLR38" s="50"/>
      <c r="MLS38" s="50"/>
      <c r="MLT38" s="50"/>
      <c r="MLU38" s="50"/>
      <c r="MLV38" s="50"/>
      <c r="MLW38" s="50"/>
      <c r="MLX38" s="50"/>
      <c r="MLY38" s="50"/>
      <c r="MLZ38" s="50"/>
      <c r="MMA38" s="50"/>
      <c r="MMB38" s="50"/>
      <c r="MMC38" s="50"/>
      <c r="MMD38" s="50"/>
      <c r="MME38" s="50"/>
      <c r="MMF38" s="50"/>
      <c r="MMG38" s="50"/>
      <c r="MMH38" s="50"/>
      <c r="MMI38" s="50"/>
      <c r="MMJ38" s="50"/>
      <c r="MMK38" s="50"/>
      <c r="MML38" s="50"/>
      <c r="MMM38" s="50"/>
      <c r="MMN38" s="50"/>
      <c r="MMO38" s="50"/>
      <c r="MMP38" s="50"/>
      <c r="MMQ38" s="50"/>
      <c r="MMR38" s="50"/>
      <c r="MMS38" s="50"/>
      <c r="MMT38" s="50"/>
      <c r="MMU38" s="50"/>
      <c r="MMV38" s="50"/>
      <c r="MMW38" s="50"/>
      <c r="MMX38" s="50"/>
      <c r="MMY38" s="50"/>
      <c r="MMZ38" s="50"/>
      <c r="MNA38" s="50"/>
      <c r="MNB38" s="50"/>
      <c r="MNC38" s="50"/>
      <c r="MND38" s="50"/>
      <c r="MNE38" s="50"/>
      <c r="MNF38" s="50"/>
      <c r="MNG38" s="50"/>
      <c r="MNH38" s="50"/>
      <c r="MNI38" s="50"/>
      <c r="MNJ38" s="50"/>
      <c r="MNK38" s="50"/>
      <c r="MNL38" s="50"/>
      <c r="MNM38" s="50"/>
      <c r="MNN38" s="50"/>
      <c r="MNO38" s="50"/>
      <c r="MNP38" s="50"/>
      <c r="MNQ38" s="50"/>
      <c r="MNR38" s="50"/>
      <c r="MNS38" s="50"/>
      <c r="MNT38" s="50"/>
      <c r="MNU38" s="50"/>
      <c r="MNV38" s="50"/>
      <c r="MNW38" s="50"/>
      <c r="MNX38" s="50"/>
      <c r="MNY38" s="50"/>
      <c r="MNZ38" s="50"/>
      <c r="MOA38" s="50"/>
      <c r="MOB38" s="50"/>
      <c r="MOC38" s="50"/>
      <c r="MOD38" s="50"/>
      <c r="MOE38" s="50"/>
      <c r="MOF38" s="50"/>
      <c r="MOG38" s="50"/>
      <c r="MOH38" s="50"/>
      <c r="MOI38" s="50"/>
      <c r="MOJ38" s="50"/>
      <c r="MOK38" s="50"/>
      <c r="MOL38" s="50"/>
      <c r="MOM38" s="50"/>
      <c r="MON38" s="50"/>
      <c r="MOO38" s="50"/>
      <c r="MOP38" s="50"/>
      <c r="MOQ38" s="50"/>
      <c r="MOR38" s="50"/>
      <c r="MOS38" s="50"/>
      <c r="MOT38" s="50"/>
      <c r="MOU38" s="50"/>
      <c r="MOV38" s="50"/>
      <c r="MOW38" s="50"/>
      <c r="MOX38" s="50"/>
      <c r="MOY38" s="50"/>
      <c r="MOZ38" s="50"/>
      <c r="MPA38" s="50"/>
      <c r="MPB38" s="50"/>
      <c r="MPC38" s="50"/>
      <c r="MPD38" s="50"/>
      <c r="MPE38" s="50"/>
      <c r="MPF38" s="50"/>
      <c r="MPG38" s="50"/>
      <c r="MPH38" s="50"/>
      <c r="MPI38" s="50"/>
      <c r="MPJ38" s="50"/>
      <c r="MPK38" s="50"/>
      <c r="MPL38" s="50"/>
      <c r="MPM38" s="50"/>
      <c r="MPN38" s="50"/>
      <c r="MPO38" s="50"/>
      <c r="MPP38" s="50"/>
      <c r="MPQ38" s="50"/>
      <c r="MPR38" s="50"/>
      <c r="MPS38" s="50"/>
      <c r="MPT38" s="50"/>
      <c r="MPU38" s="50"/>
      <c r="MPV38" s="50"/>
      <c r="MPW38" s="50"/>
      <c r="MPX38" s="50"/>
      <c r="MPY38" s="50"/>
      <c r="MPZ38" s="50"/>
      <c r="MQA38" s="50"/>
      <c r="MQB38" s="50"/>
      <c r="MQC38" s="50"/>
      <c r="MQD38" s="50"/>
      <c r="MQE38" s="50"/>
      <c r="MQF38" s="50"/>
      <c r="MQG38" s="50"/>
      <c r="MQH38" s="50"/>
      <c r="MQI38" s="50"/>
      <c r="MQJ38" s="50"/>
      <c r="MQK38" s="50"/>
      <c r="MQL38" s="50"/>
      <c r="MQM38" s="50"/>
      <c r="MQN38" s="50"/>
      <c r="MQO38" s="50"/>
      <c r="MQP38" s="50"/>
      <c r="MQQ38" s="50"/>
      <c r="MQR38" s="50"/>
      <c r="MQS38" s="50"/>
      <c r="MQT38" s="50"/>
      <c r="MQU38" s="50"/>
      <c r="MQV38" s="50"/>
      <c r="MQW38" s="50"/>
      <c r="MQX38" s="50"/>
      <c r="MQY38" s="50"/>
      <c r="MQZ38" s="50"/>
      <c r="MRA38" s="50"/>
      <c r="MRB38" s="50"/>
      <c r="MRC38" s="50"/>
      <c r="MRD38" s="50"/>
      <c r="MRE38" s="50"/>
      <c r="MRF38" s="50"/>
      <c r="MRG38" s="50"/>
      <c r="MRH38" s="50"/>
      <c r="MRI38" s="50"/>
      <c r="MRJ38" s="50"/>
      <c r="MRK38" s="50"/>
      <c r="MRL38" s="50"/>
      <c r="MRM38" s="50"/>
      <c r="MRN38" s="50"/>
      <c r="MRO38" s="50"/>
      <c r="MRP38" s="50"/>
      <c r="MRQ38" s="50"/>
      <c r="MRR38" s="50"/>
      <c r="MRS38" s="50"/>
      <c r="MRT38" s="50"/>
      <c r="MRU38" s="50"/>
      <c r="MRV38" s="50"/>
      <c r="MRW38" s="50"/>
      <c r="MRX38" s="50"/>
      <c r="MRY38" s="50"/>
      <c r="MRZ38" s="50"/>
      <c r="MSA38" s="50"/>
      <c r="MSB38" s="50"/>
      <c r="MSC38" s="50"/>
      <c r="MSD38" s="50"/>
      <c r="MSE38" s="50"/>
      <c r="MSF38" s="50"/>
      <c r="MSG38" s="50"/>
      <c r="MSH38" s="50"/>
      <c r="MSI38" s="50"/>
      <c r="MSJ38" s="50"/>
      <c r="MSK38" s="50"/>
      <c r="MSL38" s="50"/>
      <c r="MSM38" s="50"/>
      <c r="MSN38" s="50"/>
      <c r="MSO38" s="50"/>
      <c r="MSP38" s="50"/>
      <c r="MSQ38" s="50"/>
      <c r="MSR38" s="50"/>
      <c r="MSS38" s="50"/>
      <c r="MST38" s="50"/>
      <c r="MSU38" s="50"/>
      <c r="MSV38" s="50"/>
      <c r="MSW38" s="50"/>
      <c r="MSX38" s="50"/>
      <c r="MSY38" s="50"/>
      <c r="MSZ38" s="50"/>
      <c r="MTA38" s="50"/>
      <c r="MTB38" s="50"/>
      <c r="MTC38" s="50"/>
      <c r="MTD38" s="50"/>
      <c r="MTE38" s="50"/>
      <c r="MTF38" s="50"/>
      <c r="MTG38" s="50"/>
      <c r="MTH38" s="50"/>
      <c r="MTI38" s="50"/>
      <c r="MTJ38" s="50"/>
      <c r="MTK38" s="50"/>
      <c r="MTL38" s="50"/>
      <c r="MTM38" s="50"/>
      <c r="MTN38" s="50"/>
      <c r="MTO38" s="50"/>
      <c r="MTP38" s="50"/>
      <c r="MTQ38" s="50"/>
      <c r="MTR38" s="50"/>
      <c r="MTS38" s="50"/>
      <c r="MTT38" s="50"/>
      <c r="MTU38" s="50"/>
      <c r="MTV38" s="50"/>
      <c r="MTW38" s="50"/>
      <c r="MTX38" s="50"/>
      <c r="MTY38" s="50"/>
      <c r="MTZ38" s="50"/>
      <c r="MUA38" s="50"/>
      <c r="MUB38" s="50"/>
      <c r="MUC38" s="50"/>
      <c r="MUD38" s="50"/>
      <c r="MUE38" s="50"/>
      <c r="MUF38" s="50"/>
      <c r="MUG38" s="50"/>
      <c r="MUH38" s="50"/>
      <c r="MUI38" s="50"/>
      <c r="MUJ38" s="50"/>
      <c r="MUK38" s="50"/>
      <c r="MUL38" s="50"/>
      <c r="MUM38" s="50"/>
      <c r="MUN38" s="50"/>
      <c r="MUO38" s="50"/>
      <c r="MUP38" s="50"/>
      <c r="MUQ38" s="50"/>
      <c r="MUR38" s="50"/>
      <c r="MUS38" s="50"/>
      <c r="MUT38" s="50"/>
      <c r="MUU38" s="50"/>
      <c r="MUV38" s="50"/>
      <c r="MUW38" s="50"/>
      <c r="MUX38" s="50"/>
      <c r="MUY38" s="50"/>
      <c r="MUZ38" s="50"/>
      <c r="MVA38" s="50"/>
      <c r="MVB38" s="50"/>
      <c r="MVC38" s="50"/>
      <c r="MVD38" s="50"/>
      <c r="MVE38" s="50"/>
      <c r="MVF38" s="50"/>
      <c r="MVG38" s="50"/>
      <c r="MVH38" s="50"/>
      <c r="MVI38" s="50"/>
      <c r="MVJ38" s="50"/>
      <c r="MVK38" s="50"/>
      <c r="MVL38" s="50"/>
      <c r="MVM38" s="50"/>
      <c r="MVN38" s="50"/>
      <c r="MVO38" s="50"/>
      <c r="MVP38" s="50"/>
      <c r="MVQ38" s="50"/>
      <c r="MVR38" s="50"/>
      <c r="MVS38" s="50"/>
      <c r="MVT38" s="50"/>
      <c r="MVU38" s="50"/>
      <c r="MVV38" s="50"/>
      <c r="MVW38" s="50"/>
      <c r="MVX38" s="50"/>
      <c r="MVY38" s="50"/>
      <c r="MVZ38" s="50"/>
      <c r="MWA38" s="50"/>
      <c r="MWB38" s="50"/>
      <c r="MWC38" s="50"/>
      <c r="MWD38" s="50"/>
      <c r="MWE38" s="50"/>
      <c r="MWF38" s="50"/>
      <c r="MWG38" s="50"/>
      <c r="MWH38" s="50"/>
      <c r="MWI38" s="50"/>
      <c r="MWJ38" s="50"/>
      <c r="MWK38" s="50"/>
      <c r="MWL38" s="50"/>
      <c r="MWM38" s="50"/>
      <c r="MWN38" s="50"/>
      <c r="MWO38" s="50"/>
      <c r="MWP38" s="50"/>
      <c r="MWQ38" s="50"/>
      <c r="MWR38" s="50"/>
      <c r="MWS38" s="50"/>
      <c r="MWT38" s="50"/>
      <c r="MWU38" s="50"/>
      <c r="MWV38" s="50"/>
      <c r="MWW38" s="50"/>
      <c r="MWX38" s="50"/>
      <c r="MWY38" s="50"/>
      <c r="MWZ38" s="50"/>
      <c r="MXA38" s="50"/>
      <c r="MXB38" s="50"/>
      <c r="MXC38" s="50"/>
      <c r="MXD38" s="50"/>
      <c r="MXE38" s="50"/>
      <c r="MXF38" s="50"/>
      <c r="MXG38" s="50"/>
      <c r="MXH38" s="50"/>
      <c r="MXI38" s="50"/>
      <c r="MXJ38" s="50"/>
      <c r="MXK38" s="50"/>
      <c r="MXL38" s="50"/>
      <c r="MXM38" s="50"/>
      <c r="MXN38" s="50"/>
      <c r="MXO38" s="50"/>
      <c r="MXP38" s="50"/>
      <c r="MXQ38" s="50"/>
      <c r="MXR38" s="50"/>
      <c r="MXS38" s="50"/>
      <c r="MXT38" s="50"/>
      <c r="MXU38" s="50"/>
      <c r="MXV38" s="50"/>
      <c r="MXW38" s="50"/>
      <c r="MXX38" s="50"/>
      <c r="MXY38" s="50"/>
      <c r="MXZ38" s="50"/>
      <c r="MYA38" s="50"/>
      <c r="MYB38" s="50"/>
      <c r="MYC38" s="50"/>
      <c r="MYD38" s="50"/>
      <c r="MYE38" s="50"/>
      <c r="MYF38" s="50"/>
      <c r="MYG38" s="50"/>
      <c r="MYH38" s="50"/>
      <c r="MYI38" s="50"/>
      <c r="MYJ38" s="50"/>
      <c r="MYK38" s="50"/>
      <c r="MYL38" s="50"/>
      <c r="MYM38" s="50"/>
      <c r="MYN38" s="50"/>
      <c r="MYO38" s="50"/>
      <c r="MYP38" s="50"/>
      <c r="MYQ38" s="50"/>
      <c r="MYR38" s="50"/>
      <c r="MYS38" s="50"/>
      <c r="MYT38" s="50"/>
      <c r="MYU38" s="50"/>
      <c r="MYV38" s="50"/>
      <c r="MYW38" s="50"/>
      <c r="MYX38" s="50"/>
      <c r="MYY38" s="50"/>
      <c r="MYZ38" s="50"/>
      <c r="MZA38" s="50"/>
      <c r="MZB38" s="50"/>
      <c r="MZC38" s="50"/>
      <c r="MZD38" s="50"/>
      <c r="MZE38" s="50"/>
      <c r="MZF38" s="50"/>
      <c r="MZG38" s="50"/>
      <c r="MZH38" s="50"/>
      <c r="MZI38" s="50"/>
      <c r="MZJ38" s="50"/>
      <c r="MZK38" s="50"/>
      <c r="MZL38" s="50"/>
      <c r="MZM38" s="50"/>
      <c r="MZN38" s="50"/>
      <c r="MZO38" s="50"/>
      <c r="MZP38" s="50"/>
      <c r="MZQ38" s="50"/>
      <c r="MZR38" s="50"/>
      <c r="MZS38" s="50"/>
      <c r="MZT38" s="50"/>
      <c r="MZU38" s="50"/>
      <c r="MZV38" s="50"/>
      <c r="MZW38" s="50"/>
      <c r="MZX38" s="50"/>
      <c r="MZY38" s="50"/>
      <c r="MZZ38" s="50"/>
      <c r="NAA38" s="50"/>
      <c r="NAB38" s="50"/>
      <c r="NAC38" s="50"/>
      <c r="NAD38" s="50"/>
      <c r="NAE38" s="50"/>
      <c r="NAF38" s="50"/>
      <c r="NAG38" s="50"/>
      <c r="NAH38" s="50"/>
      <c r="NAI38" s="50"/>
      <c r="NAJ38" s="50"/>
      <c r="NAK38" s="50"/>
      <c r="NAL38" s="50"/>
      <c r="NAM38" s="50"/>
      <c r="NAN38" s="50"/>
      <c r="NAO38" s="50"/>
      <c r="NAP38" s="50"/>
      <c r="NAQ38" s="50"/>
      <c r="NAR38" s="50"/>
      <c r="NAS38" s="50"/>
      <c r="NAT38" s="50"/>
      <c r="NAU38" s="50"/>
      <c r="NAV38" s="50"/>
      <c r="NAW38" s="50"/>
      <c r="NAX38" s="50"/>
      <c r="NAY38" s="50"/>
      <c r="NAZ38" s="50"/>
      <c r="NBA38" s="50"/>
      <c r="NBB38" s="50"/>
      <c r="NBC38" s="50"/>
      <c r="NBD38" s="50"/>
      <c r="NBE38" s="50"/>
      <c r="NBF38" s="50"/>
      <c r="NBG38" s="50"/>
      <c r="NBH38" s="50"/>
      <c r="NBI38" s="50"/>
      <c r="NBJ38" s="50"/>
      <c r="NBK38" s="50"/>
      <c r="NBL38" s="50"/>
      <c r="NBM38" s="50"/>
      <c r="NBN38" s="50"/>
      <c r="NBO38" s="50"/>
      <c r="NBP38" s="50"/>
      <c r="NBQ38" s="50"/>
      <c r="NBR38" s="50"/>
      <c r="NBS38" s="50"/>
      <c r="NBT38" s="50"/>
      <c r="NBU38" s="50"/>
      <c r="NBV38" s="50"/>
      <c r="NBW38" s="50"/>
      <c r="NBX38" s="50"/>
      <c r="NBY38" s="50"/>
      <c r="NBZ38" s="50"/>
      <c r="NCA38" s="50"/>
      <c r="NCB38" s="50"/>
      <c r="NCC38" s="50"/>
      <c r="NCD38" s="50"/>
      <c r="NCE38" s="50"/>
      <c r="NCF38" s="50"/>
      <c r="NCG38" s="50"/>
      <c r="NCH38" s="50"/>
      <c r="NCI38" s="50"/>
      <c r="NCJ38" s="50"/>
      <c r="NCK38" s="50"/>
      <c r="NCL38" s="50"/>
      <c r="NCM38" s="50"/>
      <c r="NCN38" s="50"/>
      <c r="NCO38" s="50"/>
      <c r="NCP38" s="50"/>
      <c r="NCQ38" s="50"/>
      <c r="NCR38" s="50"/>
      <c r="NCS38" s="50"/>
      <c r="NCT38" s="50"/>
      <c r="NCU38" s="50"/>
      <c r="NCV38" s="50"/>
      <c r="NCW38" s="50"/>
      <c r="NCX38" s="50"/>
      <c r="NCY38" s="50"/>
      <c r="NCZ38" s="50"/>
      <c r="NDA38" s="50"/>
      <c r="NDB38" s="50"/>
      <c r="NDC38" s="50"/>
      <c r="NDD38" s="50"/>
      <c r="NDE38" s="50"/>
      <c r="NDF38" s="50"/>
      <c r="NDG38" s="50"/>
      <c r="NDH38" s="50"/>
      <c r="NDI38" s="50"/>
      <c r="NDJ38" s="50"/>
      <c r="NDK38" s="50"/>
      <c r="NDL38" s="50"/>
      <c r="NDM38" s="50"/>
      <c r="NDN38" s="50"/>
      <c r="NDO38" s="50"/>
      <c r="NDP38" s="50"/>
      <c r="NDQ38" s="50"/>
      <c r="NDR38" s="50"/>
      <c r="NDS38" s="50"/>
      <c r="NDT38" s="50"/>
      <c r="NDU38" s="50"/>
      <c r="NDV38" s="50"/>
      <c r="NDW38" s="50"/>
      <c r="NDX38" s="50"/>
      <c r="NDY38" s="50"/>
      <c r="NDZ38" s="50"/>
      <c r="NEA38" s="50"/>
      <c r="NEB38" s="50"/>
      <c r="NEC38" s="50"/>
      <c r="NED38" s="50"/>
      <c r="NEE38" s="50"/>
      <c r="NEF38" s="50"/>
      <c r="NEG38" s="50"/>
      <c r="NEH38" s="50"/>
      <c r="NEI38" s="50"/>
      <c r="NEJ38" s="50"/>
      <c r="NEK38" s="50"/>
      <c r="NEL38" s="50"/>
      <c r="NEM38" s="50"/>
      <c r="NEN38" s="50"/>
      <c r="NEO38" s="50"/>
      <c r="NEP38" s="50"/>
      <c r="NEQ38" s="50"/>
      <c r="NER38" s="50"/>
      <c r="NES38" s="50"/>
      <c r="NET38" s="50"/>
      <c r="NEU38" s="50"/>
      <c r="NEV38" s="50"/>
      <c r="NEW38" s="50"/>
      <c r="NEX38" s="50"/>
      <c r="NEY38" s="50"/>
      <c r="NEZ38" s="50"/>
      <c r="NFA38" s="50"/>
      <c r="NFB38" s="50"/>
      <c r="NFC38" s="50"/>
      <c r="NFD38" s="50"/>
      <c r="NFE38" s="50"/>
      <c r="NFF38" s="50"/>
      <c r="NFG38" s="50"/>
      <c r="NFH38" s="50"/>
      <c r="NFI38" s="50"/>
      <c r="NFJ38" s="50"/>
      <c r="NFK38" s="50"/>
      <c r="NFL38" s="50"/>
      <c r="NFM38" s="50"/>
      <c r="NFN38" s="50"/>
      <c r="NFO38" s="50"/>
      <c r="NFP38" s="50"/>
      <c r="NFQ38" s="50"/>
      <c r="NFR38" s="50"/>
      <c r="NFS38" s="50"/>
      <c r="NFT38" s="50"/>
      <c r="NFU38" s="50"/>
      <c r="NFV38" s="50"/>
      <c r="NFW38" s="50"/>
      <c r="NFX38" s="50"/>
      <c r="NFY38" s="50"/>
      <c r="NFZ38" s="50"/>
      <c r="NGA38" s="50"/>
      <c r="NGB38" s="50"/>
      <c r="NGC38" s="50"/>
      <c r="NGD38" s="50"/>
      <c r="NGE38" s="50"/>
      <c r="NGF38" s="50"/>
      <c r="NGG38" s="50"/>
      <c r="NGH38" s="50"/>
      <c r="NGI38" s="50"/>
      <c r="NGJ38" s="50"/>
      <c r="NGK38" s="50"/>
      <c r="NGL38" s="50"/>
      <c r="NGM38" s="50"/>
      <c r="NGN38" s="50"/>
      <c r="NGO38" s="50"/>
      <c r="NGP38" s="50"/>
      <c r="NGQ38" s="50"/>
      <c r="NGR38" s="50"/>
      <c r="NGS38" s="50"/>
      <c r="NGT38" s="50"/>
      <c r="NGU38" s="50"/>
      <c r="NGV38" s="50"/>
      <c r="NGW38" s="50"/>
      <c r="NGX38" s="50"/>
      <c r="NGY38" s="50"/>
      <c r="NGZ38" s="50"/>
      <c r="NHA38" s="50"/>
      <c r="NHB38" s="50"/>
      <c r="NHC38" s="50"/>
      <c r="NHD38" s="50"/>
      <c r="NHE38" s="50"/>
      <c r="NHF38" s="50"/>
      <c r="NHG38" s="50"/>
      <c r="NHH38" s="50"/>
      <c r="NHI38" s="50"/>
      <c r="NHJ38" s="50"/>
      <c r="NHK38" s="50"/>
      <c r="NHL38" s="50"/>
      <c r="NHM38" s="50"/>
      <c r="NHN38" s="50"/>
      <c r="NHO38" s="50"/>
      <c r="NHP38" s="50"/>
      <c r="NHQ38" s="50"/>
      <c r="NHR38" s="50"/>
      <c r="NHS38" s="50"/>
      <c r="NHT38" s="50"/>
      <c r="NHU38" s="50"/>
      <c r="NHV38" s="50"/>
      <c r="NHW38" s="50"/>
      <c r="NHX38" s="50"/>
      <c r="NHY38" s="50"/>
      <c r="NHZ38" s="50"/>
      <c r="NIA38" s="50"/>
      <c r="NIB38" s="50"/>
      <c r="NIC38" s="50"/>
      <c r="NID38" s="50"/>
      <c r="NIE38" s="50"/>
      <c r="NIF38" s="50"/>
      <c r="NIG38" s="50"/>
      <c r="NIH38" s="50"/>
      <c r="NII38" s="50"/>
      <c r="NIJ38" s="50"/>
      <c r="NIK38" s="50"/>
      <c r="NIL38" s="50"/>
      <c r="NIM38" s="50"/>
      <c r="NIN38" s="50"/>
      <c r="NIO38" s="50"/>
      <c r="NIP38" s="50"/>
      <c r="NIQ38" s="50"/>
      <c r="NIR38" s="50"/>
      <c r="NIS38" s="50"/>
      <c r="NIT38" s="50"/>
      <c r="NIU38" s="50"/>
      <c r="NIV38" s="50"/>
      <c r="NIW38" s="50"/>
      <c r="NIX38" s="50"/>
      <c r="NIY38" s="50"/>
      <c r="NIZ38" s="50"/>
      <c r="NJA38" s="50"/>
      <c r="NJB38" s="50"/>
      <c r="NJC38" s="50"/>
      <c r="NJD38" s="50"/>
      <c r="NJE38" s="50"/>
      <c r="NJF38" s="50"/>
      <c r="NJG38" s="50"/>
      <c r="NJH38" s="50"/>
      <c r="NJI38" s="50"/>
      <c r="NJJ38" s="50"/>
      <c r="NJK38" s="50"/>
      <c r="NJL38" s="50"/>
      <c r="NJM38" s="50"/>
      <c r="NJN38" s="50"/>
      <c r="NJO38" s="50"/>
      <c r="NJP38" s="50"/>
      <c r="NJQ38" s="50"/>
      <c r="NJR38" s="50"/>
      <c r="NJS38" s="50"/>
      <c r="NJT38" s="50"/>
      <c r="NJU38" s="50"/>
      <c r="NJV38" s="50"/>
      <c r="NJW38" s="50"/>
      <c r="NJX38" s="50"/>
      <c r="NJY38" s="50"/>
      <c r="NJZ38" s="50"/>
      <c r="NKA38" s="50"/>
      <c r="NKB38" s="50"/>
      <c r="NKC38" s="50"/>
      <c r="NKD38" s="50"/>
      <c r="NKE38" s="50"/>
      <c r="NKF38" s="50"/>
      <c r="NKG38" s="50"/>
      <c r="NKH38" s="50"/>
      <c r="NKI38" s="50"/>
      <c r="NKJ38" s="50"/>
      <c r="NKK38" s="50"/>
      <c r="NKL38" s="50"/>
      <c r="NKM38" s="50"/>
      <c r="NKN38" s="50"/>
      <c r="NKO38" s="50"/>
      <c r="NKP38" s="50"/>
      <c r="NKQ38" s="50"/>
      <c r="NKR38" s="50"/>
      <c r="NKS38" s="50"/>
      <c r="NKT38" s="50"/>
      <c r="NKU38" s="50"/>
      <c r="NKV38" s="50"/>
      <c r="NKW38" s="50"/>
      <c r="NKX38" s="50"/>
      <c r="NKY38" s="50"/>
      <c r="NKZ38" s="50"/>
      <c r="NLA38" s="50"/>
      <c r="NLB38" s="50"/>
      <c r="NLC38" s="50"/>
      <c r="NLD38" s="50"/>
      <c r="NLE38" s="50"/>
      <c r="NLF38" s="50"/>
      <c r="NLG38" s="50"/>
      <c r="NLH38" s="50"/>
      <c r="NLI38" s="50"/>
      <c r="NLJ38" s="50"/>
      <c r="NLK38" s="50"/>
      <c r="NLL38" s="50"/>
      <c r="NLM38" s="50"/>
      <c r="NLN38" s="50"/>
      <c r="NLO38" s="50"/>
      <c r="NLP38" s="50"/>
      <c r="NLQ38" s="50"/>
      <c r="NLR38" s="50"/>
      <c r="NLS38" s="50"/>
      <c r="NLT38" s="50"/>
      <c r="NLU38" s="50"/>
      <c r="NLV38" s="50"/>
      <c r="NLW38" s="50"/>
      <c r="NLX38" s="50"/>
      <c r="NLY38" s="50"/>
      <c r="NLZ38" s="50"/>
      <c r="NMA38" s="50"/>
      <c r="NMB38" s="50"/>
      <c r="NMC38" s="50"/>
      <c r="NMD38" s="50"/>
      <c r="NME38" s="50"/>
      <c r="NMF38" s="50"/>
      <c r="NMG38" s="50"/>
      <c r="NMH38" s="50"/>
      <c r="NMI38" s="50"/>
      <c r="NMJ38" s="50"/>
      <c r="NMK38" s="50"/>
      <c r="NML38" s="50"/>
      <c r="NMM38" s="50"/>
      <c r="NMN38" s="50"/>
      <c r="NMO38" s="50"/>
      <c r="NMP38" s="50"/>
      <c r="NMQ38" s="50"/>
      <c r="NMR38" s="50"/>
      <c r="NMS38" s="50"/>
      <c r="NMT38" s="50"/>
      <c r="NMU38" s="50"/>
      <c r="NMV38" s="50"/>
      <c r="NMW38" s="50"/>
      <c r="NMX38" s="50"/>
      <c r="NMY38" s="50"/>
      <c r="NMZ38" s="50"/>
      <c r="NNA38" s="50"/>
      <c r="NNB38" s="50"/>
      <c r="NNC38" s="50"/>
      <c r="NND38" s="50"/>
      <c r="NNE38" s="50"/>
      <c r="NNF38" s="50"/>
      <c r="NNG38" s="50"/>
      <c r="NNH38" s="50"/>
      <c r="NNI38" s="50"/>
      <c r="NNJ38" s="50"/>
      <c r="NNK38" s="50"/>
      <c r="NNL38" s="50"/>
      <c r="NNM38" s="50"/>
      <c r="NNN38" s="50"/>
      <c r="NNO38" s="50"/>
      <c r="NNP38" s="50"/>
      <c r="NNQ38" s="50"/>
      <c r="NNR38" s="50"/>
      <c r="NNS38" s="50"/>
      <c r="NNT38" s="50"/>
      <c r="NNU38" s="50"/>
      <c r="NNV38" s="50"/>
      <c r="NNW38" s="50"/>
      <c r="NNX38" s="50"/>
      <c r="NNY38" s="50"/>
      <c r="NNZ38" s="50"/>
      <c r="NOA38" s="50"/>
      <c r="NOB38" s="50"/>
      <c r="NOC38" s="50"/>
      <c r="NOD38" s="50"/>
      <c r="NOE38" s="50"/>
      <c r="NOF38" s="50"/>
      <c r="NOG38" s="50"/>
      <c r="NOH38" s="50"/>
      <c r="NOI38" s="50"/>
      <c r="NOJ38" s="50"/>
      <c r="NOK38" s="50"/>
      <c r="NOL38" s="50"/>
      <c r="NOM38" s="50"/>
      <c r="NON38" s="50"/>
      <c r="NOO38" s="50"/>
      <c r="NOP38" s="50"/>
      <c r="NOQ38" s="50"/>
      <c r="NOR38" s="50"/>
      <c r="NOS38" s="50"/>
      <c r="NOT38" s="50"/>
      <c r="NOU38" s="50"/>
      <c r="NOV38" s="50"/>
      <c r="NOW38" s="50"/>
      <c r="NOX38" s="50"/>
      <c r="NOY38" s="50"/>
      <c r="NOZ38" s="50"/>
      <c r="NPA38" s="50"/>
      <c r="NPB38" s="50"/>
      <c r="NPC38" s="50"/>
      <c r="NPD38" s="50"/>
      <c r="NPE38" s="50"/>
      <c r="NPF38" s="50"/>
      <c r="NPG38" s="50"/>
      <c r="NPH38" s="50"/>
      <c r="NPI38" s="50"/>
      <c r="NPJ38" s="50"/>
      <c r="NPK38" s="50"/>
      <c r="NPL38" s="50"/>
      <c r="NPM38" s="50"/>
      <c r="NPN38" s="50"/>
      <c r="NPO38" s="50"/>
      <c r="NPP38" s="50"/>
      <c r="NPQ38" s="50"/>
      <c r="NPR38" s="50"/>
      <c r="NPS38" s="50"/>
      <c r="NPT38" s="50"/>
      <c r="NPU38" s="50"/>
      <c r="NPV38" s="50"/>
      <c r="NPW38" s="50"/>
      <c r="NPX38" s="50"/>
      <c r="NPY38" s="50"/>
      <c r="NPZ38" s="50"/>
      <c r="NQA38" s="50"/>
      <c r="NQB38" s="50"/>
      <c r="NQC38" s="50"/>
      <c r="NQD38" s="50"/>
      <c r="NQE38" s="50"/>
      <c r="NQF38" s="50"/>
      <c r="NQG38" s="50"/>
      <c r="NQH38" s="50"/>
      <c r="NQI38" s="50"/>
      <c r="NQJ38" s="50"/>
      <c r="NQK38" s="50"/>
      <c r="NQL38" s="50"/>
      <c r="NQM38" s="50"/>
      <c r="NQN38" s="50"/>
      <c r="NQO38" s="50"/>
      <c r="NQP38" s="50"/>
      <c r="NQQ38" s="50"/>
      <c r="NQR38" s="50"/>
      <c r="NQS38" s="50"/>
      <c r="NQT38" s="50"/>
      <c r="NQU38" s="50"/>
      <c r="NQV38" s="50"/>
      <c r="NQW38" s="50"/>
      <c r="NQX38" s="50"/>
      <c r="NQY38" s="50"/>
      <c r="NQZ38" s="50"/>
      <c r="NRA38" s="50"/>
      <c r="NRB38" s="50"/>
      <c r="NRC38" s="50"/>
      <c r="NRD38" s="50"/>
      <c r="NRE38" s="50"/>
      <c r="NRF38" s="50"/>
      <c r="NRG38" s="50"/>
      <c r="NRH38" s="50"/>
      <c r="NRI38" s="50"/>
      <c r="NRJ38" s="50"/>
      <c r="NRK38" s="50"/>
      <c r="NRL38" s="50"/>
      <c r="NRM38" s="50"/>
      <c r="NRN38" s="50"/>
      <c r="NRO38" s="50"/>
      <c r="NRP38" s="50"/>
      <c r="NRQ38" s="50"/>
      <c r="NRR38" s="50"/>
      <c r="NRS38" s="50"/>
      <c r="NRT38" s="50"/>
      <c r="NRU38" s="50"/>
      <c r="NRV38" s="50"/>
      <c r="NRW38" s="50"/>
      <c r="NRX38" s="50"/>
      <c r="NRY38" s="50"/>
      <c r="NRZ38" s="50"/>
      <c r="NSA38" s="50"/>
      <c r="NSB38" s="50"/>
      <c r="NSC38" s="50"/>
      <c r="NSD38" s="50"/>
      <c r="NSE38" s="50"/>
      <c r="NSF38" s="50"/>
      <c r="NSG38" s="50"/>
      <c r="NSH38" s="50"/>
      <c r="NSI38" s="50"/>
      <c r="NSJ38" s="50"/>
      <c r="NSK38" s="50"/>
      <c r="NSL38" s="50"/>
      <c r="NSM38" s="50"/>
      <c r="NSN38" s="50"/>
      <c r="NSO38" s="50"/>
      <c r="NSP38" s="50"/>
      <c r="NSQ38" s="50"/>
      <c r="NSR38" s="50"/>
      <c r="NSS38" s="50"/>
      <c r="NST38" s="50"/>
      <c r="NSU38" s="50"/>
      <c r="NSV38" s="50"/>
      <c r="NSW38" s="50"/>
      <c r="NSX38" s="50"/>
      <c r="NSY38" s="50"/>
      <c r="NSZ38" s="50"/>
      <c r="NTA38" s="50"/>
      <c r="NTB38" s="50"/>
      <c r="NTC38" s="50"/>
      <c r="NTD38" s="50"/>
      <c r="NTE38" s="50"/>
      <c r="NTF38" s="50"/>
      <c r="NTG38" s="50"/>
      <c r="NTH38" s="50"/>
      <c r="NTI38" s="50"/>
      <c r="NTJ38" s="50"/>
      <c r="NTK38" s="50"/>
      <c r="NTL38" s="50"/>
      <c r="NTM38" s="50"/>
      <c r="NTN38" s="50"/>
      <c r="NTO38" s="50"/>
      <c r="NTP38" s="50"/>
      <c r="NTQ38" s="50"/>
      <c r="NTR38" s="50"/>
      <c r="NTS38" s="50"/>
      <c r="NTT38" s="50"/>
      <c r="NTU38" s="50"/>
      <c r="NTV38" s="50"/>
      <c r="NTW38" s="50"/>
      <c r="NTX38" s="50"/>
      <c r="NTY38" s="50"/>
      <c r="NTZ38" s="50"/>
      <c r="NUA38" s="50"/>
      <c r="NUB38" s="50"/>
      <c r="NUC38" s="50"/>
      <c r="NUD38" s="50"/>
      <c r="NUE38" s="50"/>
      <c r="NUF38" s="50"/>
      <c r="NUG38" s="50"/>
      <c r="NUH38" s="50"/>
      <c r="NUI38" s="50"/>
      <c r="NUJ38" s="50"/>
      <c r="NUK38" s="50"/>
      <c r="NUL38" s="50"/>
      <c r="NUM38" s="50"/>
      <c r="NUN38" s="50"/>
      <c r="NUO38" s="50"/>
      <c r="NUP38" s="50"/>
      <c r="NUQ38" s="50"/>
      <c r="NUR38" s="50"/>
      <c r="NUS38" s="50"/>
      <c r="NUT38" s="50"/>
      <c r="NUU38" s="50"/>
      <c r="NUV38" s="50"/>
      <c r="NUW38" s="50"/>
      <c r="NUX38" s="50"/>
      <c r="NUY38" s="50"/>
      <c r="NUZ38" s="50"/>
      <c r="NVA38" s="50"/>
      <c r="NVB38" s="50"/>
      <c r="NVC38" s="50"/>
      <c r="NVD38" s="50"/>
      <c r="NVE38" s="50"/>
      <c r="NVF38" s="50"/>
      <c r="NVG38" s="50"/>
      <c r="NVH38" s="50"/>
      <c r="NVI38" s="50"/>
      <c r="NVJ38" s="50"/>
      <c r="NVK38" s="50"/>
      <c r="NVL38" s="50"/>
      <c r="NVM38" s="50"/>
      <c r="NVN38" s="50"/>
      <c r="NVO38" s="50"/>
      <c r="NVP38" s="50"/>
      <c r="NVQ38" s="50"/>
      <c r="NVR38" s="50"/>
      <c r="NVS38" s="50"/>
      <c r="NVT38" s="50"/>
      <c r="NVU38" s="50"/>
      <c r="NVV38" s="50"/>
      <c r="NVW38" s="50"/>
      <c r="NVX38" s="50"/>
      <c r="NVY38" s="50"/>
      <c r="NVZ38" s="50"/>
      <c r="NWA38" s="50"/>
      <c r="NWB38" s="50"/>
      <c r="NWC38" s="50"/>
      <c r="NWD38" s="50"/>
      <c r="NWE38" s="50"/>
      <c r="NWF38" s="50"/>
      <c r="NWG38" s="50"/>
      <c r="NWH38" s="50"/>
      <c r="NWI38" s="50"/>
      <c r="NWJ38" s="50"/>
      <c r="NWK38" s="50"/>
      <c r="NWL38" s="50"/>
      <c r="NWM38" s="50"/>
      <c r="NWN38" s="50"/>
      <c r="NWO38" s="50"/>
      <c r="NWP38" s="50"/>
      <c r="NWQ38" s="50"/>
      <c r="NWR38" s="50"/>
      <c r="NWS38" s="50"/>
      <c r="NWT38" s="50"/>
      <c r="NWU38" s="50"/>
      <c r="NWV38" s="50"/>
      <c r="NWW38" s="50"/>
      <c r="NWX38" s="50"/>
      <c r="NWY38" s="50"/>
      <c r="NWZ38" s="50"/>
      <c r="NXA38" s="50"/>
      <c r="NXB38" s="50"/>
      <c r="NXC38" s="50"/>
      <c r="NXD38" s="50"/>
      <c r="NXE38" s="50"/>
      <c r="NXF38" s="50"/>
      <c r="NXG38" s="50"/>
      <c r="NXH38" s="50"/>
      <c r="NXI38" s="50"/>
      <c r="NXJ38" s="50"/>
      <c r="NXK38" s="50"/>
      <c r="NXL38" s="50"/>
      <c r="NXM38" s="50"/>
      <c r="NXN38" s="50"/>
      <c r="NXO38" s="50"/>
      <c r="NXP38" s="50"/>
      <c r="NXQ38" s="50"/>
      <c r="NXR38" s="50"/>
      <c r="NXS38" s="50"/>
      <c r="NXT38" s="50"/>
      <c r="NXU38" s="50"/>
      <c r="NXV38" s="50"/>
      <c r="NXW38" s="50"/>
      <c r="NXX38" s="50"/>
      <c r="NXY38" s="50"/>
      <c r="NXZ38" s="50"/>
      <c r="NYA38" s="50"/>
      <c r="NYB38" s="50"/>
      <c r="NYC38" s="50"/>
      <c r="NYD38" s="50"/>
      <c r="NYE38" s="50"/>
      <c r="NYF38" s="50"/>
      <c r="NYG38" s="50"/>
      <c r="NYH38" s="50"/>
      <c r="NYI38" s="50"/>
      <c r="NYJ38" s="50"/>
      <c r="NYK38" s="50"/>
      <c r="NYL38" s="50"/>
      <c r="NYM38" s="50"/>
      <c r="NYN38" s="50"/>
      <c r="NYO38" s="50"/>
      <c r="NYP38" s="50"/>
      <c r="NYQ38" s="50"/>
      <c r="NYR38" s="50"/>
      <c r="NYS38" s="50"/>
      <c r="NYT38" s="50"/>
      <c r="NYU38" s="50"/>
      <c r="NYV38" s="50"/>
      <c r="NYW38" s="50"/>
      <c r="NYX38" s="50"/>
      <c r="NYY38" s="50"/>
      <c r="NYZ38" s="50"/>
      <c r="NZA38" s="50"/>
      <c r="NZB38" s="50"/>
      <c r="NZC38" s="50"/>
      <c r="NZD38" s="50"/>
      <c r="NZE38" s="50"/>
      <c r="NZF38" s="50"/>
      <c r="NZG38" s="50"/>
      <c r="NZH38" s="50"/>
      <c r="NZI38" s="50"/>
      <c r="NZJ38" s="50"/>
      <c r="NZK38" s="50"/>
      <c r="NZL38" s="50"/>
      <c r="NZM38" s="50"/>
      <c r="NZN38" s="50"/>
      <c r="NZO38" s="50"/>
      <c r="NZP38" s="50"/>
      <c r="NZQ38" s="50"/>
      <c r="NZR38" s="50"/>
      <c r="NZS38" s="50"/>
      <c r="NZT38" s="50"/>
      <c r="NZU38" s="50"/>
      <c r="NZV38" s="50"/>
      <c r="NZW38" s="50"/>
      <c r="NZX38" s="50"/>
      <c r="NZY38" s="50"/>
      <c r="NZZ38" s="50"/>
      <c r="OAA38" s="50"/>
      <c r="OAB38" s="50"/>
      <c r="OAC38" s="50"/>
      <c r="OAD38" s="50"/>
      <c r="OAE38" s="50"/>
      <c r="OAF38" s="50"/>
      <c r="OAG38" s="50"/>
      <c r="OAH38" s="50"/>
      <c r="OAI38" s="50"/>
      <c r="OAJ38" s="50"/>
      <c r="OAK38" s="50"/>
      <c r="OAL38" s="50"/>
      <c r="OAM38" s="50"/>
      <c r="OAN38" s="50"/>
      <c r="OAO38" s="50"/>
      <c r="OAP38" s="50"/>
      <c r="OAQ38" s="50"/>
      <c r="OAR38" s="50"/>
      <c r="OAS38" s="50"/>
      <c r="OAT38" s="50"/>
      <c r="OAU38" s="50"/>
      <c r="OAV38" s="50"/>
      <c r="OAW38" s="50"/>
      <c r="OAX38" s="50"/>
      <c r="OAY38" s="50"/>
      <c r="OAZ38" s="50"/>
      <c r="OBA38" s="50"/>
      <c r="OBB38" s="50"/>
      <c r="OBC38" s="50"/>
      <c r="OBD38" s="50"/>
      <c r="OBE38" s="50"/>
      <c r="OBF38" s="50"/>
      <c r="OBG38" s="50"/>
      <c r="OBH38" s="50"/>
      <c r="OBI38" s="50"/>
      <c r="OBJ38" s="50"/>
      <c r="OBK38" s="50"/>
      <c r="OBL38" s="50"/>
      <c r="OBM38" s="50"/>
      <c r="OBN38" s="50"/>
      <c r="OBO38" s="50"/>
      <c r="OBP38" s="50"/>
      <c r="OBQ38" s="50"/>
      <c r="OBR38" s="50"/>
      <c r="OBS38" s="50"/>
      <c r="OBT38" s="50"/>
      <c r="OBU38" s="50"/>
      <c r="OBV38" s="50"/>
      <c r="OBW38" s="50"/>
      <c r="OBX38" s="50"/>
      <c r="OBY38" s="50"/>
      <c r="OBZ38" s="50"/>
      <c r="OCA38" s="50"/>
      <c r="OCB38" s="50"/>
      <c r="OCC38" s="50"/>
      <c r="OCD38" s="50"/>
      <c r="OCE38" s="50"/>
      <c r="OCF38" s="50"/>
      <c r="OCG38" s="50"/>
      <c r="OCH38" s="50"/>
      <c r="OCI38" s="50"/>
      <c r="OCJ38" s="50"/>
      <c r="OCK38" s="50"/>
      <c r="OCL38" s="50"/>
      <c r="OCM38" s="50"/>
      <c r="OCN38" s="50"/>
      <c r="OCO38" s="50"/>
      <c r="OCP38" s="50"/>
      <c r="OCQ38" s="50"/>
      <c r="OCR38" s="50"/>
      <c r="OCS38" s="50"/>
      <c r="OCT38" s="50"/>
      <c r="OCU38" s="50"/>
      <c r="OCV38" s="50"/>
      <c r="OCW38" s="50"/>
      <c r="OCX38" s="50"/>
      <c r="OCY38" s="50"/>
      <c r="OCZ38" s="50"/>
      <c r="ODA38" s="50"/>
      <c r="ODB38" s="50"/>
      <c r="ODC38" s="50"/>
      <c r="ODD38" s="50"/>
      <c r="ODE38" s="50"/>
      <c r="ODF38" s="50"/>
      <c r="ODG38" s="50"/>
      <c r="ODH38" s="50"/>
      <c r="ODI38" s="50"/>
      <c r="ODJ38" s="50"/>
      <c r="ODK38" s="50"/>
      <c r="ODL38" s="50"/>
      <c r="ODM38" s="50"/>
      <c r="ODN38" s="50"/>
      <c r="ODO38" s="50"/>
      <c r="ODP38" s="50"/>
      <c r="ODQ38" s="50"/>
      <c r="ODR38" s="50"/>
      <c r="ODS38" s="50"/>
      <c r="ODT38" s="50"/>
      <c r="ODU38" s="50"/>
      <c r="ODV38" s="50"/>
      <c r="ODW38" s="50"/>
      <c r="ODX38" s="50"/>
      <c r="ODY38" s="50"/>
      <c r="ODZ38" s="50"/>
      <c r="OEA38" s="50"/>
      <c r="OEB38" s="50"/>
      <c r="OEC38" s="50"/>
      <c r="OED38" s="50"/>
      <c r="OEE38" s="50"/>
      <c r="OEF38" s="50"/>
      <c r="OEG38" s="50"/>
      <c r="OEH38" s="50"/>
      <c r="OEI38" s="50"/>
      <c r="OEJ38" s="50"/>
      <c r="OEK38" s="50"/>
      <c r="OEL38" s="50"/>
      <c r="OEM38" s="50"/>
      <c r="OEN38" s="50"/>
      <c r="OEO38" s="50"/>
      <c r="OEP38" s="50"/>
      <c r="OEQ38" s="50"/>
      <c r="OER38" s="50"/>
      <c r="OES38" s="50"/>
      <c r="OET38" s="50"/>
      <c r="OEU38" s="50"/>
      <c r="OEV38" s="50"/>
      <c r="OEW38" s="50"/>
      <c r="OEX38" s="50"/>
      <c r="OEY38" s="50"/>
      <c r="OEZ38" s="50"/>
      <c r="OFA38" s="50"/>
      <c r="OFB38" s="50"/>
      <c r="OFC38" s="50"/>
      <c r="OFD38" s="50"/>
      <c r="OFE38" s="50"/>
      <c r="OFF38" s="50"/>
      <c r="OFG38" s="50"/>
      <c r="OFH38" s="50"/>
      <c r="OFI38" s="50"/>
      <c r="OFJ38" s="50"/>
      <c r="OFK38" s="50"/>
      <c r="OFL38" s="50"/>
      <c r="OFM38" s="50"/>
      <c r="OFN38" s="50"/>
      <c r="OFO38" s="50"/>
      <c r="OFP38" s="50"/>
      <c r="OFQ38" s="50"/>
      <c r="OFR38" s="50"/>
      <c r="OFS38" s="50"/>
      <c r="OFT38" s="50"/>
      <c r="OFU38" s="50"/>
      <c r="OFV38" s="50"/>
      <c r="OFW38" s="50"/>
      <c r="OFX38" s="50"/>
      <c r="OFY38" s="50"/>
      <c r="OFZ38" s="50"/>
      <c r="OGA38" s="50"/>
      <c r="OGB38" s="50"/>
      <c r="OGC38" s="50"/>
      <c r="OGD38" s="50"/>
      <c r="OGE38" s="50"/>
      <c r="OGF38" s="50"/>
      <c r="OGG38" s="50"/>
      <c r="OGH38" s="50"/>
      <c r="OGI38" s="50"/>
      <c r="OGJ38" s="50"/>
      <c r="OGK38" s="50"/>
      <c r="OGL38" s="50"/>
      <c r="OGM38" s="50"/>
      <c r="OGN38" s="50"/>
      <c r="OGO38" s="50"/>
      <c r="OGP38" s="50"/>
      <c r="OGQ38" s="50"/>
      <c r="OGR38" s="50"/>
      <c r="OGS38" s="50"/>
      <c r="OGT38" s="50"/>
      <c r="OGU38" s="50"/>
      <c r="OGV38" s="50"/>
      <c r="OGW38" s="50"/>
      <c r="OGX38" s="50"/>
      <c r="OGY38" s="50"/>
      <c r="OGZ38" s="50"/>
      <c r="OHA38" s="50"/>
      <c r="OHB38" s="50"/>
      <c r="OHC38" s="50"/>
      <c r="OHD38" s="50"/>
      <c r="OHE38" s="50"/>
      <c r="OHF38" s="50"/>
      <c r="OHG38" s="50"/>
      <c r="OHH38" s="50"/>
      <c r="OHI38" s="50"/>
      <c r="OHJ38" s="50"/>
      <c r="OHK38" s="50"/>
      <c r="OHL38" s="50"/>
      <c r="OHM38" s="50"/>
      <c r="OHN38" s="50"/>
      <c r="OHO38" s="50"/>
      <c r="OHP38" s="50"/>
      <c r="OHQ38" s="50"/>
      <c r="OHR38" s="50"/>
      <c r="OHS38" s="50"/>
      <c r="OHT38" s="50"/>
      <c r="OHU38" s="50"/>
      <c r="OHV38" s="50"/>
      <c r="OHW38" s="50"/>
      <c r="OHX38" s="50"/>
      <c r="OHY38" s="50"/>
      <c r="OHZ38" s="50"/>
      <c r="OIA38" s="50"/>
      <c r="OIB38" s="50"/>
      <c r="OIC38" s="50"/>
      <c r="OID38" s="50"/>
      <c r="OIE38" s="50"/>
      <c r="OIF38" s="50"/>
      <c r="OIG38" s="50"/>
      <c r="OIH38" s="50"/>
      <c r="OII38" s="50"/>
      <c r="OIJ38" s="50"/>
      <c r="OIK38" s="50"/>
      <c r="OIL38" s="50"/>
      <c r="OIM38" s="50"/>
      <c r="OIN38" s="50"/>
      <c r="OIO38" s="50"/>
      <c r="OIP38" s="50"/>
      <c r="OIQ38" s="50"/>
      <c r="OIR38" s="50"/>
      <c r="OIS38" s="50"/>
      <c r="OIT38" s="50"/>
      <c r="OIU38" s="50"/>
      <c r="OIV38" s="50"/>
      <c r="OIW38" s="50"/>
      <c r="OIX38" s="50"/>
      <c r="OIY38" s="50"/>
      <c r="OIZ38" s="50"/>
      <c r="OJA38" s="50"/>
      <c r="OJB38" s="50"/>
      <c r="OJC38" s="50"/>
      <c r="OJD38" s="50"/>
      <c r="OJE38" s="50"/>
      <c r="OJF38" s="50"/>
      <c r="OJG38" s="50"/>
      <c r="OJH38" s="50"/>
      <c r="OJI38" s="50"/>
      <c r="OJJ38" s="50"/>
      <c r="OJK38" s="50"/>
      <c r="OJL38" s="50"/>
      <c r="OJM38" s="50"/>
      <c r="OJN38" s="50"/>
      <c r="OJO38" s="50"/>
      <c r="OJP38" s="50"/>
      <c r="OJQ38" s="50"/>
      <c r="OJR38" s="50"/>
      <c r="OJS38" s="50"/>
      <c r="OJT38" s="50"/>
      <c r="OJU38" s="50"/>
      <c r="OJV38" s="50"/>
      <c r="OJW38" s="50"/>
      <c r="OJX38" s="50"/>
      <c r="OJY38" s="50"/>
      <c r="OJZ38" s="50"/>
      <c r="OKA38" s="50"/>
      <c r="OKB38" s="50"/>
      <c r="OKC38" s="50"/>
      <c r="OKD38" s="50"/>
      <c r="OKE38" s="50"/>
      <c r="OKF38" s="50"/>
      <c r="OKG38" s="50"/>
      <c r="OKH38" s="50"/>
      <c r="OKI38" s="50"/>
      <c r="OKJ38" s="50"/>
      <c r="OKK38" s="50"/>
      <c r="OKL38" s="50"/>
      <c r="OKM38" s="50"/>
      <c r="OKN38" s="50"/>
      <c r="OKO38" s="50"/>
      <c r="OKP38" s="50"/>
      <c r="OKQ38" s="50"/>
      <c r="OKR38" s="50"/>
      <c r="OKS38" s="50"/>
      <c r="OKT38" s="50"/>
      <c r="OKU38" s="50"/>
      <c r="OKV38" s="50"/>
      <c r="OKW38" s="50"/>
      <c r="OKX38" s="50"/>
      <c r="OKY38" s="50"/>
      <c r="OKZ38" s="50"/>
      <c r="OLA38" s="50"/>
      <c r="OLB38" s="50"/>
      <c r="OLC38" s="50"/>
      <c r="OLD38" s="50"/>
      <c r="OLE38" s="50"/>
      <c r="OLF38" s="50"/>
      <c r="OLG38" s="50"/>
      <c r="OLH38" s="50"/>
      <c r="OLI38" s="50"/>
      <c r="OLJ38" s="50"/>
      <c r="OLK38" s="50"/>
      <c r="OLL38" s="50"/>
      <c r="OLM38" s="50"/>
      <c r="OLN38" s="50"/>
      <c r="OLO38" s="50"/>
      <c r="OLP38" s="50"/>
      <c r="OLQ38" s="50"/>
      <c r="OLR38" s="50"/>
      <c r="OLS38" s="50"/>
      <c r="OLT38" s="50"/>
      <c r="OLU38" s="50"/>
      <c r="OLV38" s="50"/>
      <c r="OLW38" s="50"/>
      <c r="OLX38" s="50"/>
      <c r="OLY38" s="50"/>
      <c r="OLZ38" s="50"/>
      <c r="OMA38" s="50"/>
      <c r="OMB38" s="50"/>
      <c r="OMC38" s="50"/>
      <c r="OMD38" s="50"/>
      <c r="OME38" s="50"/>
      <c r="OMF38" s="50"/>
      <c r="OMG38" s="50"/>
      <c r="OMH38" s="50"/>
      <c r="OMI38" s="50"/>
      <c r="OMJ38" s="50"/>
      <c r="OMK38" s="50"/>
      <c r="OML38" s="50"/>
      <c r="OMM38" s="50"/>
      <c r="OMN38" s="50"/>
      <c r="OMO38" s="50"/>
      <c r="OMP38" s="50"/>
      <c r="OMQ38" s="50"/>
      <c r="OMR38" s="50"/>
      <c r="OMS38" s="50"/>
      <c r="OMT38" s="50"/>
      <c r="OMU38" s="50"/>
      <c r="OMV38" s="50"/>
      <c r="OMW38" s="50"/>
      <c r="OMX38" s="50"/>
      <c r="OMY38" s="50"/>
      <c r="OMZ38" s="50"/>
      <c r="ONA38" s="50"/>
      <c r="ONB38" s="50"/>
      <c r="ONC38" s="50"/>
      <c r="OND38" s="50"/>
      <c r="ONE38" s="50"/>
      <c r="ONF38" s="50"/>
      <c r="ONG38" s="50"/>
      <c r="ONH38" s="50"/>
      <c r="ONI38" s="50"/>
      <c r="ONJ38" s="50"/>
      <c r="ONK38" s="50"/>
      <c r="ONL38" s="50"/>
      <c r="ONM38" s="50"/>
      <c r="ONN38" s="50"/>
      <c r="ONO38" s="50"/>
      <c r="ONP38" s="50"/>
      <c r="ONQ38" s="50"/>
      <c r="ONR38" s="50"/>
      <c r="ONS38" s="50"/>
      <c r="ONT38" s="50"/>
      <c r="ONU38" s="50"/>
      <c r="ONV38" s="50"/>
      <c r="ONW38" s="50"/>
      <c r="ONX38" s="50"/>
      <c r="ONY38" s="50"/>
      <c r="ONZ38" s="50"/>
      <c r="OOA38" s="50"/>
      <c r="OOB38" s="50"/>
      <c r="OOC38" s="50"/>
      <c r="OOD38" s="50"/>
      <c r="OOE38" s="50"/>
      <c r="OOF38" s="50"/>
      <c r="OOG38" s="50"/>
      <c r="OOH38" s="50"/>
      <c r="OOI38" s="50"/>
      <c r="OOJ38" s="50"/>
      <c r="OOK38" s="50"/>
      <c r="OOL38" s="50"/>
      <c r="OOM38" s="50"/>
      <c r="OON38" s="50"/>
      <c r="OOO38" s="50"/>
      <c r="OOP38" s="50"/>
      <c r="OOQ38" s="50"/>
      <c r="OOR38" s="50"/>
      <c r="OOS38" s="50"/>
      <c r="OOT38" s="50"/>
      <c r="OOU38" s="50"/>
      <c r="OOV38" s="50"/>
      <c r="OOW38" s="50"/>
      <c r="OOX38" s="50"/>
      <c r="OOY38" s="50"/>
      <c r="OOZ38" s="50"/>
      <c r="OPA38" s="50"/>
      <c r="OPB38" s="50"/>
      <c r="OPC38" s="50"/>
      <c r="OPD38" s="50"/>
      <c r="OPE38" s="50"/>
      <c r="OPF38" s="50"/>
      <c r="OPG38" s="50"/>
      <c r="OPH38" s="50"/>
      <c r="OPI38" s="50"/>
      <c r="OPJ38" s="50"/>
      <c r="OPK38" s="50"/>
      <c r="OPL38" s="50"/>
      <c r="OPM38" s="50"/>
      <c r="OPN38" s="50"/>
      <c r="OPO38" s="50"/>
      <c r="OPP38" s="50"/>
      <c r="OPQ38" s="50"/>
      <c r="OPR38" s="50"/>
      <c r="OPS38" s="50"/>
      <c r="OPT38" s="50"/>
      <c r="OPU38" s="50"/>
      <c r="OPV38" s="50"/>
      <c r="OPW38" s="50"/>
      <c r="OPX38" s="50"/>
      <c r="OPY38" s="50"/>
      <c r="OPZ38" s="50"/>
      <c r="OQA38" s="50"/>
      <c r="OQB38" s="50"/>
      <c r="OQC38" s="50"/>
      <c r="OQD38" s="50"/>
      <c r="OQE38" s="50"/>
      <c r="OQF38" s="50"/>
      <c r="OQG38" s="50"/>
      <c r="OQH38" s="50"/>
      <c r="OQI38" s="50"/>
      <c r="OQJ38" s="50"/>
      <c r="OQK38" s="50"/>
      <c r="OQL38" s="50"/>
      <c r="OQM38" s="50"/>
      <c r="OQN38" s="50"/>
      <c r="OQO38" s="50"/>
      <c r="OQP38" s="50"/>
      <c r="OQQ38" s="50"/>
      <c r="OQR38" s="50"/>
      <c r="OQS38" s="50"/>
      <c r="OQT38" s="50"/>
      <c r="OQU38" s="50"/>
      <c r="OQV38" s="50"/>
      <c r="OQW38" s="50"/>
      <c r="OQX38" s="50"/>
      <c r="OQY38" s="50"/>
      <c r="OQZ38" s="50"/>
      <c r="ORA38" s="50"/>
      <c r="ORB38" s="50"/>
      <c r="ORC38" s="50"/>
      <c r="ORD38" s="50"/>
      <c r="ORE38" s="50"/>
      <c r="ORF38" s="50"/>
      <c r="ORG38" s="50"/>
      <c r="ORH38" s="50"/>
      <c r="ORI38" s="50"/>
      <c r="ORJ38" s="50"/>
      <c r="ORK38" s="50"/>
      <c r="ORL38" s="50"/>
      <c r="ORM38" s="50"/>
      <c r="ORN38" s="50"/>
      <c r="ORO38" s="50"/>
      <c r="ORP38" s="50"/>
      <c r="ORQ38" s="50"/>
      <c r="ORR38" s="50"/>
      <c r="ORS38" s="50"/>
      <c r="ORT38" s="50"/>
      <c r="ORU38" s="50"/>
      <c r="ORV38" s="50"/>
      <c r="ORW38" s="50"/>
      <c r="ORX38" s="50"/>
      <c r="ORY38" s="50"/>
      <c r="ORZ38" s="50"/>
      <c r="OSA38" s="50"/>
      <c r="OSB38" s="50"/>
      <c r="OSC38" s="50"/>
      <c r="OSD38" s="50"/>
      <c r="OSE38" s="50"/>
      <c r="OSF38" s="50"/>
      <c r="OSG38" s="50"/>
      <c r="OSH38" s="50"/>
      <c r="OSI38" s="50"/>
      <c r="OSJ38" s="50"/>
      <c r="OSK38" s="50"/>
      <c r="OSL38" s="50"/>
      <c r="OSM38" s="50"/>
      <c r="OSN38" s="50"/>
      <c r="OSO38" s="50"/>
      <c r="OSP38" s="50"/>
      <c r="OSQ38" s="50"/>
      <c r="OSR38" s="50"/>
      <c r="OSS38" s="50"/>
      <c r="OST38" s="50"/>
      <c r="OSU38" s="50"/>
      <c r="OSV38" s="50"/>
      <c r="OSW38" s="50"/>
      <c r="OSX38" s="50"/>
      <c r="OSY38" s="50"/>
      <c r="OSZ38" s="50"/>
      <c r="OTA38" s="50"/>
      <c r="OTB38" s="50"/>
      <c r="OTC38" s="50"/>
      <c r="OTD38" s="50"/>
      <c r="OTE38" s="50"/>
      <c r="OTF38" s="50"/>
      <c r="OTG38" s="50"/>
      <c r="OTH38" s="50"/>
      <c r="OTI38" s="50"/>
      <c r="OTJ38" s="50"/>
      <c r="OTK38" s="50"/>
      <c r="OTL38" s="50"/>
      <c r="OTM38" s="50"/>
      <c r="OTN38" s="50"/>
      <c r="OTO38" s="50"/>
      <c r="OTP38" s="50"/>
      <c r="OTQ38" s="50"/>
      <c r="OTR38" s="50"/>
      <c r="OTS38" s="50"/>
      <c r="OTT38" s="50"/>
      <c r="OTU38" s="50"/>
      <c r="OTV38" s="50"/>
      <c r="OTW38" s="50"/>
      <c r="OTX38" s="50"/>
      <c r="OTY38" s="50"/>
      <c r="OTZ38" s="50"/>
      <c r="OUA38" s="50"/>
      <c r="OUB38" s="50"/>
      <c r="OUC38" s="50"/>
      <c r="OUD38" s="50"/>
      <c r="OUE38" s="50"/>
      <c r="OUF38" s="50"/>
      <c r="OUG38" s="50"/>
      <c r="OUH38" s="50"/>
      <c r="OUI38" s="50"/>
      <c r="OUJ38" s="50"/>
      <c r="OUK38" s="50"/>
      <c r="OUL38" s="50"/>
      <c r="OUM38" s="50"/>
      <c r="OUN38" s="50"/>
      <c r="OUO38" s="50"/>
      <c r="OUP38" s="50"/>
      <c r="OUQ38" s="50"/>
      <c r="OUR38" s="50"/>
      <c r="OUS38" s="50"/>
      <c r="OUT38" s="50"/>
      <c r="OUU38" s="50"/>
      <c r="OUV38" s="50"/>
      <c r="OUW38" s="50"/>
      <c r="OUX38" s="50"/>
      <c r="OUY38" s="50"/>
      <c r="OUZ38" s="50"/>
      <c r="OVA38" s="50"/>
      <c r="OVB38" s="50"/>
      <c r="OVC38" s="50"/>
      <c r="OVD38" s="50"/>
      <c r="OVE38" s="50"/>
      <c r="OVF38" s="50"/>
      <c r="OVG38" s="50"/>
      <c r="OVH38" s="50"/>
      <c r="OVI38" s="50"/>
      <c r="OVJ38" s="50"/>
      <c r="OVK38" s="50"/>
      <c r="OVL38" s="50"/>
      <c r="OVM38" s="50"/>
      <c r="OVN38" s="50"/>
      <c r="OVO38" s="50"/>
      <c r="OVP38" s="50"/>
      <c r="OVQ38" s="50"/>
      <c r="OVR38" s="50"/>
      <c r="OVS38" s="50"/>
      <c r="OVT38" s="50"/>
      <c r="OVU38" s="50"/>
      <c r="OVV38" s="50"/>
      <c r="OVW38" s="50"/>
      <c r="OVX38" s="50"/>
      <c r="OVY38" s="50"/>
      <c r="OVZ38" s="50"/>
      <c r="OWA38" s="50"/>
      <c r="OWB38" s="50"/>
      <c r="OWC38" s="50"/>
      <c r="OWD38" s="50"/>
      <c r="OWE38" s="50"/>
      <c r="OWF38" s="50"/>
      <c r="OWG38" s="50"/>
      <c r="OWH38" s="50"/>
      <c r="OWI38" s="50"/>
      <c r="OWJ38" s="50"/>
      <c r="OWK38" s="50"/>
      <c r="OWL38" s="50"/>
      <c r="OWM38" s="50"/>
      <c r="OWN38" s="50"/>
      <c r="OWO38" s="50"/>
      <c r="OWP38" s="50"/>
      <c r="OWQ38" s="50"/>
      <c r="OWR38" s="50"/>
      <c r="OWS38" s="50"/>
      <c r="OWT38" s="50"/>
      <c r="OWU38" s="50"/>
      <c r="OWV38" s="50"/>
      <c r="OWW38" s="50"/>
      <c r="OWX38" s="50"/>
      <c r="OWY38" s="50"/>
      <c r="OWZ38" s="50"/>
      <c r="OXA38" s="50"/>
      <c r="OXB38" s="50"/>
      <c r="OXC38" s="50"/>
      <c r="OXD38" s="50"/>
      <c r="OXE38" s="50"/>
      <c r="OXF38" s="50"/>
      <c r="OXG38" s="50"/>
      <c r="OXH38" s="50"/>
      <c r="OXI38" s="50"/>
      <c r="OXJ38" s="50"/>
      <c r="OXK38" s="50"/>
      <c r="OXL38" s="50"/>
      <c r="OXM38" s="50"/>
      <c r="OXN38" s="50"/>
      <c r="OXO38" s="50"/>
      <c r="OXP38" s="50"/>
      <c r="OXQ38" s="50"/>
      <c r="OXR38" s="50"/>
      <c r="OXS38" s="50"/>
      <c r="OXT38" s="50"/>
      <c r="OXU38" s="50"/>
      <c r="OXV38" s="50"/>
      <c r="OXW38" s="50"/>
      <c r="OXX38" s="50"/>
      <c r="OXY38" s="50"/>
      <c r="OXZ38" s="50"/>
      <c r="OYA38" s="50"/>
      <c r="OYB38" s="50"/>
      <c r="OYC38" s="50"/>
      <c r="OYD38" s="50"/>
      <c r="OYE38" s="50"/>
      <c r="OYF38" s="50"/>
      <c r="OYG38" s="50"/>
      <c r="OYH38" s="50"/>
      <c r="OYI38" s="50"/>
      <c r="OYJ38" s="50"/>
      <c r="OYK38" s="50"/>
      <c r="OYL38" s="50"/>
      <c r="OYM38" s="50"/>
      <c r="OYN38" s="50"/>
      <c r="OYO38" s="50"/>
      <c r="OYP38" s="50"/>
      <c r="OYQ38" s="50"/>
      <c r="OYR38" s="50"/>
      <c r="OYS38" s="50"/>
      <c r="OYT38" s="50"/>
      <c r="OYU38" s="50"/>
      <c r="OYV38" s="50"/>
      <c r="OYW38" s="50"/>
      <c r="OYX38" s="50"/>
      <c r="OYY38" s="50"/>
      <c r="OYZ38" s="50"/>
      <c r="OZA38" s="50"/>
      <c r="OZB38" s="50"/>
      <c r="OZC38" s="50"/>
      <c r="OZD38" s="50"/>
      <c r="OZE38" s="50"/>
      <c r="OZF38" s="50"/>
      <c r="OZG38" s="50"/>
      <c r="OZH38" s="50"/>
      <c r="OZI38" s="50"/>
      <c r="OZJ38" s="50"/>
      <c r="OZK38" s="50"/>
      <c r="OZL38" s="50"/>
      <c r="OZM38" s="50"/>
      <c r="OZN38" s="50"/>
      <c r="OZO38" s="50"/>
      <c r="OZP38" s="50"/>
      <c r="OZQ38" s="50"/>
      <c r="OZR38" s="50"/>
      <c r="OZS38" s="50"/>
      <c r="OZT38" s="50"/>
      <c r="OZU38" s="50"/>
      <c r="OZV38" s="50"/>
      <c r="OZW38" s="50"/>
      <c r="OZX38" s="50"/>
      <c r="OZY38" s="50"/>
      <c r="OZZ38" s="50"/>
      <c r="PAA38" s="50"/>
      <c r="PAB38" s="50"/>
      <c r="PAC38" s="50"/>
      <c r="PAD38" s="50"/>
      <c r="PAE38" s="50"/>
      <c r="PAF38" s="50"/>
      <c r="PAG38" s="50"/>
      <c r="PAH38" s="50"/>
      <c r="PAI38" s="50"/>
      <c r="PAJ38" s="50"/>
      <c r="PAK38" s="50"/>
      <c r="PAL38" s="50"/>
      <c r="PAM38" s="50"/>
      <c r="PAN38" s="50"/>
      <c r="PAO38" s="50"/>
      <c r="PAP38" s="50"/>
      <c r="PAQ38" s="50"/>
      <c r="PAR38" s="50"/>
      <c r="PAS38" s="50"/>
      <c r="PAT38" s="50"/>
      <c r="PAU38" s="50"/>
      <c r="PAV38" s="50"/>
      <c r="PAW38" s="50"/>
      <c r="PAX38" s="50"/>
      <c r="PAY38" s="50"/>
      <c r="PAZ38" s="50"/>
      <c r="PBA38" s="50"/>
      <c r="PBB38" s="50"/>
      <c r="PBC38" s="50"/>
      <c r="PBD38" s="50"/>
      <c r="PBE38" s="50"/>
      <c r="PBF38" s="50"/>
      <c r="PBG38" s="50"/>
      <c r="PBH38" s="50"/>
      <c r="PBI38" s="50"/>
      <c r="PBJ38" s="50"/>
      <c r="PBK38" s="50"/>
      <c r="PBL38" s="50"/>
      <c r="PBM38" s="50"/>
      <c r="PBN38" s="50"/>
      <c r="PBO38" s="50"/>
      <c r="PBP38" s="50"/>
      <c r="PBQ38" s="50"/>
      <c r="PBR38" s="50"/>
      <c r="PBS38" s="50"/>
      <c r="PBT38" s="50"/>
      <c r="PBU38" s="50"/>
      <c r="PBV38" s="50"/>
      <c r="PBW38" s="50"/>
      <c r="PBX38" s="50"/>
      <c r="PBY38" s="50"/>
      <c r="PBZ38" s="50"/>
      <c r="PCA38" s="50"/>
      <c r="PCB38" s="50"/>
      <c r="PCC38" s="50"/>
      <c r="PCD38" s="50"/>
      <c r="PCE38" s="50"/>
      <c r="PCF38" s="50"/>
      <c r="PCG38" s="50"/>
      <c r="PCH38" s="50"/>
      <c r="PCI38" s="50"/>
      <c r="PCJ38" s="50"/>
      <c r="PCK38" s="50"/>
      <c r="PCL38" s="50"/>
      <c r="PCM38" s="50"/>
      <c r="PCN38" s="50"/>
      <c r="PCO38" s="50"/>
      <c r="PCP38" s="50"/>
      <c r="PCQ38" s="50"/>
      <c r="PCR38" s="50"/>
      <c r="PCS38" s="50"/>
      <c r="PCT38" s="50"/>
      <c r="PCU38" s="50"/>
      <c r="PCV38" s="50"/>
      <c r="PCW38" s="50"/>
      <c r="PCX38" s="50"/>
      <c r="PCY38" s="50"/>
      <c r="PCZ38" s="50"/>
      <c r="PDA38" s="50"/>
      <c r="PDB38" s="50"/>
      <c r="PDC38" s="50"/>
      <c r="PDD38" s="50"/>
      <c r="PDE38" s="50"/>
      <c r="PDF38" s="50"/>
      <c r="PDG38" s="50"/>
      <c r="PDH38" s="50"/>
      <c r="PDI38" s="50"/>
      <c r="PDJ38" s="50"/>
      <c r="PDK38" s="50"/>
      <c r="PDL38" s="50"/>
      <c r="PDM38" s="50"/>
      <c r="PDN38" s="50"/>
      <c r="PDO38" s="50"/>
      <c r="PDP38" s="50"/>
      <c r="PDQ38" s="50"/>
      <c r="PDR38" s="50"/>
      <c r="PDS38" s="50"/>
      <c r="PDT38" s="50"/>
      <c r="PDU38" s="50"/>
      <c r="PDV38" s="50"/>
      <c r="PDW38" s="50"/>
      <c r="PDX38" s="50"/>
      <c r="PDY38" s="50"/>
      <c r="PDZ38" s="50"/>
      <c r="PEA38" s="50"/>
      <c r="PEB38" s="50"/>
      <c r="PEC38" s="50"/>
      <c r="PED38" s="50"/>
      <c r="PEE38" s="50"/>
      <c r="PEF38" s="50"/>
      <c r="PEG38" s="50"/>
      <c r="PEH38" s="50"/>
      <c r="PEI38" s="50"/>
      <c r="PEJ38" s="50"/>
      <c r="PEK38" s="50"/>
      <c r="PEL38" s="50"/>
      <c r="PEM38" s="50"/>
      <c r="PEN38" s="50"/>
      <c r="PEO38" s="50"/>
      <c r="PEP38" s="50"/>
      <c r="PEQ38" s="50"/>
      <c r="PER38" s="50"/>
      <c r="PES38" s="50"/>
      <c r="PET38" s="50"/>
      <c r="PEU38" s="50"/>
      <c r="PEV38" s="50"/>
      <c r="PEW38" s="50"/>
      <c r="PEX38" s="50"/>
      <c r="PEY38" s="50"/>
      <c r="PEZ38" s="50"/>
      <c r="PFA38" s="50"/>
      <c r="PFB38" s="50"/>
      <c r="PFC38" s="50"/>
      <c r="PFD38" s="50"/>
      <c r="PFE38" s="50"/>
      <c r="PFF38" s="50"/>
      <c r="PFG38" s="50"/>
      <c r="PFH38" s="50"/>
      <c r="PFI38" s="50"/>
      <c r="PFJ38" s="50"/>
      <c r="PFK38" s="50"/>
      <c r="PFL38" s="50"/>
      <c r="PFM38" s="50"/>
      <c r="PFN38" s="50"/>
      <c r="PFO38" s="50"/>
      <c r="PFP38" s="50"/>
      <c r="PFQ38" s="50"/>
      <c r="PFR38" s="50"/>
      <c r="PFS38" s="50"/>
      <c r="PFT38" s="50"/>
      <c r="PFU38" s="50"/>
      <c r="PFV38" s="50"/>
      <c r="PFW38" s="50"/>
      <c r="PFX38" s="50"/>
      <c r="PFY38" s="50"/>
      <c r="PFZ38" s="50"/>
      <c r="PGA38" s="50"/>
      <c r="PGB38" s="50"/>
      <c r="PGC38" s="50"/>
      <c r="PGD38" s="50"/>
      <c r="PGE38" s="50"/>
      <c r="PGF38" s="50"/>
      <c r="PGG38" s="50"/>
      <c r="PGH38" s="50"/>
      <c r="PGI38" s="50"/>
      <c r="PGJ38" s="50"/>
      <c r="PGK38" s="50"/>
      <c r="PGL38" s="50"/>
      <c r="PGM38" s="50"/>
      <c r="PGN38" s="50"/>
      <c r="PGO38" s="50"/>
      <c r="PGP38" s="50"/>
      <c r="PGQ38" s="50"/>
      <c r="PGR38" s="50"/>
      <c r="PGS38" s="50"/>
      <c r="PGT38" s="50"/>
      <c r="PGU38" s="50"/>
      <c r="PGV38" s="50"/>
      <c r="PGW38" s="50"/>
      <c r="PGX38" s="50"/>
      <c r="PGY38" s="50"/>
      <c r="PGZ38" s="50"/>
      <c r="PHA38" s="50"/>
      <c r="PHB38" s="50"/>
      <c r="PHC38" s="50"/>
      <c r="PHD38" s="50"/>
      <c r="PHE38" s="50"/>
      <c r="PHF38" s="50"/>
      <c r="PHG38" s="50"/>
      <c r="PHH38" s="50"/>
      <c r="PHI38" s="50"/>
      <c r="PHJ38" s="50"/>
      <c r="PHK38" s="50"/>
      <c r="PHL38" s="50"/>
      <c r="PHM38" s="50"/>
      <c r="PHN38" s="50"/>
      <c r="PHO38" s="50"/>
      <c r="PHP38" s="50"/>
      <c r="PHQ38" s="50"/>
      <c r="PHR38" s="50"/>
      <c r="PHS38" s="50"/>
      <c r="PHT38" s="50"/>
      <c r="PHU38" s="50"/>
      <c r="PHV38" s="50"/>
      <c r="PHW38" s="50"/>
      <c r="PHX38" s="50"/>
      <c r="PHY38" s="50"/>
      <c r="PHZ38" s="50"/>
      <c r="PIA38" s="50"/>
      <c r="PIB38" s="50"/>
      <c r="PIC38" s="50"/>
      <c r="PID38" s="50"/>
      <c r="PIE38" s="50"/>
      <c r="PIF38" s="50"/>
      <c r="PIG38" s="50"/>
      <c r="PIH38" s="50"/>
      <c r="PII38" s="50"/>
      <c r="PIJ38" s="50"/>
      <c r="PIK38" s="50"/>
      <c r="PIL38" s="50"/>
      <c r="PIM38" s="50"/>
      <c r="PIN38" s="50"/>
      <c r="PIO38" s="50"/>
      <c r="PIP38" s="50"/>
      <c r="PIQ38" s="50"/>
      <c r="PIR38" s="50"/>
      <c r="PIS38" s="50"/>
      <c r="PIT38" s="50"/>
      <c r="PIU38" s="50"/>
      <c r="PIV38" s="50"/>
      <c r="PIW38" s="50"/>
      <c r="PIX38" s="50"/>
      <c r="PIY38" s="50"/>
      <c r="PIZ38" s="50"/>
      <c r="PJA38" s="50"/>
      <c r="PJB38" s="50"/>
      <c r="PJC38" s="50"/>
      <c r="PJD38" s="50"/>
      <c r="PJE38" s="50"/>
      <c r="PJF38" s="50"/>
      <c r="PJG38" s="50"/>
      <c r="PJH38" s="50"/>
      <c r="PJI38" s="50"/>
      <c r="PJJ38" s="50"/>
      <c r="PJK38" s="50"/>
      <c r="PJL38" s="50"/>
      <c r="PJM38" s="50"/>
      <c r="PJN38" s="50"/>
      <c r="PJO38" s="50"/>
      <c r="PJP38" s="50"/>
      <c r="PJQ38" s="50"/>
      <c r="PJR38" s="50"/>
      <c r="PJS38" s="50"/>
      <c r="PJT38" s="50"/>
      <c r="PJU38" s="50"/>
      <c r="PJV38" s="50"/>
      <c r="PJW38" s="50"/>
      <c r="PJX38" s="50"/>
      <c r="PJY38" s="50"/>
      <c r="PJZ38" s="50"/>
      <c r="PKA38" s="50"/>
      <c r="PKB38" s="50"/>
      <c r="PKC38" s="50"/>
      <c r="PKD38" s="50"/>
      <c r="PKE38" s="50"/>
      <c r="PKF38" s="50"/>
      <c r="PKG38" s="50"/>
      <c r="PKH38" s="50"/>
      <c r="PKI38" s="50"/>
      <c r="PKJ38" s="50"/>
      <c r="PKK38" s="50"/>
      <c r="PKL38" s="50"/>
      <c r="PKM38" s="50"/>
      <c r="PKN38" s="50"/>
      <c r="PKO38" s="50"/>
      <c r="PKP38" s="50"/>
      <c r="PKQ38" s="50"/>
      <c r="PKR38" s="50"/>
      <c r="PKS38" s="50"/>
      <c r="PKT38" s="50"/>
      <c r="PKU38" s="50"/>
      <c r="PKV38" s="50"/>
      <c r="PKW38" s="50"/>
      <c r="PKX38" s="50"/>
      <c r="PKY38" s="50"/>
      <c r="PKZ38" s="50"/>
      <c r="PLA38" s="50"/>
      <c r="PLB38" s="50"/>
      <c r="PLC38" s="50"/>
      <c r="PLD38" s="50"/>
      <c r="PLE38" s="50"/>
      <c r="PLF38" s="50"/>
      <c r="PLG38" s="50"/>
      <c r="PLH38" s="50"/>
      <c r="PLI38" s="50"/>
      <c r="PLJ38" s="50"/>
      <c r="PLK38" s="50"/>
      <c r="PLL38" s="50"/>
      <c r="PLM38" s="50"/>
      <c r="PLN38" s="50"/>
      <c r="PLO38" s="50"/>
      <c r="PLP38" s="50"/>
      <c r="PLQ38" s="50"/>
      <c r="PLR38" s="50"/>
      <c r="PLS38" s="50"/>
      <c r="PLT38" s="50"/>
      <c r="PLU38" s="50"/>
      <c r="PLV38" s="50"/>
      <c r="PLW38" s="50"/>
      <c r="PLX38" s="50"/>
      <c r="PLY38" s="50"/>
      <c r="PLZ38" s="50"/>
      <c r="PMA38" s="50"/>
      <c r="PMB38" s="50"/>
      <c r="PMC38" s="50"/>
      <c r="PMD38" s="50"/>
      <c r="PME38" s="50"/>
      <c r="PMF38" s="50"/>
      <c r="PMG38" s="50"/>
      <c r="PMH38" s="50"/>
      <c r="PMI38" s="50"/>
      <c r="PMJ38" s="50"/>
      <c r="PMK38" s="50"/>
      <c r="PML38" s="50"/>
      <c r="PMM38" s="50"/>
      <c r="PMN38" s="50"/>
      <c r="PMO38" s="50"/>
      <c r="PMP38" s="50"/>
      <c r="PMQ38" s="50"/>
      <c r="PMR38" s="50"/>
      <c r="PMS38" s="50"/>
      <c r="PMT38" s="50"/>
      <c r="PMU38" s="50"/>
      <c r="PMV38" s="50"/>
      <c r="PMW38" s="50"/>
      <c r="PMX38" s="50"/>
      <c r="PMY38" s="50"/>
      <c r="PMZ38" s="50"/>
      <c r="PNA38" s="50"/>
      <c r="PNB38" s="50"/>
      <c r="PNC38" s="50"/>
      <c r="PND38" s="50"/>
      <c r="PNE38" s="50"/>
      <c r="PNF38" s="50"/>
      <c r="PNG38" s="50"/>
      <c r="PNH38" s="50"/>
      <c r="PNI38" s="50"/>
      <c r="PNJ38" s="50"/>
      <c r="PNK38" s="50"/>
      <c r="PNL38" s="50"/>
      <c r="PNM38" s="50"/>
      <c r="PNN38" s="50"/>
      <c r="PNO38" s="50"/>
      <c r="PNP38" s="50"/>
      <c r="PNQ38" s="50"/>
      <c r="PNR38" s="50"/>
      <c r="PNS38" s="50"/>
      <c r="PNT38" s="50"/>
      <c r="PNU38" s="50"/>
      <c r="PNV38" s="50"/>
      <c r="PNW38" s="50"/>
      <c r="PNX38" s="50"/>
      <c r="PNY38" s="50"/>
      <c r="PNZ38" s="50"/>
      <c r="POA38" s="50"/>
      <c r="POB38" s="50"/>
      <c r="POC38" s="50"/>
      <c r="POD38" s="50"/>
      <c r="POE38" s="50"/>
      <c r="POF38" s="50"/>
      <c r="POG38" s="50"/>
      <c r="POH38" s="50"/>
      <c r="POI38" s="50"/>
      <c r="POJ38" s="50"/>
      <c r="POK38" s="50"/>
      <c r="POL38" s="50"/>
      <c r="POM38" s="50"/>
      <c r="PON38" s="50"/>
      <c r="POO38" s="50"/>
      <c r="POP38" s="50"/>
      <c r="POQ38" s="50"/>
      <c r="POR38" s="50"/>
      <c r="POS38" s="50"/>
      <c r="POT38" s="50"/>
      <c r="POU38" s="50"/>
      <c r="POV38" s="50"/>
      <c r="POW38" s="50"/>
      <c r="POX38" s="50"/>
      <c r="POY38" s="50"/>
      <c r="POZ38" s="50"/>
      <c r="PPA38" s="50"/>
      <c r="PPB38" s="50"/>
      <c r="PPC38" s="50"/>
      <c r="PPD38" s="50"/>
      <c r="PPE38" s="50"/>
      <c r="PPF38" s="50"/>
      <c r="PPG38" s="50"/>
      <c r="PPH38" s="50"/>
      <c r="PPI38" s="50"/>
      <c r="PPJ38" s="50"/>
      <c r="PPK38" s="50"/>
      <c r="PPL38" s="50"/>
      <c r="PPM38" s="50"/>
      <c r="PPN38" s="50"/>
      <c r="PPO38" s="50"/>
      <c r="PPP38" s="50"/>
      <c r="PPQ38" s="50"/>
      <c r="PPR38" s="50"/>
      <c r="PPS38" s="50"/>
      <c r="PPT38" s="50"/>
      <c r="PPU38" s="50"/>
      <c r="PPV38" s="50"/>
      <c r="PPW38" s="50"/>
      <c r="PPX38" s="50"/>
      <c r="PPY38" s="50"/>
      <c r="PPZ38" s="50"/>
      <c r="PQA38" s="50"/>
      <c r="PQB38" s="50"/>
      <c r="PQC38" s="50"/>
      <c r="PQD38" s="50"/>
      <c r="PQE38" s="50"/>
      <c r="PQF38" s="50"/>
      <c r="PQG38" s="50"/>
      <c r="PQH38" s="50"/>
      <c r="PQI38" s="50"/>
      <c r="PQJ38" s="50"/>
      <c r="PQK38" s="50"/>
      <c r="PQL38" s="50"/>
      <c r="PQM38" s="50"/>
      <c r="PQN38" s="50"/>
      <c r="PQO38" s="50"/>
      <c r="PQP38" s="50"/>
      <c r="PQQ38" s="50"/>
      <c r="PQR38" s="50"/>
      <c r="PQS38" s="50"/>
      <c r="PQT38" s="50"/>
      <c r="PQU38" s="50"/>
      <c r="PQV38" s="50"/>
      <c r="PQW38" s="50"/>
      <c r="PQX38" s="50"/>
      <c r="PQY38" s="50"/>
      <c r="PQZ38" s="50"/>
      <c r="PRA38" s="50"/>
      <c r="PRB38" s="50"/>
      <c r="PRC38" s="50"/>
      <c r="PRD38" s="50"/>
      <c r="PRE38" s="50"/>
      <c r="PRF38" s="50"/>
      <c r="PRG38" s="50"/>
      <c r="PRH38" s="50"/>
      <c r="PRI38" s="50"/>
      <c r="PRJ38" s="50"/>
      <c r="PRK38" s="50"/>
      <c r="PRL38" s="50"/>
      <c r="PRM38" s="50"/>
      <c r="PRN38" s="50"/>
      <c r="PRO38" s="50"/>
      <c r="PRP38" s="50"/>
      <c r="PRQ38" s="50"/>
      <c r="PRR38" s="50"/>
      <c r="PRS38" s="50"/>
      <c r="PRT38" s="50"/>
      <c r="PRU38" s="50"/>
      <c r="PRV38" s="50"/>
      <c r="PRW38" s="50"/>
      <c r="PRX38" s="50"/>
      <c r="PRY38" s="50"/>
      <c r="PRZ38" s="50"/>
      <c r="PSA38" s="50"/>
      <c r="PSB38" s="50"/>
      <c r="PSC38" s="50"/>
      <c r="PSD38" s="50"/>
      <c r="PSE38" s="50"/>
      <c r="PSF38" s="50"/>
      <c r="PSG38" s="50"/>
      <c r="PSH38" s="50"/>
      <c r="PSI38" s="50"/>
      <c r="PSJ38" s="50"/>
      <c r="PSK38" s="50"/>
      <c r="PSL38" s="50"/>
      <c r="PSM38" s="50"/>
      <c r="PSN38" s="50"/>
      <c r="PSO38" s="50"/>
      <c r="PSP38" s="50"/>
      <c r="PSQ38" s="50"/>
      <c r="PSR38" s="50"/>
      <c r="PSS38" s="50"/>
      <c r="PST38" s="50"/>
      <c r="PSU38" s="50"/>
      <c r="PSV38" s="50"/>
      <c r="PSW38" s="50"/>
      <c r="PSX38" s="50"/>
      <c r="PSY38" s="50"/>
      <c r="PSZ38" s="50"/>
      <c r="PTA38" s="50"/>
      <c r="PTB38" s="50"/>
      <c r="PTC38" s="50"/>
      <c r="PTD38" s="50"/>
      <c r="PTE38" s="50"/>
      <c r="PTF38" s="50"/>
      <c r="PTG38" s="50"/>
      <c r="PTH38" s="50"/>
      <c r="PTI38" s="50"/>
      <c r="PTJ38" s="50"/>
      <c r="PTK38" s="50"/>
      <c r="PTL38" s="50"/>
      <c r="PTM38" s="50"/>
      <c r="PTN38" s="50"/>
      <c r="PTO38" s="50"/>
      <c r="PTP38" s="50"/>
      <c r="PTQ38" s="50"/>
      <c r="PTR38" s="50"/>
      <c r="PTS38" s="50"/>
      <c r="PTT38" s="50"/>
      <c r="PTU38" s="50"/>
      <c r="PTV38" s="50"/>
      <c r="PTW38" s="50"/>
      <c r="PTX38" s="50"/>
      <c r="PTY38" s="50"/>
      <c r="PTZ38" s="50"/>
      <c r="PUA38" s="50"/>
      <c r="PUB38" s="50"/>
      <c r="PUC38" s="50"/>
      <c r="PUD38" s="50"/>
      <c r="PUE38" s="50"/>
      <c r="PUF38" s="50"/>
      <c r="PUG38" s="50"/>
      <c r="PUH38" s="50"/>
      <c r="PUI38" s="50"/>
      <c r="PUJ38" s="50"/>
      <c r="PUK38" s="50"/>
      <c r="PUL38" s="50"/>
      <c r="PUM38" s="50"/>
      <c r="PUN38" s="50"/>
      <c r="PUO38" s="50"/>
      <c r="PUP38" s="50"/>
      <c r="PUQ38" s="50"/>
      <c r="PUR38" s="50"/>
      <c r="PUS38" s="50"/>
      <c r="PUT38" s="50"/>
      <c r="PUU38" s="50"/>
      <c r="PUV38" s="50"/>
      <c r="PUW38" s="50"/>
      <c r="PUX38" s="50"/>
      <c r="PUY38" s="50"/>
      <c r="PUZ38" s="50"/>
      <c r="PVA38" s="50"/>
      <c r="PVB38" s="50"/>
      <c r="PVC38" s="50"/>
      <c r="PVD38" s="50"/>
      <c r="PVE38" s="50"/>
      <c r="PVF38" s="50"/>
      <c r="PVG38" s="50"/>
      <c r="PVH38" s="50"/>
      <c r="PVI38" s="50"/>
      <c r="PVJ38" s="50"/>
      <c r="PVK38" s="50"/>
      <c r="PVL38" s="50"/>
      <c r="PVM38" s="50"/>
      <c r="PVN38" s="50"/>
      <c r="PVO38" s="50"/>
      <c r="PVP38" s="50"/>
      <c r="PVQ38" s="50"/>
      <c r="PVR38" s="50"/>
      <c r="PVS38" s="50"/>
      <c r="PVT38" s="50"/>
      <c r="PVU38" s="50"/>
      <c r="PVV38" s="50"/>
      <c r="PVW38" s="50"/>
      <c r="PVX38" s="50"/>
      <c r="PVY38" s="50"/>
      <c r="PVZ38" s="50"/>
      <c r="PWA38" s="50"/>
      <c r="PWB38" s="50"/>
      <c r="PWC38" s="50"/>
      <c r="PWD38" s="50"/>
      <c r="PWE38" s="50"/>
      <c r="PWF38" s="50"/>
      <c r="PWG38" s="50"/>
      <c r="PWH38" s="50"/>
      <c r="PWI38" s="50"/>
      <c r="PWJ38" s="50"/>
      <c r="PWK38" s="50"/>
      <c r="PWL38" s="50"/>
      <c r="PWM38" s="50"/>
      <c r="PWN38" s="50"/>
      <c r="PWO38" s="50"/>
      <c r="PWP38" s="50"/>
      <c r="PWQ38" s="50"/>
      <c r="PWR38" s="50"/>
      <c r="PWS38" s="50"/>
      <c r="PWT38" s="50"/>
      <c r="PWU38" s="50"/>
      <c r="PWV38" s="50"/>
      <c r="PWW38" s="50"/>
      <c r="PWX38" s="50"/>
      <c r="PWY38" s="50"/>
      <c r="PWZ38" s="50"/>
      <c r="PXA38" s="50"/>
      <c r="PXB38" s="50"/>
      <c r="PXC38" s="50"/>
      <c r="PXD38" s="50"/>
      <c r="PXE38" s="50"/>
      <c r="PXF38" s="50"/>
      <c r="PXG38" s="50"/>
      <c r="PXH38" s="50"/>
      <c r="PXI38" s="50"/>
      <c r="PXJ38" s="50"/>
      <c r="PXK38" s="50"/>
      <c r="PXL38" s="50"/>
      <c r="PXM38" s="50"/>
      <c r="PXN38" s="50"/>
      <c r="PXO38" s="50"/>
      <c r="PXP38" s="50"/>
      <c r="PXQ38" s="50"/>
      <c r="PXR38" s="50"/>
      <c r="PXS38" s="50"/>
      <c r="PXT38" s="50"/>
      <c r="PXU38" s="50"/>
      <c r="PXV38" s="50"/>
      <c r="PXW38" s="50"/>
      <c r="PXX38" s="50"/>
      <c r="PXY38" s="50"/>
      <c r="PXZ38" s="50"/>
      <c r="PYA38" s="50"/>
      <c r="PYB38" s="50"/>
      <c r="PYC38" s="50"/>
      <c r="PYD38" s="50"/>
      <c r="PYE38" s="50"/>
      <c r="PYF38" s="50"/>
      <c r="PYG38" s="50"/>
      <c r="PYH38" s="50"/>
      <c r="PYI38" s="50"/>
      <c r="PYJ38" s="50"/>
      <c r="PYK38" s="50"/>
      <c r="PYL38" s="50"/>
      <c r="PYM38" s="50"/>
      <c r="PYN38" s="50"/>
      <c r="PYO38" s="50"/>
      <c r="PYP38" s="50"/>
      <c r="PYQ38" s="50"/>
      <c r="PYR38" s="50"/>
      <c r="PYS38" s="50"/>
      <c r="PYT38" s="50"/>
      <c r="PYU38" s="50"/>
      <c r="PYV38" s="50"/>
      <c r="PYW38" s="50"/>
      <c r="PYX38" s="50"/>
      <c r="PYY38" s="50"/>
      <c r="PYZ38" s="50"/>
      <c r="PZA38" s="50"/>
      <c r="PZB38" s="50"/>
      <c r="PZC38" s="50"/>
      <c r="PZD38" s="50"/>
      <c r="PZE38" s="50"/>
      <c r="PZF38" s="50"/>
      <c r="PZG38" s="50"/>
      <c r="PZH38" s="50"/>
      <c r="PZI38" s="50"/>
      <c r="PZJ38" s="50"/>
      <c r="PZK38" s="50"/>
      <c r="PZL38" s="50"/>
      <c r="PZM38" s="50"/>
      <c r="PZN38" s="50"/>
      <c r="PZO38" s="50"/>
      <c r="PZP38" s="50"/>
      <c r="PZQ38" s="50"/>
      <c r="PZR38" s="50"/>
      <c r="PZS38" s="50"/>
      <c r="PZT38" s="50"/>
      <c r="PZU38" s="50"/>
      <c r="PZV38" s="50"/>
      <c r="PZW38" s="50"/>
      <c r="PZX38" s="50"/>
      <c r="PZY38" s="50"/>
      <c r="PZZ38" s="50"/>
      <c r="QAA38" s="50"/>
      <c r="QAB38" s="50"/>
      <c r="QAC38" s="50"/>
      <c r="QAD38" s="50"/>
      <c r="QAE38" s="50"/>
      <c r="QAF38" s="50"/>
      <c r="QAG38" s="50"/>
      <c r="QAH38" s="50"/>
      <c r="QAI38" s="50"/>
      <c r="QAJ38" s="50"/>
      <c r="QAK38" s="50"/>
      <c r="QAL38" s="50"/>
      <c r="QAM38" s="50"/>
      <c r="QAN38" s="50"/>
      <c r="QAO38" s="50"/>
      <c r="QAP38" s="50"/>
      <c r="QAQ38" s="50"/>
      <c r="QAR38" s="50"/>
      <c r="QAS38" s="50"/>
      <c r="QAT38" s="50"/>
      <c r="QAU38" s="50"/>
      <c r="QAV38" s="50"/>
      <c r="QAW38" s="50"/>
      <c r="QAX38" s="50"/>
      <c r="QAY38" s="50"/>
      <c r="QAZ38" s="50"/>
      <c r="QBA38" s="50"/>
      <c r="QBB38" s="50"/>
      <c r="QBC38" s="50"/>
      <c r="QBD38" s="50"/>
      <c r="QBE38" s="50"/>
      <c r="QBF38" s="50"/>
      <c r="QBG38" s="50"/>
      <c r="QBH38" s="50"/>
      <c r="QBI38" s="50"/>
      <c r="QBJ38" s="50"/>
      <c r="QBK38" s="50"/>
      <c r="QBL38" s="50"/>
      <c r="QBM38" s="50"/>
      <c r="QBN38" s="50"/>
      <c r="QBO38" s="50"/>
      <c r="QBP38" s="50"/>
      <c r="QBQ38" s="50"/>
      <c r="QBR38" s="50"/>
      <c r="QBS38" s="50"/>
      <c r="QBT38" s="50"/>
      <c r="QBU38" s="50"/>
      <c r="QBV38" s="50"/>
      <c r="QBW38" s="50"/>
      <c r="QBX38" s="50"/>
      <c r="QBY38" s="50"/>
      <c r="QBZ38" s="50"/>
      <c r="QCA38" s="50"/>
      <c r="QCB38" s="50"/>
      <c r="QCC38" s="50"/>
      <c r="QCD38" s="50"/>
      <c r="QCE38" s="50"/>
      <c r="QCF38" s="50"/>
      <c r="QCG38" s="50"/>
      <c r="QCH38" s="50"/>
      <c r="QCI38" s="50"/>
      <c r="QCJ38" s="50"/>
      <c r="QCK38" s="50"/>
      <c r="QCL38" s="50"/>
      <c r="QCM38" s="50"/>
      <c r="QCN38" s="50"/>
      <c r="QCO38" s="50"/>
      <c r="QCP38" s="50"/>
      <c r="QCQ38" s="50"/>
      <c r="QCR38" s="50"/>
      <c r="QCS38" s="50"/>
      <c r="QCT38" s="50"/>
      <c r="QCU38" s="50"/>
      <c r="QCV38" s="50"/>
      <c r="QCW38" s="50"/>
      <c r="QCX38" s="50"/>
      <c r="QCY38" s="50"/>
      <c r="QCZ38" s="50"/>
      <c r="QDA38" s="50"/>
      <c r="QDB38" s="50"/>
      <c r="QDC38" s="50"/>
      <c r="QDD38" s="50"/>
      <c r="QDE38" s="50"/>
      <c r="QDF38" s="50"/>
      <c r="QDG38" s="50"/>
      <c r="QDH38" s="50"/>
      <c r="QDI38" s="50"/>
      <c r="QDJ38" s="50"/>
      <c r="QDK38" s="50"/>
      <c r="QDL38" s="50"/>
      <c r="QDM38" s="50"/>
      <c r="QDN38" s="50"/>
      <c r="QDO38" s="50"/>
      <c r="QDP38" s="50"/>
      <c r="QDQ38" s="50"/>
      <c r="QDR38" s="50"/>
      <c r="QDS38" s="50"/>
      <c r="QDT38" s="50"/>
      <c r="QDU38" s="50"/>
      <c r="QDV38" s="50"/>
      <c r="QDW38" s="50"/>
      <c r="QDX38" s="50"/>
      <c r="QDY38" s="50"/>
      <c r="QDZ38" s="50"/>
      <c r="QEA38" s="50"/>
      <c r="QEB38" s="50"/>
      <c r="QEC38" s="50"/>
      <c r="QED38" s="50"/>
      <c r="QEE38" s="50"/>
      <c r="QEF38" s="50"/>
      <c r="QEG38" s="50"/>
      <c r="QEH38" s="50"/>
      <c r="QEI38" s="50"/>
      <c r="QEJ38" s="50"/>
      <c r="QEK38" s="50"/>
      <c r="QEL38" s="50"/>
      <c r="QEM38" s="50"/>
      <c r="QEN38" s="50"/>
      <c r="QEO38" s="50"/>
      <c r="QEP38" s="50"/>
      <c r="QEQ38" s="50"/>
      <c r="QER38" s="50"/>
      <c r="QES38" s="50"/>
      <c r="QET38" s="50"/>
      <c r="QEU38" s="50"/>
      <c r="QEV38" s="50"/>
      <c r="QEW38" s="50"/>
      <c r="QEX38" s="50"/>
      <c r="QEY38" s="50"/>
      <c r="QEZ38" s="50"/>
      <c r="QFA38" s="50"/>
      <c r="QFB38" s="50"/>
      <c r="QFC38" s="50"/>
      <c r="QFD38" s="50"/>
      <c r="QFE38" s="50"/>
      <c r="QFF38" s="50"/>
      <c r="QFG38" s="50"/>
      <c r="QFH38" s="50"/>
      <c r="QFI38" s="50"/>
      <c r="QFJ38" s="50"/>
      <c r="QFK38" s="50"/>
      <c r="QFL38" s="50"/>
      <c r="QFM38" s="50"/>
      <c r="QFN38" s="50"/>
      <c r="QFO38" s="50"/>
      <c r="QFP38" s="50"/>
      <c r="QFQ38" s="50"/>
      <c r="QFR38" s="50"/>
      <c r="QFS38" s="50"/>
      <c r="QFT38" s="50"/>
      <c r="QFU38" s="50"/>
      <c r="QFV38" s="50"/>
      <c r="QFW38" s="50"/>
      <c r="QFX38" s="50"/>
      <c r="QFY38" s="50"/>
      <c r="QFZ38" s="50"/>
      <c r="QGA38" s="50"/>
      <c r="QGB38" s="50"/>
      <c r="QGC38" s="50"/>
      <c r="QGD38" s="50"/>
      <c r="QGE38" s="50"/>
      <c r="QGF38" s="50"/>
      <c r="QGG38" s="50"/>
      <c r="QGH38" s="50"/>
      <c r="QGI38" s="50"/>
      <c r="QGJ38" s="50"/>
      <c r="QGK38" s="50"/>
      <c r="QGL38" s="50"/>
      <c r="QGM38" s="50"/>
      <c r="QGN38" s="50"/>
      <c r="QGO38" s="50"/>
      <c r="QGP38" s="50"/>
      <c r="QGQ38" s="50"/>
      <c r="QGR38" s="50"/>
      <c r="QGS38" s="50"/>
      <c r="QGT38" s="50"/>
      <c r="QGU38" s="50"/>
      <c r="QGV38" s="50"/>
      <c r="QGW38" s="50"/>
      <c r="QGX38" s="50"/>
      <c r="QGY38" s="50"/>
      <c r="QGZ38" s="50"/>
      <c r="QHA38" s="50"/>
      <c r="QHB38" s="50"/>
      <c r="QHC38" s="50"/>
      <c r="QHD38" s="50"/>
      <c r="QHE38" s="50"/>
      <c r="QHF38" s="50"/>
      <c r="QHG38" s="50"/>
      <c r="QHH38" s="50"/>
      <c r="QHI38" s="50"/>
      <c r="QHJ38" s="50"/>
      <c r="QHK38" s="50"/>
      <c r="QHL38" s="50"/>
      <c r="QHM38" s="50"/>
      <c r="QHN38" s="50"/>
      <c r="QHO38" s="50"/>
      <c r="QHP38" s="50"/>
      <c r="QHQ38" s="50"/>
      <c r="QHR38" s="50"/>
      <c r="QHS38" s="50"/>
      <c r="QHT38" s="50"/>
      <c r="QHU38" s="50"/>
      <c r="QHV38" s="50"/>
      <c r="QHW38" s="50"/>
      <c r="QHX38" s="50"/>
      <c r="QHY38" s="50"/>
      <c r="QHZ38" s="50"/>
      <c r="QIA38" s="50"/>
      <c r="QIB38" s="50"/>
      <c r="QIC38" s="50"/>
      <c r="QID38" s="50"/>
      <c r="QIE38" s="50"/>
      <c r="QIF38" s="50"/>
      <c r="QIG38" s="50"/>
      <c r="QIH38" s="50"/>
      <c r="QII38" s="50"/>
      <c r="QIJ38" s="50"/>
      <c r="QIK38" s="50"/>
      <c r="QIL38" s="50"/>
      <c r="QIM38" s="50"/>
      <c r="QIN38" s="50"/>
      <c r="QIO38" s="50"/>
      <c r="QIP38" s="50"/>
      <c r="QIQ38" s="50"/>
      <c r="QIR38" s="50"/>
      <c r="QIS38" s="50"/>
      <c r="QIT38" s="50"/>
      <c r="QIU38" s="50"/>
      <c r="QIV38" s="50"/>
      <c r="QIW38" s="50"/>
      <c r="QIX38" s="50"/>
      <c r="QIY38" s="50"/>
      <c r="QIZ38" s="50"/>
      <c r="QJA38" s="50"/>
      <c r="QJB38" s="50"/>
      <c r="QJC38" s="50"/>
      <c r="QJD38" s="50"/>
      <c r="QJE38" s="50"/>
      <c r="QJF38" s="50"/>
      <c r="QJG38" s="50"/>
      <c r="QJH38" s="50"/>
      <c r="QJI38" s="50"/>
      <c r="QJJ38" s="50"/>
      <c r="QJK38" s="50"/>
      <c r="QJL38" s="50"/>
      <c r="QJM38" s="50"/>
      <c r="QJN38" s="50"/>
      <c r="QJO38" s="50"/>
      <c r="QJP38" s="50"/>
      <c r="QJQ38" s="50"/>
      <c r="QJR38" s="50"/>
      <c r="QJS38" s="50"/>
      <c r="QJT38" s="50"/>
      <c r="QJU38" s="50"/>
      <c r="QJV38" s="50"/>
      <c r="QJW38" s="50"/>
      <c r="QJX38" s="50"/>
      <c r="QJY38" s="50"/>
      <c r="QJZ38" s="50"/>
      <c r="QKA38" s="50"/>
      <c r="QKB38" s="50"/>
      <c r="QKC38" s="50"/>
      <c r="QKD38" s="50"/>
      <c r="QKE38" s="50"/>
      <c r="QKF38" s="50"/>
      <c r="QKG38" s="50"/>
      <c r="QKH38" s="50"/>
      <c r="QKI38" s="50"/>
      <c r="QKJ38" s="50"/>
      <c r="QKK38" s="50"/>
      <c r="QKL38" s="50"/>
      <c r="QKM38" s="50"/>
      <c r="QKN38" s="50"/>
      <c r="QKO38" s="50"/>
      <c r="QKP38" s="50"/>
      <c r="QKQ38" s="50"/>
      <c r="QKR38" s="50"/>
      <c r="QKS38" s="50"/>
      <c r="QKT38" s="50"/>
      <c r="QKU38" s="50"/>
      <c r="QKV38" s="50"/>
      <c r="QKW38" s="50"/>
      <c r="QKX38" s="50"/>
      <c r="QKY38" s="50"/>
      <c r="QKZ38" s="50"/>
      <c r="QLA38" s="50"/>
      <c r="QLB38" s="50"/>
      <c r="QLC38" s="50"/>
      <c r="QLD38" s="50"/>
      <c r="QLE38" s="50"/>
      <c r="QLF38" s="50"/>
      <c r="QLG38" s="50"/>
      <c r="QLH38" s="50"/>
      <c r="QLI38" s="50"/>
      <c r="QLJ38" s="50"/>
      <c r="QLK38" s="50"/>
      <c r="QLL38" s="50"/>
      <c r="QLM38" s="50"/>
      <c r="QLN38" s="50"/>
      <c r="QLO38" s="50"/>
      <c r="QLP38" s="50"/>
      <c r="QLQ38" s="50"/>
      <c r="QLR38" s="50"/>
      <c r="QLS38" s="50"/>
      <c r="QLT38" s="50"/>
      <c r="QLU38" s="50"/>
      <c r="QLV38" s="50"/>
      <c r="QLW38" s="50"/>
      <c r="QLX38" s="50"/>
      <c r="QLY38" s="50"/>
      <c r="QLZ38" s="50"/>
      <c r="QMA38" s="50"/>
      <c r="QMB38" s="50"/>
      <c r="QMC38" s="50"/>
      <c r="QMD38" s="50"/>
      <c r="QME38" s="50"/>
      <c r="QMF38" s="50"/>
      <c r="QMG38" s="50"/>
      <c r="QMH38" s="50"/>
      <c r="QMI38" s="50"/>
      <c r="QMJ38" s="50"/>
      <c r="QMK38" s="50"/>
      <c r="QML38" s="50"/>
      <c r="QMM38" s="50"/>
      <c r="QMN38" s="50"/>
      <c r="QMO38" s="50"/>
      <c r="QMP38" s="50"/>
      <c r="QMQ38" s="50"/>
      <c r="QMR38" s="50"/>
      <c r="QMS38" s="50"/>
      <c r="QMT38" s="50"/>
      <c r="QMU38" s="50"/>
      <c r="QMV38" s="50"/>
      <c r="QMW38" s="50"/>
      <c r="QMX38" s="50"/>
      <c r="QMY38" s="50"/>
      <c r="QMZ38" s="50"/>
      <c r="QNA38" s="50"/>
      <c r="QNB38" s="50"/>
      <c r="QNC38" s="50"/>
      <c r="QND38" s="50"/>
      <c r="QNE38" s="50"/>
      <c r="QNF38" s="50"/>
      <c r="QNG38" s="50"/>
      <c r="QNH38" s="50"/>
      <c r="QNI38" s="50"/>
      <c r="QNJ38" s="50"/>
      <c r="QNK38" s="50"/>
      <c r="QNL38" s="50"/>
      <c r="QNM38" s="50"/>
      <c r="QNN38" s="50"/>
      <c r="QNO38" s="50"/>
      <c r="QNP38" s="50"/>
      <c r="QNQ38" s="50"/>
      <c r="QNR38" s="50"/>
      <c r="QNS38" s="50"/>
      <c r="QNT38" s="50"/>
      <c r="QNU38" s="50"/>
      <c r="QNV38" s="50"/>
      <c r="QNW38" s="50"/>
      <c r="QNX38" s="50"/>
      <c r="QNY38" s="50"/>
      <c r="QNZ38" s="50"/>
      <c r="QOA38" s="50"/>
      <c r="QOB38" s="50"/>
      <c r="QOC38" s="50"/>
      <c r="QOD38" s="50"/>
      <c r="QOE38" s="50"/>
      <c r="QOF38" s="50"/>
      <c r="QOG38" s="50"/>
      <c r="QOH38" s="50"/>
      <c r="QOI38" s="50"/>
      <c r="QOJ38" s="50"/>
      <c r="QOK38" s="50"/>
      <c r="QOL38" s="50"/>
      <c r="QOM38" s="50"/>
      <c r="QON38" s="50"/>
      <c r="QOO38" s="50"/>
      <c r="QOP38" s="50"/>
      <c r="QOQ38" s="50"/>
      <c r="QOR38" s="50"/>
      <c r="QOS38" s="50"/>
      <c r="QOT38" s="50"/>
      <c r="QOU38" s="50"/>
      <c r="QOV38" s="50"/>
      <c r="QOW38" s="50"/>
      <c r="QOX38" s="50"/>
      <c r="QOY38" s="50"/>
      <c r="QOZ38" s="50"/>
      <c r="QPA38" s="50"/>
      <c r="QPB38" s="50"/>
      <c r="QPC38" s="50"/>
      <c r="QPD38" s="50"/>
      <c r="QPE38" s="50"/>
      <c r="QPF38" s="50"/>
      <c r="QPG38" s="50"/>
      <c r="QPH38" s="50"/>
      <c r="QPI38" s="50"/>
      <c r="QPJ38" s="50"/>
      <c r="QPK38" s="50"/>
      <c r="QPL38" s="50"/>
      <c r="QPM38" s="50"/>
      <c r="QPN38" s="50"/>
      <c r="QPO38" s="50"/>
      <c r="QPP38" s="50"/>
      <c r="QPQ38" s="50"/>
      <c r="QPR38" s="50"/>
      <c r="QPS38" s="50"/>
      <c r="QPT38" s="50"/>
      <c r="QPU38" s="50"/>
      <c r="QPV38" s="50"/>
      <c r="QPW38" s="50"/>
      <c r="QPX38" s="50"/>
      <c r="QPY38" s="50"/>
      <c r="QPZ38" s="50"/>
      <c r="QQA38" s="50"/>
      <c r="QQB38" s="50"/>
      <c r="QQC38" s="50"/>
      <c r="QQD38" s="50"/>
      <c r="QQE38" s="50"/>
      <c r="QQF38" s="50"/>
      <c r="QQG38" s="50"/>
      <c r="QQH38" s="50"/>
      <c r="QQI38" s="50"/>
      <c r="QQJ38" s="50"/>
      <c r="QQK38" s="50"/>
      <c r="QQL38" s="50"/>
      <c r="QQM38" s="50"/>
      <c r="QQN38" s="50"/>
      <c r="QQO38" s="50"/>
      <c r="QQP38" s="50"/>
      <c r="QQQ38" s="50"/>
      <c r="QQR38" s="50"/>
      <c r="QQS38" s="50"/>
      <c r="QQT38" s="50"/>
      <c r="QQU38" s="50"/>
      <c r="QQV38" s="50"/>
      <c r="QQW38" s="50"/>
      <c r="QQX38" s="50"/>
      <c r="QQY38" s="50"/>
      <c r="QQZ38" s="50"/>
      <c r="QRA38" s="50"/>
      <c r="QRB38" s="50"/>
      <c r="QRC38" s="50"/>
      <c r="QRD38" s="50"/>
      <c r="QRE38" s="50"/>
      <c r="QRF38" s="50"/>
      <c r="QRG38" s="50"/>
      <c r="QRH38" s="50"/>
      <c r="QRI38" s="50"/>
      <c r="QRJ38" s="50"/>
      <c r="QRK38" s="50"/>
      <c r="QRL38" s="50"/>
      <c r="QRM38" s="50"/>
      <c r="QRN38" s="50"/>
      <c r="QRO38" s="50"/>
      <c r="QRP38" s="50"/>
      <c r="QRQ38" s="50"/>
      <c r="QRR38" s="50"/>
      <c r="QRS38" s="50"/>
      <c r="QRT38" s="50"/>
      <c r="QRU38" s="50"/>
      <c r="QRV38" s="50"/>
      <c r="QRW38" s="50"/>
      <c r="QRX38" s="50"/>
      <c r="QRY38" s="50"/>
      <c r="QRZ38" s="50"/>
      <c r="QSA38" s="50"/>
      <c r="QSB38" s="50"/>
      <c r="QSC38" s="50"/>
      <c r="QSD38" s="50"/>
      <c r="QSE38" s="50"/>
      <c r="QSF38" s="50"/>
      <c r="QSG38" s="50"/>
      <c r="QSH38" s="50"/>
      <c r="QSI38" s="50"/>
      <c r="QSJ38" s="50"/>
      <c r="QSK38" s="50"/>
      <c r="QSL38" s="50"/>
      <c r="QSM38" s="50"/>
      <c r="QSN38" s="50"/>
      <c r="QSO38" s="50"/>
      <c r="QSP38" s="50"/>
      <c r="QSQ38" s="50"/>
      <c r="QSR38" s="50"/>
      <c r="QSS38" s="50"/>
      <c r="QST38" s="50"/>
      <c r="QSU38" s="50"/>
      <c r="QSV38" s="50"/>
      <c r="QSW38" s="50"/>
      <c r="QSX38" s="50"/>
      <c r="QSY38" s="50"/>
      <c r="QSZ38" s="50"/>
      <c r="QTA38" s="50"/>
      <c r="QTB38" s="50"/>
      <c r="QTC38" s="50"/>
      <c r="QTD38" s="50"/>
      <c r="QTE38" s="50"/>
      <c r="QTF38" s="50"/>
      <c r="QTG38" s="50"/>
      <c r="QTH38" s="50"/>
      <c r="QTI38" s="50"/>
      <c r="QTJ38" s="50"/>
      <c r="QTK38" s="50"/>
      <c r="QTL38" s="50"/>
      <c r="QTM38" s="50"/>
      <c r="QTN38" s="50"/>
      <c r="QTO38" s="50"/>
      <c r="QTP38" s="50"/>
      <c r="QTQ38" s="50"/>
      <c r="QTR38" s="50"/>
      <c r="QTS38" s="50"/>
      <c r="QTT38" s="50"/>
      <c r="QTU38" s="50"/>
      <c r="QTV38" s="50"/>
      <c r="QTW38" s="50"/>
      <c r="QTX38" s="50"/>
      <c r="QTY38" s="50"/>
      <c r="QTZ38" s="50"/>
      <c r="QUA38" s="50"/>
      <c r="QUB38" s="50"/>
      <c r="QUC38" s="50"/>
      <c r="QUD38" s="50"/>
      <c r="QUE38" s="50"/>
      <c r="QUF38" s="50"/>
      <c r="QUG38" s="50"/>
      <c r="QUH38" s="50"/>
      <c r="QUI38" s="50"/>
      <c r="QUJ38" s="50"/>
      <c r="QUK38" s="50"/>
      <c r="QUL38" s="50"/>
      <c r="QUM38" s="50"/>
      <c r="QUN38" s="50"/>
      <c r="QUO38" s="50"/>
      <c r="QUP38" s="50"/>
      <c r="QUQ38" s="50"/>
      <c r="QUR38" s="50"/>
      <c r="QUS38" s="50"/>
      <c r="QUT38" s="50"/>
      <c r="QUU38" s="50"/>
      <c r="QUV38" s="50"/>
      <c r="QUW38" s="50"/>
      <c r="QUX38" s="50"/>
      <c r="QUY38" s="50"/>
      <c r="QUZ38" s="50"/>
      <c r="QVA38" s="50"/>
      <c r="QVB38" s="50"/>
      <c r="QVC38" s="50"/>
      <c r="QVD38" s="50"/>
      <c r="QVE38" s="50"/>
      <c r="QVF38" s="50"/>
      <c r="QVG38" s="50"/>
      <c r="QVH38" s="50"/>
      <c r="QVI38" s="50"/>
      <c r="QVJ38" s="50"/>
      <c r="QVK38" s="50"/>
      <c r="QVL38" s="50"/>
      <c r="QVM38" s="50"/>
      <c r="QVN38" s="50"/>
      <c r="QVO38" s="50"/>
      <c r="QVP38" s="50"/>
      <c r="QVQ38" s="50"/>
      <c r="QVR38" s="50"/>
      <c r="QVS38" s="50"/>
      <c r="QVT38" s="50"/>
      <c r="QVU38" s="50"/>
      <c r="QVV38" s="50"/>
      <c r="QVW38" s="50"/>
      <c r="QVX38" s="50"/>
      <c r="QVY38" s="50"/>
      <c r="QVZ38" s="50"/>
      <c r="QWA38" s="50"/>
      <c r="QWB38" s="50"/>
      <c r="QWC38" s="50"/>
      <c r="QWD38" s="50"/>
      <c r="QWE38" s="50"/>
      <c r="QWF38" s="50"/>
      <c r="QWG38" s="50"/>
      <c r="QWH38" s="50"/>
      <c r="QWI38" s="50"/>
      <c r="QWJ38" s="50"/>
      <c r="QWK38" s="50"/>
      <c r="QWL38" s="50"/>
      <c r="QWM38" s="50"/>
      <c r="QWN38" s="50"/>
      <c r="QWO38" s="50"/>
      <c r="QWP38" s="50"/>
      <c r="QWQ38" s="50"/>
      <c r="QWR38" s="50"/>
      <c r="QWS38" s="50"/>
      <c r="QWT38" s="50"/>
      <c r="QWU38" s="50"/>
      <c r="QWV38" s="50"/>
      <c r="QWW38" s="50"/>
      <c r="QWX38" s="50"/>
      <c r="QWY38" s="50"/>
      <c r="QWZ38" s="50"/>
      <c r="QXA38" s="50"/>
      <c r="QXB38" s="50"/>
      <c r="QXC38" s="50"/>
      <c r="QXD38" s="50"/>
      <c r="QXE38" s="50"/>
      <c r="QXF38" s="50"/>
      <c r="QXG38" s="50"/>
      <c r="QXH38" s="50"/>
      <c r="QXI38" s="50"/>
      <c r="QXJ38" s="50"/>
      <c r="QXK38" s="50"/>
      <c r="QXL38" s="50"/>
      <c r="QXM38" s="50"/>
      <c r="QXN38" s="50"/>
      <c r="QXO38" s="50"/>
      <c r="QXP38" s="50"/>
      <c r="QXQ38" s="50"/>
      <c r="QXR38" s="50"/>
      <c r="QXS38" s="50"/>
      <c r="QXT38" s="50"/>
      <c r="QXU38" s="50"/>
      <c r="QXV38" s="50"/>
      <c r="QXW38" s="50"/>
      <c r="QXX38" s="50"/>
      <c r="QXY38" s="50"/>
      <c r="QXZ38" s="50"/>
      <c r="QYA38" s="50"/>
      <c r="QYB38" s="50"/>
      <c r="QYC38" s="50"/>
      <c r="QYD38" s="50"/>
      <c r="QYE38" s="50"/>
      <c r="QYF38" s="50"/>
      <c r="QYG38" s="50"/>
      <c r="QYH38" s="50"/>
      <c r="QYI38" s="50"/>
      <c r="QYJ38" s="50"/>
      <c r="QYK38" s="50"/>
      <c r="QYL38" s="50"/>
      <c r="QYM38" s="50"/>
      <c r="QYN38" s="50"/>
      <c r="QYO38" s="50"/>
      <c r="QYP38" s="50"/>
      <c r="QYQ38" s="50"/>
      <c r="QYR38" s="50"/>
      <c r="QYS38" s="50"/>
      <c r="QYT38" s="50"/>
      <c r="QYU38" s="50"/>
      <c r="QYV38" s="50"/>
      <c r="QYW38" s="50"/>
      <c r="QYX38" s="50"/>
      <c r="QYY38" s="50"/>
      <c r="QYZ38" s="50"/>
      <c r="QZA38" s="50"/>
      <c r="QZB38" s="50"/>
      <c r="QZC38" s="50"/>
      <c r="QZD38" s="50"/>
      <c r="QZE38" s="50"/>
      <c r="QZF38" s="50"/>
      <c r="QZG38" s="50"/>
      <c r="QZH38" s="50"/>
      <c r="QZI38" s="50"/>
      <c r="QZJ38" s="50"/>
      <c r="QZK38" s="50"/>
      <c r="QZL38" s="50"/>
      <c r="QZM38" s="50"/>
      <c r="QZN38" s="50"/>
      <c r="QZO38" s="50"/>
      <c r="QZP38" s="50"/>
      <c r="QZQ38" s="50"/>
      <c r="QZR38" s="50"/>
      <c r="QZS38" s="50"/>
      <c r="QZT38" s="50"/>
      <c r="QZU38" s="50"/>
      <c r="QZV38" s="50"/>
      <c r="QZW38" s="50"/>
      <c r="QZX38" s="50"/>
      <c r="QZY38" s="50"/>
      <c r="QZZ38" s="50"/>
      <c r="RAA38" s="50"/>
      <c r="RAB38" s="50"/>
      <c r="RAC38" s="50"/>
      <c r="RAD38" s="50"/>
      <c r="RAE38" s="50"/>
      <c r="RAF38" s="50"/>
      <c r="RAG38" s="50"/>
      <c r="RAH38" s="50"/>
      <c r="RAI38" s="50"/>
      <c r="RAJ38" s="50"/>
      <c r="RAK38" s="50"/>
      <c r="RAL38" s="50"/>
      <c r="RAM38" s="50"/>
      <c r="RAN38" s="50"/>
      <c r="RAO38" s="50"/>
      <c r="RAP38" s="50"/>
      <c r="RAQ38" s="50"/>
      <c r="RAR38" s="50"/>
      <c r="RAS38" s="50"/>
      <c r="RAT38" s="50"/>
      <c r="RAU38" s="50"/>
      <c r="RAV38" s="50"/>
      <c r="RAW38" s="50"/>
      <c r="RAX38" s="50"/>
      <c r="RAY38" s="50"/>
      <c r="RAZ38" s="50"/>
      <c r="RBA38" s="50"/>
      <c r="RBB38" s="50"/>
      <c r="RBC38" s="50"/>
      <c r="RBD38" s="50"/>
      <c r="RBE38" s="50"/>
      <c r="RBF38" s="50"/>
      <c r="RBG38" s="50"/>
      <c r="RBH38" s="50"/>
      <c r="RBI38" s="50"/>
      <c r="RBJ38" s="50"/>
      <c r="RBK38" s="50"/>
      <c r="RBL38" s="50"/>
      <c r="RBM38" s="50"/>
      <c r="RBN38" s="50"/>
      <c r="RBO38" s="50"/>
      <c r="RBP38" s="50"/>
      <c r="RBQ38" s="50"/>
      <c r="RBR38" s="50"/>
      <c r="RBS38" s="50"/>
      <c r="RBT38" s="50"/>
      <c r="RBU38" s="50"/>
      <c r="RBV38" s="50"/>
      <c r="RBW38" s="50"/>
      <c r="RBX38" s="50"/>
      <c r="RBY38" s="50"/>
      <c r="RBZ38" s="50"/>
      <c r="RCA38" s="50"/>
      <c r="RCB38" s="50"/>
      <c r="RCC38" s="50"/>
      <c r="RCD38" s="50"/>
      <c r="RCE38" s="50"/>
      <c r="RCF38" s="50"/>
      <c r="RCG38" s="50"/>
      <c r="RCH38" s="50"/>
      <c r="RCI38" s="50"/>
      <c r="RCJ38" s="50"/>
      <c r="RCK38" s="50"/>
      <c r="RCL38" s="50"/>
      <c r="RCM38" s="50"/>
      <c r="RCN38" s="50"/>
      <c r="RCO38" s="50"/>
      <c r="RCP38" s="50"/>
      <c r="RCQ38" s="50"/>
      <c r="RCR38" s="50"/>
      <c r="RCS38" s="50"/>
      <c r="RCT38" s="50"/>
      <c r="RCU38" s="50"/>
      <c r="RCV38" s="50"/>
      <c r="RCW38" s="50"/>
      <c r="RCX38" s="50"/>
      <c r="RCY38" s="50"/>
      <c r="RCZ38" s="50"/>
      <c r="RDA38" s="50"/>
      <c r="RDB38" s="50"/>
      <c r="RDC38" s="50"/>
      <c r="RDD38" s="50"/>
      <c r="RDE38" s="50"/>
      <c r="RDF38" s="50"/>
      <c r="RDG38" s="50"/>
      <c r="RDH38" s="50"/>
      <c r="RDI38" s="50"/>
      <c r="RDJ38" s="50"/>
      <c r="RDK38" s="50"/>
      <c r="RDL38" s="50"/>
      <c r="RDM38" s="50"/>
      <c r="RDN38" s="50"/>
      <c r="RDO38" s="50"/>
      <c r="RDP38" s="50"/>
      <c r="RDQ38" s="50"/>
      <c r="RDR38" s="50"/>
      <c r="RDS38" s="50"/>
      <c r="RDT38" s="50"/>
      <c r="RDU38" s="50"/>
      <c r="RDV38" s="50"/>
      <c r="RDW38" s="50"/>
      <c r="RDX38" s="50"/>
      <c r="RDY38" s="50"/>
      <c r="RDZ38" s="50"/>
      <c r="REA38" s="50"/>
      <c r="REB38" s="50"/>
      <c r="REC38" s="50"/>
      <c r="RED38" s="50"/>
      <c r="REE38" s="50"/>
      <c r="REF38" s="50"/>
      <c r="REG38" s="50"/>
      <c r="REH38" s="50"/>
      <c r="REI38" s="50"/>
      <c r="REJ38" s="50"/>
      <c r="REK38" s="50"/>
      <c r="REL38" s="50"/>
      <c r="REM38" s="50"/>
      <c r="REN38" s="50"/>
      <c r="REO38" s="50"/>
      <c r="REP38" s="50"/>
      <c r="REQ38" s="50"/>
      <c r="RER38" s="50"/>
      <c r="RES38" s="50"/>
      <c r="RET38" s="50"/>
      <c r="REU38" s="50"/>
      <c r="REV38" s="50"/>
      <c r="REW38" s="50"/>
      <c r="REX38" s="50"/>
      <c r="REY38" s="50"/>
      <c r="REZ38" s="50"/>
      <c r="RFA38" s="50"/>
      <c r="RFB38" s="50"/>
      <c r="RFC38" s="50"/>
      <c r="RFD38" s="50"/>
      <c r="RFE38" s="50"/>
      <c r="RFF38" s="50"/>
      <c r="RFG38" s="50"/>
      <c r="RFH38" s="50"/>
      <c r="RFI38" s="50"/>
      <c r="RFJ38" s="50"/>
      <c r="RFK38" s="50"/>
      <c r="RFL38" s="50"/>
      <c r="RFM38" s="50"/>
      <c r="RFN38" s="50"/>
      <c r="RFO38" s="50"/>
      <c r="RFP38" s="50"/>
      <c r="RFQ38" s="50"/>
      <c r="RFR38" s="50"/>
      <c r="RFS38" s="50"/>
      <c r="RFT38" s="50"/>
      <c r="RFU38" s="50"/>
      <c r="RFV38" s="50"/>
      <c r="RFW38" s="50"/>
      <c r="RFX38" s="50"/>
      <c r="RFY38" s="50"/>
      <c r="RFZ38" s="50"/>
      <c r="RGA38" s="50"/>
      <c r="RGB38" s="50"/>
      <c r="RGC38" s="50"/>
      <c r="RGD38" s="50"/>
      <c r="RGE38" s="50"/>
      <c r="RGF38" s="50"/>
      <c r="RGG38" s="50"/>
      <c r="RGH38" s="50"/>
      <c r="RGI38" s="50"/>
      <c r="RGJ38" s="50"/>
      <c r="RGK38" s="50"/>
      <c r="RGL38" s="50"/>
      <c r="RGM38" s="50"/>
      <c r="RGN38" s="50"/>
      <c r="RGO38" s="50"/>
      <c r="RGP38" s="50"/>
      <c r="RGQ38" s="50"/>
      <c r="RGR38" s="50"/>
      <c r="RGS38" s="50"/>
      <c r="RGT38" s="50"/>
      <c r="RGU38" s="50"/>
      <c r="RGV38" s="50"/>
      <c r="RGW38" s="50"/>
      <c r="RGX38" s="50"/>
      <c r="RGY38" s="50"/>
      <c r="RGZ38" s="50"/>
      <c r="RHA38" s="50"/>
      <c r="RHB38" s="50"/>
      <c r="RHC38" s="50"/>
      <c r="RHD38" s="50"/>
      <c r="RHE38" s="50"/>
      <c r="RHF38" s="50"/>
      <c r="RHG38" s="50"/>
      <c r="RHH38" s="50"/>
      <c r="RHI38" s="50"/>
      <c r="RHJ38" s="50"/>
      <c r="RHK38" s="50"/>
      <c r="RHL38" s="50"/>
      <c r="RHM38" s="50"/>
      <c r="RHN38" s="50"/>
      <c r="RHO38" s="50"/>
      <c r="RHP38" s="50"/>
      <c r="RHQ38" s="50"/>
      <c r="RHR38" s="50"/>
      <c r="RHS38" s="50"/>
      <c r="RHT38" s="50"/>
      <c r="RHU38" s="50"/>
      <c r="RHV38" s="50"/>
      <c r="RHW38" s="50"/>
      <c r="RHX38" s="50"/>
      <c r="RHY38" s="50"/>
      <c r="RHZ38" s="50"/>
      <c r="RIA38" s="50"/>
      <c r="RIB38" s="50"/>
      <c r="RIC38" s="50"/>
      <c r="RID38" s="50"/>
      <c r="RIE38" s="50"/>
      <c r="RIF38" s="50"/>
      <c r="RIG38" s="50"/>
      <c r="RIH38" s="50"/>
      <c r="RII38" s="50"/>
      <c r="RIJ38" s="50"/>
      <c r="RIK38" s="50"/>
      <c r="RIL38" s="50"/>
      <c r="RIM38" s="50"/>
      <c r="RIN38" s="50"/>
      <c r="RIO38" s="50"/>
      <c r="RIP38" s="50"/>
      <c r="RIQ38" s="50"/>
      <c r="RIR38" s="50"/>
      <c r="RIS38" s="50"/>
      <c r="RIT38" s="50"/>
      <c r="RIU38" s="50"/>
      <c r="RIV38" s="50"/>
      <c r="RIW38" s="50"/>
      <c r="RIX38" s="50"/>
      <c r="RIY38" s="50"/>
      <c r="RIZ38" s="50"/>
      <c r="RJA38" s="50"/>
      <c r="RJB38" s="50"/>
      <c r="RJC38" s="50"/>
      <c r="RJD38" s="50"/>
      <c r="RJE38" s="50"/>
      <c r="RJF38" s="50"/>
      <c r="RJG38" s="50"/>
      <c r="RJH38" s="50"/>
      <c r="RJI38" s="50"/>
      <c r="RJJ38" s="50"/>
      <c r="RJK38" s="50"/>
      <c r="RJL38" s="50"/>
      <c r="RJM38" s="50"/>
      <c r="RJN38" s="50"/>
      <c r="RJO38" s="50"/>
      <c r="RJP38" s="50"/>
      <c r="RJQ38" s="50"/>
      <c r="RJR38" s="50"/>
      <c r="RJS38" s="50"/>
      <c r="RJT38" s="50"/>
      <c r="RJU38" s="50"/>
      <c r="RJV38" s="50"/>
      <c r="RJW38" s="50"/>
      <c r="RJX38" s="50"/>
      <c r="RJY38" s="50"/>
      <c r="RJZ38" s="50"/>
      <c r="RKA38" s="50"/>
      <c r="RKB38" s="50"/>
      <c r="RKC38" s="50"/>
      <c r="RKD38" s="50"/>
      <c r="RKE38" s="50"/>
      <c r="RKF38" s="50"/>
      <c r="RKG38" s="50"/>
      <c r="RKH38" s="50"/>
      <c r="RKI38" s="50"/>
      <c r="RKJ38" s="50"/>
      <c r="RKK38" s="50"/>
      <c r="RKL38" s="50"/>
      <c r="RKM38" s="50"/>
      <c r="RKN38" s="50"/>
      <c r="RKO38" s="50"/>
      <c r="RKP38" s="50"/>
      <c r="RKQ38" s="50"/>
      <c r="RKR38" s="50"/>
      <c r="RKS38" s="50"/>
      <c r="RKT38" s="50"/>
      <c r="RKU38" s="50"/>
      <c r="RKV38" s="50"/>
      <c r="RKW38" s="50"/>
      <c r="RKX38" s="50"/>
      <c r="RKY38" s="50"/>
      <c r="RKZ38" s="50"/>
      <c r="RLA38" s="50"/>
      <c r="RLB38" s="50"/>
      <c r="RLC38" s="50"/>
      <c r="RLD38" s="50"/>
      <c r="RLE38" s="50"/>
      <c r="RLF38" s="50"/>
      <c r="RLG38" s="50"/>
      <c r="RLH38" s="50"/>
      <c r="RLI38" s="50"/>
      <c r="RLJ38" s="50"/>
      <c r="RLK38" s="50"/>
      <c r="RLL38" s="50"/>
      <c r="RLM38" s="50"/>
      <c r="RLN38" s="50"/>
      <c r="RLO38" s="50"/>
      <c r="RLP38" s="50"/>
      <c r="RLQ38" s="50"/>
      <c r="RLR38" s="50"/>
      <c r="RLS38" s="50"/>
      <c r="RLT38" s="50"/>
      <c r="RLU38" s="50"/>
      <c r="RLV38" s="50"/>
      <c r="RLW38" s="50"/>
      <c r="RLX38" s="50"/>
      <c r="RLY38" s="50"/>
      <c r="RLZ38" s="50"/>
      <c r="RMA38" s="50"/>
      <c r="RMB38" s="50"/>
      <c r="RMC38" s="50"/>
      <c r="RMD38" s="50"/>
      <c r="RME38" s="50"/>
      <c r="RMF38" s="50"/>
      <c r="RMG38" s="50"/>
      <c r="RMH38" s="50"/>
      <c r="RMI38" s="50"/>
      <c r="RMJ38" s="50"/>
      <c r="RMK38" s="50"/>
      <c r="RML38" s="50"/>
      <c r="RMM38" s="50"/>
      <c r="RMN38" s="50"/>
      <c r="RMO38" s="50"/>
      <c r="RMP38" s="50"/>
      <c r="RMQ38" s="50"/>
      <c r="RMR38" s="50"/>
      <c r="RMS38" s="50"/>
      <c r="RMT38" s="50"/>
      <c r="RMU38" s="50"/>
      <c r="RMV38" s="50"/>
      <c r="RMW38" s="50"/>
      <c r="RMX38" s="50"/>
      <c r="RMY38" s="50"/>
      <c r="RMZ38" s="50"/>
      <c r="RNA38" s="50"/>
      <c r="RNB38" s="50"/>
      <c r="RNC38" s="50"/>
      <c r="RND38" s="50"/>
      <c r="RNE38" s="50"/>
      <c r="RNF38" s="50"/>
      <c r="RNG38" s="50"/>
      <c r="RNH38" s="50"/>
      <c r="RNI38" s="50"/>
      <c r="RNJ38" s="50"/>
      <c r="RNK38" s="50"/>
      <c r="RNL38" s="50"/>
      <c r="RNM38" s="50"/>
      <c r="RNN38" s="50"/>
      <c r="RNO38" s="50"/>
      <c r="RNP38" s="50"/>
      <c r="RNQ38" s="50"/>
      <c r="RNR38" s="50"/>
      <c r="RNS38" s="50"/>
      <c r="RNT38" s="50"/>
      <c r="RNU38" s="50"/>
      <c r="RNV38" s="50"/>
      <c r="RNW38" s="50"/>
      <c r="RNX38" s="50"/>
      <c r="RNY38" s="50"/>
      <c r="RNZ38" s="50"/>
      <c r="ROA38" s="50"/>
      <c r="ROB38" s="50"/>
      <c r="ROC38" s="50"/>
      <c r="ROD38" s="50"/>
      <c r="ROE38" s="50"/>
      <c r="ROF38" s="50"/>
      <c r="ROG38" s="50"/>
      <c r="ROH38" s="50"/>
      <c r="ROI38" s="50"/>
      <c r="ROJ38" s="50"/>
      <c r="ROK38" s="50"/>
      <c r="ROL38" s="50"/>
      <c r="ROM38" s="50"/>
      <c r="RON38" s="50"/>
      <c r="ROO38" s="50"/>
      <c r="ROP38" s="50"/>
      <c r="ROQ38" s="50"/>
      <c r="ROR38" s="50"/>
      <c r="ROS38" s="50"/>
      <c r="ROT38" s="50"/>
      <c r="ROU38" s="50"/>
      <c r="ROV38" s="50"/>
      <c r="ROW38" s="50"/>
      <c r="ROX38" s="50"/>
      <c r="ROY38" s="50"/>
      <c r="ROZ38" s="50"/>
      <c r="RPA38" s="50"/>
      <c r="RPB38" s="50"/>
      <c r="RPC38" s="50"/>
      <c r="RPD38" s="50"/>
      <c r="RPE38" s="50"/>
      <c r="RPF38" s="50"/>
      <c r="RPG38" s="50"/>
      <c r="RPH38" s="50"/>
      <c r="RPI38" s="50"/>
      <c r="RPJ38" s="50"/>
      <c r="RPK38" s="50"/>
      <c r="RPL38" s="50"/>
      <c r="RPM38" s="50"/>
      <c r="RPN38" s="50"/>
      <c r="RPO38" s="50"/>
      <c r="RPP38" s="50"/>
      <c r="RPQ38" s="50"/>
      <c r="RPR38" s="50"/>
      <c r="RPS38" s="50"/>
      <c r="RPT38" s="50"/>
      <c r="RPU38" s="50"/>
      <c r="RPV38" s="50"/>
      <c r="RPW38" s="50"/>
      <c r="RPX38" s="50"/>
      <c r="RPY38" s="50"/>
      <c r="RPZ38" s="50"/>
      <c r="RQA38" s="50"/>
      <c r="RQB38" s="50"/>
      <c r="RQC38" s="50"/>
      <c r="RQD38" s="50"/>
      <c r="RQE38" s="50"/>
      <c r="RQF38" s="50"/>
      <c r="RQG38" s="50"/>
      <c r="RQH38" s="50"/>
      <c r="RQI38" s="50"/>
      <c r="RQJ38" s="50"/>
      <c r="RQK38" s="50"/>
      <c r="RQL38" s="50"/>
      <c r="RQM38" s="50"/>
      <c r="RQN38" s="50"/>
      <c r="RQO38" s="50"/>
      <c r="RQP38" s="50"/>
      <c r="RQQ38" s="50"/>
      <c r="RQR38" s="50"/>
      <c r="RQS38" s="50"/>
      <c r="RQT38" s="50"/>
      <c r="RQU38" s="50"/>
      <c r="RQV38" s="50"/>
      <c r="RQW38" s="50"/>
      <c r="RQX38" s="50"/>
      <c r="RQY38" s="50"/>
      <c r="RQZ38" s="50"/>
      <c r="RRA38" s="50"/>
      <c r="RRB38" s="50"/>
      <c r="RRC38" s="50"/>
      <c r="RRD38" s="50"/>
      <c r="RRE38" s="50"/>
      <c r="RRF38" s="50"/>
      <c r="RRG38" s="50"/>
      <c r="RRH38" s="50"/>
      <c r="RRI38" s="50"/>
      <c r="RRJ38" s="50"/>
      <c r="RRK38" s="50"/>
      <c r="RRL38" s="50"/>
      <c r="RRM38" s="50"/>
      <c r="RRN38" s="50"/>
      <c r="RRO38" s="50"/>
      <c r="RRP38" s="50"/>
      <c r="RRQ38" s="50"/>
      <c r="RRR38" s="50"/>
      <c r="RRS38" s="50"/>
      <c r="RRT38" s="50"/>
      <c r="RRU38" s="50"/>
      <c r="RRV38" s="50"/>
      <c r="RRW38" s="50"/>
      <c r="RRX38" s="50"/>
      <c r="RRY38" s="50"/>
      <c r="RRZ38" s="50"/>
      <c r="RSA38" s="50"/>
      <c r="RSB38" s="50"/>
      <c r="RSC38" s="50"/>
      <c r="RSD38" s="50"/>
      <c r="RSE38" s="50"/>
      <c r="RSF38" s="50"/>
      <c r="RSG38" s="50"/>
      <c r="RSH38" s="50"/>
      <c r="RSI38" s="50"/>
      <c r="RSJ38" s="50"/>
      <c r="RSK38" s="50"/>
      <c r="RSL38" s="50"/>
      <c r="RSM38" s="50"/>
      <c r="RSN38" s="50"/>
      <c r="RSO38" s="50"/>
      <c r="RSP38" s="50"/>
      <c r="RSQ38" s="50"/>
      <c r="RSR38" s="50"/>
      <c r="RSS38" s="50"/>
      <c r="RST38" s="50"/>
      <c r="RSU38" s="50"/>
      <c r="RSV38" s="50"/>
      <c r="RSW38" s="50"/>
      <c r="RSX38" s="50"/>
      <c r="RSY38" s="50"/>
      <c r="RSZ38" s="50"/>
      <c r="RTA38" s="50"/>
      <c r="RTB38" s="50"/>
      <c r="RTC38" s="50"/>
      <c r="RTD38" s="50"/>
      <c r="RTE38" s="50"/>
      <c r="RTF38" s="50"/>
      <c r="RTG38" s="50"/>
      <c r="RTH38" s="50"/>
      <c r="RTI38" s="50"/>
      <c r="RTJ38" s="50"/>
      <c r="RTK38" s="50"/>
      <c r="RTL38" s="50"/>
      <c r="RTM38" s="50"/>
      <c r="RTN38" s="50"/>
      <c r="RTO38" s="50"/>
      <c r="RTP38" s="50"/>
      <c r="RTQ38" s="50"/>
      <c r="RTR38" s="50"/>
      <c r="RTS38" s="50"/>
      <c r="RTT38" s="50"/>
      <c r="RTU38" s="50"/>
      <c r="RTV38" s="50"/>
      <c r="RTW38" s="50"/>
      <c r="RTX38" s="50"/>
      <c r="RTY38" s="50"/>
      <c r="RTZ38" s="50"/>
      <c r="RUA38" s="50"/>
      <c r="RUB38" s="50"/>
      <c r="RUC38" s="50"/>
      <c r="RUD38" s="50"/>
      <c r="RUE38" s="50"/>
      <c r="RUF38" s="50"/>
      <c r="RUG38" s="50"/>
      <c r="RUH38" s="50"/>
      <c r="RUI38" s="50"/>
      <c r="RUJ38" s="50"/>
      <c r="RUK38" s="50"/>
      <c r="RUL38" s="50"/>
      <c r="RUM38" s="50"/>
      <c r="RUN38" s="50"/>
      <c r="RUO38" s="50"/>
      <c r="RUP38" s="50"/>
      <c r="RUQ38" s="50"/>
      <c r="RUR38" s="50"/>
      <c r="RUS38" s="50"/>
      <c r="RUT38" s="50"/>
      <c r="RUU38" s="50"/>
      <c r="RUV38" s="50"/>
      <c r="RUW38" s="50"/>
      <c r="RUX38" s="50"/>
      <c r="RUY38" s="50"/>
      <c r="RUZ38" s="50"/>
      <c r="RVA38" s="50"/>
      <c r="RVB38" s="50"/>
      <c r="RVC38" s="50"/>
      <c r="RVD38" s="50"/>
      <c r="RVE38" s="50"/>
      <c r="RVF38" s="50"/>
      <c r="RVG38" s="50"/>
      <c r="RVH38" s="50"/>
      <c r="RVI38" s="50"/>
      <c r="RVJ38" s="50"/>
      <c r="RVK38" s="50"/>
      <c r="RVL38" s="50"/>
      <c r="RVM38" s="50"/>
      <c r="RVN38" s="50"/>
      <c r="RVO38" s="50"/>
      <c r="RVP38" s="50"/>
      <c r="RVQ38" s="50"/>
      <c r="RVR38" s="50"/>
      <c r="RVS38" s="50"/>
      <c r="RVT38" s="50"/>
      <c r="RVU38" s="50"/>
      <c r="RVV38" s="50"/>
      <c r="RVW38" s="50"/>
      <c r="RVX38" s="50"/>
      <c r="RVY38" s="50"/>
      <c r="RVZ38" s="50"/>
      <c r="RWA38" s="50"/>
      <c r="RWB38" s="50"/>
      <c r="RWC38" s="50"/>
      <c r="RWD38" s="50"/>
      <c r="RWE38" s="50"/>
      <c r="RWF38" s="50"/>
      <c r="RWG38" s="50"/>
      <c r="RWH38" s="50"/>
      <c r="RWI38" s="50"/>
      <c r="RWJ38" s="50"/>
      <c r="RWK38" s="50"/>
      <c r="RWL38" s="50"/>
      <c r="RWM38" s="50"/>
      <c r="RWN38" s="50"/>
      <c r="RWO38" s="50"/>
      <c r="RWP38" s="50"/>
      <c r="RWQ38" s="50"/>
      <c r="RWR38" s="50"/>
      <c r="RWS38" s="50"/>
      <c r="RWT38" s="50"/>
      <c r="RWU38" s="50"/>
      <c r="RWV38" s="50"/>
      <c r="RWW38" s="50"/>
      <c r="RWX38" s="50"/>
      <c r="RWY38" s="50"/>
      <c r="RWZ38" s="50"/>
      <c r="RXA38" s="50"/>
      <c r="RXB38" s="50"/>
      <c r="RXC38" s="50"/>
      <c r="RXD38" s="50"/>
      <c r="RXE38" s="50"/>
      <c r="RXF38" s="50"/>
      <c r="RXG38" s="50"/>
      <c r="RXH38" s="50"/>
      <c r="RXI38" s="50"/>
      <c r="RXJ38" s="50"/>
      <c r="RXK38" s="50"/>
      <c r="RXL38" s="50"/>
      <c r="RXM38" s="50"/>
      <c r="RXN38" s="50"/>
      <c r="RXO38" s="50"/>
      <c r="RXP38" s="50"/>
      <c r="RXQ38" s="50"/>
      <c r="RXR38" s="50"/>
      <c r="RXS38" s="50"/>
      <c r="RXT38" s="50"/>
      <c r="RXU38" s="50"/>
      <c r="RXV38" s="50"/>
      <c r="RXW38" s="50"/>
      <c r="RXX38" s="50"/>
      <c r="RXY38" s="50"/>
      <c r="RXZ38" s="50"/>
      <c r="RYA38" s="50"/>
      <c r="RYB38" s="50"/>
      <c r="RYC38" s="50"/>
      <c r="RYD38" s="50"/>
      <c r="RYE38" s="50"/>
      <c r="RYF38" s="50"/>
      <c r="RYG38" s="50"/>
      <c r="RYH38" s="50"/>
      <c r="RYI38" s="50"/>
      <c r="RYJ38" s="50"/>
      <c r="RYK38" s="50"/>
      <c r="RYL38" s="50"/>
      <c r="RYM38" s="50"/>
      <c r="RYN38" s="50"/>
      <c r="RYO38" s="50"/>
      <c r="RYP38" s="50"/>
      <c r="RYQ38" s="50"/>
      <c r="RYR38" s="50"/>
      <c r="RYS38" s="50"/>
      <c r="RYT38" s="50"/>
      <c r="RYU38" s="50"/>
      <c r="RYV38" s="50"/>
      <c r="RYW38" s="50"/>
      <c r="RYX38" s="50"/>
      <c r="RYY38" s="50"/>
      <c r="RYZ38" s="50"/>
      <c r="RZA38" s="50"/>
      <c r="RZB38" s="50"/>
      <c r="RZC38" s="50"/>
      <c r="RZD38" s="50"/>
      <c r="RZE38" s="50"/>
      <c r="RZF38" s="50"/>
      <c r="RZG38" s="50"/>
      <c r="RZH38" s="50"/>
      <c r="RZI38" s="50"/>
      <c r="RZJ38" s="50"/>
      <c r="RZK38" s="50"/>
      <c r="RZL38" s="50"/>
      <c r="RZM38" s="50"/>
      <c r="RZN38" s="50"/>
      <c r="RZO38" s="50"/>
      <c r="RZP38" s="50"/>
      <c r="RZQ38" s="50"/>
      <c r="RZR38" s="50"/>
      <c r="RZS38" s="50"/>
      <c r="RZT38" s="50"/>
      <c r="RZU38" s="50"/>
      <c r="RZV38" s="50"/>
      <c r="RZW38" s="50"/>
      <c r="RZX38" s="50"/>
      <c r="RZY38" s="50"/>
      <c r="RZZ38" s="50"/>
      <c r="SAA38" s="50"/>
      <c r="SAB38" s="50"/>
      <c r="SAC38" s="50"/>
      <c r="SAD38" s="50"/>
      <c r="SAE38" s="50"/>
      <c r="SAF38" s="50"/>
      <c r="SAG38" s="50"/>
      <c r="SAH38" s="50"/>
      <c r="SAI38" s="50"/>
      <c r="SAJ38" s="50"/>
      <c r="SAK38" s="50"/>
      <c r="SAL38" s="50"/>
      <c r="SAM38" s="50"/>
      <c r="SAN38" s="50"/>
      <c r="SAO38" s="50"/>
      <c r="SAP38" s="50"/>
      <c r="SAQ38" s="50"/>
      <c r="SAR38" s="50"/>
      <c r="SAS38" s="50"/>
      <c r="SAT38" s="50"/>
      <c r="SAU38" s="50"/>
      <c r="SAV38" s="50"/>
      <c r="SAW38" s="50"/>
      <c r="SAX38" s="50"/>
      <c r="SAY38" s="50"/>
      <c r="SAZ38" s="50"/>
      <c r="SBA38" s="50"/>
      <c r="SBB38" s="50"/>
      <c r="SBC38" s="50"/>
      <c r="SBD38" s="50"/>
      <c r="SBE38" s="50"/>
      <c r="SBF38" s="50"/>
      <c r="SBG38" s="50"/>
      <c r="SBH38" s="50"/>
      <c r="SBI38" s="50"/>
      <c r="SBJ38" s="50"/>
      <c r="SBK38" s="50"/>
      <c r="SBL38" s="50"/>
      <c r="SBM38" s="50"/>
      <c r="SBN38" s="50"/>
      <c r="SBO38" s="50"/>
      <c r="SBP38" s="50"/>
      <c r="SBQ38" s="50"/>
      <c r="SBR38" s="50"/>
      <c r="SBS38" s="50"/>
      <c r="SBT38" s="50"/>
      <c r="SBU38" s="50"/>
      <c r="SBV38" s="50"/>
      <c r="SBW38" s="50"/>
      <c r="SBX38" s="50"/>
      <c r="SBY38" s="50"/>
      <c r="SBZ38" s="50"/>
      <c r="SCA38" s="50"/>
      <c r="SCB38" s="50"/>
      <c r="SCC38" s="50"/>
      <c r="SCD38" s="50"/>
      <c r="SCE38" s="50"/>
      <c r="SCF38" s="50"/>
      <c r="SCG38" s="50"/>
      <c r="SCH38" s="50"/>
      <c r="SCI38" s="50"/>
      <c r="SCJ38" s="50"/>
      <c r="SCK38" s="50"/>
      <c r="SCL38" s="50"/>
      <c r="SCM38" s="50"/>
      <c r="SCN38" s="50"/>
      <c r="SCO38" s="50"/>
      <c r="SCP38" s="50"/>
      <c r="SCQ38" s="50"/>
      <c r="SCR38" s="50"/>
      <c r="SCS38" s="50"/>
      <c r="SCT38" s="50"/>
      <c r="SCU38" s="50"/>
      <c r="SCV38" s="50"/>
      <c r="SCW38" s="50"/>
      <c r="SCX38" s="50"/>
      <c r="SCY38" s="50"/>
      <c r="SCZ38" s="50"/>
      <c r="SDA38" s="50"/>
      <c r="SDB38" s="50"/>
      <c r="SDC38" s="50"/>
      <c r="SDD38" s="50"/>
      <c r="SDE38" s="50"/>
      <c r="SDF38" s="50"/>
      <c r="SDG38" s="50"/>
      <c r="SDH38" s="50"/>
      <c r="SDI38" s="50"/>
      <c r="SDJ38" s="50"/>
      <c r="SDK38" s="50"/>
      <c r="SDL38" s="50"/>
      <c r="SDM38" s="50"/>
      <c r="SDN38" s="50"/>
      <c r="SDO38" s="50"/>
      <c r="SDP38" s="50"/>
      <c r="SDQ38" s="50"/>
      <c r="SDR38" s="50"/>
      <c r="SDS38" s="50"/>
      <c r="SDT38" s="50"/>
      <c r="SDU38" s="50"/>
      <c r="SDV38" s="50"/>
      <c r="SDW38" s="50"/>
      <c r="SDX38" s="50"/>
      <c r="SDY38" s="50"/>
      <c r="SDZ38" s="50"/>
      <c r="SEA38" s="50"/>
      <c r="SEB38" s="50"/>
      <c r="SEC38" s="50"/>
      <c r="SED38" s="50"/>
      <c r="SEE38" s="50"/>
      <c r="SEF38" s="50"/>
      <c r="SEG38" s="50"/>
      <c r="SEH38" s="50"/>
      <c r="SEI38" s="50"/>
      <c r="SEJ38" s="50"/>
      <c r="SEK38" s="50"/>
      <c r="SEL38" s="50"/>
      <c r="SEM38" s="50"/>
      <c r="SEN38" s="50"/>
      <c r="SEO38" s="50"/>
      <c r="SEP38" s="50"/>
      <c r="SEQ38" s="50"/>
      <c r="SER38" s="50"/>
      <c r="SES38" s="50"/>
      <c r="SET38" s="50"/>
      <c r="SEU38" s="50"/>
      <c r="SEV38" s="50"/>
      <c r="SEW38" s="50"/>
      <c r="SEX38" s="50"/>
      <c r="SEY38" s="50"/>
      <c r="SEZ38" s="50"/>
      <c r="SFA38" s="50"/>
      <c r="SFB38" s="50"/>
      <c r="SFC38" s="50"/>
      <c r="SFD38" s="50"/>
      <c r="SFE38" s="50"/>
      <c r="SFF38" s="50"/>
      <c r="SFG38" s="50"/>
      <c r="SFH38" s="50"/>
      <c r="SFI38" s="50"/>
      <c r="SFJ38" s="50"/>
      <c r="SFK38" s="50"/>
      <c r="SFL38" s="50"/>
      <c r="SFM38" s="50"/>
      <c r="SFN38" s="50"/>
      <c r="SFO38" s="50"/>
      <c r="SFP38" s="50"/>
      <c r="SFQ38" s="50"/>
      <c r="SFR38" s="50"/>
      <c r="SFS38" s="50"/>
      <c r="SFT38" s="50"/>
      <c r="SFU38" s="50"/>
      <c r="SFV38" s="50"/>
      <c r="SFW38" s="50"/>
      <c r="SFX38" s="50"/>
      <c r="SFY38" s="50"/>
      <c r="SFZ38" s="50"/>
      <c r="SGA38" s="50"/>
      <c r="SGB38" s="50"/>
      <c r="SGC38" s="50"/>
      <c r="SGD38" s="50"/>
      <c r="SGE38" s="50"/>
      <c r="SGF38" s="50"/>
      <c r="SGG38" s="50"/>
      <c r="SGH38" s="50"/>
      <c r="SGI38" s="50"/>
      <c r="SGJ38" s="50"/>
      <c r="SGK38" s="50"/>
      <c r="SGL38" s="50"/>
      <c r="SGM38" s="50"/>
      <c r="SGN38" s="50"/>
      <c r="SGO38" s="50"/>
      <c r="SGP38" s="50"/>
      <c r="SGQ38" s="50"/>
      <c r="SGR38" s="50"/>
      <c r="SGS38" s="50"/>
      <c r="SGT38" s="50"/>
      <c r="SGU38" s="50"/>
      <c r="SGV38" s="50"/>
      <c r="SGW38" s="50"/>
      <c r="SGX38" s="50"/>
      <c r="SGY38" s="50"/>
      <c r="SGZ38" s="50"/>
      <c r="SHA38" s="50"/>
      <c r="SHB38" s="50"/>
      <c r="SHC38" s="50"/>
      <c r="SHD38" s="50"/>
      <c r="SHE38" s="50"/>
      <c r="SHF38" s="50"/>
      <c r="SHG38" s="50"/>
      <c r="SHH38" s="50"/>
      <c r="SHI38" s="50"/>
      <c r="SHJ38" s="50"/>
      <c r="SHK38" s="50"/>
      <c r="SHL38" s="50"/>
      <c r="SHM38" s="50"/>
      <c r="SHN38" s="50"/>
      <c r="SHO38" s="50"/>
      <c r="SHP38" s="50"/>
      <c r="SHQ38" s="50"/>
      <c r="SHR38" s="50"/>
      <c r="SHS38" s="50"/>
      <c r="SHT38" s="50"/>
      <c r="SHU38" s="50"/>
      <c r="SHV38" s="50"/>
      <c r="SHW38" s="50"/>
      <c r="SHX38" s="50"/>
      <c r="SHY38" s="50"/>
      <c r="SHZ38" s="50"/>
      <c r="SIA38" s="50"/>
      <c r="SIB38" s="50"/>
      <c r="SIC38" s="50"/>
      <c r="SID38" s="50"/>
      <c r="SIE38" s="50"/>
      <c r="SIF38" s="50"/>
      <c r="SIG38" s="50"/>
      <c r="SIH38" s="50"/>
      <c r="SII38" s="50"/>
      <c r="SIJ38" s="50"/>
      <c r="SIK38" s="50"/>
      <c r="SIL38" s="50"/>
      <c r="SIM38" s="50"/>
      <c r="SIN38" s="50"/>
      <c r="SIO38" s="50"/>
      <c r="SIP38" s="50"/>
      <c r="SIQ38" s="50"/>
      <c r="SIR38" s="50"/>
      <c r="SIS38" s="50"/>
      <c r="SIT38" s="50"/>
      <c r="SIU38" s="50"/>
      <c r="SIV38" s="50"/>
      <c r="SIW38" s="50"/>
      <c r="SIX38" s="50"/>
      <c r="SIY38" s="50"/>
      <c r="SIZ38" s="50"/>
      <c r="SJA38" s="50"/>
      <c r="SJB38" s="50"/>
      <c r="SJC38" s="50"/>
      <c r="SJD38" s="50"/>
      <c r="SJE38" s="50"/>
      <c r="SJF38" s="50"/>
      <c r="SJG38" s="50"/>
      <c r="SJH38" s="50"/>
      <c r="SJI38" s="50"/>
      <c r="SJJ38" s="50"/>
      <c r="SJK38" s="50"/>
      <c r="SJL38" s="50"/>
      <c r="SJM38" s="50"/>
      <c r="SJN38" s="50"/>
      <c r="SJO38" s="50"/>
      <c r="SJP38" s="50"/>
      <c r="SJQ38" s="50"/>
      <c r="SJR38" s="50"/>
      <c r="SJS38" s="50"/>
      <c r="SJT38" s="50"/>
      <c r="SJU38" s="50"/>
      <c r="SJV38" s="50"/>
      <c r="SJW38" s="50"/>
      <c r="SJX38" s="50"/>
      <c r="SJY38" s="50"/>
      <c r="SJZ38" s="50"/>
      <c r="SKA38" s="50"/>
      <c r="SKB38" s="50"/>
      <c r="SKC38" s="50"/>
      <c r="SKD38" s="50"/>
      <c r="SKE38" s="50"/>
      <c r="SKF38" s="50"/>
      <c r="SKG38" s="50"/>
      <c r="SKH38" s="50"/>
      <c r="SKI38" s="50"/>
      <c r="SKJ38" s="50"/>
      <c r="SKK38" s="50"/>
      <c r="SKL38" s="50"/>
      <c r="SKM38" s="50"/>
      <c r="SKN38" s="50"/>
      <c r="SKO38" s="50"/>
      <c r="SKP38" s="50"/>
      <c r="SKQ38" s="50"/>
      <c r="SKR38" s="50"/>
      <c r="SKS38" s="50"/>
      <c r="SKT38" s="50"/>
      <c r="SKU38" s="50"/>
      <c r="SKV38" s="50"/>
      <c r="SKW38" s="50"/>
      <c r="SKX38" s="50"/>
      <c r="SKY38" s="50"/>
      <c r="SKZ38" s="50"/>
      <c r="SLA38" s="50"/>
      <c r="SLB38" s="50"/>
      <c r="SLC38" s="50"/>
      <c r="SLD38" s="50"/>
      <c r="SLE38" s="50"/>
      <c r="SLF38" s="50"/>
      <c r="SLG38" s="50"/>
      <c r="SLH38" s="50"/>
      <c r="SLI38" s="50"/>
      <c r="SLJ38" s="50"/>
      <c r="SLK38" s="50"/>
      <c r="SLL38" s="50"/>
      <c r="SLM38" s="50"/>
      <c r="SLN38" s="50"/>
      <c r="SLO38" s="50"/>
      <c r="SLP38" s="50"/>
      <c r="SLQ38" s="50"/>
      <c r="SLR38" s="50"/>
      <c r="SLS38" s="50"/>
      <c r="SLT38" s="50"/>
      <c r="SLU38" s="50"/>
      <c r="SLV38" s="50"/>
      <c r="SLW38" s="50"/>
      <c r="SLX38" s="50"/>
      <c r="SLY38" s="50"/>
      <c r="SLZ38" s="50"/>
      <c r="SMA38" s="50"/>
      <c r="SMB38" s="50"/>
      <c r="SMC38" s="50"/>
      <c r="SMD38" s="50"/>
      <c r="SME38" s="50"/>
      <c r="SMF38" s="50"/>
      <c r="SMG38" s="50"/>
      <c r="SMH38" s="50"/>
      <c r="SMI38" s="50"/>
      <c r="SMJ38" s="50"/>
      <c r="SMK38" s="50"/>
      <c r="SML38" s="50"/>
      <c r="SMM38" s="50"/>
      <c r="SMN38" s="50"/>
      <c r="SMO38" s="50"/>
      <c r="SMP38" s="50"/>
      <c r="SMQ38" s="50"/>
      <c r="SMR38" s="50"/>
      <c r="SMS38" s="50"/>
      <c r="SMT38" s="50"/>
      <c r="SMU38" s="50"/>
      <c r="SMV38" s="50"/>
      <c r="SMW38" s="50"/>
      <c r="SMX38" s="50"/>
      <c r="SMY38" s="50"/>
      <c r="SMZ38" s="50"/>
      <c r="SNA38" s="50"/>
      <c r="SNB38" s="50"/>
      <c r="SNC38" s="50"/>
      <c r="SND38" s="50"/>
      <c r="SNE38" s="50"/>
      <c r="SNF38" s="50"/>
      <c r="SNG38" s="50"/>
      <c r="SNH38" s="50"/>
      <c r="SNI38" s="50"/>
      <c r="SNJ38" s="50"/>
      <c r="SNK38" s="50"/>
      <c r="SNL38" s="50"/>
      <c r="SNM38" s="50"/>
      <c r="SNN38" s="50"/>
      <c r="SNO38" s="50"/>
      <c r="SNP38" s="50"/>
      <c r="SNQ38" s="50"/>
      <c r="SNR38" s="50"/>
      <c r="SNS38" s="50"/>
      <c r="SNT38" s="50"/>
      <c r="SNU38" s="50"/>
      <c r="SNV38" s="50"/>
      <c r="SNW38" s="50"/>
      <c r="SNX38" s="50"/>
      <c r="SNY38" s="50"/>
      <c r="SNZ38" s="50"/>
      <c r="SOA38" s="50"/>
      <c r="SOB38" s="50"/>
      <c r="SOC38" s="50"/>
      <c r="SOD38" s="50"/>
      <c r="SOE38" s="50"/>
      <c r="SOF38" s="50"/>
      <c r="SOG38" s="50"/>
      <c r="SOH38" s="50"/>
      <c r="SOI38" s="50"/>
      <c r="SOJ38" s="50"/>
      <c r="SOK38" s="50"/>
      <c r="SOL38" s="50"/>
      <c r="SOM38" s="50"/>
      <c r="SON38" s="50"/>
      <c r="SOO38" s="50"/>
      <c r="SOP38" s="50"/>
      <c r="SOQ38" s="50"/>
      <c r="SOR38" s="50"/>
      <c r="SOS38" s="50"/>
      <c r="SOT38" s="50"/>
      <c r="SOU38" s="50"/>
      <c r="SOV38" s="50"/>
      <c r="SOW38" s="50"/>
      <c r="SOX38" s="50"/>
      <c r="SOY38" s="50"/>
      <c r="SOZ38" s="50"/>
      <c r="SPA38" s="50"/>
      <c r="SPB38" s="50"/>
      <c r="SPC38" s="50"/>
      <c r="SPD38" s="50"/>
      <c r="SPE38" s="50"/>
      <c r="SPF38" s="50"/>
      <c r="SPG38" s="50"/>
      <c r="SPH38" s="50"/>
      <c r="SPI38" s="50"/>
      <c r="SPJ38" s="50"/>
      <c r="SPK38" s="50"/>
      <c r="SPL38" s="50"/>
      <c r="SPM38" s="50"/>
      <c r="SPN38" s="50"/>
      <c r="SPO38" s="50"/>
      <c r="SPP38" s="50"/>
      <c r="SPQ38" s="50"/>
      <c r="SPR38" s="50"/>
      <c r="SPS38" s="50"/>
      <c r="SPT38" s="50"/>
      <c r="SPU38" s="50"/>
      <c r="SPV38" s="50"/>
      <c r="SPW38" s="50"/>
      <c r="SPX38" s="50"/>
      <c r="SPY38" s="50"/>
      <c r="SPZ38" s="50"/>
      <c r="SQA38" s="50"/>
      <c r="SQB38" s="50"/>
      <c r="SQC38" s="50"/>
      <c r="SQD38" s="50"/>
      <c r="SQE38" s="50"/>
      <c r="SQF38" s="50"/>
      <c r="SQG38" s="50"/>
      <c r="SQH38" s="50"/>
      <c r="SQI38" s="50"/>
      <c r="SQJ38" s="50"/>
      <c r="SQK38" s="50"/>
      <c r="SQL38" s="50"/>
      <c r="SQM38" s="50"/>
      <c r="SQN38" s="50"/>
      <c r="SQO38" s="50"/>
      <c r="SQP38" s="50"/>
      <c r="SQQ38" s="50"/>
      <c r="SQR38" s="50"/>
      <c r="SQS38" s="50"/>
      <c r="SQT38" s="50"/>
      <c r="SQU38" s="50"/>
      <c r="SQV38" s="50"/>
      <c r="SQW38" s="50"/>
      <c r="SQX38" s="50"/>
      <c r="SQY38" s="50"/>
      <c r="SQZ38" s="50"/>
      <c r="SRA38" s="50"/>
      <c r="SRB38" s="50"/>
      <c r="SRC38" s="50"/>
      <c r="SRD38" s="50"/>
      <c r="SRE38" s="50"/>
      <c r="SRF38" s="50"/>
      <c r="SRG38" s="50"/>
      <c r="SRH38" s="50"/>
      <c r="SRI38" s="50"/>
      <c r="SRJ38" s="50"/>
      <c r="SRK38" s="50"/>
      <c r="SRL38" s="50"/>
      <c r="SRM38" s="50"/>
      <c r="SRN38" s="50"/>
      <c r="SRO38" s="50"/>
      <c r="SRP38" s="50"/>
      <c r="SRQ38" s="50"/>
      <c r="SRR38" s="50"/>
      <c r="SRS38" s="50"/>
      <c r="SRT38" s="50"/>
      <c r="SRU38" s="50"/>
      <c r="SRV38" s="50"/>
      <c r="SRW38" s="50"/>
      <c r="SRX38" s="50"/>
      <c r="SRY38" s="50"/>
      <c r="SRZ38" s="50"/>
      <c r="SSA38" s="50"/>
      <c r="SSB38" s="50"/>
      <c r="SSC38" s="50"/>
      <c r="SSD38" s="50"/>
      <c r="SSE38" s="50"/>
      <c r="SSF38" s="50"/>
      <c r="SSG38" s="50"/>
      <c r="SSH38" s="50"/>
      <c r="SSI38" s="50"/>
      <c r="SSJ38" s="50"/>
      <c r="SSK38" s="50"/>
      <c r="SSL38" s="50"/>
      <c r="SSM38" s="50"/>
      <c r="SSN38" s="50"/>
      <c r="SSO38" s="50"/>
      <c r="SSP38" s="50"/>
      <c r="SSQ38" s="50"/>
      <c r="SSR38" s="50"/>
      <c r="SSS38" s="50"/>
      <c r="SST38" s="50"/>
      <c r="SSU38" s="50"/>
      <c r="SSV38" s="50"/>
      <c r="SSW38" s="50"/>
      <c r="SSX38" s="50"/>
      <c r="SSY38" s="50"/>
      <c r="SSZ38" s="50"/>
      <c r="STA38" s="50"/>
      <c r="STB38" s="50"/>
      <c r="STC38" s="50"/>
      <c r="STD38" s="50"/>
      <c r="STE38" s="50"/>
      <c r="STF38" s="50"/>
      <c r="STG38" s="50"/>
      <c r="STH38" s="50"/>
      <c r="STI38" s="50"/>
      <c r="STJ38" s="50"/>
      <c r="STK38" s="50"/>
      <c r="STL38" s="50"/>
      <c r="STM38" s="50"/>
      <c r="STN38" s="50"/>
      <c r="STO38" s="50"/>
      <c r="STP38" s="50"/>
      <c r="STQ38" s="50"/>
      <c r="STR38" s="50"/>
      <c r="STS38" s="50"/>
      <c r="STT38" s="50"/>
      <c r="STU38" s="50"/>
      <c r="STV38" s="50"/>
      <c r="STW38" s="50"/>
      <c r="STX38" s="50"/>
      <c r="STY38" s="50"/>
      <c r="STZ38" s="50"/>
      <c r="SUA38" s="50"/>
      <c r="SUB38" s="50"/>
      <c r="SUC38" s="50"/>
      <c r="SUD38" s="50"/>
      <c r="SUE38" s="50"/>
      <c r="SUF38" s="50"/>
      <c r="SUG38" s="50"/>
      <c r="SUH38" s="50"/>
      <c r="SUI38" s="50"/>
      <c r="SUJ38" s="50"/>
      <c r="SUK38" s="50"/>
      <c r="SUL38" s="50"/>
      <c r="SUM38" s="50"/>
      <c r="SUN38" s="50"/>
      <c r="SUO38" s="50"/>
      <c r="SUP38" s="50"/>
      <c r="SUQ38" s="50"/>
      <c r="SUR38" s="50"/>
      <c r="SUS38" s="50"/>
      <c r="SUT38" s="50"/>
      <c r="SUU38" s="50"/>
      <c r="SUV38" s="50"/>
      <c r="SUW38" s="50"/>
      <c r="SUX38" s="50"/>
      <c r="SUY38" s="50"/>
      <c r="SUZ38" s="50"/>
      <c r="SVA38" s="50"/>
      <c r="SVB38" s="50"/>
      <c r="SVC38" s="50"/>
      <c r="SVD38" s="50"/>
      <c r="SVE38" s="50"/>
      <c r="SVF38" s="50"/>
      <c r="SVG38" s="50"/>
      <c r="SVH38" s="50"/>
      <c r="SVI38" s="50"/>
      <c r="SVJ38" s="50"/>
      <c r="SVK38" s="50"/>
      <c r="SVL38" s="50"/>
      <c r="SVM38" s="50"/>
      <c r="SVN38" s="50"/>
      <c r="SVO38" s="50"/>
      <c r="SVP38" s="50"/>
      <c r="SVQ38" s="50"/>
      <c r="SVR38" s="50"/>
      <c r="SVS38" s="50"/>
      <c r="SVT38" s="50"/>
      <c r="SVU38" s="50"/>
      <c r="SVV38" s="50"/>
      <c r="SVW38" s="50"/>
      <c r="SVX38" s="50"/>
      <c r="SVY38" s="50"/>
      <c r="SVZ38" s="50"/>
      <c r="SWA38" s="50"/>
      <c r="SWB38" s="50"/>
      <c r="SWC38" s="50"/>
      <c r="SWD38" s="50"/>
      <c r="SWE38" s="50"/>
      <c r="SWF38" s="50"/>
      <c r="SWG38" s="50"/>
      <c r="SWH38" s="50"/>
      <c r="SWI38" s="50"/>
      <c r="SWJ38" s="50"/>
      <c r="SWK38" s="50"/>
      <c r="SWL38" s="50"/>
      <c r="SWM38" s="50"/>
      <c r="SWN38" s="50"/>
      <c r="SWO38" s="50"/>
      <c r="SWP38" s="50"/>
      <c r="SWQ38" s="50"/>
      <c r="SWR38" s="50"/>
      <c r="SWS38" s="50"/>
      <c r="SWT38" s="50"/>
      <c r="SWU38" s="50"/>
      <c r="SWV38" s="50"/>
      <c r="SWW38" s="50"/>
      <c r="SWX38" s="50"/>
      <c r="SWY38" s="50"/>
      <c r="SWZ38" s="50"/>
      <c r="SXA38" s="50"/>
      <c r="SXB38" s="50"/>
      <c r="SXC38" s="50"/>
      <c r="SXD38" s="50"/>
      <c r="SXE38" s="50"/>
      <c r="SXF38" s="50"/>
      <c r="SXG38" s="50"/>
      <c r="SXH38" s="50"/>
      <c r="SXI38" s="50"/>
      <c r="SXJ38" s="50"/>
      <c r="SXK38" s="50"/>
      <c r="SXL38" s="50"/>
      <c r="SXM38" s="50"/>
      <c r="SXN38" s="50"/>
      <c r="SXO38" s="50"/>
      <c r="SXP38" s="50"/>
      <c r="SXQ38" s="50"/>
      <c r="SXR38" s="50"/>
      <c r="SXS38" s="50"/>
      <c r="SXT38" s="50"/>
      <c r="SXU38" s="50"/>
      <c r="SXV38" s="50"/>
      <c r="SXW38" s="50"/>
      <c r="SXX38" s="50"/>
      <c r="SXY38" s="50"/>
      <c r="SXZ38" s="50"/>
      <c r="SYA38" s="50"/>
      <c r="SYB38" s="50"/>
      <c r="SYC38" s="50"/>
      <c r="SYD38" s="50"/>
      <c r="SYE38" s="50"/>
      <c r="SYF38" s="50"/>
      <c r="SYG38" s="50"/>
      <c r="SYH38" s="50"/>
      <c r="SYI38" s="50"/>
      <c r="SYJ38" s="50"/>
      <c r="SYK38" s="50"/>
      <c r="SYL38" s="50"/>
      <c r="SYM38" s="50"/>
      <c r="SYN38" s="50"/>
      <c r="SYO38" s="50"/>
      <c r="SYP38" s="50"/>
      <c r="SYQ38" s="50"/>
      <c r="SYR38" s="50"/>
      <c r="SYS38" s="50"/>
      <c r="SYT38" s="50"/>
      <c r="SYU38" s="50"/>
      <c r="SYV38" s="50"/>
      <c r="SYW38" s="50"/>
      <c r="SYX38" s="50"/>
      <c r="SYY38" s="50"/>
      <c r="SYZ38" s="50"/>
      <c r="SZA38" s="50"/>
      <c r="SZB38" s="50"/>
      <c r="SZC38" s="50"/>
      <c r="SZD38" s="50"/>
      <c r="SZE38" s="50"/>
      <c r="SZF38" s="50"/>
      <c r="SZG38" s="50"/>
      <c r="SZH38" s="50"/>
      <c r="SZI38" s="50"/>
      <c r="SZJ38" s="50"/>
      <c r="SZK38" s="50"/>
      <c r="SZL38" s="50"/>
      <c r="SZM38" s="50"/>
      <c r="SZN38" s="50"/>
      <c r="SZO38" s="50"/>
      <c r="SZP38" s="50"/>
      <c r="SZQ38" s="50"/>
      <c r="SZR38" s="50"/>
      <c r="SZS38" s="50"/>
      <c r="SZT38" s="50"/>
      <c r="SZU38" s="50"/>
      <c r="SZV38" s="50"/>
      <c r="SZW38" s="50"/>
      <c r="SZX38" s="50"/>
      <c r="SZY38" s="50"/>
      <c r="SZZ38" s="50"/>
      <c r="TAA38" s="50"/>
      <c r="TAB38" s="50"/>
      <c r="TAC38" s="50"/>
      <c r="TAD38" s="50"/>
      <c r="TAE38" s="50"/>
      <c r="TAF38" s="50"/>
      <c r="TAG38" s="50"/>
      <c r="TAH38" s="50"/>
      <c r="TAI38" s="50"/>
      <c r="TAJ38" s="50"/>
      <c r="TAK38" s="50"/>
      <c r="TAL38" s="50"/>
      <c r="TAM38" s="50"/>
      <c r="TAN38" s="50"/>
      <c r="TAO38" s="50"/>
      <c r="TAP38" s="50"/>
      <c r="TAQ38" s="50"/>
      <c r="TAR38" s="50"/>
      <c r="TAS38" s="50"/>
      <c r="TAT38" s="50"/>
      <c r="TAU38" s="50"/>
      <c r="TAV38" s="50"/>
      <c r="TAW38" s="50"/>
      <c r="TAX38" s="50"/>
      <c r="TAY38" s="50"/>
      <c r="TAZ38" s="50"/>
      <c r="TBA38" s="50"/>
      <c r="TBB38" s="50"/>
      <c r="TBC38" s="50"/>
      <c r="TBD38" s="50"/>
      <c r="TBE38" s="50"/>
      <c r="TBF38" s="50"/>
      <c r="TBG38" s="50"/>
      <c r="TBH38" s="50"/>
      <c r="TBI38" s="50"/>
      <c r="TBJ38" s="50"/>
      <c r="TBK38" s="50"/>
      <c r="TBL38" s="50"/>
      <c r="TBM38" s="50"/>
      <c r="TBN38" s="50"/>
      <c r="TBO38" s="50"/>
      <c r="TBP38" s="50"/>
      <c r="TBQ38" s="50"/>
      <c r="TBR38" s="50"/>
      <c r="TBS38" s="50"/>
      <c r="TBT38" s="50"/>
      <c r="TBU38" s="50"/>
      <c r="TBV38" s="50"/>
      <c r="TBW38" s="50"/>
      <c r="TBX38" s="50"/>
      <c r="TBY38" s="50"/>
      <c r="TBZ38" s="50"/>
      <c r="TCA38" s="50"/>
      <c r="TCB38" s="50"/>
      <c r="TCC38" s="50"/>
      <c r="TCD38" s="50"/>
      <c r="TCE38" s="50"/>
      <c r="TCF38" s="50"/>
      <c r="TCG38" s="50"/>
      <c r="TCH38" s="50"/>
      <c r="TCI38" s="50"/>
      <c r="TCJ38" s="50"/>
      <c r="TCK38" s="50"/>
      <c r="TCL38" s="50"/>
      <c r="TCM38" s="50"/>
      <c r="TCN38" s="50"/>
      <c r="TCO38" s="50"/>
      <c r="TCP38" s="50"/>
      <c r="TCQ38" s="50"/>
      <c r="TCR38" s="50"/>
      <c r="TCS38" s="50"/>
      <c r="TCT38" s="50"/>
      <c r="TCU38" s="50"/>
      <c r="TCV38" s="50"/>
      <c r="TCW38" s="50"/>
      <c r="TCX38" s="50"/>
      <c r="TCY38" s="50"/>
      <c r="TCZ38" s="50"/>
      <c r="TDA38" s="50"/>
      <c r="TDB38" s="50"/>
      <c r="TDC38" s="50"/>
      <c r="TDD38" s="50"/>
      <c r="TDE38" s="50"/>
      <c r="TDF38" s="50"/>
      <c r="TDG38" s="50"/>
      <c r="TDH38" s="50"/>
      <c r="TDI38" s="50"/>
      <c r="TDJ38" s="50"/>
      <c r="TDK38" s="50"/>
      <c r="TDL38" s="50"/>
      <c r="TDM38" s="50"/>
      <c r="TDN38" s="50"/>
      <c r="TDO38" s="50"/>
      <c r="TDP38" s="50"/>
      <c r="TDQ38" s="50"/>
      <c r="TDR38" s="50"/>
      <c r="TDS38" s="50"/>
      <c r="TDT38" s="50"/>
      <c r="TDU38" s="50"/>
      <c r="TDV38" s="50"/>
      <c r="TDW38" s="50"/>
      <c r="TDX38" s="50"/>
      <c r="TDY38" s="50"/>
      <c r="TDZ38" s="50"/>
      <c r="TEA38" s="50"/>
      <c r="TEB38" s="50"/>
      <c r="TEC38" s="50"/>
      <c r="TED38" s="50"/>
      <c r="TEE38" s="50"/>
      <c r="TEF38" s="50"/>
      <c r="TEG38" s="50"/>
      <c r="TEH38" s="50"/>
      <c r="TEI38" s="50"/>
      <c r="TEJ38" s="50"/>
      <c r="TEK38" s="50"/>
      <c r="TEL38" s="50"/>
      <c r="TEM38" s="50"/>
      <c r="TEN38" s="50"/>
      <c r="TEO38" s="50"/>
      <c r="TEP38" s="50"/>
      <c r="TEQ38" s="50"/>
      <c r="TER38" s="50"/>
      <c r="TES38" s="50"/>
      <c r="TET38" s="50"/>
      <c r="TEU38" s="50"/>
      <c r="TEV38" s="50"/>
      <c r="TEW38" s="50"/>
      <c r="TEX38" s="50"/>
      <c r="TEY38" s="50"/>
      <c r="TEZ38" s="50"/>
      <c r="TFA38" s="50"/>
      <c r="TFB38" s="50"/>
      <c r="TFC38" s="50"/>
      <c r="TFD38" s="50"/>
      <c r="TFE38" s="50"/>
      <c r="TFF38" s="50"/>
      <c r="TFG38" s="50"/>
      <c r="TFH38" s="50"/>
      <c r="TFI38" s="50"/>
      <c r="TFJ38" s="50"/>
      <c r="TFK38" s="50"/>
      <c r="TFL38" s="50"/>
      <c r="TFM38" s="50"/>
      <c r="TFN38" s="50"/>
      <c r="TFO38" s="50"/>
      <c r="TFP38" s="50"/>
      <c r="TFQ38" s="50"/>
      <c r="TFR38" s="50"/>
      <c r="TFS38" s="50"/>
      <c r="TFT38" s="50"/>
      <c r="TFU38" s="50"/>
      <c r="TFV38" s="50"/>
      <c r="TFW38" s="50"/>
      <c r="TFX38" s="50"/>
      <c r="TFY38" s="50"/>
      <c r="TFZ38" s="50"/>
      <c r="TGA38" s="50"/>
      <c r="TGB38" s="50"/>
      <c r="TGC38" s="50"/>
      <c r="TGD38" s="50"/>
      <c r="TGE38" s="50"/>
      <c r="TGF38" s="50"/>
      <c r="TGG38" s="50"/>
      <c r="TGH38" s="50"/>
      <c r="TGI38" s="50"/>
      <c r="TGJ38" s="50"/>
      <c r="TGK38" s="50"/>
      <c r="TGL38" s="50"/>
      <c r="TGM38" s="50"/>
      <c r="TGN38" s="50"/>
      <c r="TGO38" s="50"/>
      <c r="TGP38" s="50"/>
      <c r="TGQ38" s="50"/>
      <c r="TGR38" s="50"/>
      <c r="TGS38" s="50"/>
      <c r="TGT38" s="50"/>
      <c r="TGU38" s="50"/>
      <c r="TGV38" s="50"/>
      <c r="TGW38" s="50"/>
      <c r="TGX38" s="50"/>
      <c r="TGY38" s="50"/>
      <c r="TGZ38" s="50"/>
      <c r="THA38" s="50"/>
      <c r="THB38" s="50"/>
      <c r="THC38" s="50"/>
      <c r="THD38" s="50"/>
      <c r="THE38" s="50"/>
      <c r="THF38" s="50"/>
      <c r="THG38" s="50"/>
      <c r="THH38" s="50"/>
      <c r="THI38" s="50"/>
      <c r="THJ38" s="50"/>
      <c r="THK38" s="50"/>
      <c r="THL38" s="50"/>
      <c r="THM38" s="50"/>
      <c r="THN38" s="50"/>
      <c r="THO38" s="50"/>
      <c r="THP38" s="50"/>
      <c r="THQ38" s="50"/>
      <c r="THR38" s="50"/>
      <c r="THS38" s="50"/>
      <c r="THT38" s="50"/>
      <c r="THU38" s="50"/>
      <c r="THV38" s="50"/>
      <c r="THW38" s="50"/>
      <c r="THX38" s="50"/>
      <c r="THY38" s="50"/>
      <c r="THZ38" s="50"/>
      <c r="TIA38" s="50"/>
      <c r="TIB38" s="50"/>
      <c r="TIC38" s="50"/>
      <c r="TID38" s="50"/>
      <c r="TIE38" s="50"/>
      <c r="TIF38" s="50"/>
      <c r="TIG38" s="50"/>
      <c r="TIH38" s="50"/>
      <c r="TII38" s="50"/>
      <c r="TIJ38" s="50"/>
      <c r="TIK38" s="50"/>
      <c r="TIL38" s="50"/>
      <c r="TIM38" s="50"/>
      <c r="TIN38" s="50"/>
      <c r="TIO38" s="50"/>
      <c r="TIP38" s="50"/>
      <c r="TIQ38" s="50"/>
      <c r="TIR38" s="50"/>
      <c r="TIS38" s="50"/>
      <c r="TIT38" s="50"/>
      <c r="TIU38" s="50"/>
      <c r="TIV38" s="50"/>
      <c r="TIW38" s="50"/>
      <c r="TIX38" s="50"/>
      <c r="TIY38" s="50"/>
      <c r="TIZ38" s="50"/>
      <c r="TJA38" s="50"/>
      <c r="TJB38" s="50"/>
      <c r="TJC38" s="50"/>
      <c r="TJD38" s="50"/>
      <c r="TJE38" s="50"/>
      <c r="TJF38" s="50"/>
      <c r="TJG38" s="50"/>
      <c r="TJH38" s="50"/>
      <c r="TJI38" s="50"/>
      <c r="TJJ38" s="50"/>
      <c r="TJK38" s="50"/>
      <c r="TJL38" s="50"/>
      <c r="TJM38" s="50"/>
      <c r="TJN38" s="50"/>
      <c r="TJO38" s="50"/>
      <c r="TJP38" s="50"/>
      <c r="TJQ38" s="50"/>
      <c r="TJR38" s="50"/>
      <c r="TJS38" s="50"/>
      <c r="TJT38" s="50"/>
      <c r="TJU38" s="50"/>
      <c r="TJV38" s="50"/>
      <c r="TJW38" s="50"/>
      <c r="TJX38" s="50"/>
      <c r="TJY38" s="50"/>
      <c r="TJZ38" s="50"/>
      <c r="TKA38" s="50"/>
      <c r="TKB38" s="50"/>
      <c r="TKC38" s="50"/>
      <c r="TKD38" s="50"/>
      <c r="TKE38" s="50"/>
      <c r="TKF38" s="50"/>
      <c r="TKG38" s="50"/>
      <c r="TKH38" s="50"/>
      <c r="TKI38" s="50"/>
      <c r="TKJ38" s="50"/>
      <c r="TKK38" s="50"/>
      <c r="TKL38" s="50"/>
      <c r="TKM38" s="50"/>
      <c r="TKN38" s="50"/>
      <c r="TKO38" s="50"/>
      <c r="TKP38" s="50"/>
      <c r="TKQ38" s="50"/>
      <c r="TKR38" s="50"/>
      <c r="TKS38" s="50"/>
      <c r="TKT38" s="50"/>
      <c r="TKU38" s="50"/>
      <c r="TKV38" s="50"/>
      <c r="TKW38" s="50"/>
      <c r="TKX38" s="50"/>
      <c r="TKY38" s="50"/>
      <c r="TKZ38" s="50"/>
      <c r="TLA38" s="50"/>
      <c r="TLB38" s="50"/>
      <c r="TLC38" s="50"/>
      <c r="TLD38" s="50"/>
      <c r="TLE38" s="50"/>
      <c r="TLF38" s="50"/>
      <c r="TLG38" s="50"/>
      <c r="TLH38" s="50"/>
      <c r="TLI38" s="50"/>
      <c r="TLJ38" s="50"/>
      <c r="TLK38" s="50"/>
      <c r="TLL38" s="50"/>
      <c r="TLM38" s="50"/>
      <c r="TLN38" s="50"/>
      <c r="TLO38" s="50"/>
      <c r="TLP38" s="50"/>
      <c r="TLQ38" s="50"/>
      <c r="TLR38" s="50"/>
      <c r="TLS38" s="50"/>
      <c r="TLT38" s="50"/>
      <c r="TLU38" s="50"/>
      <c r="TLV38" s="50"/>
      <c r="TLW38" s="50"/>
      <c r="TLX38" s="50"/>
      <c r="TLY38" s="50"/>
      <c r="TLZ38" s="50"/>
      <c r="TMA38" s="50"/>
      <c r="TMB38" s="50"/>
      <c r="TMC38" s="50"/>
      <c r="TMD38" s="50"/>
      <c r="TME38" s="50"/>
      <c r="TMF38" s="50"/>
      <c r="TMG38" s="50"/>
      <c r="TMH38" s="50"/>
      <c r="TMI38" s="50"/>
      <c r="TMJ38" s="50"/>
      <c r="TMK38" s="50"/>
      <c r="TML38" s="50"/>
      <c r="TMM38" s="50"/>
      <c r="TMN38" s="50"/>
      <c r="TMO38" s="50"/>
      <c r="TMP38" s="50"/>
      <c r="TMQ38" s="50"/>
      <c r="TMR38" s="50"/>
      <c r="TMS38" s="50"/>
      <c r="TMT38" s="50"/>
      <c r="TMU38" s="50"/>
      <c r="TMV38" s="50"/>
      <c r="TMW38" s="50"/>
      <c r="TMX38" s="50"/>
      <c r="TMY38" s="50"/>
      <c r="TMZ38" s="50"/>
      <c r="TNA38" s="50"/>
      <c r="TNB38" s="50"/>
      <c r="TNC38" s="50"/>
      <c r="TND38" s="50"/>
      <c r="TNE38" s="50"/>
      <c r="TNF38" s="50"/>
      <c r="TNG38" s="50"/>
      <c r="TNH38" s="50"/>
      <c r="TNI38" s="50"/>
      <c r="TNJ38" s="50"/>
      <c r="TNK38" s="50"/>
      <c r="TNL38" s="50"/>
      <c r="TNM38" s="50"/>
      <c r="TNN38" s="50"/>
      <c r="TNO38" s="50"/>
      <c r="TNP38" s="50"/>
      <c r="TNQ38" s="50"/>
      <c r="TNR38" s="50"/>
      <c r="TNS38" s="50"/>
      <c r="TNT38" s="50"/>
      <c r="TNU38" s="50"/>
      <c r="TNV38" s="50"/>
      <c r="TNW38" s="50"/>
      <c r="TNX38" s="50"/>
      <c r="TNY38" s="50"/>
      <c r="TNZ38" s="50"/>
      <c r="TOA38" s="50"/>
      <c r="TOB38" s="50"/>
      <c r="TOC38" s="50"/>
      <c r="TOD38" s="50"/>
      <c r="TOE38" s="50"/>
      <c r="TOF38" s="50"/>
      <c r="TOG38" s="50"/>
      <c r="TOH38" s="50"/>
      <c r="TOI38" s="50"/>
      <c r="TOJ38" s="50"/>
      <c r="TOK38" s="50"/>
      <c r="TOL38" s="50"/>
      <c r="TOM38" s="50"/>
      <c r="TON38" s="50"/>
      <c r="TOO38" s="50"/>
      <c r="TOP38" s="50"/>
      <c r="TOQ38" s="50"/>
      <c r="TOR38" s="50"/>
      <c r="TOS38" s="50"/>
      <c r="TOT38" s="50"/>
      <c r="TOU38" s="50"/>
      <c r="TOV38" s="50"/>
      <c r="TOW38" s="50"/>
      <c r="TOX38" s="50"/>
      <c r="TOY38" s="50"/>
      <c r="TOZ38" s="50"/>
      <c r="TPA38" s="50"/>
      <c r="TPB38" s="50"/>
      <c r="TPC38" s="50"/>
      <c r="TPD38" s="50"/>
      <c r="TPE38" s="50"/>
      <c r="TPF38" s="50"/>
      <c r="TPG38" s="50"/>
      <c r="TPH38" s="50"/>
      <c r="TPI38" s="50"/>
      <c r="TPJ38" s="50"/>
      <c r="TPK38" s="50"/>
      <c r="TPL38" s="50"/>
      <c r="TPM38" s="50"/>
      <c r="TPN38" s="50"/>
      <c r="TPO38" s="50"/>
      <c r="TPP38" s="50"/>
      <c r="TPQ38" s="50"/>
      <c r="TPR38" s="50"/>
      <c r="TPS38" s="50"/>
      <c r="TPT38" s="50"/>
      <c r="TPU38" s="50"/>
      <c r="TPV38" s="50"/>
      <c r="TPW38" s="50"/>
      <c r="TPX38" s="50"/>
      <c r="TPY38" s="50"/>
      <c r="TPZ38" s="50"/>
      <c r="TQA38" s="50"/>
      <c r="TQB38" s="50"/>
      <c r="TQC38" s="50"/>
      <c r="TQD38" s="50"/>
      <c r="TQE38" s="50"/>
      <c r="TQF38" s="50"/>
      <c r="TQG38" s="50"/>
      <c r="TQH38" s="50"/>
      <c r="TQI38" s="50"/>
      <c r="TQJ38" s="50"/>
      <c r="TQK38" s="50"/>
      <c r="TQL38" s="50"/>
      <c r="TQM38" s="50"/>
      <c r="TQN38" s="50"/>
      <c r="TQO38" s="50"/>
      <c r="TQP38" s="50"/>
      <c r="TQQ38" s="50"/>
      <c r="TQR38" s="50"/>
      <c r="TQS38" s="50"/>
      <c r="TQT38" s="50"/>
      <c r="TQU38" s="50"/>
      <c r="TQV38" s="50"/>
      <c r="TQW38" s="50"/>
      <c r="TQX38" s="50"/>
      <c r="TQY38" s="50"/>
      <c r="TQZ38" s="50"/>
      <c r="TRA38" s="50"/>
      <c r="TRB38" s="50"/>
      <c r="TRC38" s="50"/>
      <c r="TRD38" s="50"/>
      <c r="TRE38" s="50"/>
      <c r="TRF38" s="50"/>
      <c r="TRG38" s="50"/>
      <c r="TRH38" s="50"/>
      <c r="TRI38" s="50"/>
      <c r="TRJ38" s="50"/>
      <c r="TRK38" s="50"/>
      <c r="TRL38" s="50"/>
      <c r="TRM38" s="50"/>
      <c r="TRN38" s="50"/>
      <c r="TRO38" s="50"/>
      <c r="TRP38" s="50"/>
      <c r="TRQ38" s="50"/>
      <c r="TRR38" s="50"/>
      <c r="TRS38" s="50"/>
      <c r="TRT38" s="50"/>
      <c r="TRU38" s="50"/>
      <c r="TRV38" s="50"/>
      <c r="TRW38" s="50"/>
      <c r="TRX38" s="50"/>
      <c r="TRY38" s="50"/>
      <c r="TRZ38" s="50"/>
      <c r="TSA38" s="50"/>
      <c r="TSB38" s="50"/>
      <c r="TSC38" s="50"/>
      <c r="TSD38" s="50"/>
      <c r="TSE38" s="50"/>
      <c r="TSF38" s="50"/>
      <c r="TSG38" s="50"/>
      <c r="TSH38" s="50"/>
      <c r="TSI38" s="50"/>
      <c r="TSJ38" s="50"/>
      <c r="TSK38" s="50"/>
      <c r="TSL38" s="50"/>
      <c r="TSM38" s="50"/>
      <c r="TSN38" s="50"/>
      <c r="TSO38" s="50"/>
      <c r="TSP38" s="50"/>
      <c r="TSQ38" s="50"/>
      <c r="TSR38" s="50"/>
      <c r="TSS38" s="50"/>
      <c r="TST38" s="50"/>
      <c r="TSU38" s="50"/>
      <c r="TSV38" s="50"/>
      <c r="TSW38" s="50"/>
      <c r="TSX38" s="50"/>
      <c r="TSY38" s="50"/>
      <c r="TSZ38" s="50"/>
      <c r="TTA38" s="50"/>
      <c r="TTB38" s="50"/>
      <c r="TTC38" s="50"/>
      <c r="TTD38" s="50"/>
      <c r="TTE38" s="50"/>
      <c r="TTF38" s="50"/>
      <c r="TTG38" s="50"/>
      <c r="TTH38" s="50"/>
      <c r="TTI38" s="50"/>
      <c r="TTJ38" s="50"/>
      <c r="TTK38" s="50"/>
      <c r="TTL38" s="50"/>
      <c r="TTM38" s="50"/>
      <c r="TTN38" s="50"/>
      <c r="TTO38" s="50"/>
      <c r="TTP38" s="50"/>
      <c r="TTQ38" s="50"/>
      <c r="TTR38" s="50"/>
      <c r="TTS38" s="50"/>
      <c r="TTT38" s="50"/>
      <c r="TTU38" s="50"/>
      <c r="TTV38" s="50"/>
      <c r="TTW38" s="50"/>
      <c r="TTX38" s="50"/>
      <c r="TTY38" s="50"/>
      <c r="TTZ38" s="50"/>
      <c r="TUA38" s="50"/>
      <c r="TUB38" s="50"/>
      <c r="TUC38" s="50"/>
      <c r="TUD38" s="50"/>
      <c r="TUE38" s="50"/>
      <c r="TUF38" s="50"/>
      <c r="TUG38" s="50"/>
      <c r="TUH38" s="50"/>
      <c r="TUI38" s="50"/>
      <c r="TUJ38" s="50"/>
      <c r="TUK38" s="50"/>
      <c r="TUL38" s="50"/>
      <c r="TUM38" s="50"/>
      <c r="TUN38" s="50"/>
      <c r="TUO38" s="50"/>
      <c r="TUP38" s="50"/>
      <c r="TUQ38" s="50"/>
      <c r="TUR38" s="50"/>
      <c r="TUS38" s="50"/>
      <c r="TUT38" s="50"/>
      <c r="TUU38" s="50"/>
      <c r="TUV38" s="50"/>
      <c r="TUW38" s="50"/>
      <c r="TUX38" s="50"/>
      <c r="TUY38" s="50"/>
      <c r="TUZ38" s="50"/>
      <c r="TVA38" s="50"/>
      <c r="TVB38" s="50"/>
      <c r="TVC38" s="50"/>
      <c r="TVD38" s="50"/>
      <c r="TVE38" s="50"/>
      <c r="TVF38" s="50"/>
      <c r="TVG38" s="50"/>
      <c r="TVH38" s="50"/>
      <c r="TVI38" s="50"/>
      <c r="TVJ38" s="50"/>
      <c r="TVK38" s="50"/>
      <c r="TVL38" s="50"/>
      <c r="TVM38" s="50"/>
      <c r="TVN38" s="50"/>
      <c r="TVO38" s="50"/>
      <c r="TVP38" s="50"/>
      <c r="TVQ38" s="50"/>
      <c r="TVR38" s="50"/>
      <c r="TVS38" s="50"/>
      <c r="TVT38" s="50"/>
      <c r="TVU38" s="50"/>
      <c r="TVV38" s="50"/>
      <c r="TVW38" s="50"/>
      <c r="TVX38" s="50"/>
      <c r="TVY38" s="50"/>
      <c r="TVZ38" s="50"/>
      <c r="TWA38" s="50"/>
      <c r="TWB38" s="50"/>
      <c r="TWC38" s="50"/>
      <c r="TWD38" s="50"/>
      <c r="TWE38" s="50"/>
      <c r="TWF38" s="50"/>
      <c r="TWG38" s="50"/>
      <c r="TWH38" s="50"/>
      <c r="TWI38" s="50"/>
      <c r="TWJ38" s="50"/>
      <c r="TWK38" s="50"/>
      <c r="TWL38" s="50"/>
      <c r="TWM38" s="50"/>
      <c r="TWN38" s="50"/>
      <c r="TWO38" s="50"/>
      <c r="TWP38" s="50"/>
      <c r="TWQ38" s="50"/>
      <c r="TWR38" s="50"/>
      <c r="TWS38" s="50"/>
      <c r="TWT38" s="50"/>
      <c r="TWU38" s="50"/>
      <c r="TWV38" s="50"/>
      <c r="TWW38" s="50"/>
      <c r="TWX38" s="50"/>
      <c r="TWY38" s="50"/>
      <c r="TWZ38" s="50"/>
      <c r="TXA38" s="50"/>
      <c r="TXB38" s="50"/>
      <c r="TXC38" s="50"/>
      <c r="TXD38" s="50"/>
      <c r="TXE38" s="50"/>
      <c r="TXF38" s="50"/>
      <c r="TXG38" s="50"/>
      <c r="TXH38" s="50"/>
      <c r="TXI38" s="50"/>
      <c r="TXJ38" s="50"/>
      <c r="TXK38" s="50"/>
      <c r="TXL38" s="50"/>
      <c r="TXM38" s="50"/>
      <c r="TXN38" s="50"/>
      <c r="TXO38" s="50"/>
      <c r="TXP38" s="50"/>
      <c r="TXQ38" s="50"/>
      <c r="TXR38" s="50"/>
      <c r="TXS38" s="50"/>
      <c r="TXT38" s="50"/>
      <c r="TXU38" s="50"/>
      <c r="TXV38" s="50"/>
      <c r="TXW38" s="50"/>
      <c r="TXX38" s="50"/>
      <c r="TXY38" s="50"/>
      <c r="TXZ38" s="50"/>
      <c r="TYA38" s="50"/>
      <c r="TYB38" s="50"/>
      <c r="TYC38" s="50"/>
      <c r="TYD38" s="50"/>
      <c r="TYE38" s="50"/>
      <c r="TYF38" s="50"/>
      <c r="TYG38" s="50"/>
      <c r="TYH38" s="50"/>
      <c r="TYI38" s="50"/>
      <c r="TYJ38" s="50"/>
      <c r="TYK38" s="50"/>
      <c r="TYL38" s="50"/>
      <c r="TYM38" s="50"/>
      <c r="TYN38" s="50"/>
      <c r="TYO38" s="50"/>
      <c r="TYP38" s="50"/>
      <c r="TYQ38" s="50"/>
      <c r="TYR38" s="50"/>
      <c r="TYS38" s="50"/>
      <c r="TYT38" s="50"/>
      <c r="TYU38" s="50"/>
      <c r="TYV38" s="50"/>
      <c r="TYW38" s="50"/>
      <c r="TYX38" s="50"/>
      <c r="TYY38" s="50"/>
      <c r="TYZ38" s="50"/>
      <c r="TZA38" s="50"/>
      <c r="TZB38" s="50"/>
      <c r="TZC38" s="50"/>
      <c r="TZD38" s="50"/>
      <c r="TZE38" s="50"/>
      <c r="TZF38" s="50"/>
      <c r="TZG38" s="50"/>
      <c r="TZH38" s="50"/>
      <c r="TZI38" s="50"/>
      <c r="TZJ38" s="50"/>
      <c r="TZK38" s="50"/>
      <c r="TZL38" s="50"/>
      <c r="TZM38" s="50"/>
      <c r="TZN38" s="50"/>
      <c r="TZO38" s="50"/>
      <c r="TZP38" s="50"/>
      <c r="TZQ38" s="50"/>
      <c r="TZR38" s="50"/>
      <c r="TZS38" s="50"/>
      <c r="TZT38" s="50"/>
      <c r="TZU38" s="50"/>
      <c r="TZV38" s="50"/>
      <c r="TZW38" s="50"/>
      <c r="TZX38" s="50"/>
      <c r="TZY38" s="50"/>
      <c r="TZZ38" s="50"/>
      <c r="UAA38" s="50"/>
      <c r="UAB38" s="50"/>
      <c r="UAC38" s="50"/>
      <c r="UAD38" s="50"/>
      <c r="UAE38" s="50"/>
      <c r="UAF38" s="50"/>
      <c r="UAG38" s="50"/>
      <c r="UAH38" s="50"/>
      <c r="UAI38" s="50"/>
      <c r="UAJ38" s="50"/>
      <c r="UAK38" s="50"/>
      <c r="UAL38" s="50"/>
      <c r="UAM38" s="50"/>
      <c r="UAN38" s="50"/>
      <c r="UAO38" s="50"/>
      <c r="UAP38" s="50"/>
      <c r="UAQ38" s="50"/>
      <c r="UAR38" s="50"/>
      <c r="UAS38" s="50"/>
      <c r="UAT38" s="50"/>
      <c r="UAU38" s="50"/>
      <c r="UAV38" s="50"/>
      <c r="UAW38" s="50"/>
      <c r="UAX38" s="50"/>
      <c r="UAY38" s="50"/>
      <c r="UAZ38" s="50"/>
      <c r="UBA38" s="50"/>
      <c r="UBB38" s="50"/>
      <c r="UBC38" s="50"/>
      <c r="UBD38" s="50"/>
      <c r="UBE38" s="50"/>
      <c r="UBF38" s="50"/>
      <c r="UBG38" s="50"/>
      <c r="UBH38" s="50"/>
      <c r="UBI38" s="50"/>
      <c r="UBJ38" s="50"/>
      <c r="UBK38" s="50"/>
      <c r="UBL38" s="50"/>
      <c r="UBM38" s="50"/>
      <c r="UBN38" s="50"/>
      <c r="UBO38" s="50"/>
      <c r="UBP38" s="50"/>
      <c r="UBQ38" s="50"/>
      <c r="UBR38" s="50"/>
      <c r="UBS38" s="50"/>
      <c r="UBT38" s="50"/>
      <c r="UBU38" s="50"/>
      <c r="UBV38" s="50"/>
      <c r="UBW38" s="50"/>
      <c r="UBX38" s="50"/>
      <c r="UBY38" s="50"/>
      <c r="UBZ38" s="50"/>
      <c r="UCA38" s="50"/>
      <c r="UCB38" s="50"/>
      <c r="UCC38" s="50"/>
      <c r="UCD38" s="50"/>
      <c r="UCE38" s="50"/>
      <c r="UCF38" s="50"/>
      <c r="UCG38" s="50"/>
      <c r="UCH38" s="50"/>
      <c r="UCI38" s="50"/>
      <c r="UCJ38" s="50"/>
      <c r="UCK38" s="50"/>
      <c r="UCL38" s="50"/>
      <c r="UCM38" s="50"/>
      <c r="UCN38" s="50"/>
      <c r="UCO38" s="50"/>
      <c r="UCP38" s="50"/>
      <c r="UCQ38" s="50"/>
      <c r="UCR38" s="50"/>
      <c r="UCS38" s="50"/>
      <c r="UCT38" s="50"/>
      <c r="UCU38" s="50"/>
      <c r="UCV38" s="50"/>
      <c r="UCW38" s="50"/>
      <c r="UCX38" s="50"/>
      <c r="UCY38" s="50"/>
      <c r="UCZ38" s="50"/>
      <c r="UDA38" s="50"/>
      <c r="UDB38" s="50"/>
      <c r="UDC38" s="50"/>
      <c r="UDD38" s="50"/>
      <c r="UDE38" s="50"/>
      <c r="UDF38" s="50"/>
      <c r="UDG38" s="50"/>
      <c r="UDH38" s="50"/>
      <c r="UDI38" s="50"/>
      <c r="UDJ38" s="50"/>
      <c r="UDK38" s="50"/>
      <c r="UDL38" s="50"/>
      <c r="UDM38" s="50"/>
      <c r="UDN38" s="50"/>
      <c r="UDO38" s="50"/>
      <c r="UDP38" s="50"/>
      <c r="UDQ38" s="50"/>
      <c r="UDR38" s="50"/>
      <c r="UDS38" s="50"/>
      <c r="UDT38" s="50"/>
      <c r="UDU38" s="50"/>
      <c r="UDV38" s="50"/>
      <c r="UDW38" s="50"/>
      <c r="UDX38" s="50"/>
      <c r="UDY38" s="50"/>
      <c r="UDZ38" s="50"/>
      <c r="UEA38" s="50"/>
      <c r="UEB38" s="50"/>
      <c r="UEC38" s="50"/>
      <c r="UED38" s="50"/>
      <c r="UEE38" s="50"/>
      <c r="UEF38" s="50"/>
      <c r="UEG38" s="50"/>
      <c r="UEH38" s="50"/>
      <c r="UEI38" s="50"/>
      <c r="UEJ38" s="50"/>
      <c r="UEK38" s="50"/>
      <c r="UEL38" s="50"/>
      <c r="UEM38" s="50"/>
      <c r="UEN38" s="50"/>
      <c r="UEO38" s="50"/>
      <c r="UEP38" s="50"/>
      <c r="UEQ38" s="50"/>
      <c r="UER38" s="50"/>
      <c r="UES38" s="50"/>
      <c r="UET38" s="50"/>
      <c r="UEU38" s="50"/>
      <c r="UEV38" s="50"/>
      <c r="UEW38" s="50"/>
      <c r="UEX38" s="50"/>
      <c r="UEY38" s="50"/>
      <c r="UEZ38" s="50"/>
      <c r="UFA38" s="50"/>
      <c r="UFB38" s="50"/>
      <c r="UFC38" s="50"/>
      <c r="UFD38" s="50"/>
      <c r="UFE38" s="50"/>
      <c r="UFF38" s="50"/>
      <c r="UFG38" s="50"/>
      <c r="UFH38" s="50"/>
      <c r="UFI38" s="50"/>
      <c r="UFJ38" s="50"/>
      <c r="UFK38" s="50"/>
      <c r="UFL38" s="50"/>
      <c r="UFM38" s="50"/>
      <c r="UFN38" s="50"/>
      <c r="UFO38" s="50"/>
      <c r="UFP38" s="50"/>
      <c r="UFQ38" s="50"/>
      <c r="UFR38" s="50"/>
      <c r="UFS38" s="50"/>
      <c r="UFT38" s="50"/>
      <c r="UFU38" s="50"/>
      <c r="UFV38" s="50"/>
      <c r="UFW38" s="50"/>
      <c r="UFX38" s="50"/>
      <c r="UFY38" s="50"/>
      <c r="UFZ38" s="50"/>
      <c r="UGA38" s="50"/>
      <c r="UGB38" s="50"/>
      <c r="UGC38" s="50"/>
      <c r="UGD38" s="50"/>
      <c r="UGE38" s="50"/>
      <c r="UGF38" s="50"/>
      <c r="UGG38" s="50"/>
      <c r="UGH38" s="50"/>
      <c r="UGI38" s="50"/>
      <c r="UGJ38" s="50"/>
      <c r="UGK38" s="50"/>
      <c r="UGL38" s="50"/>
      <c r="UGM38" s="50"/>
      <c r="UGN38" s="50"/>
      <c r="UGO38" s="50"/>
      <c r="UGP38" s="50"/>
      <c r="UGQ38" s="50"/>
      <c r="UGR38" s="50"/>
      <c r="UGS38" s="50"/>
      <c r="UGT38" s="50"/>
      <c r="UGU38" s="50"/>
      <c r="UGV38" s="50"/>
      <c r="UGW38" s="50"/>
      <c r="UGX38" s="50"/>
      <c r="UGY38" s="50"/>
      <c r="UGZ38" s="50"/>
      <c r="UHA38" s="50"/>
      <c r="UHB38" s="50"/>
      <c r="UHC38" s="50"/>
      <c r="UHD38" s="50"/>
      <c r="UHE38" s="50"/>
      <c r="UHF38" s="50"/>
      <c r="UHG38" s="50"/>
      <c r="UHH38" s="50"/>
      <c r="UHI38" s="50"/>
      <c r="UHJ38" s="50"/>
      <c r="UHK38" s="50"/>
      <c r="UHL38" s="50"/>
      <c r="UHM38" s="50"/>
      <c r="UHN38" s="50"/>
      <c r="UHO38" s="50"/>
      <c r="UHP38" s="50"/>
      <c r="UHQ38" s="50"/>
      <c r="UHR38" s="50"/>
      <c r="UHS38" s="50"/>
      <c r="UHT38" s="50"/>
      <c r="UHU38" s="50"/>
      <c r="UHV38" s="50"/>
      <c r="UHW38" s="50"/>
      <c r="UHX38" s="50"/>
      <c r="UHY38" s="50"/>
      <c r="UHZ38" s="50"/>
      <c r="UIA38" s="50"/>
      <c r="UIB38" s="50"/>
      <c r="UIC38" s="50"/>
      <c r="UID38" s="50"/>
      <c r="UIE38" s="50"/>
      <c r="UIF38" s="50"/>
      <c r="UIG38" s="50"/>
      <c r="UIH38" s="50"/>
      <c r="UII38" s="50"/>
      <c r="UIJ38" s="50"/>
      <c r="UIK38" s="50"/>
      <c r="UIL38" s="50"/>
      <c r="UIM38" s="50"/>
      <c r="UIN38" s="50"/>
      <c r="UIO38" s="50"/>
      <c r="UIP38" s="50"/>
      <c r="UIQ38" s="50"/>
      <c r="UIR38" s="50"/>
      <c r="UIS38" s="50"/>
      <c r="UIT38" s="50"/>
      <c r="UIU38" s="50"/>
      <c r="UIV38" s="50"/>
      <c r="UIW38" s="50"/>
      <c r="UIX38" s="50"/>
      <c r="UIY38" s="50"/>
      <c r="UIZ38" s="50"/>
      <c r="UJA38" s="50"/>
      <c r="UJB38" s="50"/>
      <c r="UJC38" s="50"/>
      <c r="UJD38" s="50"/>
      <c r="UJE38" s="50"/>
      <c r="UJF38" s="50"/>
      <c r="UJG38" s="50"/>
      <c r="UJH38" s="50"/>
      <c r="UJI38" s="50"/>
      <c r="UJJ38" s="50"/>
      <c r="UJK38" s="50"/>
      <c r="UJL38" s="50"/>
      <c r="UJM38" s="50"/>
      <c r="UJN38" s="50"/>
      <c r="UJO38" s="50"/>
      <c r="UJP38" s="50"/>
      <c r="UJQ38" s="50"/>
      <c r="UJR38" s="50"/>
      <c r="UJS38" s="50"/>
      <c r="UJT38" s="50"/>
      <c r="UJU38" s="50"/>
      <c r="UJV38" s="50"/>
      <c r="UJW38" s="50"/>
      <c r="UJX38" s="50"/>
      <c r="UJY38" s="50"/>
      <c r="UJZ38" s="50"/>
      <c r="UKA38" s="50"/>
      <c r="UKB38" s="50"/>
      <c r="UKC38" s="50"/>
      <c r="UKD38" s="50"/>
      <c r="UKE38" s="50"/>
      <c r="UKF38" s="50"/>
      <c r="UKG38" s="50"/>
      <c r="UKH38" s="50"/>
      <c r="UKI38" s="50"/>
      <c r="UKJ38" s="50"/>
      <c r="UKK38" s="50"/>
      <c r="UKL38" s="50"/>
      <c r="UKM38" s="50"/>
      <c r="UKN38" s="50"/>
      <c r="UKO38" s="50"/>
      <c r="UKP38" s="50"/>
      <c r="UKQ38" s="50"/>
      <c r="UKR38" s="50"/>
      <c r="UKS38" s="50"/>
      <c r="UKT38" s="50"/>
      <c r="UKU38" s="50"/>
      <c r="UKV38" s="50"/>
      <c r="UKW38" s="50"/>
      <c r="UKX38" s="50"/>
      <c r="UKY38" s="50"/>
      <c r="UKZ38" s="50"/>
      <c r="ULA38" s="50"/>
      <c r="ULB38" s="50"/>
      <c r="ULC38" s="50"/>
      <c r="ULD38" s="50"/>
      <c r="ULE38" s="50"/>
      <c r="ULF38" s="50"/>
      <c r="ULG38" s="50"/>
      <c r="ULH38" s="50"/>
      <c r="ULI38" s="50"/>
      <c r="ULJ38" s="50"/>
      <c r="ULK38" s="50"/>
      <c r="ULL38" s="50"/>
      <c r="ULM38" s="50"/>
      <c r="ULN38" s="50"/>
      <c r="ULO38" s="50"/>
      <c r="ULP38" s="50"/>
      <c r="ULQ38" s="50"/>
      <c r="ULR38" s="50"/>
      <c r="ULS38" s="50"/>
      <c r="ULT38" s="50"/>
      <c r="ULU38" s="50"/>
      <c r="ULV38" s="50"/>
      <c r="ULW38" s="50"/>
      <c r="ULX38" s="50"/>
      <c r="ULY38" s="50"/>
      <c r="ULZ38" s="50"/>
      <c r="UMA38" s="50"/>
      <c r="UMB38" s="50"/>
      <c r="UMC38" s="50"/>
      <c r="UMD38" s="50"/>
      <c r="UME38" s="50"/>
      <c r="UMF38" s="50"/>
      <c r="UMG38" s="50"/>
      <c r="UMH38" s="50"/>
      <c r="UMI38" s="50"/>
      <c r="UMJ38" s="50"/>
      <c r="UMK38" s="50"/>
      <c r="UML38" s="50"/>
      <c r="UMM38" s="50"/>
      <c r="UMN38" s="50"/>
      <c r="UMO38" s="50"/>
      <c r="UMP38" s="50"/>
      <c r="UMQ38" s="50"/>
      <c r="UMR38" s="50"/>
      <c r="UMS38" s="50"/>
      <c r="UMT38" s="50"/>
      <c r="UMU38" s="50"/>
      <c r="UMV38" s="50"/>
      <c r="UMW38" s="50"/>
      <c r="UMX38" s="50"/>
      <c r="UMY38" s="50"/>
      <c r="UMZ38" s="50"/>
      <c r="UNA38" s="50"/>
      <c r="UNB38" s="50"/>
      <c r="UNC38" s="50"/>
      <c r="UND38" s="50"/>
      <c r="UNE38" s="50"/>
      <c r="UNF38" s="50"/>
      <c r="UNG38" s="50"/>
      <c r="UNH38" s="50"/>
      <c r="UNI38" s="50"/>
      <c r="UNJ38" s="50"/>
      <c r="UNK38" s="50"/>
      <c r="UNL38" s="50"/>
      <c r="UNM38" s="50"/>
      <c r="UNN38" s="50"/>
      <c r="UNO38" s="50"/>
      <c r="UNP38" s="50"/>
      <c r="UNQ38" s="50"/>
      <c r="UNR38" s="50"/>
      <c r="UNS38" s="50"/>
      <c r="UNT38" s="50"/>
      <c r="UNU38" s="50"/>
      <c r="UNV38" s="50"/>
      <c r="UNW38" s="50"/>
      <c r="UNX38" s="50"/>
      <c r="UNY38" s="50"/>
      <c r="UNZ38" s="50"/>
      <c r="UOA38" s="50"/>
      <c r="UOB38" s="50"/>
      <c r="UOC38" s="50"/>
      <c r="UOD38" s="50"/>
      <c r="UOE38" s="50"/>
      <c r="UOF38" s="50"/>
      <c r="UOG38" s="50"/>
      <c r="UOH38" s="50"/>
      <c r="UOI38" s="50"/>
      <c r="UOJ38" s="50"/>
      <c r="UOK38" s="50"/>
      <c r="UOL38" s="50"/>
      <c r="UOM38" s="50"/>
      <c r="UON38" s="50"/>
      <c r="UOO38" s="50"/>
      <c r="UOP38" s="50"/>
      <c r="UOQ38" s="50"/>
      <c r="UOR38" s="50"/>
      <c r="UOS38" s="50"/>
      <c r="UOT38" s="50"/>
      <c r="UOU38" s="50"/>
      <c r="UOV38" s="50"/>
      <c r="UOW38" s="50"/>
      <c r="UOX38" s="50"/>
      <c r="UOY38" s="50"/>
      <c r="UOZ38" s="50"/>
      <c r="UPA38" s="50"/>
      <c r="UPB38" s="50"/>
      <c r="UPC38" s="50"/>
      <c r="UPD38" s="50"/>
      <c r="UPE38" s="50"/>
      <c r="UPF38" s="50"/>
      <c r="UPG38" s="50"/>
      <c r="UPH38" s="50"/>
      <c r="UPI38" s="50"/>
      <c r="UPJ38" s="50"/>
      <c r="UPK38" s="50"/>
      <c r="UPL38" s="50"/>
      <c r="UPM38" s="50"/>
      <c r="UPN38" s="50"/>
      <c r="UPO38" s="50"/>
      <c r="UPP38" s="50"/>
      <c r="UPQ38" s="50"/>
      <c r="UPR38" s="50"/>
      <c r="UPS38" s="50"/>
      <c r="UPT38" s="50"/>
      <c r="UPU38" s="50"/>
      <c r="UPV38" s="50"/>
      <c r="UPW38" s="50"/>
      <c r="UPX38" s="50"/>
      <c r="UPY38" s="50"/>
      <c r="UPZ38" s="50"/>
      <c r="UQA38" s="50"/>
      <c r="UQB38" s="50"/>
      <c r="UQC38" s="50"/>
      <c r="UQD38" s="50"/>
      <c r="UQE38" s="50"/>
      <c r="UQF38" s="50"/>
      <c r="UQG38" s="50"/>
      <c r="UQH38" s="50"/>
      <c r="UQI38" s="50"/>
      <c r="UQJ38" s="50"/>
      <c r="UQK38" s="50"/>
      <c r="UQL38" s="50"/>
      <c r="UQM38" s="50"/>
      <c r="UQN38" s="50"/>
      <c r="UQO38" s="50"/>
      <c r="UQP38" s="50"/>
      <c r="UQQ38" s="50"/>
      <c r="UQR38" s="50"/>
      <c r="UQS38" s="50"/>
      <c r="UQT38" s="50"/>
      <c r="UQU38" s="50"/>
      <c r="UQV38" s="50"/>
      <c r="UQW38" s="50"/>
      <c r="UQX38" s="50"/>
      <c r="UQY38" s="50"/>
      <c r="UQZ38" s="50"/>
      <c r="URA38" s="50"/>
      <c r="URB38" s="50"/>
      <c r="URC38" s="50"/>
      <c r="URD38" s="50"/>
      <c r="URE38" s="50"/>
      <c r="URF38" s="50"/>
      <c r="URG38" s="50"/>
      <c r="URH38" s="50"/>
      <c r="URI38" s="50"/>
      <c r="URJ38" s="50"/>
      <c r="URK38" s="50"/>
      <c r="URL38" s="50"/>
      <c r="URM38" s="50"/>
      <c r="URN38" s="50"/>
      <c r="URO38" s="50"/>
      <c r="URP38" s="50"/>
      <c r="URQ38" s="50"/>
      <c r="URR38" s="50"/>
      <c r="URS38" s="50"/>
      <c r="URT38" s="50"/>
      <c r="URU38" s="50"/>
      <c r="URV38" s="50"/>
      <c r="URW38" s="50"/>
      <c r="URX38" s="50"/>
      <c r="URY38" s="50"/>
      <c r="URZ38" s="50"/>
      <c r="USA38" s="50"/>
      <c r="USB38" s="50"/>
      <c r="USC38" s="50"/>
      <c r="USD38" s="50"/>
      <c r="USE38" s="50"/>
      <c r="USF38" s="50"/>
      <c r="USG38" s="50"/>
      <c r="USH38" s="50"/>
      <c r="USI38" s="50"/>
      <c r="USJ38" s="50"/>
      <c r="USK38" s="50"/>
      <c r="USL38" s="50"/>
      <c r="USM38" s="50"/>
      <c r="USN38" s="50"/>
      <c r="USO38" s="50"/>
      <c r="USP38" s="50"/>
      <c r="USQ38" s="50"/>
      <c r="USR38" s="50"/>
      <c r="USS38" s="50"/>
      <c r="UST38" s="50"/>
      <c r="USU38" s="50"/>
      <c r="USV38" s="50"/>
      <c r="USW38" s="50"/>
      <c r="USX38" s="50"/>
      <c r="USY38" s="50"/>
      <c r="USZ38" s="50"/>
      <c r="UTA38" s="50"/>
      <c r="UTB38" s="50"/>
      <c r="UTC38" s="50"/>
      <c r="UTD38" s="50"/>
      <c r="UTE38" s="50"/>
      <c r="UTF38" s="50"/>
      <c r="UTG38" s="50"/>
      <c r="UTH38" s="50"/>
      <c r="UTI38" s="50"/>
      <c r="UTJ38" s="50"/>
      <c r="UTK38" s="50"/>
      <c r="UTL38" s="50"/>
      <c r="UTM38" s="50"/>
      <c r="UTN38" s="50"/>
      <c r="UTO38" s="50"/>
      <c r="UTP38" s="50"/>
      <c r="UTQ38" s="50"/>
      <c r="UTR38" s="50"/>
      <c r="UTS38" s="50"/>
      <c r="UTT38" s="50"/>
      <c r="UTU38" s="50"/>
      <c r="UTV38" s="50"/>
      <c r="UTW38" s="50"/>
      <c r="UTX38" s="50"/>
      <c r="UTY38" s="50"/>
      <c r="UTZ38" s="50"/>
      <c r="UUA38" s="50"/>
      <c r="UUB38" s="50"/>
      <c r="UUC38" s="50"/>
      <c r="UUD38" s="50"/>
      <c r="UUE38" s="50"/>
      <c r="UUF38" s="50"/>
      <c r="UUG38" s="50"/>
      <c r="UUH38" s="50"/>
      <c r="UUI38" s="50"/>
      <c r="UUJ38" s="50"/>
      <c r="UUK38" s="50"/>
      <c r="UUL38" s="50"/>
      <c r="UUM38" s="50"/>
      <c r="UUN38" s="50"/>
      <c r="UUO38" s="50"/>
      <c r="UUP38" s="50"/>
      <c r="UUQ38" s="50"/>
      <c r="UUR38" s="50"/>
      <c r="UUS38" s="50"/>
      <c r="UUT38" s="50"/>
      <c r="UUU38" s="50"/>
      <c r="UUV38" s="50"/>
      <c r="UUW38" s="50"/>
      <c r="UUX38" s="50"/>
      <c r="UUY38" s="50"/>
      <c r="UUZ38" s="50"/>
      <c r="UVA38" s="50"/>
      <c r="UVB38" s="50"/>
      <c r="UVC38" s="50"/>
      <c r="UVD38" s="50"/>
      <c r="UVE38" s="50"/>
      <c r="UVF38" s="50"/>
      <c r="UVG38" s="50"/>
      <c r="UVH38" s="50"/>
      <c r="UVI38" s="50"/>
      <c r="UVJ38" s="50"/>
      <c r="UVK38" s="50"/>
      <c r="UVL38" s="50"/>
      <c r="UVM38" s="50"/>
      <c r="UVN38" s="50"/>
      <c r="UVO38" s="50"/>
      <c r="UVP38" s="50"/>
      <c r="UVQ38" s="50"/>
      <c r="UVR38" s="50"/>
      <c r="UVS38" s="50"/>
      <c r="UVT38" s="50"/>
      <c r="UVU38" s="50"/>
      <c r="UVV38" s="50"/>
      <c r="UVW38" s="50"/>
      <c r="UVX38" s="50"/>
      <c r="UVY38" s="50"/>
      <c r="UVZ38" s="50"/>
      <c r="UWA38" s="50"/>
      <c r="UWB38" s="50"/>
      <c r="UWC38" s="50"/>
      <c r="UWD38" s="50"/>
      <c r="UWE38" s="50"/>
      <c r="UWF38" s="50"/>
      <c r="UWG38" s="50"/>
      <c r="UWH38" s="50"/>
      <c r="UWI38" s="50"/>
      <c r="UWJ38" s="50"/>
      <c r="UWK38" s="50"/>
      <c r="UWL38" s="50"/>
      <c r="UWM38" s="50"/>
      <c r="UWN38" s="50"/>
      <c r="UWO38" s="50"/>
      <c r="UWP38" s="50"/>
      <c r="UWQ38" s="50"/>
      <c r="UWR38" s="50"/>
      <c r="UWS38" s="50"/>
      <c r="UWT38" s="50"/>
      <c r="UWU38" s="50"/>
      <c r="UWV38" s="50"/>
      <c r="UWW38" s="50"/>
      <c r="UWX38" s="50"/>
      <c r="UWY38" s="50"/>
      <c r="UWZ38" s="50"/>
      <c r="UXA38" s="50"/>
      <c r="UXB38" s="50"/>
      <c r="UXC38" s="50"/>
      <c r="UXD38" s="50"/>
      <c r="UXE38" s="50"/>
      <c r="UXF38" s="50"/>
      <c r="UXG38" s="50"/>
      <c r="UXH38" s="50"/>
      <c r="UXI38" s="50"/>
      <c r="UXJ38" s="50"/>
      <c r="UXK38" s="50"/>
      <c r="UXL38" s="50"/>
      <c r="UXM38" s="50"/>
      <c r="UXN38" s="50"/>
      <c r="UXO38" s="50"/>
      <c r="UXP38" s="50"/>
      <c r="UXQ38" s="50"/>
      <c r="UXR38" s="50"/>
      <c r="UXS38" s="50"/>
      <c r="UXT38" s="50"/>
      <c r="UXU38" s="50"/>
      <c r="UXV38" s="50"/>
      <c r="UXW38" s="50"/>
      <c r="UXX38" s="50"/>
      <c r="UXY38" s="50"/>
      <c r="UXZ38" s="50"/>
      <c r="UYA38" s="50"/>
      <c r="UYB38" s="50"/>
      <c r="UYC38" s="50"/>
      <c r="UYD38" s="50"/>
      <c r="UYE38" s="50"/>
      <c r="UYF38" s="50"/>
      <c r="UYG38" s="50"/>
      <c r="UYH38" s="50"/>
      <c r="UYI38" s="50"/>
      <c r="UYJ38" s="50"/>
      <c r="UYK38" s="50"/>
      <c r="UYL38" s="50"/>
      <c r="UYM38" s="50"/>
      <c r="UYN38" s="50"/>
      <c r="UYO38" s="50"/>
      <c r="UYP38" s="50"/>
      <c r="UYQ38" s="50"/>
      <c r="UYR38" s="50"/>
      <c r="UYS38" s="50"/>
      <c r="UYT38" s="50"/>
      <c r="UYU38" s="50"/>
      <c r="UYV38" s="50"/>
      <c r="UYW38" s="50"/>
      <c r="UYX38" s="50"/>
      <c r="UYY38" s="50"/>
      <c r="UYZ38" s="50"/>
      <c r="UZA38" s="50"/>
      <c r="UZB38" s="50"/>
      <c r="UZC38" s="50"/>
      <c r="UZD38" s="50"/>
      <c r="UZE38" s="50"/>
      <c r="UZF38" s="50"/>
      <c r="UZG38" s="50"/>
      <c r="UZH38" s="50"/>
      <c r="UZI38" s="50"/>
      <c r="UZJ38" s="50"/>
      <c r="UZK38" s="50"/>
      <c r="UZL38" s="50"/>
      <c r="UZM38" s="50"/>
      <c r="UZN38" s="50"/>
      <c r="UZO38" s="50"/>
      <c r="UZP38" s="50"/>
      <c r="UZQ38" s="50"/>
      <c r="UZR38" s="50"/>
      <c r="UZS38" s="50"/>
      <c r="UZT38" s="50"/>
      <c r="UZU38" s="50"/>
      <c r="UZV38" s="50"/>
      <c r="UZW38" s="50"/>
      <c r="UZX38" s="50"/>
      <c r="UZY38" s="50"/>
      <c r="UZZ38" s="50"/>
      <c r="VAA38" s="50"/>
      <c r="VAB38" s="50"/>
      <c r="VAC38" s="50"/>
      <c r="VAD38" s="50"/>
      <c r="VAE38" s="50"/>
      <c r="VAF38" s="50"/>
      <c r="VAG38" s="50"/>
      <c r="VAH38" s="50"/>
      <c r="VAI38" s="50"/>
      <c r="VAJ38" s="50"/>
      <c r="VAK38" s="50"/>
      <c r="VAL38" s="50"/>
      <c r="VAM38" s="50"/>
      <c r="VAN38" s="50"/>
      <c r="VAO38" s="50"/>
      <c r="VAP38" s="50"/>
      <c r="VAQ38" s="50"/>
      <c r="VAR38" s="50"/>
      <c r="VAS38" s="50"/>
      <c r="VAT38" s="50"/>
      <c r="VAU38" s="50"/>
      <c r="VAV38" s="50"/>
      <c r="VAW38" s="50"/>
      <c r="VAX38" s="50"/>
      <c r="VAY38" s="50"/>
      <c r="VAZ38" s="50"/>
      <c r="VBA38" s="50"/>
      <c r="VBB38" s="50"/>
      <c r="VBC38" s="50"/>
      <c r="VBD38" s="50"/>
      <c r="VBE38" s="50"/>
      <c r="VBF38" s="50"/>
      <c r="VBG38" s="50"/>
      <c r="VBH38" s="50"/>
      <c r="VBI38" s="50"/>
      <c r="VBJ38" s="50"/>
      <c r="VBK38" s="50"/>
      <c r="VBL38" s="50"/>
      <c r="VBM38" s="50"/>
      <c r="VBN38" s="50"/>
      <c r="VBO38" s="50"/>
      <c r="VBP38" s="50"/>
      <c r="VBQ38" s="50"/>
      <c r="VBR38" s="50"/>
      <c r="VBS38" s="50"/>
      <c r="VBT38" s="50"/>
      <c r="VBU38" s="50"/>
      <c r="VBV38" s="50"/>
      <c r="VBW38" s="50"/>
      <c r="VBX38" s="50"/>
      <c r="VBY38" s="50"/>
      <c r="VBZ38" s="50"/>
      <c r="VCA38" s="50"/>
      <c r="VCB38" s="50"/>
      <c r="VCC38" s="50"/>
      <c r="VCD38" s="50"/>
      <c r="VCE38" s="50"/>
      <c r="VCF38" s="50"/>
      <c r="VCG38" s="50"/>
      <c r="VCH38" s="50"/>
      <c r="VCI38" s="50"/>
      <c r="VCJ38" s="50"/>
      <c r="VCK38" s="50"/>
      <c r="VCL38" s="50"/>
      <c r="VCM38" s="50"/>
      <c r="VCN38" s="50"/>
      <c r="VCO38" s="50"/>
      <c r="VCP38" s="50"/>
      <c r="VCQ38" s="50"/>
      <c r="VCR38" s="50"/>
      <c r="VCS38" s="50"/>
      <c r="VCT38" s="50"/>
      <c r="VCU38" s="50"/>
      <c r="VCV38" s="50"/>
      <c r="VCW38" s="50"/>
      <c r="VCX38" s="50"/>
      <c r="VCY38" s="50"/>
      <c r="VCZ38" s="50"/>
      <c r="VDA38" s="50"/>
      <c r="VDB38" s="50"/>
      <c r="VDC38" s="50"/>
      <c r="VDD38" s="50"/>
      <c r="VDE38" s="50"/>
      <c r="VDF38" s="50"/>
      <c r="VDG38" s="50"/>
      <c r="VDH38" s="50"/>
      <c r="VDI38" s="50"/>
      <c r="VDJ38" s="50"/>
      <c r="VDK38" s="50"/>
      <c r="VDL38" s="50"/>
      <c r="VDM38" s="50"/>
      <c r="VDN38" s="50"/>
      <c r="VDO38" s="50"/>
      <c r="VDP38" s="50"/>
      <c r="VDQ38" s="50"/>
      <c r="VDR38" s="50"/>
      <c r="VDS38" s="50"/>
      <c r="VDT38" s="50"/>
      <c r="VDU38" s="50"/>
      <c r="VDV38" s="50"/>
      <c r="VDW38" s="50"/>
      <c r="VDX38" s="50"/>
      <c r="VDY38" s="50"/>
      <c r="VDZ38" s="50"/>
      <c r="VEA38" s="50"/>
      <c r="VEB38" s="50"/>
      <c r="VEC38" s="50"/>
      <c r="VED38" s="50"/>
      <c r="VEE38" s="50"/>
      <c r="VEF38" s="50"/>
      <c r="VEG38" s="50"/>
      <c r="VEH38" s="50"/>
      <c r="VEI38" s="50"/>
      <c r="VEJ38" s="50"/>
      <c r="VEK38" s="50"/>
      <c r="VEL38" s="50"/>
      <c r="VEM38" s="50"/>
      <c r="VEN38" s="50"/>
      <c r="VEO38" s="50"/>
      <c r="VEP38" s="50"/>
      <c r="VEQ38" s="50"/>
      <c r="VER38" s="50"/>
      <c r="VES38" s="50"/>
      <c r="VET38" s="50"/>
      <c r="VEU38" s="50"/>
      <c r="VEV38" s="50"/>
      <c r="VEW38" s="50"/>
      <c r="VEX38" s="50"/>
      <c r="VEY38" s="50"/>
      <c r="VEZ38" s="50"/>
      <c r="VFA38" s="50"/>
      <c r="VFB38" s="50"/>
      <c r="VFC38" s="50"/>
      <c r="VFD38" s="50"/>
      <c r="VFE38" s="50"/>
      <c r="VFF38" s="50"/>
      <c r="VFG38" s="50"/>
      <c r="VFH38" s="50"/>
      <c r="VFI38" s="50"/>
      <c r="VFJ38" s="50"/>
      <c r="VFK38" s="50"/>
      <c r="VFL38" s="50"/>
      <c r="VFM38" s="50"/>
      <c r="VFN38" s="50"/>
      <c r="VFO38" s="50"/>
      <c r="VFP38" s="50"/>
      <c r="VFQ38" s="50"/>
      <c r="VFR38" s="50"/>
      <c r="VFS38" s="50"/>
      <c r="VFT38" s="50"/>
      <c r="VFU38" s="50"/>
      <c r="VFV38" s="50"/>
      <c r="VFW38" s="50"/>
      <c r="VFX38" s="50"/>
      <c r="VFY38" s="50"/>
      <c r="VFZ38" s="50"/>
      <c r="VGA38" s="50"/>
      <c r="VGB38" s="50"/>
      <c r="VGC38" s="50"/>
      <c r="VGD38" s="50"/>
      <c r="VGE38" s="50"/>
      <c r="VGF38" s="50"/>
      <c r="VGG38" s="50"/>
      <c r="VGH38" s="50"/>
      <c r="VGI38" s="50"/>
      <c r="VGJ38" s="50"/>
      <c r="VGK38" s="50"/>
      <c r="VGL38" s="50"/>
      <c r="VGM38" s="50"/>
      <c r="VGN38" s="50"/>
      <c r="VGO38" s="50"/>
      <c r="VGP38" s="50"/>
      <c r="VGQ38" s="50"/>
      <c r="VGR38" s="50"/>
      <c r="VGS38" s="50"/>
      <c r="VGT38" s="50"/>
      <c r="VGU38" s="50"/>
      <c r="VGV38" s="50"/>
      <c r="VGW38" s="50"/>
      <c r="VGX38" s="50"/>
      <c r="VGY38" s="50"/>
      <c r="VGZ38" s="50"/>
      <c r="VHA38" s="50"/>
      <c r="VHB38" s="50"/>
      <c r="VHC38" s="50"/>
      <c r="VHD38" s="50"/>
      <c r="VHE38" s="50"/>
      <c r="VHF38" s="50"/>
      <c r="VHG38" s="50"/>
      <c r="VHH38" s="50"/>
      <c r="VHI38" s="50"/>
      <c r="VHJ38" s="50"/>
      <c r="VHK38" s="50"/>
      <c r="VHL38" s="50"/>
      <c r="VHM38" s="50"/>
      <c r="VHN38" s="50"/>
      <c r="VHO38" s="50"/>
      <c r="VHP38" s="50"/>
      <c r="VHQ38" s="50"/>
      <c r="VHR38" s="50"/>
      <c r="VHS38" s="50"/>
      <c r="VHT38" s="50"/>
      <c r="VHU38" s="50"/>
      <c r="VHV38" s="50"/>
      <c r="VHW38" s="50"/>
      <c r="VHX38" s="50"/>
      <c r="VHY38" s="50"/>
      <c r="VHZ38" s="50"/>
      <c r="VIA38" s="50"/>
      <c r="VIB38" s="50"/>
      <c r="VIC38" s="50"/>
      <c r="VID38" s="50"/>
      <c r="VIE38" s="50"/>
      <c r="VIF38" s="50"/>
      <c r="VIG38" s="50"/>
      <c r="VIH38" s="50"/>
      <c r="VII38" s="50"/>
      <c r="VIJ38" s="50"/>
      <c r="VIK38" s="50"/>
      <c r="VIL38" s="50"/>
      <c r="VIM38" s="50"/>
      <c r="VIN38" s="50"/>
      <c r="VIO38" s="50"/>
      <c r="VIP38" s="50"/>
      <c r="VIQ38" s="50"/>
      <c r="VIR38" s="50"/>
      <c r="VIS38" s="50"/>
      <c r="VIT38" s="50"/>
      <c r="VIU38" s="50"/>
      <c r="VIV38" s="50"/>
      <c r="VIW38" s="50"/>
      <c r="VIX38" s="50"/>
      <c r="VIY38" s="50"/>
      <c r="VIZ38" s="50"/>
      <c r="VJA38" s="50"/>
      <c r="VJB38" s="50"/>
      <c r="VJC38" s="50"/>
      <c r="VJD38" s="50"/>
      <c r="VJE38" s="50"/>
      <c r="VJF38" s="50"/>
      <c r="VJG38" s="50"/>
      <c r="VJH38" s="50"/>
      <c r="VJI38" s="50"/>
      <c r="VJJ38" s="50"/>
      <c r="VJK38" s="50"/>
      <c r="VJL38" s="50"/>
      <c r="VJM38" s="50"/>
      <c r="VJN38" s="50"/>
      <c r="VJO38" s="50"/>
      <c r="VJP38" s="50"/>
      <c r="VJQ38" s="50"/>
      <c r="VJR38" s="50"/>
      <c r="VJS38" s="50"/>
      <c r="VJT38" s="50"/>
      <c r="VJU38" s="50"/>
      <c r="VJV38" s="50"/>
      <c r="VJW38" s="50"/>
      <c r="VJX38" s="50"/>
      <c r="VJY38" s="50"/>
      <c r="VJZ38" s="50"/>
      <c r="VKA38" s="50"/>
      <c r="VKB38" s="50"/>
      <c r="VKC38" s="50"/>
      <c r="VKD38" s="50"/>
      <c r="VKE38" s="50"/>
      <c r="VKF38" s="50"/>
      <c r="VKG38" s="50"/>
      <c r="VKH38" s="50"/>
      <c r="VKI38" s="50"/>
      <c r="VKJ38" s="50"/>
      <c r="VKK38" s="50"/>
      <c r="VKL38" s="50"/>
      <c r="VKM38" s="50"/>
      <c r="VKN38" s="50"/>
      <c r="VKO38" s="50"/>
      <c r="VKP38" s="50"/>
      <c r="VKQ38" s="50"/>
      <c r="VKR38" s="50"/>
      <c r="VKS38" s="50"/>
      <c r="VKT38" s="50"/>
      <c r="VKU38" s="50"/>
      <c r="VKV38" s="50"/>
      <c r="VKW38" s="50"/>
      <c r="VKX38" s="50"/>
      <c r="VKY38" s="50"/>
      <c r="VKZ38" s="50"/>
      <c r="VLA38" s="50"/>
      <c r="VLB38" s="50"/>
      <c r="VLC38" s="50"/>
      <c r="VLD38" s="50"/>
      <c r="VLE38" s="50"/>
      <c r="VLF38" s="50"/>
      <c r="VLG38" s="50"/>
      <c r="VLH38" s="50"/>
      <c r="VLI38" s="50"/>
      <c r="VLJ38" s="50"/>
      <c r="VLK38" s="50"/>
      <c r="VLL38" s="50"/>
      <c r="VLM38" s="50"/>
      <c r="VLN38" s="50"/>
      <c r="VLO38" s="50"/>
      <c r="VLP38" s="50"/>
      <c r="VLQ38" s="50"/>
      <c r="VLR38" s="50"/>
      <c r="VLS38" s="50"/>
      <c r="VLT38" s="50"/>
      <c r="VLU38" s="50"/>
      <c r="VLV38" s="50"/>
      <c r="VLW38" s="50"/>
      <c r="VLX38" s="50"/>
      <c r="VLY38" s="50"/>
      <c r="VLZ38" s="50"/>
      <c r="VMA38" s="50"/>
      <c r="VMB38" s="50"/>
      <c r="VMC38" s="50"/>
      <c r="VMD38" s="50"/>
      <c r="VME38" s="50"/>
      <c r="VMF38" s="50"/>
      <c r="VMG38" s="50"/>
      <c r="VMH38" s="50"/>
      <c r="VMI38" s="50"/>
      <c r="VMJ38" s="50"/>
      <c r="VMK38" s="50"/>
      <c r="VML38" s="50"/>
      <c r="VMM38" s="50"/>
      <c r="VMN38" s="50"/>
      <c r="VMO38" s="50"/>
      <c r="VMP38" s="50"/>
      <c r="VMQ38" s="50"/>
      <c r="VMR38" s="50"/>
      <c r="VMS38" s="50"/>
      <c r="VMT38" s="50"/>
      <c r="VMU38" s="50"/>
      <c r="VMV38" s="50"/>
      <c r="VMW38" s="50"/>
      <c r="VMX38" s="50"/>
      <c r="VMY38" s="50"/>
      <c r="VMZ38" s="50"/>
      <c r="VNA38" s="50"/>
      <c r="VNB38" s="50"/>
      <c r="VNC38" s="50"/>
      <c r="VND38" s="50"/>
      <c r="VNE38" s="50"/>
      <c r="VNF38" s="50"/>
      <c r="VNG38" s="50"/>
      <c r="VNH38" s="50"/>
      <c r="VNI38" s="50"/>
      <c r="VNJ38" s="50"/>
      <c r="VNK38" s="50"/>
      <c r="VNL38" s="50"/>
      <c r="VNM38" s="50"/>
      <c r="VNN38" s="50"/>
      <c r="VNO38" s="50"/>
      <c r="VNP38" s="50"/>
      <c r="VNQ38" s="50"/>
      <c r="VNR38" s="50"/>
      <c r="VNS38" s="50"/>
      <c r="VNT38" s="50"/>
      <c r="VNU38" s="50"/>
      <c r="VNV38" s="50"/>
      <c r="VNW38" s="50"/>
      <c r="VNX38" s="50"/>
      <c r="VNY38" s="50"/>
      <c r="VNZ38" s="50"/>
      <c r="VOA38" s="50"/>
      <c r="VOB38" s="50"/>
      <c r="VOC38" s="50"/>
      <c r="VOD38" s="50"/>
      <c r="VOE38" s="50"/>
      <c r="VOF38" s="50"/>
      <c r="VOG38" s="50"/>
      <c r="VOH38" s="50"/>
      <c r="VOI38" s="50"/>
      <c r="VOJ38" s="50"/>
      <c r="VOK38" s="50"/>
      <c r="VOL38" s="50"/>
      <c r="VOM38" s="50"/>
      <c r="VON38" s="50"/>
      <c r="VOO38" s="50"/>
      <c r="VOP38" s="50"/>
      <c r="VOQ38" s="50"/>
      <c r="VOR38" s="50"/>
      <c r="VOS38" s="50"/>
      <c r="VOT38" s="50"/>
      <c r="VOU38" s="50"/>
      <c r="VOV38" s="50"/>
      <c r="VOW38" s="50"/>
      <c r="VOX38" s="50"/>
      <c r="VOY38" s="50"/>
      <c r="VOZ38" s="50"/>
      <c r="VPA38" s="50"/>
      <c r="VPB38" s="50"/>
      <c r="VPC38" s="50"/>
      <c r="VPD38" s="50"/>
      <c r="VPE38" s="50"/>
      <c r="VPF38" s="50"/>
      <c r="VPG38" s="50"/>
      <c r="VPH38" s="50"/>
      <c r="VPI38" s="50"/>
      <c r="VPJ38" s="50"/>
      <c r="VPK38" s="50"/>
      <c r="VPL38" s="50"/>
      <c r="VPM38" s="50"/>
      <c r="VPN38" s="50"/>
      <c r="VPO38" s="50"/>
      <c r="VPP38" s="50"/>
      <c r="VPQ38" s="50"/>
      <c r="VPR38" s="50"/>
      <c r="VPS38" s="50"/>
      <c r="VPT38" s="50"/>
      <c r="VPU38" s="50"/>
      <c r="VPV38" s="50"/>
      <c r="VPW38" s="50"/>
      <c r="VPX38" s="50"/>
      <c r="VPY38" s="50"/>
      <c r="VPZ38" s="50"/>
      <c r="VQA38" s="50"/>
      <c r="VQB38" s="50"/>
      <c r="VQC38" s="50"/>
      <c r="VQD38" s="50"/>
      <c r="VQE38" s="50"/>
      <c r="VQF38" s="50"/>
      <c r="VQG38" s="50"/>
      <c r="VQH38" s="50"/>
      <c r="VQI38" s="50"/>
      <c r="VQJ38" s="50"/>
      <c r="VQK38" s="50"/>
      <c r="VQL38" s="50"/>
      <c r="VQM38" s="50"/>
      <c r="VQN38" s="50"/>
      <c r="VQO38" s="50"/>
      <c r="VQP38" s="50"/>
      <c r="VQQ38" s="50"/>
      <c r="VQR38" s="50"/>
      <c r="VQS38" s="50"/>
      <c r="VQT38" s="50"/>
      <c r="VQU38" s="50"/>
      <c r="VQV38" s="50"/>
      <c r="VQW38" s="50"/>
      <c r="VQX38" s="50"/>
      <c r="VQY38" s="50"/>
      <c r="VQZ38" s="50"/>
      <c r="VRA38" s="50"/>
      <c r="VRB38" s="50"/>
      <c r="VRC38" s="50"/>
      <c r="VRD38" s="50"/>
      <c r="VRE38" s="50"/>
      <c r="VRF38" s="50"/>
      <c r="VRG38" s="50"/>
      <c r="VRH38" s="50"/>
      <c r="VRI38" s="50"/>
      <c r="VRJ38" s="50"/>
      <c r="VRK38" s="50"/>
      <c r="VRL38" s="50"/>
      <c r="VRM38" s="50"/>
      <c r="VRN38" s="50"/>
      <c r="VRO38" s="50"/>
      <c r="VRP38" s="50"/>
      <c r="VRQ38" s="50"/>
      <c r="VRR38" s="50"/>
      <c r="VRS38" s="50"/>
      <c r="VRT38" s="50"/>
      <c r="VRU38" s="50"/>
      <c r="VRV38" s="50"/>
      <c r="VRW38" s="50"/>
      <c r="VRX38" s="50"/>
      <c r="VRY38" s="50"/>
      <c r="VRZ38" s="50"/>
      <c r="VSA38" s="50"/>
      <c r="VSB38" s="50"/>
      <c r="VSC38" s="50"/>
      <c r="VSD38" s="50"/>
      <c r="VSE38" s="50"/>
      <c r="VSF38" s="50"/>
      <c r="VSG38" s="50"/>
      <c r="VSH38" s="50"/>
      <c r="VSI38" s="50"/>
      <c r="VSJ38" s="50"/>
      <c r="VSK38" s="50"/>
      <c r="VSL38" s="50"/>
      <c r="VSM38" s="50"/>
      <c r="VSN38" s="50"/>
      <c r="VSO38" s="50"/>
      <c r="VSP38" s="50"/>
      <c r="VSQ38" s="50"/>
      <c r="VSR38" s="50"/>
      <c r="VSS38" s="50"/>
      <c r="VST38" s="50"/>
      <c r="VSU38" s="50"/>
      <c r="VSV38" s="50"/>
      <c r="VSW38" s="50"/>
      <c r="VSX38" s="50"/>
      <c r="VSY38" s="50"/>
      <c r="VSZ38" s="50"/>
      <c r="VTA38" s="50"/>
      <c r="VTB38" s="50"/>
      <c r="VTC38" s="50"/>
      <c r="VTD38" s="50"/>
      <c r="VTE38" s="50"/>
      <c r="VTF38" s="50"/>
      <c r="VTG38" s="50"/>
      <c r="VTH38" s="50"/>
      <c r="VTI38" s="50"/>
      <c r="VTJ38" s="50"/>
      <c r="VTK38" s="50"/>
      <c r="VTL38" s="50"/>
      <c r="VTM38" s="50"/>
      <c r="VTN38" s="50"/>
      <c r="VTO38" s="50"/>
      <c r="VTP38" s="50"/>
      <c r="VTQ38" s="50"/>
      <c r="VTR38" s="50"/>
      <c r="VTS38" s="50"/>
      <c r="VTT38" s="50"/>
      <c r="VTU38" s="50"/>
      <c r="VTV38" s="50"/>
      <c r="VTW38" s="50"/>
      <c r="VTX38" s="50"/>
      <c r="VTY38" s="50"/>
      <c r="VTZ38" s="50"/>
      <c r="VUA38" s="50"/>
      <c r="VUB38" s="50"/>
      <c r="VUC38" s="50"/>
      <c r="VUD38" s="50"/>
      <c r="VUE38" s="50"/>
      <c r="VUF38" s="50"/>
      <c r="VUG38" s="50"/>
      <c r="VUH38" s="50"/>
      <c r="VUI38" s="50"/>
      <c r="VUJ38" s="50"/>
      <c r="VUK38" s="50"/>
      <c r="VUL38" s="50"/>
      <c r="VUM38" s="50"/>
      <c r="VUN38" s="50"/>
      <c r="VUO38" s="50"/>
      <c r="VUP38" s="50"/>
      <c r="VUQ38" s="50"/>
      <c r="VUR38" s="50"/>
      <c r="VUS38" s="50"/>
      <c r="VUT38" s="50"/>
      <c r="VUU38" s="50"/>
      <c r="VUV38" s="50"/>
      <c r="VUW38" s="50"/>
      <c r="VUX38" s="50"/>
      <c r="VUY38" s="50"/>
      <c r="VUZ38" s="50"/>
      <c r="VVA38" s="50"/>
      <c r="VVB38" s="50"/>
      <c r="VVC38" s="50"/>
      <c r="VVD38" s="50"/>
      <c r="VVE38" s="50"/>
      <c r="VVF38" s="50"/>
      <c r="VVG38" s="50"/>
      <c r="VVH38" s="50"/>
      <c r="VVI38" s="50"/>
      <c r="VVJ38" s="50"/>
      <c r="VVK38" s="50"/>
      <c r="VVL38" s="50"/>
      <c r="VVM38" s="50"/>
      <c r="VVN38" s="50"/>
      <c r="VVO38" s="50"/>
      <c r="VVP38" s="50"/>
      <c r="VVQ38" s="50"/>
      <c r="VVR38" s="50"/>
      <c r="VVS38" s="50"/>
      <c r="VVT38" s="50"/>
      <c r="VVU38" s="50"/>
      <c r="VVV38" s="50"/>
      <c r="VVW38" s="50"/>
      <c r="VVX38" s="50"/>
      <c r="VVY38" s="50"/>
      <c r="VVZ38" s="50"/>
      <c r="VWA38" s="50"/>
      <c r="VWB38" s="50"/>
      <c r="VWC38" s="50"/>
      <c r="VWD38" s="50"/>
      <c r="VWE38" s="50"/>
      <c r="VWF38" s="50"/>
      <c r="VWG38" s="50"/>
      <c r="VWH38" s="50"/>
      <c r="VWI38" s="50"/>
      <c r="VWJ38" s="50"/>
      <c r="VWK38" s="50"/>
      <c r="VWL38" s="50"/>
      <c r="VWM38" s="50"/>
      <c r="VWN38" s="50"/>
      <c r="VWO38" s="50"/>
      <c r="VWP38" s="50"/>
      <c r="VWQ38" s="50"/>
      <c r="VWR38" s="50"/>
      <c r="VWS38" s="50"/>
      <c r="VWT38" s="50"/>
      <c r="VWU38" s="50"/>
      <c r="VWV38" s="50"/>
      <c r="VWW38" s="50"/>
      <c r="VWX38" s="50"/>
      <c r="VWY38" s="50"/>
      <c r="VWZ38" s="50"/>
      <c r="VXA38" s="50"/>
      <c r="VXB38" s="50"/>
      <c r="VXC38" s="50"/>
      <c r="VXD38" s="50"/>
      <c r="VXE38" s="50"/>
      <c r="VXF38" s="50"/>
      <c r="VXG38" s="50"/>
      <c r="VXH38" s="50"/>
      <c r="VXI38" s="50"/>
      <c r="VXJ38" s="50"/>
      <c r="VXK38" s="50"/>
      <c r="VXL38" s="50"/>
      <c r="VXM38" s="50"/>
      <c r="VXN38" s="50"/>
      <c r="VXO38" s="50"/>
      <c r="VXP38" s="50"/>
      <c r="VXQ38" s="50"/>
      <c r="VXR38" s="50"/>
      <c r="VXS38" s="50"/>
      <c r="VXT38" s="50"/>
      <c r="VXU38" s="50"/>
      <c r="VXV38" s="50"/>
      <c r="VXW38" s="50"/>
      <c r="VXX38" s="50"/>
      <c r="VXY38" s="50"/>
      <c r="VXZ38" s="50"/>
      <c r="VYA38" s="50"/>
      <c r="VYB38" s="50"/>
      <c r="VYC38" s="50"/>
      <c r="VYD38" s="50"/>
      <c r="VYE38" s="50"/>
      <c r="VYF38" s="50"/>
      <c r="VYG38" s="50"/>
      <c r="VYH38" s="50"/>
      <c r="VYI38" s="50"/>
      <c r="VYJ38" s="50"/>
      <c r="VYK38" s="50"/>
      <c r="VYL38" s="50"/>
      <c r="VYM38" s="50"/>
      <c r="VYN38" s="50"/>
      <c r="VYO38" s="50"/>
      <c r="VYP38" s="50"/>
      <c r="VYQ38" s="50"/>
      <c r="VYR38" s="50"/>
      <c r="VYS38" s="50"/>
      <c r="VYT38" s="50"/>
      <c r="VYU38" s="50"/>
      <c r="VYV38" s="50"/>
      <c r="VYW38" s="50"/>
      <c r="VYX38" s="50"/>
      <c r="VYY38" s="50"/>
      <c r="VYZ38" s="50"/>
      <c r="VZA38" s="50"/>
      <c r="VZB38" s="50"/>
      <c r="VZC38" s="50"/>
      <c r="VZD38" s="50"/>
      <c r="VZE38" s="50"/>
      <c r="VZF38" s="50"/>
      <c r="VZG38" s="50"/>
      <c r="VZH38" s="50"/>
      <c r="VZI38" s="50"/>
      <c r="VZJ38" s="50"/>
      <c r="VZK38" s="50"/>
      <c r="VZL38" s="50"/>
      <c r="VZM38" s="50"/>
      <c r="VZN38" s="50"/>
      <c r="VZO38" s="50"/>
      <c r="VZP38" s="50"/>
      <c r="VZQ38" s="50"/>
      <c r="VZR38" s="50"/>
      <c r="VZS38" s="50"/>
      <c r="VZT38" s="50"/>
      <c r="VZU38" s="50"/>
      <c r="VZV38" s="50"/>
      <c r="VZW38" s="50"/>
      <c r="VZX38" s="50"/>
      <c r="VZY38" s="50"/>
      <c r="VZZ38" s="50"/>
      <c r="WAA38" s="50"/>
      <c r="WAB38" s="50"/>
      <c r="WAC38" s="50"/>
      <c r="WAD38" s="50"/>
      <c r="WAE38" s="50"/>
      <c r="WAF38" s="50"/>
      <c r="WAG38" s="50"/>
      <c r="WAH38" s="50"/>
      <c r="WAI38" s="50"/>
      <c r="WAJ38" s="50"/>
      <c r="WAK38" s="50"/>
      <c r="WAL38" s="50"/>
      <c r="WAM38" s="50"/>
      <c r="WAN38" s="50"/>
      <c r="WAO38" s="50"/>
      <c r="WAP38" s="50"/>
      <c r="WAQ38" s="50"/>
      <c r="WAR38" s="50"/>
      <c r="WAS38" s="50"/>
      <c r="WAT38" s="50"/>
      <c r="WAU38" s="50"/>
      <c r="WAV38" s="50"/>
      <c r="WAW38" s="50"/>
      <c r="WAX38" s="50"/>
      <c r="WAY38" s="50"/>
      <c r="WAZ38" s="50"/>
      <c r="WBA38" s="50"/>
      <c r="WBB38" s="50"/>
      <c r="WBC38" s="50"/>
      <c r="WBD38" s="50"/>
      <c r="WBE38" s="50"/>
      <c r="WBF38" s="50"/>
      <c r="WBG38" s="50"/>
      <c r="WBH38" s="50"/>
      <c r="WBI38" s="50"/>
      <c r="WBJ38" s="50"/>
      <c r="WBK38" s="50"/>
      <c r="WBL38" s="50"/>
      <c r="WBM38" s="50"/>
      <c r="WBN38" s="50"/>
      <c r="WBO38" s="50"/>
      <c r="WBP38" s="50"/>
      <c r="WBQ38" s="50"/>
      <c r="WBR38" s="50"/>
      <c r="WBS38" s="50"/>
      <c r="WBT38" s="50"/>
      <c r="WBU38" s="50"/>
      <c r="WBV38" s="50"/>
      <c r="WBW38" s="50"/>
      <c r="WBX38" s="50"/>
      <c r="WBY38" s="50"/>
      <c r="WBZ38" s="50"/>
      <c r="WCA38" s="50"/>
      <c r="WCB38" s="50"/>
      <c r="WCC38" s="50"/>
      <c r="WCD38" s="50"/>
      <c r="WCE38" s="50"/>
      <c r="WCF38" s="50"/>
      <c r="WCG38" s="50"/>
      <c r="WCH38" s="50"/>
      <c r="WCI38" s="50"/>
      <c r="WCJ38" s="50"/>
      <c r="WCK38" s="50"/>
      <c r="WCL38" s="50"/>
      <c r="WCM38" s="50"/>
      <c r="WCN38" s="50"/>
      <c r="WCO38" s="50"/>
      <c r="WCP38" s="50"/>
      <c r="WCQ38" s="50"/>
      <c r="WCR38" s="50"/>
      <c r="WCS38" s="50"/>
      <c r="WCT38" s="50"/>
      <c r="WCU38" s="50"/>
      <c r="WCV38" s="50"/>
      <c r="WCW38" s="50"/>
      <c r="WCX38" s="50"/>
      <c r="WCY38" s="50"/>
      <c r="WCZ38" s="50"/>
      <c r="WDA38" s="50"/>
      <c r="WDB38" s="50"/>
      <c r="WDC38" s="50"/>
      <c r="WDD38" s="50"/>
      <c r="WDE38" s="50"/>
      <c r="WDF38" s="50"/>
      <c r="WDG38" s="50"/>
      <c r="WDH38" s="50"/>
      <c r="WDI38" s="50"/>
      <c r="WDJ38" s="50"/>
      <c r="WDK38" s="50"/>
      <c r="WDL38" s="50"/>
      <c r="WDM38" s="50"/>
      <c r="WDN38" s="50"/>
      <c r="WDO38" s="50"/>
      <c r="WDP38" s="50"/>
      <c r="WDQ38" s="50"/>
      <c r="WDR38" s="50"/>
      <c r="WDS38" s="50"/>
      <c r="WDT38" s="50"/>
      <c r="WDU38" s="50"/>
      <c r="WDV38" s="50"/>
      <c r="WDW38" s="50"/>
      <c r="WDX38" s="50"/>
      <c r="WDY38" s="50"/>
      <c r="WDZ38" s="50"/>
      <c r="WEA38" s="50"/>
      <c r="WEB38" s="50"/>
      <c r="WEC38" s="50"/>
      <c r="WED38" s="50"/>
      <c r="WEE38" s="50"/>
      <c r="WEF38" s="50"/>
      <c r="WEG38" s="50"/>
      <c r="WEH38" s="50"/>
      <c r="WEI38" s="50"/>
      <c r="WEJ38" s="50"/>
      <c r="WEK38" s="50"/>
      <c r="WEL38" s="50"/>
      <c r="WEM38" s="50"/>
      <c r="WEN38" s="50"/>
      <c r="WEO38" s="50"/>
      <c r="WEP38" s="50"/>
      <c r="WEQ38" s="50"/>
      <c r="WER38" s="50"/>
      <c r="WES38" s="50"/>
      <c r="WET38" s="50"/>
      <c r="WEU38" s="50"/>
      <c r="WEV38" s="50"/>
      <c r="WEW38" s="50"/>
      <c r="WEX38" s="50"/>
      <c r="WEY38" s="50"/>
      <c r="WEZ38" s="50"/>
      <c r="WFA38" s="50"/>
      <c r="WFB38" s="50"/>
      <c r="WFC38" s="50"/>
      <c r="WFD38" s="50"/>
      <c r="WFE38" s="50"/>
      <c r="WFF38" s="50"/>
      <c r="WFG38" s="50"/>
      <c r="WFH38" s="50"/>
      <c r="WFI38" s="50"/>
      <c r="WFJ38" s="50"/>
      <c r="WFK38" s="50"/>
      <c r="WFL38" s="50"/>
      <c r="WFM38" s="50"/>
      <c r="WFN38" s="50"/>
      <c r="WFO38" s="50"/>
      <c r="WFP38" s="50"/>
      <c r="WFQ38" s="50"/>
      <c r="WFR38" s="50"/>
      <c r="WFS38" s="50"/>
      <c r="WFT38" s="50"/>
      <c r="WFU38" s="50"/>
      <c r="WFV38" s="50"/>
      <c r="WFW38" s="50"/>
      <c r="WFX38" s="50"/>
      <c r="WFY38" s="50"/>
      <c r="WFZ38" s="50"/>
      <c r="WGA38" s="50"/>
      <c r="WGB38" s="50"/>
      <c r="WGC38" s="50"/>
      <c r="WGD38" s="50"/>
      <c r="WGE38" s="50"/>
      <c r="WGF38" s="50"/>
      <c r="WGG38" s="50"/>
      <c r="WGH38" s="50"/>
      <c r="WGI38" s="50"/>
      <c r="WGJ38" s="50"/>
      <c r="WGK38" s="50"/>
      <c r="WGL38" s="50"/>
      <c r="WGM38" s="50"/>
      <c r="WGN38" s="50"/>
      <c r="WGO38" s="50"/>
      <c r="WGP38" s="50"/>
      <c r="WGQ38" s="50"/>
      <c r="WGR38" s="50"/>
      <c r="WGS38" s="50"/>
      <c r="WGT38" s="50"/>
      <c r="WGU38" s="50"/>
      <c r="WGV38" s="50"/>
      <c r="WGW38" s="50"/>
      <c r="WGX38" s="50"/>
      <c r="WGY38" s="50"/>
      <c r="WGZ38" s="50"/>
      <c r="WHA38" s="50"/>
      <c r="WHB38" s="50"/>
      <c r="WHC38" s="50"/>
      <c r="WHD38" s="50"/>
      <c r="WHE38" s="50"/>
      <c r="WHF38" s="50"/>
      <c r="WHG38" s="50"/>
      <c r="WHH38" s="50"/>
      <c r="WHI38" s="50"/>
      <c r="WHJ38" s="50"/>
      <c r="WHK38" s="50"/>
      <c r="WHL38" s="50"/>
      <c r="WHM38" s="50"/>
      <c r="WHN38" s="50"/>
      <c r="WHO38" s="50"/>
      <c r="WHP38" s="50"/>
      <c r="WHQ38" s="50"/>
      <c r="WHR38" s="50"/>
      <c r="WHS38" s="50"/>
      <c r="WHT38" s="50"/>
      <c r="WHU38" s="50"/>
      <c r="WHV38" s="50"/>
      <c r="WHW38" s="50"/>
      <c r="WHX38" s="50"/>
      <c r="WHY38" s="50"/>
      <c r="WHZ38" s="50"/>
      <c r="WIA38" s="50"/>
      <c r="WIB38" s="50"/>
      <c r="WIC38" s="50"/>
      <c r="WID38" s="50"/>
      <c r="WIE38" s="50"/>
      <c r="WIF38" s="50"/>
      <c r="WIG38" s="50"/>
      <c r="WIH38" s="50"/>
      <c r="WII38" s="50"/>
      <c r="WIJ38" s="50"/>
      <c r="WIK38" s="50"/>
      <c r="WIL38" s="50"/>
      <c r="WIM38" s="50"/>
      <c r="WIN38" s="50"/>
      <c r="WIO38" s="50"/>
      <c r="WIP38" s="50"/>
      <c r="WIQ38" s="50"/>
      <c r="WIR38" s="50"/>
      <c r="WIS38" s="50"/>
      <c r="WIT38" s="50"/>
      <c r="WIU38" s="50"/>
      <c r="WIV38" s="50"/>
      <c r="WIW38" s="50"/>
      <c r="WIX38" s="50"/>
      <c r="WIY38" s="50"/>
      <c r="WIZ38" s="50"/>
      <c r="WJA38" s="50"/>
      <c r="WJB38" s="50"/>
      <c r="WJC38" s="50"/>
      <c r="WJD38" s="50"/>
      <c r="WJE38" s="50"/>
      <c r="WJF38" s="50"/>
      <c r="WJG38" s="50"/>
      <c r="WJH38" s="50"/>
      <c r="WJI38" s="50"/>
      <c r="WJJ38" s="50"/>
      <c r="WJK38" s="50"/>
      <c r="WJL38" s="50"/>
      <c r="WJM38" s="50"/>
      <c r="WJN38" s="50"/>
      <c r="WJO38" s="50"/>
      <c r="WJP38" s="50"/>
      <c r="WJQ38" s="50"/>
      <c r="WJR38" s="50"/>
      <c r="WJS38" s="50"/>
      <c r="WJT38" s="50"/>
      <c r="WJU38" s="50"/>
      <c r="WJV38" s="50"/>
      <c r="WJW38" s="50"/>
      <c r="WJX38" s="50"/>
      <c r="WJY38" s="50"/>
      <c r="WJZ38" s="50"/>
      <c r="WKA38" s="50"/>
      <c r="WKB38" s="50"/>
      <c r="WKC38" s="50"/>
      <c r="WKD38" s="50"/>
      <c r="WKE38" s="50"/>
      <c r="WKF38" s="50"/>
      <c r="WKG38" s="50"/>
      <c r="WKH38" s="50"/>
      <c r="WKI38" s="50"/>
      <c r="WKJ38" s="50"/>
      <c r="WKK38" s="50"/>
      <c r="WKL38" s="50"/>
      <c r="WKM38" s="50"/>
      <c r="WKN38" s="50"/>
      <c r="WKO38" s="50"/>
      <c r="WKP38" s="50"/>
      <c r="WKQ38" s="50"/>
      <c r="WKR38" s="50"/>
      <c r="WKS38" s="50"/>
      <c r="WKT38" s="50"/>
      <c r="WKU38" s="50"/>
      <c r="WKV38" s="50"/>
      <c r="WKW38" s="50"/>
      <c r="WKX38" s="50"/>
      <c r="WKY38" s="50"/>
      <c r="WKZ38" s="50"/>
      <c r="WLA38" s="50"/>
      <c r="WLB38" s="50"/>
      <c r="WLC38" s="50"/>
      <c r="WLD38" s="50"/>
      <c r="WLE38" s="50"/>
      <c r="WLF38" s="50"/>
      <c r="WLG38" s="50"/>
      <c r="WLH38" s="50"/>
      <c r="WLI38" s="50"/>
      <c r="WLJ38" s="50"/>
      <c r="WLK38" s="50"/>
      <c r="WLL38" s="50"/>
      <c r="WLM38" s="50"/>
      <c r="WLN38" s="50"/>
      <c r="WLO38" s="50"/>
      <c r="WLP38" s="50"/>
      <c r="WLQ38" s="50"/>
      <c r="WLR38" s="50"/>
      <c r="WLS38" s="50"/>
      <c r="WLT38" s="50"/>
      <c r="WLU38" s="50"/>
      <c r="WLV38" s="50"/>
      <c r="WLW38" s="50"/>
      <c r="WLX38" s="50"/>
      <c r="WLY38" s="50"/>
      <c r="WLZ38" s="50"/>
      <c r="WMA38" s="50"/>
      <c r="WMB38" s="50"/>
      <c r="WMC38" s="50"/>
      <c r="WMD38" s="50"/>
      <c r="WME38" s="50"/>
      <c r="WMF38" s="50"/>
      <c r="WMG38" s="50"/>
      <c r="WMH38" s="50"/>
      <c r="WMI38" s="50"/>
      <c r="WMJ38" s="50"/>
      <c r="WMK38" s="50"/>
      <c r="WML38" s="50"/>
      <c r="WMM38" s="50"/>
      <c r="WMN38" s="50"/>
      <c r="WMO38" s="50"/>
      <c r="WMP38" s="50"/>
      <c r="WMQ38" s="50"/>
      <c r="WMR38" s="50"/>
      <c r="WMS38" s="50"/>
      <c r="WMT38" s="50"/>
      <c r="WMU38" s="50"/>
      <c r="WMV38" s="50"/>
      <c r="WMW38" s="50"/>
      <c r="WMX38" s="50"/>
      <c r="WMY38" s="50"/>
      <c r="WMZ38" s="50"/>
      <c r="WNA38" s="50"/>
      <c r="WNB38" s="50"/>
      <c r="WNC38" s="50"/>
      <c r="WND38" s="50"/>
      <c r="WNE38" s="50"/>
      <c r="WNF38" s="50"/>
      <c r="WNG38" s="50"/>
      <c r="WNH38" s="50"/>
      <c r="WNI38" s="50"/>
      <c r="WNJ38" s="50"/>
      <c r="WNK38" s="50"/>
      <c r="WNL38" s="50"/>
      <c r="WNM38" s="50"/>
      <c r="WNN38" s="50"/>
      <c r="WNO38" s="50"/>
      <c r="WNP38" s="50"/>
      <c r="WNQ38" s="50"/>
      <c r="WNR38" s="50"/>
      <c r="WNS38" s="50"/>
      <c r="WNT38" s="50"/>
      <c r="WNU38" s="50"/>
      <c r="WNV38" s="50"/>
      <c r="WNW38" s="50"/>
      <c r="WNX38" s="50"/>
      <c r="WNY38" s="50"/>
      <c r="WNZ38" s="50"/>
      <c r="WOA38" s="50"/>
      <c r="WOB38" s="50"/>
      <c r="WOC38" s="50"/>
      <c r="WOD38" s="50"/>
      <c r="WOE38" s="50"/>
      <c r="WOF38" s="50"/>
      <c r="WOG38" s="50"/>
      <c r="WOH38" s="50"/>
      <c r="WOI38" s="50"/>
      <c r="WOJ38" s="50"/>
      <c r="WOK38" s="50"/>
      <c r="WOL38" s="50"/>
      <c r="WOM38" s="50"/>
      <c r="WON38" s="50"/>
      <c r="WOO38" s="50"/>
      <c r="WOP38" s="50"/>
      <c r="WOQ38" s="50"/>
      <c r="WOR38" s="50"/>
      <c r="WOS38" s="50"/>
      <c r="WOT38" s="50"/>
      <c r="WOU38" s="50"/>
      <c r="WOV38" s="50"/>
      <c r="WOW38" s="50"/>
      <c r="WOX38" s="50"/>
      <c r="WOY38" s="50"/>
      <c r="WOZ38" s="50"/>
      <c r="WPA38" s="50"/>
      <c r="WPB38" s="50"/>
      <c r="WPC38" s="50"/>
      <c r="WPD38" s="50"/>
      <c r="WPE38" s="50"/>
      <c r="WPF38" s="50"/>
      <c r="WPG38" s="50"/>
      <c r="WPH38" s="50"/>
      <c r="WPI38" s="50"/>
      <c r="WPJ38" s="50"/>
      <c r="WPK38" s="50"/>
      <c r="WPL38" s="50"/>
      <c r="WPM38" s="50"/>
      <c r="WPN38" s="50"/>
      <c r="WPO38" s="50"/>
      <c r="WPP38" s="50"/>
      <c r="WPQ38" s="50"/>
      <c r="WPR38" s="50"/>
      <c r="WPS38" s="50"/>
      <c r="WPT38" s="50"/>
      <c r="WPU38" s="50"/>
      <c r="WPV38" s="50"/>
      <c r="WPW38" s="50"/>
      <c r="WPX38" s="50"/>
      <c r="WPY38" s="50"/>
      <c r="WPZ38" s="50"/>
      <c r="WQA38" s="50"/>
      <c r="WQB38" s="50"/>
      <c r="WQC38" s="50"/>
      <c r="WQD38" s="50"/>
      <c r="WQE38" s="50"/>
      <c r="WQF38" s="50"/>
      <c r="WQG38" s="50"/>
      <c r="WQH38" s="50"/>
      <c r="WQI38" s="50"/>
      <c r="WQJ38" s="50"/>
      <c r="WQK38" s="50"/>
      <c r="WQL38" s="50"/>
      <c r="WQM38" s="50"/>
      <c r="WQN38" s="50"/>
      <c r="WQO38" s="50"/>
      <c r="WQP38" s="50"/>
      <c r="WQQ38" s="50"/>
      <c r="WQR38" s="50"/>
      <c r="WQS38" s="50"/>
      <c r="WQT38" s="50"/>
      <c r="WQU38" s="50"/>
      <c r="WQV38" s="50"/>
      <c r="WQW38" s="50"/>
      <c r="WQX38" s="50"/>
      <c r="WQY38" s="50"/>
      <c r="WQZ38" s="50"/>
      <c r="WRA38" s="50"/>
      <c r="WRB38" s="50"/>
      <c r="WRC38" s="50"/>
      <c r="WRD38" s="50"/>
      <c r="WRE38" s="50"/>
      <c r="WRF38" s="50"/>
      <c r="WRG38" s="50"/>
      <c r="WRH38" s="50"/>
      <c r="WRI38" s="50"/>
      <c r="WRJ38" s="50"/>
      <c r="WRK38" s="50"/>
      <c r="WRL38" s="50"/>
      <c r="WRM38" s="50"/>
      <c r="WRN38" s="50"/>
      <c r="WRO38" s="50"/>
      <c r="WRP38" s="50"/>
      <c r="WRQ38" s="50"/>
      <c r="WRR38" s="50"/>
      <c r="WRS38" s="50"/>
      <c r="WRT38" s="50"/>
      <c r="WRU38" s="50"/>
      <c r="WRV38" s="50"/>
      <c r="WRW38" s="50"/>
      <c r="WRX38" s="50"/>
      <c r="WRY38" s="50"/>
      <c r="WRZ38" s="50"/>
      <c r="WSA38" s="50"/>
      <c r="WSB38" s="50"/>
      <c r="WSC38" s="50"/>
      <c r="WSD38" s="50"/>
      <c r="WSE38" s="50"/>
      <c r="WSF38" s="50"/>
      <c r="WSG38" s="50"/>
      <c r="WSH38" s="50"/>
      <c r="WSI38" s="50"/>
      <c r="WSJ38" s="50"/>
      <c r="WSK38" s="50"/>
      <c r="WSL38" s="50"/>
      <c r="WSM38" s="50"/>
      <c r="WSN38" s="50"/>
      <c r="WSO38" s="50"/>
      <c r="WSP38" s="50"/>
      <c r="WSQ38" s="50"/>
      <c r="WSR38" s="50"/>
      <c r="WSS38" s="50"/>
      <c r="WST38" s="50"/>
      <c r="WSU38" s="50"/>
      <c r="WSV38" s="50"/>
      <c r="WSW38" s="50"/>
      <c r="WSX38" s="50"/>
      <c r="WSY38" s="50"/>
      <c r="WSZ38" s="50"/>
      <c r="WTA38" s="50"/>
      <c r="WTB38" s="50"/>
      <c r="WTC38" s="50"/>
      <c r="WTD38" s="50"/>
      <c r="WTE38" s="50"/>
      <c r="WTF38" s="50"/>
      <c r="WTG38" s="50"/>
      <c r="WTH38" s="50"/>
      <c r="WTI38" s="50"/>
      <c r="WTJ38" s="50"/>
      <c r="WTK38" s="50"/>
      <c r="WTL38" s="50"/>
      <c r="WTM38" s="50"/>
      <c r="WTN38" s="50"/>
      <c r="WTO38" s="50"/>
      <c r="WTP38" s="50"/>
      <c r="WTQ38" s="50"/>
      <c r="WTR38" s="50"/>
      <c r="WTS38" s="50"/>
      <c r="WTT38" s="50"/>
      <c r="WTU38" s="50"/>
      <c r="WTV38" s="50"/>
      <c r="WTW38" s="50"/>
      <c r="WTX38" s="50"/>
      <c r="WTY38" s="50"/>
      <c r="WTZ38" s="50"/>
      <c r="WUA38" s="50"/>
      <c r="WUB38" s="50"/>
      <c r="WUC38" s="50"/>
      <c r="WUD38" s="50"/>
      <c r="WUE38" s="50"/>
      <c r="WUF38" s="50"/>
      <c r="WUG38" s="50"/>
      <c r="WUH38" s="50"/>
      <c r="WUI38" s="50"/>
      <c r="WUJ38" s="50"/>
      <c r="WUK38" s="50"/>
      <c r="WUL38" s="50"/>
      <c r="WUM38" s="50"/>
      <c r="WUN38" s="50"/>
      <c r="WUO38" s="50"/>
      <c r="WUP38" s="50"/>
      <c r="WUQ38" s="50"/>
      <c r="WUR38" s="50"/>
      <c r="WUS38" s="50"/>
      <c r="WUT38" s="50"/>
      <c r="WUU38" s="50"/>
      <c r="WUV38" s="50"/>
      <c r="WUW38" s="50"/>
      <c r="WUX38" s="50"/>
      <c r="WUY38" s="50"/>
      <c r="WUZ38" s="50"/>
      <c r="WVA38" s="50"/>
      <c r="WVB38" s="50"/>
      <c r="WVC38" s="50"/>
      <c r="WVD38" s="50"/>
      <c r="WVE38" s="50"/>
      <c r="WVF38" s="50"/>
      <c r="WVG38" s="50"/>
      <c r="WVH38" s="50"/>
      <c r="WVI38" s="50"/>
      <c r="WVJ38" s="50"/>
      <c r="WVK38" s="50"/>
      <c r="WVL38" s="50"/>
      <c r="WVM38" s="50"/>
      <c r="WVN38" s="50"/>
      <c r="WVO38" s="50"/>
      <c r="WVP38" s="50"/>
      <c r="WVQ38" s="50"/>
      <c r="WVR38" s="50"/>
      <c r="WVS38" s="50"/>
      <c r="WVT38" s="50"/>
      <c r="WVU38" s="50"/>
      <c r="WVV38" s="50"/>
      <c r="WVW38" s="50"/>
      <c r="WVX38" s="50"/>
      <c r="WVY38" s="50"/>
      <c r="WVZ38" s="50"/>
      <c r="WWA38" s="50"/>
      <c r="WWB38" s="50"/>
      <c r="WWC38" s="50"/>
      <c r="WWD38" s="50"/>
      <c r="WWE38" s="50"/>
      <c r="WWF38" s="50"/>
      <c r="WWG38" s="50"/>
      <c r="WWH38" s="50"/>
      <c r="WWI38" s="50"/>
      <c r="WWJ38" s="50"/>
      <c r="WWK38" s="50"/>
      <c r="WWL38" s="50"/>
      <c r="WWM38" s="50"/>
      <c r="WWN38" s="50"/>
      <c r="WWO38" s="50"/>
      <c r="WWP38" s="50"/>
      <c r="WWQ38" s="50"/>
      <c r="WWR38" s="50"/>
      <c r="WWS38" s="50"/>
      <c r="WWT38" s="50"/>
      <c r="WWU38" s="50"/>
      <c r="WWV38" s="50"/>
      <c r="WWW38" s="50"/>
      <c r="WWX38" s="50"/>
      <c r="WWY38" s="50"/>
      <c r="WWZ38" s="50"/>
      <c r="WXA38" s="50"/>
      <c r="WXB38" s="50"/>
      <c r="WXC38" s="50"/>
      <c r="WXD38" s="50"/>
      <c r="WXE38" s="50"/>
      <c r="WXF38" s="50"/>
      <c r="WXG38" s="50"/>
      <c r="WXH38" s="50"/>
      <c r="WXI38" s="50"/>
      <c r="WXJ38" s="50"/>
      <c r="WXK38" s="50"/>
      <c r="WXL38" s="50"/>
      <c r="WXM38" s="50"/>
      <c r="WXN38" s="50"/>
      <c r="WXO38" s="50"/>
      <c r="WXP38" s="50"/>
      <c r="WXQ38" s="50"/>
      <c r="WXR38" s="50"/>
      <c r="WXS38" s="50"/>
      <c r="WXT38" s="50"/>
      <c r="WXU38" s="50"/>
      <c r="WXV38" s="50"/>
      <c r="WXW38" s="50"/>
      <c r="WXX38" s="50"/>
      <c r="WXY38" s="50"/>
      <c r="WXZ38" s="50"/>
      <c r="WYA38" s="50"/>
      <c r="WYB38" s="50"/>
      <c r="WYC38" s="50"/>
      <c r="WYD38" s="50"/>
      <c r="WYE38" s="50"/>
      <c r="WYF38" s="50"/>
      <c r="WYG38" s="50"/>
      <c r="WYH38" s="50"/>
      <c r="WYI38" s="50"/>
      <c r="WYJ38" s="50"/>
      <c r="WYK38" s="50"/>
      <c r="WYL38" s="50"/>
      <c r="WYM38" s="50"/>
      <c r="WYN38" s="50"/>
      <c r="WYO38" s="50"/>
      <c r="WYP38" s="50"/>
      <c r="WYQ38" s="50"/>
      <c r="WYR38" s="50"/>
      <c r="WYS38" s="50"/>
      <c r="WYT38" s="50"/>
      <c r="WYU38" s="50"/>
      <c r="WYV38" s="50"/>
      <c r="WYW38" s="50"/>
      <c r="WYX38" s="50"/>
      <c r="WYY38" s="50"/>
      <c r="WYZ38" s="50"/>
      <c r="WZA38" s="50"/>
      <c r="WZB38" s="50"/>
      <c r="WZC38" s="50"/>
      <c r="WZD38" s="50"/>
      <c r="WZE38" s="50"/>
      <c r="WZF38" s="50"/>
      <c r="WZG38" s="50"/>
      <c r="WZH38" s="50"/>
      <c r="WZI38" s="50"/>
      <c r="WZJ38" s="50"/>
      <c r="WZK38" s="50"/>
      <c r="WZL38" s="50"/>
      <c r="WZM38" s="50"/>
      <c r="WZN38" s="50"/>
      <c r="WZO38" s="50"/>
      <c r="WZP38" s="50"/>
      <c r="WZQ38" s="50"/>
      <c r="WZR38" s="50"/>
      <c r="WZS38" s="50"/>
      <c r="WZT38" s="50"/>
      <c r="WZU38" s="50"/>
      <c r="WZV38" s="50"/>
      <c r="WZW38" s="50"/>
      <c r="WZX38" s="50"/>
      <c r="WZY38" s="50"/>
      <c r="WZZ38" s="50"/>
      <c r="XAA38" s="50"/>
      <c r="XAB38" s="50"/>
      <c r="XAC38" s="50"/>
      <c r="XAD38" s="50"/>
      <c r="XAE38" s="50"/>
      <c r="XAF38" s="50"/>
      <c r="XAG38" s="50"/>
      <c r="XAH38" s="50"/>
      <c r="XAI38" s="50"/>
      <c r="XAJ38" s="50"/>
      <c r="XAK38" s="50"/>
      <c r="XAL38" s="50"/>
      <c r="XAM38" s="50"/>
      <c r="XAN38" s="50"/>
      <c r="XAO38" s="50"/>
      <c r="XAP38" s="50"/>
      <c r="XAQ38" s="50"/>
      <c r="XAR38" s="50"/>
      <c r="XAS38" s="50"/>
      <c r="XAT38" s="50"/>
      <c r="XAU38" s="50"/>
      <c r="XAV38" s="50"/>
      <c r="XAW38" s="50"/>
      <c r="XAX38" s="50"/>
      <c r="XAY38" s="50"/>
      <c r="XAZ38" s="50"/>
      <c r="XBA38" s="50"/>
      <c r="XBB38" s="50"/>
      <c r="XBC38" s="50"/>
      <c r="XBD38" s="50"/>
      <c r="XBE38" s="50"/>
      <c r="XBF38" s="50"/>
      <c r="XBG38" s="50"/>
      <c r="XBH38" s="50"/>
      <c r="XBI38" s="50"/>
      <c r="XBJ38" s="50"/>
      <c r="XBK38" s="50"/>
      <c r="XBL38" s="50"/>
      <c r="XBM38" s="50"/>
      <c r="XBN38" s="50"/>
      <c r="XBO38" s="50"/>
      <c r="XBP38" s="50"/>
      <c r="XBQ38" s="50"/>
      <c r="XBR38" s="50"/>
      <c r="XBS38" s="50"/>
      <c r="XBT38" s="50"/>
      <c r="XBU38" s="50"/>
      <c r="XBV38" s="50"/>
      <c r="XBW38" s="50"/>
      <c r="XBX38" s="50"/>
      <c r="XBY38" s="50"/>
      <c r="XBZ38" s="50"/>
      <c r="XCA38" s="50"/>
      <c r="XCB38" s="50"/>
      <c r="XCC38" s="50"/>
      <c r="XCD38" s="50"/>
      <c r="XCE38" s="50"/>
      <c r="XCF38" s="50"/>
      <c r="XCG38" s="50"/>
      <c r="XCH38" s="50"/>
      <c r="XCI38" s="50"/>
      <c r="XCJ38" s="50"/>
      <c r="XCK38" s="50"/>
      <c r="XCL38" s="50"/>
      <c r="XCM38" s="50"/>
      <c r="XCN38" s="50"/>
      <c r="XCO38" s="50"/>
      <c r="XCP38" s="50"/>
      <c r="XCQ38" s="50"/>
      <c r="XCR38" s="50"/>
      <c r="XCS38" s="50"/>
      <c r="XCT38" s="50"/>
      <c r="XCU38" s="50"/>
      <c r="XCV38" s="50"/>
      <c r="XCW38" s="50"/>
      <c r="XCX38" s="50"/>
      <c r="XCY38" s="50"/>
      <c r="XCZ38" s="50"/>
      <c r="XDA38" s="50"/>
      <c r="XDB38" s="50"/>
      <c r="XDC38" s="50"/>
      <c r="XDD38" s="50"/>
      <c r="XDE38" s="50"/>
      <c r="XDF38" s="50"/>
      <c r="XDG38" s="50"/>
      <c r="XDH38" s="50"/>
      <c r="XDI38" s="50"/>
      <c r="XDJ38" s="50"/>
      <c r="XDK38" s="50"/>
      <c r="XDL38" s="50"/>
      <c r="XDM38" s="50"/>
      <c r="XDN38" s="50"/>
      <c r="XDO38" s="50"/>
      <c r="XDP38" s="50"/>
      <c r="XDQ38" s="50"/>
      <c r="XDR38" s="50"/>
      <c r="XDS38" s="50"/>
      <c r="XDT38" s="50"/>
      <c r="XDU38" s="50"/>
      <c r="XDV38" s="50"/>
      <c r="XDW38" s="50"/>
      <c r="XDX38" s="50"/>
      <c r="XDY38" s="50"/>
      <c r="XDZ38" s="50"/>
      <c r="XEA38" s="50"/>
      <c r="XEB38" s="50"/>
      <c r="XEC38" s="50"/>
      <c r="XED38" s="50"/>
      <c r="XEE38" s="50"/>
      <c r="XEF38" s="50"/>
      <c r="XEG38" s="50"/>
      <c r="XEH38" s="50"/>
      <c r="XEI38" s="50"/>
      <c r="XEJ38" s="50"/>
      <c r="XEK38" s="50"/>
      <c r="XEL38" s="50"/>
      <c r="XEM38" s="50"/>
      <c r="XEN38" s="50"/>
      <c r="XEO38" s="50"/>
      <c r="XEP38" s="50"/>
      <c r="XEQ38" s="50"/>
      <c r="XER38" s="50"/>
      <c r="XES38" s="50"/>
      <c r="XET38" s="50"/>
      <c r="XEU38" s="50"/>
      <c r="XEV38" s="50"/>
      <c r="XEW38" s="50"/>
      <c r="XEX38" s="50"/>
      <c r="XEY38" s="50"/>
      <c r="XEZ38" s="50"/>
      <c r="XFA38" s="50"/>
      <c r="XFB38" s="50"/>
      <c r="XFC38" s="50"/>
      <c r="XFD38" s="50"/>
    </row>
    <row r="39" spans="1:16384" ht="18" x14ac:dyDescent="0.35">
      <c r="A39" s="50"/>
      <c r="B39" s="537" t="str">
        <f>Employeed!D8</f>
        <v>Bass Curtis</v>
      </c>
      <c r="C39" s="538"/>
      <c r="D39" s="539">
        <f>SUM(F39:L39)</f>
        <v>0</v>
      </c>
      <c r="E39" s="540"/>
      <c r="F39" s="45">
        <f t="shared" ref="F39:F66" si="8">IFERROR(INDEX(Hr,MATCH($B39,Sun,0),0),0)</f>
        <v>0</v>
      </c>
      <c r="G39" s="45">
        <f t="shared" ref="G39:G66" si="9">IFERROR(INDEX(Hr,MATCH($B39,Mon,0),0),0)</f>
        <v>0</v>
      </c>
      <c r="H39" s="45">
        <f t="shared" ref="H39:H66" si="10">IFERROR(INDEX(Hr,MATCH($B39,Tue,0),0),0)</f>
        <v>0</v>
      </c>
      <c r="I39" s="45">
        <f t="shared" ref="I39:I66" si="11">IFERROR(INDEX(Hr,MATCH($B39,Wed,0),0),0)</f>
        <v>0</v>
      </c>
      <c r="J39" s="45">
        <f t="shared" ref="J39:J66" si="12">IFERROR(INDEX(Hr,MATCH($B39,Thr,0),0),0)</f>
        <v>0</v>
      </c>
      <c r="K39" s="45">
        <f t="shared" ref="K39:K66" si="13">IFERROR(INDEX(Hr,MATCH($B39,Fri,0),0),0)</f>
        <v>0</v>
      </c>
      <c r="L39" s="45">
        <f t="shared" ref="L39:L66" si="14">IFERROR(INDEX(Hr,MATCH($B39,Sat,0),0),0)</f>
        <v>0</v>
      </c>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c r="FM39" s="50"/>
      <c r="FN39" s="50"/>
      <c r="FO39" s="50"/>
      <c r="FP39" s="50"/>
      <c r="FQ39" s="50"/>
      <c r="FR39" s="50"/>
      <c r="FS39" s="50"/>
      <c r="FT39" s="50"/>
      <c r="FU39" s="50"/>
      <c r="FV39" s="50"/>
      <c r="FW39" s="50"/>
      <c r="FX39" s="50"/>
      <c r="FY39" s="50"/>
      <c r="FZ39" s="50"/>
      <c r="GA39" s="50"/>
      <c r="GB39" s="50"/>
      <c r="GC39" s="50"/>
      <c r="GD39" s="50"/>
      <c r="GE39" s="50"/>
      <c r="GF39" s="50"/>
      <c r="GG39" s="50"/>
      <c r="GH39" s="50"/>
      <c r="GI39" s="50"/>
      <c r="GJ39" s="50"/>
      <c r="GK39" s="50"/>
      <c r="GL39" s="50"/>
      <c r="GM39" s="50"/>
      <c r="GN39" s="50"/>
      <c r="GO39" s="50"/>
      <c r="GP39" s="50"/>
      <c r="GQ39" s="50"/>
      <c r="GR39" s="50"/>
      <c r="GS39" s="50"/>
      <c r="GT39" s="50"/>
      <c r="GU39" s="50"/>
      <c r="GV39" s="50"/>
      <c r="GW39" s="50"/>
      <c r="GX39" s="50"/>
      <c r="GY39" s="50"/>
      <c r="GZ39" s="50"/>
      <c r="HA39" s="50"/>
      <c r="HB39" s="50"/>
      <c r="HC39" s="50"/>
      <c r="HD39" s="50"/>
      <c r="HE39" s="50"/>
      <c r="HF39" s="50"/>
      <c r="HG39" s="50"/>
      <c r="HH39" s="50"/>
      <c r="HI39" s="50"/>
      <c r="HJ39" s="50"/>
      <c r="HK39" s="50"/>
      <c r="HL39" s="50"/>
      <c r="HM39" s="50"/>
      <c r="HN39" s="50"/>
      <c r="HO39" s="50"/>
      <c r="HP39" s="50"/>
      <c r="HQ39" s="50"/>
      <c r="HR39" s="50"/>
      <c r="HS39" s="50"/>
      <c r="HT39" s="50"/>
      <c r="HU39" s="50"/>
      <c r="HV39" s="50"/>
      <c r="HW39" s="50"/>
      <c r="HX39" s="50"/>
      <c r="HY39" s="50"/>
      <c r="HZ39" s="50"/>
      <c r="IA39" s="50"/>
      <c r="IB39" s="50"/>
      <c r="IC39" s="50"/>
      <c r="ID39" s="50"/>
      <c r="IE39" s="50"/>
      <c r="IF39" s="50"/>
      <c r="IG39" s="50"/>
      <c r="IH39" s="50"/>
      <c r="II39" s="50"/>
      <c r="IJ39" s="50"/>
      <c r="IK39" s="50"/>
      <c r="IL39" s="50"/>
      <c r="IM39" s="50"/>
      <c r="IN39" s="50"/>
      <c r="IO39" s="50"/>
      <c r="IP39" s="50"/>
      <c r="IQ39" s="50"/>
      <c r="IR39" s="50"/>
      <c r="IS39" s="50"/>
      <c r="IT39" s="50"/>
      <c r="IU39" s="50"/>
      <c r="IV39" s="50"/>
      <c r="IW39" s="50"/>
      <c r="IX39" s="50"/>
      <c r="IY39" s="50"/>
      <c r="IZ39" s="50"/>
      <c r="JA39" s="50"/>
      <c r="JB39" s="50"/>
      <c r="JC39" s="50"/>
      <c r="JD39" s="50"/>
      <c r="JE39" s="50"/>
      <c r="JF39" s="50"/>
      <c r="JG39" s="50"/>
      <c r="JH39" s="50"/>
      <c r="JI39" s="50"/>
      <c r="JJ39" s="50"/>
      <c r="JK39" s="50"/>
      <c r="JL39" s="50"/>
      <c r="JM39" s="50"/>
      <c r="JN39" s="50"/>
      <c r="JO39" s="50"/>
      <c r="JP39" s="50"/>
      <c r="JQ39" s="50"/>
      <c r="JR39" s="50"/>
      <c r="JS39" s="50"/>
      <c r="JT39" s="50"/>
      <c r="JU39" s="50"/>
      <c r="JV39" s="50"/>
      <c r="JW39" s="50"/>
      <c r="JX39" s="50"/>
      <c r="JY39" s="50"/>
      <c r="JZ39" s="50"/>
      <c r="KA39" s="50"/>
      <c r="KB39" s="50"/>
      <c r="KC39" s="50"/>
      <c r="KD39" s="50"/>
      <c r="KE39" s="50"/>
      <c r="KF39" s="50"/>
      <c r="KG39" s="50"/>
      <c r="KH39" s="50"/>
      <c r="KI39" s="50"/>
      <c r="KJ39" s="50"/>
      <c r="KK39" s="50"/>
      <c r="KL39" s="50"/>
      <c r="KM39" s="50"/>
      <c r="KN39" s="50"/>
      <c r="KO39" s="50"/>
      <c r="KP39" s="50"/>
      <c r="KQ39" s="50"/>
      <c r="KR39" s="50"/>
      <c r="KS39" s="50"/>
      <c r="KT39" s="50"/>
      <c r="KU39" s="50"/>
      <c r="KV39" s="50"/>
      <c r="KW39" s="50"/>
      <c r="KX39" s="50"/>
      <c r="KY39" s="50"/>
      <c r="KZ39" s="50"/>
      <c r="LA39" s="50"/>
      <c r="LB39" s="50"/>
      <c r="LC39" s="50"/>
      <c r="LD39" s="50"/>
      <c r="LE39" s="50"/>
      <c r="LF39" s="50"/>
      <c r="LG39" s="50"/>
      <c r="LH39" s="50"/>
      <c r="LI39" s="50"/>
      <c r="LJ39" s="50"/>
      <c r="LK39" s="50"/>
      <c r="LL39" s="50"/>
      <c r="LM39" s="50"/>
      <c r="LN39" s="50"/>
      <c r="LO39" s="50"/>
      <c r="LP39" s="50"/>
      <c r="LQ39" s="50"/>
      <c r="LR39" s="50"/>
      <c r="LS39" s="50"/>
      <c r="LT39" s="50"/>
      <c r="LU39" s="50"/>
      <c r="LV39" s="50"/>
      <c r="LW39" s="50"/>
      <c r="LX39" s="50"/>
      <c r="LY39" s="50"/>
      <c r="LZ39" s="50"/>
      <c r="MA39" s="50"/>
      <c r="MB39" s="50"/>
      <c r="MC39" s="50"/>
      <c r="MD39" s="50"/>
      <c r="ME39" s="50"/>
      <c r="MF39" s="50"/>
      <c r="MG39" s="50"/>
      <c r="MH39" s="50"/>
      <c r="MI39" s="50"/>
      <c r="MJ39" s="50"/>
      <c r="MK39" s="50"/>
      <c r="ML39" s="50"/>
      <c r="MM39" s="50"/>
      <c r="MN39" s="50"/>
      <c r="MO39" s="50"/>
      <c r="MP39" s="50"/>
      <c r="MQ39" s="50"/>
      <c r="MR39" s="50"/>
      <c r="MS39" s="50"/>
      <c r="MT39" s="50"/>
      <c r="MU39" s="50"/>
      <c r="MV39" s="50"/>
      <c r="MW39" s="50"/>
      <c r="MX39" s="50"/>
      <c r="MY39" s="50"/>
      <c r="MZ39" s="50"/>
      <c r="NA39" s="50"/>
      <c r="NB39" s="50"/>
      <c r="NC39" s="50"/>
      <c r="ND39" s="50"/>
      <c r="NE39" s="50"/>
      <c r="NF39" s="50"/>
      <c r="NG39" s="50"/>
      <c r="NH39" s="50"/>
      <c r="NI39" s="50"/>
      <c r="NJ39" s="50"/>
      <c r="NK39" s="50"/>
      <c r="NL39" s="50"/>
      <c r="NM39" s="50"/>
      <c r="NN39" s="50"/>
      <c r="NO39" s="50"/>
      <c r="NP39" s="50"/>
      <c r="NQ39" s="50"/>
      <c r="NR39" s="50"/>
      <c r="NS39" s="50"/>
      <c r="NT39" s="50"/>
      <c r="NU39" s="50"/>
      <c r="NV39" s="50"/>
      <c r="NW39" s="50"/>
      <c r="NX39" s="50"/>
      <c r="NY39" s="50"/>
      <c r="NZ39" s="50"/>
      <c r="OA39" s="50"/>
      <c r="OB39" s="50"/>
      <c r="OC39" s="50"/>
      <c r="OD39" s="50"/>
      <c r="OE39" s="50"/>
      <c r="OF39" s="50"/>
      <c r="OG39" s="50"/>
      <c r="OH39" s="50"/>
      <c r="OI39" s="50"/>
      <c r="OJ39" s="50"/>
      <c r="OK39" s="50"/>
      <c r="OL39" s="50"/>
      <c r="OM39" s="50"/>
      <c r="ON39" s="50"/>
      <c r="OO39" s="50"/>
      <c r="OP39" s="50"/>
      <c r="OQ39" s="50"/>
      <c r="OR39" s="50"/>
      <c r="OS39" s="50"/>
      <c r="OT39" s="50"/>
      <c r="OU39" s="50"/>
      <c r="OV39" s="50"/>
      <c r="OW39" s="50"/>
      <c r="OX39" s="50"/>
      <c r="OY39" s="50"/>
      <c r="OZ39" s="50"/>
      <c r="PA39" s="50"/>
      <c r="PB39" s="50"/>
      <c r="PC39" s="50"/>
      <c r="PD39" s="50"/>
      <c r="PE39" s="50"/>
      <c r="PF39" s="50"/>
      <c r="PG39" s="50"/>
      <c r="PH39" s="50"/>
      <c r="PI39" s="50"/>
      <c r="PJ39" s="50"/>
      <c r="PK39" s="50"/>
      <c r="PL39" s="50"/>
      <c r="PM39" s="50"/>
      <c r="PN39" s="50"/>
      <c r="PO39" s="50"/>
      <c r="PP39" s="50"/>
      <c r="PQ39" s="50"/>
      <c r="PR39" s="50"/>
      <c r="PS39" s="50"/>
      <c r="PT39" s="50"/>
      <c r="PU39" s="50"/>
      <c r="PV39" s="50"/>
      <c r="PW39" s="50"/>
      <c r="PX39" s="50"/>
      <c r="PY39" s="50"/>
      <c r="PZ39" s="50"/>
      <c r="QA39" s="50"/>
      <c r="QB39" s="50"/>
      <c r="QC39" s="50"/>
      <c r="QD39" s="50"/>
      <c r="QE39" s="50"/>
      <c r="QF39" s="50"/>
      <c r="QG39" s="50"/>
      <c r="QH39" s="50"/>
      <c r="QI39" s="50"/>
      <c r="QJ39" s="50"/>
      <c r="QK39" s="50"/>
      <c r="QL39" s="50"/>
      <c r="QM39" s="50"/>
      <c r="QN39" s="50"/>
      <c r="QO39" s="50"/>
      <c r="QP39" s="50"/>
      <c r="QQ39" s="50"/>
      <c r="QR39" s="50"/>
      <c r="QS39" s="50"/>
      <c r="QT39" s="50"/>
      <c r="QU39" s="50"/>
      <c r="QV39" s="50"/>
      <c r="QW39" s="50"/>
      <c r="QX39" s="50"/>
      <c r="QY39" s="50"/>
      <c r="QZ39" s="50"/>
      <c r="RA39" s="50"/>
      <c r="RB39" s="50"/>
      <c r="RC39" s="50"/>
      <c r="RD39" s="50"/>
      <c r="RE39" s="50"/>
      <c r="RF39" s="50"/>
      <c r="RG39" s="50"/>
      <c r="RH39" s="50"/>
      <c r="RI39" s="50"/>
      <c r="RJ39" s="50"/>
      <c r="RK39" s="50"/>
      <c r="RL39" s="50"/>
      <c r="RM39" s="50"/>
      <c r="RN39" s="50"/>
      <c r="RO39" s="50"/>
      <c r="RP39" s="50"/>
      <c r="RQ39" s="50"/>
      <c r="RR39" s="50"/>
      <c r="RS39" s="50"/>
      <c r="RT39" s="50"/>
      <c r="RU39" s="50"/>
      <c r="RV39" s="50"/>
      <c r="RW39" s="50"/>
      <c r="RX39" s="50"/>
      <c r="RY39" s="50"/>
      <c r="RZ39" s="50"/>
      <c r="SA39" s="50"/>
      <c r="SB39" s="50"/>
      <c r="SC39" s="50"/>
      <c r="SD39" s="50"/>
      <c r="SE39" s="50"/>
      <c r="SF39" s="50"/>
      <c r="SG39" s="50"/>
      <c r="SH39" s="50"/>
      <c r="SI39" s="50"/>
      <c r="SJ39" s="50"/>
      <c r="SK39" s="50"/>
      <c r="SL39" s="50"/>
      <c r="SM39" s="50"/>
      <c r="SN39" s="50"/>
      <c r="SO39" s="50"/>
      <c r="SP39" s="50"/>
      <c r="SQ39" s="50"/>
      <c r="SR39" s="50"/>
      <c r="SS39" s="50"/>
      <c r="ST39" s="50"/>
      <c r="SU39" s="50"/>
      <c r="SV39" s="50"/>
      <c r="SW39" s="50"/>
      <c r="SX39" s="50"/>
      <c r="SY39" s="50"/>
      <c r="SZ39" s="50"/>
      <c r="TA39" s="50"/>
      <c r="TB39" s="50"/>
      <c r="TC39" s="50"/>
      <c r="TD39" s="50"/>
      <c r="TE39" s="50"/>
      <c r="TF39" s="50"/>
      <c r="TG39" s="50"/>
      <c r="TH39" s="50"/>
      <c r="TI39" s="50"/>
      <c r="TJ39" s="50"/>
      <c r="TK39" s="50"/>
      <c r="TL39" s="50"/>
      <c r="TM39" s="50"/>
      <c r="TN39" s="50"/>
      <c r="TO39" s="50"/>
      <c r="TP39" s="50"/>
      <c r="TQ39" s="50"/>
      <c r="TR39" s="50"/>
      <c r="TS39" s="50"/>
      <c r="TT39" s="50"/>
      <c r="TU39" s="50"/>
      <c r="TV39" s="50"/>
      <c r="TW39" s="50"/>
      <c r="TX39" s="50"/>
      <c r="TY39" s="50"/>
      <c r="TZ39" s="50"/>
      <c r="UA39" s="50"/>
      <c r="UB39" s="50"/>
      <c r="UC39" s="50"/>
      <c r="UD39" s="50"/>
      <c r="UE39" s="50"/>
      <c r="UF39" s="50"/>
      <c r="UG39" s="50"/>
      <c r="UH39" s="50"/>
      <c r="UI39" s="50"/>
      <c r="UJ39" s="50"/>
      <c r="UK39" s="50"/>
      <c r="UL39" s="50"/>
      <c r="UM39" s="50"/>
      <c r="UN39" s="50"/>
      <c r="UO39" s="50"/>
      <c r="UP39" s="50"/>
      <c r="UQ39" s="50"/>
      <c r="UR39" s="50"/>
      <c r="US39" s="50"/>
      <c r="UT39" s="50"/>
      <c r="UU39" s="50"/>
      <c r="UV39" s="50"/>
      <c r="UW39" s="50"/>
      <c r="UX39" s="50"/>
      <c r="UY39" s="50"/>
      <c r="UZ39" s="50"/>
      <c r="VA39" s="50"/>
      <c r="VB39" s="50"/>
      <c r="VC39" s="50"/>
      <c r="VD39" s="50"/>
      <c r="VE39" s="50"/>
      <c r="VF39" s="50"/>
      <c r="VG39" s="50"/>
      <c r="VH39" s="50"/>
      <c r="VI39" s="50"/>
      <c r="VJ39" s="50"/>
      <c r="VK39" s="50"/>
      <c r="VL39" s="50"/>
      <c r="VM39" s="50"/>
      <c r="VN39" s="50"/>
      <c r="VO39" s="50"/>
      <c r="VP39" s="50"/>
      <c r="VQ39" s="50"/>
      <c r="VR39" s="50"/>
      <c r="VS39" s="50"/>
      <c r="VT39" s="50"/>
      <c r="VU39" s="50"/>
      <c r="VV39" s="50"/>
      <c r="VW39" s="50"/>
      <c r="VX39" s="50"/>
      <c r="VY39" s="50"/>
      <c r="VZ39" s="50"/>
      <c r="WA39" s="50"/>
      <c r="WB39" s="50"/>
      <c r="WC39" s="50"/>
      <c r="WD39" s="50"/>
      <c r="WE39" s="50"/>
      <c r="WF39" s="50"/>
      <c r="WG39" s="50"/>
      <c r="WH39" s="50"/>
      <c r="WI39" s="50"/>
      <c r="WJ39" s="50"/>
      <c r="WK39" s="50"/>
      <c r="WL39" s="50"/>
      <c r="WM39" s="50"/>
      <c r="WN39" s="50"/>
      <c r="WO39" s="50"/>
      <c r="WP39" s="50"/>
      <c r="WQ39" s="50"/>
      <c r="WR39" s="50"/>
      <c r="WS39" s="50"/>
      <c r="WT39" s="50"/>
      <c r="WU39" s="50"/>
      <c r="WV39" s="50"/>
      <c r="WW39" s="50"/>
      <c r="WX39" s="50"/>
      <c r="WY39" s="50"/>
      <c r="WZ39" s="50"/>
      <c r="XA39" s="50"/>
      <c r="XB39" s="50"/>
      <c r="XC39" s="50"/>
      <c r="XD39" s="50"/>
      <c r="XE39" s="50"/>
      <c r="XF39" s="50"/>
      <c r="XG39" s="50"/>
      <c r="XH39" s="50"/>
      <c r="XI39" s="50"/>
      <c r="XJ39" s="50"/>
      <c r="XK39" s="50"/>
      <c r="XL39" s="50"/>
      <c r="XM39" s="50"/>
      <c r="XN39" s="50"/>
      <c r="XO39" s="50"/>
      <c r="XP39" s="50"/>
      <c r="XQ39" s="50"/>
      <c r="XR39" s="50"/>
      <c r="XS39" s="50"/>
      <c r="XT39" s="50"/>
      <c r="XU39" s="50"/>
      <c r="XV39" s="50"/>
      <c r="XW39" s="50"/>
      <c r="XX39" s="50"/>
      <c r="XY39" s="50"/>
      <c r="XZ39" s="50"/>
      <c r="YA39" s="50"/>
      <c r="YB39" s="50"/>
      <c r="YC39" s="50"/>
      <c r="YD39" s="50"/>
      <c r="YE39" s="50"/>
      <c r="YF39" s="50"/>
      <c r="YG39" s="50"/>
      <c r="YH39" s="50"/>
      <c r="YI39" s="50"/>
      <c r="YJ39" s="50"/>
      <c r="YK39" s="50"/>
      <c r="YL39" s="50"/>
      <c r="YM39" s="50"/>
      <c r="YN39" s="50"/>
      <c r="YO39" s="50"/>
      <c r="YP39" s="50"/>
      <c r="YQ39" s="50"/>
      <c r="YR39" s="50"/>
      <c r="YS39" s="50"/>
      <c r="YT39" s="50"/>
      <c r="YU39" s="50"/>
      <c r="YV39" s="50"/>
      <c r="YW39" s="50"/>
      <c r="YX39" s="50"/>
      <c r="YY39" s="50"/>
      <c r="YZ39" s="50"/>
      <c r="ZA39" s="50"/>
      <c r="ZB39" s="50"/>
      <c r="ZC39" s="50"/>
      <c r="ZD39" s="50"/>
      <c r="ZE39" s="50"/>
      <c r="ZF39" s="50"/>
      <c r="ZG39" s="50"/>
      <c r="ZH39" s="50"/>
      <c r="ZI39" s="50"/>
      <c r="ZJ39" s="50"/>
      <c r="ZK39" s="50"/>
      <c r="ZL39" s="50"/>
      <c r="ZM39" s="50"/>
      <c r="ZN39" s="50"/>
      <c r="ZO39" s="50"/>
      <c r="ZP39" s="50"/>
      <c r="ZQ39" s="50"/>
      <c r="ZR39" s="50"/>
      <c r="ZS39" s="50"/>
      <c r="ZT39" s="50"/>
      <c r="ZU39" s="50"/>
      <c r="ZV39" s="50"/>
      <c r="ZW39" s="50"/>
      <c r="ZX39" s="50"/>
      <c r="ZY39" s="50"/>
      <c r="ZZ39" s="50"/>
      <c r="AAA39" s="50"/>
      <c r="AAB39" s="50"/>
      <c r="AAC39" s="50"/>
      <c r="AAD39" s="50"/>
      <c r="AAE39" s="50"/>
      <c r="AAF39" s="50"/>
      <c r="AAG39" s="50"/>
      <c r="AAH39" s="50"/>
      <c r="AAI39" s="50"/>
      <c r="AAJ39" s="50"/>
      <c r="AAK39" s="50"/>
      <c r="AAL39" s="50"/>
      <c r="AAM39" s="50"/>
      <c r="AAN39" s="50"/>
      <c r="AAO39" s="50"/>
      <c r="AAP39" s="50"/>
      <c r="AAQ39" s="50"/>
      <c r="AAR39" s="50"/>
      <c r="AAS39" s="50"/>
      <c r="AAT39" s="50"/>
      <c r="AAU39" s="50"/>
      <c r="AAV39" s="50"/>
      <c r="AAW39" s="50"/>
      <c r="AAX39" s="50"/>
      <c r="AAY39" s="50"/>
      <c r="AAZ39" s="50"/>
      <c r="ABA39" s="50"/>
      <c r="ABB39" s="50"/>
      <c r="ABC39" s="50"/>
      <c r="ABD39" s="50"/>
      <c r="ABE39" s="50"/>
      <c r="ABF39" s="50"/>
      <c r="ABG39" s="50"/>
      <c r="ABH39" s="50"/>
      <c r="ABI39" s="50"/>
      <c r="ABJ39" s="50"/>
      <c r="ABK39" s="50"/>
      <c r="ABL39" s="50"/>
      <c r="ABM39" s="50"/>
      <c r="ABN39" s="50"/>
      <c r="ABO39" s="50"/>
      <c r="ABP39" s="50"/>
      <c r="ABQ39" s="50"/>
      <c r="ABR39" s="50"/>
      <c r="ABS39" s="50"/>
      <c r="ABT39" s="50"/>
      <c r="ABU39" s="50"/>
      <c r="ABV39" s="50"/>
      <c r="ABW39" s="50"/>
      <c r="ABX39" s="50"/>
      <c r="ABY39" s="50"/>
      <c r="ABZ39" s="50"/>
      <c r="ACA39" s="50"/>
      <c r="ACB39" s="50"/>
      <c r="ACC39" s="50"/>
      <c r="ACD39" s="50"/>
      <c r="ACE39" s="50"/>
      <c r="ACF39" s="50"/>
      <c r="ACG39" s="50"/>
      <c r="ACH39" s="50"/>
      <c r="ACI39" s="50"/>
      <c r="ACJ39" s="50"/>
      <c r="ACK39" s="50"/>
      <c r="ACL39" s="50"/>
      <c r="ACM39" s="50"/>
      <c r="ACN39" s="50"/>
      <c r="ACO39" s="50"/>
      <c r="ACP39" s="50"/>
      <c r="ACQ39" s="50"/>
      <c r="ACR39" s="50"/>
      <c r="ACS39" s="50"/>
      <c r="ACT39" s="50"/>
      <c r="ACU39" s="50"/>
      <c r="ACV39" s="50"/>
      <c r="ACW39" s="50"/>
      <c r="ACX39" s="50"/>
      <c r="ACY39" s="50"/>
      <c r="ACZ39" s="50"/>
      <c r="ADA39" s="50"/>
      <c r="ADB39" s="50"/>
      <c r="ADC39" s="50"/>
      <c r="ADD39" s="50"/>
      <c r="ADE39" s="50"/>
      <c r="ADF39" s="50"/>
      <c r="ADG39" s="50"/>
      <c r="ADH39" s="50"/>
      <c r="ADI39" s="50"/>
      <c r="ADJ39" s="50"/>
      <c r="ADK39" s="50"/>
      <c r="ADL39" s="50"/>
      <c r="ADM39" s="50"/>
      <c r="ADN39" s="50"/>
      <c r="ADO39" s="50"/>
      <c r="ADP39" s="50"/>
      <c r="ADQ39" s="50"/>
      <c r="ADR39" s="50"/>
      <c r="ADS39" s="50"/>
      <c r="ADT39" s="50"/>
      <c r="ADU39" s="50"/>
      <c r="ADV39" s="50"/>
      <c r="ADW39" s="50"/>
      <c r="ADX39" s="50"/>
      <c r="ADY39" s="50"/>
      <c r="ADZ39" s="50"/>
      <c r="AEA39" s="50"/>
      <c r="AEB39" s="50"/>
      <c r="AEC39" s="50"/>
      <c r="AED39" s="50"/>
      <c r="AEE39" s="50"/>
      <c r="AEF39" s="50"/>
      <c r="AEG39" s="50"/>
      <c r="AEH39" s="50"/>
      <c r="AEI39" s="50"/>
      <c r="AEJ39" s="50"/>
      <c r="AEK39" s="50"/>
      <c r="AEL39" s="50"/>
      <c r="AEM39" s="50"/>
      <c r="AEN39" s="50"/>
      <c r="AEO39" s="50"/>
      <c r="AEP39" s="50"/>
      <c r="AEQ39" s="50"/>
      <c r="AER39" s="50"/>
      <c r="AES39" s="50"/>
      <c r="AET39" s="50"/>
      <c r="AEU39" s="50"/>
      <c r="AEV39" s="50"/>
      <c r="AEW39" s="50"/>
      <c r="AEX39" s="50"/>
      <c r="AEY39" s="50"/>
      <c r="AEZ39" s="50"/>
      <c r="AFA39" s="50"/>
      <c r="AFB39" s="50"/>
      <c r="AFC39" s="50"/>
      <c r="AFD39" s="50"/>
      <c r="AFE39" s="50"/>
      <c r="AFF39" s="50"/>
      <c r="AFG39" s="50"/>
      <c r="AFH39" s="50"/>
      <c r="AFI39" s="50"/>
      <c r="AFJ39" s="50"/>
      <c r="AFK39" s="50"/>
      <c r="AFL39" s="50"/>
      <c r="AFM39" s="50"/>
      <c r="AFN39" s="50"/>
      <c r="AFO39" s="50"/>
      <c r="AFP39" s="50"/>
      <c r="AFQ39" s="50"/>
      <c r="AFR39" s="50"/>
      <c r="AFS39" s="50"/>
      <c r="AFT39" s="50"/>
      <c r="AFU39" s="50"/>
      <c r="AFV39" s="50"/>
      <c r="AFW39" s="50"/>
      <c r="AFX39" s="50"/>
      <c r="AFY39" s="50"/>
      <c r="AFZ39" s="50"/>
      <c r="AGA39" s="50"/>
      <c r="AGB39" s="50"/>
      <c r="AGC39" s="50"/>
      <c r="AGD39" s="50"/>
      <c r="AGE39" s="50"/>
      <c r="AGF39" s="50"/>
      <c r="AGG39" s="50"/>
      <c r="AGH39" s="50"/>
      <c r="AGI39" s="50"/>
      <c r="AGJ39" s="50"/>
      <c r="AGK39" s="50"/>
      <c r="AGL39" s="50"/>
      <c r="AGM39" s="50"/>
      <c r="AGN39" s="50"/>
      <c r="AGO39" s="50"/>
      <c r="AGP39" s="50"/>
      <c r="AGQ39" s="50"/>
      <c r="AGR39" s="50"/>
      <c r="AGS39" s="50"/>
      <c r="AGT39" s="50"/>
      <c r="AGU39" s="50"/>
      <c r="AGV39" s="50"/>
      <c r="AGW39" s="50"/>
      <c r="AGX39" s="50"/>
      <c r="AGY39" s="50"/>
      <c r="AGZ39" s="50"/>
      <c r="AHA39" s="50"/>
      <c r="AHB39" s="50"/>
      <c r="AHC39" s="50"/>
      <c r="AHD39" s="50"/>
      <c r="AHE39" s="50"/>
      <c r="AHF39" s="50"/>
      <c r="AHG39" s="50"/>
      <c r="AHH39" s="50"/>
      <c r="AHI39" s="50"/>
      <c r="AHJ39" s="50"/>
      <c r="AHK39" s="50"/>
      <c r="AHL39" s="50"/>
      <c r="AHM39" s="50"/>
      <c r="AHN39" s="50"/>
      <c r="AHO39" s="50"/>
      <c r="AHP39" s="50"/>
      <c r="AHQ39" s="50"/>
      <c r="AHR39" s="50"/>
      <c r="AHS39" s="50"/>
      <c r="AHT39" s="50"/>
      <c r="AHU39" s="50"/>
      <c r="AHV39" s="50"/>
      <c r="AHW39" s="50"/>
      <c r="AHX39" s="50"/>
      <c r="AHY39" s="50"/>
      <c r="AHZ39" s="50"/>
      <c r="AIA39" s="50"/>
      <c r="AIB39" s="50"/>
      <c r="AIC39" s="50"/>
      <c r="AID39" s="50"/>
      <c r="AIE39" s="50"/>
      <c r="AIF39" s="50"/>
      <c r="AIG39" s="50"/>
      <c r="AIH39" s="50"/>
      <c r="AII39" s="50"/>
      <c r="AIJ39" s="50"/>
      <c r="AIK39" s="50"/>
      <c r="AIL39" s="50"/>
      <c r="AIM39" s="50"/>
      <c r="AIN39" s="50"/>
      <c r="AIO39" s="50"/>
      <c r="AIP39" s="50"/>
      <c r="AIQ39" s="50"/>
      <c r="AIR39" s="50"/>
      <c r="AIS39" s="50"/>
      <c r="AIT39" s="50"/>
      <c r="AIU39" s="50"/>
      <c r="AIV39" s="50"/>
      <c r="AIW39" s="50"/>
      <c r="AIX39" s="50"/>
      <c r="AIY39" s="50"/>
      <c r="AIZ39" s="50"/>
      <c r="AJA39" s="50"/>
      <c r="AJB39" s="50"/>
      <c r="AJC39" s="50"/>
      <c r="AJD39" s="50"/>
      <c r="AJE39" s="50"/>
      <c r="AJF39" s="50"/>
      <c r="AJG39" s="50"/>
      <c r="AJH39" s="50"/>
      <c r="AJI39" s="50"/>
      <c r="AJJ39" s="50"/>
      <c r="AJK39" s="50"/>
      <c r="AJL39" s="50"/>
      <c r="AJM39" s="50"/>
      <c r="AJN39" s="50"/>
      <c r="AJO39" s="50"/>
      <c r="AJP39" s="50"/>
      <c r="AJQ39" s="50"/>
      <c r="AJR39" s="50"/>
      <c r="AJS39" s="50"/>
      <c r="AJT39" s="50"/>
      <c r="AJU39" s="50"/>
      <c r="AJV39" s="50"/>
      <c r="AJW39" s="50"/>
      <c r="AJX39" s="50"/>
      <c r="AJY39" s="50"/>
      <c r="AJZ39" s="50"/>
      <c r="AKA39" s="50"/>
      <c r="AKB39" s="50"/>
      <c r="AKC39" s="50"/>
      <c r="AKD39" s="50"/>
      <c r="AKE39" s="50"/>
      <c r="AKF39" s="50"/>
      <c r="AKG39" s="50"/>
      <c r="AKH39" s="50"/>
      <c r="AKI39" s="50"/>
      <c r="AKJ39" s="50"/>
      <c r="AKK39" s="50"/>
      <c r="AKL39" s="50"/>
      <c r="AKM39" s="50"/>
      <c r="AKN39" s="50"/>
      <c r="AKO39" s="50"/>
      <c r="AKP39" s="50"/>
      <c r="AKQ39" s="50"/>
      <c r="AKR39" s="50"/>
      <c r="AKS39" s="50"/>
      <c r="AKT39" s="50"/>
      <c r="AKU39" s="50"/>
      <c r="AKV39" s="50"/>
      <c r="AKW39" s="50"/>
      <c r="AKX39" s="50"/>
      <c r="AKY39" s="50"/>
      <c r="AKZ39" s="50"/>
      <c r="ALA39" s="50"/>
      <c r="ALB39" s="50"/>
      <c r="ALC39" s="50"/>
      <c r="ALD39" s="50"/>
      <c r="ALE39" s="50"/>
      <c r="ALF39" s="50"/>
      <c r="ALG39" s="50"/>
      <c r="ALH39" s="50"/>
      <c r="ALI39" s="50"/>
      <c r="ALJ39" s="50"/>
      <c r="ALK39" s="50"/>
      <c r="ALL39" s="50"/>
      <c r="ALM39" s="50"/>
      <c r="ALN39" s="50"/>
      <c r="ALO39" s="50"/>
      <c r="ALP39" s="50"/>
      <c r="ALQ39" s="50"/>
      <c r="ALR39" s="50"/>
      <c r="ALS39" s="50"/>
      <c r="ALT39" s="50"/>
      <c r="ALU39" s="50"/>
      <c r="ALV39" s="50"/>
      <c r="ALW39" s="50"/>
      <c r="ALX39" s="50"/>
      <c r="ALY39" s="50"/>
      <c r="ALZ39" s="50"/>
      <c r="AMA39" s="50"/>
      <c r="AMB39" s="50"/>
      <c r="AMC39" s="50"/>
      <c r="AMD39" s="50"/>
      <c r="AME39" s="50"/>
      <c r="AMF39" s="50"/>
      <c r="AMG39" s="50"/>
      <c r="AMH39" s="50"/>
      <c r="AMI39" s="50"/>
      <c r="AMJ39" s="50"/>
      <c r="AMK39" s="50"/>
      <c r="AML39" s="50"/>
      <c r="AMM39" s="50"/>
      <c r="AMN39" s="50"/>
      <c r="AMO39" s="50"/>
      <c r="AMP39" s="50"/>
      <c r="AMQ39" s="50"/>
      <c r="AMR39" s="50"/>
      <c r="AMS39" s="50"/>
      <c r="AMT39" s="50"/>
      <c r="AMU39" s="50"/>
      <c r="AMV39" s="50"/>
      <c r="AMW39" s="50"/>
      <c r="AMX39" s="50"/>
      <c r="AMY39" s="50"/>
      <c r="AMZ39" s="50"/>
      <c r="ANA39" s="50"/>
      <c r="ANB39" s="50"/>
      <c r="ANC39" s="50"/>
      <c r="AND39" s="50"/>
      <c r="ANE39" s="50"/>
      <c r="ANF39" s="50"/>
      <c r="ANG39" s="50"/>
      <c r="ANH39" s="50"/>
      <c r="ANI39" s="50"/>
      <c r="ANJ39" s="50"/>
      <c r="ANK39" s="50"/>
      <c r="ANL39" s="50"/>
      <c r="ANM39" s="50"/>
      <c r="ANN39" s="50"/>
      <c r="ANO39" s="50"/>
      <c r="ANP39" s="50"/>
      <c r="ANQ39" s="50"/>
      <c r="ANR39" s="50"/>
      <c r="ANS39" s="50"/>
      <c r="ANT39" s="50"/>
      <c r="ANU39" s="50"/>
      <c r="ANV39" s="50"/>
      <c r="ANW39" s="50"/>
      <c r="ANX39" s="50"/>
      <c r="ANY39" s="50"/>
      <c r="ANZ39" s="50"/>
      <c r="AOA39" s="50"/>
      <c r="AOB39" s="50"/>
      <c r="AOC39" s="50"/>
      <c r="AOD39" s="50"/>
      <c r="AOE39" s="50"/>
      <c r="AOF39" s="50"/>
      <c r="AOG39" s="50"/>
      <c r="AOH39" s="50"/>
      <c r="AOI39" s="50"/>
      <c r="AOJ39" s="50"/>
      <c r="AOK39" s="50"/>
      <c r="AOL39" s="50"/>
      <c r="AOM39" s="50"/>
      <c r="AON39" s="50"/>
      <c r="AOO39" s="50"/>
      <c r="AOP39" s="50"/>
      <c r="AOQ39" s="50"/>
      <c r="AOR39" s="50"/>
      <c r="AOS39" s="50"/>
      <c r="AOT39" s="50"/>
      <c r="AOU39" s="50"/>
      <c r="AOV39" s="50"/>
      <c r="AOW39" s="50"/>
      <c r="AOX39" s="50"/>
      <c r="AOY39" s="50"/>
      <c r="AOZ39" s="50"/>
      <c r="APA39" s="50"/>
      <c r="APB39" s="50"/>
      <c r="APC39" s="50"/>
      <c r="APD39" s="50"/>
      <c r="APE39" s="50"/>
      <c r="APF39" s="50"/>
      <c r="APG39" s="50"/>
      <c r="APH39" s="50"/>
      <c r="API39" s="50"/>
      <c r="APJ39" s="50"/>
      <c r="APK39" s="50"/>
      <c r="APL39" s="50"/>
      <c r="APM39" s="50"/>
      <c r="APN39" s="50"/>
      <c r="APO39" s="50"/>
      <c r="APP39" s="50"/>
      <c r="APQ39" s="50"/>
      <c r="APR39" s="50"/>
      <c r="APS39" s="50"/>
      <c r="APT39" s="50"/>
      <c r="APU39" s="50"/>
      <c r="APV39" s="50"/>
      <c r="APW39" s="50"/>
      <c r="APX39" s="50"/>
      <c r="APY39" s="50"/>
      <c r="APZ39" s="50"/>
      <c r="AQA39" s="50"/>
      <c r="AQB39" s="50"/>
      <c r="AQC39" s="50"/>
      <c r="AQD39" s="50"/>
      <c r="AQE39" s="50"/>
      <c r="AQF39" s="50"/>
      <c r="AQG39" s="50"/>
      <c r="AQH39" s="50"/>
      <c r="AQI39" s="50"/>
      <c r="AQJ39" s="50"/>
      <c r="AQK39" s="50"/>
      <c r="AQL39" s="50"/>
      <c r="AQM39" s="50"/>
      <c r="AQN39" s="50"/>
      <c r="AQO39" s="50"/>
      <c r="AQP39" s="50"/>
      <c r="AQQ39" s="50"/>
      <c r="AQR39" s="50"/>
      <c r="AQS39" s="50"/>
      <c r="AQT39" s="50"/>
      <c r="AQU39" s="50"/>
      <c r="AQV39" s="50"/>
      <c r="AQW39" s="50"/>
      <c r="AQX39" s="50"/>
      <c r="AQY39" s="50"/>
      <c r="AQZ39" s="50"/>
      <c r="ARA39" s="50"/>
      <c r="ARB39" s="50"/>
      <c r="ARC39" s="50"/>
      <c r="ARD39" s="50"/>
      <c r="ARE39" s="50"/>
      <c r="ARF39" s="50"/>
      <c r="ARG39" s="50"/>
      <c r="ARH39" s="50"/>
      <c r="ARI39" s="50"/>
      <c r="ARJ39" s="50"/>
      <c r="ARK39" s="50"/>
      <c r="ARL39" s="50"/>
      <c r="ARM39" s="50"/>
      <c r="ARN39" s="50"/>
      <c r="ARO39" s="50"/>
      <c r="ARP39" s="50"/>
      <c r="ARQ39" s="50"/>
      <c r="ARR39" s="50"/>
      <c r="ARS39" s="50"/>
      <c r="ART39" s="50"/>
      <c r="ARU39" s="50"/>
      <c r="ARV39" s="50"/>
      <c r="ARW39" s="50"/>
      <c r="ARX39" s="50"/>
      <c r="ARY39" s="50"/>
      <c r="ARZ39" s="50"/>
      <c r="ASA39" s="50"/>
      <c r="ASB39" s="50"/>
      <c r="ASC39" s="50"/>
      <c r="ASD39" s="50"/>
      <c r="ASE39" s="50"/>
      <c r="ASF39" s="50"/>
      <c r="ASG39" s="50"/>
      <c r="ASH39" s="50"/>
      <c r="ASI39" s="50"/>
      <c r="ASJ39" s="50"/>
      <c r="ASK39" s="50"/>
      <c r="ASL39" s="50"/>
      <c r="ASM39" s="50"/>
      <c r="ASN39" s="50"/>
      <c r="ASO39" s="50"/>
      <c r="ASP39" s="50"/>
      <c r="ASQ39" s="50"/>
      <c r="ASR39" s="50"/>
      <c r="ASS39" s="50"/>
      <c r="AST39" s="50"/>
      <c r="ASU39" s="50"/>
      <c r="ASV39" s="50"/>
      <c r="ASW39" s="50"/>
      <c r="ASX39" s="50"/>
      <c r="ASY39" s="50"/>
      <c r="ASZ39" s="50"/>
      <c r="ATA39" s="50"/>
      <c r="ATB39" s="50"/>
      <c r="ATC39" s="50"/>
      <c r="ATD39" s="50"/>
      <c r="ATE39" s="50"/>
      <c r="ATF39" s="50"/>
      <c r="ATG39" s="50"/>
      <c r="ATH39" s="50"/>
      <c r="ATI39" s="50"/>
      <c r="ATJ39" s="50"/>
      <c r="ATK39" s="50"/>
      <c r="ATL39" s="50"/>
      <c r="ATM39" s="50"/>
      <c r="ATN39" s="50"/>
      <c r="ATO39" s="50"/>
      <c r="ATP39" s="50"/>
      <c r="ATQ39" s="50"/>
      <c r="ATR39" s="50"/>
      <c r="ATS39" s="50"/>
      <c r="ATT39" s="50"/>
      <c r="ATU39" s="50"/>
      <c r="ATV39" s="50"/>
      <c r="ATW39" s="50"/>
      <c r="ATX39" s="50"/>
      <c r="ATY39" s="50"/>
      <c r="ATZ39" s="50"/>
      <c r="AUA39" s="50"/>
      <c r="AUB39" s="50"/>
      <c r="AUC39" s="50"/>
      <c r="AUD39" s="50"/>
      <c r="AUE39" s="50"/>
      <c r="AUF39" s="50"/>
      <c r="AUG39" s="50"/>
      <c r="AUH39" s="50"/>
      <c r="AUI39" s="50"/>
      <c r="AUJ39" s="50"/>
      <c r="AUK39" s="50"/>
      <c r="AUL39" s="50"/>
      <c r="AUM39" s="50"/>
      <c r="AUN39" s="50"/>
      <c r="AUO39" s="50"/>
      <c r="AUP39" s="50"/>
      <c r="AUQ39" s="50"/>
      <c r="AUR39" s="50"/>
      <c r="AUS39" s="50"/>
      <c r="AUT39" s="50"/>
      <c r="AUU39" s="50"/>
      <c r="AUV39" s="50"/>
      <c r="AUW39" s="50"/>
      <c r="AUX39" s="50"/>
      <c r="AUY39" s="50"/>
      <c r="AUZ39" s="50"/>
      <c r="AVA39" s="50"/>
      <c r="AVB39" s="50"/>
      <c r="AVC39" s="50"/>
      <c r="AVD39" s="50"/>
      <c r="AVE39" s="50"/>
      <c r="AVF39" s="50"/>
      <c r="AVG39" s="50"/>
      <c r="AVH39" s="50"/>
      <c r="AVI39" s="50"/>
      <c r="AVJ39" s="50"/>
      <c r="AVK39" s="50"/>
      <c r="AVL39" s="50"/>
      <c r="AVM39" s="50"/>
      <c r="AVN39" s="50"/>
      <c r="AVO39" s="50"/>
      <c r="AVP39" s="50"/>
      <c r="AVQ39" s="50"/>
      <c r="AVR39" s="50"/>
      <c r="AVS39" s="50"/>
      <c r="AVT39" s="50"/>
      <c r="AVU39" s="50"/>
      <c r="AVV39" s="50"/>
      <c r="AVW39" s="50"/>
      <c r="AVX39" s="50"/>
      <c r="AVY39" s="50"/>
      <c r="AVZ39" s="50"/>
      <c r="AWA39" s="50"/>
      <c r="AWB39" s="50"/>
      <c r="AWC39" s="50"/>
      <c r="AWD39" s="50"/>
      <c r="AWE39" s="50"/>
      <c r="AWF39" s="50"/>
      <c r="AWG39" s="50"/>
      <c r="AWH39" s="50"/>
      <c r="AWI39" s="50"/>
      <c r="AWJ39" s="50"/>
      <c r="AWK39" s="50"/>
      <c r="AWL39" s="50"/>
      <c r="AWM39" s="50"/>
      <c r="AWN39" s="50"/>
      <c r="AWO39" s="50"/>
      <c r="AWP39" s="50"/>
      <c r="AWQ39" s="50"/>
      <c r="AWR39" s="50"/>
      <c r="AWS39" s="50"/>
      <c r="AWT39" s="50"/>
      <c r="AWU39" s="50"/>
      <c r="AWV39" s="50"/>
      <c r="AWW39" s="50"/>
      <c r="AWX39" s="50"/>
      <c r="AWY39" s="50"/>
      <c r="AWZ39" s="50"/>
      <c r="AXA39" s="50"/>
      <c r="AXB39" s="50"/>
      <c r="AXC39" s="50"/>
      <c r="AXD39" s="50"/>
      <c r="AXE39" s="50"/>
      <c r="AXF39" s="50"/>
      <c r="AXG39" s="50"/>
      <c r="AXH39" s="50"/>
      <c r="AXI39" s="50"/>
      <c r="AXJ39" s="50"/>
      <c r="AXK39" s="50"/>
      <c r="AXL39" s="50"/>
      <c r="AXM39" s="50"/>
      <c r="AXN39" s="50"/>
      <c r="AXO39" s="50"/>
      <c r="AXP39" s="50"/>
      <c r="AXQ39" s="50"/>
      <c r="AXR39" s="50"/>
      <c r="AXS39" s="50"/>
      <c r="AXT39" s="50"/>
      <c r="AXU39" s="50"/>
      <c r="AXV39" s="50"/>
      <c r="AXW39" s="50"/>
      <c r="AXX39" s="50"/>
      <c r="AXY39" s="50"/>
      <c r="AXZ39" s="50"/>
      <c r="AYA39" s="50"/>
      <c r="AYB39" s="50"/>
      <c r="AYC39" s="50"/>
      <c r="AYD39" s="50"/>
      <c r="AYE39" s="50"/>
      <c r="AYF39" s="50"/>
      <c r="AYG39" s="50"/>
      <c r="AYH39" s="50"/>
      <c r="AYI39" s="50"/>
      <c r="AYJ39" s="50"/>
      <c r="AYK39" s="50"/>
      <c r="AYL39" s="50"/>
      <c r="AYM39" s="50"/>
      <c r="AYN39" s="50"/>
      <c r="AYO39" s="50"/>
      <c r="AYP39" s="50"/>
      <c r="AYQ39" s="50"/>
      <c r="AYR39" s="50"/>
      <c r="AYS39" s="50"/>
      <c r="AYT39" s="50"/>
      <c r="AYU39" s="50"/>
      <c r="AYV39" s="50"/>
      <c r="AYW39" s="50"/>
      <c r="AYX39" s="50"/>
      <c r="AYY39" s="50"/>
      <c r="AYZ39" s="50"/>
      <c r="AZA39" s="50"/>
      <c r="AZB39" s="50"/>
      <c r="AZC39" s="50"/>
      <c r="AZD39" s="50"/>
      <c r="AZE39" s="50"/>
      <c r="AZF39" s="50"/>
      <c r="AZG39" s="50"/>
      <c r="AZH39" s="50"/>
      <c r="AZI39" s="50"/>
      <c r="AZJ39" s="50"/>
      <c r="AZK39" s="50"/>
      <c r="AZL39" s="50"/>
      <c r="AZM39" s="50"/>
      <c r="AZN39" s="50"/>
      <c r="AZO39" s="50"/>
      <c r="AZP39" s="50"/>
      <c r="AZQ39" s="50"/>
      <c r="AZR39" s="50"/>
      <c r="AZS39" s="50"/>
      <c r="AZT39" s="50"/>
      <c r="AZU39" s="50"/>
      <c r="AZV39" s="50"/>
      <c r="AZW39" s="50"/>
      <c r="AZX39" s="50"/>
      <c r="AZY39" s="50"/>
      <c r="AZZ39" s="50"/>
      <c r="BAA39" s="50"/>
      <c r="BAB39" s="50"/>
      <c r="BAC39" s="50"/>
      <c r="BAD39" s="50"/>
      <c r="BAE39" s="50"/>
      <c r="BAF39" s="50"/>
      <c r="BAG39" s="50"/>
      <c r="BAH39" s="50"/>
      <c r="BAI39" s="50"/>
      <c r="BAJ39" s="50"/>
      <c r="BAK39" s="50"/>
      <c r="BAL39" s="50"/>
      <c r="BAM39" s="50"/>
      <c r="BAN39" s="50"/>
      <c r="BAO39" s="50"/>
      <c r="BAP39" s="50"/>
      <c r="BAQ39" s="50"/>
      <c r="BAR39" s="50"/>
      <c r="BAS39" s="50"/>
      <c r="BAT39" s="50"/>
      <c r="BAU39" s="50"/>
      <c r="BAV39" s="50"/>
      <c r="BAW39" s="50"/>
      <c r="BAX39" s="50"/>
      <c r="BAY39" s="50"/>
      <c r="BAZ39" s="50"/>
      <c r="BBA39" s="50"/>
      <c r="BBB39" s="50"/>
      <c r="BBC39" s="50"/>
      <c r="BBD39" s="50"/>
      <c r="BBE39" s="50"/>
      <c r="BBF39" s="50"/>
      <c r="BBG39" s="50"/>
      <c r="BBH39" s="50"/>
      <c r="BBI39" s="50"/>
      <c r="BBJ39" s="50"/>
      <c r="BBK39" s="50"/>
      <c r="BBL39" s="50"/>
      <c r="BBM39" s="50"/>
      <c r="BBN39" s="50"/>
      <c r="BBO39" s="50"/>
      <c r="BBP39" s="50"/>
      <c r="BBQ39" s="50"/>
      <c r="BBR39" s="50"/>
      <c r="BBS39" s="50"/>
      <c r="BBT39" s="50"/>
      <c r="BBU39" s="50"/>
      <c r="BBV39" s="50"/>
      <c r="BBW39" s="50"/>
      <c r="BBX39" s="50"/>
      <c r="BBY39" s="50"/>
      <c r="BBZ39" s="50"/>
      <c r="BCA39" s="50"/>
      <c r="BCB39" s="50"/>
      <c r="BCC39" s="50"/>
      <c r="BCD39" s="50"/>
      <c r="BCE39" s="50"/>
      <c r="BCF39" s="50"/>
      <c r="BCG39" s="50"/>
      <c r="BCH39" s="50"/>
      <c r="BCI39" s="50"/>
      <c r="BCJ39" s="50"/>
      <c r="BCK39" s="50"/>
      <c r="BCL39" s="50"/>
      <c r="BCM39" s="50"/>
      <c r="BCN39" s="50"/>
      <c r="BCO39" s="50"/>
      <c r="BCP39" s="50"/>
      <c r="BCQ39" s="50"/>
      <c r="BCR39" s="50"/>
      <c r="BCS39" s="50"/>
      <c r="BCT39" s="50"/>
      <c r="BCU39" s="50"/>
      <c r="BCV39" s="50"/>
      <c r="BCW39" s="50"/>
      <c r="BCX39" s="50"/>
      <c r="BCY39" s="50"/>
      <c r="BCZ39" s="50"/>
      <c r="BDA39" s="50"/>
      <c r="BDB39" s="50"/>
      <c r="BDC39" s="50"/>
      <c r="BDD39" s="50"/>
      <c r="BDE39" s="50"/>
      <c r="BDF39" s="50"/>
      <c r="BDG39" s="50"/>
      <c r="BDH39" s="50"/>
      <c r="BDI39" s="50"/>
      <c r="BDJ39" s="50"/>
      <c r="BDK39" s="50"/>
      <c r="BDL39" s="50"/>
      <c r="BDM39" s="50"/>
      <c r="BDN39" s="50"/>
      <c r="BDO39" s="50"/>
      <c r="BDP39" s="50"/>
      <c r="BDQ39" s="50"/>
      <c r="BDR39" s="50"/>
      <c r="BDS39" s="50"/>
      <c r="BDT39" s="50"/>
      <c r="BDU39" s="50"/>
      <c r="BDV39" s="50"/>
      <c r="BDW39" s="50"/>
      <c r="BDX39" s="50"/>
      <c r="BDY39" s="50"/>
      <c r="BDZ39" s="50"/>
      <c r="BEA39" s="50"/>
      <c r="BEB39" s="50"/>
      <c r="BEC39" s="50"/>
      <c r="BED39" s="50"/>
      <c r="BEE39" s="50"/>
      <c r="BEF39" s="50"/>
      <c r="BEG39" s="50"/>
      <c r="BEH39" s="50"/>
      <c r="BEI39" s="50"/>
      <c r="BEJ39" s="50"/>
      <c r="BEK39" s="50"/>
      <c r="BEL39" s="50"/>
      <c r="BEM39" s="50"/>
      <c r="BEN39" s="50"/>
      <c r="BEO39" s="50"/>
      <c r="BEP39" s="50"/>
      <c r="BEQ39" s="50"/>
      <c r="BER39" s="50"/>
      <c r="BES39" s="50"/>
      <c r="BET39" s="50"/>
      <c r="BEU39" s="50"/>
      <c r="BEV39" s="50"/>
      <c r="BEW39" s="50"/>
      <c r="BEX39" s="50"/>
      <c r="BEY39" s="50"/>
      <c r="BEZ39" s="50"/>
      <c r="BFA39" s="50"/>
      <c r="BFB39" s="50"/>
      <c r="BFC39" s="50"/>
      <c r="BFD39" s="50"/>
      <c r="BFE39" s="50"/>
      <c r="BFF39" s="50"/>
      <c r="BFG39" s="50"/>
      <c r="BFH39" s="50"/>
      <c r="BFI39" s="50"/>
      <c r="BFJ39" s="50"/>
      <c r="BFK39" s="50"/>
      <c r="BFL39" s="50"/>
      <c r="BFM39" s="50"/>
      <c r="BFN39" s="50"/>
      <c r="BFO39" s="50"/>
      <c r="BFP39" s="50"/>
      <c r="BFQ39" s="50"/>
      <c r="BFR39" s="50"/>
      <c r="BFS39" s="50"/>
      <c r="BFT39" s="50"/>
      <c r="BFU39" s="50"/>
      <c r="BFV39" s="50"/>
      <c r="BFW39" s="50"/>
      <c r="BFX39" s="50"/>
      <c r="BFY39" s="50"/>
      <c r="BFZ39" s="50"/>
      <c r="BGA39" s="50"/>
      <c r="BGB39" s="50"/>
      <c r="BGC39" s="50"/>
      <c r="BGD39" s="50"/>
      <c r="BGE39" s="50"/>
      <c r="BGF39" s="50"/>
      <c r="BGG39" s="50"/>
      <c r="BGH39" s="50"/>
      <c r="BGI39" s="50"/>
      <c r="BGJ39" s="50"/>
      <c r="BGK39" s="50"/>
      <c r="BGL39" s="50"/>
      <c r="BGM39" s="50"/>
      <c r="BGN39" s="50"/>
      <c r="BGO39" s="50"/>
      <c r="BGP39" s="50"/>
      <c r="BGQ39" s="50"/>
      <c r="BGR39" s="50"/>
      <c r="BGS39" s="50"/>
      <c r="BGT39" s="50"/>
      <c r="BGU39" s="50"/>
      <c r="BGV39" s="50"/>
      <c r="BGW39" s="50"/>
      <c r="BGX39" s="50"/>
      <c r="BGY39" s="50"/>
      <c r="BGZ39" s="50"/>
      <c r="BHA39" s="50"/>
      <c r="BHB39" s="50"/>
      <c r="BHC39" s="50"/>
      <c r="BHD39" s="50"/>
      <c r="BHE39" s="50"/>
      <c r="BHF39" s="50"/>
      <c r="BHG39" s="50"/>
      <c r="BHH39" s="50"/>
      <c r="BHI39" s="50"/>
      <c r="BHJ39" s="50"/>
      <c r="BHK39" s="50"/>
      <c r="BHL39" s="50"/>
      <c r="BHM39" s="50"/>
      <c r="BHN39" s="50"/>
      <c r="BHO39" s="50"/>
      <c r="BHP39" s="50"/>
      <c r="BHQ39" s="50"/>
      <c r="BHR39" s="50"/>
      <c r="BHS39" s="50"/>
      <c r="BHT39" s="50"/>
      <c r="BHU39" s="50"/>
      <c r="BHV39" s="50"/>
      <c r="BHW39" s="50"/>
      <c r="BHX39" s="50"/>
      <c r="BHY39" s="50"/>
      <c r="BHZ39" s="50"/>
      <c r="BIA39" s="50"/>
      <c r="BIB39" s="50"/>
      <c r="BIC39" s="50"/>
      <c r="BID39" s="50"/>
      <c r="BIE39" s="50"/>
      <c r="BIF39" s="50"/>
      <c r="BIG39" s="50"/>
      <c r="BIH39" s="50"/>
      <c r="BII39" s="50"/>
      <c r="BIJ39" s="50"/>
      <c r="BIK39" s="50"/>
      <c r="BIL39" s="50"/>
      <c r="BIM39" s="50"/>
      <c r="BIN39" s="50"/>
      <c r="BIO39" s="50"/>
      <c r="BIP39" s="50"/>
      <c r="BIQ39" s="50"/>
      <c r="BIR39" s="50"/>
      <c r="BIS39" s="50"/>
      <c r="BIT39" s="50"/>
      <c r="BIU39" s="50"/>
      <c r="BIV39" s="50"/>
      <c r="BIW39" s="50"/>
      <c r="BIX39" s="50"/>
      <c r="BIY39" s="50"/>
      <c r="BIZ39" s="50"/>
      <c r="BJA39" s="50"/>
      <c r="BJB39" s="50"/>
      <c r="BJC39" s="50"/>
      <c r="BJD39" s="50"/>
      <c r="BJE39" s="50"/>
      <c r="BJF39" s="50"/>
      <c r="BJG39" s="50"/>
      <c r="BJH39" s="50"/>
      <c r="BJI39" s="50"/>
      <c r="BJJ39" s="50"/>
      <c r="BJK39" s="50"/>
      <c r="BJL39" s="50"/>
      <c r="BJM39" s="50"/>
      <c r="BJN39" s="50"/>
      <c r="BJO39" s="50"/>
      <c r="BJP39" s="50"/>
      <c r="BJQ39" s="50"/>
      <c r="BJR39" s="50"/>
      <c r="BJS39" s="50"/>
      <c r="BJT39" s="50"/>
      <c r="BJU39" s="50"/>
      <c r="BJV39" s="50"/>
      <c r="BJW39" s="50"/>
      <c r="BJX39" s="50"/>
      <c r="BJY39" s="50"/>
      <c r="BJZ39" s="50"/>
      <c r="BKA39" s="50"/>
      <c r="BKB39" s="50"/>
      <c r="BKC39" s="50"/>
      <c r="BKD39" s="50"/>
      <c r="BKE39" s="50"/>
      <c r="BKF39" s="50"/>
      <c r="BKG39" s="50"/>
      <c r="BKH39" s="50"/>
      <c r="BKI39" s="50"/>
      <c r="BKJ39" s="50"/>
      <c r="BKK39" s="50"/>
      <c r="BKL39" s="50"/>
      <c r="BKM39" s="50"/>
      <c r="BKN39" s="50"/>
      <c r="BKO39" s="50"/>
      <c r="BKP39" s="50"/>
      <c r="BKQ39" s="50"/>
      <c r="BKR39" s="50"/>
      <c r="BKS39" s="50"/>
      <c r="BKT39" s="50"/>
      <c r="BKU39" s="50"/>
      <c r="BKV39" s="50"/>
      <c r="BKW39" s="50"/>
      <c r="BKX39" s="50"/>
      <c r="BKY39" s="50"/>
      <c r="BKZ39" s="50"/>
      <c r="BLA39" s="50"/>
      <c r="BLB39" s="50"/>
      <c r="BLC39" s="50"/>
      <c r="BLD39" s="50"/>
      <c r="BLE39" s="50"/>
      <c r="BLF39" s="50"/>
      <c r="BLG39" s="50"/>
      <c r="BLH39" s="50"/>
      <c r="BLI39" s="50"/>
      <c r="BLJ39" s="50"/>
      <c r="BLK39" s="50"/>
      <c r="BLL39" s="50"/>
      <c r="BLM39" s="50"/>
      <c r="BLN39" s="50"/>
      <c r="BLO39" s="50"/>
      <c r="BLP39" s="50"/>
      <c r="BLQ39" s="50"/>
      <c r="BLR39" s="50"/>
      <c r="BLS39" s="50"/>
      <c r="BLT39" s="50"/>
      <c r="BLU39" s="50"/>
      <c r="BLV39" s="50"/>
      <c r="BLW39" s="50"/>
      <c r="BLX39" s="50"/>
      <c r="BLY39" s="50"/>
      <c r="BLZ39" s="50"/>
      <c r="BMA39" s="50"/>
      <c r="BMB39" s="50"/>
      <c r="BMC39" s="50"/>
      <c r="BMD39" s="50"/>
      <c r="BME39" s="50"/>
      <c r="BMF39" s="50"/>
      <c r="BMG39" s="50"/>
      <c r="BMH39" s="50"/>
      <c r="BMI39" s="50"/>
      <c r="BMJ39" s="50"/>
      <c r="BMK39" s="50"/>
      <c r="BML39" s="50"/>
      <c r="BMM39" s="50"/>
      <c r="BMN39" s="50"/>
      <c r="BMO39" s="50"/>
      <c r="BMP39" s="50"/>
      <c r="BMQ39" s="50"/>
      <c r="BMR39" s="50"/>
      <c r="BMS39" s="50"/>
      <c r="BMT39" s="50"/>
      <c r="BMU39" s="50"/>
      <c r="BMV39" s="50"/>
      <c r="BMW39" s="50"/>
      <c r="BMX39" s="50"/>
      <c r="BMY39" s="50"/>
      <c r="BMZ39" s="50"/>
      <c r="BNA39" s="50"/>
      <c r="BNB39" s="50"/>
      <c r="BNC39" s="50"/>
      <c r="BND39" s="50"/>
      <c r="BNE39" s="50"/>
      <c r="BNF39" s="50"/>
      <c r="BNG39" s="50"/>
      <c r="BNH39" s="50"/>
      <c r="BNI39" s="50"/>
      <c r="BNJ39" s="50"/>
      <c r="BNK39" s="50"/>
      <c r="BNL39" s="50"/>
      <c r="BNM39" s="50"/>
      <c r="BNN39" s="50"/>
      <c r="BNO39" s="50"/>
      <c r="BNP39" s="50"/>
      <c r="BNQ39" s="50"/>
      <c r="BNR39" s="50"/>
      <c r="BNS39" s="50"/>
      <c r="BNT39" s="50"/>
      <c r="BNU39" s="50"/>
      <c r="BNV39" s="50"/>
      <c r="BNW39" s="50"/>
      <c r="BNX39" s="50"/>
      <c r="BNY39" s="50"/>
      <c r="BNZ39" s="50"/>
      <c r="BOA39" s="50"/>
      <c r="BOB39" s="50"/>
      <c r="BOC39" s="50"/>
      <c r="BOD39" s="50"/>
      <c r="BOE39" s="50"/>
      <c r="BOF39" s="50"/>
      <c r="BOG39" s="50"/>
      <c r="BOH39" s="50"/>
      <c r="BOI39" s="50"/>
      <c r="BOJ39" s="50"/>
      <c r="BOK39" s="50"/>
      <c r="BOL39" s="50"/>
      <c r="BOM39" s="50"/>
      <c r="BON39" s="50"/>
      <c r="BOO39" s="50"/>
      <c r="BOP39" s="50"/>
      <c r="BOQ39" s="50"/>
      <c r="BOR39" s="50"/>
      <c r="BOS39" s="50"/>
      <c r="BOT39" s="50"/>
      <c r="BOU39" s="50"/>
      <c r="BOV39" s="50"/>
      <c r="BOW39" s="50"/>
      <c r="BOX39" s="50"/>
      <c r="BOY39" s="50"/>
      <c r="BOZ39" s="50"/>
      <c r="BPA39" s="50"/>
      <c r="BPB39" s="50"/>
      <c r="BPC39" s="50"/>
      <c r="BPD39" s="50"/>
      <c r="BPE39" s="50"/>
      <c r="BPF39" s="50"/>
      <c r="BPG39" s="50"/>
      <c r="BPH39" s="50"/>
      <c r="BPI39" s="50"/>
      <c r="BPJ39" s="50"/>
      <c r="BPK39" s="50"/>
      <c r="BPL39" s="50"/>
      <c r="BPM39" s="50"/>
      <c r="BPN39" s="50"/>
      <c r="BPO39" s="50"/>
      <c r="BPP39" s="50"/>
      <c r="BPQ39" s="50"/>
      <c r="BPR39" s="50"/>
      <c r="BPS39" s="50"/>
      <c r="BPT39" s="50"/>
      <c r="BPU39" s="50"/>
      <c r="BPV39" s="50"/>
      <c r="BPW39" s="50"/>
      <c r="BPX39" s="50"/>
      <c r="BPY39" s="50"/>
      <c r="BPZ39" s="50"/>
      <c r="BQA39" s="50"/>
      <c r="BQB39" s="50"/>
      <c r="BQC39" s="50"/>
      <c r="BQD39" s="50"/>
      <c r="BQE39" s="50"/>
      <c r="BQF39" s="50"/>
      <c r="BQG39" s="50"/>
      <c r="BQH39" s="50"/>
      <c r="BQI39" s="50"/>
      <c r="BQJ39" s="50"/>
      <c r="BQK39" s="50"/>
      <c r="BQL39" s="50"/>
      <c r="BQM39" s="50"/>
      <c r="BQN39" s="50"/>
      <c r="BQO39" s="50"/>
      <c r="BQP39" s="50"/>
      <c r="BQQ39" s="50"/>
      <c r="BQR39" s="50"/>
      <c r="BQS39" s="50"/>
      <c r="BQT39" s="50"/>
      <c r="BQU39" s="50"/>
      <c r="BQV39" s="50"/>
      <c r="BQW39" s="50"/>
      <c r="BQX39" s="50"/>
      <c r="BQY39" s="50"/>
      <c r="BQZ39" s="50"/>
      <c r="BRA39" s="50"/>
      <c r="BRB39" s="50"/>
      <c r="BRC39" s="50"/>
      <c r="BRD39" s="50"/>
      <c r="BRE39" s="50"/>
      <c r="BRF39" s="50"/>
      <c r="BRG39" s="50"/>
      <c r="BRH39" s="50"/>
      <c r="BRI39" s="50"/>
      <c r="BRJ39" s="50"/>
      <c r="BRK39" s="50"/>
      <c r="BRL39" s="50"/>
      <c r="BRM39" s="50"/>
      <c r="BRN39" s="50"/>
      <c r="BRO39" s="50"/>
      <c r="BRP39" s="50"/>
      <c r="BRQ39" s="50"/>
      <c r="BRR39" s="50"/>
      <c r="BRS39" s="50"/>
      <c r="BRT39" s="50"/>
      <c r="BRU39" s="50"/>
      <c r="BRV39" s="50"/>
      <c r="BRW39" s="50"/>
      <c r="BRX39" s="50"/>
      <c r="BRY39" s="50"/>
      <c r="BRZ39" s="50"/>
      <c r="BSA39" s="50"/>
      <c r="BSB39" s="50"/>
      <c r="BSC39" s="50"/>
      <c r="BSD39" s="50"/>
      <c r="BSE39" s="50"/>
      <c r="BSF39" s="50"/>
      <c r="BSG39" s="50"/>
      <c r="BSH39" s="50"/>
      <c r="BSI39" s="50"/>
      <c r="BSJ39" s="50"/>
      <c r="BSK39" s="50"/>
      <c r="BSL39" s="50"/>
      <c r="BSM39" s="50"/>
      <c r="BSN39" s="50"/>
      <c r="BSO39" s="50"/>
      <c r="BSP39" s="50"/>
      <c r="BSQ39" s="50"/>
      <c r="BSR39" s="50"/>
      <c r="BSS39" s="50"/>
      <c r="BST39" s="50"/>
      <c r="BSU39" s="50"/>
      <c r="BSV39" s="50"/>
      <c r="BSW39" s="50"/>
      <c r="BSX39" s="50"/>
      <c r="BSY39" s="50"/>
      <c r="BSZ39" s="50"/>
      <c r="BTA39" s="50"/>
      <c r="BTB39" s="50"/>
      <c r="BTC39" s="50"/>
      <c r="BTD39" s="50"/>
      <c r="BTE39" s="50"/>
      <c r="BTF39" s="50"/>
      <c r="BTG39" s="50"/>
      <c r="BTH39" s="50"/>
      <c r="BTI39" s="50"/>
      <c r="BTJ39" s="50"/>
      <c r="BTK39" s="50"/>
      <c r="BTL39" s="50"/>
      <c r="BTM39" s="50"/>
      <c r="BTN39" s="50"/>
      <c r="BTO39" s="50"/>
      <c r="BTP39" s="50"/>
      <c r="BTQ39" s="50"/>
      <c r="BTR39" s="50"/>
      <c r="BTS39" s="50"/>
      <c r="BTT39" s="50"/>
      <c r="BTU39" s="50"/>
      <c r="BTV39" s="50"/>
      <c r="BTW39" s="50"/>
      <c r="BTX39" s="50"/>
      <c r="BTY39" s="50"/>
      <c r="BTZ39" s="50"/>
      <c r="BUA39" s="50"/>
      <c r="BUB39" s="50"/>
      <c r="BUC39" s="50"/>
      <c r="BUD39" s="50"/>
      <c r="BUE39" s="50"/>
      <c r="BUF39" s="50"/>
      <c r="BUG39" s="50"/>
      <c r="BUH39" s="50"/>
      <c r="BUI39" s="50"/>
      <c r="BUJ39" s="50"/>
      <c r="BUK39" s="50"/>
      <c r="BUL39" s="50"/>
      <c r="BUM39" s="50"/>
      <c r="BUN39" s="50"/>
      <c r="BUO39" s="50"/>
      <c r="BUP39" s="50"/>
      <c r="BUQ39" s="50"/>
      <c r="BUR39" s="50"/>
      <c r="BUS39" s="50"/>
      <c r="BUT39" s="50"/>
      <c r="BUU39" s="50"/>
      <c r="BUV39" s="50"/>
      <c r="BUW39" s="50"/>
      <c r="BUX39" s="50"/>
      <c r="BUY39" s="50"/>
      <c r="BUZ39" s="50"/>
      <c r="BVA39" s="50"/>
      <c r="BVB39" s="50"/>
      <c r="BVC39" s="50"/>
      <c r="BVD39" s="50"/>
      <c r="BVE39" s="50"/>
      <c r="BVF39" s="50"/>
      <c r="BVG39" s="50"/>
      <c r="BVH39" s="50"/>
      <c r="BVI39" s="50"/>
      <c r="BVJ39" s="50"/>
      <c r="BVK39" s="50"/>
      <c r="BVL39" s="50"/>
      <c r="BVM39" s="50"/>
      <c r="BVN39" s="50"/>
      <c r="BVO39" s="50"/>
      <c r="BVP39" s="50"/>
      <c r="BVQ39" s="50"/>
      <c r="BVR39" s="50"/>
      <c r="BVS39" s="50"/>
      <c r="BVT39" s="50"/>
      <c r="BVU39" s="50"/>
      <c r="BVV39" s="50"/>
      <c r="BVW39" s="50"/>
      <c r="BVX39" s="50"/>
      <c r="BVY39" s="50"/>
      <c r="BVZ39" s="50"/>
      <c r="BWA39" s="50"/>
      <c r="BWB39" s="50"/>
      <c r="BWC39" s="50"/>
      <c r="BWD39" s="50"/>
      <c r="BWE39" s="50"/>
      <c r="BWF39" s="50"/>
      <c r="BWG39" s="50"/>
      <c r="BWH39" s="50"/>
      <c r="BWI39" s="50"/>
      <c r="BWJ39" s="50"/>
      <c r="BWK39" s="50"/>
      <c r="BWL39" s="50"/>
      <c r="BWM39" s="50"/>
      <c r="BWN39" s="50"/>
      <c r="BWO39" s="50"/>
      <c r="BWP39" s="50"/>
      <c r="BWQ39" s="50"/>
      <c r="BWR39" s="50"/>
      <c r="BWS39" s="50"/>
      <c r="BWT39" s="50"/>
      <c r="BWU39" s="50"/>
      <c r="BWV39" s="50"/>
      <c r="BWW39" s="50"/>
      <c r="BWX39" s="50"/>
      <c r="BWY39" s="50"/>
      <c r="BWZ39" s="50"/>
      <c r="BXA39" s="50"/>
      <c r="BXB39" s="50"/>
      <c r="BXC39" s="50"/>
      <c r="BXD39" s="50"/>
      <c r="BXE39" s="50"/>
      <c r="BXF39" s="50"/>
      <c r="BXG39" s="50"/>
      <c r="BXH39" s="50"/>
      <c r="BXI39" s="50"/>
      <c r="BXJ39" s="50"/>
      <c r="BXK39" s="50"/>
      <c r="BXL39" s="50"/>
      <c r="BXM39" s="50"/>
      <c r="BXN39" s="50"/>
      <c r="BXO39" s="50"/>
      <c r="BXP39" s="50"/>
      <c r="BXQ39" s="50"/>
      <c r="BXR39" s="50"/>
      <c r="BXS39" s="50"/>
      <c r="BXT39" s="50"/>
      <c r="BXU39" s="50"/>
      <c r="BXV39" s="50"/>
      <c r="BXW39" s="50"/>
      <c r="BXX39" s="50"/>
      <c r="BXY39" s="50"/>
      <c r="BXZ39" s="50"/>
      <c r="BYA39" s="50"/>
      <c r="BYB39" s="50"/>
      <c r="BYC39" s="50"/>
      <c r="BYD39" s="50"/>
      <c r="BYE39" s="50"/>
      <c r="BYF39" s="50"/>
      <c r="BYG39" s="50"/>
      <c r="BYH39" s="50"/>
      <c r="BYI39" s="50"/>
      <c r="BYJ39" s="50"/>
      <c r="BYK39" s="50"/>
      <c r="BYL39" s="50"/>
      <c r="BYM39" s="50"/>
      <c r="BYN39" s="50"/>
      <c r="BYO39" s="50"/>
      <c r="BYP39" s="50"/>
      <c r="BYQ39" s="50"/>
      <c r="BYR39" s="50"/>
      <c r="BYS39" s="50"/>
      <c r="BYT39" s="50"/>
      <c r="BYU39" s="50"/>
      <c r="BYV39" s="50"/>
      <c r="BYW39" s="50"/>
      <c r="BYX39" s="50"/>
      <c r="BYY39" s="50"/>
      <c r="BYZ39" s="50"/>
      <c r="BZA39" s="50"/>
      <c r="BZB39" s="50"/>
      <c r="BZC39" s="50"/>
      <c r="BZD39" s="50"/>
      <c r="BZE39" s="50"/>
      <c r="BZF39" s="50"/>
      <c r="BZG39" s="50"/>
      <c r="BZH39" s="50"/>
      <c r="BZI39" s="50"/>
      <c r="BZJ39" s="50"/>
      <c r="BZK39" s="50"/>
      <c r="BZL39" s="50"/>
      <c r="BZM39" s="50"/>
      <c r="BZN39" s="50"/>
      <c r="BZO39" s="50"/>
      <c r="BZP39" s="50"/>
      <c r="BZQ39" s="50"/>
      <c r="BZR39" s="50"/>
      <c r="BZS39" s="50"/>
      <c r="BZT39" s="50"/>
      <c r="BZU39" s="50"/>
      <c r="BZV39" s="50"/>
      <c r="BZW39" s="50"/>
      <c r="BZX39" s="50"/>
      <c r="BZY39" s="50"/>
      <c r="BZZ39" s="50"/>
      <c r="CAA39" s="50"/>
      <c r="CAB39" s="50"/>
      <c r="CAC39" s="50"/>
      <c r="CAD39" s="50"/>
      <c r="CAE39" s="50"/>
      <c r="CAF39" s="50"/>
      <c r="CAG39" s="50"/>
      <c r="CAH39" s="50"/>
      <c r="CAI39" s="50"/>
      <c r="CAJ39" s="50"/>
      <c r="CAK39" s="50"/>
      <c r="CAL39" s="50"/>
      <c r="CAM39" s="50"/>
      <c r="CAN39" s="50"/>
      <c r="CAO39" s="50"/>
      <c r="CAP39" s="50"/>
      <c r="CAQ39" s="50"/>
      <c r="CAR39" s="50"/>
      <c r="CAS39" s="50"/>
      <c r="CAT39" s="50"/>
      <c r="CAU39" s="50"/>
      <c r="CAV39" s="50"/>
      <c r="CAW39" s="50"/>
      <c r="CAX39" s="50"/>
      <c r="CAY39" s="50"/>
      <c r="CAZ39" s="50"/>
      <c r="CBA39" s="50"/>
      <c r="CBB39" s="50"/>
      <c r="CBC39" s="50"/>
      <c r="CBD39" s="50"/>
      <c r="CBE39" s="50"/>
      <c r="CBF39" s="50"/>
      <c r="CBG39" s="50"/>
      <c r="CBH39" s="50"/>
      <c r="CBI39" s="50"/>
      <c r="CBJ39" s="50"/>
      <c r="CBK39" s="50"/>
      <c r="CBL39" s="50"/>
      <c r="CBM39" s="50"/>
      <c r="CBN39" s="50"/>
      <c r="CBO39" s="50"/>
      <c r="CBP39" s="50"/>
      <c r="CBQ39" s="50"/>
      <c r="CBR39" s="50"/>
      <c r="CBS39" s="50"/>
      <c r="CBT39" s="50"/>
      <c r="CBU39" s="50"/>
      <c r="CBV39" s="50"/>
      <c r="CBW39" s="50"/>
      <c r="CBX39" s="50"/>
      <c r="CBY39" s="50"/>
      <c r="CBZ39" s="50"/>
      <c r="CCA39" s="50"/>
      <c r="CCB39" s="50"/>
      <c r="CCC39" s="50"/>
      <c r="CCD39" s="50"/>
      <c r="CCE39" s="50"/>
      <c r="CCF39" s="50"/>
      <c r="CCG39" s="50"/>
      <c r="CCH39" s="50"/>
      <c r="CCI39" s="50"/>
      <c r="CCJ39" s="50"/>
      <c r="CCK39" s="50"/>
      <c r="CCL39" s="50"/>
      <c r="CCM39" s="50"/>
      <c r="CCN39" s="50"/>
      <c r="CCO39" s="50"/>
      <c r="CCP39" s="50"/>
      <c r="CCQ39" s="50"/>
      <c r="CCR39" s="50"/>
      <c r="CCS39" s="50"/>
      <c r="CCT39" s="50"/>
      <c r="CCU39" s="50"/>
      <c r="CCV39" s="50"/>
      <c r="CCW39" s="50"/>
      <c r="CCX39" s="50"/>
      <c r="CCY39" s="50"/>
      <c r="CCZ39" s="50"/>
      <c r="CDA39" s="50"/>
      <c r="CDB39" s="50"/>
      <c r="CDC39" s="50"/>
      <c r="CDD39" s="50"/>
      <c r="CDE39" s="50"/>
      <c r="CDF39" s="50"/>
      <c r="CDG39" s="50"/>
      <c r="CDH39" s="50"/>
      <c r="CDI39" s="50"/>
      <c r="CDJ39" s="50"/>
      <c r="CDK39" s="50"/>
      <c r="CDL39" s="50"/>
      <c r="CDM39" s="50"/>
      <c r="CDN39" s="50"/>
      <c r="CDO39" s="50"/>
      <c r="CDP39" s="50"/>
      <c r="CDQ39" s="50"/>
      <c r="CDR39" s="50"/>
      <c r="CDS39" s="50"/>
      <c r="CDT39" s="50"/>
      <c r="CDU39" s="50"/>
      <c r="CDV39" s="50"/>
      <c r="CDW39" s="50"/>
      <c r="CDX39" s="50"/>
      <c r="CDY39" s="50"/>
      <c r="CDZ39" s="50"/>
      <c r="CEA39" s="50"/>
      <c r="CEB39" s="50"/>
      <c r="CEC39" s="50"/>
      <c r="CED39" s="50"/>
      <c r="CEE39" s="50"/>
      <c r="CEF39" s="50"/>
      <c r="CEG39" s="50"/>
      <c r="CEH39" s="50"/>
      <c r="CEI39" s="50"/>
      <c r="CEJ39" s="50"/>
      <c r="CEK39" s="50"/>
      <c r="CEL39" s="50"/>
      <c r="CEM39" s="50"/>
      <c r="CEN39" s="50"/>
      <c r="CEO39" s="50"/>
      <c r="CEP39" s="50"/>
      <c r="CEQ39" s="50"/>
      <c r="CER39" s="50"/>
      <c r="CES39" s="50"/>
      <c r="CET39" s="50"/>
      <c r="CEU39" s="50"/>
      <c r="CEV39" s="50"/>
      <c r="CEW39" s="50"/>
      <c r="CEX39" s="50"/>
      <c r="CEY39" s="50"/>
      <c r="CEZ39" s="50"/>
      <c r="CFA39" s="50"/>
      <c r="CFB39" s="50"/>
      <c r="CFC39" s="50"/>
      <c r="CFD39" s="50"/>
      <c r="CFE39" s="50"/>
      <c r="CFF39" s="50"/>
      <c r="CFG39" s="50"/>
      <c r="CFH39" s="50"/>
      <c r="CFI39" s="50"/>
      <c r="CFJ39" s="50"/>
      <c r="CFK39" s="50"/>
      <c r="CFL39" s="50"/>
      <c r="CFM39" s="50"/>
      <c r="CFN39" s="50"/>
      <c r="CFO39" s="50"/>
      <c r="CFP39" s="50"/>
      <c r="CFQ39" s="50"/>
      <c r="CFR39" s="50"/>
      <c r="CFS39" s="50"/>
      <c r="CFT39" s="50"/>
      <c r="CFU39" s="50"/>
      <c r="CFV39" s="50"/>
      <c r="CFW39" s="50"/>
      <c r="CFX39" s="50"/>
      <c r="CFY39" s="50"/>
      <c r="CFZ39" s="50"/>
      <c r="CGA39" s="50"/>
      <c r="CGB39" s="50"/>
      <c r="CGC39" s="50"/>
      <c r="CGD39" s="50"/>
      <c r="CGE39" s="50"/>
      <c r="CGF39" s="50"/>
      <c r="CGG39" s="50"/>
      <c r="CGH39" s="50"/>
      <c r="CGI39" s="50"/>
      <c r="CGJ39" s="50"/>
      <c r="CGK39" s="50"/>
      <c r="CGL39" s="50"/>
      <c r="CGM39" s="50"/>
      <c r="CGN39" s="50"/>
      <c r="CGO39" s="50"/>
      <c r="CGP39" s="50"/>
      <c r="CGQ39" s="50"/>
      <c r="CGR39" s="50"/>
      <c r="CGS39" s="50"/>
      <c r="CGT39" s="50"/>
      <c r="CGU39" s="50"/>
      <c r="CGV39" s="50"/>
      <c r="CGW39" s="50"/>
      <c r="CGX39" s="50"/>
      <c r="CGY39" s="50"/>
      <c r="CGZ39" s="50"/>
      <c r="CHA39" s="50"/>
      <c r="CHB39" s="50"/>
      <c r="CHC39" s="50"/>
      <c r="CHD39" s="50"/>
      <c r="CHE39" s="50"/>
      <c r="CHF39" s="50"/>
      <c r="CHG39" s="50"/>
      <c r="CHH39" s="50"/>
      <c r="CHI39" s="50"/>
      <c r="CHJ39" s="50"/>
      <c r="CHK39" s="50"/>
      <c r="CHL39" s="50"/>
      <c r="CHM39" s="50"/>
      <c r="CHN39" s="50"/>
      <c r="CHO39" s="50"/>
      <c r="CHP39" s="50"/>
      <c r="CHQ39" s="50"/>
      <c r="CHR39" s="50"/>
      <c r="CHS39" s="50"/>
      <c r="CHT39" s="50"/>
      <c r="CHU39" s="50"/>
      <c r="CHV39" s="50"/>
      <c r="CHW39" s="50"/>
      <c r="CHX39" s="50"/>
      <c r="CHY39" s="50"/>
      <c r="CHZ39" s="50"/>
      <c r="CIA39" s="50"/>
      <c r="CIB39" s="50"/>
      <c r="CIC39" s="50"/>
      <c r="CID39" s="50"/>
      <c r="CIE39" s="50"/>
      <c r="CIF39" s="50"/>
      <c r="CIG39" s="50"/>
      <c r="CIH39" s="50"/>
      <c r="CII39" s="50"/>
      <c r="CIJ39" s="50"/>
      <c r="CIK39" s="50"/>
      <c r="CIL39" s="50"/>
      <c r="CIM39" s="50"/>
      <c r="CIN39" s="50"/>
      <c r="CIO39" s="50"/>
      <c r="CIP39" s="50"/>
      <c r="CIQ39" s="50"/>
      <c r="CIR39" s="50"/>
      <c r="CIS39" s="50"/>
      <c r="CIT39" s="50"/>
      <c r="CIU39" s="50"/>
      <c r="CIV39" s="50"/>
      <c r="CIW39" s="50"/>
      <c r="CIX39" s="50"/>
      <c r="CIY39" s="50"/>
      <c r="CIZ39" s="50"/>
      <c r="CJA39" s="50"/>
      <c r="CJB39" s="50"/>
      <c r="CJC39" s="50"/>
      <c r="CJD39" s="50"/>
      <c r="CJE39" s="50"/>
      <c r="CJF39" s="50"/>
      <c r="CJG39" s="50"/>
      <c r="CJH39" s="50"/>
      <c r="CJI39" s="50"/>
      <c r="CJJ39" s="50"/>
      <c r="CJK39" s="50"/>
      <c r="CJL39" s="50"/>
      <c r="CJM39" s="50"/>
      <c r="CJN39" s="50"/>
      <c r="CJO39" s="50"/>
      <c r="CJP39" s="50"/>
      <c r="CJQ39" s="50"/>
      <c r="CJR39" s="50"/>
      <c r="CJS39" s="50"/>
      <c r="CJT39" s="50"/>
      <c r="CJU39" s="50"/>
      <c r="CJV39" s="50"/>
      <c r="CJW39" s="50"/>
      <c r="CJX39" s="50"/>
      <c r="CJY39" s="50"/>
      <c r="CJZ39" s="50"/>
      <c r="CKA39" s="50"/>
      <c r="CKB39" s="50"/>
      <c r="CKC39" s="50"/>
      <c r="CKD39" s="50"/>
      <c r="CKE39" s="50"/>
      <c r="CKF39" s="50"/>
      <c r="CKG39" s="50"/>
      <c r="CKH39" s="50"/>
      <c r="CKI39" s="50"/>
      <c r="CKJ39" s="50"/>
      <c r="CKK39" s="50"/>
      <c r="CKL39" s="50"/>
      <c r="CKM39" s="50"/>
      <c r="CKN39" s="50"/>
      <c r="CKO39" s="50"/>
      <c r="CKP39" s="50"/>
      <c r="CKQ39" s="50"/>
      <c r="CKR39" s="50"/>
      <c r="CKS39" s="50"/>
      <c r="CKT39" s="50"/>
      <c r="CKU39" s="50"/>
      <c r="CKV39" s="50"/>
      <c r="CKW39" s="50"/>
      <c r="CKX39" s="50"/>
      <c r="CKY39" s="50"/>
      <c r="CKZ39" s="50"/>
      <c r="CLA39" s="50"/>
      <c r="CLB39" s="50"/>
      <c r="CLC39" s="50"/>
      <c r="CLD39" s="50"/>
      <c r="CLE39" s="50"/>
      <c r="CLF39" s="50"/>
      <c r="CLG39" s="50"/>
      <c r="CLH39" s="50"/>
      <c r="CLI39" s="50"/>
      <c r="CLJ39" s="50"/>
      <c r="CLK39" s="50"/>
      <c r="CLL39" s="50"/>
      <c r="CLM39" s="50"/>
      <c r="CLN39" s="50"/>
      <c r="CLO39" s="50"/>
      <c r="CLP39" s="50"/>
      <c r="CLQ39" s="50"/>
      <c r="CLR39" s="50"/>
      <c r="CLS39" s="50"/>
      <c r="CLT39" s="50"/>
      <c r="CLU39" s="50"/>
      <c r="CLV39" s="50"/>
      <c r="CLW39" s="50"/>
      <c r="CLX39" s="50"/>
      <c r="CLY39" s="50"/>
      <c r="CLZ39" s="50"/>
      <c r="CMA39" s="50"/>
      <c r="CMB39" s="50"/>
      <c r="CMC39" s="50"/>
      <c r="CMD39" s="50"/>
      <c r="CME39" s="50"/>
      <c r="CMF39" s="50"/>
      <c r="CMG39" s="50"/>
      <c r="CMH39" s="50"/>
      <c r="CMI39" s="50"/>
      <c r="CMJ39" s="50"/>
      <c r="CMK39" s="50"/>
      <c r="CML39" s="50"/>
      <c r="CMM39" s="50"/>
      <c r="CMN39" s="50"/>
      <c r="CMO39" s="50"/>
      <c r="CMP39" s="50"/>
      <c r="CMQ39" s="50"/>
      <c r="CMR39" s="50"/>
      <c r="CMS39" s="50"/>
      <c r="CMT39" s="50"/>
      <c r="CMU39" s="50"/>
      <c r="CMV39" s="50"/>
      <c r="CMW39" s="50"/>
      <c r="CMX39" s="50"/>
      <c r="CMY39" s="50"/>
      <c r="CMZ39" s="50"/>
      <c r="CNA39" s="50"/>
      <c r="CNB39" s="50"/>
      <c r="CNC39" s="50"/>
      <c r="CND39" s="50"/>
      <c r="CNE39" s="50"/>
      <c r="CNF39" s="50"/>
      <c r="CNG39" s="50"/>
      <c r="CNH39" s="50"/>
      <c r="CNI39" s="50"/>
      <c r="CNJ39" s="50"/>
      <c r="CNK39" s="50"/>
      <c r="CNL39" s="50"/>
      <c r="CNM39" s="50"/>
      <c r="CNN39" s="50"/>
      <c r="CNO39" s="50"/>
      <c r="CNP39" s="50"/>
      <c r="CNQ39" s="50"/>
      <c r="CNR39" s="50"/>
      <c r="CNS39" s="50"/>
      <c r="CNT39" s="50"/>
      <c r="CNU39" s="50"/>
      <c r="CNV39" s="50"/>
      <c r="CNW39" s="50"/>
      <c r="CNX39" s="50"/>
      <c r="CNY39" s="50"/>
      <c r="CNZ39" s="50"/>
      <c r="COA39" s="50"/>
      <c r="COB39" s="50"/>
      <c r="COC39" s="50"/>
      <c r="COD39" s="50"/>
      <c r="COE39" s="50"/>
      <c r="COF39" s="50"/>
      <c r="COG39" s="50"/>
      <c r="COH39" s="50"/>
      <c r="COI39" s="50"/>
      <c r="COJ39" s="50"/>
      <c r="COK39" s="50"/>
      <c r="COL39" s="50"/>
      <c r="COM39" s="50"/>
      <c r="CON39" s="50"/>
      <c r="COO39" s="50"/>
      <c r="COP39" s="50"/>
      <c r="COQ39" s="50"/>
      <c r="COR39" s="50"/>
      <c r="COS39" s="50"/>
      <c r="COT39" s="50"/>
      <c r="COU39" s="50"/>
      <c r="COV39" s="50"/>
      <c r="COW39" s="50"/>
      <c r="COX39" s="50"/>
      <c r="COY39" s="50"/>
      <c r="COZ39" s="50"/>
      <c r="CPA39" s="50"/>
      <c r="CPB39" s="50"/>
      <c r="CPC39" s="50"/>
      <c r="CPD39" s="50"/>
      <c r="CPE39" s="50"/>
      <c r="CPF39" s="50"/>
      <c r="CPG39" s="50"/>
      <c r="CPH39" s="50"/>
      <c r="CPI39" s="50"/>
      <c r="CPJ39" s="50"/>
      <c r="CPK39" s="50"/>
      <c r="CPL39" s="50"/>
      <c r="CPM39" s="50"/>
      <c r="CPN39" s="50"/>
      <c r="CPO39" s="50"/>
      <c r="CPP39" s="50"/>
      <c r="CPQ39" s="50"/>
      <c r="CPR39" s="50"/>
      <c r="CPS39" s="50"/>
      <c r="CPT39" s="50"/>
      <c r="CPU39" s="50"/>
      <c r="CPV39" s="50"/>
      <c r="CPW39" s="50"/>
      <c r="CPX39" s="50"/>
      <c r="CPY39" s="50"/>
      <c r="CPZ39" s="50"/>
      <c r="CQA39" s="50"/>
      <c r="CQB39" s="50"/>
      <c r="CQC39" s="50"/>
      <c r="CQD39" s="50"/>
      <c r="CQE39" s="50"/>
      <c r="CQF39" s="50"/>
      <c r="CQG39" s="50"/>
      <c r="CQH39" s="50"/>
      <c r="CQI39" s="50"/>
      <c r="CQJ39" s="50"/>
      <c r="CQK39" s="50"/>
      <c r="CQL39" s="50"/>
      <c r="CQM39" s="50"/>
      <c r="CQN39" s="50"/>
      <c r="CQO39" s="50"/>
      <c r="CQP39" s="50"/>
      <c r="CQQ39" s="50"/>
      <c r="CQR39" s="50"/>
      <c r="CQS39" s="50"/>
      <c r="CQT39" s="50"/>
      <c r="CQU39" s="50"/>
      <c r="CQV39" s="50"/>
      <c r="CQW39" s="50"/>
      <c r="CQX39" s="50"/>
      <c r="CQY39" s="50"/>
      <c r="CQZ39" s="50"/>
      <c r="CRA39" s="50"/>
      <c r="CRB39" s="50"/>
      <c r="CRC39" s="50"/>
      <c r="CRD39" s="50"/>
      <c r="CRE39" s="50"/>
      <c r="CRF39" s="50"/>
      <c r="CRG39" s="50"/>
      <c r="CRH39" s="50"/>
      <c r="CRI39" s="50"/>
      <c r="CRJ39" s="50"/>
      <c r="CRK39" s="50"/>
      <c r="CRL39" s="50"/>
      <c r="CRM39" s="50"/>
      <c r="CRN39" s="50"/>
      <c r="CRO39" s="50"/>
      <c r="CRP39" s="50"/>
      <c r="CRQ39" s="50"/>
      <c r="CRR39" s="50"/>
      <c r="CRS39" s="50"/>
      <c r="CRT39" s="50"/>
      <c r="CRU39" s="50"/>
      <c r="CRV39" s="50"/>
      <c r="CRW39" s="50"/>
      <c r="CRX39" s="50"/>
      <c r="CRY39" s="50"/>
      <c r="CRZ39" s="50"/>
      <c r="CSA39" s="50"/>
      <c r="CSB39" s="50"/>
      <c r="CSC39" s="50"/>
      <c r="CSD39" s="50"/>
      <c r="CSE39" s="50"/>
      <c r="CSF39" s="50"/>
      <c r="CSG39" s="50"/>
      <c r="CSH39" s="50"/>
      <c r="CSI39" s="50"/>
      <c r="CSJ39" s="50"/>
      <c r="CSK39" s="50"/>
      <c r="CSL39" s="50"/>
      <c r="CSM39" s="50"/>
      <c r="CSN39" s="50"/>
      <c r="CSO39" s="50"/>
      <c r="CSP39" s="50"/>
      <c r="CSQ39" s="50"/>
      <c r="CSR39" s="50"/>
      <c r="CSS39" s="50"/>
      <c r="CST39" s="50"/>
      <c r="CSU39" s="50"/>
      <c r="CSV39" s="50"/>
      <c r="CSW39" s="50"/>
      <c r="CSX39" s="50"/>
      <c r="CSY39" s="50"/>
      <c r="CSZ39" s="50"/>
      <c r="CTA39" s="50"/>
      <c r="CTB39" s="50"/>
      <c r="CTC39" s="50"/>
      <c r="CTD39" s="50"/>
      <c r="CTE39" s="50"/>
      <c r="CTF39" s="50"/>
      <c r="CTG39" s="50"/>
      <c r="CTH39" s="50"/>
      <c r="CTI39" s="50"/>
      <c r="CTJ39" s="50"/>
      <c r="CTK39" s="50"/>
      <c r="CTL39" s="50"/>
      <c r="CTM39" s="50"/>
      <c r="CTN39" s="50"/>
      <c r="CTO39" s="50"/>
      <c r="CTP39" s="50"/>
      <c r="CTQ39" s="50"/>
      <c r="CTR39" s="50"/>
      <c r="CTS39" s="50"/>
      <c r="CTT39" s="50"/>
      <c r="CTU39" s="50"/>
      <c r="CTV39" s="50"/>
      <c r="CTW39" s="50"/>
      <c r="CTX39" s="50"/>
      <c r="CTY39" s="50"/>
      <c r="CTZ39" s="50"/>
      <c r="CUA39" s="50"/>
      <c r="CUB39" s="50"/>
      <c r="CUC39" s="50"/>
      <c r="CUD39" s="50"/>
      <c r="CUE39" s="50"/>
      <c r="CUF39" s="50"/>
      <c r="CUG39" s="50"/>
      <c r="CUH39" s="50"/>
      <c r="CUI39" s="50"/>
      <c r="CUJ39" s="50"/>
      <c r="CUK39" s="50"/>
      <c r="CUL39" s="50"/>
      <c r="CUM39" s="50"/>
      <c r="CUN39" s="50"/>
      <c r="CUO39" s="50"/>
      <c r="CUP39" s="50"/>
      <c r="CUQ39" s="50"/>
      <c r="CUR39" s="50"/>
      <c r="CUS39" s="50"/>
      <c r="CUT39" s="50"/>
      <c r="CUU39" s="50"/>
      <c r="CUV39" s="50"/>
      <c r="CUW39" s="50"/>
      <c r="CUX39" s="50"/>
      <c r="CUY39" s="50"/>
      <c r="CUZ39" s="50"/>
      <c r="CVA39" s="50"/>
      <c r="CVB39" s="50"/>
      <c r="CVC39" s="50"/>
      <c r="CVD39" s="50"/>
      <c r="CVE39" s="50"/>
      <c r="CVF39" s="50"/>
      <c r="CVG39" s="50"/>
      <c r="CVH39" s="50"/>
      <c r="CVI39" s="50"/>
      <c r="CVJ39" s="50"/>
      <c r="CVK39" s="50"/>
      <c r="CVL39" s="50"/>
      <c r="CVM39" s="50"/>
      <c r="CVN39" s="50"/>
      <c r="CVO39" s="50"/>
      <c r="CVP39" s="50"/>
      <c r="CVQ39" s="50"/>
      <c r="CVR39" s="50"/>
      <c r="CVS39" s="50"/>
      <c r="CVT39" s="50"/>
      <c r="CVU39" s="50"/>
      <c r="CVV39" s="50"/>
      <c r="CVW39" s="50"/>
      <c r="CVX39" s="50"/>
      <c r="CVY39" s="50"/>
      <c r="CVZ39" s="50"/>
      <c r="CWA39" s="50"/>
      <c r="CWB39" s="50"/>
      <c r="CWC39" s="50"/>
      <c r="CWD39" s="50"/>
      <c r="CWE39" s="50"/>
      <c r="CWF39" s="50"/>
      <c r="CWG39" s="50"/>
      <c r="CWH39" s="50"/>
      <c r="CWI39" s="50"/>
      <c r="CWJ39" s="50"/>
      <c r="CWK39" s="50"/>
      <c r="CWL39" s="50"/>
      <c r="CWM39" s="50"/>
      <c r="CWN39" s="50"/>
      <c r="CWO39" s="50"/>
      <c r="CWP39" s="50"/>
      <c r="CWQ39" s="50"/>
      <c r="CWR39" s="50"/>
      <c r="CWS39" s="50"/>
      <c r="CWT39" s="50"/>
      <c r="CWU39" s="50"/>
      <c r="CWV39" s="50"/>
      <c r="CWW39" s="50"/>
      <c r="CWX39" s="50"/>
      <c r="CWY39" s="50"/>
      <c r="CWZ39" s="50"/>
      <c r="CXA39" s="50"/>
      <c r="CXB39" s="50"/>
      <c r="CXC39" s="50"/>
      <c r="CXD39" s="50"/>
      <c r="CXE39" s="50"/>
      <c r="CXF39" s="50"/>
      <c r="CXG39" s="50"/>
      <c r="CXH39" s="50"/>
      <c r="CXI39" s="50"/>
      <c r="CXJ39" s="50"/>
      <c r="CXK39" s="50"/>
      <c r="CXL39" s="50"/>
      <c r="CXM39" s="50"/>
      <c r="CXN39" s="50"/>
      <c r="CXO39" s="50"/>
      <c r="CXP39" s="50"/>
      <c r="CXQ39" s="50"/>
      <c r="CXR39" s="50"/>
      <c r="CXS39" s="50"/>
      <c r="CXT39" s="50"/>
      <c r="CXU39" s="50"/>
      <c r="CXV39" s="50"/>
      <c r="CXW39" s="50"/>
      <c r="CXX39" s="50"/>
      <c r="CXY39" s="50"/>
      <c r="CXZ39" s="50"/>
      <c r="CYA39" s="50"/>
      <c r="CYB39" s="50"/>
      <c r="CYC39" s="50"/>
      <c r="CYD39" s="50"/>
      <c r="CYE39" s="50"/>
      <c r="CYF39" s="50"/>
      <c r="CYG39" s="50"/>
      <c r="CYH39" s="50"/>
      <c r="CYI39" s="50"/>
      <c r="CYJ39" s="50"/>
      <c r="CYK39" s="50"/>
      <c r="CYL39" s="50"/>
      <c r="CYM39" s="50"/>
      <c r="CYN39" s="50"/>
      <c r="CYO39" s="50"/>
      <c r="CYP39" s="50"/>
      <c r="CYQ39" s="50"/>
      <c r="CYR39" s="50"/>
      <c r="CYS39" s="50"/>
      <c r="CYT39" s="50"/>
      <c r="CYU39" s="50"/>
      <c r="CYV39" s="50"/>
      <c r="CYW39" s="50"/>
      <c r="CYX39" s="50"/>
      <c r="CYY39" s="50"/>
      <c r="CYZ39" s="50"/>
      <c r="CZA39" s="50"/>
      <c r="CZB39" s="50"/>
      <c r="CZC39" s="50"/>
      <c r="CZD39" s="50"/>
      <c r="CZE39" s="50"/>
      <c r="CZF39" s="50"/>
      <c r="CZG39" s="50"/>
      <c r="CZH39" s="50"/>
      <c r="CZI39" s="50"/>
      <c r="CZJ39" s="50"/>
      <c r="CZK39" s="50"/>
      <c r="CZL39" s="50"/>
      <c r="CZM39" s="50"/>
      <c r="CZN39" s="50"/>
      <c r="CZO39" s="50"/>
      <c r="CZP39" s="50"/>
      <c r="CZQ39" s="50"/>
      <c r="CZR39" s="50"/>
      <c r="CZS39" s="50"/>
      <c r="CZT39" s="50"/>
      <c r="CZU39" s="50"/>
      <c r="CZV39" s="50"/>
      <c r="CZW39" s="50"/>
      <c r="CZX39" s="50"/>
      <c r="CZY39" s="50"/>
      <c r="CZZ39" s="50"/>
      <c r="DAA39" s="50"/>
      <c r="DAB39" s="50"/>
      <c r="DAC39" s="50"/>
      <c r="DAD39" s="50"/>
      <c r="DAE39" s="50"/>
      <c r="DAF39" s="50"/>
      <c r="DAG39" s="50"/>
      <c r="DAH39" s="50"/>
      <c r="DAI39" s="50"/>
      <c r="DAJ39" s="50"/>
      <c r="DAK39" s="50"/>
      <c r="DAL39" s="50"/>
      <c r="DAM39" s="50"/>
      <c r="DAN39" s="50"/>
      <c r="DAO39" s="50"/>
      <c r="DAP39" s="50"/>
      <c r="DAQ39" s="50"/>
      <c r="DAR39" s="50"/>
      <c r="DAS39" s="50"/>
      <c r="DAT39" s="50"/>
      <c r="DAU39" s="50"/>
      <c r="DAV39" s="50"/>
      <c r="DAW39" s="50"/>
      <c r="DAX39" s="50"/>
      <c r="DAY39" s="50"/>
      <c r="DAZ39" s="50"/>
      <c r="DBA39" s="50"/>
      <c r="DBB39" s="50"/>
      <c r="DBC39" s="50"/>
      <c r="DBD39" s="50"/>
      <c r="DBE39" s="50"/>
      <c r="DBF39" s="50"/>
      <c r="DBG39" s="50"/>
      <c r="DBH39" s="50"/>
      <c r="DBI39" s="50"/>
      <c r="DBJ39" s="50"/>
      <c r="DBK39" s="50"/>
      <c r="DBL39" s="50"/>
      <c r="DBM39" s="50"/>
      <c r="DBN39" s="50"/>
      <c r="DBO39" s="50"/>
      <c r="DBP39" s="50"/>
      <c r="DBQ39" s="50"/>
      <c r="DBR39" s="50"/>
      <c r="DBS39" s="50"/>
      <c r="DBT39" s="50"/>
      <c r="DBU39" s="50"/>
      <c r="DBV39" s="50"/>
      <c r="DBW39" s="50"/>
      <c r="DBX39" s="50"/>
      <c r="DBY39" s="50"/>
      <c r="DBZ39" s="50"/>
      <c r="DCA39" s="50"/>
      <c r="DCB39" s="50"/>
      <c r="DCC39" s="50"/>
      <c r="DCD39" s="50"/>
      <c r="DCE39" s="50"/>
      <c r="DCF39" s="50"/>
      <c r="DCG39" s="50"/>
      <c r="DCH39" s="50"/>
      <c r="DCI39" s="50"/>
      <c r="DCJ39" s="50"/>
      <c r="DCK39" s="50"/>
      <c r="DCL39" s="50"/>
      <c r="DCM39" s="50"/>
      <c r="DCN39" s="50"/>
      <c r="DCO39" s="50"/>
      <c r="DCP39" s="50"/>
      <c r="DCQ39" s="50"/>
      <c r="DCR39" s="50"/>
      <c r="DCS39" s="50"/>
      <c r="DCT39" s="50"/>
      <c r="DCU39" s="50"/>
      <c r="DCV39" s="50"/>
      <c r="DCW39" s="50"/>
      <c r="DCX39" s="50"/>
      <c r="DCY39" s="50"/>
      <c r="DCZ39" s="50"/>
      <c r="DDA39" s="50"/>
      <c r="DDB39" s="50"/>
      <c r="DDC39" s="50"/>
      <c r="DDD39" s="50"/>
      <c r="DDE39" s="50"/>
      <c r="DDF39" s="50"/>
      <c r="DDG39" s="50"/>
      <c r="DDH39" s="50"/>
      <c r="DDI39" s="50"/>
      <c r="DDJ39" s="50"/>
      <c r="DDK39" s="50"/>
      <c r="DDL39" s="50"/>
      <c r="DDM39" s="50"/>
      <c r="DDN39" s="50"/>
      <c r="DDO39" s="50"/>
      <c r="DDP39" s="50"/>
      <c r="DDQ39" s="50"/>
      <c r="DDR39" s="50"/>
      <c r="DDS39" s="50"/>
      <c r="DDT39" s="50"/>
      <c r="DDU39" s="50"/>
      <c r="DDV39" s="50"/>
      <c r="DDW39" s="50"/>
      <c r="DDX39" s="50"/>
      <c r="DDY39" s="50"/>
      <c r="DDZ39" s="50"/>
      <c r="DEA39" s="50"/>
      <c r="DEB39" s="50"/>
      <c r="DEC39" s="50"/>
      <c r="DED39" s="50"/>
      <c r="DEE39" s="50"/>
      <c r="DEF39" s="50"/>
      <c r="DEG39" s="50"/>
      <c r="DEH39" s="50"/>
      <c r="DEI39" s="50"/>
      <c r="DEJ39" s="50"/>
      <c r="DEK39" s="50"/>
      <c r="DEL39" s="50"/>
      <c r="DEM39" s="50"/>
      <c r="DEN39" s="50"/>
      <c r="DEO39" s="50"/>
      <c r="DEP39" s="50"/>
      <c r="DEQ39" s="50"/>
      <c r="DER39" s="50"/>
      <c r="DES39" s="50"/>
      <c r="DET39" s="50"/>
      <c r="DEU39" s="50"/>
      <c r="DEV39" s="50"/>
      <c r="DEW39" s="50"/>
      <c r="DEX39" s="50"/>
      <c r="DEY39" s="50"/>
      <c r="DEZ39" s="50"/>
      <c r="DFA39" s="50"/>
      <c r="DFB39" s="50"/>
      <c r="DFC39" s="50"/>
      <c r="DFD39" s="50"/>
      <c r="DFE39" s="50"/>
      <c r="DFF39" s="50"/>
      <c r="DFG39" s="50"/>
      <c r="DFH39" s="50"/>
      <c r="DFI39" s="50"/>
      <c r="DFJ39" s="50"/>
      <c r="DFK39" s="50"/>
      <c r="DFL39" s="50"/>
      <c r="DFM39" s="50"/>
      <c r="DFN39" s="50"/>
      <c r="DFO39" s="50"/>
      <c r="DFP39" s="50"/>
      <c r="DFQ39" s="50"/>
      <c r="DFR39" s="50"/>
      <c r="DFS39" s="50"/>
      <c r="DFT39" s="50"/>
      <c r="DFU39" s="50"/>
      <c r="DFV39" s="50"/>
      <c r="DFW39" s="50"/>
      <c r="DFX39" s="50"/>
      <c r="DFY39" s="50"/>
      <c r="DFZ39" s="50"/>
      <c r="DGA39" s="50"/>
      <c r="DGB39" s="50"/>
      <c r="DGC39" s="50"/>
      <c r="DGD39" s="50"/>
      <c r="DGE39" s="50"/>
      <c r="DGF39" s="50"/>
      <c r="DGG39" s="50"/>
      <c r="DGH39" s="50"/>
      <c r="DGI39" s="50"/>
      <c r="DGJ39" s="50"/>
      <c r="DGK39" s="50"/>
      <c r="DGL39" s="50"/>
      <c r="DGM39" s="50"/>
      <c r="DGN39" s="50"/>
      <c r="DGO39" s="50"/>
      <c r="DGP39" s="50"/>
      <c r="DGQ39" s="50"/>
      <c r="DGR39" s="50"/>
      <c r="DGS39" s="50"/>
      <c r="DGT39" s="50"/>
      <c r="DGU39" s="50"/>
      <c r="DGV39" s="50"/>
      <c r="DGW39" s="50"/>
      <c r="DGX39" s="50"/>
      <c r="DGY39" s="50"/>
      <c r="DGZ39" s="50"/>
      <c r="DHA39" s="50"/>
      <c r="DHB39" s="50"/>
      <c r="DHC39" s="50"/>
      <c r="DHD39" s="50"/>
      <c r="DHE39" s="50"/>
      <c r="DHF39" s="50"/>
      <c r="DHG39" s="50"/>
      <c r="DHH39" s="50"/>
      <c r="DHI39" s="50"/>
      <c r="DHJ39" s="50"/>
      <c r="DHK39" s="50"/>
      <c r="DHL39" s="50"/>
      <c r="DHM39" s="50"/>
      <c r="DHN39" s="50"/>
      <c r="DHO39" s="50"/>
      <c r="DHP39" s="50"/>
      <c r="DHQ39" s="50"/>
      <c r="DHR39" s="50"/>
      <c r="DHS39" s="50"/>
      <c r="DHT39" s="50"/>
      <c r="DHU39" s="50"/>
      <c r="DHV39" s="50"/>
      <c r="DHW39" s="50"/>
      <c r="DHX39" s="50"/>
      <c r="DHY39" s="50"/>
      <c r="DHZ39" s="50"/>
      <c r="DIA39" s="50"/>
      <c r="DIB39" s="50"/>
      <c r="DIC39" s="50"/>
      <c r="DID39" s="50"/>
      <c r="DIE39" s="50"/>
      <c r="DIF39" s="50"/>
      <c r="DIG39" s="50"/>
      <c r="DIH39" s="50"/>
      <c r="DII39" s="50"/>
      <c r="DIJ39" s="50"/>
      <c r="DIK39" s="50"/>
      <c r="DIL39" s="50"/>
      <c r="DIM39" s="50"/>
      <c r="DIN39" s="50"/>
      <c r="DIO39" s="50"/>
      <c r="DIP39" s="50"/>
      <c r="DIQ39" s="50"/>
      <c r="DIR39" s="50"/>
      <c r="DIS39" s="50"/>
      <c r="DIT39" s="50"/>
      <c r="DIU39" s="50"/>
      <c r="DIV39" s="50"/>
      <c r="DIW39" s="50"/>
      <c r="DIX39" s="50"/>
      <c r="DIY39" s="50"/>
      <c r="DIZ39" s="50"/>
      <c r="DJA39" s="50"/>
      <c r="DJB39" s="50"/>
      <c r="DJC39" s="50"/>
      <c r="DJD39" s="50"/>
      <c r="DJE39" s="50"/>
      <c r="DJF39" s="50"/>
      <c r="DJG39" s="50"/>
      <c r="DJH39" s="50"/>
      <c r="DJI39" s="50"/>
      <c r="DJJ39" s="50"/>
      <c r="DJK39" s="50"/>
      <c r="DJL39" s="50"/>
      <c r="DJM39" s="50"/>
      <c r="DJN39" s="50"/>
      <c r="DJO39" s="50"/>
      <c r="DJP39" s="50"/>
      <c r="DJQ39" s="50"/>
      <c r="DJR39" s="50"/>
      <c r="DJS39" s="50"/>
      <c r="DJT39" s="50"/>
      <c r="DJU39" s="50"/>
      <c r="DJV39" s="50"/>
      <c r="DJW39" s="50"/>
      <c r="DJX39" s="50"/>
      <c r="DJY39" s="50"/>
      <c r="DJZ39" s="50"/>
      <c r="DKA39" s="50"/>
      <c r="DKB39" s="50"/>
      <c r="DKC39" s="50"/>
      <c r="DKD39" s="50"/>
      <c r="DKE39" s="50"/>
      <c r="DKF39" s="50"/>
      <c r="DKG39" s="50"/>
      <c r="DKH39" s="50"/>
      <c r="DKI39" s="50"/>
      <c r="DKJ39" s="50"/>
      <c r="DKK39" s="50"/>
      <c r="DKL39" s="50"/>
      <c r="DKM39" s="50"/>
      <c r="DKN39" s="50"/>
      <c r="DKO39" s="50"/>
      <c r="DKP39" s="50"/>
      <c r="DKQ39" s="50"/>
      <c r="DKR39" s="50"/>
      <c r="DKS39" s="50"/>
      <c r="DKT39" s="50"/>
      <c r="DKU39" s="50"/>
      <c r="DKV39" s="50"/>
      <c r="DKW39" s="50"/>
      <c r="DKX39" s="50"/>
      <c r="DKY39" s="50"/>
      <c r="DKZ39" s="50"/>
      <c r="DLA39" s="50"/>
      <c r="DLB39" s="50"/>
      <c r="DLC39" s="50"/>
      <c r="DLD39" s="50"/>
      <c r="DLE39" s="50"/>
      <c r="DLF39" s="50"/>
      <c r="DLG39" s="50"/>
      <c r="DLH39" s="50"/>
      <c r="DLI39" s="50"/>
      <c r="DLJ39" s="50"/>
      <c r="DLK39" s="50"/>
      <c r="DLL39" s="50"/>
      <c r="DLM39" s="50"/>
      <c r="DLN39" s="50"/>
      <c r="DLO39" s="50"/>
      <c r="DLP39" s="50"/>
      <c r="DLQ39" s="50"/>
      <c r="DLR39" s="50"/>
      <c r="DLS39" s="50"/>
      <c r="DLT39" s="50"/>
      <c r="DLU39" s="50"/>
      <c r="DLV39" s="50"/>
      <c r="DLW39" s="50"/>
      <c r="DLX39" s="50"/>
      <c r="DLY39" s="50"/>
      <c r="DLZ39" s="50"/>
      <c r="DMA39" s="50"/>
      <c r="DMB39" s="50"/>
      <c r="DMC39" s="50"/>
      <c r="DMD39" s="50"/>
      <c r="DME39" s="50"/>
      <c r="DMF39" s="50"/>
      <c r="DMG39" s="50"/>
      <c r="DMH39" s="50"/>
      <c r="DMI39" s="50"/>
      <c r="DMJ39" s="50"/>
      <c r="DMK39" s="50"/>
      <c r="DML39" s="50"/>
      <c r="DMM39" s="50"/>
      <c r="DMN39" s="50"/>
      <c r="DMO39" s="50"/>
      <c r="DMP39" s="50"/>
      <c r="DMQ39" s="50"/>
      <c r="DMR39" s="50"/>
      <c r="DMS39" s="50"/>
      <c r="DMT39" s="50"/>
      <c r="DMU39" s="50"/>
      <c r="DMV39" s="50"/>
      <c r="DMW39" s="50"/>
      <c r="DMX39" s="50"/>
      <c r="DMY39" s="50"/>
      <c r="DMZ39" s="50"/>
      <c r="DNA39" s="50"/>
      <c r="DNB39" s="50"/>
      <c r="DNC39" s="50"/>
      <c r="DND39" s="50"/>
      <c r="DNE39" s="50"/>
      <c r="DNF39" s="50"/>
      <c r="DNG39" s="50"/>
      <c r="DNH39" s="50"/>
      <c r="DNI39" s="50"/>
      <c r="DNJ39" s="50"/>
      <c r="DNK39" s="50"/>
      <c r="DNL39" s="50"/>
      <c r="DNM39" s="50"/>
      <c r="DNN39" s="50"/>
      <c r="DNO39" s="50"/>
      <c r="DNP39" s="50"/>
      <c r="DNQ39" s="50"/>
      <c r="DNR39" s="50"/>
      <c r="DNS39" s="50"/>
      <c r="DNT39" s="50"/>
      <c r="DNU39" s="50"/>
      <c r="DNV39" s="50"/>
      <c r="DNW39" s="50"/>
      <c r="DNX39" s="50"/>
      <c r="DNY39" s="50"/>
      <c r="DNZ39" s="50"/>
      <c r="DOA39" s="50"/>
      <c r="DOB39" s="50"/>
      <c r="DOC39" s="50"/>
      <c r="DOD39" s="50"/>
      <c r="DOE39" s="50"/>
      <c r="DOF39" s="50"/>
      <c r="DOG39" s="50"/>
      <c r="DOH39" s="50"/>
      <c r="DOI39" s="50"/>
      <c r="DOJ39" s="50"/>
      <c r="DOK39" s="50"/>
      <c r="DOL39" s="50"/>
      <c r="DOM39" s="50"/>
      <c r="DON39" s="50"/>
      <c r="DOO39" s="50"/>
      <c r="DOP39" s="50"/>
      <c r="DOQ39" s="50"/>
      <c r="DOR39" s="50"/>
      <c r="DOS39" s="50"/>
      <c r="DOT39" s="50"/>
      <c r="DOU39" s="50"/>
      <c r="DOV39" s="50"/>
      <c r="DOW39" s="50"/>
      <c r="DOX39" s="50"/>
      <c r="DOY39" s="50"/>
      <c r="DOZ39" s="50"/>
      <c r="DPA39" s="50"/>
      <c r="DPB39" s="50"/>
      <c r="DPC39" s="50"/>
      <c r="DPD39" s="50"/>
      <c r="DPE39" s="50"/>
      <c r="DPF39" s="50"/>
      <c r="DPG39" s="50"/>
      <c r="DPH39" s="50"/>
      <c r="DPI39" s="50"/>
      <c r="DPJ39" s="50"/>
      <c r="DPK39" s="50"/>
      <c r="DPL39" s="50"/>
      <c r="DPM39" s="50"/>
      <c r="DPN39" s="50"/>
      <c r="DPO39" s="50"/>
      <c r="DPP39" s="50"/>
      <c r="DPQ39" s="50"/>
      <c r="DPR39" s="50"/>
      <c r="DPS39" s="50"/>
      <c r="DPT39" s="50"/>
      <c r="DPU39" s="50"/>
      <c r="DPV39" s="50"/>
      <c r="DPW39" s="50"/>
      <c r="DPX39" s="50"/>
      <c r="DPY39" s="50"/>
      <c r="DPZ39" s="50"/>
      <c r="DQA39" s="50"/>
      <c r="DQB39" s="50"/>
      <c r="DQC39" s="50"/>
      <c r="DQD39" s="50"/>
      <c r="DQE39" s="50"/>
      <c r="DQF39" s="50"/>
      <c r="DQG39" s="50"/>
      <c r="DQH39" s="50"/>
      <c r="DQI39" s="50"/>
      <c r="DQJ39" s="50"/>
      <c r="DQK39" s="50"/>
      <c r="DQL39" s="50"/>
      <c r="DQM39" s="50"/>
      <c r="DQN39" s="50"/>
      <c r="DQO39" s="50"/>
      <c r="DQP39" s="50"/>
      <c r="DQQ39" s="50"/>
      <c r="DQR39" s="50"/>
      <c r="DQS39" s="50"/>
      <c r="DQT39" s="50"/>
      <c r="DQU39" s="50"/>
      <c r="DQV39" s="50"/>
      <c r="DQW39" s="50"/>
      <c r="DQX39" s="50"/>
      <c r="DQY39" s="50"/>
      <c r="DQZ39" s="50"/>
      <c r="DRA39" s="50"/>
      <c r="DRB39" s="50"/>
      <c r="DRC39" s="50"/>
      <c r="DRD39" s="50"/>
      <c r="DRE39" s="50"/>
      <c r="DRF39" s="50"/>
      <c r="DRG39" s="50"/>
      <c r="DRH39" s="50"/>
      <c r="DRI39" s="50"/>
      <c r="DRJ39" s="50"/>
      <c r="DRK39" s="50"/>
      <c r="DRL39" s="50"/>
      <c r="DRM39" s="50"/>
      <c r="DRN39" s="50"/>
      <c r="DRO39" s="50"/>
      <c r="DRP39" s="50"/>
      <c r="DRQ39" s="50"/>
      <c r="DRR39" s="50"/>
      <c r="DRS39" s="50"/>
      <c r="DRT39" s="50"/>
      <c r="DRU39" s="50"/>
      <c r="DRV39" s="50"/>
      <c r="DRW39" s="50"/>
      <c r="DRX39" s="50"/>
      <c r="DRY39" s="50"/>
      <c r="DRZ39" s="50"/>
      <c r="DSA39" s="50"/>
      <c r="DSB39" s="50"/>
      <c r="DSC39" s="50"/>
      <c r="DSD39" s="50"/>
      <c r="DSE39" s="50"/>
      <c r="DSF39" s="50"/>
      <c r="DSG39" s="50"/>
      <c r="DSH39" s="50"/>
      <c r="DSI39" s="50"/>
      <c r="DSJ39" s="50"/>
      <c r="DSK39" s="50"/>
      <c r="DSL39" s="50"/>
      <c r="DSM39" s="50"/>
      <c r="DSN39" s="50"/>
      <c r="DSO39" s="50"/>
      <c r="DSP39" s="50"/>
      <c r="DSQ39" s="50"/>
      <c r="DSR39" s="50"/>
      <c r="DSS39" s="50"/>
      <c r="DST39" s="50"/>
      <c r="DSU39" s="50"/>
      <c r="DSV39" s="50"/>
      <c r="DSW39" s="50"/>
      <c r="DSX39" s="50"/>
      <c r="DSY39" s="50"/>
      <c r="DSZ39" s="50"/>
      <c r="DTA39" s="50"/>
      <c r="DTB39" s="50"/>
      <c r="DTC39" s="50"/>
      <c r="DTD39" s="50"/>
      <c r="DTE39" s="50"/>
      <c r="DTF39" s="50"/>
      <c r="DTG39" s="50"/>
      <c r="DTH39" s="50"/>
      <c r="DTI39" s="50"/>
      <c r="DTJ39" s="50"/>
      <c r="DTK39" s="50"/>
      <c r="DTL39" s="50"/>
      <c r="DTM39" s="50"/>
      <c r="DTN39" s="50"/>
      <c r="DTO39" s="50"/>
      <c r="DTP39" s="50"/>
      <c r="DTQ39" s="50"/>
      <c r="DTR39" s="50"/>
      <c r="DTS39" s="50"/>
      <c r="DTT39" s="50"/>
      <c r="DTU39" s="50"/>
      <c r="DTV39" s="50"/>
      <c r="DTW39" s="50"/>
      <c r="DTX39" s="50"/>
      <c r="DTY39" s="50"/>
      <c r="DTZ39" s="50"/>
      <c r="DUA39" s="50"/>
      <c r="DUB39" s="50"/>
      <c r="DUC39" s="50"/>
      <c r="DUD39" s="50"/>
      <c r="DUE39" s="50"/>
      <c r="DUF39" s="50"/>
      <c r="DUG39" s="50"/>
      <c r="DUH39" s="50"/>
      <c r="DUI39" s="50"/>
      <c r="DUJ39" s="50"/>
      <c r="DUK39" s="50"/>
      <c r="DUL39" s="50"/>
      <c r="DUM39" s="50"/>
      <c r="DUN39" s="50"/>
      <c r="DUO39" s="50"/>
      <c r="DUP39" s="50"/>
      <c r="DUQ39" s="50"/>
      <c r="DUR39" s="50"/>
      <c r="DUS39" s="50"/>
      <c r="DUT39" s="50"/>
      <c r="DUU39" s="50"/>
      <c r="DUV39" s="50"/>
      <c r="DUW39" s="50"/>
      <c r="DUX39" s="50"/>
      <c r="DUY39" s="50"/>
      <c r="DUZ39" s="50"/>
      <c r="DVA39" s="50"/>
      <c r="DVB39" s="50"/>
      <c r="DVC39" s="50"/>
      <c r="DVD39" s="50"/>
      <c r="DVE39" s="50"/>
      <c r="DVF39" s="50"/>
      <c r="DVG39" s="50"/>
      <c r="DVH39" s="50"/>
      <c r="DVI39" s="50"/>
      <c r="DVJ39" s="50"/>
      <c r="DVK39" s="50"/>
      <c r="DVL39" s="50"/>
      <c r="DVM39" s="50"/>
      <c r="DVN39" s="50"/>
      <c r="DVO39" s="50"/>
      <c r="DVP39" s="50"/>
      <c r="DVQ39" s="50"/>
      <c r="DVR39" s="50"/>
      <c r="DVS39" s="50"/>
      <c r="DVT39" s="50"/>
      <c r="DVU39" s="50"/>
      <c r="DVV39" s="50"/>
      <c r="DVW39" s="50"/>
      <c r="DVX39" s="50"/>
      <c r="DVY39" s="50"/>
      <c r="DVZ39" s="50"/>
      <c r="DWA39" s="50"/>
      <c r="DWB39" s="50"/>
      <c r="DWC39" s="50"/>
      <c r="DWD39" s="50"/>
      <c r="DWE39" s="50"/>
      <c r="DWF39" s="50"/>
      <c r="DWG39" s="50"/>
      <c r="DWH39" s="50"/>
      <c r="DWI39" s="50"/>
      <c r="DWJ39" s="50"/>
      <c r="DWK39" s="50"/>
      <c r="DWL39" s="50"/>
      <c r="DWM39" s="50"/>
      <c r="DWN39" s="50"/>
      <c r="DWO39" s="50"/>
      <c r="DWP39" s="50"/>
      <c r="DWQ39" s="50"/>
      <c r="DWR39" s="50"/>
      <c r="DWS39" s="50"/>
      <c r="DWT39" s="50"/>
      <c r="DWU39" s="50"/>
      <c r="DWV39" s="50"/>
      <c r="DWW39" s="50"/>
      <c r="DWX39" s="50"/>
      <c r="DWY39" s="50"/>
      <c r="DWZ39" s="50"/>
      <c r="DXA39" s="50"/>
      <c r="DXB39" s="50"/>
      <c r="DXC39" s="50"/>
      <c r="DXD39" s="50"/>
      <c r="DXE39" s="50"/>
      <c r="DXF39" s="50"/>
      <c r="DXG39" s="50"/>
      <c r="DXH39" s="50"/>
      <c r="DXI39" s="50"/>
      <c r="DXJ39" s="50"/>
      <c r="DXK39" s="50"/>
      <c r="DXL39" s="50"/>
      <c r="DXM39" s="50"/>
      <c r="DXN39" s="50"/>
      <c r="DXO39" s="50"/>
      <c r="DXP39" s="50"/>
      <c r="DXQ39" s="50"/>
      <c r="DXR39" s="50"/>
      <c r="DXS39" s="50"/>
      <c r="DXT39" s="50"/>
      <c r="DXU39" s="50"/>
      <c r="DXV39" s="50"/>
      <c r="DXW39" s="50"/>
      <c r="DXX39" s="50"/>
      <c r="DXY39" s="50"/>
      <c r="DXZ39" s="50"/>
      <c r="DYA39" s="50"/>
      <c r="DYB39" s="50"/>
      <c r="DYC39" s="50"/>
      <c r="DYD39" s="50"/>
      <c r="DYE39" s="50"/>
      <c r="DYF39" s="50"/>
      <c r="DYG39" s="50"/>
      <c r="DYH39" s="50"/>
      <c r="DYI39" s="50"/>
      <c r="DYJ39" s="50"/>
      <c r="DYK39" s="50"/>
      <c r="DYL39" s="50"/>
      <c r="DYM39" s="50"/>
      <c r="DYN39" s="50"/>
      <c r="DYO39" s="50"/>
      <c r="DYP39" s="50"/>
      <c r="DYQ39" s="50"/>
      <c r="DYR39" s="50"/>
      <c r="DYS39" s="50"/>
      <c r="DYT39" s="50"/>
      <c r="DYU39" s="50"/>
      <c r="DYV39" s="50"/>
      <c r="DYW39" s="50"/>
      <c r="DYX39" s="50"/>
      <c r="DYY39" s="50"/>
      <c r="DYZ39" s="50"/>
      <c r="DZA39" s="50"/>
      <c r="DZB39" s="50"/>
      <c r="DZC39" s="50"/>
      <c r="DZD39" s="50"/>
      <c r="DZE39" s="50"/>
      <c r="DZF39" s="50"/>
      <c r="DZG39" s="50"/>
      <c r="DZH39" s="50"/>
      <c r="DZI39" s="50"/>
      <c r="DZJ39" s="50"/>
      <c r="DZK39" s="50"/>
      <c r="DZL39" s="50"/>
      <c r="DZM39" s="50"/>
      <c r="DZN39" s="50"/>
      <c r="DZO39" s="50"/>
      <c r="DZP39" s="50"/>
      <c r="DZQ39" s="50"/>
      <c r="DZR39" s="50"/>
      <c r="DZS39" s="50"/>
      <c r="DZT39" s="50"/>
      <c r="DZU39" s="50"/>
      <c r="DZV39" s="50"/>
      <c r="DZW39" s="50"/>
      <c r="DZX39" s="50"/>
      <c r="DZY39" s="50"/>
      <c r="DZZ39" s="50"/>
      <c r="EAA39" s="50"/>
      <c r="EAB39" s="50"/>
      <c r="EAC39" s="50"/>
      <c r="EAD39" s="50"/>
      <c r="EAE39" s="50"/>
      <c r="EAF39" s="50"/>
      <c r="EAG39" s="50"/>
      <c r="EAH39" s="50"/>
      <c r="EAI39" s="50"/>
      <c r="EAJ39" s="50"/>
      <c r="EAK39" s="50"/>
      <c r="EAL39" s="50"/>
      <c r="EAM39" s="50"/>
      <c r="EAN39" s="50"/>
      <c r="EAO39" s="50"/>
      <c r="EAP39" s="50"/>
      <c r="EAQ39" s="50"/>
      <c r="EAR39" s="50"/>
      <c r="EAS39" s="50"/>
      <c r="EAT39" s="50"/>
      <c r="EAU39" s="50"/>
      <c r="EAV39" s="50"/>
      <c r="EAW39" s="50"/>
      <c r="EAX39" s="50"/>
      <c r="EAY39" s="50"/>
      <c r="EAZ39" s="50"/>
      <c r="EBA39" s="50"/>
      <c r="EBB39" s="50"/>
      <c r="EBC39" s="50"/>
      <c r="EBD39" s="50"/>
      <c r="EBE39" s="50"/>
      <c r="EBF39" s="50"/>
      <c r="EBG39" s="50"/>
      <c r="EBH39" s="50"/>
      <c r="EBI39" s="50"/>
      <c r="EBJ39" s="50"/>
      <c r="EBK39" s="50"/>
      <c r="EBL39" s="50"/>
      <c r="EBM39" s="50"/>
      <c r="EBN39" s="50"/>
      <c r="EBO39" s="50"/>
      <c r="EBP39" s="50"/>
      <c r="EBQ39" s="50"/>
      <c r="EBR39" s="50"/>
      <c r="EBS39" s="50"/>
      <c r="EBT39" s="50"/>
      <c r="EBU39" s="50"/>
      <c r="EBV39" s="50"/>
      <c r="EBW39" s="50"/>
      <c r="EBX39" s="50"/>
      <c r="EBY39" s="50"/>
      <c r="EBZ39" s="50"/>
      <c r="ECA39" s="50"/>
      <c r="ECB39" s="50"/>
      <c r="ECC39" s="50"/>
      <c r="ECD39" s="50"/>
      <c r="ECE39" s="50"/>
      <c r="ECF39" s="50"/>
      <c r="ECG39" s="50"/>
      <c r="ECH39" s="50"/>
      <c r="ECI39" s="50"/>
      <c r="ECJ39" s="50"/>
      <c r="ECK39" s="50"/>
      <c r="ECL39" s="50"/>
      <c r="ECM39" s="50"/>
      <c r="ECN39" s="50"/>
      <c r="ECO39" s="50"/>
      <c r="ECP39" s="50"/>
      <c r="ECQ39" s="50"/>
      <c r="ECR39" s="50"/>
      <c r="ECS39" s="50"/>
      <c r="ECT39" s="50"/>
      <c r="ECU39" s="50"/>
      <c r="ECV39" s="50"/>
      <c r="ECW39" s="50"/>
      <c r="ECX39" s="50"/>
      <c r="ECY39" s="50"/>
      <c r="ECZ39" s="50"/>
      <c r="EDA39" s="50"/>
      <c r="EDB39" s="50"/>
      <c r="EDC39" s="50"/>
      <c r="EDD39" s="50"/>
      <c r="EDE39" s="50"/>
      <c r="EDF39" s="50"/>
      <c r="EDG39" s="50"/>
      <c r="EDH39" s="50"/>
      <c r="EDI39" s="50"/>
      <c r="EDJ39" s="50"/>
      <c r="EDK39" s="50"/>
      <c r="EDL39" s="50"/>
      <c r="EDM39" s="50"/>
      <c r="EDN39" s="50"/>
      <c r="EDO39" s="50"/>
      <c r="EDP39" s="50"/>
      <c r="EDQ39" s="50"/>
      <c r="EDR39" s="50"/>
      <c r="EDS39" s="50"/>
      <c r="EDT39" s="50"/>
      <c r="EDU39" s="50"/>
      <c r="EDV39" s="50"/>
      <c r="EDW39" s="50"/>
      <c r="EDX39" s="50"/>
      <c r="EDY39" s="50"/>
      <c r="EDZ39" s="50"/>
      <c r="EEA39" s="50"/>
      <c r="EEB39" s="50"/>
      <c r="EEC39" s="50"/>
      <c r="EED39" s="50"/>
      <c r="EEE39" s="50"/>
      <c r="EEF39" s="50"/>
      <c r="EEG39" s="50"/>
      <c r="EEH39" s="50"/>
      <c r="EEI39" s="50"/>
      <c r="EEJ39" s="50"/>
      <c r="EEK39" s="50"/>
      <c r="EEL39" s="50"/>
      <c r="EEM39" s="50"/>
      <c r="EEN39" s="50"/>
      <c r="EEO39" s="50"/>
      <c r="EEP39" s="50"/>
      <c r="EEQ39" s="50"/>
      <c r="EER39" s="50"/>
      <c r="EES39" s="50"/>
      <c r="EET39" s="50"/>
      <c r="EEU39" s="50"/>
      <c r="EEV39" s="50"/>
      <c r="EEW39" s="50"/>
      <c r="EEX39" s="50"/>
      <c r="EEY39" s="50"/>
      <c r="EEZ39" s="50"/>
      <c r="EFA39" s="50"/>
      <c r="EFB39" s="50"/>
      <c r="EFC39" s="50"/>
      <c r="EFD39" s="50"/>
      <c r="EFE39" s="50"/>
      <c r="EFF39" s="50"/>
      <c r="EFG39" s="50"/>
      <c r="EFH39" s="50"/>
      <c r="EFI39" s="50"/>
      <c r="EFJ39" s="50"/>
      <c r="EFK39" s="50"/>
      <c r="EFL39" s="50"/>
      <c r="EFM39" s="50"/>
      <c r="EFN39" s="50"/>
      <c r="EFO39" s="50"/>
      <c r="EFP39" s="50"/>
      <c r="EFQ39" s="50"/>
      <c r="EFR39" s="50"/>
      <c r="EFS39" s="50"/>
      <c r="EFT39" s="50"/>
      <c r="EFU39" s="50"/>
      <c r="EFV39" s="50"/>
      <c r="EFW39" s="50"/>
      <c r="EFX39" s="50"/>
      <c r="EFY39" s="50"/>
      <c r="EFZ39" s="50"/>
      <c r="EGA39" s="50"/>
      <c r="EGB39" s="50"/>
      <c r="EGC39" s="50"/>
      <c r="EGD39" s="50"/>
      <c r="EGE39" s="50"/>
      <c r="EGF39" s="50"/>
      <c r="EGG39" s="50"/>
      <c r="EGH39" s="50"/>
      <c r="EGI39" s="50"/>
      <c r="EGJ39" s="50"/>
      <c r="EGK39" s="50"/>
      <c r="EGL39" s="50"/>
      <c r="EGM39" s="50"/>
      <c r="EGN39" s="50"/>
      <c r="EGO39" s="50"/>
      <c r="EGP39" s="50"/>
      <c r="EGQ39" s="50"/>
      <c r="EGR39" s="50"/>
      <c r="EGS39" s="50"/>
      <c r="EGT39" s="50"/>
      <c r="EGU39" s="50"/>
      <c r="EGV39" s="50"/>
      <c r="EGW39" s="50"/>
      <c r="EGX39" s="50"/>
      <c r="EGY39" s="50"/>
      <c r="EGZ39" s="50"/>
      <c r="EHA39" s="50"/>
      <c r="EHB39" s="50"/>
      <c r="EHC39" s="50"/>
      <c r="EHD39" s="50"/>
      <c r="EHE39" s="50"/>
      <c r="EHF39" s="50"/>
      <c r="EHG39" s="50"/>
      <c r="EHH39" s="50"/>
      <c r="EHI39" s="50"/>
      <c r="EHJ39" s="50"/>
      <c r="EHK39" s="50"/>
      <c r="EHL39" s="50"/>
      <c r="EHM39" s="50"/>
      <c r="EHN39" s="50"/>
      <c r="EHO39" s="50"/>
      <c r="EHP39" s="50"/>
      <c r="EHQ39" s="50"/>
      <c r="EHR39" s="50"/>
      <c r="EHS39" s="50"/>
      <c r="EHT39" s="50"/>
      <c r="EHU39" s="50"/>
      <c r="EHV39" s="50"/>
      <c r="EHW39" s="50"/>
      <c r="EHX39" s="50"/>
      <c r="EHY39" s="50"/>
      <c r="EHZ39" s="50"/>
      <c r="EIA39" s="50"/>
      <c r="EIB39" s="50"/>
      <c r="EIC39" s="50"/>
      <c r="EID39" s="50"/>
      <c r="EIE39" s="50"/>
      <c r="EIF39" s="50"/>
      <c r="EIG39" s="50"/>
      <c r="EIH39" s="50"/>
      <c r="EII39" s="50"/>
      <c r="EIJ39" s="50"/>
      <c r="EIK39" s="50"/>
      <c r="EIL39" s="50"/>
      <c r="EIM39" s="50"/>
      <c r="EIN39" s="50"/>
      <c r="EIO39" s="50"/>
      <c r="EIP39" s="50"/>
      <c r="EIQ39" s="50"/>
      <c r="EIR39" s="50"/>
      <c r="EIS39" s="50"/>
      <c r="EIT39" s="50"/>
      <c r="EIU39" s="50"/>
      <c r="EIV39" s="50"/>
      <c r="EIW39" s="50"/>
      <c r="EIX39" s="50"/>
      <c r="EIY39" s="50"/>
      <c r="EIZ39" s="50"/>
      <c r="EJA39" s="50"/>
      <c r="EJB39" s="50"/>
      <c r="EJC39" s="50"/>
      <c r="EJD39" s="50"/>
      <c r="EJE39" s="50"/>
      <c r="EJF39" s="50"/>
      <c r="EJG39" s="50"/>
      <c r="EJH39" s="50"/>
      <c r="EJI39" s="50"/>
      <c r="EJJ39" s="50"/>
      <c r="EJK39" s="50"/>
      <c r="EJL39" s="50"/>
      <c r="EJM39" s="50"/>
      <c r="EJN39" s="50"/>
      <c r="EJO39" s="50"/>
      <c r="EJP39" s="50"/>
      <c r="EJQ39" s="50"/>
      <c r="EJR39" s="50"/>
      <c r="EJS39" s="50"/>
      <c r="EJT39" s="50"/>
      <c r="EJU39" s="50"/>
      <c r="EJV39" s="50"/>
      <c r="EJW39" s="50"/>
      <c r="EJX39" s="50"/>
      <c r="EJY39" s="50"/>
      <c r="EJZ39" s="50"/>
      <c r="EKA39" s="50"/>
      <c r="EKB39" s="50"/>
      <c r="EKC39" s="50"/>
      <c r="EKD39" s="50"/>
      <c r="EKE39" s="50"/>
      <c r="EKF39" s="50"/>
      <c r="EKG39" s="50"/>
      <c r="EKH39" s="50"/>
      <c r="EKI39" s="50"/>
      <c r="EKJ39" s="50"/>
      <c r="EKK39" s="50"/>
      <c r="EKL39" s="50"/>
      <c r="EKM39" s="50"/>
      <c r="EKN39" s="50"/>
      <c r="EKO39" s="50"/>
      <c r="EKP39" s="50"/>
      <c r="EKQ39" s="50"/>
      <c r="EKR39" s="50"/>
      <c r="EKS39" s="50"/>
      <c r="EKT39" s="50"/>
      <c r="EKU39" s="50"/>
      <c r="EKV39" s="50"/>
      <c r="EKW39" s="50"/>
      <c r="EKX39" s="50"/>
      <c r="EKY39" s="50"/>
      <c r="EKZ39" s="50"/>
      <c r="ELA39" s="50"/>
      <c r="ELB39" s="50"/>
      <c r="ELC39" s="50"/>
      <c r="ELD39" s="50"/>
      <c r="ELE39" s="50"/>
      <c r="ELF39" s="50"/>
      <c r="ELG39" s="50"/>
      <c r="ELH39" s="50"/>
      <c r="ELI39" s="50"/>
      <c r="ELJ39" s="50"/>
      <c r="ELK39" s="50"/>
      <c r="ELL39" s="50"/>
      <c r="ELM39" s="50"/>
      <c r="ELN39" s="50"/>
      <c r="ELO39" s="50"/>
      <c r="ELP39" s="50"/>
      <c r="ELQ39" s="50"/>
      <c r="ELR39" s="50"/>
      <c r="ELS39" s="50"/>
      <c r="ELT39" s="50"/>
      <c r="ELU39" s="50"/>
      <c r="ELV39" s="50"/>
      <c r="ELW39" s="50"/>
      <c r="ELX39" s="50"/>
      <c r="ELY39" s="50"/>
      <c r="ELZ39" s="50"/>
      <c r="EMA39" s="50"/>
      <c r="EMB39" s="50"/>
      <c r="EMC39" s="50"/>
      <c r="EMD39" s="50"/>
      <c r="EME39" s="50"/>
      <c r="EMF39" s="50"/>
      <c r="EMG39" s="50"/>
      <c r="EMH39" s="50"/>
      <c r="EMI39" s="50"/>
      <c r="EMJ39" s="50"/>
      <c r="EMK39" s="50"/>
      <c r="EML39" s="50"/>
      <c r="EMM39" s="50"/>
      <c r="EMN39" s="50"/>
      <c r="EMO39" s="50"/>
      <c r="EMP39" s="50"/>
      <c r="EMQ39" s="50"/>
      <c r="EMR39" s="50"/>
      <c r="EMS39" s="50"/>
      <c r="EMT39" s="50"/>
      <c r="EMU39" s="50"/>
      <c r="EMV39" s="50"/>
      <c r="EMW39" s="50"/>
      <c r="EMX39" s="50"/>
      <c r="EMY39" s="50"/>
      <c r="EMZ39" s="50"/>
      <c r="ENA39" s="50"/>
      <c r="ENB39" s="50"/>
      <c r="ENC39" s="50"/>
      <c r="END39" s="50"/>
      <c r="ENE39" s="50"/>
      <c r="ENF39" s="50"/>
      <c r="ENG39" s="50"/>
      <c r="ENH39" s="50"/>
      <c r="ENI39" s="50"/>
      <c r="ENJ39" s="50"/>
      <c r="ENK39" s="50"/>
      <c r="ENL39" s="50"/>
      <c r="ENM39" s="50"/>
      <c r="ENN39" s="50"/>
      <c r="ENO39" s="50"/>
      <c r="ENP39" s="50"/>
      <c r="ENQ39" s="50"/>
      <c r="ENR39" s="50"/>
      <c r="ENS39" s="50"/>
      <c r="ENT39" s="50"/>
      <c r="ENU39" s="50"/>
      <c r="ENV39" s="50"/>
      <c r="ENW39" s="50"/>
      <c r="ENX39" s="50"/>
      <c r="ENY39" s="50"/>
      <c r="ENZ39" s="50"/>
      <c r="EOA39" s="50"/>
      <c r="EOB39" s="50"/>
      <c r="EOC39" s="50"/>
      <c r="EOD39" s="50"/>
      <c r="EOE39" s="50"/>
      <c r="EOF39" s="50"/>
      <c r="EOG39" s="50"/>
      <c r="EOH39" s="50"/>
      <c r="EOI39" s="50"/>
      <c r="EOJ39" s="50"/>
      <c r="EOK39" s="50"/>
      <c r="EOL39" s="50"/>
      <c r="EOM39" s="50"/>
      <c r="EON39" s="50"/>
      <c r="EOO39" s="50"/>
      <c r="EOP39" s="50"/>
      <c r="EOQ39" s="50"/>
      <c r="EOR39" s="50"/>
      <c r="EOS39" s="50"/>
      <c r="EOT39" s="50"/>
      <c r="EOU39" s="50"/>
      <c r="EOV39" s="50"/>
      <c r="EOW39" s="50"/>
      <c r="EOX39" s="50"/>
      <c r="EOY39" s="50"/>
      <c r="EOZ39" s="50"/>
      <c r="EPA39" s="50"/>
      <c r="EPB39" s="50"/>
      <c r="EPC39" s="50"/>
      <c r="EPD39" s="50"/>
      <c r="EPE39" s="50"/>
      <c r="EPF39" s="50"/>
      <c r="EPG39" s="50"/>
      <c r="EPH39" s="50"/>
      <c r="EPI39" s="50"/>
      <c r="EPJ39" s="50"/>
      <c r="EPK39" s="50"/>
      <c r="EPL39" s="50"/>
      <c r="EPM39" s="50"/>
      <c r="EPN39" s="50"/>
      <c r="EPO39" s="50"/>
      <c r="EPP39" s="50"/>
      <c r="EPQ39" s="50"/>
      <c r="EPR39" s="50"/>
      <c r="EPS39" s="50"/>
      <c r="EPT39" s="50"/>
      <c r="EPU39" s="50"/>
      <c r="EPV39" s="50"/>
      <c r="EPW39" s="50"/>
      <c r="EPX39" s="50"/>
      <c r="EPY39" s="50"/>
      <c r="EPZ39" s="50"/>
      <c r="EQA39" s="50"/>
      <c r="EQB39" s="50"/>
      <c r="EQC39" s="50"/>
      <c r="EQD39" s="50"/>
      <c r="EQE39" s="50"/>
      <c r="EQF39" s="50"/>
      <c r="EQG39" s="50"/>
      <c r="EQH39" s="50"/>
      <c r="EQI39" s="50"/>
      <c r="EQJ39" s="50"/>
      <c r="EQK39" s="50"/>
      <c r="EQL39" s="50"/>
      <c r="EQM39" s="50"/>
      <c r="EQN39" s="50"/>
      <c r="EQO39" s="50"/>
      <c r="EQP39" s="50"/>
      <c r="EQQ39" s="50"/>
      <c r="EQR39" s="50"/>
      <c r="EQS39" s="50"/>
      <c r="EQT39" s="50"/>
      <c r="EQU39" s="50"/>
      <c r="EQV39" s="50"/>
      <c r="EQW39" s="50"/>
      <c r="EQX39" s="50"/>
      <c r="EQY39" s="50"/>
      <c r="EQZ39" s="50"/>
      <c r="ERA39" s="50"/>
      <c r="ERB39" s="50"/>
      <c r="ERC39" s="50"/>
      <c r="ERD39" s="50"/>
      <c r="ERE39" s="50"/>
      <c r="ERF39" s="50"/>
      <c r="ERG39" s="50"/>
      <c r="ERH39" s="50"/>
      <c r="ERI39" s="50"/>
      <c r="ERJ39" s="50"/>
      <c r="ERK39" s="50"/>
      <c r="ERL39" s="50"/>
      <c r="ERM39" s="50"/>
      <c r="ERN39" s="50"/>
      <c r="ERO39" s="50"/>
      <c r="ERP39" s="50"/>
      <c r="ERQ39" s="50"/>
      <c r="ERR39" s="50"/>
      <c r="ERS39" s="50"/>
      <c r="ERT39" s="50"/>
      <c r="ERU39" s="50"/>
      <c r="ERV39" s="50"/>
      <c r="ERW39" s="50"/>
      <c r="ERX39" s="50"/>
      <c r="ERY39" s="50"/>
      <c r="ERZ39" s="50"/>
      <c r="ESA39" s="50"/>
      <c r="ESB39" s="50"/>
      <c r="ESC39" s="50"/>
      <c r="ESD39" s="50"/>
      <c r="ESE39" s="50"/>
      <c r="ESF39" s="50"/>
      <c r="ESG39" s="50"/>
      <c r="ESH39" s="50"/>
      <c r="ESI39" s="50"/>
      <c r="ESJ39" s="50"/>
      <c r="ESK39" s="50"/>
      <c r="ESL39" s="50"/>
      <c r="ESM39" s="50"/>
      <c r="ESN39" s="50"/>
      <c r="ESO39" s="50"/>
      <c r="ESP39" s="50"/>
      <c r="ESQ39" s="50"/>
      <c r="ESR39" s="50"/>
      <c r="ESS39" s="50"/>
      <c r="EST39" s="50"/>
      <c r="ESU39" s="50"/>
      <c r="ESV39" s="50"/>
      <c r="ESW39" s="50"/>
      <c r="ESX39" s="50"/>
      <c r="ESY39" s="50"/>
      <c r="ESZ39" s="50"/>
      <c r="ETA39" s="50"/>
      <c r="ETB39" s="50"/>
      <c r="ETC39" s="50"/>
      <c r="ETD39" s="50"/>
      <c r="ETE39" s="50"/>
      <c r="ETF39" s="50"/>
      <c r="ETG39" s="50"/>
      <c r="ETH39" s="50"/>
      <c r="ETI39" s="50"/>
      <c r="ETJ39" s="50"/>
      <c r="ETK39" s="50"/>
      <c r="ETL39" s="50"/>
      <c r="ETM39" s="50"/>
      <c r="ETN39" s="50"/>
      <c r="ETO39" s="50"/>
      <c r="ETP39" s="50"/>
      <c r="ETQ39" s="50"/>
      <c r="ETR39" s="50"/>
      <c r="ETS39" s="50"/>
      <c r="ETT39" s="50"/>
      <c r="ETU39" s="50"/>
      <c r="ETV39" s="50"/>
      <c r="ETW39" s="50"/>
      <c r="ETX39" s="50"/>
      <c r="ETY39" s="50"/>
      <c r="ETZ39" s="50"/>
      <c r="EUA39" s="50"/>
      <c r="EUB39" s="50"/>
      <c r="EUC39" s="50"/>
      <c r="EUD39" s="50"/>
      <c r="EUE39" s="50"/>
      <c r="EUF39" s="50"/>
      <c r="EUG39" s="50"/>
      <c r="EUH39" s="50"/>
      <c r="EUI39" s="50"/>
      <c r="EUJ39" s="50"/>
      <c r="EUK39" s="50"/>
      <c r="EUL39" s="50"/>
      <c r="EUM39" s="50"/>
      <c r="EUN39" s="50"/>
      <c r="EUO39" s="50"/>
      <c r="EUP39" s="50"/>
      <c r="EUQ39" s="50"/>
      <c r="EUR39" s="50"/>
      <c r="EUS39" s="50"/>
      <c r="EUT39" s="50"/>
      <c r="EUU39" s="50"/>
      <c r="EUV39" s="50"/>
      <c r="EUW39" s="50"/>
      <c r="EUX39" s="50"/>
      <c r="EUY39" s="50"/>
      <c r="EUZ39" s="50"/>
      <c r="EVA39" s="50"/>
      <c r="EVB39" s="50"/>
      <c r="EVC39" s="50"/>
      <c r="EVD39" s="50"/>
      <c r="EVE39" s="50"/>
      <c r="EVF39" s="50"/>
      <c r="EVG39" s="50"/>
      <c r="EVH39" s="50"/>
      <c r="EVI39" s="50"/>
      <c r="EVJ39" s="50"/>
      <c r="EVK39" s="50"/>
      <c r="EVL39" s="50"/>
      <c r="EVM39" s="50"/>
      <c r="EVN39" s="50"/>
      <c r="EVO39" s="50"/>
      <c r="EVP39" s="50"/>
      <c r="EVQ39" s="50"/>
      <c r="EVR39" s="50"/>
      <c r="EVS39" s="50"/>
      <c r="EVT39" s="50"/>
      <c r="EVU39" s="50"/>
      <c r="EVV39" s="50"/>
      <c r="EVW39" s="50"/>
      <c r="EVX39" s="50"/>
      <c r="EVY39" s="50"/>
      <c r="EVZ39" s="50"/>
      <c r="EWA39" s="50"/>
      <c r="EWB39" s="50"/>
      <c r="EWC39" s="50"/>
      <c r="EWD39" s="50"/>
      <c r="EWE39" s="50"/>
      <c r="EWF39" s="50"/>
      <c r="EWG39" s="50"/>
      <c r="EWH39" s="50"/>
      <c r="EWI39" s="50"/>
      <c r="EWJ39" s="50"/>
      <c r="EWK39" s="50"/>
      <c r="EWL39" s="50"/>
      <c r="EWM39" s="50"/>
      <c r="EWN39" s="50"/>
      <c r="EWO39" s="50"/>
      <c r="EWP39" s="50"/>
      <c r="EWQ39" s="50"/>
      <c r="EWR39" s="50"/>
      <c r="EWS39" s="50"/>
      <c r="EWT39" s="50"/>
      <c r="EWU39" s="50"/>
      <c r="EWV39" s="50"/>
      <c r="EWW39" s="50"/>
      <c r="EWX39" s="50"/>
      <c r="EWY39" s="50"/>
      <c r="EWZ39" s="50"/>
      <c r="EXA39" s="50"/>
      <c r="EXB39" s="50"/>
      <c r="EXC39" s="50"/>
      <c r="EXD39" s="50"/>
      <c r="EXE39" s="50"/>
      <c r="EXF39" s="50"/>
      <c r="EXG39" s="50"/>
      <c r="EXH39" s="50"/>
      <c r="EXI39" s="50"/>
      <c r="EXJ39" s="50"/>
      <c r="EXK39" s="50"/>
      <c r="EXL39" s="50"/>
      <c r="EXM39" s="50"/>
      <c r="EXN39" s="50"/>
      <c r="EXO39" s="50"/>
      <c r="EXP39" s="50"/>
      <c r="EXQ39" s="50"/>
      <c r="EXR39" s="50"/>
      <c r="EXS39" s="50"/>
      <c r="EXT39" s="50"/>
      <c r="EXU39" s="50"/>
      <c r="EXV39" s="50"/>
      <c r="EXW39" s="50"/>
      <c r="EXX39" s="50"/>
      <c r="EXY39" s="50"/>
      <c r="EXZ39" s="50"/>
      <c r="EYA39" s="50"/>
      <c r="EYB39" s="50"/>
      <c r="EYC39" s="50"/>
      <c r="EYD39" s="50"/>
      <c r="EYE39" s="50"/>
      <c r="EYF39" s="50"/>
      <c r="EYG39" s="50"/>
      <c r="EYH39" s="50"/>
      <c r="EYI39" s="50"/>
      <c r="EYJ39" s="50"/>
      <c r="EYK39" s="50"/>
      <c r="EYL39" s="50"/>
      <c r="EYM39" s="50"/>
      <c r="EYN39" s="50"/>
      <c r="EYO39" s="50"/>
      <c r="EYP39" s="50"/>
      <c r="EYQ39" s="50"/>
      <c r="EYR39" s="50"/>
      <c r="EYS39" s="50"/>
      <c r="EYT39" s="50"/>
      <c r="EYU39" s="50"/>
      <c r="EYV39" s="50"/>
      <c r="EYW39" s="50"/>
      <c r="EYX39" s="50"/>
      <c r="EYY39" s="50"/>
      <c r="EYZ39" s="50"/>
      <c r="EZA39" s="50"/>
      <c r="EZB39" s="50"/>
      <c r="EZC39" s="50"/>
      <c r="EZD39" s="50"/>
      <c r="EZE39" s="50"/>
      <c r="EZF39" s="50"/>
      <c r="EZG39" s="50"/>
      <c r="EZH39" s="50"/>
      <c r="EZI39" s="50"/>
      <c r="EZJ39" s="50"/>
      <c r="EZK39" s="50"/>
      <c r="EZL39" s="50"/>
      <c r="EZM39" s="50"/>
      <c r="EZN39" s="50"/>
      <c r="EZO39" s="50"/>
      <c r="EZP39" s="50"/>
      <c r="EZQ39" s="50"/>
      <c r="EZR39" s="50"/>
      <c r="EZS39" s="50"/>
      <c r="EZT39" s="50"/>
      <c r="EZU39" s="50"/>
      <c r="EZV39" s="50"/>
      <c r="EZW39" s="50"/>
      <c r="EZX39" s="50"/>
      <c r="EZY39" s="50"/>
      <c r="EZZ39" s="50"/>
      <c r="FAA39" s="50"/>
      <c r="FAB39" s="50"/>
      <c r="FAC39" s="50"/>
      <c r="FAD39" s="50"/>
      <c r="FAE39" s="50"/>
      <c r="FAF39" s="50"/>
      <c r="FAG39" s="50"/>
      <c r="FAH39" s="50"/>
      <c r="FAI39" s="50"/>
      <c r="FAJ39" s="50"/>
      <c r="FAK39" s="50"/>
      <c r="FAL39" s="50"/>
      <c r="FAM39" s="50"/>
      <c r="FAN39" s="50"/>
      <c r="FAO39" s="50"/>
      <c r="FAP39" s="50"/>
      <c r="FAQ39" s="50"/>
      <c r="FAR39" s="50"/>
      <c r="FAS39" s="50"/>
      <c r="FAT39" s="50"/>
      <c r="FAU39" s="50"/>
      <c r="FAV39" s="50"/>
      <c r="FAW39" s="50"/>
      <c r="FAX39" s="50"/>
      <c r="FAY39" s="50"/>
      <c r="FAZ39" s="50"/>
      <c r="FBA39" s="50"/>
      <c r="FBB39" s="50"/>
      <c r="FBC39" s="50"/>
      <c r="FBD39" s="50"/>
      <c r="FBE39" s="50"/>
      <c r="FBF39" s="50"/>
      <c r="FBG39" s="50"/>
      <c r="FBH39" s="50"/>
      <c r="FBI39" s="50"/>
      <c r="FBJ39" s="50"/>
      <c r="FBK39" s="50"/>
      <c r="FBL39" s="50"/>
      <c r="FBM39" s="50"/>
      <c r="FBN39" s="50"/>
      <c r="FBO39" s="50"/>
      <c r="FBP39" s="50"/>
      <c r="FBQ39" s="50"/>
      <c r="FBR39" s="50"/>
      <c r="FBS39" s="50"/>
      <c r="FBT39" s="50"/>
      <c r="FBU39" s="50"/>
      <c r="FBV39" s="50"/>
      <c r="FBW39" s="50"/>
      <c r="FBX39" s="50"/>
      <c r="FBY39" s="50"/>
      <c r="FBZ39" s="50"/>
      <c r="FCA39" s="50"/>
      <c r="FCB39" s="50"/>
      <c r="FCC39" s="50"/>
      <c r="FCD39" s="50"/>
      <c r="FCE39" s="50"/>
      <c r="FCF39" s="50"/>
      <c r="FCG39" s="50"/>
      <c r="FCH39" s="50"/>
      <c r="FCI39" s="50"/>
      <c r="FCJ39" s="50"/>
      <c r="FCK39" s="50"/>
      <c r="FCL39" s="50"/>
      <c r="FCM39" s="50"/>
      <c r="FCN39" s="50"/>
      <c r="FCO39" s="50"/>
      <c r="FCP39" s="50"/>
      <c r="FCQ39" s="50"/>
      <c r="FCR39" s="50"/>
      <c r="FCS39" s="50"/>
      <c r="FCT39" s="50"/>
      <c r="FCU39" s="50"/>
      <c r="FCV39" s="50"/>
      <c r="FCW39" s="50"/>
      <c r="FCX39" s="50"/>
      <c r="FCY39" s="50"/>
      <c r="FCZ39" s="50"/>
      <c r="FDA39" s="50"/>
      <c r="FDB39" s="50"/>
      <c r="FDC39" s="50"/>
      <c r="FDD39" s="50"/>
      <c r="FDE39" s="50"/>
      <c r="FDF39" s="50"/>
      <c r="FDG39" s="50"/>
      <c r="FDH39" s="50"/>
      <c r="FDI39" s="50"/>
      <c r="FDJ39" s="50"/>
      <c r="FDK39" s="50"/>
      <c r="FDL39" s="50"/>
      <c r="FDM39" s="50"/>
      <c r="FDN39" s="50"/>
      <c r="FDO39" s="50"/>
      <c r="FDP39" s="50"/>
      <c r="FDQ39" s="50"/>
      <c r="FDR39" s="50"/>
      <c r="FDS39" s="50"/>
      <c r="FDT39" s="50"/>
      <c r="FDU39" s="50"/>
      <c r="FDV39" s="50"/>
      <c r="FDW39" s="50"/>
      <c r="FDX39" s="50"/>
      <c r="FDY39" s="50"/>
      <c r="FDZ39" s="50"/>
      <c r="FEA39" s="50"/>
      <c r="FEB39" s="50"/>
      <c r="FEC39" s="50"/>
      <c r="FED39" s="50"/>
      <c r="FEE39" s="50"/>
      <c r="FEF39" s="50"/>
      <c r="FEG39" s="50"/>
      <c r="FEH39" s="50"/>
      <c r="FEI39" s="50"/>
      <c r="FEJ39" s="50"/>
      <c r="FEK39" s="50"/>
      <c r="FEL39" s="50"/>
      <c r="FEM39" s="50"/>
      <c r="FEN39" s="50"/>
      <c r="FEO39" s="50"/>
      <c r="FEP39" s="50"/>
      <c r="FEQ39" s="50"/>
      <c r="FER39" s="50"/>
      <c r="FES39" s="50"/>
      <c r="FET39" s="50"/>
      <c r="FEU39" s="50"/>
      <c r="FEV39" s="50"/>
      <c r="FEW39" s="50"/>
      <c r="FEX39" s="50"/>
      <c r="FEY39" s="50"/>
      <c r="FEZ39" s="50"/>
      <c r="FFA39" s="50"/>
      <c r="FFB39" s="50"/>
      <c r="FFC39" s="50"/>
      <c r="FFD39" s="50"/>
      <c r="FFE39" s="50"/>
      <c r="FFF39" s="50"/>
      <c r="FFG39" s="50"/>
      <c r="FFH39" s="50"/>
      <c r="FFI39" s="50"/>
      <c r="FFJ39" s="50"/>
      <c r="FFK39" s="50"/>
      <c r="FFL39" s="50"/>
      <c r="FFM39" s="50"/>
      <c r="FFN39" s="50"/>
      <c r="FFO39" s="50"/>
      <c r="FFP39" s="50"/>
      <c r="FFQ39" s="50"/>
      <c r="FFR39" s="50"/>
      <c r="FFS39" s="50"/>
      <c r="FFT39" s="50"/>
      <c r="FFU39" s="50"/>
      <c r="FFV39" s="50"/>
      <c r="FFW39" s="50"/>
      <c r="FFX39" s="50"/>
      <c r="FFY39" s="50"/>
      <c r="FFZ39" s="50"/>
      <c r="FGA39" s="50"/>
      <c r="FGB39" s="50"/>
      <c r="FGC39" s="50"/>
      <c r="FGD39" s="50"/>
      <c r="FGE39" s="50"/>
      <c r="FGF39" s="50"/>
      <c r="FGG39" s="50"/>
      <c r="FGH39" s="50"/>
      <c r="FGI39" s="50"/>
      <c r="FGJ39" s="50"/>
      <c r="FGK39" s="50"/>
      <c r="FGL39" s="50"/>
      <c r="FGM39" s="50"/>
      <c r="FGN39" s="50"/>
      <c r="FGO39" s="50"/>
      <c r="FGP39" s="50"/>
      <c r="FGQ39" s="50"/>
      <c r="FGR39" s="50"/>
      <c r="FGS39" s="50"/>
      <c r="FGT39" s="50"/>
      <c r="FGU39" s="50"/>
      <c r="FGV39" s="50"/>
      <c r="FGW39" s="50"/>
      <c r="FGX39" s="50"/>
      <c r="FGY39" s="50"/>
      <c r="FGZ39" s="50"/>
      <c r="FHA39" s="50"/>
      <c r="FHB39" s="50"/>
      <c r="FHC39" s="50"/>
      <c r="FHD39" s="50"/>
      <c r="FHE39" s="50"/>
      <c r="FHF39" s="50"/>
      <c r="FHG39" s="50"/>
      <c r="FHH39" s="50"/>
      <c r="FHI39" s="50"/>
      <c r="FHJ39" s="50"/>
      <c r="FHK39" s="50"/>
      <c r="FHL39" s="50"/>
      <c r="FHM39" s="50"/>
      <c r="FHN39" s="50"/>
      <c r="FHO39" s="50"/>
      <c r="FHP39" s="50"/>
      <c r="FHQ39" s="50"/>
      <c r="FHR39" s="50"/>
      <c r="FHS39" s="50"/>
      <c r="FHT39" s="50"/>
      <c r="FHU39" s="50"/>
      <c r="FHV39" s="50"/>
      <c r="FHW39" s="50"/>
      <c r="FHX39" s="50"/>
      <c r="FHY39" s="50"/>
      <c r="FHZ39" s="50"/>
      <c r="FIA39" s="50"/>
      <c r="FIB39" s="50"/>
      <c r="FIC39" s="50"/>
      <c r="FID39" s="50"/>
      <c r="FIE39" s="50"/>
      <c r="FIF39" s="50"/>
      <c r="FIG39" s="50"/>
      <c r="FIH39" s="50"/>
      <c r="FII39" s="50"/>
      <c r="FIJ39" s="50"/>
      <c r="FIK39" s="50"/>
      <c r="FIL39" s="50"/>
      <c r="FIM39" s="50"/>
      <c r="FIN39" s="50"/>
      <c r="FIO39" s="50"/>
      <c r="FIP39" s="50"/>
      <c r="FIQ39" s="50"/>
      <c r="FIR39" s="50"/>
      <c r="FIS39" s="50"/>
      <c r="FIT39" s="50"/>
      <c r="FIU39" s="50"/>
      <c r="FIV39" s="50"/>
      <c r="FIW39" s="50"/>
      <c r="FIX39" s="50"/>
      <c r="FIY39" s="50"/>
      <c r="FIZ39" s="50"/>
      <c r="FJA39" s="50"/>
      <c r="FJB39" s="50"/>
      <c r="FJC39" s="50"/>
      <c r="FJD39" s="50"/>
      <c r="FJE39" s="50"/>
      <c r="FJF39" s="50"/>
      <c r="FJG39" s="50"/>
      <c r="FJH39" s="50"/>
      <c r="FJI39" s="50"/>
      <c r="FJJ39" s="50"/>
      <c r="FJK39" s="50"/>
      <c r="FJL39" s="50"/>
      <c r="FJM39" s="50"/>
      <c r="FJN39" s="50"/>
      <c r="FJO39" s="50"/>
      <c r="FJP39" s="50"/>
      <c r="FJQ39" s="50"/>
      <c r="FJR39" s="50"/>
      <c r="FJS39" s="50"/>
      <c r="FJT39" s="50"/>
      <c r="FJU39" s="50"/>
      <c r="FJV39" s="50"/>
      <c r="FJW39" s="50"/>
      <c r="FJX39" s="50"/>
      <c r="FJY39" s="50"/>
      <c r="FJZ39" s="50"/>
      <c r="FKA39" s="50"/>
      <c r="FKB39" s="50"/>
      <c r="FKC39" s="50"/>
      <c r="FKD39" s="50"/>
      <c r="FKE39" s="50"/>
      <c r="FKF39" s="50"/>
      <c r="FKG39" s="50"/>
      <c r="FKH39" s="50"/>
      <c r="FKI39" s="50"/>
      <c r="FKJ39" s="50"/>
      <c r="FKK39" s="50"/>
      <c r="FKL39" s="50"/>
      <c r="FKM39" s="50"/>
      <c r="FKN39" s="50"/>
      <c r="FKO39" s="50"/>
      <c r="FKP39" s="50"/>
      <c r="FKQ39" s="50"/>
      <c r="FKR39" s="50"/>
      <c r="FKS39" s="50"/>
      <c r="FKT39" s="50"/>
      <c r="FKU39" s="50"/>
      <c r="FKV39" s="50"/>
      <c r="FKW39" s="50"/>
      <c r="FKX39" s="50"/>
      <c r="FKY39" s="50"/>
      <c r="FKZ39" s="50"/>
      <c r="FLA39" s="50"/>
      <c r="FLB39" s="50"/>
      <c r="FLC39" s="50"/>
      <c r="FLD39" s="50"/>
      <c r="FLE39" s="50"/>
      <c r="FLF39" s="50"/>
      <c r="FLG39" s="50"/>
      <c r="FLH39" s="50"/>
      <c r="FLI39" s="50"/>
      <c r="FLJ39" s="50"/>
      <c r="FLK39" s="50"/>
      <c r="FLL39" s="50"/>
      <c r="FLM39" s="50"/>
      <c r="FLN39" s="50"/>
      <c r="FLO39" s="50"/>
      <c r="FLP39" s="50"/>
      <c r="FLQ39" s="50"/>
      <c r="FLR39" s="50"/>
      <c r="FLS39" s="50"/>
      <c r="FLT39" s="50"/>
      <c r="FLU39" s="50"/>
      <c r="FLV39" s="50"/>
      <c r="FLW39" s="50"/>
      <c r="FLX39" s="50"/>
      <c r="FLY39" s="50"/>
      <c r="FLZ39" s="50"/>
      <c r="FMA39" s="50"/>
      <c r="FMB39" s="50"/>
      <c r="FMC39" s="50"/>
      <c r="FMD39" s="50"/>
      <c r="FME39" s="50"/>
      <c r="FMF39" s="50"/>
      <c r="FMG39" s="50"/>
      <c r="FMH39" s="50"/>
      <c r="FMI39" s="50"/>
      <c r="FMJ39" s="50"/>
      <c r="FMK39" s="50"/>
      <c r="FML39" s="50"/>
      <c r="FMM39" s="50"/>
      <c r="FMN39" s="50"/>
      <c r="FMO39" s="50"/>
      <c r="FMP39" s="50"/>
      <c r="FMQ39" s="50"/>
      <c r="FMR39" s="50"/>
      <c r="FMS39" s="50"/>
      <c r="FMT39" s="50"/>
      <c r="FMU39" s="50"/>
      <c r="FMV39" s="50"/>
      <c r="FMW39" s="50"/>
      <c r="FMX39" s="50"/>
      <c r="FMY39" s="50"/>
      <c r="FMZ39" s="50"/>
      <c r="FNA39" s="50"/>
      <c r="FNB39" s="50"/>
      <c r="FNC39" s="50"/>
      <c r="FND39" s="50"/>
      <c r="FNE39" s="50"/>
      <c r="FNF39" s="50"/>
      <c r="FNG39" s="50"/>
      <c r="FNH39" s="50"/>
      <c r="FNI39" s="50"/>
      <c r="FNJ39" s="50"/>
      <c r="FNK39" s="50"/>
      <c r="FNL39" s="50"/>
      <c r="FNM39" s="50"/>
      <c r="FNN39" s="50"/>
      <c r="FNO39" s="50"/>
      <c r="FNP39" s="50"/>
      <c r="FNQ39" s="50"/>
      <c r="FNR39" s="50"/>
      <c r="FNS39" s="50"/>
      <c r="FNT39" s="50"/>
      <c r="FNU39" s="50"/>
      <c r="FNV39" s="50"/>
      <c r="FNW39" s="50"/>
      <c r="FNX39" s="50"/>
      <c r="FNY39" s="50"/>
      <c r="FNZ39" s="50"/>
      <c r="FOA39" s="50"/>
      <c r="FOB39" s="50"/>
      <c r="FOC39" s="50"/>
      <c r="FOD39" s="50"/>
      <c r="FOE39" s="50"/>
      <c r="FOF39" s="50"/>
      <c r="FOG39" s="50"/>
      <c r="FOH39" s="50"/>
      <c r="FOI39" s="50"/>
      <c r="FOJ39" s="50"/>
      <c r="FOK39" s="50"/>
      <c r="FOL39" s="50"/>
      <c r="FOM39" s="50"/>
      <c r="FON39" s="50"/>
      <c r="FOO39" s="50"/>
      <c r="FOP39" s="50"/>
      <c r="FOQ39" s="50"/>
      <c r="FOR39" s="50"/>
      <c r="FOS39" s="50"/>
      <c r="FOT39" s="50"/>
      <c r="FOU39" s="50"/>
      <c r="FOV39" s="50"/>
      <c r="FOW39" s="50"/>
      <c r="FOX39" s="50"/>
      <c r="FOY39" s="50"/>
      <c r="FOZ39" s="50"/>
      <c r="FPA39" s="50"/>
      <c r="FPB39" s="50"/>
      <c r="FPC39" s="50"/>
      <c r="FPD39" s="50"/>
      <c r="FPE39" s="50"/>
      <c r="FPF39" s="50"/>
      <c r="FPG39" s="50"/>
      <c r="FPH39" s="50"/>
      <c r="FPI39" s="50"/>
      <c r="FPJ39" s="50"/>
      <c r="FPK39" s="50"/>
      <c r="FPL39" s="50"/>
      <c r="FPM39" s="50"/>
      <c r="FPN39" s="50"/>
      <c r="FPO39" s="50"/>
      <c r="FPP39" s="50"/>
      <c r="FPQ39" s="50"/>
      <c r="FPR39" s="50"/>
      <c r="FPS39" s="50"/>
      <c r="FPT39" s="50"/>
      <c r="FPU39" s="50"/>
      <c r="FPV39" s="50"/>
      <c r="FPW39" s="50"/>
      <c r="FPX39" s="50"/>
      <c r="FPY39" s="50"/>
      <c r="FPZ39" s="50"/>
      <c r="FQA39" s="50"/>
      <c r="FQB39" s="50"/>
      <c r="FQC39" s="50"/>
      <c r="FQD39" s="50"/>
      <c r="FQE39" s="50"/>
      <c r="FQF39" s="50"/>
      <c r="FQG39" s="50"/>
      <c r="FQH39" s="50"/>
      <c r="FQI39" s="50"/>
      <c r="FQJ39" s="50"/>
      <c r="FQK39" s="50"/>
      <c r="FQL39" s="50"/>
      <c r="FQM39" s="50"/>
      <c r="FQN39" s="50"/>
      <c r="FQO39" s="50"/>
      <c r="FQP39" s="50"/>
      <c r="FQQ39" s="50"/>
      <c r="FQR39" s="50"/>
      <c r="FQS39" s="50"/>
      <c r="FQT39" s="50"/>
      <c r="FQU39" s="50"/>
      <c r="FQV39" s="50"/>
      <c r="FQW39" s="50"/>
      <c r="FQX39" s="50"/>
      <c r="FQY39" s="50"/>
      <c r="FQZ39" s="50"/>
      <c r="FRA39" s="50"/>
      <c r="FRB39" s="50"/>
      <c r="FRC39" s="50"/>
      <c r="FRD39" s="50"/>
      <c r="FRE39" s="50"/>
      <c r="FRF39" s="50"/>
      <c r="FRG39" s="50"/>
      <c r="FRH39" s="50"/>
      <c r="FRI39" s="50"/>
      <c r="FRJ39" s="50"/>
      <c r="FRK39" s="50"/>
      <c r="FRL39" s="50"/>
      <c r="FRM39" s="50"/>
      <c r="FRN39" s="50"/>
      <c r="FRO39" s="50"/>
      <c r="FRP39" s="50"/>
      <c r="FRQ39" s="50"/>
      <c r="FRR39" s="50"/>
      <c r="FRS39" s="50"/>
      <c r="FRT39" s="50"/>
      <c r="FRU39" s="50"/>
      <c r="FRV39" s="50"/>
      <c r="FRW39" s="50"/>
      <c r="FRX39" s="50"/>
      <c r="FRY39" s="50"/>
      <c r="FRZ39" s="50"/>
      <c r="FSA39" s="50"/>
      <c r="FSB39" s="50"/>
      <c r="FSC39" s="50"/>
      <c r="FSD39" s="50"/>
      <c r="FSE39" s="50"/>
      <c r="FSF39" s="50"/>
      <c r="FSG39" s="50"/>
      <c r="FSH39" s="50"/>
      <c r="FSI39" s="50"/>
      <c r="FSJ39" s="50"/>
      <c r="FSK39" s="50"/>
      <c r="FSL39" s="50"/>
      <c r="FSM39" s="50"/>
      <c r="FSN39" s="50"/>
      <c r="FSO39" s="50"/>
      <c r="FSP39" s="50"/>
      <c r="FSQ39" s="50"/>
      <c r="FSR39" s="50"/>
      <c r="FSS39" s="50"/>
      <c r="FST39" s="50"/>
      <c r="FSU39" s="50"/>
      <c r="FSV39" s="50"/>
      <c r="FSW39" s="50"/>
      <c r="FSX39" s="50"/>
      <c r="FSY39" s="50"/>
      <c r="FSZ39" s="50"/>
      <c r="FTA39" s="50"/>
      <c r="FTB39" s="50"/>
      <c r="FTC39" s="50"/>
      <c r="FTD39" s="50"/>
      <c r="FTE39" s="50"/>
      <c r="FTF39" s="50"/>
      <c r="FTG39" s="50"/>
      <c r="FTH39" s="50"/>
      <c r="FTI39" s="50"/>
      <c r="FTJ39" s="50"/>
      <c r="FTK39" s="50"/>
      <c r="FTL39" s="50"/>
      <c r="FTM39" s="50"/>
      <c r="FTN39" s="50"/>
      <c r="FTO39" s="50"/>
      <c r="FTP39" s="50"/>
      <c r="FTQ39" s="50"/>
      <c r="FTR39" s="50"/>
      <c r="FTS39" s="50"/>
      <c r="FTT39" s="50"/>
      <c r="FTU39" s="50"/>
      <c r="FTV39" s="50"/>
      <c r="FTW39" s="50"/>
      <c r="FTX39" s="50"/>
      <c r="FTY39" s="50"/>
      <c r="FTZ39" s="50"/>
      <c r="FUA39" s="50"/>
      <c r="FUB39" s="50"/>
      <c r="FUC39" s="50"/>
      <c r="FUD39" s="50"/>
      <c r="FUE39" s="50"/>
      <c r="FUF39" s="50"/>
      <c r="FUG39" s="50"/>
      <c r="FUH39" s="50"/>
      <c r="FUI39" s="50"/>
      <c r="FUJ39" s="50"/>
      <c r="FUK39" s="50"/>
      <c r="FUL39" s="50"/>
      <c r="FUM39" s="50"/>
      <c r="FUN39" s="50"/>
      <c r="FUO39" s="50"/>
      <c r="FUP39" s="50"/>
      <c r="FUQ39" s="50"/>
      <c r="FUR39" s="50"/>
      <c r="FUS39" s="50"/>
      <c r="FUT39" s="50"/>
      <c r="FUU39" s="50"/>
      <c r="FUV39" s="50"/>
      <c r="FUW39" s="50"/>
      <c r="FUX39" s="50"/>
      <c r="FUY39" s="50"/>
      <c r="FUZ39" s="50"/>
      <c r="FVA39" s="50"/>
      <c r="FVB39" s="50"/>
      <c r="FVC39" s="50"/>
      <c r="FVD39" s="50"/>
      <c r="FVE39" s="50"/>
      <c r="FVF39" s="50"/>
      <c r="FVG39" s="50"/>
      <c r="FVH39" s="50"/>
      <c r="FVI39" s="50"/>
      <c r="FVJ39" s="50"/>
      <c r="FVK39" s="50"/>
      <c r="FVL39" s="50"/>
      <c r="FVM39" s="50"/>
      <c r="FVN39" s="50"/>
      <c r="FVO39" s="50"/>
      <c r="FVP39" s="50"/>
      <c r="FVQ39" s="50"/>
      <c r="FVR39" s="50"/>
      <c r="FVS39" s="50"/>
      <c r="FVT39" s="50"/>
      <c r="FVU39" s="50"/>
      <c r="FVV39" s="50"/>
      <c r="FVW39" s="50"/>
      <c r="FVX39" s="50"/>
      <c r="FVY39" s="50"/>
      <c r="FVZ39" s="50"/>
      <c r="FWA39" s="50"/>
      <c r="FWB39" s="50"/>
      <c r="FWC39" s="50"/>
      <c r="FWD39" s="50"/>
      <c r="FWE39" s="50"/>
      <c r="FWF39" s="50"/>
      <c r="FWG39" s="50"/>
      <c r="FWH39" s="50"/>
      <c r="FWI39" s="50"/>
      <c r="FWJ39" s="50"/>
      <c r="FWK39" s="50"/>
      <c r="FWL39" s="50"/>
      <c r="FWM39" s="50"/>
      <c r="FWN39" s="50"/>
      <c r="FWO39" s="50"/>
      <c r="FWP39" s="50"/>
      <c r="FWQ39" s="50"/>
      <c r="FWR39" s="50"/>
      <c r="FWS39" s="50"/>
      <c r="FWT39" s="50"/>
      <c r="FWU39" s="50"/>
      <c r="FWV39" s="50"/>
      <c r="FWW39" s="50"/>
      <c r="FWX39" s="50"/>
      <c r="FWY39" s="50"/>
      <c r="FWZ39" s="50"/>
      <c r="FXA39" s="50"/>
      <c r="FXB39" s="50"/>
      <c r="FXC39" s="50"/>
      <c r="FXD39" s="50"/>
      <c r="FXE39" s="50"/>
      <c r="FXF39" s="50"/>
      <c r="FXG39" s="50"/>
      <c r="FXH39" s="50"/>
      <c r="FXI39" s="50"/>
      <c r="FXJ39" s="50"/>
      <c r="FXK39" s="50"/>
      <c r="FXL39" s="50"/>
      <c r="FXM39" s="50"/>
      <c r="FXN39" s="50"/>
      <c r="FXO39" s="50"/>
      <c r="FXP39" s="50"/>
      <c r="FXQ39" s="50"/>
      <c r="FXR39" s="50"/>
      <c r="FXS39" s="50"/>
      <c r="FXT39" s="50"/>
      <c r="FXU39" s="50"/>
      <c r="FXV39" s="50"/>
      <c r="FXW39" s="50"/>
      <c r="FXX39" s="50"/>
      <c r="FXY39" s="50"/>
      <c r="FXZ39" s="50"/>
      <c r="FYA39" s="50"/>
      <c r="FYB39" s="50"/>
      <c r="FYC39" s="50"/>
      <c r="FYD39" s="50"/>
      <c r="FYE39" s="50"/>
      <c r="FYF39" s="50"/>
      <c r="FYG39" s="50"/>
      <c r="FYH39" s="50"/>
      <c r="FYI39" s="50"/>
      <c r="FYJ39" s="50"/>
      <c r="FYK39" s="50"/>
      <c r="FYL39" s="50"/>
      <c r="FYM39" s="50"/>
      <c r="FYN39" s="50"/>
      <c r="FYO39" s="50"/>
      <c r="FYP39" s="50"/>
      <c r="FYQ39" s="50"/>
      <c r="FYR39" s="50"/>
      <c r="FYS39" s="50"/>
      <c r="FYT39" s="50"/>
      <c r="FYU39" s="50"/>
      <c r="FYV39" s="50"/>
      <c r="FYW39" s="50"/>
      <c r="FYX39" s="50"/>
      <c r="FYY39" s="50"/>
      <c r="FYZ39" s="50"/>
      <c r="FZA39" s="50"/>
      <c r="FZB39" s="50"/>
      <c r="FZC39" s="50"/>
      <c r="FZD39" s="50"/>
      <c r="FZE39" s="50"/>
      <c r="FZF39" s="50"/>
      <c r="FZG39" s="50"/>
      <c r="FZH39" s="50"/>
      <c r="FZI39" s="50"/>
      <c r="FZJ39" s="50"/>
      <c r="FZK39" s="50"/>
      <c r="FZL39" s="50"/>
      <c r="FZM39" s="50"/>
      <c r="FZN39" s="50"/>
      <c r="FZO39" s="50"/>
      <c r="FZP39" s="50"/>
      <c r="FZQ39" s="50"/>
      <c r="FZR39" s="50"/>
      <c r="FZS39" s="50"/>
      <c r="FZT39" s="50"/>
      <c r="FZU39" s="50"/>
      <c r="FZV39" s="50"/>
      <c r="FZW39" s="50"/>
      <c r="FZX39" s="50"/>
      <c r="FZY39" s="50"/>
      <c r="FZZ39" s="50"/>
      <c r="GAA39" s="50"/>
      <c r="GAB39" s="50"/>
      <c r="GAC39" s="50"/>
      <c r="GAD39" s="50"/>
      <c r="GAE39" s="50"/>
      <c r="GAF39" s="50"/>
      <c r="GAG39" s="50"/>
      <c r="GAH39" s="50"/>
      <c r="GAI39" s="50"/>
      <c r="GAJ39" s="50"/>
      <c r="GAK39" s="50"/>
      <c r="GAL39" s="50"/>
      <c r="GAM39" s="50"/>
      <c r="GAN39" s="50"/>
      <c r="GAO39" s="50"/>
      <c r="GAP39" s="50"/>
      <c r="GAQ39" s="50"/>
      <c r="GAR39" s="50"/>
      <c r="GAS39" s="50"/>
      <c r="GAT39" s="50"/>
      <c r="GAU39" s="50"/>
      <c r="GAV39" s="50"/>
      <c r="GAW39" s="50"/>
      <c r="GAX39" s="50"/>
      <c r="GAY39" s="50"/>
      <c r="GAZ39" s="50"/>
      <c r="GBA39" s="50"/>
      <c r="GBB39" s="50"/>
      <c r="GBC39" s="50"/>
      <c r="GBD39" s="50"/>
      <c r="GBE39" s="50"/>
      <c r="GBF39" s="50"/>
      <c r="GBG39" s="50"/>
      <c r="GBH39" s="50"/>
      <c r="GBI39" s="50"/>
      <c r="GBJ39" s="50"/>
      <c r="GBK39" s="50"/>
      <c r="GBL39" s="50"/>
      <c r="GBM39" s="50"/>
      <c r="GBN39" s="50"/>
      <c r="GBO39" s="50"/>
      <c r="GBP39" s="50"/>
      <c r="GBQ39" s="50"/>
      <c r="GBR39" s="50"/>
      <c r="GBS39" s="50"/>
      <c r="GBT39" s="50"/>
      <c r="GBU39" s="50"/>
      <c r="GBV39" s="50"/>
      <c r="GBW39" s="50"/>
      <c r="GBX39" s="50"/>
      <c r="GBY39" s="50"/>
      <c r="GBZ39" s="50"/>
      <c r="GCA39" s="50"/>
      <c r="GCB39" s="50"/>
      <c r="GCC39" s="50"/>
      <c r="GCD39" s="50"/>
      <c r="GCE39" s="50"/>
      <c r="GCF39" s="50"/>
      <c r="GCG39" s="50"/>
      <c r="GCH39" s="50"/>
      <c r="GCI39" s="50"/>
      <c r="GCJ39" s="50"/>
      <c r="GCK39" s="50"/>
      <c r="GCL39" s="50"/>
      <c r="GCM39" s="50"/>
      <c r="GCN39" s="50"/>
      <c r="GCO39" s="50"/>
      <c r="GCP39" s="50"/>
      <c r="GCQ39" s="50"/>
      <c r="GCR39" s="50"/>
      <c r="GCS39" s="50"/>
      <c r="GCT39" s="50"/>
      <c r="GCU39" s="50"/>
      <c r="GCV39" s="50"/>
      <c r="GCW39" s="50"/>
      <c r="GCX39" s="50"/>
      <c r="GCY39" s="50"/>
      <c r="GCZ39" s="50"/>
      <c r="GDA39" s="50"/>
      <c r="GDB39" s="50"/>
      <c r="GDC39" s="50"/>
      <c r="GDD39" s="50"/>
      <c r="GDE39" s="50"/>
      <c r="GDF39" s="50"/>
      <c r="GDG39" s="50"/>
      <c r="GDH39" s="50"/>
      <c r="GDI39" s="50"/>
      <c r="GDJ39" s="50"/>
      <c r="GDK39" s="50"/>
      <c r="GDL39" s="50"/>
      <c r="GDM39" s="50"/>
      <c r="GDN39" s="50"/>
      <c r="GDO39" s="50"/>
      <c r="GDP39" s="50"/>
      <c r="GDQ39" s="50"/>
      <c r="GDR39" s="50"/>
      <c r="GDS39" s="50"/>
      <c r="GDT39" s="50"/>
      <c r="GDU39" s="50"/>
      <c r="GDV39" s="50"/>
      <c r="GDW39" s="50"/>
      <c r="GDX39" s="50"/>
      <c r="GDY39" s="50"/>
      <c r="GDZ39" s="50"/>
      <c r="GEA39" s="50"/>
      <c r="GEB39" s="50"/>
      <c r="GEC39" s="50"/>
      <c r="GED39" s="50"/>
      <c r="GEE39" s="50"/>
      <c r="GEF39" s="50"/>
      <c r="GEG39" s="50"/>
      <c r="GEH39" s="50"/>
      <c r="GEI39" s="50"/>
      <c r="GEJ39" s="50"/>
      <c r="GEK39" s="50"/>
      <c r="GEL39" s="50"/>
      <c r="GEM39" s="50"/>
      <c r="GEN39" s="50"/>
      <c r="GEO39" s="50"/>
      <c r="GEP39" s="50"/>
      <c r="GEQ39" s="50"/>
      <c r="GER39" s="50"/>
      <c r="GES39" s="50"/>
      <c r="GET39" s="50"/>
      <c r="GEU39" s="50"/>
      <c r="GEV39" s="50"/>
      <c r="GEW39" s="50"/>
      <c r="GEX39" s="50"/>
      <c r="GEY39" s="50"/>
      <c r="GEZ39" s="50"/>
      <c r="GFA39" s="50"/>
      <c r="GFB39" s="50"/>
      <c r="GFC39" s="50"/>
      <c r="GFD39" s="50"/>
      <c r="GFE39" s="50"/>
      <c r="GFF39" s="50"/>
      <c r="GFG39" s="50"/>
      <c r="GFH39" s="50"/>
      <c r="GFI39" s="50"/>
      <c r="GFJ39" s="50"/>
      <c r="GFK39" s="50"/>
      <c r="GFL39" s="50"/>
      <c r="GFM39" s="50"/>
      <c r="GFN39" s="50"/>
      <c r="GFO39" s="50"/>
      <c r="GFP39" s="50"/>
      <c r="GFQ39" s="50"/>
      <c r="GFR39" s="50"/>
      <c r="GFS39" s="50"/>
      <c r="GFT39" s="50"/>
      <c r="GFU39" s="50"/>
      <c r="GFV39" s="50"/>
      <c r="GFW39" s="50"/>
      <c r="GFX39" s="50"/>
      <c r="GFY39" s="50"/>
      <c r="GFZ39" s="50"/>
      <c r="GGA39" s="50"/>
      <c r="GGB39" s="50"/>
      <c r="GGC39" s="50"/>
      <c r="GGD39" s="50"/>
      <c r="GGE39" s="50"/>
      <c r="GGF39" s="50"/>
      <c r="GGG39" s="50"/>
      <c r="GGH39" s="50"/>
      <c r="GGI39" s="50"/>
      <c r="GGJ39" s="50"/>
      <c r="GGK39" s="50"/>
      <c r="GGL39" s="50"/>
      <c r="GGM39" s="50"/>
      <c r="GGN39" s="50"/>
      <c r="GGO39" s="50"/>
      <c r="GGP39" s="50"/>
      <c r="GGQ39" s="50"/>
      <c r="GGR39" s="50"/>
      <c r="GGS39" s="50"/>
      <c r="GGT39" s="50"/>
      <c r="GGU39" s="50"/>
      <c r="GGV39" s="50"/>
      <c r="GGW39" s="50"/>
      <c r="GGX39" s="50"/>
      <c r="GGY39" s="50"/>
      <c r="GGZ39" s="50"/>
      <c r="GHA39" s="50"/>
      <c r="GHB39" s="50"/>
      <c r="GHC39" s="50"/>
      <c r="GHD39" s="50"/>
      <c r="GHE39" s="50"/>
      <c r="GHF39" s="50"/>
      <c r="GHG39" s="50"/>
      <c r="GHH39" s="50"/>
      <c r="GHI39" s="50"/>
      <c r="GHJ39" s="50"/>
      <c r="GHK39" s="50"/>
      <c r="GHL39" s="50"/>
      <c r="GHM39" s="50"/>
      <c r="GHN39" s="50"/>
      <c r="GHO39" s="50"/>
      <c r="GHP39" s="50"/>
      <c r="GHQ39" s="50"/>
      <c r="GHR39" s="50"/>
      <c r="GHS39" s="50"/>
      <c r="GHT39" s="50"/>
      <c r="GHU39" s="50"/>
      <c r="GHV39" s="50"/>
      <c r="GHW39" s="50"/>
      <c r="GHX39" s="50"/>
      <c r="GHY39" s="50"/>
      <c r="GHZ39" s="50"/>
      <c r="GIA39" s="50"/>
      <c r="GIB39" s="50"/>
      <c r="GIC39" s="50"/>
      <c r="GID39" s="50"/>
      <c r="GIE39" s="50"/>
      <c r="GIF39" s="50"/>
      <c r="GIG39" s="50"/>
      <c r="GIH39" s="50"/>
      <c r="GII39" s="50"/>
      <c r="GIJ39" s="50"/>
      <c r="GIK39" s="50"/>
      <c r="GIL39" s="50"/>
      <c r="GIM39" s="50"/>
      <c r="GIN39" s="50"/>
      <c r="GIO39" s="50"/>
      <c r="GIP39" s="50"/>
      <c r="GIQ39" s="50"/>
      <c r="GIR39" s="50"/>
      <c r="GIS39" s="50"/>
      <c r="GIT39" s="50"/>
      <c r="GIU39" s="50"/>
      <c r="GIV39" s="50"/>
      <c r="GIW39" s="50"/>
      <c r="GIX39" s="50"/>
      <c r="GIY39" s="50"/>
      <c r="GIZ39" s="50"/>
      <c r="GJA39" s="50"/>
      <c r="GJB39" s="50"/>
      <c r="GJC39" s="50"/>
      <c r="GJD39" s="50"/>
      <c r="GJE39" s="50"/>
      <c r="GJF39" s="50"/>
      <c r="GJG39" s="50"/>
      <c r="GJH39" s="50"/>
      <c r="GJI39" s="50"/>
      <c r="GJJ39" s="50"/>
      <c r="GJK39" s="50"/>
      <c r="GJL39" s="50"/>
      <c r="GJM39" s="50"/>
      <c r="GJN39" s="50"/>
      <c r="GJO39" s="50"/>
      <c r="GJP39" s="50"/>
      <c r="GJQ39" s="50"/>
      <c r="GJR39" s="50"/>
      <c r="GJS39" s="50"/>
      <c r="GJT39" s="50"/>
      <c r="GJU39" s="50"/>
      <c r="GJV39" s="50"/>
      <c r="GJW39" s="50"/>
      <c r="GJX39" s="50"/>
      <c r="GJY39" s="50"/>
      <c r="GJZ39" s="50"/>
      <c r="GKA39" s="50"/>
      <c r="GKB39" s="50"/>
      <c r="GKC39" s="50"/>
      <c r="GKD39" s="50"/>
      <c r="GKE39" s="50"/>
      <c r="GKF39" s="50"/>
      <c r="GKG39" s="50"/>
      <c r="GKH39" s="50"/>
      <c r="GKI39" s="50"/>
      <c r="GKJ39" s="50"/>
      <c r="GKK39" s="50"/>
      <c r="GKL39" s="50"/>
      <c r="GKM39" s="50"/>
      <c r="GKN39" s="50"/>
      <c r="GKO39" s="50"/>
      <c r="GKP39" s="50"/>
      <c r="GKQ39" s="50"/>
      <c r="GKR39" s="50"/>
      <c r="GKS39" s="50"/>
      <c r="GKT39" s="50"/>
      <c r="GKU39" s="50"/>
      <c r="GKV39" s="50"/>
      <c r="GKW39" s="50"/>
      <c r="GKX39" s="50"/>
      <c r="GKY39" s="50"/>
      <c r="GKZ39" s="50"/>
      <c r="GLA39" s="50"/>
      <c r="GLB39" s="50"/>
      <c r="GLC39" s="50"/>
      <c r="GLD39" s="50"/>
      <c r="GLE39" s="50"/>
      <c r="GLF39" s="50"/>
      <c r="GLG39" s="50"/>
      <c r="GLH39" s="50"/>
      <c r="GLI39" s="50"/>
      <c r="GLJ39" s="50"/>
      <c r="GLK39" s="50"/>
      <c r="GLL39" s="50"/>
      <c r="GLM39" s="50"/>
      <c r="GLN39" s="50"/>
      <c r="GLO39" s="50"/>
      <c r="GLP39" s="50"/>
      <c r="GLQ39" s="50"/>
      <c r="GLR39" s="50"/>
      <c r="GLS39" s="50"/>
      <c r="GLT39" s="50"/>
      <c r="GLU39" s="50"/>
      <c r="GLV39" s="50"/>
      <c r="GLW39" s="50"/>
      <c r="GLX39" s="50"/>
      <c r="GLY39" s="50"/>
      <c r="GLZ39" s="50"/>
      <c r="GMA39" s="50"/>
      <c r="GMB39" s="50"/>
      <c r="GMC39" s="50"/>
      <c r="GMD39" s="50"/>
      <c r="GME39" s="50"/>
      <c r="GMF39" s="50"/>
      <c r="GMG39" s="50"/>
      <c r="GMH39" s="50"/>
      <c r="GMI39" s="50"/>
      <c r="GMJ39" s="50"/>
      <c r="GMK39" s="50"/>
      <c r="GML39" s="50"/>
      <c r="GMM39" s="50"/>
      <c r="GMN39" s="50"/>
      <c r="GMO39" s="50"/>
      <c r="GMP39" s="50"/>
      <c r="GMQ39" s="50"/>
      <c r="GMR39" s="50"/>
      <c r="GMS39" s="50"/>
      <c r="GMT39" s="50"/>
      <c r="GMU39" s="50"/>
      <c r="GMV39" s="50"/>
      <c r="GMW39" s="50"/>
      <c r="GMX39" s="50"/>
      <c r="GMY39" s="50"/>
      <c r="GMZ39" s="50"/>
      <c r="GNA39" s="50"/>
      <c r="GNB39" s="50"/>
      <c r="GNC39" s="50"/>
      <c r="GND39" s="50"/>
      <c r="GNE39" s="50"/>
      <c r="GNF39" s="50"/>
      <c r="GNG39" s="50"/>
      <c r="GNH39" s="50"/>
      <c r="GNI39" s="50"/>
      <c r="GNJ39" s="50"/>
      <c r="GNK39" s="50"/>
      <c r="GNL39" s="50"/>
      <c r="GNM39" s="50"/>
      <c r="GNN39" s="50"/>
      <c r="GNO39" s="50"/>
      <c r="GNP39" s="50"/>
      <c r="GNQ39" s="50"/>
      <c r="GNR39" s="50"/>
      <c r="GNS39" s="50"/>
      <c r="GNT39" s="50"/>
      <c r="GNU39" s="50"/>
      <c r="GNV39" s="50"/>
      <c r="GNW39" s="50"/>
      <c r="GNX39" s="50"/>
      <c r="GNY39" s="50"/>
      <c r="GNZ39" s="50"/>
      <c r="GOA39" s="50"/>
      <c r="GOB39" s="50"/>
      <c r="GOC39" s="50"/>
      <c r="GOD39" s="50"/>
      <c r="GOE39" s="50"/>
      <c r="GOF39" s="50"/>
      <c r="GOG39" s="50"/>
      <c r="GOH39" s="50"/>
      <c r="GOI39" s="50"/>
      <c r="GOJ39" s="50"/>
      <c r="GOK39" s="50"/>
      <c r="GOL39" s="50"/>
      <c r="GOM39" s="50"/>
      <c r="GON39" s="50"/>
      <c r="GOO39" s="50"/>
      <c r="GOP39" s="50"/>
      <c r="GOQ39" s="50"/>
      <c r="GOR39" s="50"/>
      <c r="GOS39" s="50"/>
      <c r="GOT39" s="50"/>
      <c r="GOU39" s="50"/>
      <c r="GOV39" s="50"/>
      <c r="GOW39" s="50"/>
      <c r="GOX39" s="50"/>
      <c r="GOY39" s="50"/>
      <c r="GOZ39" s="50"/>
      <c r="GPA39" s="50"/>
      <c r="GPB39" s="50"/>
      <c r="GPC39" s="50"/>
      <c r="GPD39" s="50"/>
      <c r="GPE39" s="50"/>
      <c r="GPF39" s="50"/>
      <c r="GPG39" s="50"/>
      <c r="GPH39" s="50"/>
      <c r="GPI39" s="50"/>
      <c r="GPJ39" s="50"/>
      <c r="GPK39" s="50"/>
      <c r="GPL39" s="50"/>
      <c r="GPM39" s="50"/>
      <c r="GPN39" s="50"/>
      <c r="GPO39" s="50"/>
      <c r="GPP39" s="50"/>
      <c r="GPQ39" s="50"/>
      <c r="GPR39" s="50"/>
      <c r="GPS39" s="50"/>
      <c r="GPT39" s="50"/>
      <c r="GPU39" s="50"/>
      <c r="GPV39" s="50"/>
      <c r="GPW39" s="50"/>
      <c r="GPX39" s="50"/>
      <c r="GPY39" s="50"/>
      <c r="GPZ39" s="50"/>
      <c r="GQA39" s="50"/>
      <c r="GQB39" s="50"/>
      <c r="GQC39" s="50"/>
      <c r="GQD39" s="50"/>
      <c r="GQE39" s="50"/>
      <c r="GQF39" s="50"/>
      <c r="GQG39" s="50"/>
      <c r="GQH39" s="50"/>
      <c r="GQI39" s="50"/>
      <c r="GQJ39" s="50"/>
      <c r="GQK39" s="50"/>
      <c r="GQL39" s="50"/>
      <c r="GQM39" s="50"/>
      <c r="GQN39" s="50"/>
      <c r="GQO39" s="50"/>
      <c r="GQP39" s="50"/>
      <c r="GQQ39" s="50"/>
      <c r="GQR39" s="50"/>
      <c r="GQS39" s="50"/>
      <c r="GQT39" s="50"/>
      <c r="GQU39" s="50"/>
      <c r="GQV39" s="50"/>
      <c r="GQW39" s="50"/>
      <c r="GQX39" s="50"/>
      <c r="GQY39" s="50"/>
      <c r="GQZ39" s="50"/>
      <c r="GRA39" s="50"/>
      <c r="GRB39" s="50"/>
      <c r="GRC39" s="50"/>
      <c r="GRD39" s="50"/>
      <c r="GRE39" s="50"/>
      <c r="GRF39" s="50"/>
      <c r="GRG39" s="50"/>
      <c r="GRH39" s="50"/>
      <c r="GRI39" s="50"/>
      <c r="GRJ39" s="50"/>
      <c r="GRK39" s="50"/>
      <c r="GRL39" s="50"/>
      <c r="GRM39" s="50"/>
      <c r="GRN39" s="50"/>
      <c r="GRO39" s="50"/>
      <c r="GRP39" s="50"/>
      <c r="GRQ39" s="50"/>
      <c r="GRR39" s="50"/>
      <c r="GRS39" s="50"/>
      <c r="GRT39" s="50"/>
      <c r="GRU39" s="50"/>
      <c r="GRV39" s="50"/>
      <c r="GRW39" s="50"/>
      <c r="GRX39" s="50"/>
      <c r="GRY39" s="50"/>
      <c r="GRZ39" s="50"/>
      <c r="GSA39" s="50"/>
      <c r="GSB39" s="50"/>
      <c r="GSC39" s="50"/>
      <c r="GSD39" s="50"/>
      <c r="GSE39" s="50"/>
      <c r="GSF39" s="50"/>
      <c r="GSG39" s="50"/>
      <c r="GSH39" s="50"/>
      <c r="GSI39" s="50"/>
      <c r="GSJ39" s="50"/>
      <c r="GSK39" s="50"/>
      <c r="GSL39" s="50"/>
      <c r="GSM39" s="50"/>
      <c r="GSN39" s="50"/>
      <c r="GSO39" s="50"/>
      <c r="GSP39" s="50"/>
      <c r="GSQ39" s="50"/>
      <c r="GSR39" s="50"/>
      <c r="GSS39" s="50"/>
      <c r="GST39" s="50"/>
      <c r="GSU39" s="50"/>
      <c r="GSV39" s="50"/>
      <c r="GSW39" s="50"/>
      <c r="GSX39" s="50"/>
      <c r="GSY39" s="50"/>
      <c r="GSZ39" s="50"/>
      <c r="GTA39" s="50"/>
      <c r="GTB39" s="50"/>
      <c r="GTC39" s="50"/>
      <c r="GTD39" s="50"/>
      <c r="GTE39" s="50"/>
      <c r="GTF39" s="50"/>
      <c r="GTG39" s="50"/>
      <c r="GTH39" s="50"/>
      <c r="GTI39" s="50"/>
      <c r="GTJ39" s="50"/>
      <c r="GTK39" s="50"/>
      <c r="GTL39" s="50"/>
      <c r="GTM39" s="50"/>
      <c r="GTN39" s="50"/>
      <c r="GTO39" s="50"/>
      <c r="GTP39" s="50"/>
      <c r="GTQ39" s="50"/>
      <c r="GTR39" s="50"/>
      <c r="GTS39" s="50"/>
      <c r="GTT39" s="50"/>
      <c r="GTU39" s="50"/>
      <c r="GTV39" s="50"/>
      <c r="GTW39" s="50"/>
      <c r="GTX39" s="50"/>
      <c r="GTY39" s="50"/>
      <c r="GTZ39" s="50"/>
      <c r="GUA39" s="50"/>
      <c r="GUB39" s="50"/>
      <c r="GUC39" s="50"/>
      <c r="GUD39" s="50"/>
      <c r="GUE39" s="50"/>
      <c r="GUF39" s="50"/>
      <c r="GUG39" s="50"/>
      <c r="GUH39" s="50"/>
      <c r="GUI39" s="50"/>
      <c r="GUJ39" s="50"/>
      <c r="GUK39" s="50"/>
      <c r="GUL39" s="50"/>
      <c r="GUM39" s="50"/>
      <c r="GUN39" s="50"/>
      <c r="GUO39" s="50"/>
      <c r="GUP39" s="50"/>
      <c r="GUQ39" s="50"/>
      <c r="GUR39" s="50"/>
      <c r="GUS39" s="50"/>
      <c r="GUT39" s="50"/>
      <c r="GUU39" s="50"/>
      <c r="GUV39" s="50"/>
      <c r="GUW39" s="50"/>
      <c r="GUX39" s="50"/>
      <c r="GUY39" s="50"/>
      <c r="GUZ39" s="50"/>
      <c r="GVA39" s="50"/>
      <c r="GVB39" s="50"/>
      <c r="GVC39" s="50"/>
      <c r="GVD39" s="50"/>
      <c r="GVE39" s="50"/>
      <c r="GVF39" s="50"/>
      <c r="GVG39" s="50"/>
      <c r="GVH39" s="50"/>
      <c r="GVI39" s="50"/>
      <c r="GVJ39" s="50"/>
      <c r="GVK39" s="50"/>
      <c r="GVL39" s="50"/>
      <c r="GVM39" s="50"/>
      <c r="GVN39" s="50"/>
      <c r="GVO39" s="50"/>
      <c r="GVP39" s="50"/>
      <c r="GVQ39" s="50"/>
      <c r="GVR39" s="50"/>
      <c r="GVS39" s="50"/>
      <c r="GVT39" s="50"/>
      <c r="GVU39" s="50"/>
      <c r="GVV39" s="50"/>
      <c r="GVW39" s="50"/>
      <c r="GVX39" s="50"/>
      <c r="GVY39" s="50"/>
      <c r="GVZ39" s="50"/>
      <c r="GWA39" s="50"/>
      <c r="GWB39" s="50"/>
      <c r="GWC39" s="50"/>
      <c r="GWD39" s="50"/>
      <c r="GWE39" s="50"/>
      <c r="GWF39" s="50"/>
      <c r="GWG39" s="50"/>
      <c r="GWH39" s="50"/>
      <c r="GWI39" s="50"/>
      <c r="GWJ39" s="50"/>
      <c r="GWK39" s="50"/>
      <c r="GWL39" s="50"/>
      <c r="GWM39" s="50"/>
      <c r="GWN39" s="50"/>
      <c r="GWO39" s="50"/>
      <c r="GWP39" s="50"/>
      <c r="GWQ39" s="50"/>
      <c r="GWR39" s="50"/>
      <c r="GWS39" s="50"/>
      <c r="GWT39" s="50"/>
      <c r="GWU39" s="50"/>
      <c r="GWV39" s="50"/>
      <c r="GWW39" s="50"/>
      <c r="GWX39" s="50"/>
      <c r="GWY39" s="50"/>
      <c r="GWZ39" s="50"/>
      <c r="GXA39" s="50"/>
      <c r="GXB39" s="50"/>
      <c r="GXC39" s="50"/>
      <c r="GXD39" s="50"/>
      <c r="GXE39" s="50"/>
      <c r="GXF39" s="50"/>
      <c r="GXG39" s="50"/>
      <c r="GXH39" s="50"/>
      <c r="GXI39" s="50"/>
      <c r="GXJ39" s="50"/>
      <c r="GXK39" s="50"/>
      <c r="GXL39" s="50"/>
      <c r="GXM39" s="50"/>
      <c r="GXN39" s="50"/>
      <c r="GXO39" s="50"/>
      <c r="GXP39" s="50"/>
      <c r="GXQ39" s="50"/>
      <c r="GXR39" s="50"/>
      <c r="GXS39" s="50"/>
      <c r="GXT39" s="50"/>
      <c r="GXU39" s="50"/>
      <c r="GXV39" s="50"/>
      <c r="GXW39" s="50"/>
      <c r="GXX39" s="50"/>
      <c r="GXY39" s="50"/>
      <c r="GXZ39" s="50"/>
      <c r="GYA39" s="50"/>
      <c r="GYB39" s="50"/>
      <c r="GYC39" s="50"/>
      <c r="GYD39" s="50"/>
      <c r="GYE39" s="50"/>
      <c r="GYF39" s="50"/>
      <c r="GYG39" s="50"/>
      <c r="GYH39" s="50"/>
      <c r="GYI39" s="50"/>
      <c r="GYJ39" s="50"/>
      <c r="GYK39" s="50"/>
      <c r="GYL39" s="50"/>
      <c r="GYM39" s="50"/>
      <c r="GYN39" s="50"/>
      <c r="GYO39" s="50"/>
      <c r="GYP39" s="50"/>
      <c r="GYQ39" s="50"/>
      <c r="GYR39" s="50"/>
      <c r="GYS39" s="50"/>
      <c r="GYT39" s="50"/>
      <c r="GYU39" s="50"/>
      <c r="GYV39" s="50"/>
      <c r="GYW39" s="50"/>
      <c r="GYX39" s="50"/>
      <c r="GYY39" s="50"/>
      <c r="GYZ39" s="50"/>
      <c r="GZA39" s="50"/>
      <c r="GZB39" s="50"/>
      <c r="GZC39" s="50"/>
      <c r="GZD39" s="50"/>
      <c r="GZE39" s="50"/>
      <c r="GZF39" s="50"/>
      <c r="GZG39" s="50"/>
      <c r="GZH39" s="50"/>
      <c r="GZI39" s="50"/>
      <c r="GZJ39" s="50"/>
      <c r="GZK39" s="50"/>
      <c r="GZL39" s="50"/>
      <c r="GZM39" s="50"/>
      <c r="GZN39" s="50"/>
      <c r="GZO39" s="50"/>
      <c r="GZP39" s="50"/>
      <c r="GZQ39" s="50"/>
      <c r="GZR39" s="50"/>
      <c r="GZS39" s="50"/>
      <c r="GZT39" s="50"/>
      <c r="GZU39" s="50"/>
      <c r="GZV39" s="50"/>
      <c r="GZW39" s="50"/>
      <c r="GZX39" s="50"/>
      <c r="GZY39" s="50"/>
      <c r="GZZ39" s="50"/>
      <c r="HAA39" s="50"/>
      <c r="HAB39" s="50"/>
      <c r="HAC39" s="50"/>
      <c r="HAD39" s="50"/>
      <c r="HAE39" s="50"/>
      <c r="HAF39" s="50"/>
      <c r="HAG39" s="50"/>
      <c r="HAH39" s="50"/>
      <c r="HAI39" s="50"/>
      <c r="HAJ39" s="50"/>
      <c r="HAK39" s="50"/>
      <c r="HAL39" s="50"/>
      <c r="HAM39" s="50"/>
      <c r="HAN39" s="50"/>
      <c r="HAO39" s="50"/>
      <c r="HAP39" s="50"/>
      <c r="HAQ39" s="50"/>
      <c r="HAR39" s="50"/>
      <c r="HAS39" s="50"/>
      <c r="HAT39" s="50"/>
      <c r="HAU39" s="50"/>
      <c r="HAV39" s="50"/>
      <c r="HAW39" s="50"/>
      <c r="HAX39" s="50"/>
      <c r="HAY39" s="50"/>
      <c r="HAZ39" s="50"/>
      <c r="HBA39" s="50"/>
      <c r="HBB39" s="50"/>
      <c r="HBC39" s="50"/>
      <c r="HBD39" s="50"/>
      <c r="HBE39" s="50"/>
      <c r="HBF39" s="50"/>
      <c r="HBG39" s="50"/>
      <c r="HBH39" s="50"/>
      <c r="HBI39" s="50"/>
      <c r="HBJ39" s="50"/>
      <c r="HBK39" s="50"/>
      <c r="HBL39" s="50"/>
      <c r="HBM39" s="50"/>
      <c r="HBN39" s="50"/>
      <c r="HBO39" s="50"/>
      <c r="HBP39" s="50"/>
      <c r="HBQ39" s="50"/>
      <c r="HBR39" s="50"/>
      <c r="HBS39" s="50"/>
      <c r="HBT39" s="50"/>
      <c r="HBU39" s="50"/>
      <c r="HBV39" s="50"/>
      <c r="HBW39" s="50"/>
      <c r="HBX39" s="50"/>
      <c r="HBY39" s="50"/>
      <c r="HBZ39" s="50"/>
      <c r="HCA39" s="50"/>
      <c r="HCB39" s="50"/>
      <c r="HCC39" s="50"/>
      <c r="HCD39" s="50"/>
      <c r="HCE39" s="50"/>
      <c r="HCF39" s="50"/>
      <c r="HCG39" s="50"/>
      <c r="HCH39" s="50"/>
      <c r="HCI39" s="50"/>
      <c r="HCJ39" s="50"/>
      <c r="HCK39" s="50"/>
      <c r="HCL39" s="50"/>
      <c r="HCM39" s="50"/>
      <c r="HCN39" s="50"/>
      <c r="HCO39" s="50"/>
      <c r="HCP39" s="50"/>
      <c r="HCQ39" s="50"/>
      <c r="HCR39" s="50"/>
      <c r="HCS39" s="50"/>
      <c r="HCT39" s="50"/>
      <c r="HCU39" s="50"/>
      <c r="HCV39" s="50"/>
      <c r="HCW39" s="50"/>
      <c r="HCX39" s="50"/>
      <c r="HCY39" s="50"/>
      <c r="HCZ39" s="50"/>
      <c r="HDA39" s="50"/>
      <c r="HDB39" s="50"/>
      <c r="HDC39" s="50"/>
      <c r="HDD39" s="50"/>
      <c r="HDE39" s="50"/>
      <c r="HDF39" s="50"/>
      <c r="HDG39" s="50"/>
      <c r="HDH39" s="50"/>
      <c r="HDI39" s="50"/>
      <c r="HDJ39" s="50"/>
      <c r="HDK39" s="50"/>
      <c r="HDL39" s="50"/>
      <c r="HDM39" s="50"/>
      <c r="HDN39" s="50"/>
      <c r="HDO39" s="50"/>
      <c r="HDP39" s="50"/>
      <c r="HDQ39" s="50"/>
      <c r="HDR39" s="50"/>
      <c r="HDS39" s="50"/>
      <c r="HDT39" s="50"/>
      <c r="HDU39" s="50"/>
      <c r="HDV39" s="50"/>
      <c r="HDW39" s="50"/>
      <c r="HDX39" s="50"/>
      <c r="HDY39" s="50"/>
      <c r="HDZ39" s="50"/>
      <c r="HEA39" s="50"/>
      <c r="HEB39" s="50"/>
      <c r="HEC39" s="50"/>
      <c r="HED39" s="50"/>
      <c r="HEE39" s="50"/>
      <c r="HEF39" s="50"/>
      <c r="HEG39" s="50"/>
      <c r="HEH39" s="50"/>
      <c r="HEI39" s="50"/>
      <c r="HEJ39" s="50"/>
      <c r="HEK39" s="50"/>
      <c r="HEL39" s="50"/>
      <c r="HEM39" s="50"/>
      <c r="HEN39" s="50"/>
      <c r="HEO39" s="50"/>
      <c r="HEP39" s="50"/>
      <c r="HEQ39" s="50"/>
      <c r="HER39" s="50"/>
      <c r="HES39" s="50"/>
      <c r="HET39" s="50"/>
      <c r="HEU39" s="50"/>
      <c r="HEV39" s="50"/>
      <c r="HEW39" s="50"/>
      <c r="HEX39" s="50"/>
      <c r="HEY39" s="50"/>
      <c r="HEZ39" s="50"/>
      <c r="HFA39" s="50"/>
      <c r="HFB39" s="50"/>
      <c r="HFC39" s="50"/>
      <c r="HFD39" s="50"/>
      <c r="HFE39" s="50"/>
      <c r="HFF39" s="50"/>
      <c r="HFG39" s="50"/>
      <c r="HFH39" s="50"/>
      <c r="HFI39" s="50"/>
      <c r="HFJ39" s="50"/>
      <c r="HFK39" s="50"/>
      <c r="HFL39" s="50"/>
      <c r="HFM39" s="50"/>
      <c r="HFN39" s="50"/>
      <c r="HFO39" s="50"/>
      <c r="HFP39" s="50"/>
      <c r="HFQ39" s="50"/>
      <c r="HFR39" s="50"/>
      <c r="HFS39" s="50"/>
      <c r="HFT39" s="50"/>
      <c r="HFU39" s="50"/>
      <c r="HFV39" s="50"/>
      <c r="HFW39" s="50"/>
      <c r="HFX39" s="50"/>
      <c r="HFY39" s="50"/>
      <c r="HFZ39" s="50"/>
      <c r="HGA39" s="50"/>
      <c r="HGB39" s="50"/>
      <c r="HGC39" s="50"/>
      <c r="HGD39" s="50"/>
      <c r="HGE39" s="50"/>
      <c r="HGF39" s="50"/>
      <c r="HGG39" s="50"/>
      <c r="HGH39" s="50"/>
      <c r="HGI39" s="50"/>
      <c r="HGJ39" s="50"/>
      <c r="HGK39" s="50"/>
      <c r="HGL39" s="50"/>
      <c r="HGM39" s="50"/>
      <c r="HGN39" s="50"/>
      <c r="HGO39" s="50"/>
      <c r="HGP39" s="50"/>
      <c r="HGQ39" s="50"/>
      <c r="HGR39" s="50"/>
      <c r="HGS39" s="50"/>
      <c r="HGT39" s="50"/>
      <c r="HGU39" s="50"/>
      <c r="HGV39" s="50"/>
      <c r="HGW39" s="50"/>
      <c r="HGX39" s="50"/>
      <c r="HGY39" s="50"/>
      <c r="HGZ39" s="50"/>
      <c r="HHA39" s="50"/>
      <c r="HHB39" s="50"/>
      <c r="HHC39" s="50"/>
      <c r="HHD39" s="50"/>
      <c r="HHE39" s="50"/>
      <c r="HHF39" s="50"/>
      <c r="HHG39" s="50"/>
      <c r="HHH39" s="50"/>
      <c r="HHI39" s="50"/>
      <c r="HHJ39" s="50"/>
      <c r="HHK39" s="50"/>
      <c r="HHL39" s="50"/>
      <c r="HHM39" s="50"/>
      <c r="HHN39" s="50"/>
      <c r="HHO39" s="50"/>
      <c r="HHP39" s="50"/>
      <c r="HHQ39" s="50"/>
      <c r="HHR39" s="50"/>
      <c r="HHS39" s="50"/>
      <c r="HHT39" s="50"/>
      <c r="HHU39" s="50"/>
      <c r="HHV39" s="50"/>
      <c r="HHW39" s="50"/>
      <c r="HHX39" s="50"/>
      <c r="HHY39" s="50"/>
      <c r="HHZ39" s="50"/>
      <c r="HIA39" s="50"/>
      <c r="HIB39" s="50"/>
      <c r="HIC39" s="50"/>
      <c r="HID39" s="50"/>
      <c r="HIE39" s="50"/>
      <c r="HIF39" s="50"/>
      <c r="HIG39" s="50"/>
      <c r="HIH39" s="50"/>
      <c r="HII39" s="50"/>
      <c r="HIJ39" s="50"/>
      <c r="HIK39" s="50"/>
      <c r="HIL39" s="50"/>
      <c r="HIM39" s="50"/>
      <c r="HIN39" s="50"/>
      <c r="HIO39" s="50"/>
      <c r="HIP39" s="50"/>
      <c r="HIQ39" s="50"/>
      <c r="HIR39" s="50"/>
      <c r="HIS39" s="50"/>
      <c r="HIT39" s="50"/>
      <c r="HIU39" s="50"/>
      <c r="HIV39" s="50"/>
      <c r="HIW39" s="50"/>
      <c r="HIX39" s="50"/>
      <c r="HIY39" s="50"/>
      <c r="HIZ39" s="50"/>
      <c r="HJA39" s="50"/>
      <c r="HJB39" s="50"/>
      <c r="HJC39" s="50"/>
      <c r="HJD39" s="50"/>
      <c r="HJE39" s="50"/>
      <c r="HJF39" s="50"/>
      <c r="HJG39" s="50"/>
      <c r="HJH39" s="50"/>
      <c r="HJI39" s="50"/>
      <c r="HJJ39" s="50"/>
      <c r="HJK39" s="50"/>
      <c r="HJL39" s="50"/>
      <c r="HJM39" s="50"/>
      <c r="HJN39" s="50"/>
      <c r="HJO39" s="50"/>
      <c r="HJP39" s="50"/>
      <c r="HJQ39" s="50"/>
      <c r="HJR39" s="50"/>
      <c r="HJS39" s="50"/>
      <c r="HJT39" s="50"/>
      <c r="HJU39" s="50"/>
      <c r="HJV39" s="50"/>
      <c r="HJW39" s="50"/>
      <c r="HJX39" s="50"/>
      <c r="HJY39" s="50"/>
      <c r="HJZ39" s="50"/>
      <c r="HKA39" s="50"/>
      <c r="HKB39" s="50"/>
      <c r="HKC39" s="50"/>
      <c r="HKD39" s="50"/>
      <c r="HKE39" s="50"/>
      <c r="HKF39" s="50"/>
      <c r="HKG39" s="50"/>
      <c r="HKH39" s="50"/>
      <c r="HKI39" s="50"/>
      <c r="HKJ39" s="50"/>
      <c r="HKK39" s="50"/>
      <c r="HKL39" s="50"/>
      <c r="HKM39" s="50"/>
      <c r="HKN39" s="50"/>
      <c r="HKO39" s="50"/>
      <c r="HKP39" s="50"/>
      <c r="HKQ39" s="50"/>
      <c r="HKR39" s="50"/>
      <c r="HKS39" s="50"/>
      <c r="HKT39" s="50"/>
      <c r="HKU39" s="50"/>
      <c r="HKV39" s="50"/>
      <c r="HKW39" s="50"/>
      <c r="HKX39" s="50"/>
      <c r="HKY39" s="50"/>
      <c r="HKZ39" s="50"/>
      <c r="HLA39" s="50"/>
      <c r="HLB39" s="50"/>
      <c r="HLC39" s="50"/>
      <c r="HLD39" s="50"/>
      <c r="HLE39" s="50"/>
      <c r="HLF39" s="50"/>
      <c r="HLG39" s="50"/>
      <c r="HLH39" s="50"/>
      <c r="HLI39" s="50"/>
      <c r="HLJ39" s="50"/>
      <c r="HLK39" s="50"/>
      <c r="HLL39" s="50"/>
      <c r="HLM39" s="50"/>
      <c r="HLN39" s="50"/>
      <c r="HLO39" s="50"/>
      <c r="HLP39" s="50"/>
      <c r="HLQ39" s="50"/>
      <c r="HLR39" s="50"/>
      <c r="HLS39" s="50"/>
      <c r="HLT39" s="50"/>
      <c r="HLU39" s="50"/>
      <c r="HLV39" s="50"/>
      <c r="HLW39" s="50"/>
      <c r="HLX39" s="50"/>
      <c r="HLY39" s="50"/>
      <c r="HLZ39" s="50"/>
      <c r="HMA39" s="50"/>
      <c r="HMB39" s="50"/>
      <c r="HMC39" s="50"/>
      <c r="HMD39" s="50"/>
      <c r="HME39" s="50"/>
      <c r="HMF39" s="50"/>
      <c r="HMG39" s="50"/>
      <c r="HMH39" s="50"/>
      <c r="HMI39" s="50"/>
      <c r="HMJ39" s="50"/>
      <c r="HMK39" s="50"/>
      <c r="HML39" s="50"/>
      <c r="HMM39" s="50"/>
      <c r="HMN39" s="50"/>
      <c r="HMO39" s="50"/>
      <c r="HMP39" s="50"/>
      <c r="HMQ39" s="50"/>
      <c r="HMR39" s="50"/>
      <c r="HMS39" s="50"/>
      <c r="HMT39" s="50"/>
      <c r="HMU39" s="50"/>
      <c r="HMV39" s="50"/>
      <c r="HMW39" s="50"/>
      <c r="HMX39" s="50"/>
      <c r="HMY39" s="50"/>
      <c r="HMZ39" s="50"/>
      <c r="HNA39" s="50"/>
      <c r="HNB39" s="50"/>
      <c r="HNC39" s="50"/>
      <c r="HND39" s="50"/>
      <c r="HNE39" s="50"/>
      <c r="HNF39" s="50"/>
      <c r="HNG39" s="50"/>
      <c r="HNH39" s="50"/>
      <c r="HNI39" s="50"/>
      <c r="HNJ39" s="50"/>
      <c r="HNK39" s="50"/>
      <c r="HNL39" s="50"/>
      <c r="HNM39" s="50"/>
      <c r="HNN39" s="50"/>
      <c r="HNO39" s="50"/>
      <c r="HNP39" s="50"/>
      <c r="HNQ39" s="50"/>
      <c r="HNR39" s="50"/>
      <c r="HNS39" s="50"/>
      <c r="HNT39" s="50"/>
      <c r="HNU39" s="50"/>
      <c r="HNV39" s="50"/>
      <c r="HNW39" s="50"/>
      <c r="HNX39" s="50"/>
      <c r="HNY39" s="50"/>
      <c r="HNZ39" s="50"/>
      <c r="HOA39" s="50"/>
      <c r="HOB39" s="50"/>
      <c r="HOC39" s="50"/>
      <c r="HOD39" s="50"/>
      <c r="HOE39" s="50"/>
      <c r="HOF39" s="50"/>
      <c r="HOG39" s="50"/>
      <c r="HOH39" s="50"/>
      <c r="HOI39" s="50"/>
      <c r="HOJ39" s="50"/>
      <c r="HOK39" s="50"/>
      <c r="HOL39" s="50"/>
      <c r="HOM39" s="50"/>
      <c r="HON39" s="50"/>
      <c r="HOO39" s="50"/>
      <c r="HOP39" s="50"/>
      <c r="HOQ39" s="50"/>
      <c r="HOR39" s="50"/>
      <c r="HOS39" s="50"/>
      <c r="HOT39" s="50"/>
      <c r="HOU39" s="50"/>
      <c r="HOV39" s="50"/>
      <c r="HOW39" s="50"/>
      <c r="HOX39" s="50"/>
      <c r="HOY39" s="50"/>
      <c r="HOZ39" s="50"/>
      <c r="HPA39" s="50"/>
      <c r="HPB39" s="50"/>
      <c r="HPC39" s="50"/>
      <c r="HPD39" s="50"/>
      <c r="HPE39" s="50"/>
      <c r="HPF39" s="50"/>
      <c r="HPG39" s="50"/>
      <c r="HPH39" s="50"/>
      <c r="HPI39" s="50"/>
      <c r="HPJ39" s="50"/>
      <c r="HPK39" s="50"/>
      <c r="HPL39" s="50"/>
      <c r="HPM39" s="50"/>
      <c r="HPN39" s="50"/>
      <c r="HPO39" s="50"/>
      <c r="HPP39" s="50"/>
      <c r="HPQ39" s="50"/>
      <c r="HPR39" s="50"/>
      <c r="HPS39" s="50"/>
      <c r="HPT39" s="50"/>
      <c r="HPU39" s="50"/>
      <c r="HPV39" s="50"/>
      <c r="HPW39" s="50"/>
      <c r="HPX39" s="50"/>
      <c r="HPY39" s="50"/>
      <c r="HPZ39" s="50"/>
      <c r="HQA39" s="50"/>
      <c r="HQB39" s="50"/>
      <c r="HQC39" s="50"/>
      <c r="HQD39" s="50"/>
      <c r="HQE39" s="50"/>
      <c r="HQF39" s="50"/>
      <c r="HQG39" s="50"/>
      <c r="HQH39" s="50"/>
      <c r="HQI39" s="50"/>
      <c r="HQJ39" s="50"/>
      <c r="HQK39" s="50"/>
      <c r="HQL39" s="50"/>
      <c r="HQM39" s="50"/>
      <c r="HQN39" s="50"/>
      <c r="HQO39" s="50"/>
      <c r="HQP39" s="50"/>
      <c r="HQQ39" s="50"/>
      <c r="HQR39" s="50"/>
      <c r="HQS39" s="50"/>
      <c r="HQT39" s="50"/>
      <c r="HQU39" s="50"/>
      <c r="HQV39" s="50"/>
      <c r="HQW39" s="50"/>
      <c r="HQX39" s="50"/>
      <c r="HQY39" s="50"/>
      <c r="HQZ39" s="50"/>
      <c r="HRA39" s="50"/>
      <c r="HRB39" s="50"/>
      <c r="HRC39" s="50"/>
      <c r="HRD39" s="50"/>
      <c r="HRE39" s="50"/>
      <c r="HRF39" s="50"/>
      <c r="HRG39" s="50"/>
      <c r="HRH39" s="50"/>
      <c r="HRI39" s="50"/>
      <c r="HRJ39" s="50"/>
      <c r="HRK39" s="50"/>
      <c r="HRL39" s="50"/>
      <c r="HRM39" s="50"/>
      <c r="HRN39" s="50"/>
      <c r="HRO39" s="50"/>
      <c r="HRP39" s="50"/>
      <c r="HRQ39" s="50"/>
      <c r="HRR39" s="50"/>
      <c r="HRS39" s="50"/>
      <c r="HRT39" s="50"/>
      <c r="HRU39" s="50"/>
      <c r="HRV39" s="50"/>
      <c r="HRW39" s="50"/>
      <c r="HRX39" s="50"/>
      <c r="HRY39" s="50"/>
      <c r="HRZ39" s="50"/>
      <c r="HSA39" s="50"/>
      <c r="HSB39" s="50"/>
      <c r="HSC39" s="50"/>
      <c r="HSD39" s="50"/>
      <c r="HSE39" s="50"/>
      <c r="HSF39" s="50"/>
      <c r="HSG39" s="50"/>
      <c r="HSH39" s="50"/>
      <c r="HSI39" s="50"/>
      <c r="HSJ39" s="50"/>
      <c r="HSK39" s="50"/>
      <c r="HSL39" s="50"/>
      <c r="HSM39" s="50"/>
      <c r="HSN39" s="50"/>
      <c r="HSO39" s="50"/>
      <c r="HSP39" s="50"/>
      <c r="HSQ39" s="50"/>
      <c r="HSR39" s="50"/>
      <c r="HSS39" s="50"/>
      <c r="HST39" s="50"/>
      <c r="HSU39" s="50"/>
      <c r="HSV39" s="50"/>
      <c r="HSW39" s="50"/>
      <c r="HSX39" s="50"/>
      <c r="HSY39" s="50"/>
      <c r="HSZ39" s="50"/>
      <c r="HTA39" s="50"/>
      <c r="HTB39" s="50"/>
      <c r="HTC39" s="50"/>
      <c r="HTD39" s="50"/>
      <c r="HTE39" s="50"/>
      <c r="HTF39" s="50"/>
      <c r="HTG39" s="50"/>
      <c r="HTH39" s="50"/>
      <c r="HTI39" s="50"/>
      <c r="HTJ39" s="50"/>
      <c r="HTK39" s="50"/>
      <c r="HTL39" s="50"/>
      <c r="HTM39" s="50"/>
      <c r="HTN39" s="50"/>
      <c r="HTO39" s="50"/>
      <c r="HTP39" s="50"/>
      <c r="HTQ39" s="50"/>
      <c r="HTR39" s="50"/>
      <c r="HTS39" s="50"/>
      <c r="HTT39" s="50"/>
      <c r="HTU39" s="50"/>
      <c r="HTV39" s="50"/>
      <c r="HTW39" s="50"/>
      <c r="HTX39" s="50"/>
      <c r="HTY39" s="50"/>
      <c r="HTZ39" s="50"/>
      <c r="HUA39" s="50"/>
      <c r="HUB39" s="50"/>
      <c r="HUC39" s="50"/>
      <c r="HUD39" s="50"/>
      <c r="HUE39" s="50"/>
      <c r="HUF39" s="50"/>
      <c r="HUG39" s="50"/>
      <c r="HUH39" s="50"/>
      <c r="HUI39" s="50"/>
      <c r="HUJ39" s="50"/>
      <c r="HUK39" s="50"/>
      <c r="HUL39" s="50"/>
      <c r="HUM39" s="50"/>
      <c r="HUN39" s="50"/>
      <c r="HUO39" s="50"/>
      <c r="HUP39" s="50"/>
      <c r="HUQ39" s="50"/>
      <c r="HUR39" s="50"/>
      <c r="HUS39" s="50"/>
      <c r="HUT39" s="50"/>
      <c r="HUU39" s="50"/>
      <c r="HUV39" s="50"/>
      <c r="HUW39" s="50"/>
      <c r="HUX39" s="50"/>
      <c r="HUY39" s="50"/>
      <c r="HUZ39" s="50"/>
      <c r="HVA39" s="50"/>
      <c r="HVB39" s="50"/>
      <c r="HVC39" s="50"/>
      <c r="HVD39" s="50"/>
      <c r="HVE39" s="50"/>
      <c r="HVF39" s="50"/>
      <c r="HVG39" s="50"/>
      <c r="HVH39" s="50"/>
      <c r="HVI39" s="50"/>
      <c r="HVJ39" s="50"/>
      <c r="HVK39" s="50"/>
      <c r="HVL39" s="50"/>
      <c r="HVM39" s="50"/>
      <c r="HVN39" s="50"/>
      <c r="HVO39" s="50"/>
      <c r="HVP39" s="50"/>
      <c r="HVQ39" s="50"/>
      <c r="HVR39" s="50"/>
      <c r="HVS39" s="50"/>
      <c r="HVT39" s="50"/>
      <c r="HVU39" s="50"/>
      <c r="HVV39" s="50"/>
      <c r="HVW39" s="50"/>
      <c r="HVX39" s="50"/>
      <c r="HVY39" s="50"/>
      <c r="HVZ39" s="50"/>
      <c r="HWA39" s="50"/>
      <c r="HWB39" s="50"/>
      <c r="HWC39" s="50"/>
      <c r="HWD39" s="50"/>
      <c r="HWE39" s="50"/>
      <c r="HWF39" s="50"/>
      <c r="HWG39" s="50"/>
      <c r="HWH39" s="50"/>
      <c r="HWI39" s="50"/>
      <c r="HWJ39" s="50"/>
      <c r="HWK39" s="50"/>
      <c r="HWL39" s="50"/>
      <c r="HWM39" s="50"/>
      <c r="HWN39" s="50"/>
      <c r="HWO39" s="50"/>
      <c r="HWP39" s="50"/>
      <c r="HWQ39" s="50"/>
      <c r="HWR39" s="50"/>
      <c r="HWS39" s="50"/>
      <c r="HWT39" s="50"/>
      <c r="HWU39" s="50"/>
      <c r="HWV39" s="50"/>
      <c r="HWW39" s="50"/>
      <c r="HWX39" s="50"/>
      <c r="HWY39" s="50"/>
      <c r="HWZ39" s="50"/>
      <c r="HXA39" s="50"/>
      <c r="HXB39" s="50"/>
      <c r="HXC39" s="50"/>
      <c r="HXD39" s="50"/>
      <c r="HXE39" s="50"/>
      <c r="HXF39" s="50"/>
      <c r="HXG39" s="50"/>
      <c r="HXH39" s="50"/>
      <c r="HXI39" s="50"/>
      <c r="HXJ39" s="50"/>
      <c r="HXK39" s="50"/>
      <c r="HXL39" s="50"/>
      <c r="HXM39" s="50"/>
      <c r="HXN39" s="50"/>
      <c r="HXO39" s="50"/>
      <c r="HXP39" s="50"/>
      <c r="HXQ39" s="50"/>
      <c r="HXR39" s="50"/>
      <c r="HXS39" s="50"/>
      <c r="HXT39" s="50"/>
      <c r="HXU39" s="50"/>
      <c r="HXV39" s="50"/>
      <c r="HXW39" s="50"/>
      <c r="HXX39" s="50"/>
      <c r="HXY39" s="50"/>
      <c r="HXZ39" s="50"/>
      <c r="HYA39" s="50"/>
      <c r="HYB39" s="50"/>
      <c r="HYC39" s="50"/>
      <c r="HYD39" s="50"/>
      <c r="HYE39" s="50"/>
      <c r="HYF39" s="50"/>
      <c r="HYG39" s="50"/>
      <c r="HYH39" s="50"/>
      <c r="HYI39" s="50"/>
      <c r="HYJ39" s="50"/>
      <c r="HYK39" s="50"/>
      <c r="HYL39" s="50"/>
      <c r="HYM39" s="50"/>
      <c r="HYN39" s="50"/>
      <c r="HYO39" s="50"/>
      <c r="HYP39" s="50"/>
      <c r="HYQ39" s="50"/>
      <c r="HYR39" s="50"/>
      <c r="HYS39" s="50"/>
      <c r="HYT39" s="50"/>
      <c r="HYU39" s="50"/>
      <c r="HYV39" s="50"/>
      <c r="HYW39" s="50"/>
      <c r="HYX39" s="50"/>
      <c r="HYY39" s="50"/>
      <c r="HYZ39" s="50"/>
      <c r="HZA39" s="50"/>
      <c r="HZB39" s="50"/>
      <c r="HZC39" s="50"/>
      <c r="HZD39" s="50"/>
      <c r="HZE39" s="50"/>
      <c r="HZF39" s="50"/>
      <c r="HZG39" s="50"/>
      <c r="HZH39" s="50"/>
      <c r="HZI39" s="50"/>
      <c r="HZJ39" s="50"/>
      <c r="HZK39" s="50"/>
      <c r="HZL39" s="50"/>
      <c r="HZM39" s="50"/>
      <c r="HZN39" s="50"/>
      <c r="HZO39" s="50"/>
      <c r="HZP39" s="50"/>
      <c r="HZQ39" s="50"/>
      <c r="HZR39" s="50"/>
      <c r="HZS39" s="50"/>
      <c r="HZT39" s="50"/>
      <c r="HZU39" s="50"/>
      <c r="HZV39" s="50"/>
      <c r="HZW39" s="50"/>
      <c r="HZX39" s="50"/>
      <c r="HZY39" s="50"/>
      <c r="HZZ39" s="50"/>
      <c r="IAA39" s="50"/>
      <c r="IAB39" s="50"/>
      <c r="IAC39" s="50"/>
      <c r="IAD39" s="50"/>
      <c r="IAE39" s="50"/>
      <c r="IAF39" s="50"/>
      <c r="IAG39" s="50"/>
      <c r="IAH39" s="50"/>
      <c r="IAI39" s="50"/>
      <c r="IAJ39" s="50"/>
      <c r="IAK39" s="50"/>
      <c r="IAL39" s="50"/>
      <c r="IAM39" s="50"/>
      <c r="IAN39" s="50"/>
      <c r="IAO39" s="50"/>
      <c r="IAP39" s="50"/>
      <c r="IAQ39" s="50"/>
      <c r="IAR39" s="50"/>
      <c r="IAS39" s="50"/>
      <c r="IAT39" s="50"/>
      <c r="IAU39" s="50"/>
      <c r="IAV39" s="50"/>
      <c r="IAW39" s="50"/>
      <c r="IAX39" s="50"/>
      <c r="IAY39" s="50"/>
      <c r="IAZ39" s="50"/>
      <c r="IBA39" s="50"/>
      <c r="IBB39" s="50"/>
      <c r="IBC39" s="50"/>
      <c r="IBD39" s="50"/>
      <c r="IBE39" s="50"/>
      <c r="IBF39" s="50"/>
      <c r="IBG39" s="50"/>
      <c r="IBH39" s="50"/>
      <c r="IBI39" s="50"/>
      <c r="IBJ39" s="50"/>
      <c r="IBK39" s="50"/>
      <c r="IBL39" s="50"/>
      <c r="IBM39" s="50"/>
      <c r="IBN39" s="50"/>
      <c r="IBO39" s="50"/>
      <c r="IBP39" s="50"/>
      <c r="IBQ39" s="50"/>
      <c r="IBR39" s="50"/>
      <c r="IBS39" s="50"/>
      <c r="IBT39" s="50"/>
      <c r="IBU39" s="50"/>
      <c r="IBV39" s="50"/>
      <c r="IBW39" s="50"/>
      <c r="IBX39" s="50"/>
      <c r="IBY39" s="50"/>
      <c r="IBZ39" s="50"/>
      <c r="ICA39" s="50"/>
      <c r="ICB39" s="50"/>
      <c r="ICC39" s="50"/>
      <c r="ICD39" s="50"/>
      <c r="ICE39" s="50"/>
      <c r="ICF39" s="50"/>
      <c r="ICG39" s="50"/>
      <c r="ICH39" s="50"/>
      <c r="ICI39" s="50"/>
      <c r="ICJ39" s="50"/>
      <c r="ICK39" s="50"/>
      <c r="ICL39" s="50"/>
      <c r="ICM39" s="50"/>
      <c r="ICN39" s="50"/>
      <c r="ICO39" s="50"/>
      <c r="ICP39" s="50"/>
      <c r="ICQ39" s="50"/>
      <c r="ICR39" s="50"/>
      <c r="ICS39" s="50"/>
      <c r="ICT39" s="50"/>
      <c r="ICU39" s="50"/>
      <c r="ICV39" s="50"/>
      <c r="ICW39" s="50"/>
      <c r="ICX39" s="50"/>
      <c r="ICY39" s="50"/>
      <c r="ICZ39" s="50"/>
      <c r="IDA39" s="50"/>
      <c r="IDB39" s="50"/>
      <c r="IDC39" s="50"/>
      <c r="IDD39" s="50"/>
      <c r="IDE39" s="50"/>
      <c r="IDF39" s="50"/>
      <c r="IDG39" s="50"/>
      <c r="IDH39" s="50"/>
      <c r="IDI39" s="50"/>
      <c r="IDJ39" s="50"/>
      <c r="IDK39" s="50"/>
      <c r="IDL39" s="50"/>
      <c r="IDM39" s="50"/>
      <c r="IDN39" s="50"/>
      <c r="IDO39" s="50"/>
      <c r="IDP39" s="50"/>
      <c r="IDQ39" s="50"/>
      <c r="IDR39" s="50"/>
      <c r="IDS39" s="50"/>
      <c r="IDT39" s="50"/>
      <c r="IDU39" s="50"/>
      <c r="IDV39" s="50"/>
      <c r="IDW39" s="50"/>
      <c r="IDX39" s="50"/>
      <c r="IDY39" s="50"/>
      <c r="IDZ39" s="50"/>
      <c r="IEA39" s="50"/>
      <c r="IEB39" s="50"/>
      <c r="IEC39" s="50"/>
      <c r="IED39" s="50"/>
      <c r="IEE39" s="50"/>
      <c r="IEF39" s="50"/>
      <c r="IEG39" s="50"/>
      <c r="IEH39" s="50"/>
      <c r="IEI39" s="50"/>
      <c r="IEJ39" s="50"/>
      <c r="IEK39" s="50"/>
      <c r="IEL39" s="50"/>
      <c r="IEM39" s="50"/>
      <c r="IEN39" s="50"/>
      <c r="IEO39" s="50"/>
      <c r="IEP39" s="50"/>
      <c r="IEQ39" s="50"/>
      <c r="IER39" s="50"/>
      <c r="IES39" s="50"/>
      <c r="IET39" s="50"/>
      <c r="IEU39" s="50"/>
      <c r="IEV39" s="50"/>
      <c r="IEW39" s="50"/>
      <c r="IEX39" s="50"/>
      <c r="IEY39" s="50"/>
      <c r="IEZ39" s="50"/>
      <c r="IFA39" s="50"/>
      <c r="IFB39" s="50"/>
      <c r="IFC39" s="50"/>
      <c r="IFD39" s="50"/>
      <c r="IFE39" s="50"/>
      <c r="IFF39" s="50"/>
      <c r="IFG39" s="50"/>
      <c r="IFH39" s="50"/>
      <c r="IFI39" s="50"/>
      <c r="IFJ39" s="50"/>
      <c r="IFK39" s="50"/>
      <c r="IFL39" s="50"/>
      <c r="IFM39" s="50"/>
      <c r="IFN39" s="50"/>
      <c r="IFO39" s="50"/>
      <c r="IFP39" s="50"/>
      <c r="IFQ39" s="50"/>
      <c r="IFR39" s="50"/>
      <c r="IFS39" s="50"/>
      <c r="IFT39" s="50"/>
      <c r="IFU39" s="50"/>
      <c r="IFV39" s="50"/>
      <c r="IFW39" s="50"/>
      <c r="IFX39" s="50"/>
      <c r="IFY39" s="50"/>
      <c r="IFZ39" s="50"/>
      <c r="IGA39" s="50"/>
      <c r="IGB39" s="50"/>
      <c r="IGC39" s="50"/>
      <c r="IGD39" s="50"/>
      <c r="IGE39" s="50"/>
      <c r="IGF39" s="50"/>
      <c r="IGG39" s="50"/>
      <c r="IGH39" s="50"/>
      <c r="IGI39" s="50"/>
      <c r="IGJ39" s="50"/>
      <c r="IGK39" s="50"/>
      <c r="IGL39" s="50"/>
      <c r="IGM39" s="50"/>
      <c r="IGN39" s="50"/>
      <c r="IGO39" s="50"/>
      <c r="IGP39" s="50"/>
      <c r="IGQ39" s="50"/>
      <c r="IGR39" s="50"/>
      <c r="IGS39" s="50"/>
      <c r="IGT39" s="50"/>
      <c r="IGU39" s="50"/>
      <c r="IGV39" s="50"/>
      <c r="IGW39" s="50"/>
      <c r="IGX39" s="50"/>
      <c r="IGY39" s="50"/>
      <c r="IGZ39" s="50"/>
      <c r="IHA39" s="50"/>
      <c r="IHB39" s="50"/>
      <c r="IHC39" s="50"/>
      <c r="IHD39" s="50"/>
      <c r="IHE39" s="50"/>
      <c r="IHF39" s="50"/>
      <c r="IHG39" s="50"/>
      <c r="IHH39" s="50"/>
      <c r="IHI39" s="50"/>
      <c r="IHJ39" s="50"/>
      <c r="IHK39" s="50"/>
      <c r="IHL39" s="50"/>
      <c r="IHM39" s="50"/>
      <c r="IHN39" s="50"/>
      <c r="IHO39" s="50"/>
      <c r="IHP39" s="50"/>
      <c r="IHQ39" s="50"/>
      <c r="IHR39" s="50"/>
      <c r="IHS39" s="50"/>
      <c r="IHT39" s="50"/>
      <c r="IHU39" s="50"/>
      <c r="IHV39" s="50"/>
      <c r="IHW39" s="50"/>
      <c r="IHX39" s="50"/>
      <c r="IHY39" s="50"/>
      <c r="IHZ39" s="50"/>
      <c r="IIA39" s="50"/>
      <c r="IIB39" s="50"/>
      <c r="IIC39" s="50"/>
      <c r="IID39" s="50"/>
      <c r="IIE39" s="50"/>
      <c r="IIF39" s="50"/>
      <c r="IIG39" s="50"/>
      <c r="IIH39" s="50"/>
      <c r="III39" s="50"/>
      <c r="IIJ39" s="50"/>
      <c r="IIK39" s="50"/>
      <c r="IIL39" s="50"/>
      <c r="IIM39" s="50"/>
      <c r="IIN39" s="50"/>
      <c r="IIO39" s="50"/>
      <c r="IIP39" s="50"/>
      <c r="IIQ39" s="50"/>
      <c r="IIR39" s="50"/>
      <c r="IIS39" s="50"/>
      <c r="IIT39" s="50"/>
      <c r="IIU39" s="50"/>
      <c r="IIV39" s="50"/>
      <c r="IIW39" s="50"/>
      <c r="IIX39" s="50"/>
      <c r="IIY39" s="50"/>
      <c r="IIZ39" s="50"/>
      <c r="IJA39" s="50"/>
      <c r="IJB39" s="50"/>
      <c r="IJC39" s="50"/>
      <c r="IJD39" s="50"/>
      <c r="IJE39" s="50"/>
      <c r="IJF39" s="50"/>
      <c r="IJG39" s="50"/>
      <c r="IJH39" s="50"/>
      <c r="IJI39" s="50"/>
      <c r="IJJ39" s="50"/>
      <c r="IJK39" s="50"/>
      <c r="IJL39" s="50"/>
      <c r="IJM39" s="50"/>
      <c r="IJN39" s="50"/>
      <c r="IJO39" s="50"/>
      <c r="IJP39" s="50"/>
      <c r="IJQ39" s="50"/>
      <c r="IJR39" s="50"/>
      <c r="IJS39" s="50"/>
      <c r="IJT39" s="50"/>
      <c r="IJU39" s="50"/>
      <c r="IJV39" s="50"/>
      <c r="IJW39" s="50"/>
      <c r="IJX39" s="50"/>
      <c r="IJY39" s="50"/>
      <c r="IJZ39" s="50"/>
      <c r="IKA39" s="50"/>
      <c r="IKB39" s="50"/>
      <c r="IKC39" s="50"/>
      <c r="IKD39" s="50"/>
      <c r="IKE39" s="50"/>
      <c r="IKF39" s="50"/>
      <c r="IKG39" s="50"/>
      <c r="IKH39" s="50"/>
      <c r="IKI39" s="50"/>
      <c r="IKJ39" s="50"/>
      <c r="IKK39" s="50"/>
      <c r="IKL39" s="50"/>
      <c r="IKM39" s="50"/>
      <c r="IKN39" s="50"/>
      <c r="IKO39" s="50"/>
      <c r="IKP39" s="50"/>
      <c r="IKQ39" s="50"/>
      <c r="IKR39" s="50"/>
      <c r="IKS39" s="50"/>
      <c r="IKT39" s="50"/>
      <c r="IKU39" s="50"/>
      <c r="IKV39" s="50"/>
      <c r="IKW39" s="50"/>
      <c r="IKX39" s="50"/>
      <c r="IKY39" s="50"/>
      <c r="IKZ39" s="50"/>
      <c r="ILA39" s="50"/>
      <c r="ILB39" s="50"/>
      <c r="ILC39" s="50"/>
      <c r="ILD39" s="50"/>
      <c r="ILE39" s="50"/>
      <c r="ILF39" s="50"/>
      <c r="ILG39" s="50"/>
      <c r="ILH39" s="50"/>
      <c r="ILI39" s="50"/>
      <c r="ILJ39" s="50"/>
      <c r="ILK39" s="50"/>
      <c r="ILL39" s="50"/>
      <c r="ILM39" s="50"/>
      <c r="ILN39" s="50"/>
      <c r="ILO39" s="50"/>
      <c r="ILP39" s="50"/>
      <c r="ILQ39" s="50"/>
      <c r="ILR39" s="50"/>
      <c r="ILS39" s="50"/>
      <c r="ILT39" s="50"/>
      <c r="ILU39" s="50"/>
      <c r="ILV39" s="50"/>
      <c r="ILW39" s="50"/>
      <c r="ILX39" s="50"/>
      <c r="ILY39" s="50"/>
      <c r="ILZ39" s="50"/>
      <c r="IMA39" s="50"/>
      <c r="IMB39" s="50"/>
      <c r="IMC39" s="50"/>
      <c r="IMD39" s="50"/>
      <c r="IME39" s="50"/>
      <c r="IMF39" s="50"/>
      <c r="IMG39" s="50"/>
      <c r="IMH39" s="50"/>
      <c r="IMI39" s="50"/>
      <c r="IMJ39" s="50"/>
      <c r="IMK39" s="50"/>
      <c r="IML39" s="50"/>
      <c r="IMM39" s="50"/>
      <c r="IMN39" s="50"/>
      <c r="IMO39" s="50"/>
      <c r="IMP39" s="50"/>
      <c r="IMQ39" s="50"/>
      <c r="IMR39" s="50"/>
      <c r="IMS39" s="50"/>
      <c r="IMT39" s="50"/>
      <c r="IMU39" s="50"/>
      <c r="IMV39" s="50"/>
      <c r="IMW39" s="50"/>
      <c r="IMX39" s="50"/>
      <c r="IMY39" s="50"/>
      <c r="IMZ39" s="50"/>
      <c r="INA39" s="50"/>
      <c r="INB39" s="50"/>
      <c r="INC39" s="50"/>
      <c r="IND39" s="50"/>
      <c r="INE39" s="50"/>
      <c r="INF39" s="50"/>
      <c r="ING39" s="50"/>
      <c r="INH39" s="50"/>
      <c r="INI39" s="50"/>
      <c r="INJ39" s="50"/>
      <c r="INK39" s="50"/>
      <c r="INL39" s="50"/>
      <c r="INM39" s="50"/>
      <c r="INN39" s="50"/>
      <c r="INO39" s="50"/>
      <c r="INP39" s="50"/>
      <c r="INQ39" s="50"/>
      <c r="INR39" s="50"/>
      <c r="INS39" s="50"/>
      <c r="INT39" s="50"/>
      <c r="INU39" s="50"/>
      <c r="INV39" s="50"/>
      <c r="INW39" s="50"/>
      <c r="INX39" s="50"/>
      <c r="INY39" s="50"/>
      <c r="INZ39" s="50"/>
      <c r="IOA39" s="50"/>
      <c r="IOB39" s="50"/>
      <c r="IOC39" s="50"/>
      <c r="IOD39" s="50"/>
      <c r="IOE39" s="50"/>
      <c r="IOF39" s="50"/>
      <c r="IOG39" s="50"/>
      <c r="IOH39" s="50"/>
      <c r="IOI39" s="50"/>
      <c r="IOJ39" s="50"/>
      <c r="IOK39" s="50"/>
      <c r="IOL39" s="50"/>
      <c r="IOM39" s="50"/>
      <c r="ION39" s="50"/>
      <c r="IOO39" s="50"/>
      <c r="IOP39" s="50"/>
      <c r="IOQ39" s="50"/>
      <c r="IOR39" s="50"/>
      <c r="IOS39" s="50"/>
      <c r="IOT39" s="50"/>
      <c r="IOU39" s="50"/>
      <c r="IOV39" s="50"/>
      <c r="IOW39" s="50"/>
      <c r="IOX39" s="50"/>
      <c r="IOY39" s="50"/>
      <c r="IOZ39" s="50"/>
      <c r="IPA39" s="50"/>
      <c r="IPB39" s="50"/>
      <c r="IPC39" s="50"/>
      <c r="IPD39" s="50"/>
      <c r="IPE39" s="50"/>
      <c r="IPF39" s="50"/>
      <c r="IPG39" s="50"/>
      <c r="IPH39" s="50"/>
      <c r="IPI39" s="50"/>
      <c r="IPJ39" s="50"/>
      <c r="IPK39" s="50"/>
      <c r="IPL39" s="50"/>
      <c r="IPM39" s="50"/>
      <c r="IPN39" s="50"/>
      <c r="IPO39" s="50"/>
      <c r="IPP39" s="50"/>
      <c r="IPQ39" s="50"/>
      <c r="IPR39" s="50"/>
      <c r="IPS39" s="50"/>
      <c r="IPT39" s="50"/>
      <c r="IPU39" s="50"/>
      <c r="IPV39" s="50"/>
      <c r="IPW39" s="50"/>
      <c r="IPX39" s="50"/>
      <c r="IPY39" s="50"/>
      <c r="IPZ39" s="50"/>
      <c r="IQA39" s="50"/>
      <c r="IQB39" s="50"/>
      <c r="IQC39" s="50"/>
      <c r="IQD39" s="50"/>
      <c r="IQE39" s="50"/>
      <c r="IQF39" s="50"/>
      <c r="IQG39" s="50"/>
      <c r="IQH39" s="50"/>
      <c r="IQI39" s="50"/>
      <c r="IQJ39" s="50"/>
      <c r="IQK39" s="50"/>
      <c r="IQL39" s="50"/>
      <c r="IQM39" s="50"/>
      <c r="IQN39" s="50"/>
      <c r="IQO39" s="50"/>
      <c r="IQP39" s="50"/>
      <c r="IQQ39" s="50"/>
      <c r="IQR39" s="50"/>
      <c r="IQS39" s="50"/>
      <c r="IQT39" s="50"/>
      <c r="IQU39" s="50"/>
      <c r="IQV39" s="50"/>
      <c r="IQW39" s="50"/>
      <c r="IQX39" s="50"/>
      <c r="IQY39" s="50"/>
      <c r="IQZ39" s="50"/>
      <c r="IRA39" s="50"/>
      <c r="IRB39" s="50"/>
      <c r="IRC39" s="50"/>
      <c r="IRD39" s="50"/>
      <c r="IRE39" s="50"/>
      <c r="IRF39" s="50"/>
      <c r="IRG39" s="50"/>
      <c r="IRH39" s="50"/>
      <c r="IRI39" s="50"/>
      <c r="IRJ39" s="50"/>
      <c r="IRK39" s="50"/>
      <c r="IRL39" s="50"/>
      <c r="IRM39" s="50"/>
      <c r="IRN39" s="50"/>
      <c r="IRO39" s="50"/>
      <c r="IRP39" s="50"/>
      <c r="IRQ39" s="50"/>
      <c r="IRR39" s="50"/>
      <c r="IRS39" s="50"/>
      <c r="IRT39" s="50"/>
      <c r="IRU39" s="50"/>
      <c r="IRV39" s="50"/>
      <c r="IRW39" s="50"/>
      <c r="IRX39" s="50"/>
      <c r="IRY39" s="50"/>
      <c r="IRZ39" s="50"/>
      <c r="ISA39" s="50"/>
      <c r="ISB39" s="50"/>
      <c r="ISC39" s="50"/>
      <c r="ISD39" s="50"/>
      <c r="ISE39" s="50"/>
      <c r="ISF39" s="50"/>
      <c r="ISG39" s="50"/>
      <c r="ISH39" s="50"/>
      <c r="ISI39" s="50"/>
      <c r="ISJ39" s="50"/>
      <c r="ISK39" s="50"/>
      <c r="ISL39" s="50"/>
      <c r="ISM39" s="50"/>
      <c r="ISN39" s="50"/>
      <c r="ISO39" s="50"/>
      <c r="ISP39" s="50"/>
      <c r="ISQ39" s="50"/>
      <c r="ISR39" s="50"/>
      <c r="ISS39" s="50"/>
      <c r="IST39" s="50"/>
      <c r="ISU39" s="50"/>
      <c r="ISV39" s="50"/>
      <c r="ISW39" s="50"/>
      <c r="ISX39" s="50"/>
      <c r="ISY39" s="50"/>
      <c r="ISZ39" s="50"/>
      <c r="ITA39" s="50"/>
      <c r="ITB39" s="50"/>
      <c r="ITC39" s="50"/>
      <c r="ITD39" s="50"/>
      <c r="ITE39" s="50"/>
      <c r="ITF39" s="50"/>
      <c r="ITG39" s="50"/>
      <c r="ITH39" s="50"/>
      <c r="ITI39" s="50"/>
      <c r="ITJ39" s="50"/>
      <c r="ITK39" s="50"/>
      <c r="ITL39" s="50"/>
      <c r="ITM39" s="50"/>
      <c r="ITN39" s="50"/>
      <c r="ITO39" s="50"/>
      <c r="ITP39" s="50"/>
      <c r="ITQ39" s="50"/>
      <c r="ITR39" s="50"/>
      <c r="ITS39" s="50"/>
      <c r="ITT39" s="50"/>
      <c r="ITU39" s="50"/>
      <c r="ITV39" s="50"/>
      <c r="ITW39" s="50"/>
      <c r="ITX39" s="50"/>
      <c r="ITY39" s="50"/>
      <c r="ITZ39" s="50"/>
      <c r="IUA39" s="50"/>
      <c r="IUB39" s="50"/>
      <c r="IUC39" s="50"/>
      <c r="IUD39" s="50"/>
      <c r="IUE39" s="50"/>
      <c r="IUF39" s="50"/>
      <c r="IUG39" s="50"/>
      <c r="IUH39" s="50"/>
      <c r="IUI39" s="50"/>
      <c r="IUJ39" s="50"/>
      <c r="IUK39" s="50"/>
      <c r="IUL39" s="50"/>
      <c r="IUM39" s="50"/>
      <c r="IUN39" s="50"/>
      <c r="IUO39" s="50"/>
      <c r="IUP39" s="50"/>
      <c r="IUQ39" s="50"/>
      <c r="IUR39" s="50"/>
      <c r="IUS39" s="50"/>
      <c r="IUT39" s="50"/>
      <c r="IUU39" s="50"/>
      <c r="IUV39" s="50"/>
      <c r="IUW39" s="50"/>
      <c r="IUX39" s="50"/>
      <c r="IUY39" s="50"/>
      <c r="IUZ39" s="50"/>
      <c r="IVA39" s="50"/>
      <c r="IVB39" s="50"/>
      <c r="IVC39" s="50"/>
      <c r="IVD39" s="50"/>
      <c r="IVE39" s="50"/>
      <c r="IVF39" s="50"/>
      <c r="IVG39" s="50"/>
      <c r="IVH39" s="50"/>
      <c r="IVI39" s="50"/>
      <c r="IVJ39" s="50"/>
      <c r="IVK39" s="50"/>
      <c r="IVL39" s="50"/>
      <c r="IVM39" s="50"/>
      <c r="IVN39" s="50"/>
      <c r="IVO39" s="50"/>
      <c r="IVP39" s="50"/>
      <c r="IVQ39" s="50"/>
      <c r="IVR39" s="50"/>
      <c r="IVS39" s="50"/>
      <c r="IVT39" s="50"/>
      <c r="IVU39" s="50"/>
      <c r="IVV39" s="50"/>
      <c r="IVW39" s="50"/>
      <c r="IVX39" s="50"/>
      <c r="IVY39" s="50"/>
      <c r="IVZ39" s="50"/>
      <c r="IWA39" s="50"/>
      <c r="IWB39" s="50"/>
      <c r="IWC39" s="50"/>
      <c r="IWD39" s="50"/>
      <c r="IWE39" s="50"/>
      <c r="IWF39" s="50"/>
      <c r="IWG39" s="50"/>
      <c r="IWH39" s="50"/>
      <c r="IWI39" s="50"/>
      <c r="IWJ39" s="50"/>
      <c r="IWK39" s="50"/>
      <c r="IWL39" s="50"/>
      <c r="IWM39" s="50"/>
      <c r="IWN39" s="50"/>
      <c r="IWO39" s="50"/>
      <c r="IWP39" s="50"/>
      <c r="IWQ39" s="50"/>
      <c r="IWR39" s="50"/>
      <c r="IWS39" s="50"/>
      <c r="IWT39" s="50"/>
      <c r="IWU39" s="50"/>
      <c r="IWV39" s="50"/>
      <c r="IWW39" s="50"/>
      <c r="IWX39" s="50"/>
      <c r="IWY39" s="50"/>
      <c r="IWZ39" s="50"/>
      <c r="IXA39" s="50"/>
      <c r="IXB39" s="50"/>
      <c r="IXC39" s="50"/>
      <c r="IXD39" s="50"/>
      <c r="IXE39" s="50"/>
      <c r="IXF39" s="50"/>
      <c r="IXG39" s="50"/>
      <c r="IXH39" s="50"/>
      <c r="IXI39" s="50"/>
      <c r="IXJ39" s="50"/>
      <c r="IXK39" s="50"/>
      <c r="IXL39" s="50"/>
      <c r="IXM39" s="50"/>
      <c r="IXN39" s="50"/>
      <c r="IXO39" s="50"/>
      <c r="IXP39" s="50"/>
      <c r="IXQ39" s="50"/>
      <c r="IXR39" s="50"/>
      <c r="IXS39" s="50"/>
      <c r="IXT39" s="50"/>
      <c r="IXU39" s="50"/>
      <c r="IXV39" s="50"/>
      <c r="IXW39" s="50"/>
      <c r="IXX39" s="50"/>
      <c r="IXY39" s="50"/>
      <c r="IXZ39" s="50"/>
      <c r="IYA39" s="50"/>
      <c r="IYB39" s="50"/>
      <c r="IYC39" s="50"/>
      <c r="IYD39" s="50"/>
      <c r="IYE39" s="50"/>
      <c r="IYF39" s="50"/>
      <c r="IYG39" s="50"/>
      <c r="IYH39" s="50"/>
      <c r="IYI39" s="50"/>
      <c r="IYJ39" s="50"/>
      <c r="IYK39" s="50"/>
      <c r="IYL39" s="50"/>
      <c r="IYM39" s="50"/>
      <c r="IYN39" s="50"/>
      <c r="IYO39" s="50"/>
      <c r="IYP39" s="50"/>
      <c r="IYQ39" s="50"/>
      <c r="IYR39" s="50"/>
      <c r="IYS39" s="50"/>
      <c r="IYT39" s="50"/>
      <c r="IYU39" s="50"/>
      <c r="IYV39" s="50"/>
      <c r="IYW39" s="50"/>
      <c r="IYX39" s="50"/>
      <c r="IYY39" s="50"/>
      <c r="IYZ39" s="50"/>
      <c r="IZA39" s="50"/>
      <c r="IZB39" s="50"/>
      <c r="IZC39" s="50"/>
      <c r="IZD39" s="50"/>
      <c r="IZE39" s="50"/>
      <c r="IZF39" s="50"/>
      <c r="IZG39" s="50"/>
      <c r="IZH39" s="50"/>
      <c r="IZI39" s="50"/>
      <c r="IZJ39" s="50"/>
      <c r="IZK39" s="50"/>
      <c r="IZL39" s="50"/>
      <c r="IZM39" s="50"/>
      <c r="IZN39" s="50"/>
      <c r="IZO39" s="50"/>
      <c r="IZP39" s="50"/>
      <c r="IZQ39" s="50"/>
      <c r="IZR39" s="50"/>
      <c r="IZS39" s="50"/>
      <c r="IZT39" s="50"/>
      <c r="IZU39" s="50"/>
      <c r="IZV39" s="50"/>
      <c r="IZW39" s="50"/>
      <c r="IZX39" s="50"/>
      <c r="IZY39" s="50"/>
      <c r="IZZ39" s="50"/>
      <c r="JAA39" s="50"/>
      <c r="JAB39" s="50"/>
      <c r="JAC39" s="50"/>
      <c r="JAD39" s="50"/>
      <c r="JAE39" s="50"/>
      <c r="JAF39" s="50"/>
      <c r="JAG39" s="50"/>
      <c r="JAH39" s="50"/>
      <c r="JAI39" s="50"/>
      <c r="JAJ39" s="50"/>
      <c r="JAK39" s="50"/>
      <c r="JAL39" s="50"/>
      <c r="JAM39" s="50"/>
      <c r="JAN39" s="50"/>
      <c r="JAO39" s="50"/>
      <c r="JAP39" s="50"/>
      <c r="JAQ39" s="50"/>
      <c r="JAR39" s="50"/>
      <c r="JAS39" s="50"/>
      <c r="JAT39" s="50"/>
      <c r="JAU39" s="50"/>
      <c r="JAV39" s="50"/>
      <c r="JAW39" s="50"/>
      <c r="JAX39" s="50"/>
      <c r="JAY39" s="50"/>
      <c r="JAZ39" s="50"/>
      <c r="JBA39" s="50"/>
      <c r="JBB39" s="50"/>
      <c r="JBC39" s="50"/>
      <c r="JBD39" s="50"/>
      <c r="JBE39" s="50"/>
      <c r="JBF39" s="50"/>
      <c r="JBG39" s="50"/>
      <c r="JBH39" s="50"/>
      <c r="JBI39" s="50"/>
      <c r="JBJ39" s="50"/>
      <c r="JBK39" s="50"/>
      <c r="JBL39" s="50"/>
      <c r="JBM39" s="50"/>
      <c r="JBN39" s="50"/>
      <c r="JBO39" s="50"/>
      <c r="JBP39" s="50"/>
      <c r="JBQ39" s="50"/>
      <c r="JBR39" s="50"/>
      <c r="JBS39" s="50"/>
      <c r="JBT39" s="50"/>
      <c r="JBU39" s="50"/>
      <c r="JBV39" s="50"/>
      <c r="JBW39" s="50"/>
      <c r="JBX39" s="50"/>
      <c r="JBY39" s="50"/>
      <c r="JBZ39" s="50"/>
      <c r="JCA39" s="50"/>
      <c r="JCB39" s="50"/>
      <c r="JCC39" s="50"/>
      <c r="JCD39" s="50"/>
      <c r="JCE39" s="50"/>
      <c r="JCF39" s="50"/>
      <c r="JCG39" s="50"/>
      <c r="JCH39" s="50"/>
      <c r="JCI39" s="50"/>
      <c r="JCJ39" s="50"/>
      <c r="JCK39" s="50"/>
      <c r="JCL39" s="50"/>
      <c r="JCM39" s="50"/>
      <c r="JCN39" s="50"/>
      <c r="JCO39" s="50"/>
      <c r="JCP39" s="50"/>
      <c r="JCQ39" s="50"/>
      <c r="JCR39" s="50"/>
      <c r="JCS39" s="50"/>
      <c r="JCT39" s="50"/>
      <c r="JCU39" s="50"/>
      <c r="JCV39" s="50"/>
      <c r="JCW39" s="50"/>
      <c r="JCX39" s="50"/>
      <c r="JCY39" s="50"/>
      <c r="JCZ39" s="50"/>
      <c r="JDA39" s="50"/>
      <c r="JDB39" s="50"/>
      <c r="JDC39" s="50"/>
      <c r="JDD39" s="50"/>
      <c r="JDE39" s="50"/>
      <c r="JDF39" s="50"/>
      <c r="JDG39" s="50"/>
      <c r="JDH39" s="50"/>
      <c r="JDI39" s="50"/>
      <c r="JDJ39" s="50"/>
      <c r="JDK39" s="50"/>
      <c r="JDL39" s="50"/>
      <c r="JDM39" s="50"/>
      <c r="JDN39" s="50"/>
      <c r="JDO39" s="50"/>
      <c r="JDP39" s="50"/>
      <c r="JDQ39" s="50"/>
      <c r="JDR39" s="50"/>
      <c r="JDS39" s="50"/>
      <c r="JDT39" s="50"/>
      <c r="JDU39" s="50"/>
      <c r="JDV39" s="50"/>
      <c r="JDW39" s="50"/>
      <c r="JDX39" s="50"/>
      <c r="JDY39" s="50"/>
      <c r="JDZ39" s="50"/>
      <c r="JEA39" s="50"/>
      <c r="JEB39" s="50"/>
      <c r="JEC39" s="50"/>
      <c r="JED39" s="50"/>
      <c r="JEE39" s="50"/>
      <c r="JEF39" s="50"/>
      <c r="JEG39" s="50"/>
      <c r="JEH39" s="50"/>
      <c r="JEI39" s="50"/>
      <c r="JEJ39" s="50"/>
      <c r="JEK39" s="50"/>
      <c r="JEL39" s="50"/>
      <c r="JEM39" s="50"/>
      <c r="JEN39" s="50"/>
      <c r="JEO39" s="50"/>
      <c r="JEP39" s="50"/>
      <c r="JEQ39" s="50"/>
      <c r="JER39" s="50"/>
      <c r="JES39" s="50"/>
      <c r="JET39" s="50"/>
      <c r="JEU39" s="50"/>
      <c r="JEV39" s="50"/>
      <c r="JEW39" s="50"/>
      <c r="JEX39" s="50"/>
      <c r="JEY39" s="50"/>
      <c r="JEZ39" s="50"/>
      <c r="JFA39" s="50"/>
      <c r="JFB39" s="50"/>
      <c r="JFC39" s="50"/>
      <c r="JFD39" s="50"/>
      <c r="JFE39" s="50"/>
      <c r="JFF39" s="50"/>
      <c r="JFG39" s="50"/>
      <c r="JFH39" s="50"/>
      <c r="JFI39" s="50"/>
      <c r="JFJ39" s="50"/>
      <c r="JFK39" s="50"/>
      <c r="JFL39" s="50"/>
      <c r="JFM39" s="50"/>
      <c r="JFN39" s="50"/>
      <c r="JFO39" s="50"/>
      <c r="JFP39" s="50"/>
      <c r="JFQ39" s="50"/>
      <c r="JFR39" s="50"/>
      <c r="JFS39" s="50"/>
      <c r="JFT39" s="50"/>
      <c r="JFU39" s="50"/>
      <c r="JFV39" s="50"/>
      <c r="JFW39" s="50"/>
      <c r="JFX39" s="50"/>
      <c r="JFY39" s="50"/>
      <c r="JFZ39" s="50"/>
      <c r="JGA39" s="50"/>
      <c r="JGB39" s="50"/>
      <c r="JGC39" s="50"/>
      <c r="JGD39" s="50"/>
      <c r="JGE39" s="50"/>
      <c r="JGF39" s="50"/>
      <c r="JGG39" s="50"/>
      <c r="JGH39" s="50"/>
      <c r="JGI39" s="50"/>
      <c r="JGJ39" s="50"/>
      <c r="JGK39" s="50"/>
      <c r="JGL39" s="50"/>
      <c r="JGM39" s="50"/>
      <c r="JGN39" s="50"/>
      <c r="JGO39" s="50"/>
      <c r="JGP39" s="50"/>
      <c r="JGQ39" s="50"/>
      <c r="JGR39" s="50"/>
      <c r="JGS39" s="50"/>
      <c r="JGT39" s="50"/>
      <c r="JGU39" s="50"/>
      <c r="JGV39" s="50"/>
      <c r="JGW39" s="50"/>
      <c r="JGX39" s="50"/>
      <c r="JGY39" s="50"/>
      <c r="JGZ39" s="50"/>
      <c r="JHA39" s="50"/>
      <c r="JHB39" s="50"/>
      <c r="JHC39" s="50"/>
      <c r="JHD39" s="50"/>
      <c r="JHE39" s="50"/>
      <c r="JHF39" s="50"/>
      <c r="JHG39" s="50"/>
      <c r="JHH39" s="50"/>
      <c r="JHI39" s="50"/>
      <c r="JHJ39" s="50"/>
      <c r="JHK39" s="50"/>
      <c r="JHL39" s="50"/>
      <c r="JHM39" s="50"/>
      <c r="JHN39" s="50"/>
      <c r="JHO39" s="50"/>
      <c r="JHP39" s="50"/>
      <c r="JHQ39" s="50"/>
      <c r="JHR39" s="50"/>
      <c r="JHS39" s="50"/>
      <c r="JHT39" s="50"/>
      <c r="JHU39" s="50"/>
      <c r="JHV39" s="50"/>
      <c r="JHW39" s="50"/>
      <c r="JHX39" s="50"/>
      <c r="JHY39" s="50"/>
      <c r="JHZ39" s="50"/>
      <c r="JIA39" s="50"/>
      <c r="JIB39" s="50"/>
      <c r="JIC39" s="50"/>
      <c r="JID39" s="50"/>
      <c r="JIE39" s="50"/>
      <c r="JIF39" s="50"/>
      <c r="JIG39" s="50"/>
      <c r="JIH39" s="50"/>
      <c r="JII39" s="50"/>
      <c r="JIJ39" s="50"/>
      <c r="JIK39" s="50"/>
      <c r="JIL39" s="50"/>
      <c r="JIM39" s="50"/>
      <c r="JIN39" s="50"/>
      <c r="JIO39" s="50"/>
      <c r="JIP39" s="50"/>
      <c r="JIQ39" s="50"/>
      <c r="JIR39" s="50"/>
      <c r="JIS39" s="50"/>
      <c r="JIT39" s="50"/>
      <c r="JIU39" s="50"/>
      <c r="JIV39" s="50"/>
      <c r="JIW39" s="50"/>
      <c r="JIX39" s="50"/>
      <c r="JIY39" s="50"/>
      <c r="JIZ39" s="50"/>
      <c r="JJA39" s="50"/>
      <c r="JJB39" s="50"/>
      <c r="JJC39" s="50"/>
      <c r="JJD39" s="50"/>
      <c r="JJE39" s="50"/>
      <c r="JJF39" s="50"/>
      <c r="JJG39" s="50"/>
      <c r="JJH39" s="50"/>
      <c r="JJI39" s="50"/>
      <c r="JJJ39" s="50"/>
      <c r="JJK39" s="50"/>
      <c r="JJL39" s="50"/>
      <c r="JJM39" s="50"/>
      <c r="JJN39" s="50"/>
      <c r="JJO39" s="50"/>
      <c r="JJP39" s="50"/>
      <c r="JJQ39" s="50"/>
      <c r="JJR39" s="50"/>
      <c r="JJS39" s="50"/>
      <c r="JJT39" s="50"/>
      <c r="JJU39" s="50"/>
      <c r="JJV39" s="50"/>
      <c r="JJW39" s="50"/>
      <c r="JJX39" s="50"/>
      <c r="JJY39" s="50"/>
      <c r="JJZ39" s="50"/>
      <c r="JKA39" s="50"/>
      <c r="JKB39" s="50"/>
      <c r="JKC39" s="50"/>
      <c r="JKD39" s="50"/>
      <c r="JKE39" s="50"/>
      <c r="JKF39" s="50"/>
      <c r="JKG39" s="50"/>
      <c r="JKH39" s="50"/>
      <c r="JKI39" s="50"/>
      <c r="JKJ39" s="50"/>
      <c r="JKK39" s="50"/>
      <c r="JKL39" s="50"/>
      <c r="JKM39" s="50"/>
      <c r="JKN39" s="50"/>
      <c r="JKO39" s="50"/>
      <c r="JKP39" s="50"/>
      <c r="JKQ39" s="50"/>
      <c r="JKR39" s="50"/>
      <c r="JKS39" s="50"/>
      <c r="JKT39" s="50"/>
      <c r="JKU39" s="50"/>
      <c r="JKV39" s="50"/>
      <c r="JKW39" s="50"/>
      <c r="JKX39" s="50"/>
      <c r="JKY39" s="50"/>
      <c r="JKZ39" s="50"/>
      <c r="JLA39" s="50"/>
      <c r="JLB39" s="50"/>
      <c r="JLC39" s="50"/>
      <c r="JLD39" s="50"/>
      <c r="JLE39" s="50"/>
      <c r="JLF39" s="50"/>
      <c r="JLG39" s="50"/>
      <c r="JLH39" s="50"/>
      <c r="JLI39" s="50"/>
      <c r="JLJ39" s="50"/>
      <c r="JLK39" s="50"/>
      <c r="JLL39" s="50"/>
      <c r="JLM39" s="50"/>
      <c r="JLN39" s="50"/>
      <c r="JLO39" s="50"/>
      <c r="JLP39" s="50"/>
      <c r="JLQ39" s="50"/>
      <c r="JLR39" s="50"/>
      <c r="JLS39" s="50"/>
      <c r="JLT39" s="50"/>
      <c r="JLU39" s="50"/>
      <c r="JLV39" s="50"/>
      <c r="JLW39" s="50"/>
      <c r="JLX39" s="50"/>
      <c r="JLY39" s="50"/>
      <c r="JLZ39" s="50"/>
      <c r="JMA39" s="50"/>
      <c r="JMB39" s="50"/>
      <c r="JMC39" s="50"/>
      <c r="JMD39" s="50"/>
      <c r="JME39" s="50"/>
      <c r="JMF39" s="50"/>
      <c r="JMG39" s="50"/>
      <c r="JMH39" s="50"/>
      <c r="JMI39" s="50"/>
      <c r="JMJ39" s="50"/>
      <c r="JMK39" s="50"/>
      <c r="JML39" s="50"/>
      <c r="JMM39" s="50"/>
      <c r="JMN39" s="50"/>
      <c r="JMO39" s="50"/>
      <c r="JMP39" s="50"/>
      <c r="JMQ39" s="50"/>
      <c r="JMR39" s="50"/>
      <c r="JMS39" s="50"/>
      <c r="JMT39" s="50"/>
      <c r="JMU39" s="50"/>
      <c r="JMV39" s="50"/>
      <c r="JMW39" s="50"/>
      <c r="JMX39" s="50"/>
      <c r="JMY39" s="50"/>
      <c r="JMZ39" s="50"/>
      <c r="JNA39" s="50"/>
      <c r="JNB39" s="50"/>
      <c r="JNC39" s="50"/>
      <c r="JND39" s="50"/>
      <c r="JNE39" s="50"/>
      <c r="JNF39" s="50"/>
      <c r="JNG39" s="50"/>
      <c r="JNH39" s="50"/>
      <c r="JNI39" s="50"/>
      <c r="JNJ39" s="50"/>
      <c r="JNK39" s="50"/>
      <c r="JNL39" s="50"/>
      <c r="JNM39" s="50"/>
      <c r="JNN39" s="50"/>
      <c r="JNO39" s="50"/>
      <c r="JNP39" s="50"/>
      <c r="JNQ39" s="50"/>
      <c r="JNR39" s="50"/>
      <c r="JNS39" s="50"/>
      <c r="JNT39" s="50"/>
      <c r="JNU39" s="50"/>
      <c r="JNV39" s="50"/>
      <c r="JNW39" s="50"/>
      <c r="JNX39" s="50"/>
      <c r="JNY39" s="50"/>
      <c r="JNZ39" s="50"/>
      <c r="JOA39" s="50"/>
      <c r="JOB39" s="50"/>
      <c r="JOC39" s="50"/>
      <c r="JOD39" s="50"/>
      <c r="JOE39" s="50"/>
      <c r="JOF39" s="50"/>
      <c r="JOG39" s="50"/>
      <c r="JOH39" s="50"/>
      <c r="JOI39" s="50"/>
      <c r="JOJ39" s="50"/>
      <c r="JOK39" s="50"/>
      <c r="JOL39" s="50"/>
      <c r="JOM39" s="50"/>
      <c r="JON39" s="50"/>
      <c r="JOO39" s="50"/>
      <c r="JOP39" s="50"/>
      <c r="JOQ39" s="50"/>
      <c r="JOR39" s="50"/>
      <c r="JOS39" s="50"/>
      <c r="JOT39" s="50"/>
      <c r="JOU39" s="50"/>
      <c r="JOV39" s="50"/>
      <c r="JOW39" s="50"/>
      <c r="JOX39" s="50"/>
      <c r="JOY39" s="50"/>
      <c r="JOZ39" s="50"/>
      <c r="JPA39" s="50"/>
      <c r="JPB39" s="50"/>
      <c r="JPC39" s="50"/>
      <c r="JPD39" s="50"/>
      <c r="JPE39" s="50"/>
      <c r="JPF39" s="50"/>
      <c r="JPG39" s="50"/>
      <c r="JPH39" s="50"/>
      <c r="JPI39" s="50"/>
      <c r="JPJ39" s="50"/>
      <c r="JPK39" s="50"/>
      <c r="JPL39" s="50"/>
      <c r="JPM39" s="50"/>
      <c r="JPN39" s="50"/>
      <c r="JPO39" s="50"/>
      <c r="JPP39" s="50"/>
      <c r="JPQ39" s="50"/>
      <c r="JPR39" s="50"/>
      <c r="JPS39" s="50"/>
      <c r="JPT39" s="50"/>
      <c r="JPU39" s="50"/>
      <c r="JPV39" s="50"/>
      <c r="JPW39" s="50"/>
      <c r="JPX39" s="50"/>
      <c r="JPY39" s="50"/>
      <c r="JPZ39" s="50"/>
      <c r="JQA39" s="50"/>
      <c r="JQB39" s="50"/>
      <c r="JQC39" s="50"/>
      <c r="JQD39" s="50"/>
      <c r="JQE39" s="50"/>
      <c r="JQF39" s="50"/>
      <c r="JQG39" s="50"/>
      <c r="JQH39" s="50"/>
      <c r="JQI39" s="50"/>
      <c r="JQJ39" s="50"/>
      <c r="JQK39" s="50"/>
      <c r="JQL39" s="50"/>
      <c r="JQM39" s="50"/>
      <c r="JQN39" s="50"/>
      <c r="JQO39" s="50"/>
      <c r="JQP39" s="50"/>
      <c r="JQQ39" s="50"/>
      <c r="JQR39" s="50"/>
      <c r="JQS39" s="50"/>
      <c r="JQT39" s="50"/>
      <c r="JQU39" s="50"/>
      <c r="JQV39" s="50"/>
      <c r="JQW39" s="50"/>
      <c r="JQX39" s="50"/>
      <c r="JQY39" s="50"/>
      <c r="JQZ39" s="50"/>
      <c r="JRA39" s="50"/>
      <c r="JRB39" s="50"/>
      <c r="JRC39" s="50"/>
      <c r="JRD39" s="50"/>
      <c r="JRE39" s="50"/>
      <c r="JRF39" s="50"/>
      <c r="JRG39" s="50"/>
      <c r="JRH39" s="50"/>
      <c r="JRI39" s="50"/>
      <c r="JRJ39" s="50"/>
      <c r="JRK39" s="50"/>
      <c r="JRL39" s="50"/>
      <c r="JRM39" s="50"/>
      <c r="JRN39" s="50"/>
      <c r="JRO39" s="50"/>
      <c r="JRP39" s="50"/>
      <c r="JRQ39" s="50"/>
      <c r="JRR39" s="50"/>
      <c r="JRS39" s="50"/>
      <c r="JRT39" s="50"/>
      <c r="JRU39" s="50"/>
      <c r="JRV39" s="50"/>
      <c r="JRW39" s="50"/>
      <c r="JRX39" s="50"/>
      <c r="JRY39" s="50"/>
      <c r="JRZ39" s="50"/>
      <c r="JSA39" s="50"/>
      <c r="JSB39" s="50"/>
      <c r="JSC39" s="50"/>
      <c r="JSD39" s="50"/>
      <c r="JSE39" s="50"/>
      <c r="JSF39" s="50"/>
      <c r="JSG39" s="50"/>
      <c r="JSH39" s="50"/>
      <c r="JSI39" s="50"/>
      <c r="JSJ39" s="50"/>
      <c r="JSK39" s="50"/>
      <c r="JSL39" s="50"/>
      <c r="JSM39" s="50"/>
      <c r="JSN39" s="50"/>
      <c r="JSO39" s="50"/>
      <c r="JSP39" s="50"/>
      <c r="JSQ39" s="50"/>
      <c r="JSR39" s="50"/>
      <c r="JSS39" s="50"/>
      <c r="JST39" s="50"/>
      <c r="JSU39" s="50"/>
      <c r="JSV39" s="50"/>
      <c r="JSW39" s="50"/>
      <c r="JSX39" s="50"/>
      <c r="JSY39" s="50"/>
      <c r="JSZ39" s="50"/>
      <c r="JTA39" s="50"/>
      <c r="JTB39" s="50"/>
      <c r="JTC39" s="50"/>
      <c r="JTD39" s="50"/>
      <c r="JTE39" s="50"/>
      <c r="JTF39" s="50"/>
      <c r="JTG39" s="50"/>
      <c r="JTH39" s="50"/>
      <c r="JTI39" s="50"/>
      <c r="JTJ39" s="50"/>
      <c r="JTK39" s="50"/>
      <c r="JTL39" s="50"/>
      <c r="JTM39" s="50"/>
      <c r="JTN39" s="50"/>
      <c r="JTO39" s="50"/>
      <c r="JTP39" s="50"/>
      <c r="JTQ39" s="50"/>
      <c r="JTR39" s="50"/>
      <c r="JTS39" s="50"/>
      <c r="JTT39" s="50"/>
      <c r="JTU39" s="50"/>
      <c r="JTV39" s="50"/>
      <c r="JTW39" s="50"/>
      <c r="JTX39" s="50"/>
      <c r="JTY39" s="50"/>
      <c r="JTZ39" s="50"/>
      <c r="JUA39" s="50"/>
      <c r="JUB39" s="50"/>
      <c r="JUC39" s="50"/>
      <c r="JUD39" s="50"/>
      <c r="JUE39" s="50"/>
      <c r="JUF39" s="50"/>
      <c r="JUG39" s="50"/>
      <c r="JUH39" s="50"/>
      <c r="JUI39" s="50"/>
      <c r="JUJ39" s="50"/>
      <c r="JUK39" s="50"/>
      <c r="JUL39" s="50"/>
      <c r="JUM39" s="50"/>
      <c r="JUN39" s="50"/>
      <c r="JUO39" s="50"/>
      <c r="JUP39" s="50"/>
      <c r="JUQ39" s="50"/>
      <c r="JUR39" s="50"/>
      <c r="JUS39" s="50"/>
      <c r="JUT39" s="50"/>
      <c r="JUU39" s="50"/>
      <c r="JUV39" s="50"/>
      <c r="JUW39" s="50"/>
      <c r="JUX39" s="50"/>
      <c r="JUY39" s="50"/>
      <c r="JUZ39" s="50"/>
      <c r="JVA39" s="50"/>
      <c r="JVB39" s="50"/>
      <c r="JVC39" s="50"/>
      <c r="JVD39" s="50"/>
      <c r="JVE39" s="50"/>
      <c r="JVF39" s="50"/>
      <c r="JVG39" s="50"/>
      <c r="JVH39" s="50"/>
      <c r="JVI39" s="50"/>
      <c r="JVJ39" s="50"/>
      <c r="JVK39" s="50"/>
      <c r="JVL39" s="50"/>
      <c r="JVM39" s="50"/>
      <c r="JVN39" s="50"/>
      <c r="JVO39" s="50"/>
      <c r="JVP39" s="50"/>
      <c r="JVQ39" s="50"/>
      <c r="JVR39" s="50"/>
      <c r="JVS39" s="50"/>
      <c r="JVT39" s="50"/>
      <c r="JVU39" s="50"/>
      <c r="JVV39" s="50"/>
      <c r="JVW39" s="50"/>
      <c r="JVX39" s="50"/>
      <c r="JVY39" s="50"/>
      <c r="JVZ39" s="50"/>
      <c r="JWA39" s="50"/>
      <c r="JWB39" s="50"/>
      <c r="JWC39" s="50"/>
      <c r="JWD39" s="50"/>
      <c r="JWE39" s="50"/>
      <c r="JWF39" s="50"/>
      <c r="JWG39" s="50"/>
      <c r="JWH39" s="50"/>
      <c r="JWI39" s="50"/>
      <c r="JWJ39" s="50"/>
      <c r="JWK39" s="50"/>
      <c r="JWL39" s="50"/>
      <c r="JWM39" s="50"/>
      <c r="JWN39" s="50"/>
      <c r="JWO39" s="50"/>
      <c r="JWP39" s="50"/>
      <c r="JWQ39" s="50"/>
      <c r="JWR39" s="50"/>
      <c r="JWS39" s="50"/>
      <c r="JWT39" s="50"/>
      <c r="JWU39" s="50"/>
      <c r="JWV39" s="50"/>
      <c r="JWW39" s="50"/>
      <c r="JWX39" s="50"/>
      <c r="JWY39" s="50"/>
      <c r="JWZ39" s="50"/>
      <c r="JXA39" s="50"/>
      <c r="JXB39" s="50"/>
      <c r="JXC39" s="50"/>
      <c r="JXD39" s="50"/>
      <c r="JXE39" s="50"/>
      <c r="JXF39" s="50"/>
      <c r="JXG39" s="50"/>
      <c r="JXH39" s="50"/>
      <c r="JXI39" s="50"/>
      <c r="JXJ39" s="50"/>
      <c r="JXK39" s="50"/>
      <c r="JXL39" s="50"/>
      <c r="JXM39" s="50"/>
      <c r="JXN39" s="50"/>
      <c r="JXO39" s="50"/>
      <c r="JXP39" s="50"/>
      <c r="JXQ39" s="50"/>
      <c r="JXR39" s="50"/>
      <c r="JXS39" s="50"/>
      <c r="JXT39" s="50"/>
      <c r="JXU39" s="50"/>
      <c r="JXV39" s="50"/>
      <c r="JXW39" s="50"/>
      <c r="JXX39" s="50"/>
      <c r="JXY39" s="50"/>
      <c r="JXZ39" s="50"/>
      <c r="JYA39" s="50"/>
      <c r="JYB39" s="50"/>
      <c r="JYC39" s="50"/>
      <c r="JYD39" s="50"/>
      <c r="JYE39" s="50"/>
      <c r="JYF39" s="50"/>
      <c r="JYG39" s="50"/>
      <c r="JYH39" s="50"/>
      <c r="JYI39" s="50"/>
      <c r="JYJ39" s="50"/>
      <c r="JYK39" s="50"/>
      <c r="JYL39" s="50"/>
      <c r="JYM39" s="50"/>
      <c r="JYN39" s="50"/>
      <c r="JYO39" s="50"/>
      <c r="JYP39" s="50"/>
      <c r="JYQ39" s="50"/>
      <c r="JYR39" s="50"/>
      <c r="JYS39" s="50"/>
      <c r="JYT39" s="50"/>
      <c r="JYU39" s="50"/>
      <c r="JYV39" s="50"/>
      <c r="JYW39" s="50"/>
      <c r="JYX39" s="50"/>
      <c r="JYY39" s="50"/>
      <c r="JYZ39" s="50"/>
      <c r="JZA39" s="50"/>
      <c r="JZB39" s="50"/>
      <c r="JZC39" s="50"/>
      <c r="JZD39" s="50"/>
      <c r="JZE39" s="50"/>
      <c r="JZF39" s="50"/>
      <c r="JZG39" s="50"/>
      <c r="JZH39" s="50"/>
      <c r="JZI39" s="50"/>
      <c r="JZJ39" s="50"/>
      <c r="JZK39" s="50"/>
      <c r="JZL39" s="50"/>
      <c r="JZM39" s="50"/>
      <c r="JZN39" s="50"/>
      <c r="JZO39" s="50"/>
      <c r="JZP39" s="50"/>
      <c r="JZQ39" s="50"/>
      <c r="JZR39" s="50"/>
      <c r="JZS39" s="50"/>
      <c r="JZT39" s="50"/>
      <c r="JZU39" s="50"/>
      <c r="JZV39" s="50"/>
      <c r="JZW39" s="50"/>
      <c r="JZX39" s="50"/>
      <c r="JZY39" s="50"/>
      <c r="JZZ39" s="50"/>
      <c r="KAA39" s="50"/>
      <c r="KAB39" s="50"/>
      <c r="KAC39" s="50"/>
      <c r="KAD39" s="50"/>
      <c r="KAE39" s="50"/>
      <c r="KAF39" s="50"/>
      <c r="KAG39" s="50"/>
      <c r="KAH39" s="50"/>
      <c r="KAI39" s="50"/>
      <c r="KAJ39" s="50"/>
      <c r="KAK39" s="50"/>
      <c r="KAL39" s="50"/>
      <c r="KAM39" s="50"/>
      <c r="KAN39" s="50"/>
      <c r="KAO39" s="50"/>
      <c r="KAP39" s="50"/>
      <c r="KAQ39" s="50"/>
      <c r="KAR39" s="50"/>
      <c r="KAS39" s="50"/>
      <c r="KAT39" s="50"/>
      <c r="KAU39" s="50"/>
      <c r="KAV39" s="50"/>
      <c r="KAW39" s="50"/>
      <c r="KAX39" s="50"/>
      <c r="KAY39" s="50"/>
      <c r="KAZ39" s="50"/>
      <c r="KBA39" s="50"/>
      <c r="KBB39" s="50"/>
      <c r="KBC39" s="50"/>
      <c r="KBD39" s="50"/>
      <c r="KBE39" s="50"/>
      <c r="KBF39" s="50"/>
      <c r="KBG39" s="50"/>
      <c r="KBH39" s="50"/>
      <c r="KBI39" s="50"/>
      <c r="KBJ39" s="50"/>
      <c r="KBK39" s="50"/>
      <c r="KBL39" s="50"/>
      <c r="KBM39" s="50"/>
      <c r="KBN39" s="50"/>
      <c r="KBO39" s="50"/>
      <c r="KBP39" s="50"/>
      <c r="KBQ39" s="50"/>
      <c r="KBR39" s="50"/>
      <c r="KBS39" s="50"/>
      <c r="KBT39" s="50"/>
      <c r="KBU39" s="50"/>
      <c r="KBV39" s="50"/>
      <c r="KBW39" s="50"/>
      <c r="KBX39" s="50"/>
      <c r="KBY39" s="50"/>
      <c r="KBZ39" s="50"/>
      <c r="KCA39" s="50"/>
      <c r="KCB39" s="50"/>
      <c r="KCC39" s="50"/>
      <c r="KCD39" s="50"/>
      <c r="KCE39" s="50"/>
      <c r="KCF39" s="50"/>
      <c r="KCG39" s="50"/>
      <c r="KCH39" s="50"/>
      <c r="KCI39" s="50"/>
      <c r="KCJ39" s="50"/>
      <c r="KCK39" s="50"/>
      <c r="KCL39" s="50"/>
      <c r="KCM39" s="50"/>
      <c r="KCN39" s="50"/>
      <c r="KCO39" s="50"/>
      <c r="KCP39" s="50"/>
      <c r="KCQ39" s="50"/>
      <c r="KCR39" s="50"/>
      <c r="KCS39" s="50"/>
      <c r="KCT39" s="50"/>
      <c r="KCU39" s="50"/>
      <c r="KCV39" s="50"/>
      <c r="KCW39" s="50"/>
      <c r="KCX39" s="50"/>
      <c r="KCY39" s="50"/>
      <c r="KCZ39" s="50"/>
      <c r="KDA39" s="50"/>
      <c r="KDB39" s="50"/>
      <c r="KDC39" s="50"/>
      <c r="KDD39" s="50"/>
      <c r="KDE39" s="50"/>
      <c r="KDF39" s="50"/>
      <c r="KDG39" s="50"/>
      <c r="KDH39" s="50"/>
      <c r="KDI39" s="50"/>
      <c r="KDJ39" s="50"/>
      <c r="KDK39" s="50"/>
      <c r="KDL39" s="50"/>
      <c r="KDM39" s="50"/>
      <c r="KDN39" s="50"/>
      <c r="KDO39" s="50"/>
      <c r="KDP39" s="50"/>
      <c r="KDQ39" s="50"/>
      <c r="KDR39" s="50"/>
      <c r="KDS39" s="50"/>
      <c r="KDT39" s="50"/>
      <c r="KDU39" s="50"/>
      <c r="KDV39" s="50"/>
      <c r="KDW39" s="50"/>
      <c r="KDX39" s="50"/>
      <c r="KDY39" s="50"/>
      <c r="KDZ39" s="50"/>
      <c r="KEA39" s="50"/>
      <c r="KEB39" s="50"/>
      <c r="KEC39" s="50"/>
      <c r="KED39" s="50"/>
      <c r="KEE39" s="50"/>
      <c r="KEF39" s="50"/>
      <c r="KEG39" s="50"/>
      <c r="KEH39" s="50"/>
      <c r="KEI39" s="50"/>
      <c r="KEJ39" s="50"/>
      <c r="KEK39" s="50"/>
      <c r="KEL39" s="50"/>
      <c r="KEM39" s="50"/>
      <c r="KEN39" s="50"/>
      <c r="KEO39" s="50"/>
      <c r="KEP39" s="50"/>
      <c r="KEQ39" s="50"/>
      <c r="KER39" s="50"/>
      <c r="KES39" s="50"/>
      <c r="KET39" s="50"/>
      <c r="KEU39" s="50"/>
      <c r="KEV39" s="50"/>
      <c r="KEW39" s="50"/>
      <c r="KEX39" s="50"/>
      <c r="KEY39" s="50"/>
      <c r="KEZ39" s="50"/>
      <c r="KFA39" s="50"/>
      <c r="KFB39" s="50"/>
      <c r="KFC39" s="50"/>
      <c r="KFD39" s="50"/>
      <c r="KFE39" s="50"/>
      <c r="KFF39" s="50"/>
      <c r="KFG39" s="50"/>
      <c r="KFH39" s="50"/>
      <c r="KFI39" s="50"/>
      <c r="KFJ39" s="50"/>
      <c r="KFK39" s="50"/>
      <c r="KFL39" s="50"/>
      <c r="KFM39" s="50"/>
      <c r="KFN39" s="50"/>
      <c r="KFO39" s="50"/>
      <c r="KFP39" s="50"/>
      <c r="KFQ39" s="50"/>
      <c r="KFR39" s="50"/>
      <c r="KFS39" s="50"/>
      <c r="KFT39" s="50"/>
      <c r="KFU39" s="50"/>
      <c r="KFV39" s="50"/>
      <c r="KFW39" s="50"/>
      <c r="KFX39" s="50"/>
      <c r="KFY39" s="50"/>
      <c r="KFZ39" s="50"/>
      <c r="KGA39" s="50"/>
      <c r="KGB39" s="50"/>
      <c r="KGC39" s="50"/>
      <c r="KGD39" s="50"/>
      <c r="KGE39" s="50"/>
      <c r="KGF39" s="50"/>
      <c r="KGG39" s="50"/>
      <c r="KGH39" s="50"/>
      <c r="KGI39" s="50"/>
      <c r="KGJ39" s="50"/>
      <c r="KGK39" s="50"/>
      <c r="KGL39" s="50"/>
      <c r="KGM39" s="50"/>
      <c r="KGN39" s="50"/>
      <c r="KGO39" s="50"/>
      <c r="KGP39" s="50"/>
      <c r="KGQ39" s="50"/>
      <c r="KGR39" s="50"/>
      <c r="KGS39" s="50"/>
      <c r="KGT39" s="50"/>
      <c r="KGU39" s="50"/>
      <c r="KGV39" s="50"/>
      <c r="KGW39" s="50"/>
      <c r="KGX39" s="50"/>
      <c r="KGY39" s="50"/>
      <c r="KGZ39" s="50"/>
      <c r="KHA39" s="50"/>
      <c r="KHB39" s="50"/>
      <c r="KHC39" s="50"/>
      <c r="KHD39" s="50"/>
      <c r="KHE39" s="50"/>
      <c r="KHF39" s="50"/>
      <c r="KHG39" s="50"/>
      <c r="KHH39" s="50"/>
      <c r="KHI39" s="50"/>
      <c r="KHJ39" s="50"/>
      <c r="KHK39" s="50"/>
      <c r="KHL39" s="50"/>
      <c r="KHM39" s="50"/>
      <c r="KHN39" s="50"/>
      <c r="KHO39" s="50"/>
      <c r="KHP39" s="50"/>
      <c r="KHQ39" s="50"/>
      <c r="KHR39" s="50"/>
      <c r="KHS39" s="50"/>
      <c r="KHT39" s="50"/>
      <c r="KHU39" s="50"/>
      <c r="KHV39" s="50"/>
      <c r="KHW39" s="50"/>
      <c r="KHX39" s="50"/>
      <c r="KHY39" s="50"/>
      <c r="KHZ39" s="50"/>
      <c r="KIA39" s="50"/>
      <c r="KIB39" s="50"/>
      <c r="KIC39" s="50"/>
      <c r="KID39" s="50"/>
      <c r="KIE39" s="50"/>
      <c r="KIF39" s="50"/>
      <c r="KIG39" s="50"/>
      <c r="KIH39" s="50"/>
      <c r="KII39" s="50"/>
      <c r="KIJ39" s="50"/>
      <c r="KIK39" s="50"/>
      <c r="KIL39" s="50"/>
      <c r="KIM39" s="50"/>
      <c r="KIN39" s="50"/>
      <c r="KIO39" s="50"/>
      <c r="KIP39" s="50"/>
      <c r="KIQ39" s="50"/>
      <c r="KIR39" s="50"/>
      <c r="KIS39" s="50"/>
      <c r="KIT39" s="50"/>
      <c r="KIU39" s="50"/>
      <c r="KIV39" s="50"/>
      <c r="KIW39" s="50"/>
      <c r="KIX39" s="50"/>
      <c r="KIY39" s="50"/>
      <c r="KIZ39" s="50"/>
      <c r="KJA39" s="50"/>
      <c r="KJB39" s="50"/>
      <c r="KJC39" s="50"/>
      <c r="KJD39" s="50"/>
      <c r="KJE39" s="50"/>
      <c r="KJF39" s="50"/>
      <c r="KJG39" s="50"/>
      <c r="KJH39" s="50"/>
      <c r="KJI39" s="50"/>
      <c r="KJJ39" s="50"/>
      <c r="KJK39" s="50"/>
      <c r="KJL39" s="50"/>
      <c r="KJM39" s="50"/>
      <c r="KJN39" s="50"/>
      <c r="KJO39" s="50"/>
      <c r="KJP39" s="50"/>
      <c r="KJQ39" s="50"/>
      <c r="KJR39" s="50"/>
      <c r="KJS39" s="50"/>
      <c r="KJT39" s="50"/>
      <c r="KJU39" s="50"/>
      <c r="KJV39" s="50"/>
      <c r="KJW39" s="50"/>
      <c r="KJX39" s="50"/>
      <c r="KJY39" s="50"/>
      <c r="KJZ39" s="50"/>
      <c r="KKA39" s="50"/>
      <c r="KKB39" s="50"/>
      <c r="KKC39" s="50"/>
      <c r="KKD39" s="50"/>
      <c r="KKE39" s="50"/>
      <c r="KKF39" s="50"/>
      <c r="KKG39" s="50"/>
      <c r="KKH39" s="50"/>
      <c r="KKI39" s="50"/>
      <c r="KKJ39" s="50"/>
      <c r="KKK39" s="50"/>
      <c r="KKL39" s="50"/>
      <c r="KKM39" s="50"/>
      <c r="KKN39" s="50"/>
      <c r="KKO39" s="50"/>
      <c r="KKP39" s="50"/>
      <c r="KKQ39" s="50"/>
      <c r="KKR39" s="50"/>
      <c r="KKS39" s="50"/>
      <c r="KKT39" s="50"/>
      <c r="KKU39" s="50"/>
      <c r="KKV39" s="50"/>
      <c r="KKW39" s="50"/>
      <c r="KKX39" s="50"/>
      <c r="KKY39" s="50"/>
      <c r="KKZ39" s="50"/>
      <c r="KLA39" s="50"/>
      <c r="KLB39" s="50"/>
      <c r="KLC39" s="50"/>
      <c r="KLD39" s="50"/>
      <c r="KLE39" s="50"/>
      <c r="KLF39" s="50"/>
      <c r="KLG39" s="50"/>
      <c r="KLH39" s="50"/>
      <c r="KLI39" s="50"/>
      <c r="KLJ39" s="50"/>
      <c r="KLK39" s="50"/>
      <c r="KLL39" s="50"/>
      <c r="KLM39" s="50"/>
      <c r="KLN39" s="50"/>
      <c r="KLO39" s="50"/>
      <c r="KLP39" s="50"/>
      <c r="KLQ39" s="50"/>
      <c r="KLR39" s="50"/>
      <c r="KLS39" s="50"/>
      <c r="KLT39" s="50"/>
      <c r="KLU39" s="50"/>
      <c r="KLV39" s="50"/>
      <c r="KLW39" s="50"/>
      <c r="KLX39" s="50"/>
      <c r="KLY39" s="50"/>
      <c r="KLZ39" s="50"/>
      <c r="KMA39" s="50"/>
      <c r="KMB39" s="50"/>
      <c r="KMC39" s="50"/>
      <c r="KMD39" s="50"/>
      <c r="KME39" s="50"/>
      <c r="KMF39" s="50"/>
      <c r="KMG39" s="50"/>
      <c r="KMH39" s="50"/>
      <c r="KMI39" s="50"/>
      <c r="KMJ39" s="50"/>
      <c r="KMK39" s="50"/>
      <c r="KML39" s="50"/>
      <c r="KMM39" s="50"/>
      <c r="KMN39" s="50"/>
      <c r="KMO39" s="50"/>
      <c r="KMP39" s="50"/>
      <c r="KMQ39" s="50"/>
      <c r="KMR39" s="50"/>
      <c r="KMS39" s="50"/>
      <c r="KMT39" s="50"/>
      <c r="KMU39" s="50"/>
      <c r="KMV39" s="50"/>
      <c r="KMW39" s="50"/>
      <c r="KMX39" s="50"/>
      <c r="KMY39" s="50"/>
      <c r="KMZ39" s="50"/>
      <c r="KNA39" s="50"/>
      <c r="KNB39" s="50"/>
      <c r="KNC39" s="50"/>
      <c r="KND39" s="50"/>
      <c r="KNE39" s="50"/>
      <c r="KNF39" s="50"/>
      <c r="KNG39" s="50"/>
      <c r="KNH39" s="50"/>
      <c r="KNI39" s="50"/>
      <c r="KNJ39" s="50"/>
      <c r="KNK39" s="50"/>
      <c r="KNL39" s="50"/>
      <c r="KNM39" s="50"/>
      <c r="KNN39" s="50"/>
      <c r="KNO39" s="50"/>
      <c r="KNP39" s="50"/>
      <c r="KNQ39" s="50"/>
      <c r="KNR39" s="50"/>
      <c r="KNS39" s="50"/>
      <c r="KNT39" s="50"/>
      <c r="KNU39" s="50"/>
      <c r="KNV39" s="50"/>
      <c r="KNW39" s="50"/>
      <c r="KNX39" s="50"/>
      <c r="KNY39" s="50"/>
      <c r="KNZ39" s="50"/>
      <c r="KOA39" s="50"/>
      <c r="KOB39" s="50"/>
      <c r="KOC39" s="50"/>
      <c r="KOD39" s="50"/>
      <c r="KOE39" s="50"/>
      <c r="KOF39" s="50"/>
      <c r="KOG39" s="50"/>
      <c r="KOH39" s="50"/>
      <c r="KOI39" s="50"/>
      <c r="KOJ39" s="50"/>
      <c r="KOK39" s="50"/>
      <c r="KOL39" s="50"/>
      <c r="KOM39" s="50"/>
      <c r="KON39" s="50"/>
      <c r="KOO39" s="50"/>
      <c r="KOP39" s="50"/>
      <c r="KOQ39" s="50"/>
      <c r="KOR39" s="50"/>
      <c r="KOS39" s="50"/>
      <c r="KOT39" s="50"/>
      <c r="KOU39" s="50"/>
      <c r="KOV39" s="50"/>
      <c r="KOW39" s="50"/>
      <c r="KOX39" s="50"/>
      <c r="KOY39" s="50"/>
      <c r="KOZ39" s="50"/>
      <c r="KPA39" s="50"/>
      <c r="KPB39" s="50"/>
      <c r="KPC39" s="50"/>
      <c r="KPD39" s="50"/>
      <c r="KPE39" s="50"/>
      <c r="KPF39" s="50"/>
      <c r="KPG39" s="50"/>
      <c r="KPH39" s="50"/>
      <c r="KPI39" s="50"/>
      <c r="KPJ39" s="50"/>
      <c r="KPK39" s="50"/>
      <c r="KPL39" s="50"/>
      <c r="KPM39" s="50"/>
      <c r="KPN39" s="50"/>
      <c r="KPO39" s="50"/>
      <c r="KPP39" s="50"/>
      <c r="KPQ39" s="50"/>
      <c r="KPR39" s="50"/>
      <c r="KPS39" s="50"/>
      <c r="KPT39" s="50"/>
      <c r="KPU39" s="50"/>
      <c r="KPV39" s="50"/>
      <c r="KPW39" s="50"/>
      <c r="KPX39" s="50"/>
      <c r="KPY39" s="50"/>
      <c r="KPZ39" s="50"/>
      <c r="KQA39" s="50"/>
      <c r="KQB39" s="50"/>
      <c r="KQC39" s="50"/>
      <c r="KQD39" s="50"/>
      <c r="KQE39" s="50"/>
      <c r="KQF39" s="50"/>
      <c r="KQG39" s="50"/>
      <c r="KQH39" s="50"/>
      <c r="KQI39" s="50"/>
      <c r="KQJ39" s="50"/>
      <c r="KQK39" s="50"/>
      <c r="KQL39" s="50"/>
      <c r="KQM39" s="50"/>
      <c r="KQN39" s="50"/>
      <c r="KQO39" s="50"/>
      <c r="KQP39" s="50"/>
      <c r="KQQ39" s="50"/>
      <c r="KQR39" s="50"/>
      <c r="KQS39" s="50"/>
      <c r="KQT39" s="50"/>
      <c r="KQU39" s="50"/>
      <c r="KQV39" s="50"/>
      <c r="KQW39" s="50"/>
      <c r="KQX39" s="50"/>
      <c r="KQY39" s="50"/>
      <c r="KQZ39" s="50"/>
      <c r="KRA39" s="50"/>
      <c r="KRB39" s="50"/>
      <c r="KRC39" s="50"/>
      <c r="KRD39" s="50"/>
      <c r="KRE39" s="50"/>
      <c r="KRF39" s="50"/>
      <c r="KRG39" s="50"/>
      <c r="KRH39" s="50"/>
      <c r="KRI39" s="50"/>
      <c r="KRJ39" s="50"/>
      <c r="KRK39" s="50"/>
      <c r="KRL39" s="50"/>
      <c r="KRM39" s="50"/>
      <c r="KRN39" s="50"/>
      <c r="KRO39" s="50"/>
      <c r="KRP39" s="50"/>
      <c r="KRQ39" s="50"/>
      <c r="KRR39" s="50"/>
      <c r="KRS39" s="50"/>
      <c r="KRT39" s="50"/>
      <c r="KRU39" s="50"/>
      <c r="KRV39" s="50"/>
      <c r="KRW39" s="50"/>
      <c r="KRX39" s="50"/>
      <c r="KRY39" s="50"/>
      <c r="KRZ39" s="50"/>
      <c r="KSA39" s="50"/>
      <c r="KSB39" s="50"/>
      <c r="KSC39" s="50"/>
      <c r="KSD39" s="50"/>
      <c r="KSE39" s="50"/>
      <c r="KSF39" s="50"/>
      <c r="KSG39" s="50"/>
      <c r="KSH39" s="50"/>
      <c r="KSI39" s="50"/>
      <c r="KSJ39" s="50"/>
      <c r="KSK39" s="50"/>
      <c r="KSL39" s="50"/>
      <c r="KSM39" s="50"/>
      <c r="KSN39" s="50"/>
      <c r="KSO39" s="50"/>
      <c r="KSP39" s="50"/>
      <c r="KSQ39" s="50"/>
      <c r="KSR39" s="50"/>
      <c r="KSS39" s="50"/>
      <c r="KST39" s="50"/>
      <c r="KSU39" s="50"/>
      <c r="KSV39" s="50"/>
      <c r="KSW39" s="50"/>
      <c r="KSX39" s="50"/>
      <c r="KSY39" s="50"/>
      <c r="KSZ39" s="50"/>
      <c r="KTA39" s="50"/>
      <c r="KTB39" s="50"/>
      <c r="KTC39" s="50"/>
      <c r="KTD39" s="50"/>
      <c r="KTE39" s="50"/>
      <c r="KTF39" s="50"/>
      <c r="KTG39" s="50"/>
      <c r="KTH39" s="50"/>
      <c r="KTI39" s="50"/>
      <c r="KTJ39" s="50"/>
      <c r="KTK39" s="50"/>
      <c r="KTL39" s="50"/>
      <c r="KTM39" s="50"/>
      <c r="KTN39" s="50"/>
      <c r="KTO39" s="50"/>
      <c r="KTP39" s="50"/>
      <c r="KTQ39" s="50"/>
      <c r="KTR39" s="50"/>
      <c r="KTS39" s="50"/>
      <c r="KTT39" s="50"/>
      <c r="KTU39" s="50"/>
      <c r="KTV39" s="50"/>
      <c r="KTW39" s="50"/>
      <c r="KTX39" s="50"/>
      <c r="KTY39" s="50"/>
      <c r="KTZ39" s="50"/>
      <c r="KUA39" s="50"/>
      <c r="KUB39" s="50"/>
      <c r="KUC39" s="50"/>
      <c r="KUD39" s="50"/>
      <c r="KUE39" s="50"/>
      <c r="KUF39" s="50"/>
      <c r="KUG39" s="50"/>
      <c r="KUH39" s="50"/>
      <c r="KUI39" s="50"/>
      <c r="KUJ39" s="50"/>
      <c r="KUK39" s="50"/>
      <c r="KUL39" s="50"/>
      <c r="KUM39" s="50"/>
      <c r="KUN39" s="50"/>
      <c r="KUO39" s="50"/>
      <c r="KUP39" s="50"/>
      <c r="KUQ39" s="50"/>
      <c r="KUR39" s="50"/>
      <c r="KUS39" s="50"/>
      <c r="KUT39" s="50"/>
      <c r="KUU39" s="50"/>
      <c r="KUV39" s="50"/>
      <c r="KUW39" s="50"/>
      <c r="KUX39" s="50"/>
      <c r="KUY39" s="50"/>
      <c r="KUZ39" s="50"/>
      <c r="KVA39" s="50"/>
      <c r="KVB39" s="50"/>
      <c r="KVC39" s="50"/>
      <c r="KVD39" s="50"/>
      <c r="KVE39" s="50"/>
      <c r="KVF39" s="50"/>
      <c r="KVG39" s="50"/>
      <c r="KVH39" s="50"/>
      <c r="KVI39" s="50"/>
      <c r="KVJ39" s="50"/>
      <c r="KVK39" s="50"/>
      <c r="KVL39" s="50"/>
      <c r="KVM39" s="50"/>
      <c r="KVN39" s="50"/>
      <c r="KVO39" s="50"/>
      <c r="KVP39" s="50"/>
      <c r="KVQ39" s="50"/>
      <c r="KVR39" s="50"/>
      <c r="KVS39" s="50"/>
      <c r="KVT39" s="50"/>
      <c r="KVU39" s="50"/>
      <c r="KVV39" s="50"/>
      <c r="KVW39" s="50"/>
      <c r="KVX39" s="50"/>
      <c r="KVY39" s="50"/>
      <c r="KVZ39" s="50"/>
      <c r="KWA39" s="50"/>
      <c r="KWB39" s="50"/>
      <c r="KWC39" s="50"/>
      <c r="KWD39" s="50"/>
      <c r="KWE39" s="50"/>
      <c r="KWF39" s="50"/>
      <c r="KWG39" s="50"/>
      <c r="KWH39" s="50"/>
      <c r="KWI39" s="50"/>
      <c r="KWJ39" s="50"/>
      <c r="KWK39" s="50"/>
      <c r="KWL39" s="50"/>
      <c r="KWM39" s="50"/>
      <c r="KWN39" s="50"/>
      <c r="KWO39" s="50"/>
      <c r="KWP39" s="50"/>
      <c r="KWQ39" s="50"/>
      <c r="KWR39" s="50"/>
      <c r="KWS39" s="50"/>
      <c r="KWT39" s="50"/>
      <c r="KWU39" s="50"/>
      <c r="KWV39" s="50"/>
      <c r="KWW39" s="50"/>
      <c r="KWX39" s="50"/>
      <c r="KWY39" s="50"/>
      <c r="KWZ39" s="50"/>
      <c r="KXA39" s="50"/>
      <c r="KXB39" s="50"/>
      <c r="KXC39" s="50"/>
      <c r="KXD39" s="50"/>
      <c r="KXE39" s="50"/>
      <c r="KXF39" s="50"/>
      <c r="KXG39" s="50"/>
      <c r="KXH39" s="50"/>
      <c r="KXI39" s="50"/>
      <c r="KXJ39" s="50"/>
      <c r="KXK39" s="50"/>
      <c r="KXL39" s="50"/>
      <c r="KXM39" s="50"/>
      <c r="KXN39" s="50"/>
      <c r="KXO39" s="50"/>
      <c r="KXP39" s="50"/>
      <c r="KXQ39" s="50"/>
      <c r="KXR39" s="50"/>
      <c r="KXS39" s="50"/>
      <c r="KXT39" s="50"/>
      <c r="KXU39" s="50"/>
      <c r="KXV39" s="50"/>
      <c r="KXW39" s="50"/>
      <c r="KXX39" s="50"/>
      <c r="KXY39" s="50"/>
      <c r="KXZ39" s="50"/>
      <c r="KYA39" s="50"/>
      <c r="KYB39" s="50"/>
      <c r="KYC39" s="50"/>
      <c r="KYD39" s="50"/>
      <c r="KYE39" s="50"/>
      <c r="KYF39" s="50"/>
      <c r="KYG39" s="50"/>
      <c r="KYH39" s="50"/>
      <c r="KYI39" s="50"/>
      <c r="KYJ39" s="50"/>
      <c r="KYK39" s="50"/>
      <c r="KYL39" s="50"/>
      <c r="KYM39" s="50"/>
      <c r="KYN39" s="50"/>
      <c r="KYO39" s="50"/>
      <c r="KYP39" s="50"/>
      <c r="KYQ39" s="50"/>
      <c r="KYR39" s="50"/>
      <c r="KYS39" s="50"/>
      <c r="KYT39" s="50"/>
      <c r="KYU39" s="50"/>
      <c r="KYV39" s="50"/>
      <c r="KYW39" s="50"/>
      <c r="KYX39" s="50"/>
      <c r="KYY39" s="50"/>
      <c r="KYZ39" s="50"/>
      <c r="KZA39" s="50"/>
      <c r="KZB39" s="50"/>
      <c r="KZC39" s="50"/>
      <c r="KZD39" s="50"/>
      <c r="KZE39" s="50"/>
      <c r="KZF39" s="50"/>
      <c r="KZG39" s="50"/>
      <c r="KZH39" s="50"/>
      <c r="KZI39" s="50"/>
      <c r="KZJ39" s="50"/>
      <c r="KZK39" s="50"/>
      <c r="KZL39" s="50"/>
      <c r="KZM39" s="50"/>
      <c r="KZN39" s="50"/>
      <c r="KZO39" s="50"/>
      <c r="KZP39" s="50"/>
      <c r="KZQ39" s="50"/>
      <c r="KZR39" s="50"/>
      <c r="KZS39" s="50"/>
      <c r="KZT39" s="50"/>
      <c r="KZU39" s="50"/>
      <c r="KZV39" s="50"/>
      <c r="KZW39" s="50"/>
      <c r="KZX39" s="50"/>
      <c r="KZY39" s="50"/>
      <c r="KZZ39" s="50"/>
      <c r="LAA39" s="50"/>
      <c r="LAB39" s="50"/>
      <c r="LAC39" s="50"/>
      <c r="LAD39" s="50"/>
      <c r="LAE39" s="50"/>
      <c r="LAF39" s="50"/>
      <c r="LAG39" s="50"/>
      <c r="LAH39" s="50"/>
      <c r="LAI39" s="50"/>
      <c r="LAJ39" s="50"/>
      <c r="LAK39" s="50"/>
      <c r="LAL39" s="50"/>
      <c r="LAM39" s="50"/>
      <c r="LAN39" s="50"/>
      <c r="LAO39" s="50"/>
      <c r="LAP39" s="50"/>
      <c r="LAQ39" s="50"/>
      <c r="LAR39" s="50"/>
      <c r="LAS39" s="50"/>
      <c r="LAT39" s="50"/>
      <c r="LAU39" s="50"/>
      <c r="LAV39" s="50"/>
      <c r="LAW39" s="50"/>
      <c r="LAX39" s="50"/>
      <c r="LAY39" s="50"/>
      <c r="LAZ39" s="50"/>
      <c r="LBA39" s="50"/>
      <c r="LBB39" s="50"/>
      <c r="LBC39" s="50"/>
      <c r="LBD39" s="50"/>
      <c r="LBE39" s="50"/>
      <c r="LBF39" s="50"/>
      <c r="LBG39" s="50"/>
      <c r="LBH39" s="50"/>
      <c r="LBI39" s="50"/>
      <c r="LBJ39" s="50"/>
      <c r="LBK39" s="50"/>
      <c r="LBL39" s="50"/>
      <c r="LBM39" s="50"/>
      <c r="LBN39" s="50"/>
      <c r="LBO39" s="50"/>
      <c r="LBP39" s="50"/>
      <c r="LBQ39" s="50"/>
      <c r="LBR39" s="50"/>
      <c r="LBS39" s="50"/>
      <c r="LBT39" s="50"/>
      <c r="LBU39" s="50"/>
      <c r="LBV39" s="50"/>
      <c r="LBW39" s="50"/>
      <c r="LBX39" s="50"/>
      <c r="LBY39" s="50"/>
      <c r="LBZ39" s="50"/>
      <c r="LCA39" s="50"/>
      <c r="LCB39" s="50"/>
      <c r="LCC39" s="50"/>
      <c r="LCD39" s="50"/>
      <c r="LCE39" s="50"/>
      <c r="LCF39" s="50"/>
      <c r="LCG39" s="50"/>
      <c r="LCH39" s="50"/>
      <c r="LCI39" s="50"/>
      <c r="LCJ39" s="50"/>
      <c r="LCK39" s="50"/>
      <c r="LCL39" s="50"/>
      <c r="LCM39" s="50"/>
      <c r="LCN39" s="50"/>
      <c r="LCO39" s="50"/>
      <c r="LCP39" s="50"/>
      <c r="LCQ39" s="50"/>
      <c r="LCR39" s="50"/>
      <c r="LCS39" s="50"/>
      <c r="LCT39" s="50"/>
      <c r="LCU39" s="50"/>
      <c r="LCV39" s="50"/>
      <c r="LCW39" s="50"/>
      <c r="LCX39" s="50"/>
      <c r="LCY39" s="50"/>
      <c r="LCZ39" s="50"/>
      <c r="LDA39" s="50"/>
      <c r="LDB39" s="50"/>
      <c r="LDC39" s="50"/>
      <c r="LDD39" s="50"/>
      <c r="LDE39" s="50"/>
      <c r="LDF39" s="50"/>
      <c r="LDG39" s="50"/>
      <c r="LDH39" s="50"/>
      <c r="LDI39" s="50"/>
      <c r="LDJ39" s="50"/>
      <c r="LDK39" s="50"/>
      <c r="LDL39" s="50"/>
      <c r="LDM39" s="50"/>
      <c r="LDN39" s="50"/>
      <c r="LDO39" s="50"/>
      <c r="LDP39" s="50"/>
      <c r="LDQ39" s="50"/>
      <c r="LDR39" s="50"/>
      <c r="LDS39" s="50"/>
      <c r="LDT39" s="50"/>
      <c r="LDU39" s="50"/>
      <c r="LDV39" s="50"/>
      <c r="LDW39" s="50"/>
      <c r="LDX39" s="50"/>
      <c r="LDY39" s="50"/>
      <c r="LDZ39" s="50"/>
      <c r="LEA39" s="50"/>
      <c r="LEB39" s="50"/>
      <c r="LEC39" s="50"/>
      <c r="LED39" s="50"/>
      <c r="LEE39" s="50"/>
      <c r="LEF39" s="50"/>
      <c r="LEG39" s="50"/>
      <c r="LEH39" s="50"/>
      <c r="LEI39" s="50"/>
      <c r="LEJ39" s="50"/>
      <c r="LEK39" s="50"/>
      <c r="LEL39" s="50"/>
      <c r="LEM39" s="50"/>
      <c r="LEN39" s="50"/>
      <c r="LEO39" s="50"/>
      <c r="LEP39" s="50"/>
      <c r="LEQ39" s="50"/>
      <c r="LER39" s="50"/>
      <c r="LES39" s="50"/>
      <c r="LET39" s="50"/>
      <c r="LEU39" s="50"/>
      <c r="LEV39" s="50"/>
      <c r="LEW39" s="50"/>
      <c r="LEX39" s="50"/>
      <c r="LEY39" s="50"/>
      <c r="LEZ39" s="50"/>
      <c r="LFA39" s="50"/>
      <c r="LFB39" s="50"/>
      <c r="LFC39" s="50"/>
      <c r="LFD39" s="50"/>
      <c r="LFE39" s="50"/>
      <c r="LFF39" s="50"/>
      <c r="LFG39" s="50"/>
      <c r="LFH39" s="50"/>
      <c r="LFI39" s="50"/>
      <c r="LFJ39" s="50"/>
      <c r="LFK39" s="50"/>
      <c r="LFL39" s="50"/>
      <c r="LFM39" s="50"/>
      <c r="LFN39" s="50"/>
      <c r="LFO39" s="50"/>
      <c r="LFP39" s="50"/>
      <c r="LFQ39" s="50"/>
      <c r="LFR39" s="50"/>
      <c r="LFS39" s="50"/>
      <c r="LFT39" s="50"/>
      <c r="LFU39" s="50"/>
      <c r="LFV39" s="50"/>
      <c r="LFW39" s="50"/>
      <c r="LFX39" s="50"/>
      <c r="LFY39" s="50"/>
      <c r="LFZ39" s="50"/>
      <c r="LGA39" s="50"/>
      <c r="LGB39" s="50"/>
      <c r="LGC39" s="50"/>
      <c r="LGD39" s="50"/>
      <c r="LGE39" s="50"/>
      <c r="LGF39" s="50"/>
      <c r="LGG39" s="50"/>
      <c r="LGH39" s="50"/>
      <c r="LGI39" s="50"/>
      <c r="LGJ39" s="50"/>
      <c r="LGK39" s="50"/>
      <c r="LGL39" s="50"/>
      <c r="LGM39" s="50"/>
      <c r="LGN39" s="50"/>
      <c r="LGO39" s="50"/>
      <c r="LGP39" s="50"/>
      <c r="LGQ39" s="50"/>
      <c r="LGR39" s="50"/>
      <c r="LGS39" s="50"/>
      <c r="LGT39" s="50"/>
      <c r="LGU39" s="50"/>
      <c r="LGV39" s="50"/>
      <c r="LGW39" s="50"/>
      <c r="LGX39" s="50"/>
      <c r="LGY39" s="50"/>
      <c r="LGZ39" s="50"/>
      <c r="LHA39" s="50"/>
      <c r="LHB39" s="50"/>
      <c r="LHC39" s="50"/>
      <c r="LHD39" s="50"/>
      <c r="LHE39" s="50"/>
      <c r="LHF39" s="50"/>
      <c r="LHG39" s="50"/>
      <c r="LHH39" s="50"/>
      <c r="LHI39" s="50"/>
      <c r="LHJ39" s="50"/>
      <c r="LHK39" s="50"/>
      <c r="LHL39" s="50"/>
      <c r="LHM39" s="50"/>
      <c r="LHN39" s="50"/>
      <c r="LHO39" s="50"/>
      <c r="LHP39" s="50"/>
      <c r="LHQ39" s="50"/>
      <c r="LHR39" s="50"/>
      <c r="LHS39" s="50"/>
      <c r="LHT39" s="50"/>
      <c r="LHU39" s="50"/>
      <c r="LHV39" s="50"/>
      <c r="LHW39" s="50"/>
      <c r="LHX39" s="50"/>
      <c r="LHY39" s="50"/>
      <c r="LHZ39" s="50"/>
      <c r="LIA39" s="50"/>
      <c r="LIB39" s="50"/>
      <c r="LIC39" s="50"/>
      <c r="LID39" s="50"/>
      <c r="LIE39" s="50"/>
      <c r="LIF39" s="50"/>
      <c r="LIG39" s="50"/>
      <c r="LIH39" s="50"/>
      <c r="LII39" s="50"/>
      <c r="LIJ39" s="50"/>
      <c r="LIK39" s="50"/>
      <c r="LIL39" s="50"/>
      <c r="LIM39" s="50"/>
      <c r="LIN39" s="50"/>
      <c r="LIO39" s="50"/>
      <c r="LIP39" s="50"/>
      <c r="LIQ39" s="50"/>
      <c r="LIR39" s="50"/>
      <c r="LIS39" s="50"/>
      <c r="LIT39" s="50"/>
      <c r="LIU39" s="50"/>
      <c r="LIV39" s="50"/>
      <c r="LIW39" s="50"/>
      <c r="LIX39" s="50"/>
      <c r="LIY39" s="50"/>
      <c r="LIZ39" s="50"/>
      <c r="LJA39" s="50"/>
      <c r="LJB39" s="50"/>
      <c r="LJC39" s="50"/>
      <c r="LJD39" s="50"/>
      <c r="LJE39" s="50"/>
      <c r="LJF39" s="50"/>
      <c r="LJG39" s="50"/>
      <c r="LJH39" s="50"/>
      <c r="LJI39" s="50"/>
      <c r="LJJ39" s="50"/>
      <c r="LJK39" s="50"/>
      <c r="LJL39" s="50"/>
      <c r="LJM39" s="50"/>
      <c r="LJN39" s="50"/>
      <c r="LJO39" s="50"/>
      <c r="LJP39" s="50"/>
      <c r="LJQ39" s="50"/>
      <c r="LJR39" s="50"/>
      <c r="LJS39" s="50"/>
      <c r="LJT39" s="50"/>
      <c r="LJU39" s="50"/>
      <c r="LJV39" s="50"/>
      <c r="LJW39" s="50"/>
      <c r="LJX39" s="50"/>
      <c r="LJY39" s="50"/>
      <c r="LJZ39" s="50"/>
      <c r="LKA39" s="50"/>
      <c r="LKB39" s="50"/>
      <c r="LKC39" s="50"/>
      <c r="LKD39" s="50"/>
      <c r="LKE39" s="50"/>
      <c r="LKF39" s="50"/>
      <c r="LKG39" s="50"/>
      <c r="LKH39" s="50"/>
      <c r="LKI39" s="50"/>
      <c r="LKJ39" s="50"/>
      <c r="LKK39" s="50"/>
      <c r="LKL39" s="50"/>
      <c r="LKM39" s="50"/>
      <c r="LKN39" s="50"/>
      <c r="LKO39" s="50"/>
      <c r="LKP39" s="50"/>
      <c r="LKQ39" s="50"/>
      <c r="LKR39" s="50"/>
      <c r="LKS39" s="50"/>
      <c r="LKT39" s="50"/>
      <c r="LKU39" s="50"/>
      <c r="LKV39" s="50"/>
      <c r="LKW39" s="50"/>
      <c r="LKX39" s="50"/>
      <c r="LKY39" s="50"/>
      <c r="LKZ39" s="50"/>
      <c r="LLA39" s="50"/>
      <c r="LLB39" s="50"/>
      <c r="LLC39" s="50"/>
      <c r="LLD39" s="50"/>
      <c r="LLE39" s="50"/>
      <c r="LLF39" s="50"/>
      <c r="LLG39" s="50"/>
      <c r="LLH39" s="50"/>
      <c r="LLI39" s="50"/>
      <c r="LLJ39" s="50"/>
      <c r="LLK39" s="50"/>
      <c r="LLL39" s="50"/>
      <c r="LLM39" s="50"/>
      <c r="LLN39" s="50"/>
      <c r="LLO39" s="50"/>
      <c r="LLP39" s="50"/>
      <c r="LLQ39" s="50"/>
      <c r="LLR39" s="50"/>
      <c r="LLS39" s="50"/>
      <c r="LLT39" s="50"/>
      <c r="LLU39" s="50"/>
      <c r="LLV39" s="50"/>
      <c r="LLW39" s="50"/>
      <c r="LLX39" s="50"/>
      <c r="LLY39" s="50"/>
      <c r="LLZ39" s="50"/>
      <c r="LMA39" s="50"/>
      <c r="LMB39" s="50"/>
      <c r="LMC39" s="50"/>
      <c r="LMD39" s="50"/>
      <c r="LME39" s="50"/>
      <c r="LMF39" s="50"/>
      <c r="LMG39" s="50"/>
      <c r="LMH39" s="50"/>
      <c r="LMI39" s="50"/>
      <c r="LMJ39" s="50"/>
      <c r="LMK39" s="50"/>
      <c r="LML39" s="50"/>
      <c r="LMM39" s="50"/>
      <c r="LMN39" s="50"/>
      <c r="LMO39" s="50"/>
      <c r="LMP39" s="50"/>
      <c r="LMQ39" s="50"/>
      <c r="LMR39" s="50"/>
      <c r="LMS39" s="50"/>
      <c r="LMT39" s="50"/>
      <c r="LMU39" s="50"/>
      <c r="LMV39" s="50"/>
      <c r="LMW39" s="50"/>
      <c r="LMX39" s="50"/>
      <c r="LMY39" s="50"/>
      <c r="LMZ39" s="50"/>
      <c r="LNA39" s="50"/>
      <c r="LNB39" s="50"/>
      <c r="LNC39" s="50"/>
      <c r="LND39" s="50"/>
      <c r="LNE39" s="50"/>
      <c r="LNF39" s="50"/>
      <c r="LNG39" s="50"/>
      <c r="LNH39" s="50"/>
      <c r="LNI39" s="50"/>
      <c r="LNJ39" s="50"/>
      <c r="LNK39" s="50"/>
      <c r="LNL39" s="50"/>
      <c r="LNM39" s="50"/>
      <c r="LNN39" s="50"/>
      <c r="LNO39" s="50"/>
      <c r="LNP39" s="50"/>
      <c r="LNQ39" s="50"/>
      <c r="LNR39" s="50"/>
      <c r="LNS39" s="50"/>
      <c r="LNT39" s="50"/>
      <c r="LNU39" s="50"/>
      <c r="LNV39" s="50"/>
      <c r="LNW39" s="50"/>
      <c r="LNX39" s="50"/>
      <c r="LNY39" s="50"/>
      <c r="LNZ39" s="50"/>
      <c r="LOA39" s="50"/>
      <c r="LOB39" s="50"/>
      <c r="LOC39" s="50"/>
      <c r="LOD39" s="50"/>
      <c r="LOE39" s="50"/>
      <c r="LOF39" s="50"/>
      <c r="LOG39" s="50"/>
      <c r="LOH39" s="50"/>
      <c r="LOI39" s="50"/>
      <c r="LOJ39" s="50"/>
      <c r="LOK39" s="50"/>
      <c r="LOL39" s="50"/>
      <c r="LOM39" s="50"/>
      <c r="LON39" s="50"/>
      <c r="LOO39" s="50"/>
      <c r="LOP39" s="50"/>
      <c r="LOQ39" s="50"/>
      <c r="LOR39" s="50"/>
      <c r="LOS39" s="50"/>
      <c r="LOT39" s="50"/>
      <c r="LOU39" s="50"/>
      <c r="LOV39" s="50"/>
      <c r="LOW39" s="50"/>
      <c r="LOX39" s="50"/>
      <c r="LOY39" s="50"/>
      <c r="LOZ39" s="50"/>
      <c r="LPA39" s="50"/>
      <c r="LPB39" s="50"/>
      <c r="LPC39" s="50"/>
      <c r="LPD39" s="50"/>
      <c r="LPE39" s="50"/>
      <c r="LPF39" s="50"/>
      <c r="LPG39" s="50"/>
      <c r="LPH39" s="50"/>
      <c r="LPI39" s="50"/>
      <c r="LPJ39" s="50"/>
      <c r="LPK39" s="50"/>
      <c r="LPL39" s="50"/>
      <c r="LPM39" s="50"/>
      <c r="LPN39" s="50"/>
      <c r="LPO39" s="50"/>
      <c r="LPP39" s="50"/>
      <c r="LPQ39" s="50"/>
      <c r="LPR39" s="50"/>
      <c r="LPS39" s="50"/>
      <c r="LPT39" s="50"/>
      <c r="LPU39" s="50"/>
      <c r="LPV39" s="50"/>
      <c r="LPW39" s="50"/>
      <c r="LPX39" s="50"/>
      <c r="LPY39" s="50"/>
      <c r="LPZ39" s="50"/>
      <c r="LQA39" s="50"/>
      <c r="LQB39" s="50"/>
      <c r="LQC39" s="50"/>
      <c r="LQD39" s="50"/>
      <c r="LQE39" s="50"/>
      <c r="LQF39" s="50"/>
      <c r="LQG39" s="50"/>
      <c r="LQH39" s="50"/>
      <c r="LQI39" s="50"/>
      <c r="LQJ39" s="50"/>
      <c r="LQK39" s="50"/>
      <c r="LQL39" s="50"/>
      <c r="LQM39" s="50"/>
      <c r="LQN39" s="50"/>
      <c r="LQO39" s="50"/>
      <c r="LQP39" s="50"/>
      <c r="LQQ39" s="50"/>
      <c r="LQR39" s="50"/>
      <c r="LQS39" s="50"/>
      <c r="LQT39" s="50"/>
      <c r="LQU39" s="50"/>
      <c r="LQV39" s="50"/>
      <c r="LQW39" s="50"/>
      <c r="LQX39" s="50"/>
      <c r="LQY39" s="50"/>
      <c r="LQZ39" s="50"/>
      <c r="LRA39" s="50"/>
      <c r="LRB39" s="50"/>
      <c r="LRC39" s="50"/>
      <c r="LRD39" s="50"/>
      <c r="LRE39" s="50"/>
      <c r="LRF39" s="50"/>
      <c r="LRG39" s="50"/>
      <c r="LRH39" s="50"/>
      <c r="LRI39" s="50"/>
      <c r="LRJ39" s="50"/>
      <c r="LRK39" s="50"/>
      <c r="LRL39" s="50"/>
      <c r="LRM39" s="50"/>
      <c r="LRN39" s="50"/>
      <c r="LRO39" s="50"/>
      <c r="LRP39" s="50"/>
      <c r="LRQ39" s="50"/>
      <c r="LRR39" s="50"/>
      <c r="LRS39" s="50"/>
      <c r="LRT39" s="50"/>
      <c r="LRU39" s="50"/>
      <c r="LRV39" s="50"/>
      <c r="LRW39" s="50"/>
      <c r="LRX39" s="50"/>
      <c r="LRY39" s="50"/>
      <c r="LRZ39" s="50"/>
      <c r="LSA39" s="50"/>
      <c r="LSB39" s="50"/>
      <c r="LSC39" s="50"/>
      <c r="LSD39" s="50"/>
      <c r="LSE39" s="50"/>
      <c r="LSF39" s="50"/>
      <c r="LSG39" s="50"/>
      <c r="LSH39" s="50"/>
      <c r="LSI39" s="50"/>
      <c r="LSJ39" s="50"/>
      <c r="LSK39" s="50"/>
      <c r="LSL39" s="50"/>
      <c r="LSM39" s="50"/>
      <c r="LSN39" s="50"/>
      <c r="LSO39" s="50"/>
      <c r="LSP39" s="50"/>
      <c r="LSQ39" s="50"/>
      <c r="LSR39" s="50"/>
      <c r="LSS39" s="50"/>
      <c r="LST39" s="50"/>
      <c r="LSU39" s="50"/>
      <c r="LSV39" s="50"/>
      <c r="LSW39" s="50"/>
      <c r="LSX39" s="50"/>
      <c r="LSY39" s="50"/>
      <c r="LSZ39" s="50"/>
      <c r="LTA39" s="50"/>
      <c r="LTB39" s="50"/>
      <c r="LTC39" s="50"/>
      <c r="LTD39" s="50"/>
      <c r="LTE39" s="50"/>
      <c r="LTF39" s="50"/>
      <c r="LTG39" s="50"/>
      <c r="LTH39" s="50"/>
      <c r="LTI39" s="50"/>
      <c r="LTJ39" s="50"/>
      <c r="LTK39" s="50"/>
      <c r="LTL39" s="50"/>
      <c r="LTM39" s="50"/>
      <c r="LTN39" s="50"/>
      <c r="LTO39" s="50"/>
      <c r="LTP39" s="50"/>
      <c r="LTQ39" s="50"/>
      <c r="LTR39" s="50"/>
      <c r="LTS39" s="50"/>
      <c r="LTT39" s="50"/>
      <c r="LTU39" s="50"/>
      <c r="LTV39" s="50"/>
      <c r="LTW39" s="50"/>
      <c r="LTX39" s="50"/>
      <c r="LTY39" s="50"/>
      <c r="LTZ39" s="50"/>
      <c r="LUA39" s="50"/>
      <c r="LUB39" s="50"/>
      <c r="LUC39" s="50"/>
      <c r="LUD39" s="50"/>
      <c r="LUE39" s="50"/>
      <c r="LUF39" s="50"/>
      <c r="LUG39" s="50"/>
      <c r="LUH39" s="50"/>
      <c r="LUI39" s="50"/>
      <c r="LUJ39" s="50"/>
      <c r="LUK39" s="50"/>
      <c r="LUL39" s="50"/>
      <c r="LUM39" s="50"/>
      <c r="LUN39" s="50"/>
      <c r="LUO39" s="50"/>
      <c r="LUP39" s="50"/>
      <c r="LUQ39" s="50"/>
      <c r="LUR39" s="50"/>
      <c r="LUS39" s="50"/>
      <c r="LUT39" s="50"/>
      <c r="LUU39" s="50"/>
      <c r="LUV39" s="50"/>
      <c r="LUW39" s="50"/>
      <c r="LUX39" s="50"/>
      <c r="LUY39" s="50"/>
      <c r="LUZ39" s="50"/>
      <c r="LVA39" s="50"/>
      <c r="LVB39" s="50"/>
      <c r="LVC39" s="50"/>
      <c r="LVD39" s="50"/>
      <c r="LVE39" s="50"/>
      <c r="LVF39" s="50"/>
      <c r="LVG39" s="50"/>
      <c r="LVH39" s="50"/>
      <c r="LVI39" s="50"/>
      <c r="LVJ39" s="50"/>
      <c r="LVK39" s="50"/>
      <c r="LVL39" s="50"/>
      <c r="LVM39" s="50"/>
      <c r="LVN39" s="50"/>
      <c r="LVO39" s="50"/>
      <c r="LVP39" s="50"/>
      <c r="LVQ39" s="50"/>
      <c r="LVR39" s="50"/>
      <c r="LVS39" s="50"/>
      <c r="LVT39" s="50"/>
      <c r="LVU39" s="50"/>
      <c r="LVV39" s="50"/>
      <c r="LVW39" s="50"/>
      <c r="LVX39" s="50"/>
      <c r="LVY39" s="50"/>
      <c r="LVZ39" s="50"/>
      <c r="LWA39" s="50"/>
      <c r="LWB39" s="50"/>
      <c r="LWC39" s="50"/>
      <c r="LWD39" s="50"/>
      <c r="LWE39" s="50"/>
      <c r="LWF39" s="50"/>
      <c r="LWG39" s="50"/>
      <c r="LWH39" s="50"/>
      <c r="LWI39" s="50"/>
      <c r="LWJ39" s="50"/>
      <c r="LWK39" s="50"/>
      <c r="LWL39" s="50"/>
      <c r="LWM39" s="50"/>
      <c r="LWN39" s="50"/>
      <c r="LWO39" s="50"/>
      <c r="LWP39" s="50"/>
      <c r="LWQ39" s="50"/>
      <c r="LWR39" s="50"/>
      <c r="LWS39" s="50"/>
      <c r="LWT39" s="50"/>
      <c r="LWU39" s="50"/>
      <c r="LWV39" s="50"/>
      <c r="LWW39" s="50"/>
      <c r="LWX39" s="50"/>
      <c r="LWY39" s="50"/>
      <c r="LWZ39" s="50"/>
      <c r="LXA39" s="50"/>
      <c r="LXB39" s="50"/>
      <c r="LXC39" s="50"/>
      <c r="LXD39" s="50"/>
      <c r="LXE39" s="50"/>
      <c r="LXF39" s="50"/>
      <c r="LXG39" s="50"/>
      <c r="LXH39" s="50"/>
      <c r="LXI39" s="50"/>
      <c r="LXJ39" s="50"/>
      <c r="LXK39" s="50"/>
      <c r="LXL39" s="50"/>
      <c r="LXM39" s="50"/>
      <c r="LXN39" s="50"/>
      <c r="LXO39" s="50"/>
      <c r="LXP39" s="50"/>
      <c r="LXQ39" s="50"/>
      <c r="LXR39" s="50"/>
      <c r="LXS39" s="50"/>
      <c r="LXT39" s="50"/>
      <c r="LXU39" s="50"/>
      <c r="LXV39" s="50"/>
      <c r="LXW39" s="50"/>
      <c r="LXX39" s="50"/>
      <c r="LXY39" s="50"/>
      <c r="LXZ39" s="50"/>
      <c r="LYA39" s="50"/>
      <c r="LYB39" s="50"/>
      <c r="LYC39" s="50"/>
      <c r="LYD39" s="50"/>
      <c r="LYE39" s="50"/>
      <c r="LYF39" s="50"/>
      <c r="LYG39" s="50"/>
      <c r="LYH39" s="50"/>
      <c r="LYI39" s="50"/>
      <c r="LYJ39" s="50"/>
      <c r="LYK39" s="50"/>
      <c r="LYL39" s="50"/>
      <c r="LYM39" s="50"/>
      <c r="LYN39" s="50"/>
      <c r="LYO39" s="50"/>
      <c r="LYP39" s="50"/>
      <c r="LYQ39" s="50"/>
      <c r="LYR39" s="50"/>
      <c r="LYS39" s="50"/>
      <c r="LYT39" s="50"/>
      <c r="LYU39" s="50"/>
      <c r="LYV39" s="50"/>
      <c r="LYW39" s="50"/>
      <c r="LYX39" s="50"/>
      <c r="LYY39" s="50"/>
      <c r="LYZ39" s="50"/>
      <c r="LZA39" s="50"/>
      <c r="LZB39" s="50"/>
      <c r="LZC39" s="50"/>
      <c r="LZD39" s="50"/>
      <c r="LZE39" s="50"/>
      <c r="LZF39" s="50"/>
      <c r="LZG39" s="50"/>
      <c r="LZH39" s="50"/>
      <c r="LZI39" s="50"/>
      <c r="LZJ39" s="50"/>
      <c r="LZK39" s="50"/>
      <c r="LZL39" s="50"/>
      <c r="LZM39" s="50"/>
      <c r="LZN39" s="50"/>
      <c r="LZO39" s="50"/>
      <c r="LZP39" s="50"/>
      <c r="LZQ39" s="50"/>
      <c r="LZR39" s="50"/>
      <c r="LZS39" s="50"/>
      <c r="LZT39" s="50"/>
      <c r="LZU39" s="50"/>
      <c r="LZV39" s="50"/>
      <c r="LZW39" s="50"/>
      <c r="LZX39" s="50"/>
      <c r="LZY39" s="50"/>
      <c r="LZZ39" s="50"/>
      <c r="MAA39" s="50"/>
      <c r="MAB39" s="50"/>
      <c r="MAC39" s="50"/>
      <c r="MAD39" s="50"/>
      <c r="MAE39" s="50"/>
      <c r="MAF39" s="50"/>
      <c r="MAG39" s="50"/>
      <c r="MAH39" s="50"/>
      <c r="MAI39" s="50"/>
      <c r="MAJ39" s="50"/>
      <c r="MAK39" s="50"/>
      <c r="MAL39" s="50"/>
      <c r="MAM39" s="50"/>
      <c r="MAN39" s="50"/>
      <c r="MAO39" s="50"/>
      <c r="MAP39" s="50"/>
      <c r="MAQ39" s="50"/>
      <c r="MAR39" s="50"/>
      <c r="MAS39" s="50"/>
      <c r="MAT39" s="50"/>
      <c r="MAU39" s="50"/>
      <c r="MAV39" s="50"/>
      <c r="MAW39" s="50"/>
      <c r="MAX39" s="50"/>
      <c r="MAY39" s="50"/>
      <c r="MAZ39" s="50"/>
      <c r="MBA39" s="50"/>
      <c r="MBB39" s="50"/>
      <c r="MBC39" s="50"/>
      <c r="MBD39" s="50"/>
      <c r="MBE39" s="50"/>
      <c r="MBF39" s="50"/>
      <c r="MBG39" s="50"/>
      <c r="MBH39" s="50"/>
      <c r="MBI39" s="50"/>
      <c r="MBJ39" s="50"/>
      <c r="MBK39" s="50"/>
      <c r="MBL39" s="50"/>
      <c r="MBM39" s="50"/>
      <c r="MBN39" s="50"/>
      <c r="MBO39" s="50"/>
      <c r="MBP39" s="50"/>
      <c r="MBQ39" s="50"/>
      <c r="MBR39" s="50"/>
      <c r="MBS39" s="50"/>
      <c r="MBT39" s="50"/>
      <c r="MBU39" s="50"/>
      <c r="MBV39" s="50"/>
      <c r="MBW39" s="50"/>
      <c r="MBX39" s="50"/>
      <c r="MBY39" s="50"/>
      <c r="MBZ39" s="50"/>
      <c r="MCA39" s="50"/>
      <c r="MCB39" s="50"/>
      <c r="MCC39" s="50"/>
      <c r="MCD39" s="50"/>
      <c r="MCE39" s="50"/>
      <c r="MCF39" s="50"/>
      <c r="MCG39" s="50"/>
      <c r="MCH39" s="50"/>
      <c r="MCI39" s="50"/>
      <c r="MCJ39" s="50"/>
      <c r="MCK39" s="50"/>
      <c r="MCL39" s="50"/>
      <c r="MCM39" s="50"/>
      <c r="MCN39" s="50"/>
      <c r="MCO39" s="50"/>
      <c r="MCP39" s="50"/>
      <c r="MCQ39" s="50"/>
      <c r="MCR39" s="50"/>
      <c r="MCS39" s="50"/>
      <c r="MCT39" s="50"/>
      <c r="MCU39" s="50"/>
      <c r="MCV39" s="50"/>
      <c r="MCW39" s="50"/>
      <c r="MCX39" s="50"/>
      <c r="MCY39" s="50"/>
      <c r="MCZ39" s="50"/>
      <c r="MDA39" s="50"/>
      <c r="MDB39" s="50"/>
      <c r="MDC39" s="50"/>
      <c r="MDD39" s="50"/>
      <c r="MDE39" s="50"/>
      <c r="MDF39" s="50"/>
      <c r="MDG39" s="50"/>
      <c r="MDH39" s="50"/>
      <c r="MDI39" s="50"/>
      <c r="MDJ39" s="50"/>
      <c r="MDK39" s="50"/>
      <c r="MDL39" s="50"/>
      <c r="MDM39" s="50"/>
      <c r="MDN39" s="50"/>
      <c r="MDO39" s="50"/>
      <c r="MDP39" s="50"/>
      <c r="MDQ39" s="50"/>
      <c r="MDR39" s="50"/>
      <c r="MDS39" s="50"/>
      <c r="MDT39" s="50"/>
      <c r="MDU39" s="50"/>
      <c r="MDV39" s="50"/>
      <c r="MDW39" s="50"/>
      <c r="MDX39" s="50"/>
      <c r="MDY39" s="50"/>
      <c r="MDZ39" s="50"/>
      <c r="MEA39" s="50"/>
      <c r="MEB39" s="50"/>
      <c r="MEC39" s="50"/>
      <c r="MED39" s="50"/>
      <c r="MEE39" s="50"/>
      <c r="MEF39" s="50"/>
      <c r="MEG39" s="50"/>
      <c r="MEH39" s="50"/>
      <c r="MEI39" s="50"/>
      <c r="MEJ39" s="50"/>
      <c r="MEK39" s="50"/>
      <c r="MEL39" s="50"/>
      <c r="MEM39" s="50"/>
      <c r="MEN39" s="50"/>
      <c r="MEO39" s="50"/>
      <c r="MEP39" s="50"/>
      <c r="MEQ39" s="50"/>
      <c r="MER39" s="50"/>
      <c r="MES39" s="50"/>
      <c r="MET39" s="50"/>
      <c r="MEU39" s="50"/>
      <c r="MEV39" s="50"/>
      <c r="MEW39" s="50"/>
      <c r="MEX39" s="50"/>
      <c r="MEY39" s="50"/>
      <c r="MEZ39" s="50"/>
      <c r="MFA39" s="50"/>
      <c r="MFB39" s="50"/>
      <c r="MFC39" s="50"/>
      <c r="MFD39" s="50"/>
      <c r="MFE39" s="50"/>
      <c r="MFF39" s="50"/>
      <c r="MFG39" s="50"/>
      <c r="MFH39" s="50"/>
      <c r="MFI39" s="50"/>
      <c r="MFJ39" s="50"/>
      <c r="MFK39" s="50"/>
      <c r="MFL39" s="50"/>
      <c r="MFM39" s="50"/>
      <c r="MFN39" s="50"/>
      <c r="MFO39" s="50"/>
      <c r="MFP39" s="50"/>
      <c r="MFQ39" s="50"/>
      <c r="MFR39" s="50"/>
      <c r="MFS39" s="50"/>
      <c r="MFT39" s="50"/>
      <c r="MFU39" s="50"/>
      <c r="MFV39" s="50"/>
      <c r="MFW39" s="50"/>
      <c r="MFX39" s="50"/>
      <c r="MFY39" s="50"/>
      <c r="MFZ39" s="50"/>
      <c r="MGA39" s="50"/>
      <c r="MGB39" s="50"/>
      <c r="MGC39" s="50"/>
      <c r="MGD39" s="50"/>
      <c r="MGE39" s="50"/>
      <c r="MGF39" s="50"/>
      <c r="MGG39" s="50"/>
      <c r="MGH39" s="50"/>
      <c r="MGI39" s="50"/>
      <c r="MGJ39" s="50"/>
      <c r="MGK39" s="50"/>
      <c r="MGL39" s="50"/>
      <c r="MGM39" s="50"/>
      <c r="MGN39" s="50"/>
      <c r="MGO39" s="50"/>
      <c r="MGP39" s="50"/>
      <c r="MGQ39" s="50"/>
      <c r="MGR39" s="50"/>
      <c r="MGS39" s="50"/>
      <c r="MGT39" s="50"/>
      <c r="MGU39" s="50"/>
      <c r="MGV39" s="50"/>
      <c r="MGW39" s="50"/>
      <c r="MGX39" s="50"/>
      <c r="MGY39" s="50"/>
      <c r="MGZ39" s="50"/>
      <c r="MHA39" s="50"/>
      <c r="MHB39" s="50"/>
      <c r="MHC39" s="50"/>
      <c r="MHD39" s="50"/>
      <c r="MHE39" s="50"/>
      <c r="MHF39" s="50"/>
      <c r="MHG39" s="50"/>
      <c r="MHH39" s="50"/>
      <c r="MHI39" s="50"/>
      <c r="MHJ39" s="50"/>
      <c r="MHK39" s="50"/>
      <c r="MHL39" s="50"/>
      <c r="MHM39" s="50"/>
      <c r="MHN39" s="50"/>
      <c r="MHO39" s="50"/>
      <c r="MHP39" s="50"/>
      <c r="MHQ39" s="50"/>
      <c r="MHR39" s="50"/>
      <c r="MHS39" s="50"/>
      <c r="MHT39" s="50"/>
      <c r="MHU39" s="50"/>
      <c r="MHV39" s="50"/>
      <c r="MHW39" s="50"/>
      <c r="MHX39" s="50"/>
      <c r="MHY39" s="50"/>
      <c r="MHZ39" s="50"/>
      <c r="MIA39" s="50"/>
      <c r="MIB39" s="50"/>
      <c r="MIC39" s="50"/>
      <c r="MID39" s="50"/>
      <c r="MIE39" s="50"/>
      <c r="MIF39" s="50"/>
      <c r="MIG39" s="50"/>
      <c r="MIH39" s="50"/>
      <c r="MII39" s="50"/>
      <c r="MIJ39" s="50"/>
      <c r="MIK39" s="50"/>
      <c r="MIL39" s="50"/>
      <c r="MIM39" s="50"/>
      <c r="MIN39" s="50"/>
      <c r="MIO39" s="50"/>
      <c r="MIP39" s="50"/>
      <c r="MIQ39" s="50"/>
      <c r="MIR39" s="50"/>
      <c r="MIS39" s="50"/>
      <c r="MIT39" s="50"/>
      <c r="MIU39" s="50"/>
      <c r="MIV39" s="50"/>
      <c r="MIW39" s="50"/>
      <c r="MIX39" s="50"/>
      <c r="MIY39" s="50"/>
      <c r="MIZ39" s="50"/>
      <c r="MJA39" s="50"/>
      <c r="MJB39" s="50"/>
      <c r="MJC39" s="50"/>
      <c r="MJD39" s="50"/>
      <c r="MJE39" s="50"/>
      <c r="MJF39" s="50"/>
      <c r="MJG39" s="50"/>
      <c r="MJH39" s="50"/>
      <c r="MJI39" s="50"/>
      <c r="MJJ39" s="50"/>
      <c r="MJK39" s="50"/>
      <c r="MJL39" s="50"/>
      <c r="MJM39" s="50"/>
      <c r="MJN39" s="50"/>
      <c r="MJO39" s="50"/>
      <c r="MJP39" s="50"/>
      <c r="MJQ39" s="50"/>
      <c r="MJR39" s="50"/>
      <c r="MJS39" s="50"/>
      <c r="MJT39" s="50"/>
      <c r="MJU39" s="50"/>
      <c r="MJV39" s="50"/>
      <c r="MJW39" s="50"/>
      <c r="MJX39" s="50"/>
      <c r="MJY39" s="50"/>
      <c r="MJZ39" s="50"/>
      <c r="MKA39" s="50"/>
      <c r="MKB39" s="50"/>
      <c r="MKC39" s="50"/>
      <c r="MKD39" s="50"/>
      <c r="MKE39" s="50"/>
      <c r="MKF39" s="50"/>
      <c r="MKG39" s="50"/>
      <c r="MKH39" s="50"/>
      <c r="MKI39" s="50"/>
      <c r="MKJ39" s="50"/>
      <c r="MKK39" s="50"/>
      <c r="MKL39" s="50"/>
      <c r="MKM39" s="50"/>
      <c r="MKN39" s="50"/>
      <c r="MKO39" s="50"/>
      <c r="MKP39" s="50"/>
      <c r="MKQ39" s="50"/>
      <c r="MKR39" s="50"/>
      <c r="MKS39" s="50"/>
      <c r="MKT39" s="50"/>
      <c r="MKU39" s="50"/>
      <c r="MKV39" s="50"/>
      <c r="MKW39" s="50"/>
      <c r="MKX39" s="50"/>
      <c r="MKY39" s="50"/>
      <c r="MKZ39" s="50"/>
      <c r="MLA39" s="50"/>
      <c r="MLB39" s="50"/>
      <c r="MLC39" s="50"/>
      <c r="MLD39" s="50"/>
      <c r="MLE39" s="50"/>
      <c r="MLF39" s="50"/>
      <c r="MLG39" s="50"/>
      <c r="MLH39" s="50"/>
      <c r="MLI39" s="50"/>
      <c r="MLJ39" s="50"/>
      <c r="MLK39" s="50"/>
      <c r="MLL39" s="50"/>
      <c r="MLM39" s="50"/>
      <c r="MLN39" s="50"/>
      <c r="MLO39" s="50"/>
      <c r="MLP39" s="50"/>
      <c r="MLQ39" s="50"/>
      <c r="MLR39" s="50"/>
      <c r="MLS39" s="50"/>
      <c r="MLT39" s="50"/>
      <c r="MLU39" s="50"/>
      <c r="MLV39" s="50"/>
      <c r="MLW39" s="50"/>
      <c r="MLX39" s="50"/>
      <c r="MLY39" s="50"/>
      <c r="MLZ39" s="50"/>
      <c r="MMA39" s="50"/>
      <c r="MMB39" s="50"/>
      <c r="MMC39" s="50"/>
      <c r="MMD39" s="50"/>
      <c r="MME39" s="50"/>
      <c r="MMF39" s="50"/>
      <c r="MMG39" s="50"/>
      <c r="MMH39" s="50"/>
      <c r="MMI39" s="50"/>
      <c r="MMJ39" s="50"/>
      <c r="MMK39" s="50"/>
      <c r="MML39" s="50"/>
      <c r="MMM39" s="50"/>
      <c r="MMN39" s="50"/>
      <c r="MMO39" s="50"/>
      <c r="MMP39" s="50"/>
      <c r="MMQ39" s="50"/>
      <c r="MMR39" s="50"/>
      <c r="MMS39" s="50"/>
      <c r="MMT39" s="50"/>
      <c r="MMU39" s="50"/>
      <c r="MMV39" s="50"/>
      <c r="MMW39" s="50"/>
      <c r="MMX39" s="50"/>
      <c r="MMY39" s="50"/>
      <c r="MMZ39" s="50"/>
      <c r="MNA39" s="50"/>
      <c r="MNB39" s="50"/>
      <c r="MNC39" s="50"/>
      <c r="MND39" s="50"/>
      <c r="MNE39" s="50"/>
      <c r="MNF39" s="50"/>
      <c r="MNG39" s="50"/>
      <c r="MNH39" s="50"/>
      <c r="MNI39" s="50"/>
      <c r="MNJ39" s="50"/>
      <c r="MNK39" s="50"/>
      <c r="MNL39" s="50"/>
      <c r="MNM39" s="50"/>
      <c r="MNN39" s="50"/>
      <c r="MNO39" s="50"/>
      <c r="MNP39" s="50"/>
      <c r="MNQ39" s="50"/>
      <c r="MNR39" s="50"/>
      <c r="MNS39" s="50"/>
      <c r="MNT39" s="50"/>
      <c r="MNU39" s="50"/>
      <c r="MNV39" s="50"/>
      <c r="MNW39" s="50"/>
      <c r="MNX39" s="50"/>
      <c r="MNY39" s="50"/>
      <c r="MNZ39" s="50"/>
      <c r="MOA39" s="50"/>
      <c r="MOB39" s="50"/>
      <c r="MOC39" s="50"/>
      <c r="MOD39" s="50"/>
      <c r="MOE39" s="50"/>
      <c r="MOF39" s="50"/>
      <c r="MOG39" s="50"/>
      <c r="MOH39" s="50"/>
      <c r="MOI39" s="50"/>
      <c r="MOJ39" s="50"/>
      <c r="MOK39" s="50"/>
      <c r="MOL39" s="50"/>
      <c r="MOM39" s="50"/>
      <c r="MON39" s="50"/>
      <c r="MOO39" s="50"/>
      <c r="MOP39" s="50"/>
      <c r="MOQ39" s="50"/>
      <c r="MOR39" s="50"/>
      <c r="MOS39" s="50"/>
      <c r="MOT39" s="50"/>
      <c r="MOU39" s="50"/>
      <c r="MOV39" s="50"/>
      <c r="MOW39" s="50"/>
      <c r="MOX39" s="50"/>
      <c r="MOY39" s="50"/>
      <c r="MOZ39" s="50"/>
      <c r="MPA39" s="50"/>
      <c r="MPB39" s="50"/>
      <c r="MPC39" s="50"/>
      <c r="MPD39" s="50"/>
      <c r="MPE39" s="50"/>
      <c r="MPF39" s="50"/>
      <c r="MPG39" s="50"/>
      <c r="MPH39" s="50"/>
      <c r="MPI39" s="50"/>
      <c r="MPJ39" s="50"/>
      <c r="MPK39" s="50"/>
      <c r="MPL39" s="50"/>
      <c r="MPM39" s="50"/>
      <c r="MPN39" s="50"/>
      <c r="MPO39" s="50"/>
      <c r="MPP39" s="50"/>
      <c r="MPQ39" s="50"/>
      <c r="MPR39" s="50"/>
      <c r="MPS39" s="50"/>
      <c r="MPT39" s="50"/>
      <c r="MPU39" s="50"/>
      <c r="MPV39" s="50"/>
      <c r="MPW39" s="50"/>
      <c r="MPX39" s="50"/>
      <c r="MPY39" s="50"/>
      <c r="MPZ39" s="50"/>
      <c r="MQA39" s="50"/>
      <c r="MQB39" s="50"/>
      <c r="MQC39" s="50"/>
      <c r="MQD39" s="50"/>
      <c r="MQE39" s="50"/>
      <c r="MQF39" s="50"/>
      <c r="MQG39" s="50"/>
      <c r="MQH39" s="50"/>
      <c r="MQI39" s="50"/>
      <c r="MQJ39" s="50"/>
      <c r="MQK39" s="50"/>
      <c r="MQL39" s="50"/>
      <c r="MQM39" s="50"/>
      <c r="MQN39" s="50"/>
      <c r="MQO39" s="50"/>
      <c r="MQP39" s="50"/>
      <c r="MQQ39" s="50"/>
      <c r="MQR39" s="50"/>
      <c r="MQS39" s="50"/>
      <c r="MQT39" s="50"/>
      <c r="MQU39" s="50"/>
      <c r="MQV39" s="50"/>
      <c r="MQW39" s="50"/>
      <c r="MQX39" s="50"/>
      <c r="MQY39" s="50"/>
      <c r="MQZ39" s="50"/>
      <c r="MRA39" s="50"/>
      <c r="MRB39" s="50"/>
      <c r="MRC39" s="50"/>
      <c r="MRD39" s="50"/>
      <c r="MRE39" s="50"/>
      <c r="MRF39" s="50"/>
      <c r="MRG39" s="50"/>
      <c r="MRH39" s="50"/>
      <c r="MRI39" s="50"/>
      <c r="MRJ39" s="50"/>
      <c r="MRK39" s="50"/>
      <c r="MRL39" s="50"/>
      <c r="MRM39" s="50"/>
      <c r="MRN39" s="50"/>
      <c r="MRO39" s="50"/>
      <c r="MRP39" s="50"/>
      <c r="MRQ39" s="50"/>
      <c r="MRR39" s="50"/>
      <c r="MRS39" s="50"/>
      <c r="MRT39" s="50"/>
      <c r="MRU39" s="50"/>
      <c r="MRV39" s="50"/>
      <c r="MRW39" s="50"/>
      <c r="MRX39" s="50"/>
      <c r="MRY39" s="50"/>
      <c r="MRZ39" s="50"/>
      <c r="MSA39" s="50"/>
      <c r="MSB39" s="50"/>
      <c r="MSC39" s="50"/>
      <c r="MSD39" s="50"/>
      <c r="MSE39" s="50"/>
      <c r="MSF39" s="50"/>
      <c r="MSG39" s="50"/>
      <c r="MSH39" s="50"/>
      <c r="MSI39" s="50"/>
      <c r="MSJ39" s="50"/>
      <c r="MSK39" s="50"/>
      <c r="MSL39" s="50"/>
      <c r="MSM39" s="50"/>
      <c r="MSN39" s="50"/>
      <c r="MSO39" s="50"/>
      <c r="MSP39" s="50"/>
      <c r="MSQ39" s="50"/>
      <c r="MSR39" s="50"/>
      <c r="MSS39" s="50"/>
      <c r="MST39" s="50"/>
      <c r="MSU39" s="50"/>
      <c r="MSV39" s="50"/>
      <c r="MSW39" s="50"/>
      <c r="MSX39" s="50"/>
      <c r="MSY39" s="50"/>
      <c r="MSZ39" s="50"/>
      <c r="MTA39" s="50"/>
      <c r="MTB39" s="50"/>
      <c r="MTC39" s="50"/>
      <c r="MTD39" s="50"/>
      <c r="MTE39" s="50"/>
      <c r="MTF39" s="50"/>
      <c r="MTG39" s="50"/>
      <c r="MTH39" s="50"/>
      <c r="MTI39" s="50"/>
      <c r="MTJ39" s="50"/>
      <c r="MTK39" s="50"/>
      <c r="MTL39" s="50"/>
      <c r="MTM39" s="50"/>
      <c r="MTN39" s="50"/>
      <c r="MTO39" s="50"/>
      <c r="MTP39" s="50"/>
      <c r="MTQ39" s="50"/>
      <c r="MTR39" s="50"/>
      <c r="MTS39" s="50"/>
      <c r="MTT39" s="50"/>
      <c r="MTU39" s="50"/>
      <c r="MTV39" s="50"/>
      <c r="MTW39" s="50"/>
      <c r="MTX39" s="50"/>
      <c r="MTY39" s="50"/>
      <c r="MTZ39" s="50"/>
      <c r="MUA39" s="50"/>
      <c r="MUB39" s="50"/>
      <c r="MUC39" s="50"/>
      <c r="MUD39" s="50"/>
      <c r="MUE39" s="50"/>
      <c r="MUF39" s="50"/>
      <c r="MUG39" s="50"/>
      <c r="MUH39" s="50"/>
      <c r="MUI39" s="50"/>
      <c r="MUJ39" s="50"/>
      <c r="MUK39" s="50"/>
      <c r="MUL39" s="50"/>
      <c r="MUM39" s="50"/>
      <c r="MUN39" s="50"/>
      <c r="MUO39" s="50"/>
      <c r="MUP39" s="50"/>
      <c r="MUQ39" s="50"/>
      <c r="MUR39" s="50"/>
      <c r="MUS39" s="50"/>
      <c r="MUT39" s="50"/>
      <c r="MUU39" s="50"/>
      <c r="MUV39" s="50"/>
      <c r="MUW39" s="50"/>
      <c r="MUX39" s="50"/>
      <c r="MUY39" s="50"/>
      <c r="MUZ39" s="50"/>
      <c r="MVA39" s="50"/>
      <c r="MVB39" s="50"/>
      <c r="MVC39" s="50"/>
      <c r="MVD39" s="50"/>
      <c r="MVE39" s="50"/>
      <c r="MVF39" s="50"/>
      <c r="MVG39" s="50"/>
      <c r="MVH39" s="50"/>
      <c r="MVI39" s="50"/>
      <c r="MVJ39" s="50"/>
      <c r="MVK39" s="50"/>
      <c r="MVL39" s="50"/>
      <c r="MVM39" s="50"/>
      <c r="MVN39" s="50"/>
      <c r="MVO39" s="50"/>
      <c r="MVP39" s="50"/>
      <c r="MVQ39" s="50"/>
      <c r="MVR39" s="50"/>
      <c r="MVS39" s="50"/>
      <c r="MVT39" s="50"/>
      <c r="MVU39" s="50"/>
      <c r="MVV39" s="50"/>
      <c r="MVW39" s="50"/>
      <c r="MVX39" s="50"/>
      <c r="MVY39" s="50"/>
      <c r="MVZ39" s="50"/>
      <c r="MWA39" s="50"/>
      <c r="MWB39" s="50"/>
      <c r="MWC39" s="50"/>
      <c r="MWD39" s="50"/>
      <c r="MWE39" s="50"/>
      <c r="MWF39" s="50"/>
      <c r="MWG39" s="50"/>
      <c r="MWH39" s="50"/>
      <c r="MWI39" s="50"/>
      <c r="MWJ39" s="50"/>
      <c r="MWK39" s="50"/>
      <c r="MWL39" s="50"/>
      <c r="MWM39" s="50"/>
      <c r="MWN39" s="50"/>
      <c r="MWO39" s="50"/>
      <c r="MWP39" s="50"/>
      <c r="MWQ39" s="50"/>
      <c r="MWR39" s="50"/>
      <c r="MWS39" s="50"/>
      <c r="MWT39" s="50"/>
      <c r="MWU39" s="50"/>
      <c r="MWV39" s="50"/>
      <c r="MWW39" s="50"/>
      <c r="MWX39" s="50"/>
      <c r="MWY39" s="50"/>
      <c r="MWZ39" s="50"/>
      <c r="MXA39" s="50"/>
      <c r="MXB39" s="50"/>
      <c r="MXC39" s="50"/>
      <c r="MXD39" s="50"/>
      <c r="MXE39" s="50"/>
      <c r="MXF39" s="50"/>
      <c r="MXG39" s="50"/>
      <c r="MXH39" s="50"/>
      <c r="MXI39" s="50"/>
      <c r="MXJ39" s="50"/>
      <c r="MXK39" s="50"/>
      <c r="MXL39" s="50"/>
      <c r="MXM39" s="50"/>
      <c r="MXN39" s="50"/>
      <c r="MXO39" s="50"/>
      <c r="MXP39" s="50"/>
      <c r="MXQ39" s="50"/>
      <c r="MXR39" s="50"/>
      <c r="MXS39" s="50"/>
      <c r="MXT39" s="50"/>
      <c r="MXU39" s="50"/>
      <c r="MXV39" s="50"/>
      <c r="MXW39" s="50"/>
      <c r="MXX39" s="50"/>
      <c r="MXY39" s="50"/>
      <c r="MXZ39" s="50"/>
      <c r="MYA39" s="50"/>
      <c r="MYB39" s="50"/>
      <c r="MYC39" s="50"/>
      <c r="MYD39" s="50"/>
      <c r="MYE39" s="50"/>
      <c r="MYF39" s="50"/>
      <c r="MYG39" s="50"/>
      <c r="MYH39" s="50"/>
      <c r="MYI39" s="50"/>
      <c r="MYJ39" s="50"/>
      <c r="MYK39" s="50"/>
      <c r="MYL39" s="50"/>
      <c r="MYM39" s="50"/>
      <c r="MYN39" s="50"/>
      <c r="MYO39" s="50"/>
      <c r="MYP39" s="50"/>
      <c r="MYQ39" s="50"/>
      <c r="MYR39" s="50"/>
      <c r="MYS39" s="50"/>
      <c r="MYT39" s="50"/>
      <c r="MYU39" s="50"/>
      <c r="MYV39" s="50"/>
      <c r="MYW39" s="50"/>
      <c r="MYX39" s="50"/>
      <c r="MYY39" s="50"/>
      <c r="MYZ39" s="50"/>
      <c r="MZA39" s="50"/>
      <c r="MZB39" s="50"/>
      <c r="MZC39" s="50"/>
      <c r="MZD39" s="50"/>
      <c r="MZE39" s="50"/>
      <c r="MZF39" s="50"/>
      <c r="MZG39" s="50"/>
      <c r="MZH39" s="50"/>
      <c r="MZI39" s="50"/>
      <c r="MZJ39" s="50"/>
      <c r="MZK39" s="50"/>
      <c r="MZL39" s="50"/>
      <c r="MZM39" s="50"/>
      <c r="MZN39" s="50"/>
      <c r="MZO39" s="50"/>
      <c r="MZP39" s="50"/>
      <c r="MZQ39" s="50"/>
      <c r="MZR39" s="50"/>
      <c r="MZS39" s="50"/>
      <c r="MZT39" s="50"/>
      <c r="MZU39" s="50"/>
      <c r="MZV39" s="50"/>
      <c r="MZW39" s="50"/>
      <c r="MZX39" s="50"/>
      <c r="MZY39" s="50"/>
      <c r="MZZ39" s="50"/>
      <c r="NAA39" s="50"/>
      <c r="NAB39" s="50"/>
      <c r="NAC39" s="50"/>
      <c r="NAD39" s="50"/>
      <c r="NAE39" s="50"/>
      <c r="NAF39" s="50"/>
      <c r="NAG39" s="50"/>
      <c r="NAH39" s="50"/>
      <c r="NAI39" s="50"/>
      <c r="NAJ39" s="50"/>
      <c r="NAK39" s="50"/>
      <c r="NAL39" s="50"/>
      <c r="NAM39" s="50"/>
      <c r="NAN39" s="50"/>
      <c r="NAO39" s="50"/>
      <c r="NAP39" s="50"/>
      <c r="NAQ39" s="50"/>
      <c r="NAR39" s="50"/>
      <c r="NAS39" s="50"/>
      <c r="NAT39" s="50"/>
      <c r="NAU39" s="50"/>
      <c r="NAV39" s="50"/>
      <c r="NAW39" s="50"/>
      <c r="NAX39" s="50"/>
      <c r="NAY39" s="50"/>
      <c r="NAZ39" s="50"/>
      <c r="NBA39" s="50"/>
      <c r="NBB39" s="50"/>
      <c r="NBC39" s="50"/>
      <c r="NBD39" s="50"/>
      <c r="NBE39" s="50"/>
      <c r="NBF39" s="50"/>
      <c r="NBG39" s="50"/>
      <c r="NBH39" s="50"/>
      <c r="NBI39" s="50"/>
      <c r="NBJ39" s="50"/>
      <c r="NBK39" s="50"/>
      <c r="NBL39" s="50"/>
      <c r="NBM39" s="50"/>
      <c r="NBN39" s="50"/>
      <c r="NBO39" s="50"/>
      <c r="NBP39" s="50"/>
      <c r="NBQ39" s="50"/>
      <c r="NBR39" s="50"/>
      <c r="NBS39" s="50"/>
      <c r="NBT39" s="50"/>
      <c r="NBU39" s="50"/>
      <c r="NBV39" s="50"/>
      <c r="NBW39" s="50"/>
      <c r="NBX39" s="50"/>
      <c r="NBY39" s="50"/>
      <c r="NBZ39" s="50"/>
      <c r="NCA39" s="50"/>
      <c r="NCB39" s="50"/>
      <c r="NCC39" s="50"/>
      <c r="NCD39" s="50"/>
      <c r="NCE39" s="50"/>
      <c r="NCF39" s="50"/>
      <c r="NCG39" s="50"/>
      <c r="NCH39" s="50"/>
      <c r="NCI39" s="50"/>
      <c r="NCJ39" s="50"/>
      <c r="NCK39" s="50"/>
      <c r="NCL39" s="50"/>
      <c r="NCM39" s="50"/>
      <c r="NCN39" s="50"/>
      <c r="NCO39" s="50"/>
      <c r="NCP39" s="50"/>
      <c r="NCQ39" s="50"/>
      <c r="NCR39" s="50"/>
      <c r="NCS39" s="50"/>
      <c r="NCT39" s="50"/>
      <c r="NCU39" s="50"/>
      <c r="NCV39" s="50"/>
      <c r="NCW39" s="50"/>
      <c r="NCX39" s="50"/>
      <c r="NCY39" s="50"/>
      <c r="NCZ39" s="50"/>
      <c r="NDA39" s="50"/>
      <c r="NDB39" s="50"/>
      <c r="NDC39" s="50"/>
      <c r="NDD39" s="50"/>
      <c r="NDE39" s="50"/>
      <c r="NDF39" s="50"/>
      <c r="NDG39" s="50"/>
      <c r="NDH39" s="50"/>
      <c r="NDI39" s="50"/>
      <c r="NDJ39" s="50"/>
      <c r="NDK39" s="50"/>
      <c r="NDL39" s="50"/>
      <c r="NDM39" s="50"/>
      <c r="NDN39" s="50"/>
      <c r="NDO39" s="50"/>
      <c r="NDP39" s="50"/>
      <c r="NDQ39" s="50"/>
      <c r="NDR39" s="50"/>
      <c r="NDS39" s="50"/>
      <c r="NDT39" s="50"/>
      <c r="NDU39" s="50"/>
      <c r="NDV39" s="50"/>
      <c r="NDW39" s="50"/>
      <c r="NDX39" s="50"/>
      <c r="NDY39" s="50"/>
      <c r="NDZ39" s="50"/>
      <c r="NEA39" s="50"/>
      <c r="NEB39" s="50"/>
      <c r="NEC39" s="50"/>
      <c r="NED39" s="50"/>
      <c r="NEE39" s="50"/>
      <c r="NEF39" s="50"/>
      <c r="NEG39" s="50"/>
      <c r="NEH39" s="50"/>
      <c r="NEI39" s="50"/>
      <c r="NEJ39" s="50"/>
      <c r="NEK39" s="50"/>
      <c r="NEL39" s="50"/>
      <c r="NEM39" s="50"/>
      <c r="NEN39" s="50"/>
      <c r="NEO39" s="50"/>
      <c r="NEP39" s="50"/>
      <c r="NEQ39" s="50"/>
      <c r="NER39" s="50"/>
      <c r="NES39" s="50"/>
      <c r="NET39" s="50"/>
      <c r="NEU39" s="50"/>
      <c r="NEV39" s="50"/>
      <c r="NEW39" s="50"/>
      <c r="NEX39" s="50"/>
      <c r="NEY39" s="50"/>
      <c r="NEZ39" s="50"/>
      <c r="NFA39" s="50"/>
      <c r="NFB39" s="50"/>
      <c r="NFC39" s="50"/>
      <c r="NFD39" s="50"/>
      <c r="NFE39" s="50"/>
      <c r="NFF39" s="50"/>
      <c r="NFG39" s="50"/>
      <c r="NFH39" s="50"/>
      <c r="NFI39" s="50"/>
      <c r="NFJ39" s="50"/>
      <c r="NFK39" s="50"/>
      <c r="NFL39" s="50"/>
      <c r="NFM39" s="50"/>
      <c r="NFN39" s="50"/>
      <c r="NFO39" s="50"/>
      <c r="NFP39" s="50"/>
      <c r="NFQ39" s="50"/>
      <c r="NFR39" s="50"/>
      <c r="NFS39" s="50"/>
      <c r="NFT39" s="50"/>
      <c r="NFU39" s="50"/>
      <c r="NFV39" s="50"/>
      <c r="NFW39" s="50"/>
      <c r="NFX39" s="50"/>
      <c r="NFY39" s="50"/>
      <c r="NFZ39" s="50"/>
      <c r="NGA39" s="50"/>
      <c r="NGB39" s="50"/>
      <c r="NGC39" s="50"/>
      <c r="NGD39" s="50"/>
      <c r="NGE39" s="50"/>
      <c r="NGF39" s="50"/>
      <c r="NGG39" s="50"/>
      <c r="NGH39" s="50"/>
      <c r="NGI39" s="50"/>
      <c r="NGJ39" s="50"/>
      <c r="NGK39" s="50"/>
      <c r="NGL39" s="50"/>
      <c r="NGM39" s="50"/>
      <c r="NGN39" s="50"/>
      <c r="NGO39" s="50"/>
      <c r="NGP39" s="50"/>
      <c r="NGQ39" s="50"/>
      <c r="NGR39" s="50"/>
      <c r="NGS39" s="50"/>
      <c r="NGT39" s="50"/>
      <c r="NGU39" s="50"/>
      <c r="NGV39" s="50"/>
      <c r="NGW39" s="50"/>
      <c r="NGX39" s="50"/>
      <c r="NGY39" s="50"/>
      <c r="NGZ39" s="50"/>
      <c r="NHA39" s="50"/>
      <c r="NHB39" s="50"/>
      <c r="NHC39" s="50"/>
      <c r="NHD39" s="50"/>
      <c r="NHE39" s="50"/>
      <c r="NHF39" s="50"/>
      <c r="NHG39" s="50"/>
      <c r="NHH39" s="50"/>
      <c r="NHI39" s="50"/>
      <c r="NHJ39" s="50"/>
      <c r="NHK39" s="50"/>
      <c r="NHL39" s="50"/>
      <c r="NHM39" s="50"/>
      <c r="NHN39" s="50"/>
      <c r="NHO39" s="50"/>
      <c r="NHP39" s="50"/>
      <c r="NHQ39" s="50"/>
      <c r="NHR39" s="50"/>
      <c r="NHS39" s="50"/>
      <c r="NHT39" s="50"/>
      <c r="NHU39" s="50"/>
      <c r="NHV39" s="50"/>
      <c r="NHW39" s="50"/>
      <c r="NHX39" s="50"/>
      <c r="NHY39" s="50"/>
      <c r="NHZ39" s="50"/>
      <c r="NIA39" s="50"/>
      <c r="NIB39" s="50"/>
      <c r="NIC39" s="50"/>
      <c r="NID39" s="50"/>
      <c r="NIE39" s="50"/>
      <c r="NIF39" s="50"/>
      <c r="NIG39" s="50"/>
      <c r="NIH39" s="50"/>
      <c r="NII39" s="50"/>
      <c r="NIJ39" s="50"/>
      <c r="NIK39" s="50"/>
      <c r="NIL39" s="50"/>
      <c r="NIM39" s="50"/>
      <c r="NIN39" s="50"/>
      <c r="NIO39" s="50"/>
      <c r="NIP39" s="50"/>
      <c r="NIQ39" s="50"/>
      <c r="NIR39" s="50"/>
      <c r="NIS39" s="50"/>
      <c r="NIT39" s="50"/>
      <c r="NIU39" s="50"/>
      <c r="NIV39" s="50"/>
      <c r="NIW39" s="50"/>
      <c r="NIX39" s="50"/>
      <c r="NIY39" s="50"/>
      <c r="NIZ39" s="50"/>
      <c r="NJA39" s="50"/>
      <c r="NJB39" s="50"/>
      <c r="NJC39" s="50"/>
      <c r="NJD39" s="50"/>
      <c r="NJE39" s="50"/>
      <c r="NJF39" s="50"/>
      <c r="NJG39" s="50"/>
      <c r="NJH39" s="50"/>
      <c r="NJI39" s="50"/>
      <c r="NJJ39" s="50"/>
      <c r="NJK39" s="50"/>
      <c r="NJL39" s="50"/>
      <c r="NJM39" s="50"/>
      <c r="NJN39" s="50"/>
      <c r="NJO39" s="50"/>
      <c r="NJP39" s="50"/>
      <c r="NJQ39" s="50"/>
      <c r="NJR39" s="50"/>
      <c r="NJS39" s="50"/>
      <c r="NJT39" s="50"/>
      <c r="NJU39" s="50"/>
      <c r="NJV39" s="50"/>
      <c r="NJW39" s="50"/>
      <c r="NJX39" s="50"/>
      <c r="NJY39" s="50"/>
      <c r="NJZ39" s="50"/>
      <c r="NKA39" s="50"/>
      <c r="NKB39" s="50"/>
      <c r="NKC39" s="50"/>
      <c r="NKD39" s="50"/>
      <c r="NKE39" s="50"/>
      <c r="NKF39" s="50"/>
      <c r="NKG39" s="50"/>
      <c r="NKH39" s="50"/>
      <c r="NKI39" s="50"/>
      <c r="NKJ39" s="50"/>
      <c r="NKK39" s="50"/>
      <c r="NKL39" s="50"/>
      <c r="NKM39" s="50"/>
      <c r="NKN39" s="50"/>
      <c r="NKO39" s="50"/>
      <c r="NKP39" s="50"/>
      <c r="NKQ39" s="50"/>
      <c r="NKR39" s="50"/>
      <c r="NKS39" s="50"/>
      <c r="NKT39" s="50"/>
      <c r="NKU39" s="50"/>
      <c r="NKV39" s="50"/>
      <c r="NKW39" s="50"/>
      <c r="NKX39" s="50"/>
      <c r="NKY39" s="50"/>
      <c r="NKZ39" s="50"/>
      <c r="NLA39" s="50"/>
      <c r="NLB39" s="50"/>
      <c r="NLC39" s="50"/>
      <c r="NLD39" s="50"/>
      <c r="NLE39" s="50"/>
      <c r="NLF39" s="50"/>
      <c r="NLG39" s="50"/>
      <c r="NLH39" s="50"/>
      <c r="NLI39" s="50"/>
      <c r="NLJ39" s="50"/>
      <c r="NLK39" s="50"/>
      <c r="NLL39" s="50"/>
      <c r="NLM39" s="50"/>
      <c r="NLN39" s="50"/>
      <c r="NLO39" s="50"/>
      <c r="NLP39" s="50"/>
      <c r="NLQ39" s="50"/>
      <c r="NLR39" s="50"/>
      <c r="NLS39" s="50"/>
      <c r="NLT39" s="50"/>
      <c r="NLU39" s="50"/>
      <c r="NLV39" s="50"/>
      <c r="NLW39" s="50"/>
      <c r="NLX39" s="50"/>
      <c r="NLY39" s="50"/>
      <c r="NLZ39" s="50"/>
      <c r="NMA39" s="50"/>
      <c r="NMB39" s="50"/>
      <c r="NMC39" s="50"/>
      <c r="NMD39" s="50"/>
      <c r="NME39" s="50"/>
      <c r="NMF39" s="50"/>
      <c r="NMG39" s="50"/>
      <c r="NMH39" s="50"/>
      <c r="NMI39" s="50"/>
      <c r="NMJ39" s="50"/>
      <c r="NMK39" s="50"/>
      <c r="NML39" s="50"/>
      <c r="NMM39" s="50"/>
      <c r="NMN39" s="50"/>
      <c r="NMO39" s="50"/>
      <c r="NMP39" s="50"/>
      <c r="NMQ39" s="50"/>
      <c r="NMR39" s="50"/>
      <c r="NMS39" s="50"/>
      <c r="NMT39" s="50"/>
      <c r="NMU39" s="50"/>
      <c r="NMV39" s="50"/>
      <c r="NMW39" s="50"/>
      <c r="NMX39" s="50"/>
      <c r="NMY39" s="50"/>
      <c r="NMZ39" s="50"/>
      <c r="NNA39" s="50"/>
      <c r="NNB39" s="50"/>
      <c r="NNC39" s="50"/>
      <c r="NND39" s="50"/>
      <c r="NNE39" s="50"/>
      <c r="NNF39" s="50"/>
      <c r="NNG39" s="50"/>
      <c r="NNH39" s="50"/>
      <c r="NNI39" s="50"/>
      <c r="NNJ39" s="50"/>
      <c r="NNK39" s="50"/>
      <c r="NNL39" s="50"/>
      <c r="NNM39" s="50"/>
      <c r="NNN39" s="50"/>
      <c r="NNO39" s="50"/>
      <c r="NNP39" s="50"/>
      <c r="NNQ39" s="50"/>
      <c r="NNR39" s="50"/>
      <c r="NNS39" s="50"/>
      <c r="NNT39" s="50"/>
      <c r="NNU39" s="50"/>
      <c r="NNV39" s="50"/>
      <c r="NNW39" s="50"/>
      <c r="NNX39" s="50"/>
      <c r="NNY39" s="50"/>
      <c r="NNZ39" s="50"/>
      <c r="NOA39" s="50"/>
      <c r="NOB39" s="50"/>
      <c r="NOC39" s="50"/>
      <c r="NOD39" s="50"/>
      <c r="NOE39" s="50"/>
      <c r="NOF39" s="50"/>
      <c r="NOG39" s="50"/>
      <c r="NOH39" s="50"/>
      <c r="NOI39" s="50"/>
      <c r="NOJ39" s="50"/>
      <c r="NOK39" s="50"/>
      <c r="NOL39" s="50"/>
      <c r="NOM39" s="50"/>
      <c r="NON39" s="50"/>
      <c r="NOO39" s="50"/>
      <c r="NOP39" s="50"/>
      <c r="NOQ39" s="50"/>
      <c r="NOR39" s="50"/>
      <c r="NOS39" s="50"/>
      <c r="NOT39" s="50"/>
      <c r="NOU39" s="50"/>
      <c r="NOV39" s="50"/>
      <c r="NOW39" s="50"/>
      <c r="NOX39" s="50"/>
      <c r="NOY39" s="50"/>
      <c r="NOZ39" s="50"/>
      <c r="NPA39" s="50"/>
      <c r="NPB39" s="50"/>
      <c r="NPC39" s="50"/>
      <c r="NPD39" s="50"/>
      <c r="NPE39" s="50"/>
      <c r="NPF39" s="50"/>
      <c r="NPG39" s="50"/>
      <c r="NPH39" s="50"/>
      <c r="NPI39" s="50"/>
      <c r="NPJ39" s="50"/>
      <c r="NPK39" s="50"/>
      <c r="NPL39" s="50"/>
      <c r="NPM39" s="50"/>
      <c r="NPN39" s="50"/>
      <c r="NPO39" s="50"/>
      <c r="NPP39" s="50"/>
      <c r="NPQ39" s="50"/>
      <c r="NPR39" s="50"/>
      <c r="NPS39" s="50"/>
      <c r="NPT39" s="50"/>
      <c r="NPU39" s="50"/>
      <c r="NPV39" s="50"/>
      <c r="NPW39" s="50"/>
      <c r="NPX39" s="50"/>
      <c r="NPY39" s="50"/>
      <c r="NPZ39" s="50"/>
      <c r="NQA39" s="50"/>
      <c r="NQB39" s="50"/>
      <c r="NQC39" s="50"/>
      <c r="NQD39" s="50"/>
      <c r="NQE39" s="50"/>
      <c r="NQF39" s="50"/>
      <c r="NQG39" s="50"/>
      <c r="NQH39" s="50"/>
      <c r="NQI39" s="50"/>
      <c r="NQJ39" s="50"/>
      <c r="NQK39" s="50"/>
      <c r="NQL39" s="50"/>
      <c r="NQM39" s="50"/>
      <c r="NQN39" s="50"/>
      <c r="NQO39" s="50"/>
      <c r="NQP39" s="50"/>
      <c r="NQQ39" s="50"/>
      <c r="NQR39" s="50"/>
      <c r="NQS39" s="50"/>
      <c r="NQT39" s="50"/>
      <c r="NQU39" s="50"/>
      <c r="NQV39" s="50"/>
      <c r="NQW39" s="50"/>
      <c r="NQX39" s="50"/>
      <c r="NQY39" s="50"/>
      <c r="NQZ39" s="50"/>
      <c r="NRA39" s="50"/>
      <c r="NRB39" s="50"/>
      <c r="NRC39" s="50"/>
      <c r="NRD39" s="50"/>
      <c r="NRE39" s="50"/>
      <c r="NRF39" s="50"/>
      <c r="NRG39" s="50"/>
      <c r="NRH39" s="50"/>
      <c r="NRI39" s="50"/>
      <c r="NRJ39" s="50"/>
      <c r="NRK39" s="50"/>
      <c r="NRL39" s="50"/>
      <c r="NRM39" s="50"/>
      <c r="NRN39" s="50"/>
      <c r="NRO39" s="50"/>
      <c r="NRP39" s="50"/>
      <c r="NRQ39" s="50"/>
      <c r="NRR39" s="50"/>
      <c r="NRS39" s="50"/>
      <c r="NRT39" s="50"/>
      <c r="NRU39" s="50"/>
      <c r="NRV39" s="50"/>
      <c r="NRW39" s="50"/>
      <c r="NRX39" s="50"/>
      <c r="NRY39" s="50"/>
      <c r="NRZ39" s="50"/>
      <c r="NSA39" s="50"/>
      <c r="NSB39" s="50"/>
      <c r="NSC39" s="50"/>
      <c r="NSD39" s="50"/>
      <c r="NSE39" s="50"/>
      <c r="NSF39" s="50"/>
      <c r="NSG39" s="50"/>
      <c r="NSH39" s="50"/>
      <c r="NSI39" s="50"/>
      <c r="NSJ39" s="50"/>
      <c r="NSK39" s="50"/>
      <c r="NSL39" s="50"/>
      <c r="NSM39" s="50"/>
      <c r="NSN39" s="50"/>
      <c r="NSO39" s="50"/>
      <c r="NSP39" s="50"/>
      <c r="NSQ39" s="50"/>
      <c r="NSR39" s="50"/>
      <c r="NSS39" s="50"/>
      <c r="NST39" s="50"/>
      <c r="NSU39" s="50"/>
      <c r="NSV39" s="50"/>
      <c r="NSW39" s="50"/>
      <c r="NSX39" s="50"/>
      <c r="NSY39" s="50"/>
      <c r="NSZ39" s="50"/>
      <c r="NTA39" s="50"/>
      <c r="NTB39" s="50"/>
      <c r="NTC39" s="50"/>
      <c r="NTD39" s="50"/>
      <c r="NTE39" s="50"/>
      <c r="NTF39" s="50"/>
      <c r="NTG39" s="50"/>
      <c r="NTH39" s="50"/>
      <c r="NTI39" s="50"/>
      <c r="NTJ39" s="50"/>
      <c r="NTK39" s="50"/>
      <c r="NTL39" s="50"/>
      <c r="NTM39" s="50"/>
      <c r="NTN39" s="50"/>
      <c r="NTO39" s="50"/>
      <c r="NTP39" s="50"/>
      <c r="NTQ39" s="50"/>
      <c r="NTR39" s="50"/>
      <c r="NTS39" s="50"/>
      <c r="NTT39" s="50"/>
      <c r="NTU39" s="50"/>
      <c r="NTV39" s="50"/>
      <c r="NTW39" s="50"/>
      <c r="NTX39" s="50"/>
      <c r="NTY39" s="50"/>
      <c r="NTZ39" s="50"/>
      <c r="NUA39" s="50"/>
      <c r="NUB39" s="50"/>
      <c r="NUC39" s="50"/>
      <c r="NUD39" s="50"/>
      <c r="NUE39" s="50"/>
      <c r="NUF39" s="50"/>
      <c r="NUG39" s="50"/>
      <c r="NUH39" s="50"/>
      <c r="NUI39" s="50"/>
      <c r="NUJ39" s="50"/>
      <c r="NUK39" s="50"/>
      <c r="NUL39" s="50"/>
      <c r="NUM39" s="50"/>
      <c r="NUN39" s="50"/>
      <c r="NUO39" s="50"/>
      <c r="NUP39" s="50"/>
      <c r="NUQ39" s="50"/>
      <c r="NUR39" s="50"/>
      <c r="NUS39" s="50"/>
      <c r="NUT39" s="50"/>
      <c r="NUU39" s="50"/>
      <c r="NUV39" s="50"/>
      <c r="NUW39" s="50"/>
      <c r="NUX39" s="50"/>
      <c r="NUY39" s="50"/>
      <c r="NUZ39" s="50"/>
      <c r="NVA39" s="50"/>
      <c r="NVB39" s="50"/>
      <c r="NVC39" s="50"/>
      <c r="NVD39" s="50"/>
      <c r="NVE39" s="50"/>
      <c r="NVF39" s="50"/>
      <c r="NVG39" s="50"/>
      <c r="NVH39" s="50"/>
      <c r="NVI39" s="50"/>
      <c r="NVJ39" s="50"/>
      <c r="NVK39" s="50"/>
      <c r="NVL39" s="50"/>
      <c r="NVM39" s="50"/>
      <c r="NVN39" s="50"/>
      <c r="NVO39" s="50"/>
      <c r="NVP39" s="50"/>
      <c r="NVQ39" s="50"/>
      <c r="NVR39" s="50"/>
      <c r="NVS39" s="50"/>
      <c r="NVT39" s="50"/>
      <c r="NVU39" s="50"/>
      <c r="NVV39" s="50"/>
      <c r="NVW39" s="50"/>
      <c r="NVX39" s="50"/>
      <c r="NVY39" s="50"/>
      <c r="NVZ39" s="50"/>
      <c r="NWA39" s="50"/>
      <c r="NWB39" s="50"/>
      <c r="NWC39" s="50"/>
      <c r="NWD39" s="50"/>
      <c r="NWE39" s="50"/>
      <c r="NWF39" s="50"/>
      <c r="NWG39" s="50"/>
      <c r="NWH39" s="50"/>
      <c r="NWI39" s="50"/>
      <c r="NWJ39" s="50"/>
      <c r="NWK39" s="50"/>
      <c r="NWL39" s="50"/>
      <c r="NWM39" s="50"/>
      <c r="NWN39" s="50"/>
      <c r="NWO39" s="50"/>
      <c r="NWP39" s="50"/>
      <c r="NWQ39" s="50"/>
      <c r="NWR39" s="50"/>
      <c r="NWS39" s="50"/>
      <c r="NWT39" s="50"/>
      <c r="NWU39" s="50"/>
      <c r="NWV39" s="50"/>
      <c r="NWW39" s="50"/>
      <c r="NWX39" s="50"/>
      <c r="NWY39" s="50"/>
      <c r="NWZ39" s="50"/>
      <c r="NXA39" s="50"/>
      <c r="NXB39" s="50"/>
      <c r="NXC39" s="50"/>
      <c r="NXD39" s="50"/>
      <c r="NXE39" s="50"/>
      <c r="NXF39" s="50"/>
      <c r="NXG39" s="50"/>
      <c r="NXH39" s="50"/>
      <c r="NXI39" s="50"/>
      <c r="NXJ39" s="50"/>
      <c r="NXK39" s="50"/>
      <c r="NXL39" s="50"/>
      <c r="NXM39" s="50"/>
      <c r="NXN39" s="50"/>
      <c r="NXO39" s="50"/>
      <c r="NXP39" s="50"/>
      <c r="NXQ39" s="50"/>
      <c r="NXR39" s="50"/>
      <c r="NXS39" s="50"/>
      <c r="NXT39" s="50"/>
      <c r="NXU39" s="50"/>
      <c r="NXV39" s="50"/>
      <c r="NXW39" s="50"/>
      <c r="NXX39" s="50"/>
      <c r="NXY39" s="50"/>
      <c r="NXZ39" s="50"/>
      <c r="NYA39" s="50"/>
      <c r="NYB39" s="50"/>
      <c r="NYC39" s="50"/>
      <c r="NYD39" s="50"/>
      <c r="NYE39" s="50"/>
      <c r="NYF39" s="50"/>
      <c r="NYG39" s="50"/>
      <c r="NYH39" s="50"/>
      <c r="NYI39" s="50"/>
      <c r="NYJ39" s="50"/>
      <c r="NYK39" s="50"/>
      <c r="NYL39" s="50"/>
      <c r="NYM39" s="50"/>
      <c r="NYN39" s="50"/>
      <c r="NYO39" s="50"/>
      <c r="NYP39" s="50"/>
      <c r="NYQ39" s="50"/>
      <c r="NYR39" s="50"/>
      <c r="NYS39" s="50"/>
      <c r="NYT39" s="50"/>
      <c r="NYU39" s="50"/>
      <c r="NYV39" s="50"/>
      <c r="NYW39" s="50"/>
      <c r="NYX39" s="50"/>
      <c r="NYY39" s="50"/>
      <c r="NYZ39" s="50"/>
      <c r="NZA39" s="50"/>
      <c r="NZB39" s="50"/>
      <c r="NZC39" s="50"/>
      <c r="NZD39" s="50"/>
      <c r="NZE39" s="50"/>
      <c r="NZF39" s="50"/>
      <c r="NZG39" s="50"/>
      <c r="NZH39" s="50"/>
      <c r="NZI39" s="50"/>
      <c r="NZJ39" s="50"/>
      <c r="NZK39" s="50"/>
      <c r="NZL39" s="50"/>
      <c r="NZM39" s="50"/>
      <c r="NZN39" s="50"/>
      <c r="NZO39" s="50"/>
      <c r="NZP39" s="50"/>
      <c r="NZQ39" s="50"/>
      <c r="NZR39" s="50"/>
      <c r="NZS39" s="50"/>
      <c r="NZT39" s="50"/>
      <c r="NZU39" s="50"/>
      <c r="NZV39" s="50"/>
      <c r="NZW39" s="50"/>
      <c r="NZX39" s="50"/>
      <c r="NZY39" s="50"/>
      <c r="NZZ39" s="50"/>
      <c r="OAA39" s="50"/>
      <c r="OAB39" s="50"/>
      <c r="OAC39" s="50"/>
      <c r="OAD39" s="50"/>
      <c r="OAE39" s="50"/>
      <c r="OAF39" s="50"/>
      <c r="OAG39" s="50"/>
      <c r="OAH39" s="50"/>
      <c r="OAI39" s="50"/>
      <c r="OAJ39" s="50"/>
      <c r="OAK39" s="50"/>
      <c r="OAL39" s="50"/>
      <c r="OAM39" s="50"/>
      <c r="OAN39" s="50"/>
      <c r="OAO39" s="50"/>
      <c r="OAP39" s="50"/>
      <c r="OAQ39" s="50"/>
      <c r="OAR39" s="50"/>
      <c r="OAS39" s="50"/>
      <c r="OAT39" s="50"/>
      <c r="OAU39" s="50"/>
      <c r="OAV39" s="50"/>
      <c r="OAW39" s="50"/>
      <c r="OAX39" s="50"/>
      <c r="OAY39" s="50"/>
      <c r="OAZ39" s="50"/>
      <c r="OBA39" s="50"/>
      <c r="OBB39" s="50"/>
      <c r="OBC39" s="50"/>
      <c r="OBD39" s="50"/>
      <c r="OBE39" s="50"/>
      <c r="OBF39" s="50"/>
      <c r="OBG39" s="50"/>
      <c r="OBH39" s="50"/>
      <c r="OBI39" s="50"/>
      <c r="OBJ39" s="50"/>
      <c r="OBK39" s="50"/>
      <c r="OBL39" s="50"/>
      <c r="OBM39" s="50"/>
      <c r="OBN39" s="50"/>
      <c r="OBO39" s="50"/>
      <c r="OBP39" s="50"/>
      <c r="OBQ39" s="50"/>
      <c r="OBR39" s="50"/>
      <c r="OBS39" s="50"/>
      <c r="OBT39" s="50"/>
      <c r="OBU39" s="50"/>
      <c r="OBV39" s="50"/>
      <c r="OBW39" s="50"/>
      <c r="OBX39" s="50"/>
      <c r="OBY39" s="50"/>
      <c r="OBZ39" s="50"/>
      <c r="OCA39" s="50"/>
      <c r="OCB39" s="50"/>
      <c r="OCC39" s="50"/>
      <c r="OCD39" s="50"/>
      <c r="OCE39" s="50"/>
      <c r="OCF39" s="50"/>
      <c r="OCG39" s="50"/>
      <c r="OCH39" s="50"/>
      <c r="OCI39" s="50"/>
      <c r="OCJ39" s="50"/>
      <c r="OCK39" s="50"/>
      <c r="OCL39" s="50"/>
      <c r="OCM39" s="50"/>
      <c r="OCN39" s="50"/>
      <c r="OCO39" s="50"/>
      <c r="OCP39" s="50"/>
      <c r="OCQ39" s="50"/>
      <c r="OCR39" s="50"/>
      <c r="OCS39" s="50"/>
      <c r="OCT39" s="50"/>
      <c r="OCU39" s="50"/>
      <c r="OCV39" s="50"/>
      <c r="OCW39" s="50"/>
      <c r="OCX39" s="50"/>
      <c r="OCY39" s="50"/>
      <c r="OCZ39" s="50"/>
      <c r="ODA39" s="50"/>
      <c r="ODB39" s="50"/>
      <c r="ODC39" s="50"/>
      <c r="ODD39" s="50"/>
      <c r="ODE39" s="50"/>
      <c r="ODF39" s="50"/>
      <c r="ODG39" s="50"/>
      <c r="ODH39" s="50"/>
      <c r="ODI39" s="50"/>
      <c r="ODJ39" s="50"/>
      <c r="ODK39" s="50"/>
      <c r="ODL39" s="50"/>
      <c r="ODM39" s="50"/>
      <c r="ODN39" s="50"/>
      <c r="ODO39" s="50"/>
      <c r="ODP39" s="50"/>
      <c r="ODQ39" s="50"/>
      <c r="ODR39" s="50"/>
      <c r="ODS39" s="50"/>
      <c r="ODT39" s="50"/>
      <c r="ODU39" s="50"/>
      <c r="ODV39" s="50"/>
      <c r="ODW39" s="50"/>
      <c r="ODX39" s="50"/>
      <c r="ODY39" s="50"/>
      <c r="ODZ39" s="50"/>
      <c r="OEA39" s="50"/>
      <c r="OEB39" s="50"/>
      <c r="OEC39" s="50"/>
      <c r="OED39" s="50"/>
      <c r="OEE39" s="50"/>
      <c r="OEF39" s="50"/>
      <c r="OEG39" s="50"/>
      <c r="OEH39" s="50"/>
      <c r="OEI39" s="50"/>
      <c r="OEJ39" s="50"/>
      <c r="OEK39" s="50"/>
      <c r="OEL39" s="50"/>
      <c r="OEM39" s="50"/>
      <c r="OEN39" s="50"/>
      <c r="OEO39" s="50"/>
      <c r="OEP39" s="50"/>
      <c r="OEQ39" s="50"/>
      <c r="OER39" s="50"/>
      <c r="OES39" s="50"/>
      <c r="OET39" s="50"/>
      <c r="OEU39" s="50"/>
      <c r="OEV39" s="50"/>
      <c r="OEW39" s="50"/>
      <c r="OEX39" s="50"/>
      <c r="OEY39" s="50"/>
      <c r="OEZ39" s="50"/>
      <c r="OFA39" s="50"/>
      <c r="OFB39" s="50"/>
      <c r="OFC39" s="50"/>
      <c r="OFD39" s="50"/>
      <c r="OFE39" s="50"/>
      <c r="OFF39" s="50"/>
      <c r="OFG39" s="50"/>
      <c r="OFH39" s="50"/>
      <c r="OFI39" s="50"/>
      <c r="OFJ39" s="50"/>
      <c r="OFK39" s="50"/>
      <c r="OFL39" s="50"/>
      <c r="OFM39" s="50"/>
      <c r="OFN39" s="50"/>
      <c r="OFO39" s="50"/>
      <c r="OFP39" s="50"/>
      <c r="OFQ39" s="50"/>
      <c r="OFR39" s="50"/>
      <c r="OFS39" s="50"/>
      <c r="OFT39" s="50"/>
      <c r="OFU39" s="50"/>
      <c r="OFV39" s="50"/>
      <c r="OFW39" s="50"/>
      <c r="OFX39" s="50"/>
      <c r="OFY39" s="50"/>
      <c r="OFZ39" s="50"/>
      <c r="OGA39" s="50"/>
      <c r="OGB39" s="50"/>
      <c r="OGC39" s="50"/>
      <c r="OGD39" s="50"/>
      <c r="OGE39" s="50"/>
      <c r="OGF39" s="50"/>
      <c r="OGG39" s="50"/>
      <c r="OGH39" s="50"/>
      <c r="OGI39" s="50"/>
      <c r="OGJ39" s="50"/>
      <c r="OGK39" s="50"/>
      <c r="OGL39" s="50"/>
      <c r="OGM39" s="50"/>
      <c r="OGN39" s="50"/>
      <c r="OGO39" s="50"/>
      <c r="OGP39" s="50"/>
      <c r="OGQ39" s="50"/>
      <c r="OGR39" s="50"/>
      <c r="OGS39" s="50"/>
      <c r="OGT39" s="50"/>
      <c r="OGU39" s="50"/>
      <c r="OGV39" s="50"/>
      <c r="OGW39" s="50"/>
      <c r="OGX39" s="50"/>
      <c r="OGY39" s="50"/>
      <c r="OGZ39" s="50"/>
      <c r="OHA39" s="50"/>
      <c r="OHB39" s="50"/>
      <c r="OHC39" s="50"/>
      <c r="OHD39" s="50"/>
      <c r="OHE39" s="50"/>
      <c r="OHF39" s="50"/>
      <c r="OHG39" s="50"/>
      <c r="OHH39" s="50"/>
      <c r="OHI39" s="50"/>
      <c r="OHJ39" s="50"/>
      <c r="OHK39" s="50"/>
      <c r="OHL39" s="50"/>
      <c r="OHM39" s="50"/>
      <c r="OHN39" s="50"/>
      <c r="OHO39" s="50"/>
      <c r="OHP39" s="50"/>
      <c r="OHQ39" s="50"/>
      <c r="OHR39" s="50"/>
      <c r="OHS39" s="50"/>
      <c r="OHT39" s="50"/>
      <c r="OHU39" s="50"/>
      <c r="OHV39" s="50"/>
      <c r="OHW39" s="50"/>
      <c r="OHX39" s="50"/>
      <c r="OHY39" s="50"/>
      <c r="OHZ39" s="50"/>
      <c r="OIA39" s="50"/>
      <c r="OIB39" s="50"/>
      <c r="OIC39" s="50"/>
      <c r="OID39" s="50"/>
      <c r="OIE39" s="50"/>
      <c r="OIF39" s="50"/>
      <c r="OIG39" s="50"/>
      <c r="OIH39" s="50"/>
      <c r="OII39" s="50"/>
      <c r="OIJ39" s="50"/>
      <c r="OIK39" s="50"/>
      <c r="OIL39" s="50"/>
      <c r="OIM39" s="50"/>
      <c r="OIN39" s="50"/>
      <c r="OIO39" s="50"/>
      <c r="OIP39" s="50"/>
      <c r="OIQ39" s="50"/>
      <c r="OIR39" s="50"/>
      <c r="OIS39" s="50"/>
      <c r="OIT39" s="50"/>
      <c r="OIU39" s="50"/>
      <c r="OIV39" s="50"/>
      <c r="OIW39" s="50"/>
      <c r="OIX39" s="50"/>
      <c r="OIY39" s="50"/>
      <c r="OIZ39" s="50"/>
      <c r="OJA39" s="50"/>
      <c r="OJB39" s="50"/>
      <c r="OJC39" s="50"/>
      <c r="OJD39" s="50"/>
      <c r="OJE39" s="50"/>
      <c r="OJF39" s="50"/>
      <c r="OJG39" s="50"/>
      <c r="OJH39" s="50"/>
      <c r="OJI39" s="50"/>
      <c r="OJJ39" s="50"/>
      <c r="OJK39" s="50"/>
      <c r="OJL39" s="50"/>
      <c r="OJM39" s="50"/>
      <c r="OJN39" s="50"/>
      <c r="OJO39" s="50"/>
      <c r="OJP39" s="50"/>
      <c r="OJQ39" s="50"/>
      <c r="OJR39" s="50"/>
      <c r="OJS39" s="50"/>
      <c r="OJT39" s="50"/>
      <c r="OJU39" s="50"/>
      <c r="OJV39" s="50"/>
      <c r="OJW39" s="50"/>
      <c r="OJX39" s="50"/>
      <c r="OJY39" s="50"/>
      <c r="OJZ39" s="50"/>
      <c r="OKA39" s="50"/>
      <c r="OKB39" s="50"/>
      <c r="OKC39" s="50"/>
      <c r="OKD39" s="50"/>
      <c r="OKE39" s="50"/>
      <c r="OKF39" s="50"/>
      <c r="OKG39" s="50"/>
      <c r="OKH39" s="50"/>
      <c r="OKI39" s="50"/>
      <c r="OKJ39" s="50"/>
      <c r="OKK39" s="50"/>
      <c r="OKL39" s="50"/>
      <c r="OKM39" s="50"/>
      <c r="OKN39" s="50"/>
      <c r="OKO39" s="50"/>
      <c r="OKP39" s="50"/>
      <c r="OKQ39" s="50"/>
      <c r="OKR39" s="50"/>
      <c r="OKS39" s="50"/>
      <c r="OKT39" s="50"/>
      <c r="OKU39" s="50"/>
      <c r="OKV39" s="50"/>
      <c r="OKW39" s="50"/>
      <c r="OKX39" s="50"/>
      <c r="OKY39" s="50"/>
      <c r="OKZ39" s="50"/>
      <c r="OLA39" s="50"/>
      <c r="OLB39" s="50"/>
      <c r="OLC39" s="50"/>
      <c r="OLD39" s="50"/>
      <c r="OLE39" s="50"/>
      <c r="OLF39" s="50"/>
      <c r="OLG39" s="50"/>
      <c r="OLH39" s="50"/>
      <c r="OLI39" s="50"/>
      <c r="OLJ39" s="50"/>
      <c r="OLK39" s="50"/>
      <c r="OLL39" s="50"/>
      <c r="OLM39" s="50"/>
      <c r="OLN39" s="50"/>
      <c r="OLO39" s="50"/>
      <c r="OLP39" s="50"/>
      <c r="OLQ39" s="50"/>
      <c r="OLR39" s="50"/>
      <c r="OLS39" s="50"/>
      <c r="OLT39" s="50"/>
      <c r="OLU39" s="50"/>
      <c r="OLV39" s="50"/>
      <c r="OLW39" s="50"/>
      <c r="OLX39" s="50"/>
      <c r="OLY39" s="50"/>
      <c r="OLZ39" s="50"/>
      <c r="OMA39" s="50"/>
      <c r="OMB39" s="50"/>
      <c r="OMC39" s="50"/>
      <c r="OMD39" s="50"/>
      <c r="OME39" s="50"/>
      <c r="OMF39" s="50"/>
      <c r="OMG39" s="50"/>
      <c r="OMH39" s="50"/>
      <c r="OMI39" s="50"/>
      <c r="OMJ39" s="50"/>
      <c r="OMK39" s="50"/>
      <c r="OML39" s="50"/>
      <c r="OMM39" s="50"/>
      <c r="OMN39" s="50"/>
      <c r="OMO39" s="50"/>
      <c r="OMP39" s="50"/>
      <c r="OMQ39" s="50"/>
      <c r="OMR39" s="50"/>
      <c r="OMS39" s="50"/>
      <c r="OMT39" s="50"/>
      <c r="OMU39" s="50"/>
      <c r="OMV39" s="50"/>
      <c r="OMW39" s="50"/>
      <c r="OMX39" s="50"/>
      <c r="OMY39" s="50"/>
      <c r="OMZ39" s="50"/>
      <c r="ONA39" s="50"/>
      <c r="ONB39" s="50"/>
      <c r="ONC39" s="50"/>
      <c r="OND39" s="50"/>
      <c r="ONE39" s="50"/>
      <c r="ONF39" s="50"/>
      <c r="ONG39" s="50"/>
      <c r="ONH39" s="50"/>
      <c r="ONI39" s="50"/>
      <c r="ONJ39" s="50"/>
      <c r="ONK39" s="50"/>
      <c r="ONL39" s="50"/>
      <c r="ONM39" s="50"/>
      <c r="ONN39" s="50"/>
      <c r="ONO39" s="50"/>
      <c r="ONP39" s="50"/>
      <c r="ONQ39" s="50"/>
      <c r="ONR39" s="50"/>
      <c r="ONS39" s="50"/>
      <c r="ONT39" s="50"/>
      <c r="ONU39" s="50"/>
      <c r="ONV39" s="50"/>
      <c r="ONW39" s="50"/>
      <c r="ONX39" s="50"/>
      <c r="ONY39" s="50"/>
      <c r="ONZ39" s="50"/>
      <c r="OOA39" s="50"/>
      <c r="OOB39" s="50"/>
      <c r="OOC39" s="50"/>
      <c r="OOD39" s="50"/>
      <c r="OOE39" s="50"/>
      <c r="OOF39" s="50"/>
      <c r="OOG39" s="50"/>
      <c r="OOH39" s="50"/>
      <c r="OOI39" s="50"/>
      <c r="OOJ39" s="50"/>
      <c r="OOK39" s="50"/>
      <c r="OOL39" s="50"/>
      <c r="OOM39" s="50"/>
      <c r="OON39" s="50"/>
      <c r="OOO39" s="50"/>
      <c r="OOP39" s="50"/>
      <c r="OOQ39" s="50"/>
      <c r="OOR39" s="50"/>
      <c r="OOS39" s="50"/>
      <c r="OOT39" s="50"/>
      <c r="OOU39" s="50"/>
      <c r="OOV39" s="50"/>
      <c r="OOW39" s="50"/>
      <c r="OOX39" s="50"/>
      <c r="OOY39" s="50"/>
      <c r="OOZ39" s="50"/>
      <c r="OPA39" s="50"/>
      <c r="OPB39" s="50"/>
      <c r="OPC39" s="50"/>
      <c r="OPD39" s="50"/>
      <c r="OPE39" s="50"/>
      <c r="OPF39" s="50"/>
      <c r="OPG39" s="50"/>
      <c r="OPH39" s="50"/>
      <c r="OPI39" s="50"/>
      <c r="OPJ39" s="50"/>
      <c r="OPK39" s="50"/>
      <c r="OPL39" s="50"/>
      <c r="OPM39" s="50"/>
      <c r="OPN39" s="50"/>
      <c r="OPO39" s="50"/>
      <c r="OPP39" s="50"/>
      <c r="OPQ39" s="50"/>
      <c r="OPR39" s="50"/>
      <c r="OPS39" s="50"/>
      <c r="OPT39" s="50"/>
      <c r="OPU39" s="50"/>
      <c r="OPV39" s="50"/>
      <c r="OPW39" s="50"/>
      <c r="OPX39" s="50"/>
      <c r="OPY39" s="50"/>
      <c r="OPZ39" s="50"/>
      <c r="OQA39" s="50"/>
      <c r="OQB39" s="50"/>
      <c r="OQC39" s="50"/>
      <c r="OQD39" s="50"/>
      <c r="OQE39" s="50"/>
      <c r="OQF39" s="50"/>
      <c r="OQG39" s="50"/>
      <c r="OQH39" s="50"/>
      <c r="OQI39" s="50"/>
      <c r="OQJ39" s="50"/>
      <c r="OQK39" s="50"/>
      <c r="OQL39" s="50"/>
      <c r="OQM39" s="50"/>
      <c r="OQN39" s="50"/>
      <c r="OQO39" s="50"/>
      <c r="OQP39" s="50"/>
      <c r="OQQ39" s="50"/>
      <c r="OQR39" s="50"/>
      <c r="OQS39" s="50"/>
      <c r="OQT39" s="50"/>
      <c r="OQU39" s="50"/>
      <c r="OQV39" s="50"/>
      <c r="OQW39" s="50"/>
      <c r="OQX39" s="50"/>
      <c r="OQY39" s="50"/>
      <c r="OQZ39" s="50"/>
      <c r="ORA39" s="50"/>
      <c r="ORB39" s="50"/>
      <c r="ORC39" s="50"/>
      <c r="ORD39" s="50"/>
      <c r="ORE39" s="50"/>
      <c r="ORF39" s="50"/>
      <c r="ORG39" s="50"/>
      <c r="ORH39" s="50"/>
      <c r="ORI39" s="50"/>
      <c r="ORJ39" s="50"/>
      <c r="ORK39" s="50"/>
      <c r="ORL39" s="50"/>
      <c r="ORM39" s="50"/>
      <c r="ORN39" s="50"/>
      <c r="ORO39" s="50"/>
      <c r="ORP39" s="50"/>
      <c r="ORQ39" s="50"/>
      <c r="ORR39" s="50"/>
      <c r="ORS39" s="50"/>
      <c r="ORT39" s="50"/>
      <c r="ORU39" s="50"/>
      <c r="ORV39" s="50"/>
      <c r="ORW39" s="50"/>
      <c r="ORX39" s="50"/>
      <c r="ORY39" s="50"/>
      <c r="ORZ39" s="50"/>
      <c r="OSA39" s="50"/>
      <c r="OSB39" s="50"/>
      <c r="OSC39" s="50"/>
      <c r="OSD39" s="50"/>
      <c r="OSE39" s="50"/>
      <c r="OSF39" s="50"/>
      <c r="OSG39" s="50"/>
      <c r="OSH39" s="50"/>
      <c r="OSI39" s="50"/>
      <c r="OSJ39" s="50"/>
      <c r="OSK39" s="50"/>
      <c r="OSL39" s="50"/>
      <c r="OSM39" s="50"/>
      <c r="OSN39" s="50"/>
      <c r="OSO39" s="50"/>
      <c r="OSP39" s="50"/>
      <c r="OSQ39" s="50"/>
      <c r="OSR39" s="50"/>
      <c r="OSS39" s="50"/>
      <c r="OST39" s="50"/>
      <c r="OSU39" s="50"/>
      <c r="OSV39" s="50"/>
      <c r="OSW39" s="50"/>
      <c r="OSX39" s="50"/>
      <c r="OSY39" s="50"/>
      <c r="OSZ39" s="50"/>
      <c r="OTA39" s="50"/>
      <c r="OTB39" s="50"/>
      <c r="OTC39" s="50"/>
      <c r="OTD39" s="50"/>
      <c r="OTE39" s="50"/>
      <c r="OTF39" s="50"/>
      <c r="OTG39" s="50"/>
      <c r="OTH39" s="50"/>
      <c r="OTI39" s="50"/>
      <c r="OTJ39" s="50"/>
      <c r="OTK39" s="50"/>
      <c r="OTL39" s="50"/>
      <c r="OTM39" s="50"/>
      <c r="OTN39" s="50"/>
      <c r="OTO39" s="50"/>
      <c r="OTP39" s="50"/>
      <c r="OTQ39" s="50"/>
      <c r="OTR39" s="50"/>
      <c r="OTS39" s="50"/>
      <c r="OTT39" s="50"/>
      <c r="OTU39" s="50"/>
      <c r="OTV39" s="50"/>
      <c r="OTW39" s="50"/>
      <c r="OTX39" s="50"/>
      <c r="OTY39" s="50"/>
      <c r="OTZ39" s="50"/>
      <c r="OUA39" s="50"/>
      <c r="OUB39" s="50"/>
      <c r="OUC39" s="50"/>
      <c r="OUD39" s="50"/>
      <c r="OUE39" s="50"/>
      <c r="OUF39" s="50"/>
      <c r="OUG39" s="50"/>
      <c r="OUH39" s="50"/>
      <c r="OUI39" s="50"/>
      <c r="OUJ39" s="50"/>
      <c r="OUK39" s="50"/>
      <c r="OUL39" s="50"/>
      <c r="OUM39" s="50"/>
      <c r="OUN39" s="50"/>
      <c r="OUO39" s="50"/>
      <c r="OUP39" s="50"/>
      <c r="OUQ39" s="50"/>
      <c r="OUR39" s="50"/>
      <c r="OUS39" s="50"/>
      <c r="OUT39" s="50"/>
      <c r="OUU39" s="50"/>
      <c r="OUV39" s="50"/>
      <c r="OUW39" s="50"/>
      <c r="OUX39" s="50"/>
      <c r="OUY39" s="50"/>
      <c r="OUZ39" s="50"/>
      <c r="OVA39" s="50"/>
      <c r="OVB39" s="50"/>
      <c r="OVC39" s="50"/>
      <c r="OVD39" s="50"/>
      <c r="OVE39" s="50"/>
      <c r="OVF39" s="50"/>
      <c r="OVG39" s="50"/>
      <c r="OVH39" s="50"/>
      <c r="OVI39" s="50"/>
      <c r="OVJ39" s="50"/>
      <c r="OVK39" s="50"/>
      <c r="OVL39" s="50"/>
      <c r="OVM39" s="50"/>
      <c r="OVN39" s="50"/>
      <c r="OVO39" s="50"/>
      <c r="OVP39" s="50"/>
      <c r="OVQ39" s="50"/>
      <c r="OVR39" s="50"/>
      <c r="OVS39" s="50"/>
      <c r="OVT39" s="50"/>
      <c r="OVU39" s="50"/>
      <c r="OVV39" s="50"/>
      <c r="OVW39" s="50"/>
      <c r="OVX39" s="50"/>
      <c r="OVY39" s="50"/>
      <c r="OVZ39" s="50"/>
      <c r="OWA39" s="50"/>
      <c r="OWB39" s="50"/>
      <c r="OWC39" s="50"/>
      <c r="OWD39" s="50"/>
      <c r="OWE39" s="50"/>
      <c r="OWF39" s="50"/>
      <c r="OWG39" s="50"/>
      <c r="OWH39" s="50"/>
      <c r="OWI39" s="50"/>
      <c r="OWJ39" s="50"/>
      <c r="OWK39" s="50"/>
      <c r="OWL39" s="50"/>
      <c r="OWM39" s="50"/>
      <c r="OWN39" s="50"/>
      <c r="OWO39" s="50"/>
      <c r="OWP39" s="50"/>
      <c r="OWQ39" s="50"/>
      <c r="OWR39" s="50"/>
      <c r="OWS39" s="50"/>
      <c r="OWT39" s="50"/>
      <c r="OWU39" s="50"/>
      <c r="OWV39" s="50"/>
      <c r="OWW39" s="50"/>
      <c r="OWX39" s="50"/>
      <c r="OWY39" s="50"/>
      <c r="OWZ39" s="50"/>
      <c r="OXA39" s="50"/>
      <c r="OXB39" s="50"/>
      <c r="OXC39" s="50"/>
      <c r="OXD39" s="50"/>
      <c r="OXE39" s="50"/>
      <c r="OXF39" s="50"/>
      <c r="OXG39" s="50"/>
      <c r="OXH39" s="50"/>
      <c r="OXI39" s="50"/>
      <c r="OXJ39" s="50"/>
      <c r="OXK39" s="50"/>
      <c r="OXL39" s="50"/>
      <c r="OXM39" s="50"/>
      <c r="OXN39" s="50"/>
      <c r="OXO39" s="50"/>
      <c r="OXP39" s="50"/>
      <c r="OXQ39" s="50"/>
      <c r="OXR39" s="50"/>
      <c r="OXS39" s="50"/>
      <c r="OXT39" s="50"/>
      <c r="OXU39" s="50"/>
      <c r="OXV39" s="50"/>
      <c r="OXW39" s="50"/>
      <c r="OXX39" s="50"/>
      <c r="OXY39" s="50"/>
      <c r="OXZ39" s="50"/>
      <c r="OYA39" s="50"/>
      <c r="OYB39" s="50"/>
      <c r="OYC39" s="50"/>
      <c r="OYD39" s="50"/>
      <c r="OYE39" s="50"/>
      <c r="OYF39" s="50"/>
      <c r="OYG39" s="50"/>
      <c r="OYH39" s="50"/>
      <c r="OYI39" s="50"/>
      <c r="OYJ39" s="50"/>
      <c r="OYK39" s="50"/>
      <c r="OYL39" s="50"/>
      <c r="OYM39" s="50"/>
      <c r="OYN39" s="50"/>
      <c r="OYO39" s="50"/>
      <c r="OYP39" s="50"/>
      <c r="OYQ39" s="50"/>
      <c r="OYR39" s="50"/>
      <c r="OYS39" s="50"/>
      <c r="OYT39" s="50"/>
      <c r="OYU39" s="50"/>
      <c r="OYV39" s="50"/>
      <c r="OYW39" s="50"/>
      <c r="OYX39" s="50"/>
      <c r="OYY39" s="50"/>
      <c r="OYZ39" s="50"/>
      <c r="OZA39" s="50"/>
      <c r="OZB39" s="50"/>
      <c r="OZC39" s="50"/>
      <c r="OZD39" s="50"/>
      <c r="OZE39" s="50"/>
      <c r="OZF39" s="50"/>
      <c r="OZG39" s="50"/>
      <c r="OZH39" s="50"/>
      <c r="OZI39" s="50"/>
      <c r="OZJ39" s="50"/>
      <c r="OZK39" s="50"/>
      <c r="OZL39" s="50"/>
      <c r="OZM39" s="50"/>
      <c r="OZN39" s="50"/>
      <c r="OZO39" s="50"/>
      <c r="OZP39" s="50"/>
      <c r="OZQ39" s="50"/>
      <c r="OZR39" s="50"/>
      <c r="OZS39" s="50"/>
      <c r="OZT39" s="50"/>
      <c r="OZU39" s="50"/>
      <c r="OZV39" s="50"/>
      <c r="OZW39" s="50"/>
      <c r="OZX39" s="50"/>
      <c r="OZY39" s="50"/>
      <c r="OZZ39" s="50"/>
      <c r="PAA39" s="50"/>
      <c r="PAB39" s="50"/>
      <c r="PAC39" s="50"/>
      <c r="PAD39" s="50"/>
      <c r="PAE39" s="50"/>
      <c r="PAF39" s="50"/>
      <c r="PAG39" s="50"/>
      <c r="PAH39" s="50"/>
      <c r="PAI39" s="50"/>
      <c r="PAJ39" s="50"/>
      <c r="PAK39" s="50"/>
      <c r="PAL39" s="50"/>
      <c r="PAM39" s="50"/>
      <c r="PAN39" s="50"/>
      <c r="PAO39" s="50"/>
      <c r="PAP39" s="50"/>
      <c r="PAQ39" s="50"/>
      <c r="PAR39" s="50"/>
      <c r="PAS39" s="50"/>
      <c r="PAT39" s="50"/>
      <c r="PAU39" s="50"/>
      <c r="PAV39" s="50"/>
      <c r="PAW39" s="50"/>
      <c r="PAX39" s="50"/>
      <c r="PAY39" s="50"/>
      <c r="PAZ39" s="50"/>
      <c r="PBA39" s="50"/>
      <c r="PBB39" s="50"/>
      <c r="PBC39" s="50"/>
      <c r="PBD39" s="50"/>
      <c r="PBE39" s="50"/>
      <c r="PBF39" s="50"/>
      <c r="PBG39" s="50"/>
      <c r="PBH39" s="50"/>
      <c r="PBI39" s="50"/>
      <c r="PBJ39" s="50"/>
      <c r="PBK39" s="50"/>
      <c r="PBL39" s="50"/>
      <c r="PBM39" s="50"/>
      <c r="PBN39" s="50"/>
      <c r="PBO39" s="50"/>
      <c r="PBP39" s="50"/>
      <c r="PBQ39" s="50"/>
      <c r="PBR39" s="50"/>
      <c r="PBS39" s="50"/>
      <c r="PBT39" s="50"/>
      <c r="PBU39" s="50"/>
      <c r="PBV39" s="50"/>
      <c r="PBW39" s="50"/>
      <c r="PBX39" s="50"/>
      <c r="PBY39" s="50"/>
      <c r="PBZ39" s="50"/>
      <c r="PCA39" s="50"/>
      <c r="PCB39" s="50"/>
      <c r="PCC39" s="50"/>
      <c r="PCD39" s="50"/>
      <c r="PCE39" s="50"/>
      <c r="PCF39" s="50"/>
      <c r="PCG39" s="50"/>
      <c r="PCH39" s="50"/>
      <c r="PCI39" s="50"/>
      <c r="PCJ39" s="50"/>
      <c r="PCK39" s="50"/>
      <c r="PCL39" s="50"/>
      <c r="PCM39" s="50"/>
      <c r="PCN39" s="50"/>
      <c r="PCO39" s="50"/>
      <c r="PCP39" s="50"/>
      <c r="PCQ39" s="50"/>
      <c r="PCR39" s="50"/>
      <c r="PCS39" s="50"/>
      <c r="PCT39" s="50"/>
      <c r="PCU39" s="50"/>
      <c r="PCV39" s="50"/>
      <c r="PCW39" s="50"/>
      <c r="PCX39" s="50"/>
      <c r="PCY39" s="50"/>
      <c r="PCZ39" s="50"/>
      <c r="PDA39" s="50"/>
      <c r="PDB39" s="50"/>
      <c r="PDC39" s="50"/>
      <c r="PDD39" s="50"/>
      <c r="PDE39" s="50"/>
      <c r="PDF39" s="50"/>
      <c r="PDG39" s="50"/>
      <c r="PDH39" s="50"/>
      <c r="PDI39" s="50"/>
      <c r="PDJ39" s="50"/>
      <c r="PDK39" s="50"/>
      <c r="PDL39" s="50"/>
      <c r="PDM39" s="50"/>
      <c r="PDN39" s="50"/>
      <c r="PDO39" s="50"/>
      <c r="PDP39" s="50"/>
      <c r="PDQ39" s="50"/>
      <c r="PDR39" s="50"/>
      <c r="PDS39" s="50"/>
      <c r="PDT39" s="50"/>
      <c r="PDU39" s="50"/>
      <c r="PDV39" s="50"/>
      <c r="PDW39" s="50"/>
      <c r="PDX39" s="50"/>
      <c r="PDY39" s="50"/>
      <c r="PDZ39" s="50"/>
      <c r="PEA39" s="50"/>
      <c r="PEB39" s="50"/>
      <c r="PEC39" s="50"/>
      <c r="PED39" s="50"/>
      <c r="PEE39" s="50"/>
      <c r="PEF39" s="50"/>
      <c r="PEG39" s="50"/>
      <c r="PEH39" s="50"/>
      <c r="PEI39" s="50"/>
      <c r="PEJ39" s="50"/>
      <c r="PEK39" s="50"/>
      <c r="PEL39" s="50"/>
      <c r="PEM39" s="50"/>
      <c r="PEN39" s="50"/>
      <c r="PEO39" s="50"/>
      <c r="PEP39" s="50"/>
      <c r="PEQ39" s="50"/>
      <c r="PER39" s="50"/>
      <c r="PES39" s="50"/>
      <c r="PET39" s="50"/>
      <c r="PEU39" s="50"/>
      <c r="PEV39" s="50"/>
      <c r="PEW39" s="50"/>
      <c r="PEX39" s="50"/>
      <c r="PEY39" s="50"/>
      <c r="PEZ39" s="50"/>
      <c r="PFA39" s="50"/>
      <c r="PFB39" s="50"/>
      <c r="PFC39" s="50"/>
      <c r="PFD39" s="50"/>
      <c r="PFE39" s="50"/>
      <c r="PFF39" s="50"/>
      <c r="PFG39" s="50"/>
      <c r="PFH39" s="50"/>
      <c r="PFI39" s="50"/>
      <c r="PFJ39" s="50"/>
      <c r="PFK39" s="50"/>
      <c r="PFL39" s="50"/>
      <c r="PFM39" s="50"/>
      <c r="PFN39" s="50"/>
      <c r="PFO39" s="50"/>
      <c r="PFP39" s="50"/>
      <c r="PFQ39" s="50"/>
      <c r="PFR39" s="50"/>
      <c r="PFS39" s="50"/>
      <c r="PFT39" s="50"/>
      <c r="PFU39" s="50"/>
      <c r="PFV39" s="50"/>
      <c r="PFW39" s="50"/>
      <c r="PFX39" s="50"/>
      <c r="PFY39" s="50"/>
      <c r="PFZ39" s="50"/>
      <c r="PGA39" s="50"/>
      <c r="PGB39" s="50"/>
      <c r="PGC39" s="50"/>
      <c r="PGD39" s="50"/>
      <c r="PGE39" s="50"/>
      <c r="PGF39" s="50"/>
      <c r="PGG39" s="50"/>
      <c r="PGH39" s="50"/>
      <c r="PGI39" s="50"/>
      <c r="PGJ39" s="50"/>
      <c r="PGK39" s="50"/>
      <c r="PGL39" s="50"/>
      <c r="PGM39" s="50"/>
      <c r="PGN39" s="50"/>
      <c r="PGO39" s="50"/>
      <c r="PGP39" s="50"/>
      <c r="PGQ39" s="50"/>
      <c r="PGR39" s="50"/>
      <c r="PGS39" s="50"/>
      <c r="PGT39" s="50"/>
      <c r="PGU39" s="50"/>
      <c r="PGV39" s="50"/>
      <c r="PGW39" s="50"/>
      <c r="PGX39" s="50"/>
      <c r="PGY39" s="50"/>
      <c r="PGZ39" s="50"/>
      <c r="PHA39" s="50"/>
      <c r="PHB39" s="50"/>
      <c r="PHC39" s="50"/>
      <c r="PHD39" s="50"/>
      <c r="PHE39" s="50"/>
      <c r="PHF39" s="50"/>
      <c r="PHG39" s="50"/>
      <c r="PHH39" s="50"/>
      <c r="PHI39" s="50"/>
      <c r="PHJ39" s="50"/>
      <c r="PHK39" s="50"/>
      <c r="PHL39" s="50"/>
      <c r="PHM39" s="50"/>
      <c r="PHN39" s="50"/>
      <c r="PHO39" s="50"/>
      <c r="PHP39" s="50"/>
      <c r="PHQ39" s="50"/>
      <c r="PHR39" s="50"/>
      <c r="PHS39" s="50"/>
      <c r="PHT39" s="50"/>
      <c r="PHU39" s="50"/>
      <c r="PHV39" s="50"/>
      <c r="PHW39" s="50"/>
      <c r="PHX39" s="50"/>
      <c r="PHY39" s="50"/>
      <c r="PHZ39" s="50"/>
      <c r="PIA39" s="50"/>
      <c r="PIB39" s="50"/>
      <c r="PIC39" s="50"/>
      <c r="PID39" s="50"/>
      <c r="PIE39" s="50"/>
      <c r="PIF39" s="50"/>
      <c r="PIG39" s="50"/>
      <c r="PIH39" s="50"/>
      <c r="PII39" s="50"/>
      <c r="PIJ39" s="50"/>
      <c r="PIK39" s="50"/>
      <c r="PIL39" s="50"/>
      <c r="PIM39" s="50"/>
      <c r="PIN39" s="50"/>
      <c r="PIO39" s="50"/>
      <c r="PIP39" s="50"/>
      <c r="PIQ39" s="50"/>
      <c r="PIR39" s="50"/>
      <c r="PIS39" s="50"/>
      <c r="PIT39" s="50"/>
      <c r="PIU39" s="50"/>
      <c r="PIV39" s="50"/>
      <c r="PIW39" s="50"/>
      <c r="PIX39" s="50"/>
      <c r="PIY39" s="50"/>
      <c r="PIZ39" s="50"/>
      <c r="PJA39" s="50"/>
      <c r="PJB39" s="50"/>
      <c r="PJC39" s="50"/>
      <c r="PJD39" s="50"/>
      <c r="PJE39" s="50"/>
      <c r="PJF39" s="50"/>
      <c r="PJG39" s="50"/>
      <c r="PJH39" s="50"/>
      <c r="PJI39" s="50"/>
      <c r="PJJ39" s="50"/>
      <c r="PJK39" s="50"/>
      <c r="PJL39" s="50"/>
      <c r="PJM39" s="50"/>
      <c r="PJN39" s="50"/>
      <c r="PJO39" s="50"/>
      <c r="PJP39" s="50"/>
      <c r="PJQ39" s="50"/>
      <c r="PJR39" s="50"/>
      <c r="PJS39" s="50"/>
      <c r="PJT39" s="50"/>
      <c r="PJU39" s="50"/>
      <c r="PJV39" s="50"/>
      <c r="PJW39" s="50"/>
      <c r="PJX39" s="50"/>
      <c r="PJY39" s="50"/>
      <c r="PJZ39" s="50"/>
      <c r="PKA39" s="50"/>
      <c r="PKB39" s="50"/>
      <c r="PKC39" s="50"/>
      <c r="PKD39" s="50"/>
      <c r="PKE39" s="50"/>
      <c r="PKF39" s="50"/>
      <c r="PKG39" s="50"/>
      <c r="PKH39" s="50"/>
      <c r="PKI39" s="50"/>
      <c r="PKJ39" s="50"/>
      <c r="PKK39" s="50"/>
      <c r="PKL39" s="50"/>
      <c r="PKM39" s="50"/>
      <c r="PKN39" s="50"/>
      <c r="PKO39" s="50"/>
      <c r="PKP39" s="50"/>
      <c r="PKQ39" s="50"/>
      <c r="PKR39" s="50"/>
      <c r="PKS39" s="50"/>
      <c r="PKT39" s="50"/>
      <c r="PKU39" s="50"/>
      <c r="PKV39" s="50"/>
      <c r="PKW39" s="50"/>
      <c r="PKX39" s="50"/>
      <c r="PKY39" s="50"/>
      <c r="PKZ39" s="50"/>
      <c r="PLA39" s="50"/>
      <c r="PLB39" s="50"/>
      <c r="PLC39" s="50"/>
      <c r="PLD39" s="50"/>
      <c r="PLE39" s="50"/>
      <c r="PLF39" s="50"/>
      <c r="PLG39" s="50"/>
      <c r="PLH39" s="50"/>
      <c r="PLI39" s="50"/>
      <c r="PLJ39" s="50"/>
      <c r="PLK39" s="50"/>
      <c r="PLL39" s="50"/>
      <c r="PLM39" s="50"/>
      <c r="PLN39" s="50"/>
      <c r="PLO39" s="50"/>
      <c r="PLP39" s="50"/>
      <c r="PLQ39" s="50"/>
      <c r="PLR39" s="50"/>
      <c r="PLS39" s="50"/>
      <c r="PLT39" s="50"/>
      <c r="PLU39" s="50"/>
      <c r="PLV39" s="50"/>
      <c r="PLW39" s="50"/>
      <c r="PLX39" s="50"/>
      <c r="PLY39" s="50"/>
      <c r="PLZ39" s="50"/>
      <c r="PMA39" s="50"/>
      <c r="PMB39" s="50"/>
      <c r="PMC39" s="50"/>
      <c r="PMD39" s="50"/>
      <c r="PME39" s="50"/>
      <c r="PMF39" s="50"/>
      <c r="PMG39" s="50"/>
      <c r="PMH39" s="50"/>
      <c r="PMI39" s="50"/>
      <c r="PMJ39" s="50"/>
      <c r="PMK39" s="50"/>
      <c r="PML39" s="50"/>
      <c r="PMM39" s="50"/>
      <c r="PMN39" s="50"/>
      <c r="PMO39" s="50"/>
      <c r="PMP39" s="50"/>
      <c r="PMQ39" s="50"/>
      <c r="PMR39" s="50"/>
      <c r="PMS39" s="50"/>
      <c r="PMT39" s="50"/>
      <c r="PMU39" s="50"/>
      <c r="PMV39" s="50"/>
      <c r="PMW39" s="50"/>
      <c r="PMX39" s="50"/>
      <c r="PMY39" s="50"/>
      <c r="PMZ39" s="50"/>
      <c r="PNA39" s="50"/>
      <c r="PNB39" s="50"/>
      <c r="PNC39" s="50"/>
      <c r="PND39" s="50"/>
      <c r="PNE39" s="50"/>
      <c r="PNF39" s="50"/>
      <c r="PNG39" s="50"/>
      <c r="PNH39" s="50"/>
      <c r="PNI39" s="50"/>
      <c r="PNJ39" s="50"/>
      <c r="PNK39" s="50"/>
      <c r="PNL39" s="50"/>
      <c r="PNM39" s="50"/>
      <c r="PNN39" s="50"/>
      <c r="PNO39" s="50"/>
      <c r="PNP39" s="50"/>
      <c r="PNQ39" s="50"/>
      <c r="PNR39" s="50"/>
      <c r="PNS39" s="50"/>
      <c r="PNT39" s="50"/>
      <c r="PNU39" s="50"/>
      <c r="PNV39" s="50"/>
      <c r="PNW39" s="50"/>
      <c r="PNX39" s="50"/>
      <c r="PNY39" s="50"/>
      <c r="PNZ39" s="50"/>
      <c r="POA39" s="50"/>
      <c r="POB39" s="50"/>
      <c r="POC39" s="50"/>
      <c r="POD39" s="50"/>
      <c r="POE39" s="50"/>
      <c r="POF39" s="50"/>
      <c r="POG39" s="50"/>
      <c r="POH39" s="50"/>
      <c r="POI39" s="50"/>
      <c r="POJ39" s="50"/>
      <c r="POK39" s="50"/>
      <c r="POL39" s="50"/>
      <c r="POM39" s="50"/>
      <c r="PON39" s="50"/>
      <c r="POO39" s="50"/>
      <c r="POP39" s="50"/>
      <c r="POQ39" s="50"/>
      <c r="POR39" s="50"/>
      <c r="POS39" s="50"/>
      <c r="POT39" s="50"/>
      <c r="POU39" s="50"/>
      <c r="POV39" s="50"/>
      <c r="POW39" s="50"/>
      <c r="POX39" s="50"/>
      <c r="POY39" s="50"/>
      <c r="POZ39" s="50"/>
      <c r="PPA39" s="50"/>
      <c r="PPB39" s="50"/>
      <c r="PPC39" s="50"/>
      <c r="PPD39" s="50"/>
      <c r="PPE39" s="50"/>
      <c r="PPF39" s="50"/>
      <c r="PPG39" s="50"/>
      <c r="PPH39" s="50"/>
      <c r="PPI39" s="50"/>
      <c r="PPJ39" s="50"/>
      <c r="PPK39" s="50"/>
      <c r="PPL39" s="50"/>
      <c r="PPM39" s="50"/>
      <c r="PPN39" s="50"/>
      <c r="PPO39" s="50"/>
      <c r="PPP39" s="50"/>
      <c r="PPQ39" s="50"/>
      <c r="PPR39" s="50"/>
      <c r="PPS39" s="50"/>
      <c r="PPT39" s="50"/>
      <c r="PPU39" s="50"/>
      <c r="PPV39" s="50"/>
      <c r="PPW39" s="50"/>
      <c r="PPX39" s="50"/>
      <c r="PPY39" s="50"/>
      <c r="PPZ39" s="50"/>
      <c r="PQA39" s="50"/>
      <c r="PQB39" s="50"/>
      <c r="PQC39" s="50"/>
      <c r="PQD39" s="50"/>
      <c r="PQE39" s="50"/>
      <c r="PQF39" s="50"/>
      <c r="PQG39" s="50"/>
      <c r="PQH39" s="50"/>
      <c r="PQI39" s="50"/>
      <c r="PQJ39" s="50"/>
      <c r="PQK39" s="50"/>
      <c r="PQL39" s="50"/>
      <c r="PQM39" s="50"/>
      <c r="PQN39" s="50"/>
      <c r="PQO39" s="50"/>
      <c r="PQP39" s="50"/>
      <c r="PQQ39" s="50"/>
      <c r="PQR39" s="50"/>
      <c r="PQS39" s="50"/>
      <c r="PQT39" s="50"/>
      <c r="PQU39" s="50"/>
      <c r="PQV39" s="50"/>
      <c r="PQW39" s="50"/>
      <c r="PQX39" s="50"/>
      <c r="PQY39" s="50"/>
      <c r="PQZ39" s="50"/>
      <c r="PRA39" s="50"/>
      <c r="PRB39" s="50"/>
      <c r="PRC39" s="50"/>
      <c r="PRD39" s="50"/>
      <c r="PRE39" s="50"/>
      <c r="PRF39" s="50"/>
      <c r="PRG39" s="50"/>
      <c r="PRH39" s="50"/>
      <c r="PRI39" s="50"/>
      <c r="PRJ39" s="50"/>
      <c r="PRK39" s="50"/>
      <c r="PRL39" s="50"/>
      <c r="PRM39" s="50"/>
      <c r="PRN39" s="50"/>
      <c r="PRO39" s="50"/>
      <c r="PRP39" s="50"/>
      <c r="PRQ39" s="50"/>
      <c r="PRR39" s="50"/>
      <c r="PRS39" s="50"/>
      <c r="PRT39" s="50"/>
      <c r="PRU39" s="50"/>
      <c r="PRV39" s="50"/>
      <c r="PRW39" s="50"/>
      <c r="PRX39" s="50"/>
      <c r="PRY39" s="50"/>
      <c r="PRZ39" s="50"/>
      <c r="PSA39" s="50"/>
      <c r="PSB39" s="50"/>
      <c r="PSC39" s="50"/>
      <c r="PSD39" s="50"/>
      <c r="PSE39" s="50"/>
      <c r="PSF39" s="50"/>
      <c r="PSG39" s="50"/>
      <c r="PSH39" s="50"/>
      <c r="PSI39" s="50"/>
      <c r="PSJ39" s="50"/>
      <c r="PSK39" s="50"/>
      <c r="PSL39" s="50"/>
      <c r="PSM39" s="50"/>
      <c r="PSN39" s="50"/>
      <c r="PSO39" s="50"/>
      <c r="PSP39" s="50"/>
      <c r="PSQ39" s="50"/>
      <c r="PSR39" s="50"/>
      <c r="PSS39" s="50"/>
      <c r="PST39" s="50"/>
      <c r="PSU39" s="50"/>
      <c r="PSV39" s="50"/>
      <c r="PSW39" s="50"/>
      <c r="PSX39" s="50"/>
      <c r="PSY39" s="50"/>
      <c r="PSZ39" s="50"/>
      <c r="PTA39" s="50"/>
      <c r="PTB39" s="50"/>
      <c r="PTC39" s="50"/>
      <c r="PTD39" s="50"/>
      <c r="PTE39" s="50"/>
      <c r="PTF39" s="50"/>
      <c r="PTG39" s="50"/>
      <c r="PTH39" s="50"/>
      <c r="PTI39" s="50"/>
      <c r="PTJ39" s="50"/>
      <c r="PTK39" s="50"/>
      <c r="PTL39" s="50"/>
      <c r="PTM39" s="50"/>
      <c r="PTN39" s="50"/>
      <c r="PTO39" s="50"/>
      <c r="PTP39" s="50"/>
      <c r="PTQ39" s="50"/>
      <c r="PTR39" s="50"/>
      <c r="PTS39" s="50"/>
      <c r="PTT39" s="50"/>
      <c r="PTU39" s="50"/>
      <c r="PTV39" s="50"/>
      <c r="PTW39" s="50"/>
      <c r="PTX39" s="50"/>
      <c r="PTY39" s="50"/>
      <c r="PTZ39" s="50"/>
      <c r="PUA39" s="50"/>
      <c r="PUB39" s="50"/>
      <c r="PUC39" s="50"/>
      <c r="PUD39" s="50"/>
      <c r="PUE39" s="50"/>
      <c r="PUF39" s="50"/>
      <c r="PUG39" s="50"/>
      <c r="PUH39" s="50"/>
      <c r="PUI39" s="50"/>
      <c r="PUJ39" s="50"/>
      <c r="PUK39" s="50"/>
      <c r="PUL39" s="50"/>
      <c r="PUM39" s="50"/>
      <c r="PUN39" s="50"/>
      <c r="PUO39" s="50"/>
      <c r="PUP39" s="50"/>
      <c r="PUQ39" s="50"/>
      <c r="PUR39" s="50"/>
      <c r="PUS39" s="50"/>
      <c r="PUT39" s="50"/>
      <c r="PUU39" s="50"/>
      <c r="PUV39" s="50"/>
      <c r="PUW39" s="50"/>
      <c r="PUX39" s="50"/>
      <c r="PUY39" s="50"/>
      <c r="PUZ39" s="50"/>
      <c r="PVA39" s="50"/>
      <c r="PVB39" s="50"/>
      <c r="PVC39" s="50"/>
      <c r="PVD39" s="50"/>
      <c r="PVE39" s="50"/>
      <c r="PVF39" s="50"/>
      <c r="PVG39" s="50"/>
      <c r="PVH39" s="50"/>
      <c r="PVI39" s="50"/>
      <c r="PVJ39" s="50"/>
      <c r="PVK39" s="50"/>
      <c r="PVL39" s="50"/>
      <c r="PVM39" s="50"/>
      <c r="PVN39" s="50"/>
      <c r="PVO39" s="50"/>
      <c r="PVP39" s="50"/>
      <c r="PVQ39" s="50"/>
      <c r="PVR39" s="50"/>
      <c r="PVS39" s="50"/>
      <c r="PVT39" s="50"/>
      <c r="PVU39" s="50"/>
      <c r="PVV39" s="50"/>
      <c r="PVW39" s="50"/>
      <c r="PVX39" s="50"/>
      <c r="PVY39" s="50"/>
      <c r="PVZ39" s="50"/>
      <c r="PWA39" s="50"/>
      <c r="PWB39" s="50"/>
      <c r="PWC39" s="50"/>
      <c r="PWD39" s="50"/>
      <c r="PWE39" s="50"/>
      <c r="PWF39" s="50"/>
      <c r="PWG39" s="50"/>
      <c r="PWH39" s="50"/>
      <c r="PWI39" s="50"/>
      <c r="PWJ39" s="50"/>
      <c r="PWK39" s="50"/>
      <c r="PWL39" s="50"/>
      <c r="PWM39" s="50"/>
      <c r="PWN39" s="50"/>
      <c r="PWO39" s="50"/>
      <c r="PWP39" s="50"/>
      <c r="PWQ39" s="50"/>
      <c r="PWR39" s="50"/>
      <c r="PWS39" s="50"/>
      <c r="PWT39" s="50"/>
      <c r="PWU39" s="50"/>
      <c r="PWV39" s="50"/>
      <c r="PWW39" s="50"/>
      <c r="PWX39" s="50"/>
      <c r="PWY39" s="50"/>
      <c r="PWZ39" s="50"/>
      <c r="PXA39" s="50"/>
      <c r="PXB39" s="50"/>
      <c r="PXC39" s="50"/>
      <c r="PXD39" s="50"/>
      <c r="PXE39" s="50"/>
      <c r="PXF39" s="50"/>
      <c r="PXG39" s="50"/>
      <c r="PXH39" s="50"/>
      <c r="PXI39" s="50"/>
      <c r="PXJ39" s="50"/>
      <c r="PXK39" s="50"/>
      <c r="PXL39" s="50"/>
      <c r="PXM39" s="50"/>
      <c r="PXN39" s="50"/>
      <c r="PXO39" s="50"/>
      <c r="PXP39" s="50"/>
      <c r="PXQ39" s="50"/>
      <c r="PXR39" s="50"/>
      <c r="PXS39" s="50"/>
      <c r="PXT39" s="50"/>
      <c r="PXU39" s="50"/>
      <c r="PXV39" s="50"/>
      <c r="PXW39" s="50"/>
      <c r="PXX39" s="50"/>
      <c r="PXY39" s="50"/>
      <c r="PXZ39" s="50"/>
      <c r="PYA39" s="50"/>
      <c r="PYB39" s="50"/>
      <c r="PYC39" s="50"/>
      <c r="PYD39" s="50"/>
      <c r="PYE39" s="50"/>
      <c r="PYF39" s="50"/>
      <c r="PYG39" s="50"/>
      <c r="PYH39" s="50"/>
      <c r="PYI39" s="50"/>
      <c r="PYJ39" s="50"/>
      <c r="PYK39" s="50"/>
      <c r="PYL39" s="50"/>
      <c r="PYM39" s="50"/>
      <c r="PYN39" s="50"/>
      <c r="PYO39" s="50"/>
      <c r="PYP39" s="50"/>
      <c r="PYQ39" s="50"/>
      <c r="PYR39" s="50"/>
      <c r="PYS39" s="50"/>
      <c r="PYT39" s="50"/>
      <c r="PYU39" s="50"/>
      <c r="PYV39" s="50"/>
      <c r="PYW39" s="50"/>
      <c r="PYX39" s="50"/>
      <c r="PYY39" s="50"/>
      <c r="PYZ39" s="50"/>
      <c r="PZA39" s="50"/>
      <c r="PZB39" s="50"/>
      <c r="PZC39" s="50"/>
      <c r="PZD39" s="50"/>
      <c r="PZE39" s="50"/>
      <c r="PZF39" s="50"/>
      <c r="PZG39" s="50"/>
      <c r="PZH39" s="50"/>
      <c r="PZI39" s="50"/>
      <c r="PZJ39" s="50"/>
      <c r="PZK39" s="50"/>
      <c r="PZL39" s="50"/>
      <c r="PZM39" s="50"/>
      <c r="PZN39" s="50"/>
      <c r="PZO39" s="50"/>
      <c r="PZP39" s="50"/>
      <c r="PZQ39" s="50"/>
      <c r="PZR39" s="50"/>
      <c r="PZS39" s="50"/>
      <c r="PZT39" s="50"/>
      <c r="PZU39" s="50"/>
      <c r="PZV39" s="50"/>
      <c r="PZW39" s="50"/>
      <c r="PZX39" s="50"/>
      <c r="PZY39" s="50"/>
      <c r="PZZ39" s="50"/>
      <c r="QAA39" s="50"/>
      <c r="QAB39" s="50"/>
      <c r="QAC39" s="50"/>
      <c r="QAD39" s="50"/>
      <c r="QAE39" s="50"/>
      <c r="QAF39" s="50"/>
      <c r="QAG39" s="50"/>
      <c r="QAH39" s="50"/>
      <c r="QAI39" s="50"/>
      <c r="QAJ39" s="50"/>
      <c r="QAK39" s="50"/>
      <c r="QAL39" s="50"/>
      <c r="QAM39" s="50"/>
      <c r="QAN39" s="50"/>
      <c r="QAO39" s="50"/>
      <c r="QAP39" s="50"/>
      <c r="QAQ39" s="50"/>
      <c r="QAR39" s="50"/>
      <c r="QAS39" s="50"/>
      <c r="QAT39" s="50"/>
      <c r="QAU39" s="50"/>
      <c r="QAV39" s="50"/>
      <c r="QAW39" s="50"/>
      <c r="QAX39" s="50"/>
      <c r="QAY39" s="50"/>
      <c r="QAZ39" s="50"/>
      <c r="QBA39" s="50"/>
      <c r="QBB39" s="50"/>
      <c r="QBC39" s="50"/>
      <c r="QBD39" s="50"/>
      <c r="QBE39" s="50"/>
      <c r="QBF39" s="50"/>
      <c r="QBG39" s="50"/>
      <c r="QBH39" s="50"/>
      <c r="QBI39" s="50"/>
      <c r="QBJ39" s="50"/>
      <c r="QBK39" s="50"/>
      <c r="QBL39" s="50"/>
      <c r="QBM39" s="50"/>
      <c r="QBN39" s="50"/>
      <c r="QBO39" s="50"/>
      <c r="QBP39" s="50"/>
      <c r="QBQ39" s="50"/>
      <c r="QBR39" s="50"/>
      <c r="QBS39" s="50"/>
      <c r="QBT39" s="50"/>
      <c r="QBU39" s="50"/>
      <c r="QBV39" s="50"/>
      <c r="QBW39" s="50"/>
      <c r="QBX39" s="50"/>
      <c r="QBY39" s="50"/>
      <c r="QBZ39" s="50"/>
      <c r="QCA39" s="50"/>
      <c r="QCB39" s="50"/>
      <c r="QCC39" s="50"/>
      <c r="QCD39" s="50"/>
      <c r="QCE39" s="50"/>
      <c r="QCF39" s="50"/>
      <c r="QCG39" s="50"/>
      <c r="QCH39" s="50"/>
      <c r="QCI39" s="50"/>
      <c r="QCJ39" s="50"/>
      <c r="QCK39" s="50"/>
      <c r="QCL39" s="50"/>
      <c r="QCM39" s="50"/>
      <c r="QCN39" s="50"/>
      <c r="QCO39" s="50"/>
      <c r="QCP39" s="50"/>
      <c r="QCQ39" s="50"/>
      <c r="QCR39" s="50"/>
      <c r="QCS39" s="50"/>
      <c r="QCT39" s="50"/>
      <c r="QCU39" s="50"/>
      <c r="QCV39" s="50"/>
      <c r="QCW39" s="50"/>
      <c r="QCX39" s="50"/>
      <c r="QCY39" s="50"/>
      <c r="QCZ39" s="50"/>
      <c r="QDA39" s="50"/>
      <c r="QDB39" s="50"/>
      <c r="QDC39" s="50"/>
      <c r="QDD39" s="50"/>
      <c r="QDE39" s="50"/>
      <c r="QDF39" s="50"/>
      <c r="QDG39" s="50"/>
      <c r="QDH39" s="50"/>
      <c r="QDI39" s="50"/>
      <c r="QDJ39" s="50"/>
      <c r="QDK39" s="50"/>
      <c r="QDL39" s="50"/>
      <c r="QDM39" s="50"/>
      <c r="QDN39" s="50"/>
      <c r="QDO39" s="50"/>
      <c r="QDP39" s="50"/>
      <c r="QDQ39" s="50"/>
      <c r="QDR39" s="50"/>
      <c r="QDS39" s="50"/>
      <c r="QDT39" s="50"/>
      <c r="QDU39" s="50"/>
      <c r="QDV39" s="50"/>
      <c r="QDW39" s="50"/>
      <c r="QDX39" s="50"/>
      <c r="QDY39" s="50"/>
      <c r="QDZ39" s="50"/>
      <c r="QEA39" s="50"/>
      <c r="QEB39" s="50"/>
      <c r="QEC39" s="50"/>
      <c r="QED39" s="50"/>
      <c r="QEE39" s="50"/>
      <c r="QEF39" s="50"/>
      <c r="QEG39" s="50"/>
      <c r="QEH39" s="50"/>
      <c r="QEI39" s="50"/>
      <c r="QEJ39" s="50"/>
      <c r="QEK39" s="50"/>
      <c r="QEL39" s="50"/>
      <c r="QEM39" s="50"/>
      <c r="QEN39" s="50"/>
      <c r="QEO39" s="50"/>
      <c r="QEP39" s="50"/>
      <c r="QEQ39" s="50"/>
      <c r="QER39" s="50"/>
      <c r="QES39" s="50"/>
      <c r="QET39" s="50"/>
      <c r="QEU39" s="50"/>
      <c r="QEV39" s="50"/>
      <c r="QEW39" s="50"/>
      <c r="QEX39" s="50"/>
      <c r="QEY39" s="50"/>
      <c r="QEZ39" s="50"/>
      <c r="QFA39" s="50"/>
      <c r="QFB39" s="50"/>
      <c r="QFC39" s="50"/>
      <c r="QFD39" s="50"/>
      <c r="QFE39" s="50"/>
      <c r="QFF39" s="50"/>
      <c r="QFG39" s="50"/>
      <c r="QFH39" s="50"/>
      <c r="QFI39" s="50"/>
      <c r="QFJ39" s="50"/>
      <c r="QFK39" s="50"/>
      <c r="QFL39" s="50"/>
      <c r="QFM39" s="50"/>
      <c r="QFN39" s="50"/>
      <c r="QFO39" s="50"/>
      <c r="QFP39" s="50"/>
      <c r="QFQ39" s="50"/>
      <c r="QFR39" s="50"/>
      <c r="QFS39" s="50"/>
      <c r="QFT39" s="50"/>
      <c r="QFU39" s="50"/>
      <c r="QFV39" s="50"/>
      <c r="QFW39" s="50"/>
      <c r="QFX39" s="50"/>
      <c r="QFY39" s="50"/>
      <c r="QFZ39" s="50"/>
      <c r="QGA39" s="50"/>
      <c r="QGB39" s="50"/>
      <c r="QGC39" s="50"/>
      <c r="QGD39" s="50"/>
      <c r="QGE39" s="50"/>
      <c r="QGF39" s="50"/>
      <c r="QGG39" s="50"/>
      <c r="QGH39" s="50"/>
      <c r="QGI39" s="50"/>
      <c r="QGJ39" s="50"/>
      <c r="QGK39" s="50"/>
      <c r="QGL39" s="50"/>
      <c r="QGM39" s="50"/>
      <c r="QGN39" s="50"/>
      <c r="QGO39" s="50"/>
      <c r="QGP39" s="50"/>
      <c r="QGQ39" s="50"/>
      <c r="QGR39" s="50"/>
      <c r="QGS39" s="50"/>
      <c r="QGT39" s="50"/>
      <c r="QGU39" s="50"/>
      <c r="QGV39" s="50"/>
      <c r="QGW39" s="50"/>
      <c r="QGX39" s="50"/>
      <c r="QGY39" s="50"/>
      <c r="QGZ39" s="50"/>
      <c r="QHA39" s="50"/>
      <c r="QHB39" s="50"/>
      <c r="QHC39" s="50"/>
      <c r="QHD39" s="50"/>
      <c r="QHE39" s="50"/>
      <c r="QHF39" s="50"/>
      <c r="QHG39" s="50"/>
      <c r="QHH39" s="50"/>
      <c r="QHI39" s="50"/>
      <c r="QHJ39" s="50"/>
      <c r="QHK39" s="50"/>
      <c r="QHL39" s="50"/>
      <c r="QHM39" s="50"/>
      <c r="QHN39" s="50"/>
      <c r="QHO39" s="50"/>
      <c r="QHP39" s="50"/>
      <c r="QHQ39" s="50"/>
      <c r="QHR39" s="50"/>
      <c r="QHS39" s="50"/>
      <c r="QHT39" s="50"/>
      <c r="QHU39" s="50"/>
      <c r="QHV39" s="50"/>
      <c r="QHW39" s="50"/>
      <c r="QHX39" s="50"/>
      <c r="QHY39" s="50"/>
      <c r="QHZ39" s="50"/>
      <c r="QIA39" s="50"/>
      <c r="QIB39" s="50"/>
      <c r="QIC39" s="50"/>
      <c r="QID39" s="50"/>
      <c r="QIE39" s="50"/>
      <c r="QIF39" s="50"/>
      <c r="QIG39" s="50"/>
      <c r="QIH39" s="50"/>
      <c r="QII39" s="50"/>
      <c r="QIJ39" s="50"/>
      <c r="QIK39" s="50"/>
      <c r="QIL39" s="50"/>
      <c r="QIM39" s="50"/>
      <c r="QIN39" s="50"/>
      <c r="QIO39" s="50"/>
      <c r="QIP39" s="50"/>
      <c r="QIQ39" s="50"/>
      <c r="QIR39" s="50"/>
      <c r="QIS39" s="50"/>
      <c r="QIT39" s="50"/>
      <c r="QIU39" s="50"/>
      <c r="QIV39" s="50"/>
      <c r="QIW39" s="50"/>
      <c r="QIX39" s="50"/>
      <c r="QIY39" s="50"/>
      <c r="QIZ39" s="50"/>
      <c r="QJA39" s="50"/>
      <c r="QJB39" s="50"/>
      <c r="QJC39" s="50"/>
      <c r="QJD39" s="50"/>
      <c r="QJE39" s="50"/>
      <c r="QJF39" s="50"/>
      <c r="QJG39" s="50"/>
      <c r="QJH39" s="50"/>
      <c r="QJI39" s="50"/>
      <c r="QJJ39" s="50"/>
      <c r="QJK39" s="50"/>
      <c r="QJL39" s="50"/>
      <c r="QJM39" s="50"/>
      <c r="QJN39" s="50"/>
      <c r="QJO39" s="50"/>
      <c r="QJP39" s="50"/>
      <c r="QJQ39" s="50"/>
      <c r="QJR39" s="50"/>
      <c r="QJS39" s="50"/>
      <c r="QJT39" s="50"/>
      <c r="QJU39" s="50"/>
      <c r="QJV39" s="50"/>
      <c r="QJW39" s="50"/>
      <c r="QJX39" s="50"/>
      <c r="QJY39" s="50"/>
      <c r="QJZ39" s="50"/>
      <c r="QKA39" s="50"/>
      <c r="QKB39" s="50"/>
      <c r="QKC39" s="50"/>
      <c r="QKD39" s="50"/>
      <c r="QKE39" s="50"/>
      <c r="QKF39" s="50"/>
      <c r="QKG39" s="50"/>
      <c r="QKH39" s="50"/>
      <c r="QKI39" s="50"/>
      <c r="QKJ39" s="50"/>
      <c r="QKK39" s="50"/>
      <c r="QKL39" s="50"/>
      <c r="QKM39" s="50"/>
      <c r="QKN39" s="50"/>
      <c r="QKO39" s="50"/>
      <c r="QKP39" s="50"/>
      <c r="QKQ39" s="50"/>
      <c r="QKR39" s="50"/>
      <c r="QKS39" s="50"/>
      <c r="QKT39" s="50"/>
      <c r="QKU39" s="50"/>
      <c r="QKV39" s="50"/>
      <c r="QKW39" s="50"/>
      <c r="QKX39" s="50"/>
      <c r="QKY39" s="50"/>
      <c r="QKZ39" s="50"/>
      <c r="QLA39" s="50"/>
      <c r="QLB39" s="50"/>
      <c r="QLC39" s="50"/>
      <c r="QLD39" s="50"/>
      <c r="QLE39" s="50"/>
      <c r="QLF39" s="50"/>
      <c r="QLG39" s="50"/>
      <c r="QLH39" s="50"/>
      <c r="QLI39" s="50"/>
      <c r="QLJ39" s="50"/>
      <c r="QLK39" s="50"/>
      <c r="QLL39" s="50"/>
      <c r="QLM39" s="50"/>
      <c r="QLN39" s="50"/>
      <c r="QLO39" s="50"/>
      <c r="QLP39" s="50"/>
      <c r="QLQ39" s="50"/>
      <c r="QLR39" s="50"/>
      <c r="QLS39" s="50"/>
      <c r="QLT39" s="50"/>
      <c r="QLU39" s="50"/>
      <c r="QLV39" s="50"/>
      <c r="QLW39" s="50"/>
      <c r="QLX39" s="50"/>
      <c r="QLY39" s="50"/>
      <c r="QLZ39" s="50"/>
      <c r="QMA39" s="50"/>
      <c r="QMB39" s="50"/>
      <c r="QMC39" s="50"/>
      <c r="QMD39" s="50"/>
      <c r="QME39" s="50"/>
      <c r="QMF39" s="50"/>
      <c r="QMG39" s="50"/>
      <c r="QMH39" s="50"/>
      <c r="QMI39" s="50"/>
      <c r="QMJ39" s="50"/>
      <c r="QMK39" s="50"/>
      <c r="QML39" s="50"/>
      <c r="QMM39" s="50"/>
      <c r="QMN39" s="50"/>
      <c r="QMO39" s="50"/>
      <c r="QMP39" s="50"/>
      <c r="QMQ39" s="50"/>
      <c r="QMR39" s="50"/>
      <c r="QMS39" s="50"/>
      <c r="QMT39" s="50"/>
      <c r="QMU39" s="50"/>
      <c r="QMV39" s="50"/>
      <c r="QMW39" s="50"/>
      <c r="QMX39" s="50"/>
      <c r="QMY39" s="50"/>
      <c r="QMZ39" s="50"/>
      <c r="QNA39" s="50"/>
      <c r="QNB39" s="50"/>
      <c r="QNC39" s="50"/>
      <c r="QND39" s="50"/>
      <c r="QNE39" s="50"/>
      <c r="QNF39" s="50"/>
      <c r="QNG39" s="50"/>
      <c r="QNH39" s="50"/>
      <c r="QNI39" s="50"/>
      <c r="QNJ39" s="50"/>
      <c r="QNK39" s="50"/>
      <c r="QNL39" s="50"/>
      <c r="QNM39" s="50"/>
      <c r="QNN39" s="50"/>
      <c r="QNO39" s="50"/>
      <c r="QNP39" s="50"/>
      <c r="QNQ39" s="50"/>
      <c r="QNR39" s="50"/>
      <c r="QNS39" s="50"/>
      <c r="QNT39" s="50"/>
      <c r="QNU39" s="50"/>
      <c r="QNV39" s="50"/>
      <c r="QNW39" s="50"/>
      <c r="QNX39" s="50"/>
      <c r="QNY39" s="50"/>
      <c r="QNZ39" s="50"/>
      <c r="QOA39" s="50"/>
      <c r="QOB39" s="50"/>
      <c r="QOC39" s="50"/>
      <c r="QOD39" s="50"/>
      <c r="QOE39" s="50"/>
      <c r="QOF39" s="50"/>
      <c r="QOG39" s="50"/>
      <c r="QOH39" s="50"/>
      <c r="QOI39" s="50"/>
      <c r="QOJ39" s="50"/>
      <c r="QOK39" s="50"/>
      <c r="QOL39" s="50"/>
      <c r="QOM39" s="50"/>
      <c r="QON39" s="50"/>
      <c r="QOO39" s="50"/>
      <c r="QOP39" s="50"/>
      <c r="QOQ39" s="50"/>
      <c r="QOR39" s="50"/>
      <c r="QOS39" s="50"/>
      <c r="QOT39" s="50"/>
      <c r="QOU39" s="50"/>
      <c r="QOV39" s="50"/>
      <c r="QOW39" s="50"/>
      <c r="QOX39" s="50"/>
      <c r="QOY39" s="50"/>
      <c r="QOZ39" s="50"/>
      <c r="QPA39" s="50"/>
      <c r="QPB39" s="50"/>
      <c r="QPC39" s="50"/>
      <c r="QPD39" s="50"/>
      <c r="QPE39" s="50"/>
      <c r="QPF39" s="50"/>
      <c r="QPG39" s="50"/>
      <c r="QPH39" s="50"/>
      <c r="QPI39" s="50"/>
      <c r="QPJ39" s="50"/>
      <c r="QPK39" s="50"/>
      <c r="QPL39" s="50"/>
      <c r="QPM39" s="50"/>
      <c r="QPN39" s="50"/>
      <c r="QPO39" s="50"/>
      <c r="QPP39" s="50"/>
      <c r="QPQ39" s="50"/>
      <c r="QPR39" s="50"/>
      <c r="QPS39" s="50"/>
      <c r="QPT39" s="50"/>
      <c r="QPU39" s="50"/>
      <c r="QPV39" s="50"/>
      <c r="QPW39" s="50"/>
      <c r="QPX39" s="50"/>
      <c r="QPY39" s="50"/>
      <c r="QPZ39" s="50"/>
      <c r="QQA39" s="50"/>
      <c r="QQB39" s="50"/>
      <c r="QQC39" s="50"/>
      <c r="QQD39" s="50"/>
      <c r="QQE39" s="50"/>
      <c r="QQF39" s="50"/>
      <c r="QQG39" s="50"/>
      <c r="QQH39" s="50"/>
      <c r="QQI39" s="50"/>
      <c r="QQJ39" s="50"/>
      <c r="QQK39" s="50"/>
      <c r="QQL39" s="50"/>
      <c r="QQM39" s="50"/>
      <c r="QQN39" s="50"/>
      <c r="QQO39" s="50"/>
      <c r="QQP39" s="50"/>
      <c r="QQQ39" s="50"/>
      <c r="QQR39" s="50"/>
      <c r="QQS39" s="50"/>
      <c r="QQT39" s="50"/>
      <c r="QQU39" s="50"/>
      <c r="QQV39" s="50"/>
      <c r="QQW39" s="50"/>
      <c r="QQX39" s="50"/>
      <c r="QQY39" s="50"/>
      <c r="QQZ39" s="50"/>
      <c r="QRA39" s="50"/>
      <c r="QRB39" s="50"/>
      <c r="QRC39" s="50"/>
      <c r="QRD39" s="50"/>
      <c r="QRE39" s="50"/>
      <c r="QRF39" s="50"/>
      <c r="QRG39" s="50"/>
      <c r="QRH39" s="50"/>
      <c r="QRI39" s="50"/>
      <c r="QRJ39" s="50"/>
      <c r="QRK39" s="50"/>
      <c r="QRL39" s="50"/>
      <c r="QRM39" s="50"/>
      <c r="QRN39" s="50"/>
      <c r="QRO39" s="50"/>
      <c r="QRP39" s="50"/>
      <c r="QRQ39" s="50"/>
      <c r="QRR39" s="50"/>
      <c r="QRS39" s="50"/>
      <c r="QRT39" s="50"/>
      <c r="QRU39" s="50"/>
      <c r="QRV39" s="50"/>
      <c r="QRW39" s="50"/>
      <c r="QRX39" s="50"/>
      <c r="QRY39" s="50"/>
      <c r="QRZ39" s="50"/>
      <c r="QSA39" s="50"/>
      <c r="QSB39" s="50"/>
      <c r="QSC39" s="50"/>
      <c r="QSD39" s="50"/>
      <c r="QSE39" s="50"/>
      <c r="QSF39" s="50"/>
      <c r="QSG39" s="50"/>
      <c r="QSH39" s="50"/>
      <c r="QSI39" s="50"/>
      <c r="QSJ39" s="50"/>
      <c r="QSK39" s="50"/>
      <c r="QSL39" s="50"/>
      <c r="QSM39" s="50"/>
      <c r="QSN39" s="50"/>
      <c r="QSO39" s="50"/>
      <c r="QSP39" s="50"/>
      <c r="QSQ39" s="50"/>
      <c r="QSR39" s="50"/>
      <c r="QSS39" s="50"/>
      <c r="QST39" s="50"/>
      <c r="QSU39" s="50"/>
      <c r="QSV39" s="50"/>
      <c r="QSW39" s="50"/>
      <c r="QSX39" s="50"/>
      <c r="QSY39" s="50"/>
      <c r="QSZ39" s="50"/>
      <c r="QTA39" s="50"/>
      <c r="QTB39" s="50"/>
      <c r="QTC39" s="50"/>
      <c r="QTD39" s="50"/>
      <c r="QTE39" s="50"/>
      <c r="QTF39" s="50"/>
      <c r="QTG39" s="50"/>
      <c r="QTH39" s="50"/>
      <c r="QTI39" s="50"/>
      <c r="QTJ39" s="50"/>
      <c r="QTK39" s="50"/>
      <c r="QTL39" s="50"/>
      <c r="QTM39" s="50"/>
      <c r="QTN39" s="50"/>
      <c r="QTO39" s="50"/>
      <c r="QTP39" s="50"/>
      <c r="QTQ39" s="50"/>
      <c r="QTR39" s="50"/>
      <c r="QTS39" s="50"/>
      <c r="QTT39" s="50"/>
      <c r="QTU39" s="50"/>
      <c r="QTV39" s="50"/>
      <c r="QTW39" s="50"/>
      <c r="QTX39" s="50"/>
      <c r="QTY39" s="50"/>
      <c r="QTZ39" s="50"/>
      <c r="QUA39" s="50"/>
      <c r="QUB39" s="50"/>
      <c r="QUC39" s="50"/>
      <c r="QUD39" s="50"/>
      <c r="QUE39" s="50"/>
      <c r="QUF39" s="50"/>
      <c r="QUG39" s="50"/>
      <c r="QUH39" s="50"/>
      <c r="QUI39" s="50"/>
      <c r="QUJ39" s="50"/>
      <c r="QUK39" s="50"/>
      <c r="QUL39" s="50"/>
      <c r="QUM39" s="50"/>
      <c r="QUN39" s="50"/>
      <c r="QUO39" s="50"/>
      <c r="QUP39" s="50"/>
      <c r="QUQ39" s="50"/>
      <c r="QUR39" s="50"/>
      <c r="QUS39" s="50"/>
      <c r="QUT39" s="50"/>
      <c r="QUU39" s="50"/>
      <c r="QUV39" s="50"/>
      <c r="QUW39" s="50"/>
      <c r="QUX39" s="50"/>
      <c r="QUY39" s="50"/>
      <c r="QUZ39" s="50"/>
      <c r="QVA39" s="50"/>
      <c r="QVB39" s="50"/>
      <c r="QVC39" s="50"/>
      <c r="QVD39" s="50"/>
      <c r="QVE39" s="50"/>
      <c r="QVF39" s="50"/>
      <c r="QVG39" s="50"/>
      <c r="QVH39" s="50"/>
      <c r="QVI39" s="50"/>
      <c r="QVJ39" s="50"/>
      <c r="QVK39" s="50"/>
      <c r="QVL39" s="50"/>
      <c r="QVM39" s="50"/>
      <c r="QVN39" s="50"/>
      <c r="QVO39" s="50"/>
      <c r="QVP39" s="50"/>
      <c r="QVQ39" s="50"/>
      <c r="QVR39" s="50"/>
      <c r="QVS39" s="50"/>
      <c r="QVT39" s="50"/>
      <c r="QVU39" s="50"/>
      <c r="QVV39" s="50"/>
      <c r="QVW39" s="50"/>
      <c r="QVX39" s="50"/>
      <c r="QVY39" s="50"/>
      <c r="QVZ39" s="50"/>
      <c r="QWA39" s="50"/>
      <c r="QWB39" s="50"/>
      <c r="QWC39" s="50"/>
      <c r="QWD39" s="50"/>
      <c r="QWE39" s="50"/>
      <c r="QWF39" s="50"/>
      <c r="QWG39" s="50"/>
      <c r="QWH39" s="50"/>
      <c r="QWI39" s="50"/>
      <c r="QWJ39" s="50"/>
      <c r="QWK39" s="50"/>
      <c r="QWL39" s="50"/>
      <c r="QWM39" s="50"/>
      <c r="QWN39" s="50"/>
      <c r="QWO39" s="50"/>
      <c r="QWP39" s="50"/>
      <c r="QWQ39" s="50"/>
      <c r="QWR39" s="50"/>
      <c r="QWS39" s="50"/>
      <c r="QWT39" s="50"/>
      <c r="QWU39" s="50"/>
      <c r="QWV39" s="50"/>
      <c r="QWW39" s="50"/>
      <c r="QWX39" s="50"/>
      <c r="QWY39" s="50"/>
      <c r="QWZ39" s="50"/>
      <c r="QXA39" s="50"/>
      <c r="QXB39" s="50"/>
      <c r="QXC39" s="50"/>
      <c r="QXD39" s="50"/>
      <c r="QXE39" s="50"/>
      <c r="QXF39" s="50"/>
      <c r="QXG39" s="50"/>
      <c r="QXH39" s="50"/>
      <c r="QXI39" s="50"/>
      <c r="QXJ39" s="50"/>
      <c r="QXK39" s="50"/>
      <c r="QXL39" s="50"/>
      <c r="QXM39" s="50"/>
      <c r="QXN39" s="50"/>
      <c r="QXO39" s="50"/>
      <c r="QXP39" s="50"/>
      <c r="QXQ39" s="50"/>
      <c r="QXR39" s="50"/>
      <c r="QXS39" s="50"/>
      <c r="QXT39" s="50"/>
      <c r="QXU39" s="50"/>
      <c r="QXV39" s="50"/>
      <c r="QXW39" s="50"/>
      <c r="QXX39" s="50"/>
      <c r="QXY39" s="50"/>
      <c r="QXZ39" s="50"/>
      <c r="QYA39" s="50"/>
      <c r="QYB39" s="50"/>
      <c r="QYC39" s="50"/>
      <c r="QYD39" s="50"/>
      <c r="QYE39" s="50"/>
      <c r="QYF39" s="50"/>
      <c r="QYG39" s="50"/>
      <c r="QYH39" s="50"/>
      <c r="QYI39" s="50"/>
      <c r="QYJ39" s="50"/>
      <c r="QYK39" s="50"/>
      <c r="QYL39" s="50"/>
      <c r="QYM39" s="50"/>
      <c r="QYN39" s="50"/>
      <c r="QYO39" s="50"/>
      <c r="QYP39" s="50"/>
      <c r="QYQ39" s="50"/>
      <c r="QYR39" s="50"/>
      <c r="QYS39" s="50"/>
      <c r="QYT39" s="50"/>
      <c r="QYU39" s="50"/>
      <c r="QYV39" s="50"/>
      <c r="QYW39" s="50"/>
      <c r="QYX39" s="50"/>
      <c r="QYY39" s="50"/>
      <c r="QYZ39" s="50"/>
      <c r="QZA39" s="50"/>
      <c r="QZB39" s="50"/>
      <c r="QZC39" s="50"/>
      <c r="QZD39" s="50"/>
      <c r="QZE39" s="50"/>
      <c r="QZF39" s="50"/>
      <c r="QZG39" s="50"/>
      <c r="QZH39" s="50"/>
      <c r="QZI39" s="50"/>
      <c r="QZJ39" s="50"/>
      <c r="QZK39" s="50"/>
      <c r="QZL39" s="50"/>
      <c r="QZM39" s="50"/>
      <c r="QZN39" s="50"/>
      <c r="QZO39" s="50"/>
      <c r="QZP39" s="50"/>
      <c r="QZQ39" s="50"/>
      <c r="QZR39" s="50"/>
      <c r="QZS39" s="50"/>
      <c r="QZT39" s="50"/>
      <c r="QZU39" s="50"/>
      <c r="QZV39" s="50"/>
      <c r="QZW39" s="50"/>
      <c r="QZX39" s="50"/>
      <c r="QZY39" s="50"/>
      <c r="QZZ39" s="50"/>
      <c r="RAA39" s="50"/>
      <c r="RAB39" s="50"/>
      <c r="RAC39" s="50"/>
      <c r="RAD39" s="50"/>
      <c r="RAE39" s="50"/>
      <c r="RAF39" s="50"/>
      <c r="RAG39" s="50"/>
      <c r="RAH39" s="50"/>
      <c r="RAI39" s="50"/>
      <c r="RAJ39" s="50"/>
      <c r="RAK39" s="50"/>
      <c r="RAL39" s="50"/>
      <c r="RAM39" s="50"/>
      <c r="RAN39" s="50"/>
      <c r="RAO39" s="50"/>
      <c r="RAP39" s="50"/>
      <c r="RAQ39" s="50"/>
      <c r="RAR39" s="50"/>
      <c r="RAS39" s="50"/>
      <c r="RAT39" s="50"/>
      <c r="RAU39" s="50"/>
      <c r="RAV39" s="50"/>
      <c r="RAW39" s="50"/>
      <c r="RAX39" s="50"/>
      <c r="RAY39" s="50"/>
      <c r="RAZ39" s="50"/>
      <c r="RBA39" s="50"/>
      <c r="RBB39" s="50"/>
      <c r="RBC39" s="50"/>
      <c r="RBD39" s="50"/>
      <c r="RBE39" s="50"/>
      <c r="RBF39" s="50"/>
      <c r="RBG39" s="50"/>
      <c r="RBH39" s="50"/>
      <c r="RBI39" s="50"/>
      <c r="RBJ39" s="50"/>
      <c r="RBK39" s="50"/>
      <c r="RBL39" s="50"/>
      <c r="RBM39" s="50"/>
      <c r="RBN39" s="50"/>
      <c r="RBO39" s="50"/>
      <c r="RBP39" s="50"/>
      <c r="RBQ39" s="50"/>
      <c r="RBR39" s="50"/>
      <c r="RBS39" s="50"/>
      <c r="RBT39" s="50"/>
      <c r="RBU39" s="50"/>
      <c r="RBV39" s="50"/>
      <c r="RBW39" s="50"/>
      <c r="RBX39" s="50"/>
      <c r="RBY39" s="50"/>
      <c r="RBZ39" s="50"/>
      <c r="RCA39" s="50"/>
      <c r="RCB39" s="50"/>
      <c r="RCC39" s="50"/>
      <c r="RCD39" s="50"/>
      <c r="RCE39" s="50"/>
      <c r="RCF39" s="50"/>
      <c r="RCG39" s="50"/>
      <c r="RCH39" s="50"/>
      <c r="RCI39" s="50"/>
      <c r="RCJ39" s="50"/>
      <c r="RCK39" s="50"/>
      <c r="RCL39" s="50"/>
      <c r="RCM39" s="50"/>
      <c r="RCN39" s="50"/>
      <c r="RCO39" s="50"/>
      <c r="RCP39" s="50"/>
      <c r="RCQ39" s="50"/>
      <c r="RCR39" s="50"/>
      <c r="RCS39" s="50"/>
      <c r="RCT39" s="50"/>
      <c r="RCU39" s="50"/>
      <c r="RCV39" s="50"/>
      <c r="RCW39" s="50"/>
      <c r="RCX39" s="50"/>
      <c r="RCY39" s="50"/>
      <c r="RCZ39" s="50"/>
      <c r="RDA39" s="50"/>
      <c r="RDB39" s="50"/>
      <c r="RDC39" s="50"/>
      <c r="RDD39" s="50"/>
      <c r="RDE39" s="50"/>
      <c r="RDF39" s="50"/>
      <c r="RDG39" s="50"/>
      <c r="RDH39" s="50"/>
      <c r="RDI39" s="50"/>
      <c r="RDJ39" s="50"/>
      <c r="RDK39" s="50"/>
      <c r="RDL39" s="50"/>
      <c r="RDM39" s="50"/>
      <c r="RDN39" s="50"/>
      <c r="RDO39" s="50"/>
      <c r="RDP39" s="50"/>
      <c r="RDQ39" s="50"/>
      <c r="RDR39" s="50"/>
      <c r="RDS39" s="50"/>
      <c r="RDT39" s="50"/>
      <c r="RDU39" s="50"/>
      <c r="RDV39" s="50"/>
      <c r="RDW39" s="50"/>
      <c r="RDX39" s="50"/>
      <c r="RDY39" s="50"/>
      <c r="RDZ39" s="50"/>
      <c r="REA39" s="50"/>
      <c r="REB39" s="50"/>
      <c r="REC39" s="50"/>
      <c r="RED39" s="50"/>
      <c r="REE39" s="50"/>
      <c r="REF39" s="50"/>
      <c r="REG39" s="50"/>
      <c r="REH39" s="50"/>
      <c r="REI39" s="50"/>
      <c r="REJ39" s="50"/>
      <c r="REK39" s="50"/>
      <c r="REL39" s="50"/>
      <c r="REM39" s="50"/>
      <c r="REN39" s="50"/>
      <c r="REO39" s="50"/>
      <c r="REP39" s="50"/>
      <c r="REQ39" s="50"/>
      <c r="RER39" s="50"/>
      <c r="RES39" s="50"/>
      <c r="RET39" s="50"/>
      <c r="REU39" s="50"/>
      <c r="REV39" s="50"/>
      <c r="REW39" s="50"/>
      <c r="REX39" s="50"/>
      <c r="REY39" s="50"/>
      <c r="REZ39" s="50"/>
      <c r="RFA39" s="50"/>
      <c r="RFB39" s="50"/>
      <c r="RFC39" s="50"/>
      <c r="RFD39" s="50"/>
      <c r="RFE39" s="50"/>
      <c r="RFF39" s="50"/>
      <c r="RFG39" s="50"/>
      <c r="RFH39" s="50"/>
      <c r="RFI39" s="50"/>
      <c r="RFJ39" s="50"/>
      <c r="RFK39" s="50"/>
      <c r="RFL39" s="50"/>
      <c r="RFM39" s="50"/>
      <c r="RFN39" s="50"/>
      <c r="RFO39" s="50"/>
      <c r="RFP39" s="50"/>
      <c r="RFQ39" s="50"/>
      <c r="RFR39" s="50"/>
      <c r="RFS39" s="50"/>
      <c r="RFT39" s="50"/>
      <c r="RFU39" s="50"/>
      <c r="RFV39" s="50"/>
      <c r="RFW39" s="50"/>
      <c r="RFX39" s="50"/>
      <c r="RFY39" s="50"/>
      <c r="RFZ39" s="50"/>
      <c r="RGA39" s="50"/>
      <c r="RGB39" s="50"/>
      <c r="RGC39" s="50"/>
      <c r="RGD39" s="50"/>
      <c r="RGE39" s="50"/>
      <c r="RGF39" s="50"/>
      <c r="RGG39" s="50"/>
      <c r="RGH39" s="50"/>
      <c r="RGI39" s="50"/>
      <c r="RGJ39" s="50"/>
      <c r="RGK39" s="50"/>
      <c r="RGL39" s="50"/>
      <c r="RGM39" s="50"/>
      <c r="RGN39" s="50"/>
      <c r="RGO39" s="50"/>
      <c r="RGP39" s="50"/>
      <c r="RGQ39" s="50"/>
      <c r="RGR39" s="50"/>
      <c r="RGS39" s="50"/>
      <c r="RGT39" s="50"/>
      <c r="RGU39" s="50"/>
      <c r="RGV39" s="50"/>
      <c r="RGW39" s="50"/>
      <c r="RGX39" s="50"/>
      <c r="RGY39" s="50"/>
      <c r="RGZ39" s="50"/>
      <c r="RHA39" s="50"/>
      <c r="RHB39" s="50"/>
      <c r="RHC39" s="50"/>
      <c r="RHD39" s="50"/>
      <c r="RHE39" s="50"/>
      <c r="RHF39" s="50"/>
      <c r="RHG39" s="50"/>
      <c r="RHH39" s="50"/>
      <c r="RHI39" s="50"/>
      <c r="RHJ39" s="50"/>
      <c r="RHK39" s="50"/>
      <c r="RHL39" s="50"/>
      <c r="RHM39" s="50"/>
      <c r="RHN39" s="50"/>
      <c r="RHO39" s="50"/>
      <c r="RHP39" s="50"/>
      <c r="RHQ39" s="50"/>
      <c r="RHR39" s="50"/>
      <c r="RHS39" s="50"/>
      <c r="RHT39" s="50"/>
      <c r="RHU39" s="50"/>
      <c r="RHV39" s="50"/>
      <c r="RHW39" s="50"/>
      <c r="RHX39" s="50"/>
      <c r="RHY39" s="50"/>
      <c r="RHZ39" s="50"/>
      <c r="RIA39" s="50"/>
      <c r="RIB39" s="50"/>
      <c r="RIC39" s="50"/>
      <c r="RID39" s="50"/>
      <c r="RIE39" s="50"/>
      <c r="RIF39" s="50"/>
      <c r="RIG39" s="50"/>
      <c r="RIH39" s="50"/>
      <c r="RII39" s="50"/>
      <c r="RIJ39" s="50"/>
      <c r="RIK39" s="50"/>
      <c r="RIL39" s="50"/>
      <c r="RIM39" s="50"/>
      <c r="RIN39" s="50"/>
      <c r="RIO39" s="50"/>
      <c r="RIP39" s="50"/>
      <c r="RIQ39" s="50"/>
      <c r="RIR39" s="50"/>
      <c r="RIS39" s="50"/>
      <c r="RIT39" s="50"/>
      <c r="RIU39" s="50"/>
      <c r="RIV39" s="50"/>
      <c r="RIW39" s="50"/>
      <c r="RIX39" s="50"/>
      <c r="RIY39" s="50"/>
      <c r="RIZ39" s="50"/>
      <c r="RJA39" s="50"/>
      <c r="RJB39" s="50"/>
      <c r="RJC39" s="50"/>
      <c r="RJD39" s="50"/>
      <c r="RJE39" s="50"/>
      <c r="RJF39" s="50"/>
      <c r="RJG39" s="50"/>
      <c r="RJH39" s="50"/>
      <c r="RJI39" s="50"/>
      <c r="RJJ39" s="50"/>
      <c r="RJK39" s="50"/>
      <c r="RJL39" s="50"/>
      <c r="RJM39" s="50"/>
      <c r="RJN39" s="50"/>
      <c r="RJO39" s="50"/>
      <c r="RJP39" s="50"/>
      <c r="RJQ39" s="50"/>
      <c r="RJR39" s="50"/>
      <c r="RJS39" s="50"/>
      <c r="RJT39" s="50"/>
      <c r="RJU39" s="50"/>
      <c r="RJV39" s="50"/>
      <c r="RJW39" s="50"/>
      <c r="RJX39" s="50"/>
      <c r="RJY39" s="50"/>
      <c r="RJZ39" s="50"/>
      <c r="RKA39" s="50"/>
      <c r="RKB39" s="50"/>
      <c r="RKC39" s="50"/>
      <c r="RKD39" s="50"/>
      <c r="RKE39" s="50"/>
      <c r="RKF39" s="50"/>
      <c r="RKG39" s="50"/>
      <c r="RKH39" s="50"/>
      <c r="RKI39" s="50"/>
      <c r="RKJ39" s="50"/>
      <c r="RKK39" s="50"/>
      <c r="RKL39" s="50"/>
      <c r="RKM39" s="50"/>
      <c r="RKN39" s="50"/>
      <c r="RKO39" s="50"/>
      <c r="RKP39" s="50"/>
      <c r="RKQ39" s="50"/>
      <c r="RKR39" s="50"/>
      <c r="RKS39" s="50"/>
      <c r="RKT39" s="50"/>
      <c r="RKU39" s="50"/>
      <c r="RKV39" s="50"/>
      <c r="RKW39" s="50"/>
      <c r="RKX39" s="50"/>
      <c r="RKY39" s="50"/>
      <c r="RKZ39" s="50"/>
      <c r="RLA39" s="50"/>
      <c r="RLB39" s="50"/>
      <c r="RLC39" s="50"/>
      <c r="RLD39" s="50"/>
      <c r="RLE39" s="50"/>
      <c r="RLF39" s="50"/>
      <c r="RLG39" s="50"/>
      <c r="RLH39" s="50"/>
      <c r="RLI39" s="50"/>
      <c r="RLJ39" s="50"/>
      <c r="RLK39" s="50"/>
      <c r="RLL39" s="50"/>
      <c r="RLM39" s="50"/>
      <c r="RLN39" s="50"/>
      <c r="RLO39" s="50"/>
      <c r="RLP39" s="50"/>
      <c r="RLQ39" s="50"/>
      <c r="RLR39" s="50"/>
      <c r="RLS39" s="50"/>
      <c r="RLT39" s="50"/>
      <c r="RLU39" s="50"/>
      <c r="RLV39" s="50"/>
      <c r="RLW39" s="50"/>
      <c r="RLX39" s="50"/>
      <c r="RLY39" s="50"/>
      <c r="RLZ39" s="50"/>
      <c r="RMA39" s="50"/>
      <c r="RMB39" s="50"/>
      <c r="RMC39" s="50"/>
      <c r="RMD39" s="50"/>
      <c r="RME39" s="50"/>
      <c r="RMF39" s="50"/>
      <c r="RMG39" s="50"/>
      <c r="RMH39" s="50"/>
      <c r="RMI39" s="50"/>
      <c r="RMJ39" s="50"/>
      <c r="RMK39" s="50"/>
      <c r="RML39" s="50"/>
      <c r="RMM39" s="50"/>
      <c r="RMN39" s="50"/>
      <c r="RMO39" s="50"/>
      <c r="RMP39" s="50"/>
      <c r="RMQ39" s="50"/>
      <c r="RMR39" s="50"/>
      <c r="RMS39" s="50"/>
      <c r="RMT39" s="50"/>
      <c r="RMU39" s="50"/>
      <c r="RMV39" s="50"/>
      <c r="RMW39" s="50"/>
      <c r="RMX39" s="50"/>
      <c r="RMY39" s="50"/>
      <c r="RMZ39" s="50"/>
      <c r="RNA39" s="50"/>
      <c r="RNB39" s="50"/>
      <c r="RNC39" s="50"/>
      <c r="RND39" s="50"/>
      <c r="RNE39" s="50"/>
      <c r="RNF39" s="50"/>
      <c r="RNG39" s="50"/>
      <c r="RNH39" s="50"/>
      <c r="RNI39" s="50"/>
      <c r="RNJ39" s="50"/>
      <c r="RNK39" s="50"/>
      <c r="RNL39" s="50"/>
      <c r="RNM39" s="50"/>
      <c r="RNN39" s="50"/>
      <c r="RNO39" s="50"/>
      <c r="RNP39" s="50"/>
      <c r="RNQ39" s="50"/>
      <c r="RNR39" s="50"/>
      <c r="RNS39" s="50"/>
      <c r="RNT39" s="50"/>
      <c r="RNU39" s="50"/>
      <c r="RNV39" s="50"/>
      <c r="RNW39" s="50"/>
      <c r="RNX39" s="50"/>
      <c r="RNY39" s="50"/>
      <c r="RNZ39" s="50"/>
      <c r="ROA39" s="50"/>
      <c r="ROB39" s="50"/>
      <c r="ROC39" s="50"/>
      <c r="ROD39" s="50"/>
      <c r="ROE39" s="50"/>
      <c r="ROF39" s="50"/>
      <c r="ROG39" s="50"/>
      <c r="ROH39" s="50"/>
      <c r="ROI39" s="50"/>
      <c r="ROJ39" s="50"/>
      <c r="ROK39" s="50"/>
      <c r="ROL39" s="50"/>
      <c r="ROM39" s="50"/>
      <c r="RON39" s="50"/>
      <c r="ROO39" s="50"/>
      <c r="ROP39" s="50"/>
      <c r="ROQ39" s="50"/>
      <c r="ROR39" s="50"/>
      <c r="ROS39" s="50"/>
      <c r="ROT39" s="50"/>
      <c r="ROU39" s="50"/>
      <c r="ROV39" s="50"/>
      <c r="ROW39" s="50"/>
      <c r="ROX39" s="50"/>
      <c r="ROY39" s="50"/>
      <c r="ROZ39" s="50"/>
      <c r="RPA39" s="50"/>
      <c r="RPB39" s="50"/>
      <c r="RPC39" s="50"/>
      <c r="RPD39" s="50"/>
      <c r="RPE39" s="50"/>
      <c r="RPF39" s="50"/>
      <c r="RPG39" s="50"/>
      <c r="RPH39" s="50"/>
      <c r="RPI39" s="50"/>
      <c r="RPJ39" s="50"/>
      <c r="RPK39" s="50"/>
      <c r="RPL39" s="50"/>
      <c r="RPM39" s="50"/>
      <c r="RPN39" s="50"/>
      <c r="RPO39" s="50"/>
      <c r="RPP39" s="50"/>
      <c r="RPQ39" s="50"/>
      <c r="RPR39" s="50"/>
      <c r="RPS39" s="50"/>
      <c r="RPT39" s="50"/>
      <c r="RPU39" s="50"/>
      <c r="RPV39" s="50"/>
      <c r="RPW39" s="50"/>
      <c r="RPX39" s="50"/>
      <c r="RPY39" s="50"/>
      <c r="RPZ39" s="50"/>
      <c r="RQA39" s="50"/>
      <c r="RQB39" s="50"/>
      <c r="RQC39" s="50"/>
      <c r="RQD39" s="50"/>
      <c r="RQE39" s="50"/>
      <c r="RQF39" s="50"/>
      <c r="RQG39" s="50"/>
      <c r="RQH39" s="50"/>
      <c r="RQI39" s="50"/>
      <c r="RQJ39" s="50"/>
      <c r="RQK39" s="50"/>
      <c r="RQL39" s="50"/>
      <c r="RQM39" s="50"/>
      <c r="RQN39" s="50"/>
      <c r="RQO39" s="50"/>
      <c r="RQP39" s="50"/>
      <c r="RQQ39" s="50"/>
      <c r="RQR39" s="50"/>
      <c r="RQS39" s="50"/>
      <c r="RQT39" s="50"/>
      <c r="RQU39" s="50"/>
      <c r="RQV39" s="50"/>
      <c r="RQW39" s="50"/>
      <c r="RQX39" s="50"/>
      <c r="RQY39" s="50"/>
      <c r="RQZ39" s="50"/>
      <c r="RRA39" s="50"/>
      <c r="RRB39" s="50"/>
      <c r="RRC39" s="50"/>
      <c r="RRD39" s="50"/>
      <c r="RRE39" s="50"/>
      <c r="RRF39" s="50"/>
      <c r="RRG39" s="50"/>
      <c r="RRH39" s="50"/>
      <c r="RRI39" s="50"/>
      <c r="RRJ39" s="50"/>
      <c r="RRK39" s="50"/>
      <c r="RRL39" s="50"/>
      <c r="RRM39" s="50"/>
      <c r="RRN39" s="50"/>
      <c r="RRO39" s="50"/>
      <c r="RRP39" s="50"/>
      <c r="RRQ39" s="50"/>
      <c r="RRR39" s="50"/>
      <c r="RRS39" s="50"/>
      <c r="RRT39" s="50"/>
      <c r="RRU39" s="50"/>
      <c r="RRV39" s="50"/>
      <c r="RRW39" s="50"/>
      <c r="RRX39" s="50"/>
      <c r="RRY39" s="50"/>
      <c r="RRZ39" s="50"/>
      <c r="RSA39" s="50"/>
      <c r="RSB39" s="50"/>
      <c r="RSC39" s="50"/>
      <c r="RSD39" s="50"/>
      <c r="RSE39" s="50"/>
      <c r="RSF39" s="50"/>
      <c r="RSG39" s="50"/>
      <c r="RSH39" s="50"/>
      <c r="RSI39" s="50"/>
      <c r="RSJ39" s="50"/>
      <c r="RSK39" s="50"/>
      <c r="RSL39" s="50"/>
      <c r="RSM39" s="50"/>
      <c r="RSN39" s="50"/>
      <c r="RSO39" s="50"/>
      <c r="RSP39" s="50"/>
      <c r="RSQ39" s="50"/>
      <c r="RSR39" s="50"/>
      <c r="RSS39" s="50"/>
      <c r="RST39" s="50"/>
      <c r="RSU39" s="50"/>
      <c r="RSV39" s="50"/>
      <c r="RSW39" s="50"/>
      <c r="RSX39" s="50"/>
      <c r="RSY39" s="50"/>
      <c r="RSZ39" s="50"/>
      <c r="RTA39" s="50"/>
      <c r="RTB39" s="50"/>
      <c r="RTC39" s="50"/>
      <c r="RTD39" s="50"/>
      <c r="RTE39" s="50"/>
      <c r="RTF39" s="50"/>
      <c r="RTG39" s="50"/>
      <c r="RTH39" s="50"/>
      <c r="RTI39" s="50"/>
      <c r="RTJ39" s="50"/>
      <c r="RTK39" s="50"/>
      <c r="RTL39" s="50"/>
      <c r="RTM39" s="50"/>
      <c r="RTN39" s="50"/>
      <c r="RTO39" s="50"/>
      <c r="RTP39" s="50"/>
      <c r="RTQ39" s="50"/>
      <c r="RTR39" s="50"/>
      <c r="RTS39" s="50"/>
      <c r="RTT39" s="50"/>
      <c r="RTU39" s="50"/>
      <c r="RTV39" s="50"/>
      <c r="RTW39" s="50"/>
      <c r="RTX39" s="50"/>
      <c r="RTY39" s="50"/>
      <c r="RTZ39" s="50"/>
      <c r="RUA39" s="50"/>
      <c r="RUB39" s="50"/>
      <c r="RUC39" s="50"/>
      <c r="RUD39" s="50"/>
      <c r="RUE39" s="50"/>
      <c r="RUF39" s="50"/>
      <c r="RUG39" s="50"/>
      <c r="RUH39" s="50"/>
      <c r="RUI39" s="50"/>
      <c r="RUJ39" s="50"/>
      <c r="RUK39" s="50"/>
      <c r="RUL39" s="50"/>
      <c r="RUM39" s="50"/>
      <c r="RUN39" s="50"/>
      <c r="RUO39" s="50"/>
      <c r="RUP39" s="50"/>
      <c r="RUQ39" s="50"/>
      <c r="RUR39" s="50"/>
      <c r="RUS39" s="50"/>
      <c r="RUT39" s="50"/>
      <c r="RUU39" s="50"/>
      <c r="RUV39" s="50"/>
      <c r="RUW39" s="50"/>
      <c r="RUX39" s="50"/>
      <c r="RUY39" s="50"/>
      <c r="RUZ39" s="50"/>
      <c r="RVA39" s="50"/>
      <c r="RVB39" s="50"/>
      <c r="RVC39" s="50"/>
      <c r="RVD39" s="50"/>
      <c r="RVE39" s="50"/>
      <c r="RVF39" s="50"/>
      <c r="RVG39" s="50"/>
      <c r="RVH39" s="50"/>
      <c r="RVI39" s="50"/>
      <c r="RVJ39" s="50"/>
      <c r="RVK39" s="50"/>
      <c r="RVL39" s="50"/>
      <c r="RVM39" s="50"/>
      <c r="RVN39" s="50"/>
      <c r="RVO39" s="50"/>
      <c r="RVP39" s="50"/>
      <c r="RVQ39" s="50"/>
      <c r="RVR39" s="50"/>
      <c r="RVS39" s="50"/>
      <c r="RVT39" s="50"/>
      <c r="RVU39" s="50"/>
      <c r="RVV39" s="50"/>
      <c r="RVW39" s="50"/>
      <c r="RVX39" s="50"/>
      <c r="RVY39" s="50"/>
      <c r="RVZ39" s="50"/>
      <c r="RWA39" s="50"/>
      <c r="RWB39" s="50"/>
      <c r="RWC39" s="50"/>
      <c r="RWD39" s="50"/>
      <c r="RWE39" s="50"/>
      <c r="RWF39" s="50"/>
      <c r="RWG39" s="50"/>
      <c r="RWH39" s="50"/>
      <c r="RWI39" s="50"/>
      <c r="RWJ39" s="50"/>
      <c r="RWK39" s="50"/>
      <c r="RWL39" s="50"/>
      <c r="RWM39" s="50"/>
      <c r="RWN39" s="50"/>
      <c r="RWO39" s="50"/>
      <c r="RWP39" s="50"/>
      <c r="RWQ39" s="50"/>
      <c r="RWR39" s="50"/>
      <c r="RWS39" s="50"/>
      <c r="RWT39" s="50"/>
      <c r="RWU39" s="50"/>
      <c r="RWV39" s="50"/>
      <c r="RWW39" s="50"/>
      <c r="RWX39" s="50"/>
      <c r="RWY39" s="50"/>
      <c r="RWZ39" s="50"/>
      <c r="RXA39" s="50"/>
      <c r="RXB39" s="50"/>
      <c r="RXC39" s="50"/>
      <c r="RXD39" s="50"/>
      <c r="RXE39" s="50"/>
      <c r="RXF39" s="50"/>
      <c r="RXG39" s="50"/>
      <c r="RXH39" s="50"/>
      <c r="RXI39" s="50"/>
      <c r="RXJ39" s="50"/>
      <c r="RXK39" s="50"/>
      <c r="RXL39" s="50"/>
      <c r="RXM39" s="50"/>
      <c r="RXN39" s="50"/>
      <c r="RXO39" s="50"/>
      <c r="RXP39" s="50"/>
      <c r="RXQ39" s="50"/>
      <c r="RXR39" s="50"/>
      <c r="RXS39" s="50"/>
      <c r="RXT39" s="50"/>
      <c r="RXU39" s="50"/>
      <c r="RXV39" s="50"/>
      <c r="RXW39" s="50"/>
      <c r="RXX39" s="50"/>
      <c r="RXY39" s="50"/>
      <c r="RXZ39" s="50"/>
      <c r="RYA39" s="50"/>
      <c r="RYB39" s="50"/>
      <c r="RYC39" s="50"/>
      <c r="RYD39" s="50"/>
      <c r="RYE39" s="50"/>
      <c r="RYF39" s="50"/>
      <c r="RYG39" s="50"/>
      <c r="RYH39" s="50"/>
      <c r="RYI39" s="50"/>
      <c r="RYJ39" s="50"/>
      <c r="RYK39" s="50"/>
      <c r="RYL39" s="50"/>
      <c r="RYM39" s="50"/>
      <c r="RYN39" s="50"/>
      <c r="RYO39" s="50"/>
      <c r="RYP39" s="50"/>
      <c r="RYQ39" s="50"/>
      <c r="RYR39" s="50"/>
      <c r="RYS39" s="50"/>
      <c r="RYT39" s="50"/>
      <c r="RYU39" s="50"/>
      <c r="RYV39" s="50"/>
      <c r="RYW39" s="50"/>
      <c r="RYX39" s="50"/>
      <c r="RYY39" s="50"/>
      <c r="RYZ39" s="50"/>
      <c r="RZA39" s="50"/>
      <c r="RZB39" s="50"/>
      <c r="RZC39" s="50"/>
      <c r="RZD39" s="50"/>
      <c r="RZE39" s="50"/>
      <c r="RZF39" s="50"/>
      <c r="RZG39" s="50"/>
      <c r="RZH39" s="50"/>
      <c r="RZI39" s="50"/>
      <c r="RZJ39" s="50"/>
      <c r="RZK39" s="50"/>
      <c r="RZL39" s="50"/>
      <c r="RZM39" s="50"/>
      <c r="RZN39" s="50"/>
      <c r="RZO39" s="50"/>
      <c r="RZP39" s="50"/>
      <c r="RZQ39" s="50"/>
      <c r="RZR39" s="50"/>
      <c r="RZS39" s="50"/>
      <c r="RZT39" s="50"/>
      <c r="RZU39" s="50"/>
      <c r="RZV39" s="50"/>
      <c r="RZW39" s="50"/>
      <c r="RZX39" s="50"/>
      <c r="RZY39" s="50"/>
      <c r="RZZ39" s="50"/>
      <c r="SAA39" s="50"/>
      <c r="SAB39" s="50"/>
      <c r="SAC39" s="50"/>
      <c r="SAD39" s="50"/>
      <c r="SAE39" s="50"/>
      <c r="SAF39" s="50"/>
      <c r="SAG39" s="50"/>
      <c r="SAH39" s="50"/>
      <c r="SAI39" s="50"/>
      <c r="SAJ39" s="50"/>
      <c r="SAK39" s="50"/>
      <c r="SAL39" s="50"/>
      <c r="SAM39" s="50"/>
      <c r="SAN39" s="50"/>
      <c r="SAO39" s="50"/>
      <c r="SAP39" s="50"/>
      <c r="SAQ39" s="50"/>
      <c r="SAR39" s="50"/>
      <c r="SAS39" s="50"/>
      <c r="SAT39" s="50"/>
      <c r="SAU39" s="50"/>
      <c r="SAV39" s="50"/>
      <c r="SAW39" s="50"/>
      <c r="SAX39" s="50"/>
      <c r="SAY39" s="50"/>
      <c r="SAZ39" s="50"/>
      <c r="SBA39" s="50"/>
      <c r="SBB39" s="50"/>
      <c r="SBC39" s="50"/>
      <c r="SBD39" s="50"/>
      <c r="SBE39" s="50"/>
      <c r="SBF39" s="50"/>
      <c r="SBG39" s="50"/>
      <c r="SBH39" s="50"/>
      <c r="SBI39" s="50"/>
      <c r="SBJ39" s="50"/>
      <c r="SBK39" s="50"/>
      <c r="SBL39" s="50"/>
      <c r="SBM39" s="50"/>
      <c r="SBN39" s="50"/>
      <c r="SBO39" s="50"/>
      <c r="SBP39" s="50"/>
      <c r="SBQ39" s="50"/>
      <c r="SBR39" s="50"/>
      <c r="SBS39" s="50"/>
      <c r="SBT39" s="50"/>
      <c r="SBU39" s="50"/>
      <c r="SBV39" s="50"/>
      <c r="SBW39" s="50"/>
      <c r="SBX39" s="50"/>
      <c r="SBY39" s="50"/>
      <c r="SBZ39" s="50"/>
      <c r="SCA39" s="50"/>
      <c r="SCB39" s="50"/>
      <c r="SCC39" s="50"/>
      <c r="SCD39" s="50"/>
      <c r="SCE39" s="50"/>
      <c r="SCF39" s="50"/>
      <c r="SCG39" s="50"/>
      <c r="SCH39" s="50"/>
      <c r="SCI39" s="50"/>
      <c r="SCJ39" s="50"/>
      <c r="SCK39" s="50"/>
      <c r="SCL39" s="50"/>
      <c r="SCM39" s="50"/>
      <c r="SCN39" s="50"/>
      <c r="SCO39" s="50"/>
      <c r="SCP39" s="50"/>
      <c r="SCQ39" s="50"/>
      <c r="SCR39" s="50"/>
      <c r="SCS39" s="50"/>
      <c r="SCT39" s="50"/>
      <c r="SCU39" s="50"/>
      <c r="SCV39" s="50"/>
      <c r="SCW39" s="50"/>
      <c r="SCX39" s="50"/>
      <c r="SCY39" s="50"/>
      <c r="SCZ39" s="50"/>
      <c r="SDA39" s="50"/>
      <c r="SDB39" s="50"/>
      <c r="SDC39" s="50"/>
      <c r="SDD39" s="50"/>
      <c r="SDE39" s="50"/>
      <c r="SDF39" s="50"/>
      <c r="SDG39" s="50"/>
      <c r="SDH39" s="50"/>
      <c r="SDI39" s="50"/>
      <c r="SDJ39" s="50"/>
      <c r="SDK39" s="50"/>
      <c r="SDL39" s="50"/>
      <c r="SDM39" s="50"/>
      <c r="SDN39" s="50"/>
      <c r="SDO39" s="50"/>
      <c r="SDP39" s="50"/>
      <c r="SDQ39" s="50"/>
      <c r="SDR39" s="50"/>
      <c r="SDS39" s="50"/>
      <c r="SDT39" s="50"/>
      <c r="SDU39" s="50"/>
      <c r="SDV39" s="50"/>
      <c r="SDW39" s="50"/>
      <c r="SDX39" s="50"/>
      <c r="SDY39" s="50"/>
      <c r="SDZ39" s="50"/>
      <c r="SEA39" s="50"/>
      <c r="SEB39" s="50"/>
      <c r="SEC39" s="50"/>
      <c r="SED39" s="50"/>
      <c r="SEE39" s="50"/>
      <c r="SEF39" s="50"/>
      <c r="SEG39" s="50"/>
      <c r="SEH39" s="50"/>
      <c r="SEI39" s="50"/>
      <c r="SEJ39" s="50"/>
      <c r="SEK39" s="50"/>
      <c r="SEL39" s="50"/>
      <c r="SEM39" s="50"/>
      <c r="SEN39" s="50"/>
      <c r="SEO39" s="50"/>
      <c r="SEP39" s="50"/>
      <c r="SEQ39" s="50"/>
      <c r="SER39" s="50"/>
      <c r="SES39" s="50"/>
      <c r="SET39" s="50"/>
      <c r="SEU39" s="50"/>
      <c r="SEV39" s="50"/>
      <c r="SEW39" s="50"/>
      <c r="SEX39" s="50"/>
      <c r="SEY39" s="50"/>
      <c r="SEZ39" s="50"/>
      <c r="SFA39" s="50"/>
      <c r="SFB39" s="50"/>
      <c r="SFC39" s="50"/>
      <c r="SFD39" s="50"/>
      <c r="SFE39" s="50"/>
      <c r="SFF39" s="50"/>
      <c r="SFG39" s="50"/>
      <c r="SFH39" s="50"/>
      <c r="SFI39" s="50"/>
      <c r="SFJ39" s="50"/>
      <c r="SFK39" s="50"/>
      <c r="SFL39" s="50"/>
      <c r="SFM39" s="50"/>
      <c r="SFN39" s="50"/>
      <c r="SFO39" s="50"/>
      <c r="SFP39" s="50"/>
      <c r="SFQ39" s="50"/>
      <c r="SFR39" s="50"/>
      <c r="SFS39" s="50"/>
      <c r="SFT39" s="50"/>
      <c r="SFU39" s="50"/>
      <c r="SFV39" s="50"/>
      <c r="SFW39" s="50"/>
      <c r="SFX39" s="50"/>
      <c r="SFY39" s="50"/>
      <c r="SFZ39" s="50"/>
      <c r="SGA39" s="50"/>
      <c r="SGB39" s="50"/>
      <c r="SGC39" s="50"/>
      <c r="SGD39" s="50"/>
      <c r="SGE39" s="50"/>
      <c r="SGF39" s="50"/>
      <c r="SGG39" s="50"/>
      <c r="SGH39" s="50"/>
      <c r="SGI39" s="50"/>
      <c r="SGJ39" s="50"/>
      <c r="SGK39" s="50"/>
      <c r="SGL39" s="50"/>
      <c r="SGM39" s="50"/>
      <c r="SGN39" s="50"/>
      <c r="SGO39" s="50"/>
      <c r="SGP39" s="50"/>
      <c r="SGQ39" s="50"/>
      <c r="SGR39" s="50"/>
      <c r="SGS39" s="50"/>
      <c r="SGT39" s="50"/>
      <c r="SGU39" s="50"/>
      <c r="SGV39" s="50"/>
      <c r="SGW39" s="50"/>
      <c r="SGX39" s="50"/>
      <c r="SGY39" s="50"/>
      <c r="SGZ39" s="50"/>
      <c r="SHA39" s="50"/>
      <c r="SHB39" s="50"/>
      <c r="SHC39" s="50"/>
      <c r="SHD39" s="50"/>
      <c r="SHE39" s="50"/>
      <c r="SHF39" s="50"/>
      <c r="SHG39" s="50"/>
      <c r="SHH39" s="50"/>
      <c r="SHI39" s="50"/>
      <c r="SHJ39" s="50"/>
      <c r="SHK39" s="50"/>
      <c r="SHL39" s="50"/>
      <c r="SHM39" s="50"/>
      <c r="SHN39" s="50"/>
      <c r="SHO39" s="50"/>
      <c r="SHP39" s="50"/>
      <c r="SHQ39" s="50"/>
      <c r="SHR39" s="50"/>
      <c r="SHS39" s="50"/>
      <c r="SHT39" s="50"/>
      <c r="SHU39" s="50"/>
      <c r="SHV39" s="50"/>
      <c r="SHW39" s="50"/>
      <c r="SHX39" s="50"/>
      <c r="SHY39" s="50"/>
      <c r="SHZ39" s="50"/>
      <c r="SIA39" s="50"/>
      <c r="SIB39" s="50"/>
      <c r="SIC39" s="50"/>
      <c r="SID39" s="50"/>
      <c r="SIE39" s="50"/>
      <c r="SIF39" s="50"/>
      <c r="SIG39" s="50"/>
      <c r="SIH39" s="50"/>
      <c r="SII39" s="50"/>
      <c r="SIJ39" s="50"/>
      <c r="SIK39" s="50"/>
      <c r="SIL39" s="50"/>
      <c r="SIM39" s="50"/>
      <c r="SIN39" s="50"/>
      <c r="SIO39" s="50"/>
      <c r="SIP39" s="50"/>
      <c r="SIQ39" s="50"/>
      <c r="SIR39" s="50"/>
      <c r="SIS39" s="50"/>
      <c r="SIT39" s="50"/>
      <c r="SIU39" s="50"/>
      <c r="SIV39" s="50"/>
      <c r="SIW39" s="50"/>
      <c r="SIX39" s="50"/>
      <c r="SIY39" s="50"/>
      <c r="SIZ39" s="50"/>
      <c r="SJA39" s="50"/>
      <c r="SJB39" s="50"/>
      <c r="SJC39" s="50"/>
      <c r="SJD39" s="50"/>
      <c r="SJE39" s="50"/>
      <c r="SJF39" s="50"/>
      <c r="SJG39" s="50"/>
      <c r="SJH39" s="50"/>
      <c r="SJI39" s="50"/>
      <c r="SJJ39" s="50"/>
      <c r="SJK39" s="50"/>
      <c r="SJL39" s="50"/>
      <c r="SJM39" s="50"/>
      <c r="SJN39" s="50"/>
      <c r="SJO39" s="50"/>
      <c r="SJP39" s="50"/>
      <c r="SJQ39" s="50"/>
      <c r="SJR39" s="50"/>
      <c r="SJS39" s="50"/>
      <c r="SJT39" s="50"/>
      <c r="SJU39" s="50"/>
      <c r="SJV39" s="50"/>
      <c r="SJW39" s="50"/>
      <c r="SJX39" s="50"/>
      <c r="SJY39" s="50"/>
      <c r="SJZ39" s="50"/>
      <c r="SKA39" s="50"/>
      <c r="SKB39" s="50"/>
      <c r="SKC39" s="50"/>
      <c r="SKD39" s="50"/>
      <c r="SKE39" s="50"/>
      <c r="SKF39" s="50"/>
      <c r="SKG39" s="50"/>
      <c r="SKH39" s="50"/>
      <c r="SKI39" s="50"/>
      <c r="SKJ39" s="50"/>
      <c r="SKK39" s="50"/>
      <c r="SKL39" s="50"/>
      <c r="SKM39" s="50"/>
      <c r="SKN39" s="50"/>
      <c r="SKO39" s="50"/>
      <c r="SKP39" s="50"/>
      <c r="SKQ39" s="50"/>
      <c r="SKR39" s="50"/>
      <c r="SKS39" s="50"/>
      <c r="SKT39" s="50"/>
      <c r="SKU39" s="50"/>
      <c r="SKV39" s="50"/>
      <c r="SKW39" s="50"/>
      <c r="SKX39" s="50"/>
      <c r="SKY39" s="50"/>
      <c r="SKZ39" s="50"/>
      <c r="SLA39" s="50"/>
      <c r="SLB39" s="50"/>
      <c r="SLC39" s="50"/>
      <c r="SLD39" s="50"/>
      <c r="SLE39" s="50"/>
      <c r="SLF39" s="50"/>
      <c r="SLG39" s="50"/>
      <c r="SLH39" s="50"/>
      <c r="SLI39" s="50"/>
      <c r="SLJ39" s="50"/>
      <c r="SLK39" s="50"/>
      <c r="SLL39" s="50"/>
      <c r="SLM39" s="50"/>
      <c r="SLN39" s="50"/>
      <c r="SLO39" s="50"/>
      <c r="SLP39" s="50"/>
      <c r="SLQ39" s="50"/>
      <c r="SLR39" s="50"/>
      <c r="SLS39" s="50"/>
      <c r="SLT39" s="50"/>
      <c r="SLU39" s="50"/>
      <c r="SLV39" s="50"/>
      <c r="SLW39" s="50"/>
      <c r="SLX39" s="50"/>
      <c r="SLY39" s="50"/>
      <c r="SLZ39" s="50"/>
      <c r="SMA39" s="50"/>
      <c r="SMB39" s="50"/>
      <c r="SMC39" s="50"/>
      <c r="SMD39" s="50"/>
      <c r="SME39" s="50"/>
      <c r="SMF39" s="50"/>
      <c r="SMG39" s="50"/>
      <c r="SMH39" s="50"/>
      <c r="SMI39" s="50"/>
      <c r="SMJ39" s="50"/>
      <c r="SMK39" s="50"/>
      <c r="SML39" s="50"/>
      <c r="SMM39" s="50"/>
      <c r="SMN39" s="50"/>
      <c r="SMO39" s="50"/>
      <c r="SMP39" s="50"/>
      <c r="SMQ39" s="50"/>
      <c r="SMR39" s="50"/>
      <c r="SMS39" s="50"/>
      <c r="SMT39" s="50"/>
      <c r="SMU39" s="50"/>
      <c r="SMV39" s="50"/>
      <c r="SMW39" s="50"/>
      <c r="SMX39" s="50"/>
      <c r="SMY39" s="50"/>
      <c r="SMZ39" s="50"/>
      <c r="SNA39" s="50"/>
      <c r="SNB39" s="50"/>
      <c r="SNC39" s="50"/>
      <c r="SND39" s="50"/>
      <c r="SNE39" s="50"/>
      <c r="SNF39" s="50"/>
      <c r="SNG39" s="50"/>
      <c r="SNH39" s="50"/>
      <c r="SNI39" s="50"/>
      <c r="SNJ39" s="50"/>
      <c r="SNK39" s="50"/>
      <c r="SNL39" s="50"/>
      <c r="SNM39" s="50"/>
      <c r="SNN39" s="50"/>
      <c r="SNO39" s="50"/>
      <c r="SNP39" s="50"/>
      <c r="SNQ39" s="50"/>
      <c r="SNR39" s="50"/>
      <c r="SNS39" s="50"/>
      <c r="SNT39" s="50"/>
      <c r="SNU39" s="50"/>
      <c r="SNV39" s="50"/>
      <c r="SNW39" s="50"/>
      <c r="SNX39" s="50"/>
      <c r="SNY39" s="50"/>
      <c r="SNZ39" s="50"/>
      <c r="SOA39" s="50"/>
      <c r="SOB39" s="50"/>
      <c r="SOC39" s="50"/>
      <c r="SOD39" s="50"/>
      <c r="SOE39" s="50"/>
      <c r="SOF39" s="50"/>
      <c r="SOG39" s="50"/>
      <c r="SOH39" s="50"/>
      <c r="SOI39" s="50"/>
      <c r="SOJ39" s="50"/>
      <c r="SOK39" s="50"/>
      <c r="SOL39" s="50"/>
      <c r="SOM39" s="50"/>
      <c r="SON39" s="50"/>
      <c r="SOO39" s="50"/>
      <c r="SOP39" s="50"/>
      <c r="SOQ39" s="50"/>
      <c r="SOR39" s="50"/>
      <c r="SOS39" s="50"/>
      <c r="SOT39" s="50"/>
      <c r="SOU39" s="50"/>
      <c r="SOV39" s="50"/>
      <c r="SOW39" s="50"/>
      <c r="SOX39" s="50"/>
      <c r="SOY39" s="50"/>
      <c r="SOZ39" s="50"/>
      <c r="SPA39" s="50"/>
      <c r="SPB39" s="50"/>
      <c r="SPC39" s="50"/>
      <c r="SPD39" s="50"/>
      <c r="SPE39" s="50"/>
      <c r="SPF39" s="50"/>
      <c r="SPG39" s="50"/>
      <c r="SPH39" s="50"/>
      <c r="SPI39" s="50"/>
      <c r="SPJ39" s="50"/>
      <c r="SPK39" s="50"/>
      <c r="SPL39" s="50"/>
      <c r="SPM39" s="50"/>
      <c r="SPN39" s="50"/>
      <c r="SPO39" s="50"/>
      <c r="SPP39" s="50"/>
      <c r="SPQ39" s="50"/>
      <c r="SPR39" s="50"/>
      <c r="SPS39" s="50"/>
      <c r="SPT39" s="50"/>
      <c r="SPU39" s="50"/>
      <c r="SPV39" s="50"/>
      <c r="SPW39" s="50"/>
      <c r="SPX39" s="50"/>
      <c r="SPY39" s="50"/>
      <c r="SPZ39" s="50"/>
      <c r="SQA39" s="50"/>
      <c r="SQB39" s="50"/>
      <c r="SQC39" s="50"/>
      <c r="SQD39" s="50"/>
      <c r="SQE39" s="50"/>
      <c r="SQF39" s="50"/>
      <c r="SQG39" s="50"/>
      <c r="SQH39" s="50"/>
      <c r="SQI39" s="50"/>
      <c r="SQJ39" s="50"/>
      <c r="SQK39" s="50"/>
      <c r="SQL39" s="50"/>
      <c r="SQM39" s="50"/>
      <c r="SQN39" s="50"/>
      <c r="SQO39" s="50"/>
      <c r="SQP39" s="50"/>
      <c r="SQQ39" s="50"/>
      <c r="SQR39" s="50"/>
      <c r="SQS39" s="50"/>
      <c r="SQT39" s="50"/>
      <c r="SQU39" s="50"/>
      <c r="SQV39" s="50"/>
      <c r="SQW39" s="50"/>
      <c r="SQX39" s="50"/>
      <c r="SQY39" s="50"/>
      <c r="SQZ39" s="50"/>
      <c r="SRA39" s="50"/>
      <c r="SRB39" s="50"/>
      <c r="SRC39" s="50"/>
      <c r="SRD39" s="50"/>
      <c r="SRE39" s="50"/>
      <c r="SRF39" s="50"/>
      <c r="SRG39" s="50"/>
      <c r="SRH39" s="50"/>
      <c r="SRI39" s="50"/>
      <c r="SRJ39" s="50"/>
      <c r="SRK39" s="50"/>
      <c r="SRL39" s="50"/>
      <c r="SRM39" s="50"/>
      <c r="SRN39" s="50"/>
      <c r="SRO39" s="50"/>
      <c r="SRP39" s="50"/>
      <c r="SRQ39" s="50"/>
      <c r="SRR39" s="50"/>
      <c r="SRS39" s="50"/>
      <c r="SRT39" s="50"/>
      <c r="SRU39" s="50"/>
      <c r="SRV39" s="50"/>
      <c r="SRW39" s="50"/>
      <c r="SRX39" s="50"/>
      <c r="SRY39" s="50"/>
      <c r="SRZ39" s="50"/>
      <c r="SSA39" s="50"/>
      <c r="SSB39" s="50"/>
      <c r="SSC39" s="50"/>
      <c r="SSD39" s="50"/>
      <c r="SSE39" s="50"/>
      <c r="SSF39" s="50"/>
      <c r="SSG39" s="50"/>
      <c r="SSH39" s="50"/>
      <c r="SSI39" s="50"/>
      <c r="SSJ39" s="50"/>
      <c r="SSK39" s="50"/>
      <c r="SSL39" s="50"/>
      <c r="SSM39" s="50"/>
      <c r="SSN39" s="50"/>
      <c r="SSO39" s="50"/>
      <c r="SSP39" s="50"/>
      <c r="SSQ39" s="50"/>
      <c r="SSR39" s="50"/>
      <c r="SSS39" s="50"/>
      <c r="SST39" s="50"/>
      <c r="SSU39" s="50"/>
      <c r="SSV39" s="50"/>
      <c r="SSW39" s="50"/>
      <c r="SSX39" s="50"/>
      <c r="SSY39" s="50"/>
      <c r="SSZ39" s="50"/>
      <c r="STA39" s="50"/>
      <c r="STB39" s="50"/>
      <c r="STC39" s="50"/>
      <c r="STD39" s="50"/>
      <c r="STE39" s="50"/>
      <c r="STF39" s="50"/>
      <c r="STG39" s="50"/>
      <c r="STH39" s="50"/>
      <c r="STI39" s="50"/>
      <c r="STJ39" s="50"/>
      <c r="STK39" s="50"/>
      <c r="STL39" s="50"/>
      <c r="STM39" s="50"/>
      <c r="STN39" s="50"/>
      <c r="STO39" s="50"/>
      <c r="STP39" s="50"/>
      <c r="STQ39" s="50"/>
      <c r="STR39" s="50"/>
      <c r="STS39" s="50"/>
      <c r="STT39" s="50"/>
      <c r="STU39" s="50"/>
      <c r="STV39" s="50"/>
      <c r="STW39" s="50"/>
      <c r="STX39" s="50"/>
      <c r="STY39" s="50"/>
      <c r="STZ39" s="50"/>
      <c r="SUA39" s="50"/>
      <c r="SUB39" s="50"/>
      <c r="SUC39" s="50"/>
      <c r="SUD39" s="50"/>
      <c r="SUE39" s="50"/>
      <c r="SUF39" s="50"/>
      <c r="SUG39" s="50"/>
      <c r="SUH39" s="50"/>
      <c r="SUI39" s="50"/>
      <c r="SUJ39" s="50"/>
      <c r="SUK39" s="50"/>
      <c r="SUL39" s="50"/>
      <c r="SUM39" s="50"/>
      <c r="SUN39" s="50"/>
      <c r="SUO39" s="50"/>
      <c r="SUP39" s="50"/>
      <c r="SUQ39" s="50"/>
      <c r="SUR39" s="50"/>
      <c r="SUS39" s="50"/>
      <c r="SUT39" s="50"/>
      <c r="SUU39" s="50"/>
      <c r="SUV39" s="50"/>
      <c r="SUW39" s="50"/>
      <c r="SUX39" s="50"/>
      <c r="SUY39" s="50"/>
      <c r="SUZ39" s="50"/>
      <c r="SVA39" s="50"/>
      <c r="SVB39" s="50"/>
      <c r="SVC39" s="50"/>
      <c r="SVD39" s="50"/>
      <c r="SVE39" s="50"/>
      <c r="SVF39" s="50"/>
      <c r="SVG39" s="50"/>
      <c r="SVH39" s="50"/>
      <c r="SVI39" s="50"/>
      <c r="SVJ39" s="50"/>
      <c r="SVK39" s="50"/>
      <c r="SVL39" s="50"/>
      <c r="SVM39" s="50"/>
      <c r="SVN39" s="50"/>
      <c r="SVO39" s="50"/>
      <c r="SVP39" s="50"/>
      <c r="SVQ39" s="50"/>
      <c r="SVR39" s="50"/>
      <c r="SVS39" s="50"/>
      <c r="SVT39" s="50"/>
      <c r="SVU39" s="50"/>
      <c r="SVV39" s="50"/>
      <c r="SVW39" s="50"/>
      <c r="SVX39" s="50"/>
      <c r="SVY39" s="50"/>
      <c r="SVZ39" s="50"/>
      <c r="SWA39" s="50"/>
      <c r="SWB39" s="50"/>
      <c r="SWC39" s="50"/>
      <c r="SWD39" s="50"/>
      <c r="SWE39" s="50"/>
      <c r="SWF39" s="50"/>
      <c r="SWG39" s="50"/>
      <c r="SWH39" s="50"/>
      <c r="SWI39" s="50"/>
      <c r="SWJ39" s="50"/>
      <c r="SWK39" s="50"/>
      <c r="SWL39" s="50"/>
      <c r="SWM39" s="50"/>
      <c r="SWN39" s="50"/>
      <c r="SWO39" s="50"/>
      <c r="SWP39" s="50"/>
      <c r="SWQ39" s="50"/>
      <c r="SWR39" s="50"/>
      <c r="SWS39" s="50"/>
      <c r="SWT39" s="50"/>
      <c r="SWU39" s="50"/>
      <c r="SWV39" s="50"/>
      <c r="SWW39" s="50"/>
      <c r="SWX39" s="50"/>
      <c r="SWY39" s="50"/>
      <c r="SWZ39" s="50"/>
      <c r="SXA39" s="50"/>
      <c r="SXB39" s="50"/>
      <c r="SXC39" s="50"/>
      <c r="SXD39" s="50"/>
      <c r="SXE39" s="50"/>
      <c r="SXF39" s="50"/>
      <c r="SXG39" s="50"/>
      <c r="SXH39" s="50"/>
      <c r="SXI39" s="50"/>
      <c r="SXJ39" s="50"/>
      <c r="SXK39" s="50"/>
      <c r="SXL39" s="50"/>
      <c r="SXM39" s="50"/>
      <c r="SXN39" s="50"/>
      <c r="SXO39" s="50"/>
      <c r="SXP39" s="50"/>
      <c r="SXQ39" s="50"/>
      <c r="SXR39" s="50"/>
      <c r="SXS39" s="50"/>
      <c r="SXT39" s="50"/>
      <c r="SXU39" s="50"/>
      <c r="SXV39" s="50"/>
      <c r="SXW39" s="50"/>
      <c r="SXX39" s="50"/>
      <c r="SXY39" s="50"/>
      <c r="SXZ39" s="50"/>
      <c r="SYA39" s="50"/>
      <c r="SYB39" s="50"/>
      <c r="SYC39" s="50"/>
      <c r="SYD39" s="50"/>
      <c r="SYE39" s="50"/>
      <c r="SYF39" s="50"/>
      <c r="SYG39" s="50"/>
      <c r="SYH39" s="50"/>
      <c r="SYI39" s="50"/>
      <c r="SYJ39" s="50"/>
      <c r="SYK39" s="50"/>
      <c r="SYL39" s="50"/>
      <c r="SYM39" s="50"/>
      <c r="SYN39" s="50"/>
      <c r="SYO39" s="50"/>
      <c r="SYP39" s="50"/>
      <c r="SYQ39" s="50"/>
      <c r="SYR39" s="50"/>
      <c r="SYS39" s="50"/>
      <c r="SYT39" s="50"/>
      <c r="SYU39" s="50"/>
      <c r="SYV39" s="50"/>
      <c r="SYW39" s="50"/>
      <c r="SYX39" s="50"/>
      <c r="SYY39" s="50"/>
      <c r="SYZ39" s="50"/>
      <c r="SZA39" s="50"/>
      <c r="SZB39" s="50"/>
      <c r="SZC39" s="50"/>
      <c r="SZD39" s="50"/>
      <c r="SZE39" s="50"/>
      <c r="SZF39" s="50"/>
      <c r="SZG39" s="50"/>
      <c r="SZH39" s="50"/>
      <c r="SZI39" s="50"/>
      <c r="SZJ39" s="50"/>
      <c r="SZK39" s="50"/>
      <c r="SZL39" s="50"/>
      <c r="SZM39" s="50"/>
      <c r="SZN39" s="50"/>
      <c r="SZO39" s="50"/>
      <c r="SZP39" s="50"/>
      <c r="SZQ39" s="50"/>
      <c r="SZR39" s="50"/>
      <c r="SZS39" s="50"/>
      <c r="SZT39" s="50"/>
      <c r="SZU39" s="50"/>
      <c r="SZV39" s="50"/>
      <c r="SZW39" s="50"/>
      <c r="SZX39" s="50"/>
      <c r="SZY39" s="50"/>
      <c r="SZZ39" s="50"/>
      <c r="TAA39" s="50"/>
      <c r="TAB39" s="50"/>
      <c r="TAC39" s="50"/>
      <c r="TAD39" s="50"/>
      <c r="TAE39" s="50"/>
      <c r="TAF39" s="50"/>
      <c r="TAG39" s="50"/>
      <c r="TAH39" s="50"/>
      <c r="TAI39" s="50"/>
      <c r="TAJ39" s="50"/>
      <c r="TAK39" s="50"/>
      <c r="TAL39" s="50"/>
      <c r="TAM39" s="50"/>
      <c r="TAN39" s="50"/>
      <c r="TAO39" s="50"/>
      <c r="TAP39" s="50"/>
      <c r="TAQ39" s="50"/>
      <c r="TAR39" s="50"/>
      <c r="TAS39" s="50"/>
      <c r="TAT39" s="50"/>
      <c r="TAU39" s="50"/>
      <c r="TAV39" s="50"/>
      <c r="TAW39" s="50"/>
      <c r="TAX39" s="50"/>
      <c r="TAY39" s="50"/>
      <c r="TAZ39" s="50"/>
      <c r="TBA39" s="50"/>
      <c r="TBB39" s="50"/>
      <c r="TBC39" s="50"/>
      <c r="TBD39" s="50"/>
      <c r="TBE39" s="50"/>
      <c r="TBF39" s="50"/>
      <c r="TBG39" s="50"/>
      <c r="TBH39" s="50"/>
      <c r="TBI39" s="50"/>
      <c r="TBJ39" s="50"/>
      <c r="TBK39" s="50"/>
      <c r="TBL39" s="50"/>
      <c r="TBM39" s="50"/>
      <c r="TBN39" s="50"/>
      <c r="TBO39" s="50"/>
      <c r="TBP39" s="50"/>
      <c r="TBQ39" s="50"/>
      <c r="TBR39" s="50"/>
      <c r="TBS39" s="50"/>
      <c r="TBT39" s="50"/>
      <c r="TBU39" s="50"/>
      <c r="TBV39" s="50"/>
      <c r="TBW39" s="50"/>
      <c r="TBX39" s="50"/>
      <c r="TBY39" s="50"/>
      <c r="TBZ39" s="50"/>
      <c r="TCA39" s="50"/>
      <c r="TCB39" s="50"/>
      <c r="TCC39" s="50"/>
      <c r="TCD39" s="50"/>
      <c r="TCE39" s="50"/>
      <c r="TCF39" s="50"/>
      <c r="TCG39" s="50"/>
      <c r="TCH39" s="50"/>
      <c r="TCI39" s="50"/>
      <c r="TCJ39" s="50"/>
      <c r="TCK39" s="50"/>
      <c r="TCL39" s="50"/>
      <c r="TCM39" s="50"/>
      <c r="TCN39" s="50"/>
      <c r="TCO39" s="50"/>
      <c r="TCP39" s="50"/>
      <c r="TCQ39" s="50"/>
      <c r="TCR39" s="50"/>
      <c r="TCS39" s="50"/>
      <c r="TCT39" s="50"/>
      <c r="TCU39" s="50"/>
      <c r="TCV39" s="50"/>
      <c r="TCW39" s="50"/>
      <c r="TCX39" s="50"/>
      <c r="TCY39" s="50"/>
      <c r="TCZ39" s="50"/>
      <c r="TDA39" s="50"/>
      <c r="TDB39" s="50"/>
      <c r="TDC39" s="50"/>
      <c r="TDD39" s="50"/>
      <c r="TDE39" s="50"/>
      <c r="TDF39" s="50"/>
      <c r="TDG39" s="50"/>
      <c r="TDH39" s="50"/>
      <c r="TDI39" s="50"/>
      <c r="TDJ39" s="50"/>
      <c r="TDK39" s="50"/>
      <c r="TDL39" s="50"/>
      <c r="TDM39" s="50"/>
      <c r="TDN39" s="50"/>
      <c r="TDO39" s="50"/>
      <c r="TDP39" s="50"/>
      <c r="TDQ39" s="50"/>
      <c r="TDR39" s="50"/>
      <c r="TDS39" s="50"/>
      <c r="TDT39" s="50"/>
      <c r="TDU39" s="50"/>
      <c r="TDV39" s="50"/>
      <c r="TDW39" s="50"/>
      <c r="TDX39" s="50"/>
      <c r="TDY39" s="50"/>
      <c r="TDZ39" s="50"/>
      <c r="TEA39" s="50"/>
      <c r="TEB39" s="50"/>
      <c r="TEC39" s="50"/>
      <c r="TED39" s="50"/>
      <c r="TEE39" s="50"/>
      <c r="TEF39" s="50"/>
      <c r="TEG39" s="50"/>
      <c r="TEH39" s="50"/>
      <c r="TEI39" s="50"/>
      <c r="TEJ39" s="50"/>
      <c r="TEK39" s="50"/>
      <c r="TEL39" s="50"/>
      <c r="TEM39" s="50"/>
      <c r="TEN39" s="50"/>
      <c r="TEO39" s="50"/>
      <c r="TEP39" s="50"/>
      <c r="TEQ39" s="50"/>
      <c r="TER39" s="50"/>
      <c r="TES39" s="50"/>
      <c r="TET39" s="50"/>
      <c r="TEU39" s="50"/>
      <c r="TEV39" s="50"/>
      <c r="TEW39" s="50"/>
      <c r="TEX39" s="50"/>
      <c r="TEY39" s="50"/>
      <c r="TEZ39" s="50"/>
      <c r="TFA39" s="50"/>
      <c r="TFB39" s="50"/>
      <c r="TFC39" s="50"/>
      <c r="TFD39" s="50"/>
      <c r="TFE39" s="50"/>
      <c r="TFF39" s="50"/>
      <c r="TFG39" s="50"/>
      <c r="TFH39" s="50"/>
      <c r="TFI39" s="50"/>
      <c r="TFJ39" s="50"/>
      <c r="TFK39" s="50"/>
      <c r="TFL39" s="50"/>
      <c r="TFM39" s="50"/>
      <c r="TFN39" s="50"/>
      <c r="TFO39" s="50"/>
      <c r="TFP39" s="50"/>
      <c r="TFQ39" s="50"/>
      <c r="TFR39" s="50"/>
      <c r="TFS39" s="50"/>
      <c r="TFT39" s="50"/>
      <c r="TFU39" s="50"/>
      <c r="TFV39" s="50"/>
      <c r="TFW39" s="50"/>
      <c r="TFX39" s="50"/>
      <c r="TFY39" s="50"/>
      <c r="TFZ39" s="50"/>
      <c r="TGA39" s="50"/>
      <c r="TGB39" s="50"/>
      <c r="TGC39" s="50"/>
      <c r="TGD39" s="50"/>
      <c r="TGE39" s="50"/>
      <c r="TGF39" s="50"/>
      <c r="TGG39" s="50"/>
      <c r="TGH39" s="50"/>
      <c r="TGI39" s="50"/>
      <c r="TGJ39" s="50"/>
      <c r="TGK39" s="50"/>
      <c r="TGL39" s="50"/>
      <c r="TGM39" s="50"/>
      <c r="TGN39" s="50"/>
      <c r="TGO39" s="50"/>
      <c r="TGP39" s="50"/>
      <c r="TGQ39" s="50"/>
      <c r="TGR39" s="50"/>
      <c r="TGS39" s="50"/>
      <c r="TGT39" s="50"/>
      <c r="TGU39" s="50"/>
      <c r="TGV39" s="50"/>
      <c r="TGW39" s="50"/>
      <c r="TGX39" s="50"/>
      <c r="TGY39" s="50"/>
      <c r="TGZ39" s="50"/>
      <c r="THA39" s="50"/>
      <c r="THB39" s="50"/>
      <c r="THC39" s="50"/>
      <c r="THD39" s="50"/>
      <c r="THE39" s="50"/>
      <c r="THF39" s="50"/>
      <c r="THG39" s="50"/>
      <c r="THH39" s="50"/>
      <c r="THI39" s="50"/>
      <c r="THJ39" s="50"/>
      <c r="THK39" s="50"/>
      <c r="THL39" s="50"/>
      <c r="THM39" s="50"/>
      <c r="THN39" s="50"/>
      <c r="THO39" s="50"/>
      <c r="THP39" s="50"/>
      <c r="THQ39" s="50"/>
      <c r="THR39" s="50"/>
      <c r="THS39" s="50"/>
      <c r="THT39" s="50"/>
      <c r="THU39" s="50"/>
      <c r="THV39" s="50"/>
      <c r="THW39" s="50"/>
      <c r="THX39" s="50"/>
      <c r="THY39" s="50"/>
      <c r="THZ39" s="50"/>
      <c r="TIA39" s="50"/>
      <c r="TIB39" s="50"/>
      <c r="TIC39" s="50"/>
      <c r="TID39" s="50"/>
      <c r="TIE39" s="50"/>
      <c r="TIF39" s="50"/>
      <c r="TIG39" s="50"/>
      <c r="TIH39" s="50"/>
      <c r="TII39" s="50"/>
      <c r="TIJ39" s="50"/>
      <c r="TIK39" s="50"/>
      <c r="TIL39" s="50"/>
      <c r="TIM39" s="50"/>
      <c r="TIN39" s="50"/>
      <c r="TIO39" s="50"/>
      <c r="TIP39" s="50"/>
      <c r="TIQ39" s="50"/>
      <c r="TIR39" s="50"/>
      <c r="TIS39" s="50"/>
      <c r="TIT39" s="50"/>
      <c r="TIU39" s="50"/>
      <c r="TIV39" s="50"/>
      <c r="TIW39" s="50"/>
      <c r="TIX39" s="50"/>
      <c r="TIY39" s="50"/>
      <c r="TIZ39" s="50"/>
      <c r="TJA39" s="50"/>
      <c r="TJB39" s="50"/>
      <c r="TJC39" s="50"/>
      <c r="TJD39" s="50"/>
      <c r="TJE39" s="50"/>
      <c r="TJF39" s="50"/>
      <c r="TJG39" s="50"/>
      <c r="TJH39" s="50"/>
      <c r="TJI39" s="50"/>
      <c r="TJJ39" s="50"/>
      <c r="TJK39" s="50"/>
      <c r="TJL39" s="50"/>
      <c r="TJM39" s="50"/>
      <c r="TJN39" s="50"/>
      <c r="TJO39" s="50"/>
      <c r="TJP39" s="50"/>
      <c r="TJQ39" s="50"/>
      <c r="TJR39" s="50"/>
      <c r="TJS39" s="50"/>
      <c r="TJT39" s="50"/>
      <c r="TJU39" s="50"/>
      <c r="TJV39" s="50"/>
      <c r="TJW39" s="50"/>
      <c r="TJX39" s="50"/>
      <c r="TJY39" s="50"/>
      <c r="TJZ39" s="50"/>
      <c r="TKA39" s="50"/>
      <c r="TKB39" s="50"/>
      <c r="TKC39" s="50"/>
      <c r="TKD39" s="50"/>
      <c r="TKE39" s="50"/>
      <c r="TKF39" s="50"/>
      <c r="TKG39" s="50"/>
      <c r="TKH39" s="50"/>
      <c r="TKI39" s="50"/>
      <c r="TKJ39" s="50"/>
      <c r="TKK39" s="50"/>
      <c r="TKL39" s="50"/>
      <c r="TKM39" s="50"/>
      <c r="TKN39" s="50"/>
      <c r="TKO39" s="50"/>
      <c r="TKP39" s="50"/>
      <c r="TKQ39" s="50"/>
      <c r="TKR39" s="50"/>
      <c r="TKS39" s="50"/>
      <c r="TKT39" s="50"/>
      <c r="TKU39" s="50"/>
      <c r="TKV39" s="50"/>
      <c r="TKW39" s="50"/>
      <c r="TKX39" s="50"/>
      <c r="TKY39" s="50"/>
      <c r="TKZ39" s="50"/>
      <c r="TLA39" s="50"/>
      <c r="TLB39" s="50"/>
      <c r="TLC39" s="50"/>
      <c r="TLD39" s="50"/>
      <c r="TLE39" s="50"/>
      <c r="TLF39" s="50"/>
      <c r="TLG39" s="50"/>
      <c r="TLH39" s="50"/>
      <c r="TLI39" s="50"/>
      <c r="TLJ39" s="50"/>
      <c r="TLK39" s="50"/>
      <c r="TLL39" s="50"/>
      <c r="TLM39" s="50"/>
      <c r="TLN39" s="50"/>
      <c r="TLO39" s="50"/>
      <c r="TLP39" s="50"/>
      <c r="TLQ39" s="50"/>
      <c r="TLR39" s="50"/>
      <c r="TLS39" s="50"/>
      <c r="TLT39" s="50"/>
      <c r="TLU39" s="50"/>
      <c r="TLV39" s="50"/>
      <c r="TLW39" s="50"/>
      <c r="TLX39" s="50"/>
      <c r="TLY39" s="50"/>
      <c r="TLZ39" s="50"/>
      <c r="TMA39" s="50"/>
      <c r="TMB39" s="50"/>
      <c r="TMC39" s="50"/>
      <c r="TMD39" s="50"/>
      <c r="TME39" s="50"/>
      <c r="TMF39" s="50"/>
      <c r="TMG39" s="50"/>
      <c r="TMH39" s="50"/>
      <c r="TMI39" s="50"/>
      <c r="TMJ39" s="50"/>
      <c r="TMK39" s="50"/>
      <c r="TML39" s="50"/>
      <c r="TMM39" s="50"/>
      <c r="TMN39" s="50"/>
      <c r="TMO39" s="50"/>
      <c r="TMP39" s="50"/>
      <c r="TMQ39" s="50"/>
      <c r="TMR39" s="50"/>
      <c r="TMS39" s="50"/>
      <c r="TMT39" s="50"/>
      <c r="TMU39" s="50"/>
      <c r="TMV39" s="50"/>
      <c r="TMW39" s="50"/>
      <c r="TMX39" s="50"/>
      <c r="TMY39" s="50"/>
      <c r="TMZ39" s="50"/>
      <c r="TNA39" s="50"/>
      <c r="TNB39" s="50"/>
      <c r="TNC39" s="50"/>
      <c r="TND39" s="50"/>
      <c r="TNE39" s="50"/>
      <c r="TNF39" s="50"/>
      <c r="TNG39" s="50"/>
      <c r="TNH39" s="50"/>
      <c r="TNI39" s="50"/>
      <c r="TNJ39" s="50"/>
      <c r="TNK39" s="50"/>
      <c r="TNL39" s="50"/>
      <c r="TNM39" s="50"/>
      <c r="TNN39" s="50"/>
      <c r="TNO39" s="50"/>
      <c r="TNP39" s="50"/>
      <c r="TNQ39" s="50"/>
      <c r="TNR39" s="50"/>
      <c r="TNS39" s="50"/>
      <c r="TNT39" s="50"/>
      <c r="TNU39" s="50"/>
      <c r="TNV39" s="50"/>
      <c r="TNW39" s="50"/>
      <c r="TNX39" s="50"/>
      <c r="TNY39" s="50"/>
      <c r="TNZ39" s="50"/>
      <c r="TOA39" s="50"/>
      <c r="TOB39" s="50"/>
      <c r="TOC39" s="50"/>
      <c r="TOD39" s="50"/>
      <c r="TOE39" s="50"/>
      <c r="TOF39" s="50"/>
      <c r="TOG39" s="50"/>
      <c r="TOH39" s="50"/>
      <c r="TOI39" s="50"/>
      <c r="TOJ39" s="50"/>
      <c r="TOK39" s="50"/>
      <c r="TOL39" s="50"/>
      <c r="TOM39" s="50"/>
      <c r="TON39" s="50"/>
      <c r="TOO39" s="50"/>
      <c r="TOP39" s="50"/>
      <c r="TOQ39" s="50"/>
      <c r="TOR39" s="50"/>
      <c r="TOS39" s="50"/>
      <c r="TOT39" s="50"/>
      <c r="TOU39" s="50"/>
      <c r="TOV39" s="50"/>
      <c r="TOW39" s="50"/>
      <c r="TOX39" s="50"/>
      <c r="TOY39" s="50"/>
      <c r="TOZ39" s="50"/>
      <c r="TPA39" s="50"/>
      <c r="TPB39" s="50"/>
      <c r="TPC39" s="50"/>
      <c r="TPD39" s="50"/>
      <c r="TPE39" s="50"/>
      <c r="TPF39" s="50"/>
      <c r="TPG39" s="50"/>
      <c r="TPH39" s="50"/>
      <c r="TPI39" s="50"/>
      <c r="TPJ39" s="50"/>
      <c r="TPK39" s="50"/>
      <c r="TPL39" s="50"/>
      <c r="TPM39" s="50"/>
      <c r="TPN39" s="50"/>
      <c r="TPO39" s="50"/>
      <c r="TPP39" s="50"/>
      <c r="TPQ39" s="50"/>
      <c r="TPR39" s="50"/>
      <c r="TPS39" s="50"/>
      <c r="TPT39" s="50"/>
      <c r="TPU39" s="50"/>
      <c r="TPV39" s="50"/>
      <c r="TPW39" s="50"/>
      <c r="TPX39" s="50"/>
      <c r="TPY39" s="50"/>
      <c r="TPZ39" s="50"/>
      <c r="TQA39" s="50"/>
      <c r="TQB39" s="50"/>
      <c r="TQC39" s="50"/>
      <c r="TQD39" s="50"/>
      <c r="TQE39" s="50"/>
      <c r="TQF39" s="50"/>
      <c r="TQG39" s="50"/>
      <c r="TQH39" s="50"/>
      <c r="TQI39" s="50"/>
      <c r="TQJ39" s="50"/>
      <c r="TQK39" s="50"/>
      <c r="TQL39" s="50"/>
      <c r="TQM39" s="50"/>
      <c r="TQN39" s="50"/>
      <c r="TQO39" s="50"/>
      <c r="TQP39" s="50"/>
      <c r="TQQ39" s="50"/>
      <c r="TQR39" s="50"/>
      <c r="TQS39" s="50"/>
      <c r="TQT39" s="50"/>
      <c r="TQU39" s="50"/>
      <c r="TQV39" s="50"/>
      <c r="TQW39" s="50"/>
      <c r="TQX39" s="50"/>
      <c r="TQY39" s="50"/>
      <c r="TQZ39" s="50"/>
      <c r="TRA39" s="50"/>
      <c r="TRB39" s="50"/>
      <c r="TRC39" s="50"/>
      <c r="TRD39" s="50"/>
      <c r="TRE39" s="50"/>
      <c r="TRF39" s="50"/>
      <c r="TRG39" s="50"/>
      <c r="TRH39" s="50"/>
      <c r="TRI39" s="50"/>
      <c r="TRJ39" s="50"/>
      <c r="TRK39" s="50"/>
      <c r="TRL39" s="50"/>
      <c r="TRM39" s="50"/>
      <c r="TRN39" s="50"/>
      <c r="TRO39" s="50"/>
      <c r="TRP39" s="50"/>
      <c r="TRQ39" s="50"/>
      <c r="TRR39" s="50"/>
      <c r="TRS39" s="50"/>
      <c r="TRT39" s="50"/>
      <c r="TRU39" s="50"/>
      <c r="TRV39" s="50"/>
      <c r="TRW39" s="50"/>
      <c r="TRX39" s="50"/>
      <c r="TRY39" s="50"/>
      <c r="TRZ39" s="50"/>
      <c r="TSA39" s="50"/>
      <c r="TSB39" s="50"/>
      <c r="TSC39" s="50"/>
      <c r="TSD39" s="50"/>
      <c r="TSE39" s="50"/>
      <c r="TSF39" s="50"/>
      <c r="TSG39" s="50"/>
      <c r="TSH39" s="50"/>
      <c r="TSI39" s="50"/>
      <c r="TSJ39" s="50"/>
      <c r="TSK39" s="50"/>
      <c r="TSL39" s="50"/>
      <c r="TSM39" s="50"/>
      <c r="TSN39" s="50"/>
      <c r="TSO39" s="50"/>
      <c r="TSP39" s="50"/>
      <c r="TSQ39" s="50"/>
      <c r="TSR39" s="50"/>
      <c r="TSS39" s="50"/>
      <c r="TST39" s="50"/>
      <c r="TSU39" s="50"/>
      <c r="TSV39" s="50"/>
      <c r="TSW39" s="50"/>
      <c r="TSX39" s="50"/>
      <c r="TSY39" s="50"/>
      <c r="TSZ39" s="50"/>
      <c r="TTA39" s="50"/>
      <c r="TTB39" s="50"/>
      <c r="TTC39" s="50"/>
      <c r="TTD39" s="50"/>
      <c r="TTE39" s="50"/>
      <c r="TTF39" s="50"/>
      <c r="TTG39" s="50"/>
      <c r="TTH39" s="50"/>
      <c r="TTI39" s="50"/>
      <c r="TTJ39" s="50"/>
      <c r="TTK39" s="50"/>
      <c r="TTL39" s="50"/>
      <c r="TTM39" s="50"/>
      <c r="TTN39" s="50"/>
      <c r="TTO39" s="50"/>
      <c r="TTP39" s="50"/>
      <c r="TTQ39" s="50"/>
      <c r="TTR39" s="50"/>
      <c r="TTS39" s="50"/>
      <c r="TTT39" s="50"/>
      <c r="TTU39" s="50"/>
      <c r="TTV39" s="50"/>
      <c r="TTW39" s="50"/>
      <c r="TTX39" s="50"/>
      <c r="TTY39" s="50"/>
      <c r="TTZ39" s="50"/>
      <c r="TUA39" s="50"/>
      <c r="TUB39" s="50"/>
      <c r="TUC39" s="50"/>
      <c r="TUD39" s="50"/>
      <c r="TUE39" s="50"/>
      <c r="TUF39" s="50"/>
      <c r="TUG39" s="50"/>
      <c r="TUH39" s="50"/>
      <c r="TUI39" s="50"/>
      <c r="TUJ39" s="50"/>
      <c r="TUK39" s="50"/>
      <c r="TUL39" s="50"/>
      <c r="TUM39" s="50"/>
      <c r="TUN39" s="50"/>
      <c r="TUO39" s="50"/>
      <c r="TUP39" s="50"/>
      <c r="TUQ39" s="50"/>
      <c r="TUR39" s="50"/>
      <c r="TUS39" s="50"/>
      <c r="TUT39" s="50"/>
      <c r="TUU39" s="50"/>
      <c r="TUV39" s="50"/>
      <c r="TUW39" s="50"/>
      <c r="TUX39" s="50"/>
      <c r="TUY39" s="50"/>
      <c r="TUZ39" s="50"/>
      <c r="TVA39" s="50"/>
      <c r="TVB39" s="50"/>
      <c r="TVC39" s="50"/>
      <c r="TVD39" s="50"/>
      <c r="TVE39" s="50"/>
      <c r="TVF39" s="50"/>
      <c r="TVG39" s="50"/>
      <c r="TVH39" s="50"/>
      <c r="TVI39" s="50"/>
      <c r="TVJ39" s="50"/>
      <c r="TVK39" s="50"/>
      <c r="TVL39" s="50"/>
      <c r="TVM39" s="50"/>
      <c r="TVN39" s="50"/>
      <c r="TVO39" s="50"/>
      <c r="TVP39" s="50"/>
      <c r="TVQ39" s="50"/>
      <c r="TVR39" s="50"/>
      <c r="TVS39" s="50"/>
      <c r="TVT39" s="50"/>
      <c r="TVU39" s="50"/>
      <c r="TVV39" s="50"/>
      <c r="TVW39" s="50"/>
      <c r="TVX39" s="50"/>
      <c r="TVY39" s="50"/>
      <c r="TVZ39" s="50"/>
      <c r="TWA39" s="50"/>
      <c r="TWB39" s="50"/>
      <c r="TWC39" s="50"/>
      <c r="TWD39" s="50"/>
      <c r="TWE39" s="50"/>
      <c r="TWF39" s="50"/>
      <c r="TWG39" s="50"/>
      <c r="TWH39" s="50"/>
      <c r="TWI39" s="50"/>
      <c r="TWJ39" s="50"/>
      <c r="TWK39" s="50"/>
      <c r="TWL39" s="50"/>
      <c r="TWM39" s="50"/>
      <c r="TWN39" s="50"/>
      <c r="TWO39" s="50"/>
      <c r="TWP39" s="50"/>
      <c r="TWQ39" s="50"/>
      <c r="TWR39" s="50"/>
      <c r="TWS39" s="50"/>
      <c r="TWT39" s="50"/>
      <c r="TWU39" s="50"/>
      <c r="TWV39" s="50"/>
      <c r="TWW39" s="50"/>
      <c r="TWX39" s="50"/>
      <c r="TWY39" s="50"/>
      <c r="TWZ39" s="50"/>
      <c r="TXA39" s="50"/>
      <c r="TXB39" s="50"/>
      <c r="TXC39" s="50"/>
      <c r="TXD39" s="50"/>
      <c r="TXE39" s="50"/>
      <c r="TXF39" s="50"/>
      <c r="TXG39" s="50"/>
      <c r="TXH39" s="50"/>
      <c r="TXI39" s="50"/>
      <c r="TXJ39" s="50"/>
      <c r="TXK39" s="50"/>
      <c r="TXL39" s="50"/>
      <c r="TXM39" s="50"/>
      <c r="TXN39" s="50"/>
      <c r="TXO39" s="50"/>
      <c r="TXP39" s="50"/>
      <c r="TXQ39" s="50"/>
      <c r="TXR39" s="50"/>
      <c r="TXS39" s="50"/>
      <c r="TXT39" s="50"/>
      <c r="TXU39" s="50"/>
      <c r="TXV39" s="50"/>
      <c r="TXW39" s="50"/>
      <c r="TXX39" s="50"/>
      <c r="TXY39" s="50"/>
      <c r="TXZ39" s="50"/>
      <c r="TYA39" s="50"/>
      <c r="TYB39" s="50"/>
      <c r="TYC39" s="50"/>
      <c r="TYD39" s="50"/>
      <c r="TYE39" s="50"/>
      <c r="TYF39" s="50"/>
      <c r="TYG39" s="50"/>
      <c r="TYH39" s="50"/>
      <c r="TYI39" s="50"/>
      <c r="TYJ39" s="50"/>
      <c r="TYK39" s="50"/>
      <c r="TYL39" s="50"/>
      <c r="TYM39" s="50"/>
      <c r="TYN39" s="50"/>
      <c r="TYO39" s="50"/>
      <c r="TYP39" s="50"/>
      <c r="TYQ39" s="50"/>
      <c r="TYR39" s="50"/>
      <c r="TYS39" s="50"/>
      <c r="TYT39" s="50"/>
      <c r="TYU39" s="50"/>
      <c r="TYV39" s="50"/>
      <c r="TYW39" s="50"/>
      <c r="TYX39" s="50"/>
      <c r="TYY39" s="50"/>
      <c r="TYZ39" s="50"/>
      <c r="TZA39" s="50"/>
      <c r="TZB39" s="50"/>
      <c r="TZC39" s="50"/>
      <c r="TZD39" s="50"/>
      <c r="TZE39" s="50"/>
      <c r="TZF39" s="50"/>
      <c r="TZG39" s="50"/>
      <c r="TZH39" s="50"/>
      <c r="TZI39" s="50"/>
      <c r="TZJ39" s="50"/>
      <c r="TZK39" s="50"/>
      <c r="TZL39" s="50"/>
      <c r="TZM39" s="50"/>
      <c r="TZN39" s="50"/>
      <c r="TZO39" s="50"/>
      <c r="TZP39" s="50"/>
      <c r="TZQ39" s="50"/>
      <c r="TZR39" s="50"/>
      <c r="TZS39" s="50"/>
      <c r="TZT39" s="50"/>
      <c r="TZU39" s="50"/>
      <c r="TZV39" s="50"/>
      <c r="TZW39" s="50"/>
      <c r="TZX39" s="50"/>
      <c r="TZY39" s="50"/>
      <c r="TZZ39" s="50"/>
      <c r="UAA39" s="50"/>
      <c r="UAB39" s="50"/>
      <c r="UAC39" s="50"/>
      <c r="UAD39" s="50"/>
      <c r="UAE39" s="50"/>
      <c r="UAF39" s="50"/>
      <c r="UAG39" s="50"/>
      <c r="UAH39" s="50"/>
      <c r="UAI39" s="50"/>
      <c r="UAJ39" s="50"/>
      <c r="UAK39" s="50"/>
      <c r="UAL39" s="50"/>
      <c r="UAM39" s="50"/>
      <c r="UAN39" s="50"/>
      <c r="UAO39" s="50"/>
      <c r="UAP39" s="50"/>
      <c r="UAQ39" s="50"/>
      <c r="UAR39" s="50"/>
      <c r="UAS39" s="50"/>
      <c r="UAT39" s="50"/>
      <c r="UAU39" s="50"/>
      <c r="UAV39" s="50"/>
      <c r="UAW39" s="50"/>
      <c r="UAX39" s="50"/>
      <c r="UAY39" s="50"/>
      <c r="UAZ39" s="50"/>
      <c r="UBA39" s="50"/>
      <c r="UBB39" s="50"/>
      <c r="UBC39" s="50"/>
      <c r="UBD39" s="50"/>
      <c r="UBE39" s="50"/>
      <c r="UBF39" s="50"/>
      <c r="UBG39" s="50"/>
      <c r="UBH39" s="50"/>
      <c r="UBI39" s="50"/>
      <c r="UBJ39" s="50"/>
      <c r="UBK39" s="50"/>
      <c r="UBL39" s="50"/>
      <c r="UBM39" s="50"/>
      <c r="UBN39" s="50"/>
      <c r="UBO39" s="50"/>
      <c r="UBP39" s="50"/>
      <c r="UBQ39" s="50"/>
      <c r="UBR39" s="50"/>
      <c r="UBS39" s="50"/>
      <c r="UBT39" s="50"/>
      <c r="UBU39" s="50"/>
      <c r="UBV39" s="50"/>
      <c r="UBW39" s="50"/>
      <c r="UBX39" s="50"/>
      <c r="UBY39" s="50"/>
      <c r="UBZ39" s="50"/>
      <c r="UCA39" s="50"/>
      <c r="UCB39" s="50"/>
      <c r="UCC39" s="50"/>
      <c r="UCD39" s="50"/>
      <c r="UCE39" s="50"/>
      <c r="UCF39" s="50"/>
      <c r="UCG39" s="50"/>
      <c r="UCH39" s="50"/>
      <c r="UCI39" s="50"/>
      <c r="UCJ39" s="50"/>
      <c r="UCK39" s="50"/>
      <c r="UCL39" s="50"/>
      <c r="UCM39" s="50"/>
      <c r="UCN39" s="50"/>
      <c r="UCO39" s="50"/>
      <c r="UCP39" s="50"/>
      <c r="UCQ39" s="50"/>
      <c r="UCR39" s="50"/>
      <c r="UCS39" s="50"/>
      <c r="UCT39" s="50"/>
      <c r="UCU39" s="50"/>
      <c r="UCV39" s="50"/>
      <c r="UCW39" s="50"/>
      <c r="UCX39" s="50"/>
      <c r="UCY39" s="50"/>
      <c r="UCZ39" s="50"/>
      <c r="UDA39" s="50"/>
      <c r="UDB39" s="50"/>
      <c r="UDC39" s="50"/>
      <c r="UDD39" s="50"/>
      <c r="UDE39" s="50"/>
      <c r="UDF39" s="50"/>
      <c r="UDG39" s="50"/>
      <c r="UDH39" s="50"/>
      <c r="UDI39" s="50"/>
      <c r="UDJ39" s="50"/>
      <c r="UDK39" s="50"/>
      <c r="UDL39" s="50"/>
      <c r="UDM39" s="50"/>
      <c r="UDN39" s="50"/>
      <c r="UDO39" s="50"/>
      <c r="UDP39" s="50"/>
      <c r="UDQ39" s="50"/>
      <c r="UDR39" s="50"/>
      <c r="UDS39" s="50"/>
      <c r="UDT39" s="50"/>
      <c r="UDU39" s="50"/>
      <c r="UDV39" s="50"/>
      <c r="UDW39" s="50"/>
      <c r="UDX39" s="50"/>
      <c r="UDY39" s="50"/>
      <c r="UDZ39" s="50"/>
      <c r="UEA39" s="50"/>
      <c r="UEB39" s="50"/>
      <c r="UEC39" s="50"/>
      <c r="UED39" s="50"/>
      <c r="UEE39" s="50"/>
      <c r="UEF39" s="50"/>
      <c r="UEG39" s="50"/>
      <c r="UEH39" s="50"/>
      <c r="UEI39" s="50"/>
      <c r="UEJ39" s="50"/>
      <c r="UEK39" s="50"/>
      <c r="UEL39" s="50"/>
      <c r="UEM39" s="50"/>
      <c r="UEN39" s="50"/>
      <c r="UEO39" s="50"/>
      <c r="UEP39" s="50"/>
      <c r="UEQ39" s="50"/>
      <c r="UER39" s="50"/>
      <c r="UES39" s="50"/>
      <c r="UET39" s="50"/>
      <c r="UEU39" s="50"/>
      <c r="UEV39" s="50"/>
      <c r="UEW39" s="50"/>
      <c r="UEX39" s="50"/>
      <c r="UEY39" s="50"/>
      <c r="UEZ39" s="50"/>
      <c r="UFA39" s="50"/>
      <c r="UFB39" s="50"/>
      <c r="UFC39" s="50"/>
      <c r="UFD39" s="50"/>
      <c r="UFE39" s="50"/>
      <c r="UFF39" s="50"/>
      <c r="UFG39" s="50"/>
      <c r="UFH39" s="50"/>
      <c r="UFI39" s="50"/>
      <c r="UFJ39" s="50"/>
      <c r="UFK39" s="50"/>
      <c r="UFL39" s="50"/>
      <c r="UFM39" s="50"/>
      <c r="UFN39" s="50"/>
      <c r="UFO39" s="50"/>
      <c r="UFP39" s="50"/>
      <c r="UFQ39" s="50"/>
      <c r="UFR39" s="50"/>
      <c r="UFS39" s="50"/>
      <c r="UFT39" s="50"/>
      <c r="UFU39" s="50"/>
      <c r="UFV39" s="50"/>
      <c r="UFW39" s="50"/>
      <c r="UFX39" s="50"/>
      <c r="UFY39" s="50"/>
      <c r="UFZ39" s="50"/>
      <c r="UGA39" s="50"/>
      <c r="UGB39" s="50"/>
      <c r="UGC39" s="50"/>
      <c r="UGD39" s="50"/>
      <c r="UGE39" s="50"/>
      <c r="UGF39" s="50"/>
      <c r="UGG39" s="50"/>
      <c r="UGH39" s="50"/>
      <c r="UGI39" s="50"/>
      <c r="UGJ39" s="50"/>
      <c r="UGK39" s="50"/>
      <c r="UGL39" s="50"/>
      <c r="UGM39" s="50"/>
      <c r="UGN39" s="50"/>
      <c r="UGO39" s="50"/>
      <c r="UGP39" s="50"/>
      <c r="UGQ39" s="50"/>
      <c r="UGR39" s="50"/>
      <c r="UGS39" s="50"/>
      <c r="UGT39" s="50"/>
      <c r="UGU39" s="50"/>
      <c r="UGV39" s="50"/>
      <c r="UGW39" s="50"/>
      <c r="UGX39" s="50"/>
      <c r="UGY39" s="50"/>
      <c r="UGZ39" s="50"/>
      <c r="UHA39" s="50"/>
      <c r="UHB39" s="50"/>
      <c r="UHC39" s="50"/>
      <c r="UHD39" s="50"/>
      <c r="UHE39" s="50"/>
      <c r="UHF39" s="50"/>
      <c r="UHG39" s="50"/>
      <c r="UHH39" s="50"/>
      <c r="UHI39" s="50"/>
      <c r="UHJ39" s="50"/>
      <c r="UHK39" s="50"/>
      <c r="UHL39" s="50"/>
      <c r="UHM39" s="50"/>
      <c r="UHN39" s="50"/>
      <c r="UHO39" s="50"/>
      <c r="UHP39" s="50"/>
      <c r="UHQ39" s="50"/>
      <c r="UHR39" s="50"/>
      <c r="UHS39" s="50"/>
      <c r="UHT39" s="50"/>
      <c r="UHU39" s="50"/>
      <c r="UHV39" s="50"/>
      <c r="UHW39" s="50"/>
      <c r="UHX39" s="50"/>
      <c r="UHY39" s="50"/>
      <c r="UHZ39" s="50"/>
      <c r="UIA39" s="50"/>
      <c r="UIB39" s="50"/>
      <c r="UIC39" s="50"/>
      <c r="UID39" s="50"/>
      <c r="UIE39" s="50"/>
      <c r="UIF39" s="50"/>
      <c r="UIG39" s="50"/>
      <c r="UIH39" s="50"/>
      <c r="UII39" s="50"/>
      <c r="UIJ39" s="50"/>
      <c r="UIK39" s="50"/>
      <c r="UIL39" s="50"/>
      <c r="UIM39" s="50"/>
      <c r="UIN39" s="50"/>
      <c r="UIO39" s="50"/>
      <c r="UIP39" s="50"/>
      <c r="UIQ39" s="50"/>
      <c r="UIR39" s="50"/>
      <c r="UIS39" s="50"/>
      <c r="UIT39" s="50"/>
      <c r="UIU39" s="50"/>
      <c r="UIV39" s="50"/>
      <c r="UIW39" s="50"/>
      <c r="UIX39" s="50"/>
      <c r="UIY39" s="50"/>
      <c r="UIZ39" s="50"/>
      <c r="UJA39" s="50"/>
      <c r="UJB39" s="50"/>
      <c r="UJC39" s="50"/>
      <c r="UJD39" s="50"/>
      <c r="UJE39" s="50"/>
      <c r="UJF39" s="50"/>
      <c r="UJG39" s="50"/>
      <c r="UJH39" s="50"/>
      <c r="UJI39" s="50"/>
      <c r="UJJ39" s="50"/>
      <c r="UJK39" s="50"/>
      <c r="UJL39" s="50"/>
      <c r="UJM39" s="50"/>
      <c r="UJN39" s="50"/>
      <c r="UJO39" s="50"/>
      <c r="UJP39" s="50"/>
      <c r="UJQ39" s="50"/>
      <c r="UJR39" s="50"/>
      <c r="UJS39" s="50"/>
      <c r="UJT39" s="50"/>
      <c r="UJU39" s="50"/>
      <c r="UJV39" s="50"/>
      <c r="UJW39" s="50"/>
      <c r="UJX39" s="50"/>
      <c r="UJY39" s="50"/>
      <c r="UJZ39" s="50"/>
      <c r="UKA39" s="50"/>
      <c r="UKB39" s="50"/>
      <c r="UKC39" s="50"/>
      <c r="UKD39" s="50"/>
      <c r="UKE39" s="50"/>
      <c r="UKF39" s="50"/>
      <c r="UKG39" s="50"/>
      <c r="UKH39" s="50"/>
      <c r="UKI39" s="50"/>
      <c r="UKJ39" s="50"/>
      <c r="UKK39" s="50"/>
      <c r="UKL39" s="50"/>
      <c r="UKM39" s="50"/>
      <c r="UKN39" s="50"/>
      <c r="UKO39" s="50"/>
      <c r="UKP39" s="50"/>
      <c r="UKQ39" s="50"/>
      <c r="UKR39" s="50"/>
      <c r="UKS39" s="50"/>
      <c r="UKT39" s="50"/>
      <c r="UKU39" s="50"/>
      <c r="UKV39" s="50"/>
      <c r="UKW39" s="50"/>
      <c r="UKX39" s="50"/>
      <c r="UKY39" s="50"/>
      <c r="UKZ39" s="50"/>
      <c r="ULA39" s="50"/>
      <c r="ULB39" s="50"/>
      <c r="ULC39" s="50"/>
      <c r="ULD39" s="50"/>
      <c r="ULE39" s="50"/>
      <c r="ULF39" s="50"/>
      <c r="ULG39" s="50"/>
      <c r="ULH39" s="50"/>
      <c r="ULI39" s="50"/>
      <c r="ULJ39" s="50"/>
      <c r="ULK39" s="50"/>
      <c r="ULL39" s="50"/>
      <c r="ULM39" s="50"/>
      <c r="ULN39" s="50"/>
      <c r="ULO39" s="50"/>
      <c r="ULP39" s="50"/>
      <c r="ULQ39" s="50"/>
      <c r="ULR39" s="50"/>
      <c r="ULS39" s="50"/>
      <c r="ULT39" s="50"/>
      <c r="ULU39" s="50"/>
      <c r="ULV39" s="50"/>
      <c r="ULW39" s="50"/>
      <c r="ULX39" s="50"/>
      <c r="ULY39" s="50"/>
      <c r="ULZ39" s="50"/>
      <c r="UMA39" s="50"/>
      <c r="UMB39" s="50"/>
      <c r="UMC39" s="50"/>
      <c r="UMD39" s="50"/>
      <c r="UME39" s="50"/>
      <c r="UMF39" s="50"/>
      <c r="UMG39" s="50"/>
      <c r="UMH39" s="50"/>
      <c r="UMI39" s="50"/>
      <c r="UMJ39" s="50"/>
      <c r="UMK39" s="50"/>
      <c r="UML39" s="50"/>
      <c r="UMM39" s="50"/>
      <c r="UMN39" s="50"/>
      <c r="UMO39" s="50"/>
      <c r="UMP39" s="50"/>
      <c r="UMQ39" s="50"/>
      <c r="UMR39" s="50"/>
      <c r="UMS39" s="50"/>
      <c r="UMT39" s="50"/>
      <c r="UMU39" s="50"/>
      <c r="UMV39" s="50"/>
      <c r="UMW39" s="50"/>
      <c r="UMX39" s="50"/>
      <c r="UMY39" s="50"/>
      <c r="UMZ39" s="50"/>
      <c r="UNA39" s="50"/>
      <c r="UNB39" s="50"/>
      <c r="UNC39" s="50"/>
      <c r="UND39" s="50"/>
      <c r="UNE39" s="50"/>
      <c r="UNF39" s="50"/>
      <c r="UNG39" s="50"/>
      <c r="UNH39" s="50"/>
      <c r="UNI39" s="50"/>
      <c r="UNJ39" s="50"/>
      <c r="UNK39" s="50"/>
      <c r="UNL39" s="50"/>
      <c r="UNM39" s="50"/>
      <c r="UNN39" s="50"/>
      <c r="UNO39" s="50"/>
      <c r="UNP39" s="50"/>
      <c r="UNQ39" s="50"/>
      <c r="UNR39" s="50"/>
      <c r="UNS39" s="50"/>
      <c r="UNT39" s="50"/>
      <c r="UNU39" s="50"/>
      <c r="UNV39" s="50"/>
      <c r="UNW39" s="50"/>
      <c r="UNX39" s="50"/>
      <c r="UNY39" s="50"/>
      <c r="UNZ39" s="50"/>
      <c r="UOA39" s="50"/>
      <c r="UOB39" s="50"/>
      <c r="UOC39" s="50"/>
      <c r="UOD39" s="50"/>
      <c r="UOE39" s="50"/>
      <c r="UOF39" s="50"/>
      <c r="UOG39" s="50"/>
      <c r="UOH39" s="50"/>
      <c r="UOI39" s="50"/>
      <c r="UOJ39" s="50"/>
      <c r="UOK39" s="50"/>
      <c r="UOL39" s="50"/>
      <c r="UOM39" s="50"/>
      <c r="UON39" s="50"/>
      <c r="UOO39" s="50"/>
      <c r="UOP39" s="50"/>
      <c r="UOQ39" s="50"/>
      <c r="UOR39" s="50"/>
      <c r="UOS39" s="50"/>
      <c r="UOT39" s="50"/>
      <c r="UOU39" s="50"/>
      <c r="UOV39" s="50"/>
      <c r="UOW39" s="50"/>
      <c r="UOX39" s="50"/>
      <c r="UOY39" s="50"/>
      <c r="UOZ39" s="50"/>
      <c r="UPA39" s="50"/>
      <c r="UPB39" s="50"/>
      <c r="UPC39" s="50"/>
      <c r="UPD39" s="50"/>
      <c r="UPE39" s="50"/>
      <c r="UPF39" s="50"/>
      <c r="UPG39" s="50"/>
      <c r="UPH39" s="50"/>
      <c r="UPI39" s="50"/>
      <c r="UPJ39" s="50"/>
      <c r="UPK39" s="50"/>
      <c r="UPL39" s="50"/>
      <c r="UPM39" s="50"/>
      <c r="UPN39" s="50"/>
      <c r="UPO39" s="50"/>
      <c r="UPP39" s="50"/>
      <c r="UPQ39" s="50"/>
      <c r="UPR39" s="50"/>
      <c r="UPS39" s="50"/>
      <c r="UPT39" s="50"/>
      <c r="UPU39" s="50"/>
      <c r="UPV39" s="50"/>
      <c r="UPW39" s="50"/>
      <c r="UPX39" s="50"/>
      <c r="UPY39" s="50"/>
      <c r="UPZ39" s="50"/>
      <c r="UQA39" s="50"/>
      <c r="UQB39" s="50"/>
      <c r="UQC39" s="50"/>
      <c r="UQD39" s="50"/>
      <c r="UQE39" s="50"/>
      <c r="UQF39" s="50"/>
      <c r="UQG39" s="50"/>
      <c r="UQH39" s="50"/>
      <c r="UQI39" s="50"/>
      <c r="UQJ39" s="50"/>
      <c r="UQK39" s="50"/>
      <c r="UQL39" s="50"/>
      <c r="UQM39" s="50"/>
      <c r="UQN39" s="50"/>
      <c r="UQO39" s="50"/>
      <c r="UQP39" s="50"/>
      <c r="UQQ39" s="50"/>
      <c r="UQR39" s="50"/>
      <c r="UQS39" s="50"/>
      <c r="UQT39" s="50"/>
      <c r="UQU39" s="50"/>
      <c r="UQV39" s="50"/>
      <c r="UQW39" s="50"/>
      <c r="UQX39" s="50"/>
      <c r="UQY39" s="50"/>
      <c r="UQZ39" s="50"/>
      <c r="URA39" s="50"/>
      <c r="URB39" s="50"/>
      <c r="URC39" s="50"/>
      <c r="URD39" s="50"/>
      <c r="URE39" s="50"/>
      <c r="URF39" s="50"/>
      <c r="URG39" s="50"/>
      <c r="URH39" s="50"/>
      <c r="URI39" s="50"/>
      <c r="URJ39" s="50"/>
      <c r="URK39" s="50"/>
      <c r="URL39" s="50"/>
      <c r="URM39" s="50"/>
      <c r="URN39" s="50"/>
      <c r="URO39" s="50"/>
      <c r="URP39" s="50"/>
      <c r="URQ39" s="50"/>
      <c r="URR39" s="50"/>
      <c r="URS39" s="50"/>
      <c r="URT39" s="50"/>
      <c r="URU39" s="50"/>
      <c r="URV39" s="50"/>
      <c r="URW39" s="50"/>
      <c r="URX39" s="50"/>
      <c r="URY39" s="50"/>
      <c r="URZ39" s="50"/>
      <c r="USA39" s="50"/>
      <c r="USB39" s="50"/>
      <c r="USC39" s="50"/>
      <c r="USD39" s="50"/>
      <c r="USE39" s="50"/>
      <c r="USF39" s="50"/>
      <c r="USG39" s="50"/>
      <c r="USH39" s="50"/>
      <c r="USI39" s="50"/>
      <c r="USJ39" s="50"/>
      <c r="USK39" s="50"/>
      <c r="USL39" s="50"/>
      <c r="USM39" s="50"/>
      <c r="USN39" s="50"/>
      <c r="USO39" s="50"/>
      <c r="USP39" s="50"/>
      <c r="USQ39" s="50"/>
      <c r="USR39" s="50"/>
      <c r="USS39" s="50"/>
      <c r="UST39" s="50"/>
      <c r="USU39" s="50"/>
      <c r="USV39" s="50"/>
      <c r="USW39" s="50"/>
      <c r="USX39" s="50"/>
      <c r="USY39" s="50"/>
      <c r="USZ39" s="50"/>
      <c r="UTA39" s="50"/>
      <c r="UTB39" s="50"/>
      <c r="UTC39" s="50"/>
      <c r="UTD39" s="50"/>
      <c r="UTE39" s="50"/>
      <c r="UTF39" s="50"/>
      <c r="UTG39" s="50"/>
      <c r="UTH39" s="50"/>
      <c r="UTI39" s="50"/>
      <c r="UTJ39" s="50"/>
      <c r="UTK39" s="50"/>
      <c r="UTL39" s="50"/>
      <c r="UTM39" s="50"/>
      <c r="UTN39" s="50"/>
      <c r="UTO39" s="50"/>
      <c r="UTP39" s="50"/>
      <c r="UTQ39" s="50"/>
      <c r="UTR39" s="50"/>
      <c r="UTS39" s="50"/>
      <c r="UTT39" s="50"/>
      <c r="UTU39" s="50"/>
      <c r="UTV39" s="50"/>
      <c r="UTW39" s="50"/>
      <c r="UTX39" s="50"/>
      <c r="UTY39" s="50"/>
      <c r="UTZ39" s="50"/>
      <c r="UUA39" s="50"/>
      <c r="UUB39" s="50"/>
      <c r="UUC39" s="50"/>
      <c r="UUD39" s="50"/>
      <c r="UUE39" s="50"/>
      <c r="UUF39" s="50"/>
      <c r="UUG39" s="50"/>
      <c r="UUH39" s="50"/>
      <c r="UUI39" s="50"/>
      <c r="UUJ39" s="50"/>
      <c r="UUK39" s="50"/>
      <c r="UUL39" s="50"/>
      <c r="UUM39" s="50"/>
      <c r="UUN39" s="50"/>
      <c r="UUO39" s="50"/>
      <c r="UUP39" s="50"/>
      <c r="UUQ39" s="50"/>
      <c r="UUR39" s="50"/>
      <c r="UUS39" s="50"/>
      <c r="UUT39" s="50"/>
      <c r="UUU39" s="50"/>
      <c r="UUV39" s="50"/>
      <c r="UUW39" s="50"/>
      <c r="UUX39" s="50"/>
      <c r="UUY39" s="50"/>
      <c r="UUZ39" s="50"/>
      <c r="UVA39" s="50"/>
      <c r="UVB39" s="50"/>
      <c r="UVC39" s="50"/>
      <c r="UVD39" s="50"/>
      <c r="UVE39" s="50"/>
      <c r="UVF39" s="50"/>
      <c r="UVG39" s="50"/>
      <c r="UVH39" s="50"/>
      <c r="UVI39" s="50"/>
      <c r="UVJ39" s="50"/>
      <c r="UVK39" s="50"/>
      <c r="UVL39" s="50"/>
      <c r="UVM39" s="50"/>
      <c r="UVN39" s="50"/>
      <c r="UVO39" s="50"/>
      <c r="UVP39" s="50"/>
      <c r="UVQ39" s="50"/>
      <c r="UVR39" s="50"/>
      <c r="UVS39" s="50"/>
      <c r="UVT39" s="50"/>
      <c r="UVU39" s="50"/>
      <c r="UVV39" s="50"/>
      <c r="UVW39" s="50"/>
      <c r="UVX39" s="50"/>
      <c r="UVY39" s="50"/>
      <c r="UVZ39" s="50"/>
      <c r="UWA39" s="50"/>
      <c r="UWB39" s="50"/>
      <c r="UWC39" s="50"/>
      <c r="UWD39" s="50"/>
      <c r="UWE39" s="50"/>
      <c r="UWF39" s="50"/>
      <c r="UWG39" s="50"/>
      <c r="UWH39" s="50"/>
      <c r="UWI39" s="50"/>
      <c r="UWJ39" s="50"/>
      <c r="UWK39" s="50"/>
      <c r="UWL39" s="50"/>
      <c r="UWM39" s="50"/>
      <c r="UWN39" s="50"/>
      <c r="UWO39" s="50"/>
      <c r="UWP39" s="50"/>
      <c r="UWQ39" s="50"/>
      <c r="UWR39" s="50"/>
      <c r="UWS39" s="50"/>
      <c r="UWT39" s="50"/>
      <c r="UWU39" s="50"/>
      <c r="UWV39" s="50"/>
      <c r="UWW39" s="50"/>
      <c r="UWX39" s="50"/>
      <c r="UWY39" s="50"/>
      <c r="UWZ39" s="50"/>
      <c r="UXA39" s="50"/>
      <c r="UXB39" s="50"/>
      <c r="UXC39" s="50"/>
      <c r="UXD39" s="50"/>
      <c r="UXE39" s="50"/>
      <c r="UXF39" s="50"/>
      <c r="UXG39" s="50"/>
      <c r="UXH39" s="50"/>
      <c r="UXI39" s="50"/>
      <c r="UXJ39" s="50"/>
      <c r="UXK39" s="50"/>
      <c r="UXL39" s="50"/>
      <c r="UXM39" s="50"/>
      <c r="UXN39" s="50"/>
      <c r="UXO39" s="50"/>
      <c r="UXP39" s="50"/>
      <c r="UXQ39" s="50"/>
      <c r="UXR39" s="50"/>
      <c r="UXS39" s="50"/>
      <c r="UXT39" s="50"/>
      <c r="UXU39" s="50"/>
      <c r="UXV39" s="50"/>
      <c r="UXW39" s="50"/>
      <c r="UXX39" s="50"/>
      <c r="UXY39" s="50"/>
      <c r="UXZ39" s="50"/>
      <c r="UYA39" s="50"/>
      <c r="UYB39" s="50"/>
      <c r="UYC39" s="50"/>
      <c r="UYD39" s="50"/>
      <c r="UYE39" s="50"/>
      <c r="UYF39" s="50"/>
      <c r="UYG39" s="50"/>
      <c r="UYH39" s="50"/>
      <c r="UYI39" s="50"/>
      <c r="UYJ39" s="50"/>
      <c r="UYK39" s="50"/>
      <c r="UYL39" s="50"/>
      <c r="UYM39" s="50"/>
      <c r="UYN39" s="50"/>
      <c r="UYO39" s="50"/>
      <c r="UYP39" s="50"/>
      <c r="UYQ39" s="50"/>
      <c r="UYR39" s="50"/>
      <c r="UYS39" s="50"/>
      <c r="UYT39" s="50"/>
      <c r="UYU39" s="50"/>
      <c r="UYV39" s="50"/>
      <c r="UYW39" s="50"/>
      <c r="UYX39" s="50"/>
      <c r="UYY39" s="50"/>
      <c r="UYZ39" s="50"/>
      <c r="UZA39" s="50"/>
      <c r="UZB39" s="50"/>
      <c r="UZC39" s="50"/>
      <c r="UZD39" s="50"/>
      <c r="UZE39" s="50"/>
      <c r="UZF39" s="50"/>
      <c r="UZG39" s="50"/>
      <c r="UZH39" s="50"/>
      <c r="UZI39" s="50"/>
      <c r="UZJ39" s="50"/>
      <c r="UZK39" s="50"/>
      <c r="UZL39" s="50"/>
      <c r="UZM39" s="50"/>
      <c r="UZN39" s="50"/>
      <c r="UZO39" s="50"/>
      <c r="UZP39" s="50"/>
      <c r="UZQ39" s="50"/>
      <c r="UZR39" s="50"/>
      <c r="UZS39" s="50"/>
      <c r="UZT39" s="50"/>
      <c r="UZU39" s="50"/>
      <c r="UZV39" s="50"/>
      <c r="UZW39" s="50"/>
      <c r="UZX39" s="50"/>
      <c r="UZY39" s="50"/>
      <c r="UZZ39" s="50"/>
      <c r="VAA39" s="50"/>
      <c r="VAB39" s="50"/>
      <c r="VAC39" s="50"/>
      <c r="VAD39" s="50"/>
      <c r="VAE39" s="50"/>
      <c r="VAF39" s="50"/>
      <c r="VAG39" s="50"/>
      <c r="VAH39" s="50"/>
      <c r="VAI39" s="50"/>
      <c r="VAJ39" s="50"/>
      <c r="VAK39" s="50"/>
      <c r="VAL39" s="50"/>
      <c r="VAM39" s="50"/>
      <c r="VAN39" s="50"/>
      <c r="VAO39" s="50"/>
      <c r="VAP39" s="50"/>
      <c r="VAQ39" s="50"/>
      <c r="VAR39" s="50"/>
      <c r="VAS39" s="50"/>
      <c r="VAT39" s="50"/>
      <c r="VAU39" s="50"/>
      <c r="VAV39" s="50"/>
      <c r="VAW39" s="50"/>
      <c r="VAX39" s="50"/>
      <c r="VAY39" s="50"/>
      <c r="VAZ39" s="50"/>
      <c r="VBA39" s="50"/>
      <c r="VBB39" s="50"/>
      <c r="VBC39" s="50"/>
      <c r="VBD39" s="50"/>
      <c r="VBE39" s="50"/>
      <c r="VBF39" s="50"/>
      <c r="VBG39" s="50"/>
      <c r="VBH39" s="50"/>
      <c r="VBI39" s="50"/>
      <c r="VBJ39" s="50"/>
      <c r="VBK39" s="50"/>
      <c r="VBL39" s="50"/>
      <c r="VBM39" s="50"/>
      <c r="VBN39" s="50"/>
      <c r="VBO39" s="50"/>
      <c r="VBP39" s="50"/>
      <c r="VBQ39" s="50"/>
      <c r="VBR39" s="50"/>
      <c r="VBS39" s="50"/>
      <c r="VBT39" s="50"/>
      <c r="VBU39" s="50"/>
      <c r="VBV39" s="50"/>
      <c r="VBW39" s="50"/>
      <c r="VBX39" s="50"/>
      <c r="VBY39" s="50"/>
      <c r="VBZ39" s="50"/>
      <c r="VCA39" s="50"/>
      <c r="VCB39" s="50"/>
      <c r="VCC39" s="50"/>
      <c r="VCD39" s="50"/>
      <c r="VCE39" s="50"/>
      <c r="VCF39" s="50"/>
      <c r="VCG39" s="50"/>
      <c r="VCH39" s="50"/>
      <c r="VCI39" s="50"/>
      <c r="VCJ39" s="50"/>
      <c r="VCK39" s="50"/>
      <c r="VCL39" s="50"/>
      <c r="VCM39" s="50"/>
      <c r="VCN39" s="50"/>
      <c r="VCO39" s="50"/>
      <c r="VCP39" s="50"/>
      <c r="VCQ39" s="50"/>
      <c r="VCR39" s="50"/>
      <c r="VCS39" s="50"/>
      <c r="VCT39" s="50"/>
      <c r="VCU39" s="50"/>
      <c r="VCV39" s="50"/>
      <c r="VCW39" s="50"/>
      <c r="VCX39" s="50"/>
      <c r="VCY39" s="50"/>
      <c r="VCZ39" s="50"/>
      <c r="VDA39" s="50"/>
      <c r="VDB39" s="50"/>
      <c r="VDC39" s="50"/>
      <c r="VDD39" s="50"/>
      <c r="VDE39" s="50"/>
      <c r="VDF39" s="50"/>
      <c r="VDG39" s="50"/>
      <c r="VDH39" s="50"/>
      <c r="VDI39" s="50"/>
      <c r="VDJ39" s="50"/>
      <c r="VDK39" s="50"/>
      <c r="VDL39" s="50"/>
      <c r="VDM39" s="50"/>
      <c r="VDN39" s="50"/>
      <c r="VDO39" s="50"/>
      <c r="VDP39" s="50"/>
      <c r="VDQ39" s="50"/>
      <c r="VDR39" s="50"/>
      <c r="VDS39" s="50"/>
      <c r="VDT39" s="50"/>
      <c r="VDU39" s="50"/>
      <c r="VDV39" s="50"/>
      <c r="VDW39" s="50"/>
      <c r="VDX39" s="50"/>
      <c r="VDY39" s="50"/>
      <c r="VDZ39" s="50"/>
      <c r="VEA39" s="50"/>
      <c r="VEB39" s="50"/>
      <c r="VEC39" s="50"/>
      <c r="VED39" s="50"/>
      <c r="VEE39" s="50"/>
      <c r="VEF39" s="50"/>
      <c r="VEG39" s="50"/>
      <c r="VEH39" s="50"/>
      <c r="VEI39" s="50"/>
      <c r="VEJ39" s="50"/>
      <c r="VEK39" s="50"/>
      <c r="VEL39" s="50"/>
      <c r="VEM39" s="50"/>
      <c r="VEN39" s="50"/>
      <c r="VEO39" s="50"/>
      <c r="VEP39" s="50"/>
      <c r="VEQ39" s="50"/>
      <c r="VER39" s="50"/>
      <c r="VES39" s="50"/>
      <c r="VET39" s="50"/>
      <c r="VEU39" s="50"/>
      <c r="VEV39" s="50"/>
      <c r="VEW39" s="50"/>
      <c r="VEX39" s="50"/>
      <c r="VEY39" s="50"/>
      <c r="VEZ39" s="50"/>
      <c r="VFA39" s="50"/>
      <c r="VFB39" s="50"/>
      <c r="VFC39" s="50"/>
      <c r="VFD39" s="50"/>
      <c r="VFE39" s="50"/>
      <c r="VFF39" s="50"/>
      <c r="VFG39" s="50"/>
      <c r="VFH39" s="50"/>
      <c r="VFI39" s="50"/>
      <c r="VFJ39" s="50"/>
      <c r="VFK39" s="50"/>
      <c r="VFL39" s="50"/>
      <c r="VFM39" s="50"/>
      <c r="VFN39" s="50"/>
      <c r="VFO39" s="50"/>
      <c r="VFP39" s="50"/>
      <c r="VFQ39" s="50"/>
      <c r="VFR39" s="50"/>
      <c r="VFS39" s="50"/>
      <c r="VFT39" s="50"/>
      <c r="VFU39" s="50"/>
      <c r="VFV39" s="50"/>
      <c r="VFW39" s="50"/>
      <c r="VFX39" s="50"/>
      <c r="VFY39" s="50"/>
      <c r="VFZ39" s="50"/>
      <c r="VGA39" s="50"/>
      <c r="VGB39" s="50"/>
      <c r="VGC39" s="50"/>
      <c r="VGD39" s="50"/>
      <c r="VGE39" s="50"/>
      <c r="VGF39" s="50"/>
      <c r="VGG39" s="50"/>
      <c r="VGH39" s="50"/>
      <c r="VGI39" s="50"/>
      <c r="VGJ39" s="50"/>
      <c r="VGK39" s="50"/>
      <c r="VGL39" s="50"/>
      <c r="VGM39" s="50"/>
      <c r="VGN39" s="50"/>
      <c r="VGO39" s="50"/>
      <c r="VGP39" s="50"/>
      <c r="VGQ39" s="50"/>
      <c r="VGR39" s="50"/>
      <c r="VGS39" s="50"/>
      <c r="VGT39" s="50"/>
      <c r="VGU39" s="50"/>
      <c r="VGV39" s="50"/>
      <c r="VGW39" s="50"/>
      <c r="VGX39" s="50"/>
      <c r="VGY39" s="50"/>
      <c r="VGZ39" s="50"/>
      <c r="VHA39" s="50"/>
      <c r="VHB39" s="50"/>
      <c r="VHC39" s="50"/>
      <c r="VHD39" s="50"/>
      <c r="VHE39" s="50"/>
      <c r="VHF39" s="50"/>
      <c r="VHG39" s="50"/>
      <c r="VHH39" s="50"/>
      <c r="VHI39" s="50"/>
      <c r="VHJ39" s="50"/>
      <c r="VHK39" s="50"/>
      <c r="VHL39" s="50"/>
      <c r="VHM39" s="50"/>
      <c r="VHN39" s="50"/>
      <c r="VHO39" s="50"/>
      <c r="VHP39" s="50"/>
      <c r="VHQ39" s="50"/>
      <c r="VHR39" s="50"/>
      <c r="VHS39" s="50"/>
      <c r="VHT39" s="50"/>
      <c r="VHU39" s="50"/>
      <c r="VHV39" s="50"/>
      <c r="VHW39" s="50"/>
      <c r="VHX39" s="50"/>
      <c r="VHY39" s="50"/>
      <c r="VHZ39" s="50"/>
      <c r="VIA39" s="50"/>
      <c r="VIB39" s="50"/>
      <c r="VIC39" s="50"/>
      <c r="VID39" s="50"/>
      <c r="VIE39" s="50"/>
      <c r="VIF39" s="50"/>
      <c r="VIG39" s="50"/>
      <c r="VIH39" s="50"/>
      <c r="VII39" s="50"/>
      <c r="VIJ39" s="50"/>
      <c r="VIK39" s="50"/>
      <c r="VIL39" s="50"/>
      <c r="VIM39" s="50"/>
      <c r="VIN39" s="50"/>
      <c r="VIO39" s="50"/>
      <c r="VIP39" s="50"/>
      <c r="VIQ39" s="50"/>
      <c r="VIR39" s="50"/>
      <c r="VIS39" s="50"/>
      <c r="VIT39" s="50"/>
      <c r="VIU39" s="50"/>
      <c r="VIV39" s="50"/>
      <c r="VIW39" s="50"/>
      <c r="VIX39" s="50"/>
      <c r="VIY39" s="50"/>
      <c r="VIZ39" s="50"/>
      <c r="VJA39" s="50"/>
      <c r="VJB39" s="50"/>
      <c r="VJC39" s="50"/>
      <c r="VJD39" s="50"/>
      <c r="VJE39" s="50"/>
      <c r="VJF39" s="50"/>
      <c r="VJG39" s="50"/>
      <c r="VJH39" s="50"/>
      <c r="VJI39" s="50"/>
      <c r="VJJ39" s="50"/>
      <c r="VJK39" s="50"/>
      <c r="VJL39" s="50"/>
      <c r="VJM39" s="50"/>
      <c r="VJN39" s="50"/>
      <c r="VJO39" s="50"/>
      <c r="VJP39" s="50"/>
      <c r="VJQ39" s="50"/>
      <c r="VJR39" s="50"/>
      <c r="VJS39" s="50"/>
      <c r="VJT39" s="50"/>
      <c r="VJU39" s="50"/>
      <c r="VJV39" s="50"/>
      <c r="VJW39" s="50"/>
      <c r="VJX39" s="50"/>
      <c r="VJY39" s="50"/>
      <c r="VJZ39" s="50"/>
      <c r="VKA39" s="50"/>
      <c r="VKB39" s="50"/>
      <c r="VKC39" s="50"/>
      <c r="VKD39" s="50"/>
      <c r="VKE39" s="50"/>
      <c r="VKF39" s="50"/>
      <c r="VKG39" s="50"/>
      <c r="VKH39" s="50"/>
      <c r="VKI39" s="50"/>
      <c r="VKJ39" s="50"/>
      <c r="VKK39" s="50"/>
      <c r="VKL39" s="50"/>
      <c r="VKM39" s="50"/>
      <c r="VKN39" s="50"/>
      <c r="VKO39" s="50"/>
      <c r="VKP39" s="50"/>
      <c r="VKQ39" s="50"/>
      <c r="VKR39" s="50"/>
      <c r="VKS39" s="50"/>
      <c r="VKT39" s="50"/>
      <c r="VKU39" s="50"/>
      <c r="VKV39" s="50"/>
      <c r="VKW39" s="50"/>
      <c r="VKX39" s="50"/>
      <c r="VKY39" s="50"/>
      <c r="VKZ39" s="50"/>
      <c r="VLA39" s="50"/>
      <c r="VLB39" s="50"/>
      <c r="VLC39" s="50"/>
      <c r="VLD39" s="50"/>
      <c r="VLE39" s="50"/>
      <c r="VLF39" s="50"/>
      <c r="VLG39" s="50"/>
      <c r="VLH39" s="50"/>
      <c r="VLI39" s="50"/>
      <c r="VLJ39" s="50"/>
      <c r="VLK39" s="50"/>
      <c r="VLL39" s="50"/>
      <c r="VLM39" s="50"/>
      <c r="VLN39" s="50"/>
      <c r="VLO39" s="50"/>
      <c r="VLP39" s="50"/>
      <c r="VLQ39" s="50"/>
      <c r="VLR39" s="50"/>
      <c r="VLS39" s="50"/>
      <c r="VLT39" s="50"/>
      <c r="VLU39" s="50"/>
      <c r="VLV39" s="50"/>
      <c r="VLW39" s="50"/>
      <c r="VLX39" s="50"/>
      <c r="VLY39" s="50"/>
      <c r="VLZ39" s="50"/>
      <c r="VMA39" s="50"/>
      <c r="VMB39" s="50"/>
      <c r="VMC39" s="50"/>
      <c r="VMD39" s="50"/>
      <c r="VME39" s="50"/>
      <c r="VMF39" s="50"/>
      <c r="VMG39" s="50"/>
      <c r="VMH39" s="50"/>
      <c r="VMI39" s="50"/>
      <c r="VMJ39" s="50"/>
      <c r="VMK39" s="50"/>
      <c r="VML39" s="50"/>
      <c r="VMM39" s="50"/>
      <c r="VMN39" s="50"/>
      <c r="VMO39" s="50"/>
      <c r="VMP39" s="50"/>
      <c r="VMQ39" s="50"/>
      <c r="VMR39" s="50"/>
      <c r="VMS39" s="50"/>
      <c r="VMT39" s="50"/>
      <c r="VMU39" s="50"/>
      <c r="VMV39" s="50"/>
      <c r="VMW39" s="50"/>
      <c r="VMX39" s="50"/>
      <c r="VMY39" s="50"/>
      <c r="VMZ39" s="50"/>
      <c r="VNA39" s="50"/>
      <c r="VNB39" s="50"/>
      <c r="VNC39" s="50"/>
      <c r="VND39" s="50"/>
      <c r="VNE39" s="50"/>
      <c r="VNF39" s="50"/>
      <c r="VNG39" s="50"/>
      <c r="VNH39" s="50"/>
      <c r="VNI39" s="50"/>
      <c r="VNJ39" s="50"/>
      <c r="VNK39" s="50"/>
      <c r="VNL39" s="50"/>
      <c r="VNM39" s="50"/>
      <c r="VNN39" s="50"/>
      <c r="VNO39" s="50"/>
      <c r="VNP39" s="50"/>
      <c r="VNQ39" s="50"/>
      <c r="VNR39" s="50"/>
      <c r="VNS39" s="50"/>
      <c r="VNT39" s="50"/>
      <c r="VNU39" s="50"/>
      <c r="VNV39" s="50"/>
      <c r="VNW39" s="50"/>
      <c r="VNX39" s="50"/>
      <c r="VNY39" s="50"/>
      <c r="VNZ39" s="50"/>
      <c r="VOA39" s="50"/>
      <c r="VOB39" s="50"/>
      <c r="VOC39" s="50"/>
      <c r="VOD39" s="50"/>
      <c r="VOE39" s="50"/>
      <c r="VOF39" s="50"/>
      <c r="VOG39" s="50"/>
      <c r="VOH39" s="50"/>
      <c r="VOI39" s="50"/>
      <c r="VOJ39" s="50"/>
      <c r="VOK39" s="50"/>
      <c r="VOL39" s="50"/>
      <c r="VOM39" s="50"/>
      <c r="VON39" s="50"/>
      <c r="VOO39" s="50"/>
      <c r="VOP39" s="50"/>
      <c r="VOQ39" s="50"/>
      <c r="VOR39" s="50"/>
      <c r="VOS39" s="50"/>
      <c r="VOT39" s="50"/>
      <c r="VOU39" s="50"/>
      <c r="VOV39" s="50"/>
      <c r="VOW39" s="50"/>
      <c r="VOX39" s="50"/>
      <c r="VOY39" s="50"/>
      <c r="VOZ39" s="50"/>
      <c r="VPA39" s="50"/>
      <c r="VPB39" s="50"/>
      <c r="VPC39" s="50"/>
      <c r="VPD39" s="50"/>
      <c r="VPE39" s="50"/>
      <c r="VPF39" s="50"/>
      <c r="VPG39" s="50"/>
      <c r="VPH39" s="50"/>
      <c r="VPI39" s="50"/>
      <c r="VPJ39" s="50"/>
      <c r="VPK39" s="50"/>
      <c r="VPL39" s="50"/>
      <c r="VPM39" s="50"/>
      <c r="VPN39" s="50"/>
      <c r="VPO39" s="50"/>
      <c r="VPP39" s="50"/>
      <c r="VPQ39" s="50"/>
      <c r="VPR39" s="50"/>
      <c r="VPS39" s="50"/>
      <c r="VPT39" s="50"/>
      <c r="VPU39" s="50"/>
      <c r="VPV39" s="50"/>
      <c r="VPW39" s="50"/>
      <c r="VPX39" s="50"/>
      <c r="VPY39" s="50"/>
      <c r="VPZ39" s="50"/>
      <c r="VQA39" s="50"/>
      <c r="VQB39" s="50"/>
      <c r="VQC39" s="50"/>
      <c r="VQD39" s="50"/>
      <c r="VQE39" s="50"/>
      <c r="VQF39" s="50"/>
      <c r="VQG39" s="50"/>
      <c r="VQH39" s="50"/>
      <c r="VQI39" s="50"/>
      <c r="VQJ39" s="50"/>
      <c r="VQK39" s="50"/>
      <c r="VQL39" s="50"/>
      <c r="VQM39" s="50"/>
      <c r="VQN39" s="50"/>
      <c r="VQO39" s="50"/>
      <c r="VQP39" s="50"/>
      <c r="VQQ39" s="50"/>
      <c r="VQR39" s="50"/>
      <c r="VQS39" s="50"/>
      <c r="VQT39" s="50"/>
      <c r="VQU39" s="50"/>
      <c r="VQV39" s="50"/>
      <c r="VQW39" s="50"/>
      <c r="VQX39" s="50"/>
      <c r="VQY39" s="50"/>
      <c r="VQZ39" s="50"/>
      <c r="VRA39" s="50"/>
      <c r="VRB39" s="50"/>
      <c r="VRC39" s="50"/>
      <c r="VRD39" s="50"/>
      <c r="VRE39" s="50"/>
      <c r="VRF39" s="50"/>
      <c r="VRG39" s="50"/>
      <c r="VRH39" s="50"/>
      <c r="VRI39" s="50"/>
      <c r="VRJ39" s="50"/>
      <c r="VRK39" s="50"/>
      <c r="VRL39" s="50"/>
      <c r="VRM39" s="50"/>
      <c r="VRN39" s="50"/>
      <c r="VRO39" s="50"/>
      <c r="VRP39" s="50"/>
      <c r="VRQ39" s="50"/>
      <c r="VRR39" s="50"/>
      <c r="VRS39" s="50"/>
      <c r="VRT39" s="50"/>
      <c r="VRU39" s="50"/>
      <c r="VRV39" s="50"/>
      <c r="VRW39" s="50"/>
      <c r="VRX39" s="50"/>
      <c r="VRY39" s="50"/>
      <c r="VRZ39" s="50"/>
      <c r="VSA39" s="50"/>
      <c r="VSB39" s="50"/>
      <c r="VSC39" s="50"/>
      <c r="VSD39" s="50"/>
      <c r="VSE39" s="50"/>
      <c r="VSF39" s="50"/>
      <c r="VSG39" s="50"/>
      <c r="VSH39" s="50"/>
      <c r="VSI39" s="50"/>
      <c r="VSJ39" s="50"/>
      <c r="VSK39" s="50"/>
      <c r="VSL39" s="50"/>
      <c r="VSM39" s="50"/>
      <c r="VSN39" s="50"/>
      <c r="VSO39" s="50"/>
      <c r="VSP39" s="50"/>
      <c r="VSQ39" s="50"/>
      <c r="VSR39" s="50"/>
      <c r="VSS39" s="50"/>
      <c r="VST39" s="50"/>
      <c r="VSU39" s="50"/>
      <c r="VSV39" s="50"/>
      <c r="VSW39" s="50"/>
      <c r="VSX39" s="50"/>
      <c r="VSY39" s="50"/>
      <c r="VSZ39" s="50"/>
      <c r="VTA39" s="50"/>
      <c r="VTB39" s="50"/>
      <c r="VTC39" s="50"/>
      <c r="VTD39" s="50"/>
      <c r="VTE39" s="50"/>
      <c r="VTF39" s="50"/>
      <c r="VTG39" s="50"/>
      <c r="VTH39" s="50"/>
      <c r="VTI39" s="50"/>
      <c r="VTJ39" s="50"/>
      <c r="VTK39" s="50"/>
      <c r="VTL39" s="50"/>
      <c r="VTM39" s="50"/>
      <c r="VTN39" s="50"/>
      <c r="VTO39" s="50"/>
      <c r="VTP39" s="50"/>
      <c r="VTQ39" s="50"/>
      <c r="VTR39" s="50"/>
      <c r="VTS39" s="50"/>
      <c r="VTT39" s="50"/>
      <c r="VTU39" s="50"/>
      <c r="VTV39" s="50"/>
      <c r="VTW39" s="50"/>
      <c r="VTX39" s="50"/>
      <c r="VTY39" s="50"/>
      <c r="VTZ39" s="50"/>
      <c r="VUA39" s="50"/>
      <c r="VUB39" s="50"/>
      <c r="VUC39" s="50"/>
      <c r="VUD39" s="50"/>
      <c r="VUE39" s="50"/>
      <c r="VUF39" s="50"/>
      <c r="VUG39" s="50"/>
      <c r="VUH39" s="50"/>
      <c r="VUI39" s="50"/>
      <c r="VUJ39" s="50"/>
      <c r="VUK39" s="50"/>
      <c r="VUL39" s="50"/>
      <c r="VUM39" s="50"/>
      <c r="VUN39" s="50"/>
      <c r="VUO39" s="50"/>
      <c r="VUP39" s="50"/>
      <c r="VUQ39" s="50"/>
      <c r="VUR39" s="50"/>
      <c r="VUS39" s="50"/>
      <c r="VUT39" s="50"/>
      <c r="VUU39" s="50"/>
      <c r="VUV39" s="50"/>
      <c r="VUW39" s="50"/>
      <c r="VUX39" s="50"/>
      <c r="VUY39" s="50"/>
      <c r="VUZ39" s="50"/>
      <c r="VVA39" s="50"/>
      <c r="VVB39" s="50"/>
      <c r="VVC39" s="50"/>
      <c r="VVD39" s="50"/>
      <c r="VVE39" s="50"/>
      <c r="VVF39" s="50"/>
      <c r="VVG39" s="50"/>
      <c r="VVH39" s="50"/>
      <c r="VVI39" s="50"/>
      <c r="VVJ39" s="50"/>
      <c r="VVK39" s="50"/>
      <c r="VVL39" s="50"/>
      <c r="VVM39" s="50"/>
      <c r="VVN39" s="50"/>
      <c r="VVO39" s="50"/>
      <c r="VVP39" s="50"/>
      <c r="VVQ39" s="50"/>
      <c r="VVR39" s="50"/>
      <c r="VVS39" s="50"/>
      <c r="VVT39" s="50"/>
      <c r="VVU39" s="50"/>
      <c r="VVV39" s="50"/>
      <c r="VVW39" s="50"/>
      <c r="VVX39" s="50"/>
      <c r="VVY39" s="50"/>
      <c r="VVZ39" s="50"/>
      <c r="VWA39" s="50"/>
      <c r="VWB39" s="50"/>
      <c r="VWC39" s="50"/>
      <c r="VWD39" s="50"/>
      <c r="VWE39" s="50"/>
      <c r="VWF39" s="50"/>
      <c r="VWG39" s="50"/>
      <c r="VWH39" s="50"/>
      <c r="VWI39" s="50"/>
      <c r="VWJ39" s="50"/>
      <c r="VWK39" s="50"/>
      <c r="VWL39" s="50"/>
      <c r="VWM39" s="50"/>
      <c r="VWN39" s="50"/>
      <c r="VWO39" s="50"/>
      <c r="VWP39" s="50"/>
      <c r="VWQ39" s="50"/>
      <c r="VWR39" s="50"/>
      <c r="VWS39" s="50"/>
      <c r="VWT39" s="50"/>
      <c r="VWU39" s="50"/>
      <c r="VWV39" s="50"/>
      <c r="VWW39" s="50"/>
      <c r="VWX39" s="50"/>
      <c r="VWY39" s="50"/>
      <c r="VWZ39" s="50"/>
      <c r="VXA39" s="50"/>
      <c r="VXB39" s="50"/>
      <c r="VXC39" s="50"/>
      <c r="VXD39" s="50"/>
      <c r="VXE39" s="50"/>
      <c r="VXF39" s="50"/>
      <c r="VXG39" s="50"/>
      <c r="VXH39" s="50"/>
      <c r="VXI39" s="50"/>
      <c r="VXJ39" s="50"/>
      <c r="VXK39" s="50"/>
      <c r="VXL39" s="50"/>
      <c r="VXM39" s="50"/>
      <c r="VXN39" s="50"/>
      <c r="VXO39" s="50"/>
      <c r="VXP39" s="50"/>
      <c r="VXQ39" s="50"/>
      <c r="VXR39" s="50"/>
      <c r="VXS39" s="50"/>
      <c r="VXT39" s="50"/>
      <c r="VXU39" s="50"/>
      <c r="VXV39" s="50"/>
      <c r="VXW39" s="50"/>
      <c r="VXX39" s="50"/>
      <c r="VXY39" s="50"/>
      <c r="VXZ39" s="50"/>
      <c r="VYA39" s="50"/>
      <c r="VYB39" s="50"/>
      <c r="VYC39" s="50"/>
      <c r="VYD39" s="50"/>
      <c r="VYE39" s="50"/>
      <c r="VYF39" s="50"/>
      <c r="VYG39" s="50"/>
      <c r="VYH39" s="50"/>
      <c r="VYI39" s="50"/>
      <c r="VYJ39" s="50"/>
      <c r="VYK39" s="50"/>
      <c r="VYL39" s="50"/>
      <c r="VYM39" s="50"/>
      <c r="VYN39" s="50"/>
      <c r="VYO39" s="50"/>
      <c r="VYP39" s="50"/>
      <c r="VYQ39" s="50"/>
      <c r="VYR39" s="50"/>
      <c r="VYS39" s="50"/>
      <c r="VYT39" s="50"/>
      <c r="VYU39" s="50"/>
      <c r="VYV39" s="50"/>
      <c r="VYW39" s="50"/>
      <c r="VYX39" s="50"/>
      <c r="VYY39" s="50"/>
      <c r="VYZ39" s="50"/>
      <c r="VZA39" s="50"/>
      <c r="VZB39" s="50"/>
      <c r="VZC39" s="50"/>
      <c r="VZD39" s="50"/>
      <c r="VZE39" s="50"/>
      <c r="VZF39" s="50"/>
      <c r="VZG39" s="50"/>
      <c r="VZH39" s="50"/>
      <c r="VZI39" s="50"/>
      <c r="VZJ39" s="50"/>
      <c r="VZK39" s="50"/>
      <c r="VZL39" s="50"/>
      <c r="VZM39" s="50"/>
      <c r="VZN39" s="50"/>
      <c r="VZO39" s="50"/>
      <c r="VZP39" s="50"/>
      <c r="VZQ39" s="50"/>
      <c r="VZR39" s="50"/>
      <c r="VZS39" s="50"/>
      <c r="VZT39" s="50"/>
      <c r="VZU39" s="50"/>
      <c r="VZV39" s="50"/>
      <c r="VZW39" s="50"/>
      <c r="VZX39" s="50"/>
      <c r="VZY39" s="50"/>
      <c r="VZZ39" s="50"/>
      <c r="WAA39" s="50"/>
      <c r="WAB39" s="50"/>
      <c r="WAC39" s="50"/>
      <c r="WAD39" s="50"/>
      <c r="WAE39" s="50"/>
      <c r="WAF39" s="50"/>
      <c r="WAG39" s="50"/>
      <c r="WAH39" s="50"/>
      <c r="WAI39" s="50"/>
      <c r="WAJ39" s="50"/>
      <c r="WAK39" s="50"/>
      <c r="WAL39" s="50"/>
      <c r="WAM39" s="50"/>
      <c r="WAN39" s="50"/>
      <c r="WAO39" s="50"/>
      <c r="WAP39" s="50"/>
      <c r="WAQ39" s="50"/>
      <c r="WAR39" s="50"/>
      <c r="WAS39" s="50"/>
      <c r="WAT39" s="50"/>
      <c r="WAU39" s="50"/>
      <c r="WAV39" s="50"/>
      <c r="WAW39" s="50"/>
      <c r="WAX39" s="50"/>
      <c r="WAY39" s="50"/>
      <c r="WAZ39" s="50"/>
      <c r="WBA39" s="50"/>
      <c r="WBB39" s="50"/>
      <c r="WBC39" s="50"/>
      <c r="WBD39" s="50"/>
      <c r="WBE39" s="50"/>
      <c r="WBF39" s="50"/>
      <c r="WBG39" s="50"/>
      <c r="WBH39" s="50"/>
      <c r="WBI39" s="50"/>
      <c r="WBJ39" s="50"/>
      <c r="WBK39" s="50"/>
      <c r="WBL39" s="50"/>
      <c r="WBM39" s="50"/>
      <c r="WBN39" s="50"/>
      <c r="WBO39" s="50"/>
      <c r="WBP39" s="50"/>
      <c r="WBQ39" s="50"/>
      <c r="WBR39" s="50"/>
      <c r="WBS39" s="50"/>
      <c r="WBT39" s="50"/>
      <c r="WBU39" s="50"/>
      <c r="WBV39" s="50"/>
      <c r="WBW39" s="50"/>
      <c r="WBX39" s="50"/>
      <c r="WBY39" s="50"/>
      <c r="WBZ39" s="50"/>
      <c r="WCA39" s="50"/>
      <c r="WCB39" s="50"/>
      <c r="WCC39" s="50"/>
      <c r="WCD39" s="50"/>
      <c r="WCE39" s="50"/>
      <c r="WCF39" s="50"/>
      <c r="WCG39" s="50"/>
      <c r="WCH39" s="50"/>
      <c r="WCI39" s="50"/>
      <c r="WCJ39" s="50"/>
      <c r="WCK39" s="50"/>
      <c r="WCL39" s="50"/>
      <c r="WCM39" s="50"/>
      <c r="WCN39" s="50"/>
      <c r="WCO39" s="50"/>
      <c r="WCP39" s="50"/>
      <c r="WCQ39" s="50"/>
      <c r="WCR39" s="50"/>
      <c r="WCS39" s="50"/>
      <c r="WCT39" s="50"/>
      <c r="WCU39" s="50"/>
      <c r="WCV39" s="50"/>
      <c r="WCW39" s="50"/>
      <c r="WCX39" s="50"/>
      <c r="WCY39" s="50"/>
      <c r="WCZ39" s="50"/>
      <c r="WDA39" s="50"/>
      <c r="WDB39" s="50"/>
      <c r="WDC39" s="50"/>
      <c r="WDD39" s="50"/>
      <c r="WDE39" s="50"/>
      <c r="WDF39" s="50"/>
      <c r="WDG39" s="50"/>
      <c r="WDH39" s="50"/>
      <c r="WDI39" s="50"/>
      <c r="WDJ39" s="50"/>
      <c r="WDK39" s="50"/>
      <c r="WDL39" s="50"/>
      <c r="WDM39" s="50"/>
      <c r="WDN39" s="50"/>
      <c r="WDO39" s="50"/>
      <c r="WDP39" s="50"/>
      <c r="WDQ39" s="50"/>
      <c r="WDR39" s="50"/>
      <c r="WDS39" s="50"/>
      <c r="WDT39" s="50"/>
      <c r="WDU39" s="50"/>
      <c r="WDV39" s="50"/>
      <c r="WDW39" s="50"/>
      <c r="WDX39" s="50"/>
      <c r="WDY39" s="50"/>
      <c r="WDZ39" s="50"/>
      <c r="WEA39" s="50"/>
      <c r="WEB39" s="50"/>
      <c r="WEC39" s="50"/>
      <c r="WED39" s="50"/>
      <c r="WEE39" s="50"/>
      <c r="WEF39" s="50"/>
      <c r="WEG39" s="50"/>
      <c r="WEH39" s="50"/>
      <c r="WEI39" s="50"/>
      <c r="WEJ39" s="50"/>
      <c r="WEK39" s="50"/>
      <c r="WEL39" s="50"/>
      <c r="WEM39" s="50"/>
      <c r="WEN39" s="50"/>
      <c r="WEO39" s="50"/>
      <c r="WEP39" s="50"/>
      <c r="WEQ39" s="50"/>
      <c r="WER39" s="50"/>
      <c r="WES39" s="50"/>
      <c r="WET39" s="50"/>
      <c r="WEU39" s="50"/>
      <c r="WEV39" s="50"/>
      <c r="WEW39" s="50"/>
      <c r="WEX39" s="50"/>
      <c r="WEY39" s="50"/>
      <c r="WEZ39" s="50"/>
      <c r="WFA39" s="50"/>
      <c r="WFB39" s="50"/>
      <c r="WFC39" s="50"/>
      <c r="WFD39" s="50"/>
      <c r="WFE39" s="50"/>
      <c r="WFF39" s="50"/>
      <c r="WFG39" s="50"/>
      <c r="WFH39" s="50"/>
      <c r="WFI39" s="50"/>
      <c r="WFJ39" s="50"/>
      <c r="WFK39" s="50"/>
      <c r="WFL39" s="50"/>
      <c r="WFM39" s="50"/>
      <c r="WFN39" s="50"/>
      <c r="WFO39" s="50"/>
      <c r="WFP39" s="50"/>
      <c r="WFQ39" s="50"/>
      <c r="WFR39" s="50"/>
      <c r="WFS39" s="50"/>
      <c r="WFT39" s="50"/>
      <c r="WFU39" s="50"/>
      <c r="WFV39" s="50"/>
      <c r="WFW39" s="50"/>
      <c r="WFX39" s="50"/>
      <c r="WFY39" s="50"/>
      <c r="WFZ39" s="50"/>
      <c r="WGA39" s="50"/>
      <c r="WGB39" s="50"/>
      <c r="WGC39" s="50"/>
      <c r="WGD39" s="50"/>
      <c r="WGE39" s="50"/>
      <c r="WGF39" s="50"/>
      <c r="WGG39" s="50"/>
      <c r="WGH39" s="50"/>
      <c r="WGI39" s="50"/>
      <c r="WGJ39" s="50"/>
      <c r="WGK39" s="50"/>
      <c r="WGL39" s="50"/>
      <c r="WGM39" s="50"/>
      <c r="WGN39" s="50"/>
      <c r="WGO39" s="50"/>
      <c r="WGP39" s="50"/>
      <c r="WGQ39" s="50"/>
      <c r="WGR39" s="50"/>
      <c r="WGS39" s="50"/>
      <c r="WGT39" s="50"/>
      <c r="WGU39" s="50"/>
      <c r="WGV39" s="50"/>
      <c r="WGW39" s="50"/>
      <c r="WGX39" s="50"/>
      <c r="WGY39" s="50"/>
      <c r="WGZ39" s="50"/>
      <c r="WHA39" s="50"/>
      <c r="WHB39" s="50"/>
      <c r="WHC39" s="50"/>
      <c r="WHD39" s="50"/>
      <c r="WHE39" s="50"/>
      <c r="WHF39" s="50"/>
      <c r="WHG39" s="50"/>
      <c r="WHH39" s="50"/>
      <c r="WHI39" s="50"/>
      <c r="WHJ39" s="50"/>
      <c r="WHK39" s="50"/>
      <c r="WHL39" s="50"/>
      <c r="WHM39" s="50"/>
      <c r="WHN39" s="50"/>
      <c r="WHO39" s="50"/>
      <c r="WHP39" s="50"/>
      <c r="WHQ39" s="50"/>
      <c r="WHR39" s="50"/>
      <c r="WHS39" s="50"/>
      <c r="WHT39" s="50"/>
      <c r="WHU39" s="50"/>
      <c r="WHV39" s="50"/>
      <c r="WHW39" s="50"/>
      <c r="WHX39" s="50"/>
      <c r="WHY39" s="50"/>
      <c r="WHZ39" s="50"/>
      <c r="WIA39" s="50"/>
      <c r="WIB39" s="50"/>
      <c r="WIC39" s="50"/>
      <c r="WID39" s="50"/>
      <c r="WIE39" s="50"/>
      <c r="WIF39" s="50"/>
      <c r="WIG39" s="50"/>
      <c r="WIH39" s="50"/>
      <c r="WII39" s="50"/>
      <c r="WIJ39" s="50"/>
      <c r="WIK39" s="50"/>
      <c r="WIL39" s="50"/>
      <c r="WIM39" s="50"/>
      <c r="WIN39" s="50"/>
      <c r="WIO39" s="50"/>
      <c r="WIP39" s="50"/>
      <c r="WIQ39" s="50"/>
      <c r="WIR39" s="50"/>
      <c r="WIS39" s="50"/>
      <c r="WIT39" s="50"/>
      <c r="WIU39" s="50"/>
      <c r="WIV39" s="50"/>
      <c r="WIW39" s="50"/>
      <c r="WIX39" s="50"/>
      <c r="WIY39" s="50"/>
      <c r="WIZ39" s="50"/>
      <c r="WJA39" s="50"/>
      <c r="WJB39" s="50"/>
      <c r="WJC39" s="50"/>
      <c r="WJD39" s="50"/>
      <c r="WJE39" s="50"/>
      <c r="WJF39" s="50"/>
      <c r="WJG39" s="50"/>
      <c r="WJH39" s="50"/>
      <c r="WJI39" s="50"/>
      <c r="WJJ39" s="50"/>
      <c r="WJK39" s="50"/>
      <c r="WJL39" s="50"/>
      <c r="WJM39" s="50"/>
      <c r="WJN39" s="50"/>
      <c r="WJO39" s="50"/>
      <c r="WJP39" s="50"/>
      <c r="WJQ39" s="50"/>
      <c r="WJR39" s="50"/>
      <c r="WJS39" s="50"/>
      <c r="WJT39" s="50"/>
      <c r="WJU39" s="50"/>
      <c r="WJV39" s="50"/>
      <c r="WJW39" s="50"/>
      <c r="WJX39" s="50"/>
      <c r="WJY39" s="50"/>
      <c r="WJZ39" s="50"/>
      <c r="WKA39" s="50"/>
      <c r="WKB39" s="50"/>
      <c r="WKC39" s="50"/>
      <c r="WKD39" s="50"/>
      <c r="WKE39" s="50"/>
      <c r="WKF39" s="50"/>
      <c r="WKG39" s="50"/>
      <c r="WKH39" s="50"/>
      <c r="WKI39" s="50"/>
      <c r="WKJ39" s="50"/>
      <c r="WKK39" s="50"/>
      <c r="WKL39" s="50"/>
      <c r="WKM39" s="50"/>
      <c r="WKN39" s="50"/>
      <c r="WKO39" s="50"/>
      <c r="WKP39" s="50"/>
      <c r="WKQ39" s="50"/>
      <c r="WKR39" s="50"/>
      <c r="WKS39" s="50"/>
      <c r="WKT39" s="50"/>
      <c r="WKU39" s="50"/>
      <c r="WKV39" s="50"/>
      <c r="WKW39" s="50"/>
      <c r="WKX39" s="50"/>
      <c r="WKY39" s="50"/>
      <c r="WKZ39" s="50"/>
      <c r="WLA39" s="50"/>
      <c r="WLB39" s="50"/>
      <c r="WLC39" s="50"/>
      <c r="WLD39" s="50"/>
      <c r="WLE39" s="50"/>
      <c r="WLF39" s="50"/>
      <c r="WLG39" s="50"/>
      <c r="WLH39" s="50"/>
      <c r="WLI39" s="50"/>
      <c r="WLJ39" s="50"/>
      <c r="WLK39" s="50"/>
      <c r="WLL39" s="50"/>
      <c r="WLM39" s="50"/>
      <c r="WLN39" s="50"/>
      <c r="WLO39" s="50"/>
      <c r="WLP39" s="50"/>
      <c r="WLQ39" s="50"/>
      <c r="WLR39" s="50"/>
      <c r="WLS39" s="50"/>
      <c r="WLT39" s="50"/>
      <c r="WLU39" s="50"/>
      <c r="WLV39" s="50"/>
      <c r="WLW39" s="50"/>
      <c r="WLX39" s="50"/>
      <c r="WLY39" s="50"/>
      <c r="WLZ39" s="50"/>
      <c r="WMA39" s="50"/>
      <c r="WMB39" s="50"/>
      <c r="WMC39" s="50"/>
      <c r="WMD39" s="50"/>
      <c r="WME39" s="50"/>
      <c r="WMF39" s="50"/>
      <c r="WMG39" s="50"/>
      <c r="WMH39" s="50"/>
      <c r="WMI39" s="50"/>
      <c r="WMJ39" s="50"/>
      <c r="WMK39" s="50"/>
      <c r="WML39" s="50"/>
      <c r="WMM39" s="50"/>
      <c r="WMN39" s="50"/>
      <c r="WMO39" s="50"/>
      <c r="WMP39" s="50"/>
      <c r="WMQ39" s="50"/>
      <c r="WMR39" s="50"/>
      <c r="WMS39" s="50"/>
      <c r="WMT39" s="50"/>
      <c r="WMU39" s="50"/>
      <c r="WMV39" s="50"/>
      <c r="WMW39" s="50"/>
      <c r="WMX39" s="50"/>
      <c r="WMY39" s="50"/>
      <c r="WMZ39" s="50"/>
      <c r="WNA39" s="50"/>
      <c r="WNB39" s="50"/>
      <c r="WNC39" s="50"/>
      <c r="WND39" s="50"/>
      <c r="WNE39" s="50"/>
      <c r="WNF39" s="50"/>
      <c r="WNG39" s="50"/>
      <c r="WNH39" s="50"/>
      <c r="WNI39" s="50"/>
      <c r="WNJ39" s="50"/>
      <c r="WNK39" s="50"/>
      <c r="WNL39" s="50"/>
      <c r="WNM39" s="50"/>
      <c r="WNN39" s="50"/>
      <c r="WNO39" s="50"/>
      <c r="WNP39" s="50"/>
      <c r="WNQ39" s="50"/>
      <c r="WNR39" s="50"/>
      <c r="WNS39" s="50"/>
      <c r="WNT39" s="50"/>
      <c r="WNU39" s="50"/>
      <c r="WNV39" s="50"/>
      <c r="WNW39" s="50"/>
      <c r="WNX39" s="50"/>
      <c r="WNY39" s="50"/>
      <c r="WNZ39" s="50"/>
      <c r="WOA39" s="50"/>
      <c r="WOB39" s="50"/>
      <c r="WOC39" s="50"/>
      <c r="WOD39" s="50"/>
      <c r="WOE39" s="50"/>
      <c r="WOF39" s="50"/>
      <c r="WOG39" s="50"/>
      <c r="WOH39" s="50"/>
      <c r="WOI39" s="50"/>
      <c r="WOJ39" s="50"/>
      <c r="WOK39" s="50"/>
      <c r="WOL39" s="50"/>
      <c r="WOM39" s="50"/>
      <c r="WON39" s="50"/>
      <c r="WOO39" s="50"/>
      <c r="WOP39" s="50"/>
      <c r="WOQ39" s="50"/>
      <c r="WOR39" s="50"/>
      <c r="WOS39" s="50"/>
      <c r="WOT39" s="50"/>
      <c r="WOU39" s="50"/>
      <c r="WOV39" s="50"/>
      <c r="WOW39" s="50"/>
      <c r="WOX39" s="50"/>
      <c r="WOY39" s="50"/>
      <c r="WOZ39" s="50"/>
      <c r="WPA39" s="50"/>
      <c r="WPB39" s="50"/>
      <c r="WPC39" s="50"/>
      <c r="WPD39" s="50"/>
      <c r="WPE39" s="50"/>
      <c r="WPF39" s="50"/>
      <c r="WPG39" s="50"/>
      <c r="WPH39" s="50"/>
      <c r="WPI39" s="50"/>
      <c r="WPJ39" s="50"/>
      <c r="WPK39" s="50"/>
      <c r="WPL39" s="50"/>
      <c r="WPM39" s="50"/>
      <c r="WPN39" s="50"/>
      <c r="WPO39" s="50"/>
      <c r="WPP39" s="50"/>
      <c r="WPQ39" s="50"/>
      <c r="WPR39" s="50"/>
      <c r="WPS39" s="50"/>
      <c r="WPT39" s="50"/>
      <c r="WPU39" s="50"/>
      <c r="WPV39" s="50"/>
      <c r="WPW39" s="50"/>
      <c r="WPX39" s="50"/>
      <c r="WPY39" s="50"/>
      <c r="WPZ39" s="50"/>
      <c r="WQA39" s="50"/>
      <c r="WQB39" s="50"/>
      <c r="WQC39" s="50"/>
      <c r="WQD39" s="50"/>
      <c r="WQE39" s="50"/>
      <c r="WQF39" s="50"/>
      <c r="WQG39" s="50"/>
      <c r="WQH39" s="50"/>
      <c r="WQI39" s="50"/>
      <c r="WQJ39" s="50"/>
      <c r="WQK39" s="50"/>
      <c r="WQL39" s="50"/>
      <c r="WQM39" s="50"/>
      <c r="WQN39" s="50"/>
      <c r="WQO39" s="50"/>
      <c r="WQP39" s="50"/>
      <c r="WQQ39" s="50"/>
      <c r="WQR39" s="50"/>
      <c r="WQS39" s="50"/>
      <c r="WQT39" s="50"/>
      <c r="WQU39" s="50"/>
      <c r="WQV39" s="50"/>
      <c r="WQW39" s="50"/>
      <c r="WQX39" s="50"/>
      <c r="WQY39" s="50"/>
      <c r="WQZ39" s="50"/>
      <c r="WRA39" s="50"/>
      <c r="WRB39" s="50"/>
      <c r="WRC39" s="50"/>
      <c r="WRD39" s="50"/>
      <c r="WRE39" s="50"/>
      <c r="WRF39" s="50"/>
      <c r="WRG39" s="50"/>
      <c r="WRH39" s="50"/>
      <c r="WRI39" s="50"/>
      <c r="WRJ39" s="50"/>
      <c r="WRK39" s="50"/>
      <c r="WRL39" s="50"/>
      <c r="WRM39" s="50"/>
      <c r="WRN39" s="50"/>
      <c r="WRO39" s="50"/>
      <c r="WRP39" s="50"/>
      <c r="WRQ39" s="50"/>
      <c r="WRR39" s="50"/>
      <c r="WRS39" s="50"/>
      <c r="WRT39" s="50"/>
      <c r="WRU39" s="50"/>
      <c r="WRV39" s="50"/>
      <c r="WRW39" s="50"/>
      <c r="WRX39" s="50"/>
      <c r="WRY39" s="50"/>
      <c r="WRZ39" s="50"/>
      <c r="WSA39" s="50"/>
      <c r="WSB39" s="50"/>
      <c r="WSC39" s="50"/>
      <c r="WSD39" s="50"/>
      <c r="WSE39" s="50"/>
      <c r="WSF39" s="50"/>
      <c r="WSG39" s="50"/>
      <c r="WSH39" s="50"/>
      <c r="WSI39" s="50"/>
      <c r="WSJ39" s="50"/>
      <c r="WSK39" s="50"/>
      <c r="WSL39" s="50"/>
      <c r="WSM39" s="50"/>
      <c r="WSN39" s="50"/>
      <c r="WSO39" s="50"/>
      <c r="WSP39" s="50"/>
      <c r="WSQ39" s="50"/>
      <c r="WSR39" s="50"/>
      <c r="WSS39" s="50"/>
      <c r="WST39" s="50"/>
      <c r="WSU39" s="50"/>
      <c r="WSV39" s="50"/>
      <c r="WSW39" s="50"/>
      <c r="WSX39" s="50"/>
      <c r="WSY39" s="50"/>
      <c r="WSZ39" s="50"/>
      <c r="WTA39" s="50"/>
      <c r="WTB39" s="50"/>
      <c r="WTC39" s="50"/>
      <c r="WTD39" s="50"/>
      <c r="WTE39" s="50"/>
      <c r="WTF39" s="50"/>
      <c r="WTG39" s="50"/>
      <c r="WTH39" s="50"/>
      <c r="WTI39" s="50"/>
      <c r="WTJ39" s="50"/>
      <c r="WTK39" s="50"/>
      <c r="WTL39" s="50"/>
      <c r="WTM39" s="50"/>
      <c r="WTN39" s="50"/>
      <c r="WTO39" s="50"/>
      <c r="WTP39" s="50"/>
      <c r="WTQ39" s="50"/>
      <c r="WTR39" s="50"/>
      <c r="WTS39" s="50"/>
      <c r="WTT39" s="50"/>
      <c r="WTU39" s="50"/>
      <c r="WTV39" s="50"/>
      <c r="WTW39" s="50"/>
      <c r="WTX39" s="50"/>
      <c r="WTY39" s="50"/>
      <c r="WTZ39" s="50"/>
      <c r="WUA39" s="50"/>
      <c r="WUB39" s="50"/>
      <c r="WUC39" s="50"/>
      <c r="WUD39" s="50"/>
      <c r="WUE39" s="50"/>
      <c r="WUF39" s="50"/>
      <c r="WUG39" s="50"/>
      <c r="WUH39" s="50"/>
      <c r="WUI39" s="50"/>
      <c r="WUJ39" s="50"/>
      <c r="WUK39" s="50"/>
      <c r="WUL39" s="50"/>
      <c r="WUM39" s="50"/>
      <c r="WUN39" s="50"/>
      <c r="WUO39" s="50"/>
      <c r="WUP39" s="50"/>
      <c r="WUQ39" s="50"/>
      <c r="WUR39" s="50"/>
      <c r="WUS39" s="50"/>
      <c r="WUT39" s="50"/>
      <c r="WUU39" s="50"/>
      <c r="WUV39" s="50"/>
      <c r="WUW39" s="50"/>
      <c r="WUX39" s="50"/>
      <c r="WUY39" s="50"/>
      <c r="WUZ39" s="50"/>
      <c r="WVA39" s="50"/>
      <c r="WVB39" s="50"/>
      <c r="WVC39" s="50"/>
      <c r="WVD39" s="50"/>
      <c r="WVE39" s="50"/>
      <c r="WVF39" s="50"/>
      <c r="WVG39" s="50"/>
      <c r="WVH39" s="50"/>
      <c r="WVI39" s="50"/>
      <c r="WVJ39" s="50"/>
      <c r="WVK39" s="50"/>
      <c r="WVL39" s="50"/>
      <c r="WVM39" s="50"/>
      <c r="WVN39" s="50"/>
      <c r="WVO39" s="50"/>
      <c r="WVP39" s="50"/>
      <c r="WVQ39" s="50"/>
      <c r="WVR39" s="50"/>
      <c r="WVS39" s="50"/>
      <c r="WVT39" s="50"/>
      <c r="WVU39" s="50"/>
      <c r="WVV39" s="50"/>
      <c r="WVW39" s="50"/>
      <c r="WVX39" s="50"/>
      <c r="WVY39" s="50"/>
      <c r="WVZ39" s="50"/>
      <c r="WWA39" s="50"/>
      <c r="WWB39" s="50"/>
      <c r="WWC39" s="50"/>
      <c r="WWD39" s="50"/>
      <c r="WWE39" s="50"/>
      <c r="WWF39" s="50"/>
      <c r="WWG39" s="50"/>
      <c r="WWH39" s="50"/>
      <c r="WWI39" s="50"/>
      <c r="WWJ39" s="50"/>
      <c r="WWK39" s="50"/>
      <c r="WWL39" s="50"/>
      <c r="WWM39" s="50"/>
      <c r="WWN39" s="50"/>
      <c r="WWO39" s="50"/>
      <c r="WWP39" s="50"/>
      <c r="WWQ39" s="50"/>
      <c r="WWR39" s="50"/>
      <c r="WWS39" s="50"/>
      <c r="WWT39" s="50"/>
      <c r="WWU39" s="50"/>
      <c r="WWV39" s="50"/>
      <c r="WWW39" s="50"/>
      <c r="WWX39" s="50"/>
      <c r="WWY39" s="50"/>
      <c r="WWZ39" s="50"/>
      <c r="WXA39" s="50"/>
      <c r="WXB39" s="50"/>
      <c r="WXC39" s="50"/>
      <c r="WXD39" s="50"/>
      <c r="WXE39" s="50"/>
      <c r="WXF39" s="50"/>
      <c r="WXG39" s="50"/>
      <c r="WXH39" s="50"/>
      <c r="WXI39" s="50"/>
      <c r="WXJ39" s="50"/>
      <c r="WXK39" s="50"/>
      <c r="WXL39" s="50"/>
      <c r="WXM39" s="50"/>
      <c r="WXN39" s="50"/>
      <c r="WXO39" s="50"/>
      <c r="WXP39" s="50"/>
      <c r="WXQ39" s="50"/>
      <c r="WXR39" s="50"/>
      <c r="WXS39" s="50"/>
      <c r="WXT39" s="50"/>
      <c r="WXU39" s="50"/>
      <c r="WXV39" s="50"/>
      <c r="WXW39" s="50"/>
      <c r="WXX39" s="50"/>
      <c r="WXY39" s="50"/>
      <c r="WXZ39" s="50"/>
      <c r="WYA39" s="50"/>
      <c r="WYB39" s="50"/>
      <c r="WYC39" s="50"/>
      <c r="WYD39" s="50"/>
      <c r="WYE39" s="50"/>
      <c r="WYF39" s="50"/>
      <c r="WYG39" s="50"/>
      <c r="WYH39" s="50"/>
      <c r="WYI39" s="50"/>
      <c r="WYJ39" s="50"/>
      <c r="WYK39" s="50"/>
      <c r="WYL39" s="50"/>
      <c r="WYM39" s="50"/>
      <c r="WYN39" s="50"/>
      <c r="WYO39" s="50"/>
      <c r="WYP39" s="50"/>
      <c r="WYQ39" s="50"/>
      <c r="WYR39" s="50"/>
      <c r="WYS39" s="50"/>
      <c r="WYT39" s="50"/>
      <c r="WYU39" s="50"/>
      <c r="WYV39" s="50"/>
      <c r="WYW39" s="50"/>
      <c r="WYX39" s="50"/>
      <c r="WYY39" s="50"/>
      <c r="WYZ39" s="50"/>
      <c r="WZA39" s="50"/>
      <c r="WZB39" s="50"/>
      <c r="WZC39" s="50"/>
      <c r="WZD39" s="50"/>
      <c r="WZE39" s="50"/>
      <c r="WZF39" s="50"/>
      <c r="WZG39" s="50"/>
      <c r="WZH39" s="50"/>
      <c r="WZI39" s="50"/>
      <c r="WZJ39" s="50"/>
      <c r="WZK39" s="50"/>
      <c r="WZL39" s="50"/>
      <c r="WZM39" s="50"/>
      <c r="WZN39" s="50"/>
      <c r="WZO39" s="50"/>
      <c r="WZP39" s="50"/>
      <c r="WZQ39" s="50"/>
      <c r="WZR39" s="50"/>
      <c r="WZS39" s="50"/>
      <c r="WZT39" s="50"/>
      <c r="WZU39" s="50"/>
      <c r="WZV39" s="50"/>
      <c r="WZW39" s="50"/>
      <c r="WZX39" s="50"/>
      <c r="WZY39" s="50"/>
      <c r="WZZ39" s="50"/>
      <c r="XAA39" s="50"/>
      <c r="XAB39" s="50"/>
      <c r="XAC39" s="50"/>
      <c r="XAD39" s="50"/>
      <c r="XAE39" s="50"/>
      <c r="XAF39" s="50"/>
      <c r="XAG39" s="50"/>
      <c r="XAH39" s="50"/>
      <c r="XAI39" s="50"/>
      <c r="XAJ39" s="50"/>
      <c r="XAK39" s="50"/>
      <c r="XAL39" s="50"/>
      <c r="XAM39" s="50"/>
      <c r="XAN39" s="50"/>
      <c r="XAO39" s="50"/>
      <c r="XAP39" s="50"/>
      <c r="XAQ39" s="50"/>
      <c r="XAR39" s="50"/>
      <c r="XAS39" s="50"/>
      <c r="XAT39" s="50"/>
      <c r="XAU39" s="50"/>
      <c r="XAV39" s="50"/>
      <c r="XAW39" s="50"/>
      <c r="XAX39" s="50"/>
      <c r="XAY39" s="50"/>
      <c r="XAZ39" s="50"/>
      <c r="XBA39" s="50"/>
      <c r="XBB39" s="50"/>
      <c r="XBC39" s="50"/>
      <c r="XBD39" s="50"/>
      <c r="XBE39" s="50"/>
      <c r="XBF39" s="50"/>
      <c r="XBG39" s="50"/>
      <c r="XBH39" s="50"/>
      <c r="XBI39" s="50"/>
      <c r="XBJ39" s="50"/>
      <c r="XBK39" s="50"/>
      <c r="XBL39" s="50"/>
      <c r="XBM39" s="50"/>
      <c r="XBN39" s="50"/>
      <c r="XBO39" s="50"/>
      <c r="XBP39" s="50"/>
      <c r="XBQ39" s="50"/>
      <c r="XBR39" s="50"/>
      <c r="XBS39" s="50"/>
      <c r="XBT39" s="50"/>
      <c r="XBU39" s="50"/>
      <c r="XBV39" s="50"/>
      <c r="XBW39" s="50"/>
      <c r="XBX39" s="50"/>
      <c r="XBY39" s="50"/>
      <c r="XBZ39" s="50"/>
      <c r="XCA39" s="50"/>
      <c r="XCB39" s="50"/>
      <c r="XCC39" s="50"/>
      <c r="XCD39" s="50"/>
      <c r="XCE39" s="50"/>
      <c r="XCF39" s="50"/>
      <c r="XCG39" s="50"/>
      <c r="XCH39" s="50"/>
      <c r="XCI39" s="50"/>
      <c r="XCJ39" s="50"/>
      <c r="XCK39" s="50"/>
      <c r="XCL39" s="50"/>
      <c r="XCM39" s="50"/>
      <c r="XCN39" s="50"/>
      <c r="XCO39" s="50"/>
      <c r="XCP39" s="50"/>
      <c r="XCQ39" s="50"/>
      <c r="XCR39" s="50"/>
      <c r="XCS39" s="50"/>
      <c r="XCT39" s="50"/>
      <c r="XCU39" s="50"/>
      <c r="XCV39" s="50"/>
      <c r="XCW39" s="50"/>
      <c r="XCX39" s="50"/>
      <c r="XCY39" s="50"/>
      <c r="XCZ39" s="50"/>
      <c r="XDA39" s="50"/>
      <c r="XDB39" s="50"/>
      <c r="XDC39" s="50"/>
      <c r="XDD39" s="50"/>
      <c r="XDE39" s="50"/>
      <c r="XDF39" s="50"/>
      <c r="XDG39" s="50"/>
      <c r="XDH39" s="50"/>
      <c r="XDI39" s="50"/>
      <c r="XDJ39" s="50"/>
      <c r="XDK39" s="50"/>
      <c r="XDL39" s="50"/>
      <c r="XDM39" s="50"/>
      <c r="XDN39" s="50"/>
      <c r="XDO39" s="50"/>
      <c r="XDP39" s="50"/>
      <c r="XDQ39" s="50"/>
      <c r="XDR39" s="50"/>
      <c r="XDS39" s="50"/>
      <c r="XDT39" s="50"/>
      <c r="XDU39" s="50"/>
      <c r="XDV39" s="50"/>
      <c r="XDW39" s="50"/>
      <c r="XDX39" s="50"/>
      <c r="XDY39" s="50"/>
      <c r="XDZ39" s="50"/>
      <c r="XEA39" s="50"/>
      <c r="XEB39" s="50"/>
      <c r="XEC39" s="50"/>
      <c r="XED39" s="50"/>
      <c r="XEE39" s="50"/>
      <c r="XEF39" s="50"/>
      <c r="XEG39" s="50"/>
      <c r="XEH39" s="50"/>
      <c r="XEI39" s="50"/>
      <c r="XEJ39" s="50"/>
      <c r="XEK39" s="50"/>
      <c r="XEL39" s="50"/>
      <c r="XEM39" s="50"/>
      <c r="XEN39" s="50"/>
      <c r="XEO39" s="50"/>
      <c r="XEP39" s="50"/>
      <c r="XEQ39" s="50"/>
      <c r="XER39" s="50"/>
      <c r="XES39" s="50"/>
      <c r="XET39" s="50"/>
      <c r="XEU39" s="50"/>
      <c r="XEV39" s="50"/>
      <c r="XEW39" s="50"/>
      <c r="XEX39" s="50"/>
      <c r="XEY39" s="50"/>
      <c r="XEZ39" s="50"/>
      <c r="XFA39" s="50"/>
      <c r="XFB39" s="50"/>
      <c r="XFC39" s="50"/>
      <c r="XFD39" s="50"/>
    </row>
    <row r="40" spans="1:16384" ht="18" x14ac:dyDescent="0.35">
      <c r="A40" s="50"/>
      <c r="B40" s="537" t="str">
        <f>Employeed!D9</f>
        <v>Stevenson Dominic</v>
      </c>
      <c r="C40" s="538"/>
      <c r="D40" s="539">
        <f t="shared" ref="D40:D46" si="15">SUM(F40:L40)</f>
        <v>32.000239999999998</v>
      </c>
      <c r="E40" s="540"/>
      <c r="F40" s="45">
        <f t="shared" si="8"/>
        <v>10.500079999999999</v>
      </c>
      <c r="G40" s="45">
        <f t="shared" si="9"/>
        <v>7.5000799999999979</v>
      </c>
      <c r="H40" s="45">
        <f t="shared" si="10"/>
        <v>0</v>
      </c>
      <c r="I40" s="45">
        <f t="shared" si="11"/>
        <v>0</v>
      </c>
      <c r="J40" s="45">
        <f t="shared" si="12"/>
        <v>0</v>
      </c>
      <c r="K40" s="45">
        <f t="shared" si="13"/>
        <v>8.0000799999999987</v>
      </c>
      <c r="L40" s="45">
        <f t="shared" si="14"/>
        <v>5.9999999999999982</v>
      </c>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c r="FM40" s="50"/>
      <c r="FN40" s="50"/>
      <c r="FO40" s="50"/>
      <c r="FP40" s="50"/>
      <c r="FQ40" s="50"/>
      <c r="FR40" s="50"/>
      <c r="FS40" s="50"/>
      <c r="FT40" s="50"/>
      <c r="FU40" s="50"/>
      <c r="FV40" s="50"/>
      <c r="FW40" s="50"/>
      <c r="FX40" s="50"/>
      <c r="FY40" s="50"/>
      <c r="FZ40" s="50"/>
      <c r="GA40" s="50"/>
      <c r="GB40" s="50"/>
      <c r="GC40" s="50"/>
      <c r="GD40" s="50"/>
      <c r="GE40" s="50"/>
      <c r="GF40" s="50"/>
      <c r="GG40" s="50"/>
      <c r="GH40" s="50"/>
      <c r="GI40" s="50"/>
      <c r="GJ40" s="50"/>
      <c r="GK40" s="50"/>
      <c r="GL40" s="50"/>
      <c r="GM40" s="50"/>
      <c r="GN40" s="50"/>
      <c r="GO40" s="50"/>
      <c r="GP40" s="50"/>
      <c r="GQ40" s="50"/>
      <c r="GR40" s="50"/>
      <c r="GS40" s="50"/>
      <c r="GT40" s="50"/>
      <c r="GU40" s="50"/>
      <c r="GV40" s="50"/>
      <c r="GW40" s="50"/>
      <c r="GX40" s="50"/>
      <c r="GY40" s="50"/>
      <c r="GZ40" s="50"/>
      <c r="HA40" s="50"/>
      <c r="HB40" s="50"/>
      <c r="HC40" s="50"/>
      <c r="HD40" s="50"/>
      <c r="HE40" s="50"/>
      <c r="HF40" s="50"/>
      <c r="HG40" s="50"/>
      <c r="HH40" s="50"/>
      <c r="HI40" s="50"/>
      <c r="HJ40" s="50"/>
      <c r="HK40" s="50"/>
      <c r="HL40" s="50"/>
      <c r="HM40" s="50"/>
      <c r="HN40" s="50"/>
      <c r="HO40" s="50"/>
      <c r="HP40" s="50"/>
      <c r="HQ40" s="50"/>
      <c r="HR40" s="50"/>
      <c r="HS40" s="50"/>
      <c r="HT40" s="50"/>
      <c r="HU40" s="50"/>
      <c r="HV40" s="50"/>
      <c r="HW40" s="50"/>
      <c r="HX40" s="50"/>
      <c r="HY40" s="50"/>
      <c r="HZ40" s="50"/>
      <c r="IA40" s="50"/>
      <c r="IB40" s="50"/>
      <c r="IC40" s="50"/>
      <c r="ID40" s="50"/>
      <c r="IE40" s="50"/>
      <c r="IF40" s="50"/>
      <c r="IG40" s="50"/>
      <c r="IH40" s="50"/>
      <c r="II40" s="50"/>
      <c r="IJ40" s="50"/>
      <c r="IK40" s="50"/>
      <c r="IL40" s="50"/>
      <c r="IM40" s="50"/>
      <c r="IN40" s="50"/>
      <c r="IO40" s="50"/>
      <c r="IP40" s="50"/>
      <c r="IQ40" s="50"/>
      <c r="IR40" s="50"/>
      <c r="IS40" s="50"/>
      <c r="IT40" s="50"/>
      <c r="IU40" s="50"/>
      <c r="IV40" s="50"/>
      <c r="IW40" s="50"/>
      <c r="IX40" s="50"/>
      <c r="IY40" s="50"/>
      <c r="IZ40" s="50"/>
      <c r="JA40" s="50"/>
      <c r="JB40" s="50"/>
      <c r="JC40" s="50"/>
      <c r="JD40" s="50"/>
      <c r="JE40" s="50"/>
      <c r="JF40" s="50"/>
      <c r="JG40" s="50"/>
      <c r="JH40" s="50"/>
      <c r="JI40" s="50"/>
      <c r="JJ40" s="50"/>
      <c r="JK40" s="50"/>
      <c r="JL40" s="50"/>
      <c r="JM40" s="50"/>
      <c r="JN40" s="50"/>
      <c r="JO40" s="50"/>
      <c r="JP40" s="50"/>
      <c r="JQ40" s="50"/>
      <c r="JR40" s="50"/>
      <c r="JS40" s="50"/>
      <c r="JT40" s="50"/>
      <c r="JU40" s="50"/>
      <c r="JV40" s="50"/>
      <c r="JW40" s="50"/>
      <c r="JX40" s="50"/>
      <c r="JY40" s="50"/>
      <c r="JZ40" s="50"/>
      <c r="KA40" s="50"/>
      <c r="KB40" s="50"/>
      <c r="KC40" s="50"/>
      <c r="KD40" s="50"/>
      <c r="KE40" s="50"/>
      <c r="KF40" s="50"/>
      <c r="KG40" s="50"/>
      <c r="KH40" s="50"/>
      <c r="KI40" s="50"/>
      <c r="KJ40" s="50"/>
      <c r="KK40" s="50"/>
      <c r="KL40" s="50"/>
      <c r="KM40" s="50"/>
      <c r="KN40" s="50"/>
      <c r="KO40" s="50"/>
      <c r="KP40" s="50"/>
      <c r="KQ40" s="50"/>
      <c r="KR40" s="50"/>
      <c r="KS40" s="50"/>
      <c r="KT40" s="50"/>
      <c r="KU40" s="50"/>
      <c r="KV40" s="50"/>
      <c r="KW40" s="50"/>
      <c r="KX40" s="50"/>
      <c r="KY40" s="50"/>
      <c r="KZ40" s="50"/>
      <c r="LA40" s="50"/>
      <c r="LB40" s="50"/>
      <c r="LC40" s="50"/>
      <c r="LD40" s="50"/>
      <c r="LE40" s="50"/>
      <c r="LF40" s="50"/>
      <c r="LG40" s="50"/>
      <c r="LH40" s="50"/>
      <c r="LI40" s="50"/>
      <c r="LJ40" s="50"/>
      <c r="LK40" s="50"/>
      <c r="LL40" s="50"/>
      <c r="LM40" s="50"/>
      <c r="LN40" s="50"/>
      <c r="LO40" s="50"/>
      <c r="LP40" s="50"/>
      <c r="LQ40" s="50"/>
      <c r="LR40" s="50"/>
      <c r="LS40" s="50"/>
      <c r="LT40" s="50"/>
      <c r="LU40" s="50"/>
      <c r="LV40" s="50"/>
      <c r="LW40" s="50"/>
      <c r="LX40" s="50"/>
      <c r="LY40" s="50"/>
      <c r="LZ40" s="50"/>
      <c r="MA40" s="50"/>
      <c r="MB40" s="50"/>
      <c r="MC40" s="50"/>
      <c r="MD40" s="50"/>
      <c r="ME40" s="50"/>
      <c r="MF40" s="50"/>
      <c r="MG40" s="50"/>
      <c r="MH40" s="50"/>
      <c r="MI40" s="50"/>
      <c r="MJ40" s="50"/>
      <c r="MK40" s="50"/>
      <c r="ML40" s="50"/>
      <c r="MM40" s="50"/>
      <c r="MN40" s="50"/>
      <c r="MO40" s="50"/>
      <c r="MP40" s="50"/>
      <c r="MQ40" s="50"/>
      <c r="MR40" s="50"/>
      <c r="MS40" s="50"/>
      <c r="MT40" s="50"/>
      <c r="MU40" s="50"/>
      <c r="MV40" s="50"/>
      <c r="MW40" s="50"/>
      <c r="MX40" s="50"/>
      <c r="MY40" s="50"/>
      <c r="MZ40" s="50"/>
      <c r="NA40" s="50"/>
      <c r="NB40" s="50"/>
      <c r="NC40" s="50"/>
      <c r="ND40" s="50"/>
      <c r="NE40" s="50"/>
      <c r="NF40" s="50"/>
      <c r="NG40" s="50"/>
      <c r="NH40" s="50"/>
      <c r="NI40" s="50"/>
      <c r="NJ40" s="50"/>
      <c r="NK40" s="50"/>
      <c r="NL40" s="50"/>
      <c r="NM40" s="50"/>
      <c r="NN40" s="50"/>
      <c r="NO40" s="50"/>
      <c r="NP40" s="50"/>
      <c r="NQ40" s="50"/>
      <c r="NR40" s="50"/>
      <c r="NS40" s="50"/>
      <c r="NT40" s="50"/>
      <c r="NU40" s="50"/>
      <c r="NV40" s="50"/>
      <c r="NW40" s="50"/>
      <c r="NX40" s="50"/>
      <c r="NY40" s="50"/>
      <c r="NZ40" s="50"/>
      <c r="OA40" s="50"/>
      <c r="OB40" s="50"/>
      <c r="OC40" s="50"/>
      <c r="OD40" s="50"/>
      <c r="OE40" s="50"/>
      <c r="OF40" s="50"/>
      <c r="OG40" s="50"/>
      <c r="OH40" s="50"/>
      <c r="OI40" s="50"/>
      <c r="OJ40" s="50"/>
      <c r="OK40" s="50"/>
      <c r="OL40" s="50"/>
      <c r="OM40" s="50"/>
      <c r="ON40" s="50"/>
      <c r="OO40" s="50"/>
      <c r="OP40" s="50"/>
      <c r="OQ40" s="50"/>
      <c r="OR40" s="50"/>
      <c r="OS40" s="50"/>
      <c r="OT40" s="50"/>
      <c r="OU40" s="50"/>
      <c r="OV40" s="50"/>
      <c r="OW40" s="50"/>
      <c r="OX40" s="50"/>
      <c r="OY40" s="50"/>
      <c r="OZ40" s="50"/>
      <c r="PA40" s="50"/>
      <c r="PB40" s="50"/>
      <c r="PC40" s="50"/>
      <c r="PD40" s="50"/>
      <c r="PE40" s="50"/>
      <c r="PF40" s="50"/>
      <c r="PG40" s="50"/>
      <c r="PH40" s="50"/>
      <c r="PI40" s="50"/>
      <c r="PJ40" s="50"/>
      <c r="PK40" s="50"/>
      <c r="PL40" s="50"/>
      <c r="PM40" s="50"/>
      <c r="PN40" s="50"/>
      <c r="PO40" s="50"/>
      <c r="PP40" s="50"/>
      <c r="PQ40" s="50"/>
      <c r="PR40" s="50"/>
      <c r="PS40" s="50"/>
      <c r="PT40" s="50"/>
      <c r="PU40" s="50"/>
      <c r="PV40" s="50"/>
      <c r="PW40" s="50"/>
      <c r="PX40" s="50"/>
      <c r="PY40" s="50"/>
      <c r="PZ40" s="50"/>
      <c r="QA40" s="50"/>
      <c r="QB40" s="50"/>
      <c r="QC40" s="50"/>
      <c r="QD40" s="50"/>
      <c r="QE40" s="50"/>
      <c r="QF40" s="50"/>
      <c r="QG40" s="50"/>
      <c r="QH40" s="50"/>
      <c r="QI40" s="50"/>
      <c r="QJ40" s="50"/>
      <c r="QK40" s="50"/>
      <c r="QL40" s="50"/>
      <c r="QM40" s="50"/>
      <c r="QN40" s="50"/>
      <c r="QO40" s="50"/>
      <c r="QP40" s="50"/>
      <c r="QQ40" s="50"/>
      <c r="QR40" s="50"/>
      <c r="QS40" s="50"/>
      <c r="QT40" s="50"/>
      <c r="QU40" s="50"/>
      <c r="QV40" s="50"/>
      <c r="QW40" s="50"/>
      <c r="QX40" s="50"/>
      <c r="QY40" s="50"/>
      <c r="QZ40" s="50"/>
      <c r="RA40" s="50"/>
      <c r="RB40" s="50"/>
      <c r="RC40" s="50"/>
      <c r="RD40" s="50"/>
      <c r="RE40" s="50"/>
      <c r="RF40" s="50"/>
      <c r="RG40" s="50"/>
      <c r="RH40" s="50"/>
      <c r="RI40" s="50"/>
      <c r="RJ40" s="50"/>
      <c r="RK40" s="50"/>
      <c r="RL40" s="50"/>
      <c r="RM40" s="50"/>
      <c r="RN40" s="50"/>
      <c r="RO40" s="50"/>
      <c r="RP40" s="50"/>
      <c r="RQ40" s="50"/>
      <c r="RR40" s="50"/>
      <c r="RS40" s="50"/>
      <c r="RT40" s="50"/>
      <c r="RU40" s="50"/>
      <c r="RV40" s="50"/>
      <c r="RW40" s="50"/>
      <c r="RX40" s="50"/>
      <c r="RY40" s="50"/>
      <c r="RZ40" s="50"/>
      <c r="SA40" s="50"/>
      <c r="SB40" s="50"/>
      <c r="SC40" s="50"/>
      <c r="SD40" s="50"/>
      <c r="SE40" s="50"/>
      <c r="SF40" s="50"/>
      <c r="SG40" s="50"/>
      <c r="SH40" s="50"/>
      <c r="SI40" s="50"/>
      <c r="SJ40" s="50"/>
      <c r="SK40" s="50"/>
      <c r="SL40" s="50"/>
      <c r="SM40" s="50"/>
      <c r="SN40" s="50"/>
      <c r="SO40" s="50"/>
      <c r="SP40" s="50"/>
      <c r="SQ40" s="50"/>
      <c r="SR40" s="50"/>
      <c r="SS40" s="50"/>
      <c r="ST40" s="50"/>
      <c r="SU40" s="50"/>
      <c r="SV40" s="50"/>
      <c r="SW40" s="50"/>
      <c r="SX40" s="50"/>
      <c r="SY40" s="50"/>
      <c r="SZ40" s="50"/>
      <c r="TA40" s="50"/>
      <c r="TB40" s="50"/>
      <c r="TC40" s="50"/>
      <c r="TD40" s="50"/>
      <c r="TE40" s="50"/>
      <c r="TF40" s="50"/>
      <c r="TG40" s="50"/>
      <c r="TH40" s="50"/>
      <c r="TI40" s="50"/>
      <c r="TJ40" s="50"/>
      <c r="TK40" s="50"/>
      <c r="TL40" s="50"/>
      <c r="TM40" s="50"/>
      <c r="TN40" s="50"/>
      <c r="TO40" s="50"/>
      <c r="TP40" s="50"/>
      <c r="TQ40" s="50"/>
      <c r="TR40" s="50"/>
      <c r="TS40" s="50"/>
      <c r="TT40" s="50"/>
      <c r="TU40" s="50"/>
      <c r="TV40" s="50"/>
      <c r="TW40" s="50"/>
      <c r="TX40" s="50"/>
      <c r="TY40" s="50"/>
      <c r="TZ40" s="50"/>
      <c r="UA40" s="50"/>
      <c r="UB40" s="50"/>
      <c r="UC40" s="50"/>
      <c r="UD40" s="50"/>
      <c r="UE40" s="50"/>
      <c r="UF40" s="50"/>
      <c r="UG40" s="50"/>
      <c r="UH40" s="50"/>
      <c r="UI40" s="50"/>
      <c r="UJ40" s="50"/>
      <c r="UK40" s="50"/>
      <c r="UL40" s="50"/>
      <c r="UM40" s="50"/>
      <c r="UN40" s="50"/>
      <c r="UO40" s="50"/>
      <c r="UP40" s="50"/>
      <c r="UQ40" s="50"/>
      <c r="UR40" s="50"/>
      <c r="US40" s="50"/>
      <c r="UT40" s="50"/>
      <c r="UU40" s="50"/>
      <c r="UV40" s="50"/>
      <c r="UW40" s="50"/>
      <c r="UX40" s="50"/>
      <c r="UY40" s="50"/>
      <c r="UZ40" s="50"/>
      <c r="VA40" s="50"/>
      <c r="VB40" s="50"/>
      <c r="VC40" s="50"/>
      <c r="VD40" s="50"/>
      <c r="VE40" s="50"/>
      <c r="VF40" s="50"/>
      <c r="VG40" s="50"/>
      <c r="VH40" s="50"/>
      <c r="VI40" s="50"/>
      <c r="VJ40" s="50"/>
      <c r="VK40" s="50"/>
      <c r="VL40" s="50"/>
      <c r="VM40" s="50"/>
      <c r="VN40" s="50"/>
      <c r="VO40" s="50"/>
      <c r="VP40" s="50"/>
      <c r="VQ40" s="50"/>
      <c r="VR40" s="50"/>
      <c r="VS40" s="50"/>
      <c r="VT40" s="50"/>
      <c r="VU40" s="50"/>
      <c r="VV40" s="50"/>
      <c r="VW40" s="50"/>
      <c r="VX40" s="50"/>
      <c r="VY40" s="50"/>
      <c r="VZ40" s="50"/>
      <c r="WA40" s="50"/>
      <c r="WB40" s="50"/>
      <c r="WC40" s="50"/>
      <c r="WD40" s="50"/>
      <c r="WE40" s="50"/>
      <c r="WF40" s="50"/>
      <c r="WG40" s="50"/>
      <c r="WH40" s="50"/>
      <c r="WI40" s="50"/>
      <c r="WJ40" s="50"/>
      <c r="WK40" s="50"/>
      <c r="WL40" s="50"/>
      <c r="WM40" s="50"/>
      <c r="WN40" s="50"/>
      <c r="WO40" s="50"/>
      <c r="WP40" s="50"/>
      <c r="WQ40" s="50"/>
      <c r="WR40" s="50"/>
      <c r="WS40" s="50"/>
      <c r="WT40" s="50"/>
      <c r="WU40" s="50"/>
      <c r="WV40" s="50"/>
      <c r="WW40" s="50"/>
      <c r="WX40" s="50"/>
      <c r="WY40" s="50"/>
      <c r="WZ40" s="50"/>
      <c r="XA40" s="50"/>
      <c r="XB40" s="50"/>
      <c r="XC40" s="50"/>
      <c r="XD40" s="50"/>
      <c r="XE40" s="50"/>
      <c r="XF40" s="50"/>
      <c r="XG40" s="50"/>
      <c r="XH40" s="50"/>
      <c r="XI40" s="50"/>
      <c r="XJ40" s="50"/>
      <c r="XK40" s="50"/>
      <c r="XL40" s="50"/>
      <c r="XM40" s="50"/>
      <c r="XN40" s="50"/>
      <c r="XO40" s="50"/>
      <c r="XP40" s="50"/>
      <c r="XQ40" s="50"/>
      <c r="XR40" s="50"/>
      <c r="XS40" s="50"/>
      <c r="XT40" s="50"/>
      <c r="XU40" s="50"/>
      <c r="XV40" s="50"/>
      <c r="XW40" s="50"/>
      <c r="XX40" s="50"/>
      <c r="XY40" s="50"/>
      <c r="XZ40" s="50"/>
      <c r="YA40" s="50"/>
      <c r="YB40" s="50"/>
      <c r="YC40" s="50"/>
      <c r="YD40" s="50"/>
      <c r="YE40" s="50"/>
      <c r="YF40" s="50"/>
      <c r="YG40" s="50"/>
      <c r="YH40" s="50"/>
      <c r="YI40" s="50"/>
      <c r="YJ40" s="50"/>
      <c r="YK40" s="50"/>
      <c r="YL40" s="50"/>
      <c r="YM40" s="50"/>
      <c r="YN40" s="50"/>
      <c r="YO40" s="50"/>
      <c r="YP40" s="50"/>
      <c r="YQ40" s="50"/>
      <c r="YR40" s="50"/>
      <c r="YS40" s="50"/>
      <c r="YT40" s="50"/>
      <c r="YU40" s="50"/>
      <c r="YV40" s="50"/>
      <c r="YW40" s="50"/>
      <c r="YX40" s="50"/>
      <c r="YY40" s="50"/>
      <c r="YZ40" s="50"/>
      <c r="ZA40" s="50"/>
      <c r="ZB40" s="50"/>
      <c r="ZC40" s="50"/>
      <c r="ZD40" s="50"/>
      <c r="ZE40" s="50"/>
      <c r="ZF40" s="50"/>
      <c r="ZG40" s="50"/>
      <c r="ZH40" s="50"/>
      <c r="ZI40" s="50"/>
      <c r="ZJ40" s="50"/>
      <c r="ZK40" s="50"/>
      <c r="ZL40" s="50"/>
      <c r="ZM40" s="50"/>
      <c r="ZN40" s="50"/>
      <c r="ZO40" s="50"/>
      <c r="ZP40" s="50"/>
      <c r="ZQ40" s="50"/>
      <c r="ZR40" s="50"/>
      <c r="ZS40" s="50"/>
      <c r="ZT40" s="50"/>
      <c r="ZU40" s="50"/>
      <c r="ZV40" s="50"/>
      <c r="ZW40" s="50"/>
      <c r="ZX40" s="50"/>
      <c r="ZY40" s="50"/>
      <c r="ZZ40" s="50"/>
      <c r="AAA40" s="50"/>
      <c r="AAB40" s="50"/>
      <c r="AAC40" s="50"/>
      <c r="AAD40" s="50"/>
      <c r="AAE40" s="50"/>
      <c r="AAF40" s="50"/>
      <c r="AAG40" s="50"/>
      <c r="AAH40" s="50"/>
      <c r="AAI40" s="50"/>
      <c r="AAJ40" s="50"/>
      <c r="AAK40" s="50"/>
      <c r="AAL40" s="50"/>
      <c r="AAM40" s="50"/>
      <c r="AAN40" s="50"/>
      <c r="AAO40" s="50"/>
      <c r="AAP40" s="50"/>
      <c r="AAQ40" s="50"/>
      <c r="AAR40" s="50"/>
      <c r="AAS40" s="50"/>
      <c r="AAT40" s="50"/>
      <c r="AAU40" s="50"/>
      <c r="AAV40" s="50"/>
      <c r="AAW40" s="50"/>
      <c r="AAX40" s="50"/>
      <c r="AAY40" s="50"/>
      <c r="AAZ40" s="50"/>
      <c r="ABA40" s="50"/>
      <c r="ABB40" s="50"/>
      <c r="ABC40" s="50"/>
      <c r="ABD40" s="50"/>
      <c r="ABE40" s="50"/>
      <c r="ABF40" s="50"/>
      <c r="ABG40" s="50"/>
      <c r="ABH40" s="50"/>
      <c r="ABI40" s="50"/>
      <c r="ABJ40" s="50"/>
      <c r="ABK40" s="50"/>
      <c r="ABL40" s="50"/>
      <c r="ABM40" s="50"/>
      <c r="ABN40" s="50"/>
      <c r="ABO40" s="50"/>
      <c r="ABP40" s="50"/>
      <c r="ABQ40" s="50"/>
      <c r="ABR40" s="50"/>
      <c r="ABS40" s="50"/>
      <c r="ABT40" s="50"/>
      <c r="ABU40" s="50"/>
      <c r="ABV40" s="50"/>
      <c r="ABW40" s="50"/>
      <c r="ABX40" s="50"/>
      <c r="ABY40" s="50"/>
      <c r="ABZ40" s="50"/>
      <c r="ACA40" s="50"/>
      <c r="ACB40" s="50"/>
      <c r="ACC40" s="50"/>
      <c r="ACD40" s="50"/>
      <c r="ACE40" s="50"/>
      <c r="ACF40" s="50"/>
      <c r="ACG40" s="50"/>
      <c r="ACH40" s="50"/>
      <c r="ACI40" s="50"/>
      <c r="ACJ40" s="50"/>
      <c r="ACK40" s="50"/>
      <c r="ACL40" s="50"/>
      <c r="ACM40" s="50"/>
      <c r="ACN40" s="50"/>
      <c r="ACO40" s="50"/>
      <c r="ACP40" s="50"/>
      <c r="ACQ40" s="50"/>
      <c r="ACR40" s="50"/>
      <c r="ACS40" s="50"/>
      <c r="ACT40" s="50"/>
      <c r="ACU40" s="50"/>
      <c r="ACV40" s="50"/>
      <c r="ACW40" s="50"/>
      <c r="ACX40" s="50"/>
      <c r="ACY40" s="50"/>
      <c r="ACZ40" s="50"/>
      <c r="ADA40" s="50"/>
      <c r="ADB40" s="50"/>
      <c r="ADC40" s="50"/>
      <c r="ADD40" s="50"/>
      <c r="ADE40" s="50"/>
      <c r="ADF40" s="50"/>
      <c r="ADG40" s="50"/>
      <c r="ADH40" s="50"/>
      <c r="ADI40" s="50"/>
      <c r="ADJ40" s="50"/>
      <c r="ADK40" s="50"/>
      <c r="ADL40" s="50"/>
      <c r="ADM40" s="50"/>
      <c r="ADN40" s="50"/>
      <c r="ADO40" s="50"/>
      <c r="ADP40" s="50"/>
      <c r="ADQ40" s="50"/>
      <c r="ADR40" s="50"/>
      <c r="ADS40" s="50"/>
      <c r="ADT40" s="50"/>
      <c r="ADU40" s="50"/>
      <c r="ADV40" s="50"/>
      <c r="ADW40" s="50"/>
      <c r="ADX40" s="50"/>
      <c r="ADY40" s="50"/>
      <c r="ADZ40" s="50"/>
      <c r="AEA40" s="50"/>
      <c r="AEB40" s="50"/>
      <c r="AEC40" s="50"/>
      <c r="AED40" s="50"/>
      <c r="AEE40" s="50"/>
      <c r="AEF40" s="50"/>
      <c r="AEG40" s="50"/>
      <c r="AEH40" s="50"/>
      <c r="AEI40" s="50"/>
      <c r="AEJ40" s="50"/>
      <c r="AEK40" s="50"/>
      <c r="AEL40" s="50"/>
      <c r="AEM40" s="50"/>
      <c r="AEN40" s="50"/>
      <c r="AEO40" s="50"/>
      <c r="AEP40" s="50"/>
      <c r="AEQ40" s="50"/>
      <c r="AER40" s="50"/>
      <c r="AES40" s="50"/>
      <c r="AET40" s="50"/>
      <c r="AEU40" s="50"/>
      <c r="AEV40" s="50"/>
      <c r="AEW40" s="50"/>
      <c r="AEX40" s="50"/>
      <c r="AEY40" s="50"/>
      <c r="AEZ40" s="50"/>
      <c r="AFA40" s="50"/>
      <c r="AFB40" s="50"/>
      <c r="AFC40" s="50"/>
      <c r="AFD40" s="50"/>
      <c r="AFE40" s="50"/>
      <c r="AFF40" s="50"/>
      <c r="AFG40" s="50"/>
      <c r="AFH40" s="50"/>
      <c r="AFI40" s="50"/>
      <c r="AFJ40" s="50"/>
      <c r="AFK40" s="50"/>
      <c r="AFL40" s="50"/>
      <c r="AFM40" s="50"/>
      <c r="AFN40" s="50"/>
      <c r="AFO40" s="50"/>
      <c r="AFP40" s="50"/>
      <c r="AFQ40" s="50"/>
      <c r="AFR40" s="50"/>
      <c r="AFS40" s="50"/>
      <c r="AFT40" s="50"/>
      <c r="AFU40" s="50"/>
      <c r="AFV40" s="50"/>
      <c r="AFW40" s="50"/>
      <c r="AFX40" s="50"/>
      <c r="AFY40" s="50"/>
      <c r="AFZ40" s="50"/>
      <c r="AGA40" s="50"/>
      <c r="AGB40" s="50"/>
      <c r="AGC40" s="50"/>
      <c r="AGD40" s="50"/>
      <c r="AGE40" s="50"/>
      <c r="AGF40" s="50"/>
      <c r="AGG40" s="50"/>
      <c r="AGH40" s="50"/>
      <c r="AGI40" s="50"/>
      <c r="AGJ40" s="50"/>
      <c r="AGK40" s="50"/>
      <c r="AGL40" s="50"/>
      <c r="AGM40" s="50"/>
      <c r="AGN40" s="50"/>
      <c r="AGO40" s="50"/>
      <c r="AGP40" s="50"/>
      <c r="AGQ40" s="50"/>
      <c r="AGR40" s="50"/>
      <c r="AGS40" s="50"/>
      <c r="AGT40" s="50"/>
      <c r="AGU40" s="50"/>
      <c r="AGV40" s="50"/>
      <c r="AGW40" s="50"/>
      <c r="AGX40" s="50"/>
      <c r="AGY40" s="50"/>
      <c r="AGZ40" s="50"/>
      <c r="AHA40" s="50"/>
      <c r="AHB40" s="50"/>
      <c r="AHC40" s="50"/>
      <c r="AHD40" s="50"/>
      <c r="AHE40" s="50"/>
      <c r="AHF40" s="50"/>
      <c r="AHG40" s="50"/>
      <c r="AHH40" s="50"/>
      <c r="AHI40" s="50"/>
      <c r="AHJ40" s="50"/>
      <c r="AHK40" s="50"/>
      <c r="AHL40" s="50"/>
      <c r="AHM40" s="50"/>
      <c r="AHN40" s="50"/>
      <c r="AHO40" s="50"/>
      <c r="AHP40" s="50"/>
      <c r="AHQ40" s="50"/>
      <c r="AHR40" s="50"/>
      <c r="AHS40" s="50"/>
      <c r="AHT40" s="50"/>
      <c r="AHU40" s="50"/>
      <c r="AHV40" s="50"/>
      <c r="AHW40" s="50"/>
      <c r="AHX40" s="50"/>
      <c r="AHY40" s="50"/>
      <c r="AHZ40" s="50"/>
      <c r="AIA40" s="50"/>
      <c r="AIB40" s="50"/>
      <c r="AIC40" s="50"/>
      <c r="AID40" s="50"/>
      <c r="AIE40" s="50"/>
      <c r="AIF40" s="50"/>
      <c r="AIG40" s="50"/>
      <c r="AIH40" s="50"/>
      <c r="AII40" s="50"/>
      <c r="AIJ40" s="50"/>
      <c r="AIK40" s="50"/>
      <c r="AIL40" s="50"/>
      <c r="AIM40" s="50"/>
      <c r="AIN40" s="50"/>
      <c r="AIO40" s="50"/>
      <c r="AIP40" s="50"/>
      <c r="AIQ40" s="50"/>
      <c r="AIR40" s="50"/>
      <c r="AIS40" s="50"/>
      <c r="AIT40" s="50"/>
      <c r="AIU40" s="50"/>
      <c r="AIV40" s="50"/>
      <c r="AIW40" s="50"/>
      <c r="AIX40" s="50"/>
      <c r="AIY40" s="50"/>
      <c r="AIZ40" s="50"/>
      <c r="AJA40" s="50"/>
      <c r="AJB40" s="50"/>
      <c r="AJC40" s="50"/>
      <c r="AJD40" s="50"/>
      <c r="AJE40" s="50"/>
      <c r="AJF40" s="50"/>
      <c r="AJG40" s="50"/>
      <c r="AJH40" s="50"/>
      <c r="AJI40" s="50"/>
      <c r="AJJ40" s="50"/>
      <c r="AJK40" s="50"/>
      <c r="AJL40" s="50"/>
      <c r="AJM40" s="50"/>
      <c r="AJN40" s="50"/>
      <c r="AJO40" s="50"/>
      <c r="AJP40" s="50"/>
      <c r="AJQ40" s="50"/>
      <c r="AJR40" s="50"/>
      <c r="AJS40" s="50"/>
      <c r="AJT40" s="50"/>
      <c r="AJU40" s="50"/>
      <c r="AJV40" s="50"/>
      <c r="AJW40" s="50"/>
      <c r="AJX40" s="50"/>
      <c r="AJY40" s="50"/>
      <c r="AJZ40" s="50"/>
      <c r="AKA40" s="50"/>
      <c r="AKB40" s="50"/>
      <c r="AKC40" s="50"/>
      <c r="AKD40" s="50"/>
      <c r="AKE40" s="50"/>
      <c r="AKF40" s="50"/>
      <c r="AKG40" s="50"/>
      <c r="AKH40" s="50"/>
      <c r="AKI40" s="50"/>
      <c r="AKJ40" s="50"/>
      <c r="AKK40" s="50"/>
      <c r="AKL40" s="50"/>
      <c r="AKM40" s="50"/>
      <c r="AKN40" s="50"/>
      <c r="AKO40" s="50"/>
      <c r="AKP40" s="50"/>
      <c r="AKQ40" s="50"/>
      <c r="AKR40" s="50"/>
      <c r="AKS40" s="50"/>
      <c r="AKT40" s="50"/>
      <c r="AKU40" s="50"/>
      <c r="AKV40" s="50"/>
      <c r="AKW40" s="50"/>
      <c r="AKX40" s="50"/>
      <c r="AKY40" s="50"/>
      <c r="AKZ40" s="50"/>
      <c r="ALA40" s="50"/>
      <c r="ALB40" s="50"/>
      <c r="ALC40" s="50"/>
      <c r="ALD40" s="50"/>
      <c r="ALE40" s="50"/>
      <c r="ALF40" s="50"/>
      <c r="ALG40" s="50"/>
      <c r="ALH40" s="50"/>
      <c r="ALI40" s="50"/>
      <c r="ALJ40" s="50"/>
      <c r="ALK40" s="50"/>
      <c r="ALL40" s="50"/>
      <c r="ALM40" s="50"/>
      <c r="ALN40" s="50"/>
      <c r="ALO40" s="50"/>
      <c r="ALP40" s="50"/>
      <c r="ALQ40" s="50"/>
      <c r="ALR40" s="50"/>
      <c r="ALS40" s="50"/>
      <c r="ALT40" s="50"/>
      <c r="ALU40" s="50"/>
      <c r="ALV40" s="50"/>
      <c r="ALW40" s="50"/>
      <c r="ALX40" s="50"/>
      <c r="ALY40" s="50"/>
      <c r="ALZ40" s="50"/>
      <c r="AMA40" s="50"/>
      <c r="AMB40" s="50"/>
      <c r="AMC40" s="50"/>
      <c r="AMD40" s="50"/>
      <c r="AME40" s="50"/>
      <c r="AMF40" s="50"/>
      <c r="AMG40" s="50"/>
      <c r="AMH40" s="50"/>
      <c r="AMI40" s="50"/>
      <c r="AMJ40" s="50"/>
      <c r="AMK40" s="50"/>
      <c r="AML40" s="50"/>
      <c r="AMM40" s="50"/>
      <c r="AMN40" s="50"/>
      <c r="AMO40" s="50"/>
      <c r="AMP40" s="50"/>
      <c r="AMQ40" s="50"/>
      <c r="AMR40" s="50"/>
      <c r="AMS40" s="50"/>
      <c r="AMT40" s="50"/>
      <c r="AMU40" s="50"/>
      <c r="AMV40" s="50"/>
      <c r="AMW40" s="50"/>
      <c r="AMX40" s="50"/>
      <c r="AMY40" s="50"/>
      <c r="AMZ40" s="50"/>
      <c r="ANA40" s="50"/>
      <c r="ANB40" s="50"/>
      <c r="ANC40" s="50"/>
      <c r="AND40" s="50"/>
      <c r="ANE40" s="50"/>
      <c r="ANF40" s="50"/>
      <c r="ANG40" s="50"/>
      <c r="ANH40" s="50"/>
      <c r="ANI40" s="50"/>
      <c r="ANJ40" s="50"/>
      <c r="ANK40" s="50"/>
      <c r="ANL40" s="50"/>
      <c r="ANM40" s="50"/>
      <c r="ANN40" s="50"/>
      <c r="ANO40" s="50"/>
      <c r="ANP40" s="50"/>
      <c r="ANQ40" s="50"/>
      <c r="ANR40" s="50"/>
      <c r="ANS40" s="50"/>
      <c r="ANT40" s="50"/>
      <c r="ANU40" s="50"/>
      <c r="ANV40" s="50"/>
      <c r="ANW40" s="50"/>
      <c r="ANX40" s="50"/>
      <c r="ANY40" s="50"/>
      <c r="ANZ40" s="50"/>
      <c r="AOA40" s="50"/>
      <c r="AOB40" s="50"/>
      <c r="AOC40" s="50"/>
      <c r="AOD40" s="50"/>
      <c r="AOE40" s="50"/>
      <c r="AOF40" s="50"/>
      <c r="AOG40" s="50"/>
      <c r="AOH40" s="50"/>
      <c r="AOI40" s="50"/>
      <c r="AOJ40" s="50"/>
      <c r="AOK40" s="50"/>
      <c r="AOL40" s="50"/>
      <c r="AOM40" s="50"/>
      <c r="AON40" s="50"/>
      <c r="AOO40" s="50"/>
      <c r="AOP40" s="50"/>
      <c r="AOQ40" s="50"/>
      <c r="AOR40" s="50"/>
      <c r="AOS40" s="50"/>
      <c r="AOT40" s="50"/>
      <c r="AOU40" s="50"/>
      <c r="AOV40" s="50"/>
      <c r="AOW40" s="50"/>
      <c r="AOX40" s="50"/>
      <c r="AOY40" s="50"/>
      <c r="AOZ40" s="50"/>
      <c r="APA40" s="50"/>
      <c r="APB40" s="50"/>
      <c r="APC40" s="50"/>
      <c r="APD40" s="50"/>
      <c r="APE40" s="50"/>
      <c r="APF40" s="50"/>
      <c r="APG40" s="50"/>
      <c r="APH40" s="50"/>
      <c r="API40" s="50"/>
      <c r="APJ40" s="50"/>
      <c r="APK40" s="50"/>
      <c r="APL40" s="50"/>
      <c r="APM40" s="50"/>
      <c r="APN40" s="50"/>
      <c r="APO40" s="50"/>
      <c r="APP40" s="50"/>
      <c r="APQ40" s="50"/>
      <c r="APR40" s="50"/>
      <c r="APS40" s="50"/>
      <c r="APT40" s="50"/>
      <c r="APU40" s="50"/>
      <c r="APV40" s="50"/>
      <c r="APW40" s="50"/>
      <c r="APX40" s="50"/>
      <c r="APY40" s="50"/>
      <c r="APZ40" s="50"/>
      <c r="AQA40" s="50"/>
      <c r="AQB40" s="50"/>
      <c r="AQC40" s="50"/>
      <c r="AQD40" s="50"/>
      <c r="AQE40" s="50"/>
      <c r="AQF40" s="50"/>
      <c r="AQG40" s="50"/>
      <c r="AQH40" s="50"/>
      <c r="AQI40" s="50"/>
      <c r="AQJ40" s="50"/>
      <c r="AQK40" s="50"/>
      <c r="AQL40" s="50"/>
      <c r="AQM40" s="50"/>
      <c r="AQN40" s="50"/>
      <c r="AQO40" s="50"/>
      <c r="AQP40" s="50"/>
      <c r="AQQ40" s="50"/>
      <c r="AQR40" s="50"/>
      <c r="AQS40" s="50"/>
      <c r="AQT40" s="50"/>
      <c r="AQU40" s="50"/>
      <c r="AQV40" s="50"/>
      <c r="AQW40" s="50"/>
      <c r="AQX40" s="50"/>
      <c r="AQY40" s="50"/>
      <c r="AQZ40" s="50"/>
      <c r="ARA40" s="50"/>
      <c r="ARB40" s="50"/>
      <c r="ARC40" s="50"/>
      <c r="ARD40" s="50"/>
      <c r="ARE40" s="50"/>
      <c r="ARF40" s="50"/>
      <c r="ARG40" s="50"/>
      <c r="ARH40" s="50"/>
      <c r="ARI40" s="50"/>
      <c r="ARJ40" s="50"/>
      <c r="ARK40" s="50"/>
      <c r="ARL40" s="50"/>
      <c r="ARM40" s="50"/>
      <c r="ARN40" s="50"/>
      <c r="ARO40" s="50"/>
      <c r="ARP40" s="50"/>
      <c r="ARQ40" s="50"/>
      <c r="ARR40" s="50"/>
      <c r="ARS40" s="50"/>
      <c r="ART40" s="50"/>
      <c r="ARU40" s="50"/>
      <c r="ARV40" s="50"/>
      <c r="ARW40" s="50"/>
      <c r="ARX40" s="50"/>
      <c r="ARY40" s="50"/>
      <c r="ARZ40" s="50"/>
      <c r="ASA40" s="50"/>
      <c r="ASB40" s="50"/>
      <c r="ASC40" s="50"/>
      <c r="ASD40" s="50"/>
      <c r="ASE40" s="50"/>
      <c r="ASF40" s="50"/>
      <c r="ASG40" s="50"/>
      <c r="ASH40" s="50"/>
      <c r="ASI40" s="50"/>
      <c r="ASJ40" s="50"/>
      <c r="ASK40" s="50"/>
      <c r="ASL40" s="50"/>
      <c r="ASM40" s="50"/>
      <c r="ASN40" s="50"/>
      <c r="ASO40" s="50"/>
      <c r="ASP40" s="50"/>
      <c r="ASQ40" s="50"/>
      <c r="ASR40" s="50"/>
      <c r="ASS40" s="50"/>
      <c r="AST40" s="50"/>
      <c r="ASU40" s="50"/>
      <c r="ASV40" s="50"/>
      <c r="ASW40" s="50"/>
      <c r="ASX40" s="50"/>
      <c r="ASY40" s="50"/>
      <c r="ASZ40" s="50"/>
      <c r="ATA40" s="50"/>
      <c r="ATB40" s="50"/>
      <c r="ATC40" s="50"/>
      <c r="ATD40" s="50"/>
      <c r="ATE40" s="50"/>
      <c r="ATF40" s="50"/>
      <c r="ATG40" s="50"/>
      <c r="ATH40" s="50"/>
      <c r="ATI40" s="50"/>
      <c r="ATJ40" s="50"/>
      <c r="ATK40" s="50"/>
      <c r="ATL40" s="50"/>
      <c r="ATM40" s="50"/>
      <c r="ATN40" s="50"/>
      <c r="ATO40" s="50"/>
      <c r="ATP40" s="50"/>
      <c r="ATQ40" s="50"/>
      <c r="ATR40" s="50"/>
      <c r="ATS40" s="50"/>
      <c r="ATT40" s="50"/>
      <c r="ATU40" s="50"/>
      <c r="ATV40" s="50"/>
      <c r="ATW40" s="50"/>
      <c r="ATX40" s="50"/>
      <c r="ATY40" s="50"/>
      <c r="ATZ40" s="50"/>
      <c r="AUA40" s="50"/>
      <c r="AUB40" s="50"/>
      <c r="AUC40" s="50"/>
      <c r="AUD40" s="50"/>
      <c r="AUE40" s="50"/>
      <c r="AUF40" s="50"/>
      <c r="AUG40" s="50"/>
      <c r="AUH40" s="50"/>
      <c r="AUI40" s="50"/>
      <c r="AUJ40" s="50"/>
      <c r="AUK40" s="50"/>
      <c r="AUL40" s="50"/>
      <c r="AUM40" s="50"/>
      <c r="AUN40" s="50"/>
      <c r="AUO40" s="50"/>
      <c r="AUP40" s="50"/>
      <c r="AUQ40" s="50"/>
      <c r="AUR40" s="50"/>
      <c r="AUS40" s="50"/>
      <c r="AUT40" s="50"/>
      <c r="AUU40" s="50"/>
      <c r="AUV40" s="50"/>
      <c r="AUW40" s="50"/>
      <c r="AUX40" s="50"/>
      <c r="AUY40" s="50"/>
      <c r="AUZ40" s="50"/>
      <c r="AVA40" s="50"/>
      <c r="AVB40" s="50"/>
      <c r="AVC40" s="50"/>
      <c r="AVD40" s="50"/>
      <c r="AVE40" s="50"/>
      <c r="AVF40" s="50"/>
      <c r="AVG40" s="50"/>
      <c r="AVH40" s="50"/>
      <c r="AVI40" s="50"/>
      <c r="AVJ40" s="50"/>
      <c r="AVK40" s="50"/>
      <c r="AVL40" s="50"/>
      <c r="AVM40" s="50"/>
      <c r="AVN40" s="50"/>
      <c r="AVO40" s="50"/>
      <c r="AVP40" s="50"/>
      <c r="AVQ40" s="50"/>
      <c r="AVR40" s="50"/>
      <c r="AVS40" s="50"/>
      <c r="AVT40" s="50"/>
      <c r="AVU40" s="50"/>
      <c r="AVV40" s="50"/>
      <c r="AVW40" s="50"/>
      <c r="AVX40" s="50"/>
      <c r="AVY40" s="50"/>
      <c r="AVZ40" s="50"/>
      <c r="AWA40" s="50"/>
      <c r="AWB40" s="50"/>
      <c r="AWC40" s="50"/>
      <c r="AWD40" s="50"/>
      <c r="AWE40" s="50"/>
      <c r="AWF40" s="50"/>
      <c r="AWG40" s="50"/>
      <c r="AWH40" s="50"/>
      <c r="AWI40" s="50"/>
      <c r="AWJ40" s="50"/>
      <c r="AWK40" s="50"/>
      <c r="AWL40" s="50"/>
      <c r="AWM40" s="50"/>
      <c r="AWN40" s="50"/>
      <c r="AWO40" s="50"/>
      <c r="AWP40" s="50"/>
      <c r="AWQ40" s="50"/>
      <c r="AWR40" s="50"/>
      <c r="AWS40" s="50"/>
      <c r="AWT40" s="50"/>
      <c r="AWU40" s="50"/>
      <c r="AWV40" s="50"/>
      <c r="AWW40" s="50"/>
      <c r="AWX40" s="50"/>
      <c r="AWY40" s="50"/>
      <c r="AWZ40" s="50"/>
      <c r="AXA40" s="50"/>
      <c r="AXB40" s="50"/>
      <c r="AXC40" s="50"/>
      <c r="AXD40" s="50"/>
      <c r="AXE40" s="50"/>
      <c r="AXF40" s="50"/>
      <c r="AXG40" s="50"/>
      <c r="AXH40" s="50"/>
      <c r="AXI40" s="50"/>
      <c r="AXJ40" s="50"/>
      <c r="AXK40" s="50"/>
      <c r="AXL40" s="50"/>
      <c r="AXM40" s="50"/>
      <c r="AXN40" s="50"/>
      <c r="AXO40" s="50"/>
      <c r="AXP40" s="50"/>
      <c r="AXQ40" s="50"/>
      <c r="AXR40" s="50"/>
      <c r="AXS40" s="50"/>
      <c r="AXT40" s="50"/>
      <c r="AXU40" s="50"/>
      <c r="AXV40" s="50"/>
      <c r="AXW40" s="50"/>
      <c r="AXX40" s="50"/>
      <c r="AXY40" s="50"/>
      <c r="AXZ40" s="50"/>
      <c r="AYA40" s="50"/>
      <c r="AYB40" s="50"/>
      <c r="AYC40" s="50"/>
      <c r="AYD40" s="50"/>
      <c r="AYE40" s="50"/>
      <c r="AYF40" s="50"/>
      <c r="AYG40" s="50"/>
      <c r="AYH40" s="50"/>
      <c r="AYI40" s="50"/>
      <c r="AYJ40" s="50"/>
      <c r="AYK40" s="50"/>
      <c r="AYL40" s="50"/>
      <c r="AYM40" s="50"/>
      <c r="AYN40" s="50"/>
      <c r="AYO40" s="50"/>
      <c r="AYP40" s="50"/>
      <c r="AYQ40" s="50"/>
      <c r="AYR40" s="50"/>
      <c r="AYS40" s="50"/>
      <c r="AYT40" s="50"/>
      <c r="AYU40" s="50"/>
      <c r="AYV40" s="50"/>
      <c r="AYW40" s="50"/>
      <c r="AYX40" s="50"/>
      <c r="AYY40" s="50"/>
      <c r="AYZ40" s="50"/>
      <c r="AZA40" s="50"/>
      <c r="AZB40" s="50"/>
      <c r="AZC40" s="50"/>
      <c r="AZD40" s="50"/>
      <c r="AZE40" s="50"/>
      <c r="AZF40" s="50"/>
      <c r="AZG40" s="50"/>
      <c r="AZH40" s="50"/>
      <c r="AZI40" s="50"/>
      <c r="AZJ40" s="50"/>
      <c r="AZK40" s="50"/>
      <c r="AZL40" s="50"/>
      <c r="AZM40" s="50"/>
      <c r="AZN40" s="50"/>
      <c r="AZO40" s="50"/>
      <c r="AZP40" s="50"/>
      <c r="AZQ40" s="50"/>
      <c r="AZR40" s="50"/>
      <c r="AZS40" s="50"/>
      <c r="AZT40" s="50"/>
      <c r="AZU40" s="50"/>
      <c r="AZV40" s="50"/>
      <c r="AZW40" s="50"/>
      <c r="AZX40" s="50"/>
      <c r="AZY40" s="50"/>
      <c r="AZZ40" s="50"/>
      <c r="BAA40" s="50"/>
      <c r="BAB40" s="50"/>
      <c r="BAC40" s="50"/>
      <c r="BAD40" s="50"/>
      <c r="BAE40" s="50"/>
      <c r="BAF40" s="50"/>
      <c r="BAG40" s="50"/>
      <c r="BAH40" s="50"/>
      <c r="BAI40" s="50"/>
      <c r="BAJ40" s="50"/>
      <c r="BAK40" s="50"/>
      <c r="BAL40" s="50"/>
      <c r="BAM40" s="50"/>
      <c r="BAN40" s="50"/>
      <c r="BAO40" s="50"/>
      <c r="BAP40" s="50"/>
      <c r="BAQ40" s="50"/>
      <c r="BAR40" s="50"/>
      <c r="BAS40" s="50"/>
      <c r="BAT40" s="50"/>
      <c r="BAU40" s="50"/>
      <c r="BAV40" s="50"/>
      <c r="BAW40" s="50"/>
      <c r="BAX40" s="50"/>
      <c r="BAY40" s="50"/>
      <c r="BAZ40" s="50"/>
      <c r="BBA40" s="50"/>
      <c r="BBB40" s="50"/>
      <c r="BBC40" s="50"/>
      <c r="BBD40" s="50"/>
      <c r="BBE40" s="50"/>
      <c r="BBF40" s="50"/>
      <c r="BBG40" s="50"/>
      <c r="BBH40" s="50"/>
      <c r="BBI40" s="50"/>
      <c r="BBJ40" s="50"/>
      <c r="BBK40" s="50"/>
      <c r="BBL40" s="50"/>
      <c r="BBM40" s="50"/>
      <c r="BBN40" s="50"/>
      <c r="BBO40" s="50"/>
      <c r="BBP40" s="50"/>
      <c r="BBQ40" s="50"/>
      <c r="BBR40" s="50"/>
      <c r="BBS40" s="50"/>
      <c r="BBT40" s="50"/>
      <c r="BBU40" s="50"/>
      <c r="BBV40" s="50"/>
      <c r="BBW40" s="50"/>
      <c r="BBX40" s="50"/>
      <c r="BBY40" s="50"/>
      <c r="BBZ40" s="50"/>
      <c r="BCA40" s="50"/>
      <c r="BCB40" s="50"/>
      <c r="BCC40" s="50"/>
      <c r="BCD40" s="50"/>
      <c r="BCE40" s="50"/>
      <c r="BCF40" s="50"/>
      <c r="BCG40" s="50"/>
      <c r="BCH40" s="50"/>
      <c r="BCI40" s="50"/>
      <c r="BCJ40" s="50"/>
      <c r="BCK40" s="50"/>
      <c r="BCL40" s="50"/>
      <c r="BCM40" s="50"/>
      <c r="BCN40" s="50"/>
      <c r="BCO40" s="50"/>
      <c r="BCP40" s="50"/>
      <c r="BCQ40" s="50"/>
      <c r="BCR40" s="50"/>
      <c r="BCS40" s="50"/>
      <c r="BCT40" s="50"/>
      <c r="BCU40" s="50"/>
      <c r="BCV40" s="50"/>
      <c r="BCW40" s="50"/>
      <c r="BCX40" s="50"/>
      <c r="BCY40" s="50"/>
      <c r="BCZ40" s="50"/>
      <c r="BDA40" s="50"/>
      <c r="BDB40" s="50"/>
      <c r="BDC40" s="50"/>
      <c r="BDD40" s="50"/>
      <c r="BDE40" s="50"/>
      <c r="BDF40" s="50"/>
      <c r="BDG40" s="50"/>
      <c r="BDH40" s="50"/>
      <c r="BDI40" s="50"/>
      <c r="BDJ40" s="50"/>
      <c r="BDK40" s="50"/>
      <c r="BDL40" s="50"/>
      <c r="BDM40" s="50"/>
      <c r="BDN40" s="50"/>
      <c r="BDO40" s="50"/>
      <c r="BDP40" s="50"/>
      <c r="BDQ40" s="50"/>
      <c r="BDR40" s="50"/>
      <c r="BDS40" s="50"/>
      <c r="BDT40" s="50"/>
      <c r="BDU40" s="50"/>
      <c r="BDV40" s="50"/>
      <c r="BDW40" s="50"/>
      <c r="BDX40" s="50"/>
      <c r="BDY40" s="50"/>
      <c r="BDZ40" s="50"/>
      <c r="BEA40" s="50"/>
      <c r="BEB40" s="50"/>
      <c r="BEC40" s="50"/>
      <c r="BED40" s="50"/>
      <c r="BEE40" s="50"/>
      <c r="BEF40" s="50"/>
      <c r="BEG40" s="50"/>
      <c r="BEH40" s="50"/>
      <c r="BEI40" s="50"/>
      <c r="BEJ40" s="50"/>
      <c r="BEK40" s="50"/>
      <c r="BEL40" s="50"/>
      <c r="BEM40" s="50"/>
      <c r="BEN40" s="50"/>
      <c r="BEO40" s="50"/>
      <c r="BEP40" s="50"/>
      <c r="BEQ40" s="50"/>
      <c r="BER40" s="50"/>
      <c r="BES40" s="50"/>
      <c r="BET40" s="50"/>
      <c r="BEU40" s="50"/>
      <c r="BEV40" s="50"/>
      <c r="BEW40" s="50"/>
      <c r="BEX40" s="50"/>
      <c r="BEY40" s="50"/>
      <c r="BEZ40" s="50"/>
      <c r="BFA40" s="50"/>
      <c r="BFB40" s="50"/>
      <c r="BFC40" s="50"/>
      <c r="BFD40" s="50"/>
      <c r="BFE40" s="50"/>
      <c r="BFF40" s="50"/>
      <c r="BFG40" s="50"/>
      <c r="BFH40" s="50"/>
      <c r="BFI40" s="50"/>
      <c r="BFJ40" s="50"/>
      <c r="BFK40" s="50"/>
      <c r="BFL40" s="50"/>
      <c r="BFM40" s="50"/>
      <c r="BFN40" s="50"/>
      <c r="BFO40" s="50"/>
      <c r="BFP40" s="50"/>
      <c r="BFQ40" s="50"/>
      <c r="BFR40" s="50"/>
      <c r="BFS40" s="50"/>
      <c r="BFT40" s="50"/>
      <c r="BFU40" s="50"/>
      <c r="BFV40" s="50"/>
      <c r="BFW40" s="50"/>
      <c r="BFX40" s="50"/>
      <c r="BFY40" s="50"/>
      <c r="BFZ40" s="50"/>
      <c r="BGA40" s="50"/>
      <c r="BGB40" s="50"/>
      <c r="BGC40" s="50"/>
      <c r="BGD40" s="50"/>
      <c r="BGE40" s="50"/>
      <c r="BGF40" s="50"/>
      <c r="BGG40" s="50"/>
      <c r="BGH40" s="50"/>
      <c r="BGI40" s="50"/>
      <c r="BGJ40" s="50"/>
      <c r="BGK40" s="50"/>
      <c r="BGL40" s="50"/>
      <c r="BGM40" s="50"/>
      <c r="BGN40" s="50"/>
      <c r="BGO40" s="50"/>
      <c r="BGP40" s="50"/>
      <c r="BGQ40" s="50"/>
      <c r="BGR40" s="50"/>
      <c r="BGS40" s="50"/>
      <c r="BGT40" s="50"/>
      <c r="BGU40" s="50"/>
      <c r="BGV40" s="50"/>
      <c r="BGW40" s="50"/>
      <c r="BGX40" s="50"/>
      <c r="BGY40" s="50"/>
      <c r="BGZ40" s="50"/>
      <c r="BHA40" s="50"/>
      <c r="BHB40" s="50"/>
      <c r="BHC40" s="50"/>
      <c r="BHD40" s="50"/>
      <c r="BHE40" s="50"/>
      <c r="BHF40" s="50"/>
      <c r="BHG40" s="50"/>
      <c r="BHH40" s="50"/>
      <c r="BHI40" s="50"/>
      <c r="BHJ40" s="50"/>
      <c r="BHK40" s="50"/>
      <c r="BHL40" s="50"/>
      <c r="BHM40" s="50"/>
      <c r="BHN40" s="50"/>
      <c r="BHO40" s="50"/>
      <c r="BHP40" s="50"/>
      <c r="BHQ40" s="50"/>
      <c r="BHR40" s="50"/>
      <c r="BHS40" s="50"/>
      <c r="BHT40" s="50"/>
      <c r="BHU40" s="50"/>
      <c r="BHV40" s="50"/>
      <c r="BHW40" s="50"/>
      <c r="BHX40" s="50"/>
      <c r="BHY40" s="50"/>
      <c r="BHZ40" s="50"/>
      <c r="BIA40" s="50"/>
      <c r="BIB40" s="50"/>
      <c r="BIC40" s="50"/>
      <c r="BID40" s="50"/>
      <c r="BIE40" s="50"/>
      <c r="BIF40" s="50"/>
      <c r="BIG40" s="50"/>
      <c r="BIH40" s="50"/>
      <c r="BII40" s="50"/>
      <c r="BIJ40" s="50"/>
      <c r="BIK40" s="50"/>
      <c r="BIL40" s="50"/>
      <c r="BIM40" s="50"/>
      <c r="BIN40" s="50"/>
      <c r="BIO40" s="50"/>
      <c r="BIP40" s="50"/>
      <c r="BIQ40" s="50"/>
      <c r="BIR40" s="50"/>
      <c r="BIS40" s="50"/>
      <c r="BIT40" s="50"/>
      <c r="BIU40" s="50"/>
      <c r="BIV40" s="50"/>
      <c r="BIW40" s="50"/>
      <c r="BIX40" s="50"/>
      <c r="BIY40" s="50"/>
      <c r="BIZ40" s="50"/>
      <c r="BJA40" s="50"/>
      <c r="BJB40" s="50"/>
      <c r="BJC40" s="50"/>
      <c r="BJD40" s="50"/>
      <c r="BJE40" s="50"/>
      <c r="BJF40" s="50"/>
      <c r="BJG40" s="50"/>
      <c r="BJH40" s="50"/>
      <c r="BJI40" s="50"/>
      <c r="BJJ40" s="50"/>
      <c r="BJK40" s="50"/>
      <c r="BJL40" s="50"/>
      <c r="BJM40" s="50"/>
      <c r="BJN40" s="50"/>
      <c r="BJO40" s="50"/>
      <c r="BJP40" s="50"/>
      <c r="BJQ40" s="50"/>
      <c r="BJR40" s="50"/>
      <c r="BJS40" s="50"/>
      <c r="BJT40" s="50"/>
      <c r="BJU40" s="50"/>
      <c r="BJV40" s="50"/>
      <c r="BJW40" s="50"/>
      <c r="BJX40" s="50"/>
      <c r="BJY40" s="50"/>
      <c r="BJZ40" s="50"/>
      <c r="BKA40" s="50"/>
      <c r="BKB40" s="50"/>
      <c r="BKC40" s="50"/>
      <c r="BKD40" s="50"/>
      <c r="BKE40" s="50"/>
      <c r="BKF40" s="50"/>
      <c r="BKG40" s="50"/>
      <c r="BKH40" s="50"/>
      <c r="BKI40" s="50"/>
      <c r="BKJ40" s="50"/>
      <c r="BKK40" s="50"/>
      <c r="BKL40" s="50"/>
      <c r="BKM40" s="50"/>
      <c r="BKN40" s="50"/>
      <c r="BKO40" s="50"/>
      <c r="BKP40" s="50"/>
      <c r="BKQ40" s="50"/>
      <c r="BKR40" s="50"/>
      <c r="BKS40" s="50"/>
      <c r="BKT40" s="50"/>
      <c r="BKU40" s="50"/>
      <c r="BKV40" s="50"/>
      <c r="BKW40" s="50"/>
      <c r="BKX40" s="50"/>
      <c r="BKY40" s="50"/>
      <c r="BKZ40" s="50"/>
      <c r="BLA40" s="50"/>
      <c r="BLB40" s="50"/>
      <c r="BLC40" s="50"/>
      <c r="BLD40" s="50"/>
      <c r="BLE40" s="50"/>
      <c r="BLF40" s="50"/>
      <c r="BLG40" s="50"/>
      <c r="BLH40" s="50"/>
      <c r="BLI40" s="50"/>
      <c r="BLJ40" s="50"/>
      <c r="BLK40" s="50"/>
      <c r="BLL40" s="50"/>
      <c r="BLM40" s="50"/>
      <c r="BLN40" s="50"/>
      <c r="BLO40" s="50"/>
      <c r="BLP40" s="50"/>
      <c r="BLQ40" s="50"/>
      <c r="BLR40" s="50"/>
      <c r="BLS40" s="50"/>
      <c r="BLT40" s="50"/>
      <c r="BLU40" s="50"/>
      <c r="BLV40" s="50"/>
      <c r="BLW40" s="50"/>
      <c r="BLX40" s="50"/>
      <c r="BLY40" s="50"/>
      <c r="BLZ40" s="50"/>
      <c r="BMA40" s="50"/>
      <c r="BMB40" s="50"/>
      <c r="BMC40" s="50"/>
      <c r="BMD40" s="50"/>
      <c r="BME40" s="50"/>
      <c r="BMF40" s="50"/>
      <c r="BMG40" s="50"/>
      <c r="BMH40" s="50"/>
      <c r="BMI40" s="50"/>
      <c r="BMJ40" s="50"/>
      <c r="BMK40" s="50"/>
      <c r="BML40" s="50"/>
      <c r="BMM40" s="50"/>
      <c r="BMN40" s="50"/>
      <c r="BMO40" s="50"/>
      <c r="BMP40" s="50"/>
      <c r="BMQ40" s="50"/>
      <c r="BMR40" s="50"/>
      <c r="BMS40" s="50"/>
      <c r="BMT40" s="50"/>
      <c r="BMU40" s="50"/>
      <c r="BMV40" s="50"/>
      <c r="BMW40" s="50"/>
      <c r="BMX40" s="50"/>
      <c r="BMY40" s="50"/>
      <c r="BMZ40" s="50"/>
      <c r="BNA40" s="50"/>
      <c r="BNB40" s="50"/>
      <c r="BNC40" s="50"/>
      <c r="BND40" s="50"/>
      <c r="BNE40" s="50"/>
      <c r="BNF40" s="50"/>
      <c r="BNG40" s="50"/>
      <c r="BNH40" s="50"/>
      <c r="BNI40" s="50"/>
      <c r="BNJ40" s="50"/>
      <c r="BNK40" s="50"/>
      <c r="BNL40" s="50"/>
      <c r="BNM40" s="50"/>
      <c r="BNN40" s="50"/>
      <c r="BNO40" s="50"/>
      <c r="BNP40" s="50"/>
      <c r="BNQ40" s="50"/>
      <c r="BNR40" s="50"/>
      <c r="BNS40" s="50"/>
      <c r="BNT40" s="50"/>
      <c r="BNU40" s="50"/>
      <c r="BNV40" s="50"/>
      <c r="BNW40" s="50"/>
      <c r="BNX40" s="50"/>
      <c r="BNY40" s="50"/>
      <c r="BNZ40" s="50"/>
      <c r="BOA40" s="50"/>
      <c r="BOB40" s="50"/>
      <c r="BOC40" s="50"/>
      <c r="BOD40" s="50"/>
      <c r="BOE40" s="50"/>
      <c r="BOF40" s="50"/>
      <c r="BOG40" s="50"/>
      <c r="BOH40" s="50"/>
      <c r="BOI40" s="50"/>
      <c r="BOJ40" s="50"/>
      <c r="BOK40" s="50"/>
      <c r="BOL40" s="50"/>
      <c r="BOM40" s="50"/>
      <c r="BON40" s="50"/>
      <c r="BOO40" s="50"/>
      <c r="BOP40" s="50"/>
      <c r="BOQ40" s="50"/>
      <c r="BOR40" s="50"/>
      <c r="BOS40" s="50"/>
      <c r="BOT40" s="50"/>
      <c r="BOU40" s="50"/>
      <c r="BOV40" s="50"/>
      <c r="BOW40" s="50"/>
      <c r="BOX40" s="50"/>
      <c r="BOY40" s="50"/>
      <c r="BOZ40" s="50"/>
      <c r="BPA40" s="50"/>
      <c r="BPB40" s="50"/>
      <c r="BPC40" s="50"/>
      <c r="BPD40" s="50"/>
      <c r="BPE40" s="50"/>
      <c r="BPF40" s="50"/>
      <c r="BPG40" s="50"/>
      <c r="BPH40" s="50"/>
      <c r="BPI40" s="50"/>
      <c r="BPJ40" s="50"/>
      <c r="BPK40" s="50"/>
      <c r="BPL40" s="50"/>
      <c r="BPM40" s="50"/>
      <c r="BPN40" s="50"/>
      <c r="BPO40" s="50"/>
      <c r="BPP40" s="50"/>
      <c r="BPQ40" s="50"/>
      <c r="BPR40" s="50"/>
      <c r="BPS40" s="50"/>
      <c r="BPT40" s="50"/>
      <c r="BPU40" s="50"/>
      <c r="BPV40" s="50"/>
      <c r="BPW40" s="50"/>
      <c r="BPX40" s="50"/>
      <c r="BPY40" s="50"/>
      <c r="BPZ40" s="50"/>
      <c r="BQA40" s="50"/>
      <c r="BQB40" s="50"/>
      <c r="BQC40" s="50"/>
      <c r="BQD40" s="50"/>
      <c r="BQE40" s="50"/>
      <c r="BQF40" s="50"/>
      <c r="BQG40" s="50"/>
      <c r="BQH40" s="50"/>
      <c r="BQI40" s="50"/>
      <c r="BQJ40" s="50"/>
      <c r="BQK40" s="50"/>
      <c r="BQL40" s="50"/>
      <c r="BQM40" s="50"/>
      <c r="BQN40" s="50"/>
      <c r="BQO40" s="50"/>
      <c r="BQP40" s="50"/>
      <c r="BQQ40" s="50"/>
      <c r="BQR40" s="50"/>
      <c r="BQS40" s="50"/>
      <c r="BQT40" s="50"/>
      <c r="BQU40" s="50"/>
      <c r="BQV40" s="50"/>
      <c r="BQW40" s="50"/>
      <c r="BQX40" s="50"/>
      <c r="BQY40" s="50"/>
      <c r="BQZ40" s="50"/>
      <c r="BRA40" s="50"/>
      <c r="BRB40" s="50"/>
      <c r="BRC40" s="50"/>
      <c r="BRD40" s="50"/>
      <c r="BRE40" s="50"/>
      <c r="BRF40" s="50"/>
      <c r="BRG40" s="50"/>
      <c r="BRH40" s="50"/>
      <c r="BRI40" s="50"/>
      <c r="BRJ40" s="50"/>
      <c r="BRK40" s="50"/>
      <c r="BRL40" s="50"/>
      <c r="BRM40" s="50"/>
      <c r="BRN40" s="50"/>
      <c r="BRO40" s="50"/>
      <c r="BRP40" s="50"/>
      <c r="BRQ40" s="50"/>
      <c r="BRR40" s="50"/>
      <c r="BRS40" s="50"/>
      <c r="BRT40" s="50"/>
      <c r="BRU40" s="50"/>
      <c r="BRV40" s="50"/>
      <c r="BRW40" s="50"/>
      <c r="BRX40" s="50"/>
      <c r="BRY40" s="50"/>
      <c r="BRZ40" s="50"/>
      <c r="BSA40" s="50"/>
      <c r="BSB40" s="50"/>
      <c r="BSC40" s="50"/>
      <c r="BSD40" s="50"/>
      <c r="BSE40" s="50"/>
      <c r="BSF40" s="50"/>
      <c r="BSG40" s="50"/>
      <c r="BSH40" s="50"/>
      <c r="BSI40" s="50"/>
      <c r="BSJ40" s="50"/>
      <c r="BSK40" s="50"/>
      <c r="BSL40" s="50"/>
      <c r="BSM40" s="50"/>
      <c r="BSN40" s="50"/>
      <c r="BSO40" s="50"/>
      <c r="BSP40" s="50"/>
      <c r="BSQ40" s="50"/>
      <c r="BSR40" s="50"/>
      <c r="BSS40" s="50"/>
      <c r="BST40" s="50"/>
      <c r="BSU40" s="50"/>
      <c r="BSV40" s="50"/>
      <c r="BSW40" s="50"/>
      <c r="BSX40" s="50"/>
      <c r="BSY40" s="50"/>
      <c r="BSZ40" s="50"/>
      <c r="BTA40" s="50"/>
      <c r="BTB40" s="50"/>
      <c r="BTC40" s="50"/>
      <c r="BTD40" s="50"/>
      <c r="BTE40" s="50"/>
      <c r="BTF40" s="50"/>
      <c r="BTG40" s="50"/>
      <c r="BTH40" s="50"/>
      <c r="BTI40" s="50"/>
      <c r="BTJ40" s="50"/>
      <c r="BTK40" s="50"/>
      <c r="BTL40" s="50"/>
      <c r="BTM40" s="50"/>
      <c r="BTN40" s="50"/>
      <c r="BTO40" s="50"/>
      <c r="BTP40" s="50"/>
      <c r="BTQ40" s="50"/>
      <c r="BTR40" s="50"/>
      <c r="BTS40" s="50"/>
      <c r="BTT40" s="50"/>
      <c r="BTU40" s="50"/>
      <c r="BTV40" s="50"/>
      <c r="BTW40" s="50"/>
      <c r="BTX40" s="50"/>
      <c r="BTY40" s="50"/>
      <c r="BTZ40" s="50"/>
      <c r="BUA40" s="50"/>
      <c r="BUB40" s="50"/>
      <c r="BUC40" s="50"/>
      <c r="BUD40" s="50"/>
      <c r="BUE40" s="50"/>
      <c r="BUF40" s="50"/>
      <c r="BUG40" s="50"/>
      <c r="BUH40" s="50"/>
      <c r="BUI40" s="50"/>
      <c r="BUJ40" s="50"/>
      <c r="BUK40" s="50"/>
      <c r="BUL40" s="50"/>
      <c r="BUM40" s="50"/>
      <c r="BUN40" s="50"/>
      <c r="BUO40" s="50"/>
      <c r="BUP40" s="50"/>
      <c r="BUQ40" s="50"/>
      <c r="BUR40" s="50"/>
      <c r="BUS40" s="50"/>
      <c r="BUT40" s="50"/>
      <c r="BUU40" s="50"/>
      <c r="BUV40" s="50"/>
      <c r="BUW40" s="50"/>
      <c r="BUX40" s="50"/>
      <c r="BUY40" s="50"/>
      <c r="BUZ40" s="50"/>
      <c r="BVA40" s="50"/>
      <c r="BVB40" s="50"/>
      <c r="BVC40" s="50"/>
      <c r="BVD40" s="50"/>
      <c r="BVE40" s="50"/>
      <c r="BVF40" s="50"/>
      <c r="BVG40" s="50"/>
      <c r="BVH40" s="50"/>
      <c r="BVI40" s="50"/>
      <c r="BVJ40" s="50"/>
      <c r="BVK40" s="50"/>
      <c r="BVL40" s="50"/>
      <c r="BVM40" s="50"/>
      <c r="BVN40" s="50"/>
      <c r="BVO40" s="50"/>
      <c r="BVP40" s="50"/>
      <c r="BVQ40" s="50"/>
      <c r="BVR40" s="50"/>
      <c r="BVS40" s="50"/>
      <c r="BVT40" s="50"/>
      <c r="BVU40" s="50"/>
      <c r="BVV40" s="50"/>
      <c r="BVW40" s="50"/>
      <c r="BVX40" s="50"/>
      <c r="BVY40" s="50"/>
      <c r="BVZ40" s="50"/>
      <c r="BWA40" s="50"/>
      <c r="BWB40" s="50"/>
      <c r="BWC40" s="50"/>
      <c r="BWD40" s="50"/>
      <c r="BWE40" s="50"/>
      <c r="BWF40" s="50"/>
      <c r="BWG40" s="50"/>
      <c r="BWH40" s="50"/>
      <c r="BWI40" s="50"/>
      <c r="BWJ40" s="50"/>
      <c r="BWK40" s="50"/>
      <c r="BWL40" s="50"/>
      <c r="BWM40" s="50"/>
      <c r="BWN40" s="50"/>
      <c r="BWO40" s="50"/>
      <c r="BWP40" s="50"/>
      <c r="BWQ40" s="50"/>
      <c r="BWR40" s="50"/>
      <c r="BWS40" s="50"/>
      <c r="BWT40" s="50"/>
      <c r="BWU40" s="50"/>
      <c r="BWV40" s="50"/>
      <c r="BWW40" s="50"/>
      <c r="BWX40" s="50"/>
      <c r="BWY40" s="50"/>
      <c r="BWZ40" s="50"/>
      <c r="BXA40" s="50"/>
      <c r="BXB40" s="50"/>
      <c r="BXC40" s="50"/>
      <c r="BXD40" s="50"/>
      <c r="BXE40" s="50"/>
      <c r="BXF40" s="50"/>
      <c r="BXG40" s="50"/>
      <c r="BXH40" s="50"/>
      <c r="BXI40" s="50"/>
      <c r="BXJ40" s="50"/>
      <c r="BXK40" s="50"/>
      <c r="BXL40" s="50"/>
      <c r="BXM40" s="50"/>
      <c r="BXN40" s="50"/>
      <c r="BXO40" s="50"/>
      <c r="BXP40" s="50"/>
      <c r="BXQ40" s="50"/>
      <c r="BXR40" s="50"/>
      <c r="BXS40" s="50"/>
      <c r="BXT40" s="50"/>
      <c r="BXU40" s="50"/>
      <c r="BXV40" s="50"/>
      <c r="BXW40" s="50"/>
      <c r="BXX40" s="50"/>
      <c r="BXY40" s="50"/>
      <c r="BXZ40" s="50"/>
      <c r="BYA40" s="50"/>
      <c r="BYB40" s="50"/>
      <c r="BYC40" s="50"/>
      <c r="BYD40" s="50"/>
      <c r="BYE40" s="50"/>
      <c r="BYF40" s="50"/>
      <c r="BYG40" s="50"/>
      <c r="BYH40" s="50"/>
      <c r="BYI40" s="50"/>
      <c r="BYJ40" s="50"/>
      <c r="BYK40" s="50"/>
      <c r="BYL40" s="50"/>
      <c r="BYM40" s="50"/>
      <c r="BYN40" s="50"/>
      <c r="BYO40" s="50"/>
      <c r="BYP40" s="50"/>
      <c r="BYQ40" s="50"/>
      <c r="BYR40" s="50"/>
      <c r="BYS40" s="50"/>
      <c r="BYT40" s="50"/>
      <c r="BYU40" s="50"/>
      <c r="BYV40" s="50"/>
      <c r="BYW40" s="50"/>
      <c r="BYX40" s="50"/>
      <c r="BYY40" s="50"/>
      <c r="BYZ40" s="50"/>
      <c r="BZA40" s="50"/>
      <c r="BZB40" s="50"/>
      <c r="BZC40" s="50"/>
      <c r="BZD40" s="50"/>
      <c r="BZE40" s="50"/>
      <c r="BZF40" s="50"/>
      <c r="BZG40" s="50"/>
      <c r="BZH40" s="50"/>
      <c r="BZI40" s="50"/>
      <c r="BZJ40" s="50"/>
      <c r="BZK40" s="50"/>
      <c r="BZL40" s="50"/>
      <c r="BZM40" s="50"/>
      <c r="BZN40" s="50"/>
      <c r="BZO40" s="50"/>
      <c r="BZP40" s="50"/>
      <c r="BZQ40" s="50"/>
      <c r="BZR40" s="50"/>
      <c r="BZS40" s="50"/>
      <c r="BZT40" s="50"/>
      <c r="BZU40" s="50"/>
      <c r="BZV40" s="50"/>
      <c r="BZW40" s="50"/>
      <c r="BZX40" s="50"/>
      <c r="BZY40" s="50"/>
      <c r="BZZ40" s="50"/>
      <c r="CAA40" s="50"/>
      <c r="CAB40" s="50"/>
      <c r="CAC40" s="50"/>
      <c r="CAD40" s="50"/>
      <c r="CAE40" s="50"/>
      <c r="CAF40" s="50"/>
      <c r="CAG40" s="50"/>
      <c r="CAH40" s="50"/>
      <c r="CAI40" s="50"/>
      <c r="CAJ40" s="50"/>
      <c r="CAK40" s="50"/>
      <c r="CAL40" s="50"/>
      <c r="CAM40" s="50"/>
      <c r="CAN40" s="50"/>
      <c r="CAO40" s="50"/>
      <c r="CAP40" s="50"/>
      <c r="CAQ40" s="50"/>
      <c r="CAR40" s="50"/>
      <c r="CAS40" s="50"/>
      <c r="CAT40" s="50"/>
      <c r="CAU40" s="50"/>
      <c r="CAV40" s="50"/>
      <c r="CAW40" s="50"/>
      <c r="CAX40" s="50"/>
      <c r="CAY40" s="50"/>
      <c r="CAZ40" s="50"/>
      <c r="CBA40" s="50"/>
      <c r="CBB40" s="50"/>
      <c r="CBC40" s="50"/>
      <c r="CBD40" s="50"/>
      <c r="CBE40" s="50"/>
      <c r="CBF40" s="50"/>
      <c r="CBG40" s="50"/>
      <c r="CBH40" s="50"/>
      <c r="CBI40" s="50"/>
      <c r="CBJ40" s="50"/>
      <c r="CBK40" s="50"/>
      <c r="CBL40" s="50"/>
      <c r="CBM40" s="50"/>
      <c r="CBN40" s="50"/>
      <c r="CBO40" s="50"/>
      <c r="CBP40" s="50"/>
      <c r="CBQ40" s="50"/>
      <c r="CBR40" s="50"/>
      <c r="CBS40" s="50"/>
      <c r="CBT40" s="50"/>
      <c r="CBU40" s="50"/>
      <c r="CBV40" s="50"/>
      <c r="CBW40" s="50"/>
      <c r="CBX40" s="50"/>
      <c r="CBY40" s="50"/>
      <c r="CBZ40" s="50"/>
      <c r="CCA40" s="50"/>
      <c r="CCB40" s="50"/>
      <c r="CCC40" s="50"/>
      <c r="CCD40" s="50"/>
      <c r="CCE40" s="50"/>
      <c r="CCF40" s="50"/>
      <c r="CCG40" s="50"/>
      <c r="CCH40" s="50"/>
      <c r="CCI40" s="50"/>
      <c r="CCJ40" s="50"/>
      <c r="CCK40" s="50"/>
      <c r="CCL40" s="50"/>
      <c r="CCM40" s="50"/>
      <c r="CCN40" s="50"/>
      <c r="CCO40" s="50"/>
      <c r="CCP40" s="50"/>
      <c r="CCQ40" s="50"/>
      <c r="CCR40" s="50"/>
      <c r="CCS40" s="50"/>
      <c r="CCT40" s="50"/>
      <c r="CCU40" s="50"/>
      <c r="CCV40" s="50"/>
      <c r="CCW40" s="50"/>
      <c r="CCX40" s="50"/>
      <c r="CCY40" s="50"/>
      <c r="CCZ40" s="50"/>
      <c r="CDA40" s="50"/>
      <c r="CDB40" s="50"/>
      <c r="CDC40" s="50"/>
      <c r="CDD40" s="50"/>
      <c r="CDE40" s="50"/>
      <c r="CDF40" s="50"/>
      <c r="CDG40" s="50"/>
      <c r="CDH40" s="50"/>
      <c r="CDI40" s="50"/>
      <c r="CDJ40" s="50"/>
      <c r="CDK40" s="50"/>
      <c r="CDL40" s="50"/>
      <c r="CDM40" s="50"/>
      <c r="CDN40" s="50"/>
      <c r="CDO40" s="50"/>
      <c r="CDP40" s="50"/>
      <c r="CDQ40" s="50"/>
      <c r="CDR40" s="50"/>
      <c r="CDS40" s="50"/>
      <c r="CDT40" s="50"/>
      <c r="CDU40" s="50"/>
      <c r="CDV40" s="50"/>
      <c r="CDW40" s="50"/>
      <c r="CDX40" s="50"/>
      <c r="CDY40" s="50"/>
      <c r="CDZ40" s="50"/>
      <c r="CEA40" s="50"/>
      <c r="CEB40" s="50"/>
      <c r="CEC40" s="50"/>
      <c r="CED40" s="50"/>
      <c r="CEE40" s="50"/>
      <c r="CEF40" s="50"/>
      <c r="CEG40" s="50"/>
      <c r="CEH40" s="50"/>
      <c r="CEI40" s="50"/>
      <c r="CEJ40" s="50"/>
      <c r="CEK40" s="50"/>
      <c r="CEL40" s="50"/>
      <c r="CEM40" s="50"/>
      <c r="CEN40" s="50"/>
      <c r="CEO40" s="50"/>
      <c r="CEP40" s="50"/>
      <c r="CEQ40" s="50"/>
      <c r="CER40" s="50"/>
      <c r="CES40" s="50"/>
      <c r="CET40" s="50"/>
      <c r="CEU40" s="50"/>
      <c r="CEV40" s="50"/>
      <c r="CEW40" s="50"/>
      <c r="CEX40" s="50"/>
      <c r="CEY40" s="50"/>
      <c r="CEZ40" s="50"/>
      <c r="CFA40" s="50"/>
      <c r="CFB40" s="50"/>
      <c r="CFC40" s="50"/>
      <c r="CFD40" s="50"/>
      <c r="CFE40" s="50"/>
      <c r="CFF40" s="50"/>
      <c r="CFG40" s="50"/>
      <c r="CFH40" s="50"/>
      <c r="CFI40" s="50"/>
      <c r="CFJ40" s="50"/>
      <c r="CFK40" s="50"/>
      <c r="CFL40" s="50"/>
      <c r="CFM40" s="50"/>
      <c r="CFN40" s="50"/>
      <c r="CFO40" s="50"/>
      <c r="CFP40" s="50"/>
      <c r="CFQ40" s="50"/>
      <c r="CFR40" s="50"/>
      <c r="CFS40" s="50"/>
      <c r="CFT40" s="50"/>
      <c r="CFU40" s="50"/>
      <c r="CFV40" s="50"/>
      <c r="CFW40" s="50"/>
      <c r="CFX40" s="50"/>
      <c r="CFY40" s="50"/>
      <c r="CFZ40" s="50"/>
      <c r="CGA40" s="50"/>
      <c r="CGB40" s="50"/>
      <c r="CGC40" s="50"/>
      <c r="CGD40" s="50"/>
      <c r="CGE40" s="50"/>
      <c r="CGF40" s="50"/>
      <c r="CGG40" s="50"/>
      <c r="CGH40" s="50"/>
      <c r="CGI40" s="50"/>
      <c r="CGJ40" s="50"/>
      <c r="CGK40" s="50"/>
      <c r="CGL40" s="50"/>
      <c r="CGM40" s="50"/>
      <c r="CGN40" s="50"/>
      <c r="CGO40" s="50"/>
      <c r="CGP40" s="50"/>
      <c r="CGQ40" s="50"/>
      <c r="CGR40" s="50"/>
      <c r="CGS40" s="50"/>
      <c r="CGT40" s="50"/>
      <c r="CGU40" s="50"/>
      <c r="CGV40" s="50"/>
      <c r="CGW40" s="50"/>
      <c r="CGX40" s="50"/>
      <c r="CGY40" s="50"/>
      <c r="CGZ40" s="50"/>
      <c r="CHA40" s="50"/>
      <c r="CHB40" s="50"/>
      <c r="CHC40" s="50"/>
      <c r="CHD40" s="50"/>
      <c r="CHE40" s="50"/>
      <c r="CHF40" s="50"/>
      <c r="CHG40" s="50"/>
      <c r="CHH40" s="50"/>
      <c r="CHI40" s="50"/>
      <c r="CHJ40" s="50"/>
      <c r="CHK40" s="50"/>
      <c r="CHL40" s="50"/>
      <c r="CHM40" s="50"/>
      <c r="CHN40" s="50"/>
      <c r="CHO40" s="50"/>
      <c r="CHP40" s="50"/>
      <c r="CHQ40" s="50"/>
      <c r="CHR40" s="50"/>
      <c r="CHS40" s="50"/>
      <c r="CHT40" s="50"/>
      <c r="CHU40" s="50"/>
      <c r="CHV40" s="50"/>
      <c r="CHW40" s="50"/>
      <c r="CHX40" s="50"/>
      <c r="CHY40" s="50"/>
      <c r="CHZ40" s="50"/>
      <c r="CIA40" s="50"/>
      <c r="CIB40" s="50"/>
      <c r="CIC40" s="50"/>
      <c r="CID40" s="50"/>
      <c r="CIE40" s="50"/>
      <c r="CIF40" s="50"/>
      <c r="CIG40" s="50"/>
      <c r="CIH40" s="50"/>
      <c r="CII40" s="50"/>
      <c r="CIJ40" s="50"/>
      <c r="CIK40" s="50"/>
      <c r="CIL40" s="50"/>
      <c r="CIM40" s="50"/>
      <c r="CIN40" s="50"/>
      <c r="CIO40" s="50"/>
      <c r="CIP40" s="50"/>
      <c r="CIQ40" s="50"/>
      <c r="CIR40" s="50"/>
      <c r="CIS40" s="50"/>
      <c r="CIT40" s="50"/>
      <c r="CIU40" s="50"/>
      <c r="CIV40" s="50"/>
      <c r="CIW40" s="50"/>
      <c r="CIX40" s="50"/>
      <c r="CIY40" s="50"/>
      <c r="CIZ40" s="50"/>
      <c r="CJA40" s="50"/>
      <c r="CJB40" s="50"/>
      <c r="CJC40" s="50"/>
      <c r="CJD40" s="50"/>
      <c r="CJE40" s="50"/>
      <c r="CJF40" s="50"/>
      <c r="CJG40" s="50"/>
      <c r="CJH40" s="50"/>
      <c r="CJI40" s="50"/>
      <c r="CJJ40" s="50"/>
      <c r="CJK40" s="50"/>
      <c r="CJL40" s="50"/>
      <c r="CJM40" s="50"/>
      <c r="CJN40" s="50"/>
      <c r="CJO40" s="50"/>
      <c r="CJP40" s="50"/>
      <c r="CJQ40" s="50"/>
      <c r="CJR40" s="50"/>
      <c r="CJS40" s="50"/>
      <c r="CJT40" s="50"/>
      <c r="CJU40" s="50"/>
      <c r="CJV40" s="50"/>
      <c r="CJW40" s="50"/>
      <c r="CJX40" s="50"/>
      <c r="CJY40" s="50"/>
      <c r="CJZ40" s="50"/>
      <c r="CKA40" s="50"/>
      <c r="CKB40" s="50"/>
      <c r="CKC40" s="50"/>
      <c r="CKD40" s="50"/>
      <c r="CKE40" s="50"/>
      <c r="CKF40" s="50"/>
      <c r="CKG40" s="50"/>
      <c r="CKH40" s="50"/>
      <c r="CKI40" s="50"/>
      <c r="CKJ40" s="50"/>
      <c r="CKK40" s="50"/>
      <c r="CKL40" s="50"/>
      <c r="CKM40" s="50"/>
      <c r="CKN40" s="50"/>
      <c r="CKO40" s="50"/>
      <c r="CKP40" s="50"/>
      <c r="CKQ40" s="50"/>
      <c r="CKR40" s="50"/>
      <c r="CKS40" s="50"/>
      <c r="CKT40" s="50"/>
      <c r="CKU40" s="50"/>
      <c r="CKV40" s="50"/>
      <c r="CKW40" s="50"/>
      <c r="CKX40" s="50"/>
      <c r="CKY40" s="50"/>
      <c r="CKZ40" s="50"/>
      <c r="CLA40" s="50"/>
      <c r="CLB40" s="50"/>
      <c r="CLC40" s="50"/>
      <c r="CLD40" s="50"/>
      <c r="CLE40" s="50"/>
      <c r="CLF40" s="50"/>
      <c r="CLG40" s="50"/>
      <c r="CLH40" s="50"/>
      <c r="CLI40" s="50"/>
      <c r="CLJ40" s="50"/>
      <c r="CLK40" s="50"/>
      <c r="CLL40" s="50"/>
      <c r="CLM40" s="50"/>
      <c r="CLN40" s="50"/>
      <c r="CLO40" s="50"/>
      <c r="CLP40" s="50"/>
      <c r="CLQ40" s="50"/>
      <c r="CLR40" s="50"/>
      <c r="CLS40" s="50"/>
      <c r="CLT40" s="50"/>
      <c r="CLU40" s="50"/>
      <c r="CLV40" s="50"/>
      <c r="CLW40" s="50"/>
      <c r="CLX40" s="50"/>
      <c r="CLY40" s="50"/>
      <c r="CLZ40" s="50"/>
      <c r="CMA40" s="50"/>
      <c r="CMB40" s="50"/>
      <c r="CMC40" s="50"/>
      <c r="CMD40" s="50"/>
      <c r="CME40" s="50"/>
      <c r="CMF40" s="50"/>
      <c r="CMG40" s="50"/>
      <c r="CMH40" s="50"/>
      <c r="CMI40" s="50"/>
      <c r="CMJ40" s="50"/>
      <c r="CMK40" s="50"/>
      <c r="CML40" s="50"/>
      <c r="CMM40" s="50"/>
      <c r="CMN40" s="50"/>
      <c r="CMO40" s="50"/>
      <c r="CMP40" s="50"/>
      <c r="CMQ40" s="50"/>
      <c r="CMR40" s="50"/>
      <c r="CMS40" s="50"/>
      <c r="CMT40" s="50"/>
      <c r="CMU40" s="50"/>
      <c r="CMV40" s="50"/>
      <c r="CMW40" s="50"/>
      <c r="CMX40" s="50"/>
      <c r="CMY40" s="50"/>
      <c r="CMZ40" s="50"/>
      <c r="CNA40" s="50"/>
      <c r="CNB40" s="50"/>
      <c r="CNC40" s="50"/>
      <c r="CND40" s="50"/>
      <c r="CNE40" s="50"/>
      <c r="CNF40" s="50"/>
      <c r="CNG40" s="50"/>
      <c r="CNH40" s="50"/>
      <c r="CNI40" s="50"/>
      <c r="CNJ40" s="50"/>
      <c r="CNK40" s="50"/>
      <c r="CNL40" s="50"/>
      <c r="CNM40" s="50"/>
      <c r="CNN40" s="50"/>
      <c r="CNO40" s="50"/>
      <c r="CNP40" s="50"/>
      <c r="CNQ40" s="50"/>
      <c r="CNR40" s="50"/>
      <c r="CNS40" s="50"/>
      <c r="CNT40" s="50"/>
      <c r="CNU40" s="50"/>
      <c r="CNV40" s="50"/>
      <c r="CNW40" s="50"/>
      <c r="CNX40" s="50"/>
      <c r="CNY40" s="50"/>
      <c r="CNZ40" s="50"/>
      <c r="COA40" s="50"/>
      <c r="COB40" s="50"/>
      <c r="COC40" s="50"/>
      <c r="COD40" s="50"/>
      <c r="COE40" s="50"/>
      <c r="COF40" s="50"/>
      <c r="COG40" s="50"/>
      <c r="COH40" s="50"/>
      <c r="COI40" s="50"/>
      <c r="COJ40" s="50"/>
      <c r="COK40" s="50"/>
      <c r="COL40" s="50"/>
      <c r="COM40" s="50"/>
      <c r="CON40" s="50"/>
      <c r="COO40" s="50"/>
      <c r="COP40" s="50"/>
      <c r="COQ40" s="50"/>
      <c r="COR40" s="50"/>
      <c r="COS40" s="50"/>
      <c r="COT40" s="50"/>
      <c r="COU40" s="50"/>
      <c r="COV40" s="50"/>
      <c r="COW40" s="50"/>
      <c r="COX40" s="50"/>
      <c r="COY40" s="50"/>
      <c r="COZ40" s="50"/>
      <c r="CPA40" s="50"/>
      <c r="CPB40" s="50"/>
      <c r="CPC40" s="50"/>
      <c r="CPD40" s="50"/>
      <c r="CPE40" s="50"/>
      <c r="CPF40" s="50"/>
      <c r="CPG40" s="50"/>
      <c r="CPH40" s="50"/>
      <c r="CPI40" s="50"/>
      <c r="CPJ40" s="50"/>
      <c r="CPK40" s="50"/>
      <c r="CPL40" s="50"/>
      <c r="CPM40" s="50"/>
      <c r="CPN40" s="50"/>
      <c r="CPO40" s="50"/>
      <c r="CPP40" s="50"/>
      <c r="CPQ40" s="50"/>
      <c r="CPR40" s="50"/>
      <c r="CPS40" s="50"/>
      <c r="CPT40" s="50"/>
      <c r="CPU40" s="50"/>
      <c r="CPV40" s="50"/>
      <c r="CPW40" s="50"/>
      <c r="CPX40" s="50"/>
      <c r="CPY40" s="50"/>
      <c r="CPZ40" s="50"/>
      <c r="CQA40" s="50"/>
      <c r="CQB40" s="50"/>
      <c r="CQC40" s="50"/>
      <c r="CQD40" s="50"/>
      <c r="CQE40" s="50"/>
      <c r="CQF40" s="50"/>
      <c r="CQG40" s="50"/>
      <c r="CQH40" s="50"/>
      <c r="CQI40" s="50"/>
      <c r="CQJ40" s="50"/>
      <c r="CQK40" s="50"/>
      <c r="CQL40" s="50"/>
      <c r="CQM40" s="50"/>
      <c r="CQN40" s="50"/>
      <c r="CQO40" s="50"/>
      <c r="CQP40" s="50"/>
      <c r="CQQ40" s="50"/>
      <c r="CQR40" s="50"/>
      <c r="CQS40" s="50"/>
      <c r="CQT40" s="50"/>
      <c r="CQU40" s="50"/>
      <c r="CQV40" s="50"/>
      <c r="CQW40" s="50"/>
      <c r="CQX40" s="50"/>
      <c r="CQY40" s="50"/>
      <c r="CQZ40" s="50"/>
      <c r="CRA40" s="50"/>
      <c r="CRB40" s="50"/>
      <c r="CRC40" s="50"/>
      <c r="CRD40" s="50"/>
      <c r="CRE40" s="50"/>
      <c r="CRF40" s="50"/>
      <c r="CRG40" s="50"/>
      <c r="CRH40" s="50"/>
      <c r="CRI40" s="50"/>
      <c r="CRJ40" s="50"/>
      <c r="CRK40" s="50"/>
      <c r="CRL40" s="50"/>
      <c r="CRM40" s="50"/>
      <c r="CRN40" s="50"/>
      <c r="CRO40" s="50"/>
      <c r="CRP40" s="50"/>
      <c r="CRQ40" s="50"/>
      <c r="CRR40" s="50"/>
      <c r="CRS40" s="50"/>
      <c r="CRT40" s="50"/>
      <c r="CRU40" s="50"/>
      <c r="CRV40" s="50"/>
      <c r="CRW40" s="50"/>
      <c r="CRX40" s="50"/>
      <c r="CRY40" s="50"/>
      <c r="CRZ40" s="50"/>
      <c r="CSA40" s="50"/>
      <c r="CSB40" s="50"/>
      <c r="CSC40" s="50"/>
      <c r="CSD40" s="50"/>
      <c r="CSE40" s="50"/>
      <c r="CSF40" s="50"/>
      <c r="CSG40" s="50"/>
      <c r="CSH40" s="50"/>
      <c r="CSI40" s="50"/>
      <c r="CSJ40" s="50"/>
      <c r="CSK40" s="50"/>
      <c r="CSL40" s="50"/>
      <c r="CSM40" s="50"/>
      <c r="CSN40" s="50"/>
      <c r="CSO40" s="50"/>
      <c r="CSP40" s="50"/>
      <c r="CSQ40" s="50"/>
      <c r="CSR40" s="50"/>
      <c r="CSS40" s="50"/>
      <c r="CST40" s="50"/>
      <c r="CSU40" s="50"/>
      <c r="CSV40" s="50"/>
      <c r="CSW40" s="50"/>
      <c r="CSX40" s="50"/>
      <c r="CSY40" s="50"/>
      <c r="CSZ40" s="50"/>
      <c r="CTA40" s="50"/>
      <c r="CTB40" s="50"/>
      <c r="CTC40" s="50"/>
      <c r="CTD40" s="50"/>
      <c r="CTE40" s="50"/>
      <c r="CTF40" s="50"/>
      <c r="CTG40" s="50"/>
      <c r="CTH40" s="50"/>
      <c r="CTI40" s="50"/>
      <c r="CTJ40" s="50"/>
      <c r="CTK40" s="50"/>
      <c r="CTL40" s="50"/>
      <c r="CTM40" s="50"/>
      <c r="CTN40" s="50"/>
      <c r="CTO40" s="50"/>
      <c r="CTP40" s="50"/>
      <c r="CTQ40" s="50"/>
      <c r="CTR40" s="50"/>
      <c r="CTS40" s="50"/>
      <c r="CTT40" s="50"/>
      <c r="CTU40" s="50"/>
      <c r="CTV40" s="50"/>
      <c r="CTW40" s="50"/>
      <c r="CTX40" s="50"/>
      <c r="CTY40" s="50"/>
      <c r="CTZ40" s="50"/>
      <c r="CUA40" s="50"/>
      <c r="CUB40" s="50"/>
      <c r="CUC40" s="50"/>
      <c r="CUD40" s="50"/>
      <c r="CUE40" s="50"/>
      <c r="CUF40" s="50"/>
      <c r="CUG40" s="50"/>
      <c r="CUH40" s="50"/>
      <c r="CUI40" s="50"/>
      <c r="CUJ40" s="50"/>
      <c r="CUK40" s="50"/>
      <c r="CUL40" s="50"/>
      <c r="CUM40" s="50"/>
      <c r="CUN40" s="50"/>
      <c r="CUO40" s="50"/>
      <c r="CUP40" s="50"/>
      <c r="CUQ40" s="50"/>
      <c r="CUR40" s="50"/>
      <c r="CUS40" s="50"/>
      <c r="CUT40" s="50"/>
      <c r="CUU40" s="50"/>
      <c r="CUV40" s="50"/>
      <c r="CUW40" s="50"/>
      <c r="CUX40" s="50"/>
      <c r="CUY40" s="50"/>
      <c r="CUZ40" s="50"/>
      <c r="CVA40" s="50"/>
      <c r="CVB40" s="50"/>
      <c r="CVC40" s="50"/>
      <c r="CVD40" s="50"/>
      <c r="CVE40" s="50"/>
      <c r="CVF40" s="50"/>
      <c r="CVG40" s="50"/>
      <c r="CVH40" s="50"/>
      <c r="CVI40" s="50"/>
      <c r="CVJ40" s="50"/>
      <c r="CVK40" s="50"/>
      <c r="CVL40" s="50"/>
      <c r="CVM40" s="50"/>
      <c r="CVN40" s="50"/>
      <c r="CVO40" s="50"/>
      <c r="CVP40" s="50"/>
      <c r="CVQ40" s="50"/>
      <c r="CVR40" s="50"/>
      <c r="CVS40" s="50"/>
      <c r="CVT40" s="50"/>
      <c r="CVU40" s="50"/>
      <c r="CVV40" s="50"/>
      <c r="CVW40" s="50"/>
      <c r="CVX40" s="50"/>
      <c r="CVY40" s="50"/>
      <c r="CVZ40" s="50"/>
      <c r="CWA40" s="50"/>
      <c r="CWB40" s="50"/>
      <c r="CWC40" s="50"/>
      <c r="CWD40" s="50"/>
      <c r="CWE40" s="50"/>
      <c r="CWF40" s="50"/>
      <c r="CWG40" s="50"/>
      <c r="CWH40" s="50"/>
      <c r="CWI40" s="50"/>
      <c r="CWJ40" s="50"/>
      <c r="CWK40" s="50"/>
      <c r="CWL40" s="50"/>
      <c r="CWM40" s="50"/>
      <c r="CWN40" s="50"/>
      <c r="CWO40" s="50"/>
      <c r="CWP40" s="50"/>
      <c r="CWQ40" s="50"/>
      <c r="CWR40" s="50"/>
      <c r="CWS40" s="50"/>
      <c r="CWT40" s="50"/>
      <c r="CWU40" s="50"/>
      <c r="CWV40" s="50"/>
      <c r="CWW40" s="50"/>
      <c r="CWX40" s="50"/>
      <c r="CWY40" s="50"/>
      <c r="CWZ40" s="50"/>
      <c r="CXA40" s="50"/>
      <c r="CXB40" s="50"/>
      <c r="CXC40" s="50"/>
      <c r="CXD40" s="50"/>
      <c r="CXE40" s="50"/>
      <c r="CXF40" s="50"/>
      <c r="CXG40" s="50"/>
      <c r="CXH40" s="50"/>
      <c r="CXI40" s="50"/>
      <c r="CXJ40" s="50"/>
      <c r="CXK40" s="50"/>
      <c r="CXL40" s="50"/>
      <c r="CXM40" s="50"/>
      <c r="CXN40" s="50"/>
      <c r="CXO40" s="50"/>
      <c r="CXP40" s="50"/>
      <c r="CXQ40" s="50"/>
      <c r="CXR40" s="50"/>
      <c r="CXS40" s="50"/>
      <c r="CXT40" s="50"/>
      <c r="CXU40" s="50"/>
      <c r="CXV40" s="50"/>
      <c r="CXW40" s="50"/>
      <c r="CXX40" s="50"/>
      <c r="CXY40" s="50"/>
      <c r="CXZ40" s="50"/>
      <c r="CYA40" s="50"/>
      <c r="CYB40" s="50"/>
      <c r="CYC40" s="50"/>
      <c r="CYD40" s="50"/>
      <c r="CYE40" s="50"/>
      <c r="CYF40" s="50"/>
      <c r="CYG40" s="50"/>
      <c r="CYH40" s="50"/>
      <c r="CYI40" s="50"/>
      <c r="CYJ40" s="50"/>
      <c r="CYK40" s="50"/>
      <c r="CYL40" s="50"/>
      <c r="CYM40" s="50"/>
      <c r="CYN40" s="50"/>
      <c r="CYO40" s="50"/>
      <c r="CYP40" s="50"/>
      <c r="CYQ40" s="50"/>
      <c r="CYR40" s="50"/>
      <c r="CYS40" s="50"/>
      <c r="CYT40" s="50"/>
      <c r="CYU40" s="50"/>
      <c r="CYV40" s="50"/>
      <c r="CYW40" s="50"/>
      <c r="CYX40" s="50"/>
      <c r="CYY40" s="50"/>
      <c r="CYZ40" s="50"/>
      <c r="CZA40" s="50"/>
      <c r="CZB40" s="50"/>
      <c r="CZC40" s="50"/>
      <c r="CZD40" s="50"/>
      <c r="CZE40" s="50"/>
      <c r="CZF40" s="50"/>
      <c r="CZG40" s="50"/>
      <c r="CZH40" s="50"/>
      <c r="CZI40" s="50"/>
      <c r="CZJ40" s="50"/>
      <c r="CZK40" s="50"/>
      <c r="CZL40" s="50"/>
      <c r="CZM40" s="50"/>
      <c r="CZN40" s="50"/>
      <c r="CZO40" s="50"/>
      <c r="CZP40" s="50"/>
      <c r="CZQ40" s="50"/>
      <c r="CZR40" s="50"/>
      <c r="CZS40" s="50"/>
      <c r="CZT40" s="50"/>
      <c r="CZU40" s="50"/>
      <c r="CZV40" s="50"/>
      <c r="CZW40" s="50"/>
      <c r="CZX40" s="50"/>
      <c r="CZY40" s="50"/>
      <c r="CZZ40" s="50"/>
      <c r="DAA40" s="50"/>
      <c r="DAB40" s="50"/>
      <c r="DAC40" s="50"/>
      <c r="DAD40" s="50"/>
      <c r="DAE40" s="50"/>
      <c r="DAF40" s="50"/>
      <c r="DAG40" s="50"/>
      <c r="DAH40" s="50"/>
      <c r="DAI40" s="50"/>
      <c r="DAJ40" s="50"/>
      <c r="DAK40" s="50"/>
      <c r="DAL40" s="50"/>
      <c r="DAM40" s="50"/>
      <c r="DAN40" s="50"/>
      <c r="DAO40" s="50"/>
      <c r="DAP40" s="50"/>
      <c r="DAQ40" s="50"/>
      <c r="DAR40" s="50"/>
      <c r="DAS40" s="50"/>
      <c r="DAT40" s="50"/>
      <c r="DAU40" s="50"/>
      <c r="DAV40" s="50"/>
      <c r="DAW40" s="50"/>
      <c r="DAX40" s="50"/>
      <c r="DAY40" s="50"/>
      <c r="DAZ40" s="50"/>
      <c r="DBA40" s="50"/>
      <c r="DBB40" s="50"/>
      <c r="DBC40" s="50"/>
      <c r="DBD40" s="50"/>
      <c r="DBE40" s="50"/>
      <c r="DBF40" s="50"/>
      <c r="DBG40" s="50"/>
      <c r="DBH40" s="50"/>
      <c r="DBI40" s="50"/>
      <c r="DBJ40" s="50"/>
      <c r="DBK40" s="50"/>
      <c r="DBL40" s="50"/>
      <c r="DBM40" s="50"/>
      <c r="DBN40" s="50"/>
      <c r="DBO40" s="50"/>
      <c r="DBP40" s="50"/>
      <c r="DBQ40" s="50"/>
      <c r="DBR40" s="50"/>
      <c r="DBS40" s="50"/>
      <c r="DBT40" s="50"/>
      <c r="DBU40" s="50"/>
      <c r="DBV40" s="50"/>
      <c r="DBW40" s="50"/>
      <c r="DBX40" s="50"/>
      <c r="DBY40" s="50"/>
      <c r="DBZ40" s="50"/>
      <c r="DCA40" s="50"/>
      <c r="DCB40" s="50"/>
      <c r="DCC40" s="50"/>
      <c r="DCD40" s="50"/>
      <c r="DCE40" s="50"/>
      <c r="DCF40" s="50"/>
      <c r="DCG40" s="50"/>
      <c r="DCH40" s="50"/>
      <c r="DCI40" s="50"/>
      <c r="DCJ40" s="50"/>
      <c r="DCK40" s="50"/>
      <c r="DCL40" s="50"/>
      <c r="DCM40" s="50"/>
      <c r="DCN40" s="50"/>
      <c r="DCO40" s="50"/>
      <c r="DCP40" s="50"/>
      <c r="DCQ40" s="50"/>
      <c r="DCR40" s="50"/>
      <c r="DCS40" s="50"/>
      <c r="DCT40" s="50"/>
      <c r="DCU40" s="50"/>
      <c r="DCV40" s="50"/>
      <c r="DCW40" s="50"/>
      <c r="DCX40" s="50"/>
      <c r="DCY40" s="50"/>
      <c r="DCZ40" s="50"/>
      <c r="DDA40" s="50"/>
      <c r="DDB40" s="50"/>
      <c r="DDC40" s="50"/>
      <c r="DDD40" s="50"/>
      <c r="DDE40" s="50"/>
      <c r="DDF40" s="50"/>
      <c r="DDG40" s="50"/>
      <c r="DDH40" s="50"/>
      <c r="DDI40" s="50"/>
      <c r="DDJ40" s="50"/>
      <c r="DDK40" s="50"/>
      <c r="DDL40" s="50"/>
      <c r="DDM40" s="50"/>
      <c r="DDN40" s="50"/>
      <c r="DDO40" s="50"/>
      <c r="DDP40" s="50"/>
      <c r="DDQ40" s="50"/>
      <c r="DDR40" s="50"/>
      <c r="DDS40" s="50"/>
      <c r="DDT40" s="50"/>
      <c r="DDU40" s="50"/>
      <c r="DDV40" s="50"/>
      <c r="DDW40" s="50"/>
      <c r="DDX40" s="50"/>
      <c r="DDY40" s="50"/>
      <c r="DDZ40" s="50"/>
      <c r="DEA40" s="50"/>
      <c r="DEB40" s="50"/>
      <c r="DEC40" s="50"/>
      <c r="DED40" s="50"/>
      <c r="DEE40" s="50"/>
      <c r="DEF40" s="50"/>
      <c r="DEG40" s="50"/>
      <c r="DEH40" s="50"/>
      <c r="DEI40" s="50"/>
      <c r="DEJ40" s="50"/>
      <c r="DEK40" s="50"/>
      <c r="DEL40" s="50"/>
      <c r="DEM40" s="50"/>
      <c r="DEN40" s="50"/>
      <c r="DEO40" s="50"/>
      <c r="DEP40" s="50"/>
      <c r="DEQ40" s="50"/>
      <c r="DER40" s="50"/>
      <c r="DES40" s="50"/>
      <c r="DET40" s="50"/>
      <c r="DEU40" s="50"/>
      <c r="DEV40" s="50"/>
      <c r="DEW40" s="50"/>
      <c r="DEX40" s="50"/>
      <c r="DEY40" s="50"/>
      <c r="DEZ40" s="50"/>
      <c r="DFA40" s="50"/>
      <c r="DFB40" s="50"/>
      <c r="DFC40" s="50"/>
      <c r="DFD40" s="50"/>
      <c r="DFE40" s="50"/>
      <c r="DFF40" s="50"/>
      <c r="DFG40" s="50"/>
      <c r="DFH40" s="50"/>
      <c r="DFI40" s="50"/>
      <c r="DFJ40" s="50"/>
      <c r="DFK40" s="50"/>
      <c r="DFL40" s="50"/>
      <c r="DFM40" s="50"/>
      <c r="DFN40" s="50"/>
      <c r="DFO40" s="50"/>
      <c r="DFP40" s="50"/>
      <c r="DFQ40" s="50"/>
      <c r="DFR40" s="50"/>
      <c r="DFS40" s="50"/>
      <c r="DFT40" s="50"/>
      <c r="DFU40" s="50"/>
      <c r="DFV40" s="50"/>
      <c r="DFW40" s="50"/>
      <c r="DFX40" s="50"/>
      <c r="DFY40" s="50"/>
      <c r="DFZ40" s="50"/>
      <c r="DGA40" s="50"/>
      <c r="DGB40" s="50"/>
      <c r="DGC40" s="50"/>
      <c r="DGD40" s="50"/>
      <c r="DGE40" s="50"/>
      <c r="DGF40" s="50"/>
      <c r="DGG40" s="50"/>
      <c r="DGH40" s="50"/>
      <c r="DGI40" s="50"/>
      <c r="DGJ40" s="50"/>
      <c r="DGK40" s="50"/>
      <c r="DGL40" s="50"/>
      <c r="DGM40" s="50"/>
      <c r="DGN40" s="50"/>
      <c r="DGO40" s="50"/>
      <c r="DGP40" s="50"/>
      <c r="DGQ40" s="50"/>
      <c r="DGR40" s="50"/>
      <c r="DGS40" s="50"/>
      <c r="DGT40" s="50"/>
      <c r="DGU40" s="50"/>
      <c r="DGV40" s="50"/>
      <c r="DGW40" s="50"/>
      <c r="DGX40" s="50"/>
      <c r="DGY40" s="50"/>
      <c r="DGZ40" s="50"/>
      <c r="DHA40" s="50"/>
      <c r="DHB40" s="50"/>
      <c r="DHC40" s="50"/>
      <c r="DHD40" s="50"/>
      <c r="DHE40" s="50"/>
      <c r="DHF40" s="50"/>
      <c r="DHG40" s="50"/>
      <c r="DHH40" s="50"/>
      <c r="DHI40" s="50"/>
      <c r="DHJ40" s="50"/>
      <c r="DHK40" s="50"/>
      <c r="DHL40" s="50"/>
      <c r="DHM40" s="50"/>
      <c r="DHN40" s="50"/>
      <c r="DHO40" s="50"/>
      <c r="DHP40" s="50"/>
      <c r="DHQ40" s="50"/>
      <c r="DHR40" s="50"/>
      <c r="DHS40" s="50"/>
      <c r="DHT40" s="50"/>
      <c r="DHU40" s="50"/>
      <c r="DHV40" s="50"/>
      <c r="DHW40" s="50"/>
      <c r="DHX40" s="50"/>
      <c r="DHY40" s="50"/>
      <c r="DHZ40" s="50"/>
      <c r="DIA40" s="50"/>
      <c r="DIB40" s="50"/>
      <c r="DIC40" s="50"/>
      <c r="DID40" s="50"/>
      <c r="DIE40" s="50"/>
      <c r="DIF40" s="50"/>
      <c r="DIG40" s="50"/>
      <c r="DIH40" s="50"/>
      <c r="DII40" s="50"/>
      <c r="DIJ40" s="50"/>
      <c r="DIK40" s="50"/>
      <c r="DIL40" s="50"/>
      <c r="DIM40" s="50"/>
      <c r="DIN40" s="50"/>
      <c r="DIO40" s="50"/>
      <c r="DIP40" s="50"/>
      <c r="DIQ40" s="50"/>
      <c r="DIR40" s="50"/>
      <c r="DIS40" s="50"/>
      <c r="DIT40" s="50"/>
      <c r="DIU40" s="50"/>
      <c r="DIV40" s="50"/>
      <c r="DIW40" s="50"/>
      <c r="DIX40" s="50"/>
      <c r="DIY40" s="50"/>
      <c r="DIZ40" s="50"/>
      <c r="DJA40" s="50"/>
      <c r="DJB40" s="50"/>
      <c r="DJC40" s="50"/>
      <c r="DJD40" s="50"/>
      <c r="DJE40" s="50"/>
      <c r="DJF40" s="50"/>
      <c r="DJG40" s="50"/>
      <c r="DJH40" s="50"/>
      <c r="DJI40" s="50"/>
      <c r="DJJ40" s="50"/>
      <c r="DJK40" s="50"/>
      <c r="DJL40" s="50"/>
      <c r="DJM40" s="50"/>
      <c r="DJN40" s="50"/>
      <c r="DJO40" s="50"/>
      <c r="DJP40" s="50"/>
      <c r="DJQ40" s="50"/>
      <c r="DJR40" s="50"/>
      <c r="DJS40" s="50"/>
      <c r="DJT40" s="50"/>
      <c r="DJU40" s="50"/>
      <c r="DJV40" s="50"/>
      <c r="DJW40" s="50"/>
      <c r="DJX40" s="50"/>
      <c r="DJY40" s="50"/>
      <c r="DJZ40" s="50"/>
      <c r="DKA40" s="50"/>
      <c r="DKB40" s="50"/>
      <c r="DKC40" s="50"/>
      <c r="DKD40" s="50"/>
      <c r="DKE40" s="50"/>
      <c r="DKF40" s="50"/>
      <c r="DKG40" s="50"/>
      <c r="DKH40" s="50"/>
      <c r="DKI40" s="50"/>
      <c r="DKJ40" s="50"/>
      <c r="DKK40" s="50"/>
      <c r="DKL40" s="50"/>
      <c r="DKM40" s="50"/>
      <c r="DKN40" s="50"/>
      <c r="DKO40" s="50"/>
      <c r="DKP40" s="50"/>
      <c r="DKQ40" s="50"/>
      <c r="DKR40" s="50"/>
      <c r="DKS40" s="50"/>
      <c r="DKT40" s="50"/>
      <c r="DKU40" s="50"/>
      <c r="DKV40" s="50"/>
      <c r="DKW40" s="50"/>
      <c r="DKX40" s="50"/>
      <c r="DKY40" s="50"/>
      <c r="DKZ40" s="50"/>
      <c r="DLA40" s="50"/>
      <c r="DLB40" s="50"/>
      <c r="DLC40" s="50"/>
      <c r="DLD40" s="50"/>
      <c r="DLE40" s="50"/>
      <c r="DLF40" s="50"/>
      <c r="DLG40" s="50"/>
      <c r="DLH40" s="50"/>
      <c r="DLI40" s="50"/>
      <c r="DLJ40" s="50"/>
      <c r="DLK40" s="50"/>
      <c r="DLL40" s="50"/>
      <c r="DLM40" s="50"/>
      <c r="DLN40" s="50"/>
      <c r="DLO40" s="50"/>
      <c r="DLP40" s="50"/>
      <c r="DLQ40" s="50"/>
      <c r="DLR40" s="50"/>
      <c r="DLS40" s="50"/>
      <c r="DLT40" s="50"/>
      <c r="DLU40" s="50"/>
      <c r="DLV40" s="50"/>
      <c r="DLW40" s="50"/>
      <c r="DLX40" s="50"/>
      <c r="DLY40" s="50"/>
      <c r="DLZ40" s="50"/>
      <c r="DMA40" s="50"/>
      <c r="DMB40" s="50"/>
      <c r="DMC40" s="50"/>
      <c r="DMD40" s="50"/>
      <c r="DME40" s="50"/>
      <c r="DMF40" s="50"/>
      <c r="DMG40" s="50"/>
      <c r="DMH40" s="50"/>
      <c r="DMI40" s="50"/>
      <c r="DMJ40" s="50"/>
      <c r="DMK40" s="50"/>
      <c r="DML40" s="50"/>
      <c r="DMM40" s="50"/>
      <c r="DMN40" s="50"/>
      <c r="DMO40" s="50"/>
      <c r="DMP40" s="50"/>
      <c r="DMQ40" s="50"/>
      <c r="DMR40" s="50"/>
      <c r="DMS40" s="50"/>
      <c r="DMT40" s="50"/>
      <c r="DMU40" s="50"/>
      <c r="DMV40" s="50"/>
      <c r="DMW40" s="50"/>
      <c r="DMX40" s="50"/>
      <c r="DMY40" s="50"/>
      <c r="DMZ40" s="50"/>
      <c r="DNA40" s="50"/>
      <c r="DNB40" s="50"/>
      <c r="DNC40" s="50"/>
      <c r="DND40" s="50"/>
      <c r="DNE40" s="50"/>
      <c r="DNF40" s="50"/>
      <c r="DNG40" s="50"/>
      <c r="DNH40" s="50"/>
      <c r="DNI40" s="50"/>
      <c r="DNJ40" s="50"/>
      <c r="DNK40" s="50"/>
      <c r="DNL40" s="50"/>
      <c r="DNM40" s="50"/>
      <c r="DNN40" s="50"/>
      <c r="DNO40" s="50"/>
      <c r="DNP40" s="50"/>
      <c r="DNQ40" s="50"/>
      <c r="DNR40" s="50"/>
      <c r="DNS40" s="50"/>
      <c r="DNT40" s="50"/>
      <c r="DNU40" s="50"/>
      <c r="DNV40" s="50"/>
      <c r="DNW40" s="50"/>
      <c r="DNX40" s="50"/>
      <c r="DNY40" s="50"/>
      <c r="DNZ40" s="50"/>
      <c r="DOA40" s="50"/>
      <c r="DOB40" s="50"/>
      <c r="DOC40" s="50"/>
      <c r="DOD40" s="50"/>
      <c r="DOE40" s="50"/>
      <c r="DOF40" s="50"/>
      <c r="DOG40" s="50"/>
      <c r="DOH40" s="50"/>
      <c r="DOI40" s="50"/>
      <c r="DOJ40" s="50"/>
      <c r="DOK40" s="50"/>
      <c r="DOL40" s="50"/>
      <c r="DOM40" s="50"/>
      <c r="DON40" s="50"/>
      <c r="DOO40" s="50"/>
      <c r="DOP40" s="50"/>
      <c r="DOQ40" s="50"/>
      <c r="DOR40" s="50"/>
      <c r="DOS40" s="50"/>
      <c r="DOT40" s="50"/>
      <c r="DOU40" s="50"/>
      <c r="DOV40" s="50"/>
      <c r="DOW40" s="50"/>
      <c r="DOX40" s="50"/>
      <c r="DOY40" s="50"/>
      <c r="DOZ40" s="50"/>
      <c r="DPA40" s="50"/>
      <c r="DPB40" s="50"/>
      <c r="DPC40" s="50"/>
      <c r="DPD40" s="50"/>
      <c r="DPE40" s="50"/>
      <c r="DPF40" s="50"/>
      <c r="DPG40" s="50"/>
      <c r="DPH40" s="50"/>
      <c r="DPI40" s="50"/>
      <c r="DPJ40" s="50"/>
      <c r="DPK40" s="50"/>
      <c r="DPL40" s="50"/>
      <c r="DPM40" s="50"/>
      <c r="DPN40" s="50"/>
      <c r="DPO40" s="50"/>
      <c r="DPP40" s="50"/>
      <c r="DPQ40" s="50"/>
      <c r="DPR40" s="50"/>
      <c r="DPS40" s="50"/>
      <c r="DPT40" s="50"/>
      <c r="DPU40" s="50"/>
      <c r="DPV40" s="50"/>
      <c r="DPW40" s="50"/>
      <c r="DPX40" s="50"/>
      <c r="DPY40" s="50"/>
      <c r="DPZ40" s="50"/>
      <c r="DQA40" s="50"/>
      <c r="DQB40" s="50"/>
      <c r="DQC40" s="50"/>
      <c r="DQD40" s="50"/>
      <c r="DQE40" s="50"/>
      <c r="DQF40" s="50"/>
      <c r="DQG40" s="50"/>
      <c r="DQH40" s="50"/>
      <c r="DQI40" s="50"/>
      <c r="DQJ40" s="50"/>
      <c r="DQK40" s="50"/>
      <c r="DQL40" s="50"/>
      <c r="DQM40" s="50"/>
      <c r="DQN40" s="50"/>
      <c r="DQO40" s="50"/>
      <c r="DQP40" s="50"/>
      <c r="DQQ40" s="50"/>
      <c r="DQR40" s="50"/>
      <c r="DQS40" s="50"/>
      <c r="DQT40" s="50"/>
      <c r="DQU40" s="50"/>
      <c r="DQV40" s="50"/>
      <c r="DQW40" s="50"/>
      <c r="DQX40" s="50"/>
      <c r="DQY40" s="50"/>
      <c r="DQZ40" s="50"/>
      <c r="DRA40" s="50"/>
      <c r="DRB40" s="50"/>
      <c r="DRC40" s="50"/>
      <c r="DRD40" s="50"/>
      <c r="DRE40" s="50"/>
      <c r="DRF40" s="50"/>
      <c r="DRG40" s="50"/>
      <c r="DRH40" s="50"/>
      <c r="DRI40" s="50"/>
      <c r="DRJ40" s="50"/>
      <c r="DRK40" s="50"/>
      <c r="DRL40" s="50"/>
      <c r="DRM40" s="50"/>
      <c r="DRN40" s="50"/>
      <c r="DRO40" s="50"/>
      <c r="DRP40" s="50"/>
      <c r="DRQ40" s="50"/>
      <c r="DRR40" s="50"/>
      <c r="DRS40" s="50"/>
      <c r="DRT40" s="50"/>
      <c r="DRU40" s="50"/>
      <c r="DRV40" s="50"/>
      <c r="DRW40" s="50"/>
      <c r="DRX40" s="50"/>
      <c r="DRY40" s="50"/>
      <c r="DRZ40" s="50"/>
      <c r="DSA40" s="50"/>
      <c r="DSB40" s="50"/>
      <c r="DSC40" s="50"/>
      <c r="DSD40" s="50"/>
      <c r="DSE40" s="50"/>
      <c r="DSF40" s="50"/>
      <c r="DSG40" s="50"/>
      <c r="DSH40" s="50"/>
      <c r="DSI40" s="50"/>
      <c r="DSJ40" s="50"/>
      <c r="DSK40" s="50"/>
      <c r="DSL40" s="50"/>
      <c r="DSM40" s="50"/>
      <c r="DSN40" s="50"/>
      <c r="DSO40" s="50"/>
      <c r="DSP40" s="50"/>
      <c r="DSQ40" s="50"/>
      <c r="DSR40" s="50"/>
      <c r="DSS40" s="50"/>
      <c r="DST40" s="50"/>
      <c r="DSU40" s="50"/>
      <c r="DSV40" s="50"/>
      <c r="DSW40" s="50"/>
      <c r="DSX40" s="50"/>
      <c r="DSY40" s="50"/>
      <c r="DSZ40" s="50"/>
      <c r="DTA40" s="50"/>
      <c r="DTB40" s="50"/>
      <c r="DTC40" s="50"/>
      <c r="DTD40" s="50"/>
      <c r="DTE40" s="50"/>
      <c r="DTF40" s="50"/>
      <c r="DTG40" s="50"/>
      <c r="DTH40" s="50"/>
      <c r="DTI40" s="50"/>
      <c r="DTJ40" s="50"/>
      <c r="DTK40" s="50"/>
      <c r="DTL40" s="50"/>
      <c r="DTM40" s="50"/>
      <c r="DTN40" s="50"/>
      <c r="DTO40" s="50"/>
      <c r="DTP40" s="50"/>
      <c r="DTQ40" s="50"/>
      <c r="DTR40" s="50"/>
      <c r="DTS40" s="50"/>
      <c r="DTT40" s="50"/>
      <c r="DTU40" s="50"/>
      <c r="DTV40" s="50"/>
      <c r="DTW40" s="50"/>
      <c r="DTX40" s="50"/>
      <c r="DTY40" s="50"/>
      <c r="DTZ40" s="50"/>
      <c r="DUA40" s="50"/>
      <c r="DUB40" s="50"/>
      <c r="DUC40" s="50"/>
      <c r="DUD40" s="50"/>
      <c r="DUE40" s="50"/>
      <c r="DUF40" s="50"/>
      <c r="DUG40" s="50"/>
      <c r="DUH40" s="50"/>
      <c r="DUI40" s="50"/>
      <c r="DUJ40" s="50"/>
      <c r="DUK40" s="50"/>
      <c r="DUL40" s="50"/>
      <c r="DUM40" s="50"/>
      <c r="DUN40" s="50"/>
      <c r="DUO40" s="50"/>
      <c r="DUP40" s="50"/>
      <c r="DUQ40" s="50"/>
      <c r="DUR40" s="50"/>
      <c r="DUS40" s="50"/>
      <c r="DUT40" s="50"/>
      <c r="DUU40" s="50"/>
      <c r="DUV40" s="50"/>
      <c r="DUW40" s="50"/>
      <c r="DUX40" s="50"/>
      <c r="DUY40" s="50"/>
      <c r="DUZ40" s="50"/>
      <c r="DVA40" s="50"/>
      <c r="DVB40" s="50"/>
      <c r="DVC40" s="50"/>
      <c r="DVD40" s="50"/>
      <c r="DVE40" s="50"/>
      <c r="DVF40" s="50"/>
      <c r="DVG40" s="50"/>
      <c r="DVH40" s="50"/>
      <c r="DVI40" s="50"/>
      <c r="DVJ40" s="50"/>
      <c r="DVK40" s="50"/>
      <c r="DVL40" s="50"/>
      <c r="DVM40" s="50"/>
      <c r="DVN40" s="50"/>
      <c r="DVO40" s="50"/>
      <c r="DVP40" s="50"/>
      <c r="DVQ40" s="50"/>
      <c r="DVR40" s="50"/>
      <c r="DVS40" s="50"/>
      <c r="DVT40" s="50"/>
      <c r="DVU40" s="50"/>
      <c r="DVV40" s="50"/>
      <c r="DVW40" s="50"/>
      <c r="DVX40" s="50"/>
      <c r="DVY40" s="50"/>
      <c r="DVZ40" s="50"/>
      <c r="DWA40" s="50"/>
      <c r="DWB40" s="50"/>
      <c r="DWC40" s="50"/>
      <c r="DWD40" s="50"/>
      <c r="DWE40" s="50"/>
      <c r="DWF40" s="50"/>
      <c r="DWG40" s="50"/>
      <c r="DWH40" s="50"/>
      <c r="DWI40" s="50"/>
      <c r="DWJ40" s="50"/>
      <c r="DWK40" s="50"/>
      <c r="DWL40" s="50"/>
      <c r="DWM40" s="50"/>
      <c r="DWN40" s="50"/>
      <c r="DWO40" s="50"/>
      <c r="DWP40" s="50"/>
      <c r="DWQ40" s="50"/>
      <c r="DWR40" s="50"/>
      <c r="DWS40" s="50"/>
      <c r="DWT40" s="50"/>
      <c r="DWU40" s="50"/>
      <c r="DWV40" s="50"/>
      <c r="DWW40" s="50"/>
      <c r="DWX40" s="50"/>
      <c r="DWY40" s="50"/>
      <c r="DWZ40" s="50"/>
      <c r="DXA40" s="50"/>
      <c r="DXB40" s="50"/>
      <c r="DXC40" s="50"/>
      <c r="DXD40" s="50"/>
      <c r="DXE40" s="50"/>
      <c r="DXF40" s="50"/>
      <c r="DXG40" s="50"/>
      <c r="DXH40" s="50"/>
      <c r="DXI40" s="50"/>
      <c r="DXJ40" s="50"/>
      <c r="DXK40" s="50"/>
      <c r="DXL40" s="50"/>
      <c r="DXM40" s="50"/>
      <c r="DXN40" s="50"/>
      <c r="DXO40" s="50"/>
      <c r="DXP40" s="50"/>
      <c r="DXQ40" s="50"/>
      <c r="DXR40" s="50"/>
      <c r="DXS40" s="50"/>
      <c r="DXT40" s="50"/>
      <c r="DXU40" s="50"/>
      <c r="DXV40" s="50"/>
      <c r="DXW40" s="50"/>
      <c r="DXX40" s="50"/>
      <c r="DXY40" s="50"/>
      <c r="DXZ40" s="50"/>
      <c r="DYA40" s="50"/>
      <c r="DYB40" s="50"/>
      <c r="DYC40" s="50"/>
      <c r="DYD40" s="50"/>
      <c r="DYE40" s="50"/>
      <c r="DYF40" s="50"/>
      <c r="DYG40" s="50"/>
      <c r="DYH40" s="50"/>
      <c r="DYI40" s="50"/>
      <c r="DYJ40" s="50"/>
      <c r="DYK40" s="50"/>
      <c r="DYL40" s="50"/>
      <c r="DYM40" s="50"/>
      <c r="DYN40" s="50"/>
      <c r="DYO40" s="50"/>
      <c r="DYP40" s="50"/>
      <c r="DYQ40" s="50"/>
      <c r="DYR40" s="50"/>
      <c r="DYS40" s="50"/>
      <c r="DYT40" s="50"/>
      <c r="DYU40" s="50"/>
      <c r="DYV40" s="50"/>
      <c r="DYW40" s="50"/>
      <c r="DYX40" s="50"/>
      <c r="DYY40" s="50"/>
      <c r="DYZ40" s="50"/>
      <c r="DZA40" s="50"/>
      <c r="DZB40" s="50"/>
      <c r="DZC40" s="50"/>
      <c r="DZD40" s="50"/>
      <c r="DZE40" s="50"/>
      <c r="DZF40" s="50"/>
      <c r="DZG40" s="50"/>
      <c r="DZH40" s="50"/>
      <c r="DZI40" s="50"/>
      <c r="DZJ40" s="50"/>
      <c r="DZK40" s="50"/>
      <c r="DZL40" s="50"/>
      <c r="DZM40" s="50"/>
      <c r="DZN40" s="50"/>
      <c r="DZO40" s="50"/>
      <c r="DZP40" s="50"/>
      <c r="DZQ40" s="50"/>
      <c r="DZR40" s="50"/>
      <c r="DZS40" s="50"/>
      <c r="DZT40" s="50"/>
      <c r="DZU40" s="50"/>
      <c r="DZV40" s="50"/>
      <c r="DZW40" s="50"/>
      <c r="DZX40" s="50"/>
      <c r="DZY40" s="50"/>
      <c r="DZZ40" s="50"/>
      <c r="EAA40" s="50"/>
      <c r="EAB40" s="50"/>
      <c r="EAC40" s="50"/>
      <c r="EAD40" s="50"/>
      <c r="EAE40" s="50"/>
      <c r="EAF40" s="50"/>
      <c r="EAG40" s="50"/>
      <c r="EAH40" s="50"/>
      <c r="EAI40" s="50"/>
      <c r="EAJ40" s="50"/>
      <c r="EAK40" s="50"/>
      <c r="EAL40" s="50"/>
      <c r="EAM40" s="50"/>
      <c r="EAN40" s="50"/>
      <c r="EAO40" s="50"/>
      <c r="EAP40" s="50"/>
      <c r="EAQ40" s="50"/>
      <c r="EAR40" s="50"/>
      <c r="EAS40" s="50"/>
      <c r="EAT40" s="50"/>
      <c r="EAU40" s="50"/>
      <c r="EAV40" s="50"/>
      <c r="EAW40" s="50"/>
      <c r="EAX40" s="50"/>
      <c r="EAY40" s="50"/>
      <c r="EAZ40" s="50"/>
      <c r="EBA40" s="50"/>
      <c r="EBB40" s="50"/>
      <c r="EBC40" s="50"/>
      <c r="EBD40" s="50"/>
      <c r="EBE40" s="50"/>
      <c r="EBF40" s="50"/>
      <c r="EBG40" s="50"/>
      <c r="EBH40" s="50"/>
      <c r="EBI40" s="50"/>
      <c r="EBJ40" s="50"/>
      <c r="EBK40" s="50"/>
      <c r="EBL40" s="50"/>
      <c r="EBM40" s="50"/>
      <c r="EBN40" s="50"/>
      <c r="EBO40" s="50"/>
      <c r="EBP40" s="50"/>
      <c r="EBQ40" s="50"/>
      <c r="EBR40" s="50"/>
      <c r="EBS40" s="50"/>
      <c r="EBT40" s="50"/>
      <c r="EBU40" s="50"/>
      <c r="EBV40" s="50"/>
      <c r="EBW40" s="50"/>
      <c r="EBX40" s="50"/>
      <c r="EBY40" s="50"/>
      <c r="EBZ40" s="50"/>
      <c r="ECA40" s="50"/>
      <c r="ECB40" s="50"/>
      <c r="ECC40" s="50"/>
      <c r="ECD40" s="50"/>
      <c r="ECE40" s="50"/>
      <c r="ECF40" s="50"/>
      <c r="ECG40" s="50"/>
      <c r="ECH40" s="50"/>
      <c r="ECI40" s="50"/>
      <c r="ECJ40" s="50"/>
      <c r="ECK40" s="50"/>
      <c r="ECL40" s="50"/>
      <c r="ECM40" s="50"/>
      <c r="ECN40" s="50"/>
      <c r="ECO40" s="50"/>
      <c r="ECP40" s="50"/>
      <c r="ECQ40" s="50"/>
      <c r="ECR40" s="50"/>
      <c r="ECS40" s="50"/>
      <c r="ECT40" s="50"/>
      <c r="ECU40" s="50"/>
      <c r="ECV40" s="50"/>
      <c r="ECW40" s="50"/>
      <c r="ECX40" s="50"/>
      <c r="ECY40" s="50"/>
      <c r="ECZ40" s="50"/>
      <c r="EDA40" s="50"/>
      <c r="EDB40" s="50"/>
      <c r="EDC40" s="50"/>
      <c r="EDD40" s="50"/>
      <c r="EDE40" s="50"/>
      <c r="EDF40" s="50"/>
      <c r="EDG40" s="50"/>
      <c r="EDH40" s="50"/>
      <c r="EDI40" s="50"/>
      <c r="EDJ40" s="50"/>
      <c r="EDK40" s="50"/>
      <c r="EDL40" s="50"/>
      <c r="EDM40" s="50"/>
      <c r="EDN40" s="50"/>
      <c r="EDO40" s="50"/>
      <c r="EDP40" s="50"/>
      <c r="EDQ40" s="50"/>
      <c r="EDR40" s="50"/>
      <c r="EDS40" s="50"/>
      <c r="EDT40" s="50"/>
      <c r="EDU40" s="50"/>
      <c r="EDV40" s="50"/>
      <c r="EDW40" s="50"/>
      <c r="EDX40" s="50"/>
      <c r="EDY40" s="50"/>
      <c r="EDZ40" s="50"/>
      <c r="EEA40" s="50"/>
      <c r="EEB40" s="50"/>
      <c r="EEC40" s="50"/>
      <c r="EED40" s="50"/>
      <c r="EEE40" s="50"/>
      <c r="EEF40" s="50"/>
      <c r="EEG40" s="50"/>
      <c r="EEH40" s="50"/>
      <c r="EEI40" s="50"/>
      <c r="EEJ40" s="50"/>
      <c r="EEK40" s="50"/>
      <c r="EEL40" s="50"/>
      <c r="EEM40" s="50"/>
      <c r="EEN40" s="50"/>
      <c r="EEO40" s="50"/>
      <c r="EEP40" s="50"/>
      <c r="EEQ40" s="50"/>
      <c r="EER40" s="50"/>
      <c r="EES40" s="50"/>
      <c r="EET40" s="50"/>
      <c r="EEU40" s="50"/>
      <c r="EEV40" s="50"/>
      <c r="EEW40" s="50"/>
      <c r="EEX40" s="50"/>
      <c r="EEY40" s="50"/>
      <c r="EEZ40" s="50"/>
      <c r="EFA40" s="50"/>
      <c r="EFB40" s="50"/>
      <c r="EFC40" s="50"/>
      <c r="EFD40" s="50"/>
      <c r="EFE40" s="50"/>
      <c r="EFF40" s="50"/>
      <c r="EFG40" s="50"/>
      <c r="EFH40" s="50"/>
      <c r="EFI40" s="50"/>
      <c r="EFJ40" s="50"/>
      <c r="EFK40" s="50"/>
      <c r="EFL40" s="50"/>
      <c r="EFM40" s="50"/>
      <c r="EFN40" s="50"/>
      <c r="EFO40" s="50"/>
      <c r="EFP40" s="50"/>
      <c r="EFQ40" s="50"/>
      <c r="EFR40" s="50"/>
      <c r="EFS40" s="50"/>
      <c r="EFT40" s="50"/>
      <c r="EFU40" s="50"/>
      <c r="EFV40" s="50"/>
      <c r="EFW40" s="50"/>
      <c r="EFX40" s="50"/>
      <c r="EFY40" s="50"/>
      <c r="EFZ40" s="50"/>
      <c r="EGA40" s="50"/>
      <c r="EGB40" s="50"/>
      <c r="EGC40" s="50"/>
      <c r="EGD40" s="50"/>
      <c r="EGE40" s="50"/>
      <c r="EGF40" s="50"/>
      <c r="EGG40" s="50"/>
      <c r="EGH40" s="50"/>
      <c r="EGI40" s="50"/>
      <c r="EGJ40" s="50"/>
      <c r="EGK40" s="50"/>
      <c r="EGL40" s="50"/>
      <c r="EGM40" s="50"/>
      <c r="EGN40" s="50"/>
      <c r="EGO40" s="50"/>
      <c r="EGP40" s="50"/>
      <c r="EGQ40" s="50"/>
      <c r="EGR40" s="50"/>
      <c r="EGS40" s="50"/>
      <c r="EGT40" s="50"/>
      <c r="EGU40" s="50"/>
      <c r="EGV40" s="50"/>
      <c r="EGW40" s="50"/>
      <c r="EGX40" s="50"/>
      <c r="EGY40" s="50"/>
      <c r="EGZ40" s="50"/>
      <c r="EHA40" s="50"/>
      <c r="EHB40" s="50"/>
      <c r="EHC40" s="50"/>
      <c r="EHD40" s="50"/>
      <c r="EHE40" s="50"/>
      <c r="EHF40" s="50"/>
      <c r="EHG40" s="50"/>
      <c r="EHH40" s="50"/>
      <c r="EHI40" s="50"/>
      <c r="EHJ40" s="50"/>
      <c r="EHK40" s="50"/>
      <c r="EHL40" s="50"/>
      <c r="EHM40" s="50"/>
      <c r="EHN40" s="50"/>
      <c r="EHO40" s="50"/>
      <c r="EHP40" s="50"/>
      <c r="EHQ40" s="50"/>
      <c r="EHR40" s="50"/>
      <c r="EHS40" s="50"/>
      <c r="EHT40" s="50"/>
      <c r="EHU40" s="50"/>
      <c r="EHV40" s="50"/>
      <c r="EHW40" s="50"/>
      <c r="EHX40" s="50"/>
      <c r="EHY40" s="50"/>
      <c r="EHZ40" s="50"/>
      <c r="EIA40" s="50"/>
      <c r="EIB40" s="50"/>
      <c r="EIC40" s="50"/>
      <c r="EID40" s="50"/>
      <c r="EIE40" s="50"/>
      <c r="EIF40" s="50"/>
      <c r="EIG40" s="50"/>
      <c r="EIH40" s="50"/>
      <c r="EII40" s="50"/>
      <c r="EIJ40" s="50"/>
      <c r="EIK40" s="50"/>
      <c r="EIL40" s="50"/>
      <c r="EIM40" s="50"/>
      <c r="EIN40" s="50"/>
      <c r="EIO40" s="50"/>
      <c r="EIP40" s="50"/>
      <c r="EIQ40" s="50"/>
      <c r="EIR40" s="50"/>
      <c r="EIS40" s="50"/>
      <c r="EIT40" s="50"/>
      <c r="EIU40" s="50"/>
      <c r="EIV40" s="50"/>
      <c r="EIW40" s="50"/>
      <c r="EIX40" s="50"/>
      <c r="EIY40" s="50"/>
      <c r="EIZ40" s="50"/>
      <c r="EJA40" s="50"/>
      <c r="EJB40" s="50"/>
      <c r="EJC40" s="50"/>
      <c r="EJD40" s="50"/>
      <c r="EJE40" s="50"/>
      <c r="EJF40" s="50"/>
      <c r="EJG40" s="50"/>
      <c r="EJH40" s="50"/>
      <c r="EJI40" s="50"/>
      <c r="EJJ40" s="50"/>
      <c r="EJK40" s="50"/>
      <c r="EJL40" s="50"/>
      <c r="EJM40" s="50"/>
      <c r="EJN40" s="50"/>
      <c r="EJO40" s="50"/>
      <c r="EJP40" s="50"/>
      <c r="EJQ40" s="50"/>
      <c r="EJR40" s="50"/>
      <c r="EJS40" s="50"/>
      <c r="EJT40" s="50"/>
      <c r="EJU40" s="50"/>
      <c r="EJV40" s="50"/>
      <c r="EJW40" s="50"/>
      <c r="EJX40" s="50"/>
      <c r="EJY40" s="50"/>
      <c r="EJZ40" s="50"/>
      <c r="EKA40" s="50"/>
      <c r="EKB40" s="50"/>
      <c r="EKC40" s="50"/>
      <c r="EKD40" s="50"/>
      <c r="EKE40" s="50"/>
      <c r="EKF40" s="50"/>
      <c r="EKG40" s="50"/>
      <c r="EKH40" s="50"/>
      <c r="EKI40" s="50"/>
      <c r="EKJ40" s="50"/>
      <c r="EKK40" s="50"/>
      <c r="EKL40" s="50"/>
      <c r="EKM40" s="50"/>
      <c r="EKN40" s="50"/>
      <c r="EKO40" s="50"/>
      <c r="EKP40" s="50"/>
      <c r="EKQ40" s="50"/>
      <c r="EKR40" s="50"/>
      <c r="EKS40" s="50"/>
      <c r="EKT40" s="50"/>
      <c r="EKU40" s="50"/>
      <c r="EKV40" s="50"/>
      <c r="EKW40" s="50"/>
      <c r="EKX40" s="50"/>
      <c r="EKY40" s="50"/>
      <c r="EKZ40" s="50"/>
      <c r="ELA40" s="50"/>
      <c r="ELB40" s="50"/>
      <c r="ELC40" s="50"/>
      <c r="ELD40" s="50"/>
      <c r="ELE40" s="50"/>
      <c r="ELF40" s="50"/>
      <c r="ELG40" s="50"/>
      <c r="ELH40" s="50"/>
      <c r="ELI40" s="50"/>
      <c r="ELJ40" s="50"/>
      <c r="ELK40" s="50"/>
      <c r="ELL40" s="50"/>
      <c r="ELM40" s="50"/>
      <c r="ELN40" s="50"/>
      <c r="ELO40" s="50"/>
      <c r="ELP40" s="50"/>
      <c r="ELQ40" s="50"/>
      <c r="ELR40" s="50"/>
      <c r="ELS40" s="50"/>
      <c r="ELT40" s="50"/>
      <c r="ELU40" s="50"/>
      <c r="ELV40" s="50"/>
      <c r="ELW40" s="50"/>
      <c r="ELX40" s="50"/>
      <c r="ELY40" s="50"/>
      <c r="ELZ40" s="50"/>
      <c r="EMA40" s="50"/>
      <c r="EMB40" s="50"/>
      <c r="EMC40" s="50"/>
      <c r="EMD40" s="50"/>
      <c r="EME40" s="50"/>
      <c r="EMF40" s="50"/>
      <c r="EMG40" s="50"/>
      <c r="EMH40" s="50"/>
      <c r="EMI40" s="50"/>
      <c r="EMJ40" s="50"/>
      <c r="EMK40" s="50"/>
      <c r="EML40" s="50"/>
      <c r="EMM40" s="50"/>
      <c r="EMN40" s="50"/>
      <c r="EMO40" s="50"/>
      <c r="EMP40" s="50"/>
      <c r="EMQ40" s="50"/>
      <c r="EMR40" s="50"/>
      <c r="EMS40" s="50"/>
      <c r="EMT40" s="50"/>
      <c r="EMU40" s="50"/>
      <c r="EMV40" s="50"/>
      <c r="EMW40" s="50"/>
      <c r="EMX40" s="50"/>
      <c r="EMY40" s="50"/>
      <c r="EMZ40" s="50"/>
      <c r="ENA40" s="50"/>
      <c r="ENB40" s="50"/>
      <c r="ENC40" s="50"/>
      <c r="END40" s="50"/>
      <c r="ENE40" s="50"/>
      <c r="ENF40" s="50"/>
      <c r="ENG40" s="50"/>
      <c r="ENH40" s="50"/>
      <c r="ENI40" s="50"/>
      <c r="ENJ40" s="50"/>
      <c r="ENK40" s="50"/>
      <c r="ENL40" s="50"/>
      <c r="ENM40" s="50"/>
      <c r="ENN40" s="50"/>
      <c r="ENO40" s="50"/>
      <c r="ENP40" s="50"/>
      <c r="ENQ40" s="50"/>
      <c r="ENR40" s="50"/>
      <c r="ENS40" s="50"/>
      <c r="ENT40" s="50"/>
      <c r="ENU40" s="50"/>
      <c r="ENV40" s="50"/>
      <c r="ENW40" s="50"/>
      <c r="ENX40" s="50"/>
      <c r="ENY40" s="50"/>
      <c r="ENZ40" s="50"/>
      <c r="EOA40" s="50"/>
      <c r="EOB40" s="50"/>
      <c r="EOC40" s="50"/>
      <c r="EOD40" s="50"/>
      <c r="EOE40" s="50"/>
      <c r="EOF40" s="50"/>
      <c r="EOG40" s="50"/>
      <c r="EOH40" s="50"/>
      <c r="EOI40" s="50"/>
      <c r="EOJ40" s="50"/>
      <c r="EOK40" s="50"/>
      <c r="EOL40" s="50"/>
      <c r="EOM40" s="50"/>
      <c r="EON40" s="50"/>
      <c r="EOO40" s="50"/>
      <c r="EOP40" s="50"/>
      <c r="EOQ40" s="50"/>
      <c r="EOR40" s="50"/>
      <c r="EOS40" s="50"/>
      <c r="EOT40" s="50"/>
      <c r="EOU40" s="50"/>
      <c r="EOV40" s="50"/>
      <c r="EOW40" s="50"/>
      <c r="EOX40" s="50"/>
      <c r="EOY40" s="50"/>
      <c r="EOZ40" s="50"/>
      <c r="EPA40" s="50"/>
      <c r="EPB40" s="50"/>
      <c r="EPC40" s="50"/>
      <c r="EPD40" s="50"/>
      <c r="EPE40" s="50"/>
      <c r="EPF40" s="50"/>
      <c r="EPG40" s="50"/>
      <c r="EPH40" s="50"/>
      <c r="EPI40" s="50"/>
      <c r="EPJ40" s="50"/>
      <c r="EPK40" s="50"/>
      <c r="EPL40" s="50"/>
      <c r="EPM40" s="50"/>
      <c r="EPN40" s="50"/>
      <c r="EPO40" s="50"/>
      <c r="EPP40" s="50"/>
      <c r="EPQ40" s="50"/>
      <c r="EPR40" s="50"/>
      <c r="EPS40" s="50"/>
      <c r="EPT40" s="50"/>
      <c r="EPU40" s="50"/>
      <c r="EPV40" s="50"/>
      <c r="EPW40" s="50"/>
      <c r="EPX40" s="50"/>
      <c r="EPY40" s="50"/>
      <c r="EPZ40" s="50"/>
      <c r="EQA40" s="50"/>
      <c r="EQB40" s="50"/>
      <c r="EQC40" s="50"/>
      <c r="EQD40" s="50"/>
      <c r="EQE40" s="50"/>
      <c r="EQF40" s="50"/>
      <c r="EQG40" s="50"/>
      <c r="EQH40" s="50"/>
      <c r="EQI40" s="50"/>
      <c r="EQJ40" s="50"/>
      <c r="EQK40" s="50"/>
      <c r="EQL40" s="50"/>
      <c r="EQM40" s="50"/>
      <c r="EQN40" s="50"/>
      <c r="EQO40" s="50"/>
      <c r="EQP40" s="50"/>
      <c r="EQQ40" s="50"/>
      <c r="EQR40" s="50"/>
      <c r="EQS40" s="50"/>
      <c r="EQT40" s="50"/>
      <c r="EQU40" s="50"/>
      <c r="EQV40" s="50"/>
      <c r="EQW40" s="50"/>
      <c r="EQX40" s="50"/>
      <c r="EQY40" s="50"/>
      <c r="EQZ40" s="50"/>
      <c r="ERA40" s="50"/>
      <c r="ERB40" s="50"/>
      <c r="ERC40" s="50"/>
      <c r="ERD40" s="50"/>
      <c r="ERE40" s="50"/>
      <c r="ERF40" s="50"/>
      <c r="ERG40" s="50"/>
      <c r="ERH40" s="50"/>
      <c r="ERI40" s="50"/>
      <c r="ERJ40" s="50"/>
      <c r="ERK40" s="50"/>
      <c r="ERL40" s="50"/>
      <c r="ERM40" s="50"/>
      <c r="ERN40" s="50"/>
      <c r="ERO40" s="50"/>
      <c r="ERP40" s="50"/>
      <c r="ERQ40" s="50"/>
      <c r="ERR40" s="50"/>
      <c r="ERS40" s="50"/>
      <c r="ERT40" s="50"/>
      <c r="ERU40" s="50"/>
      <c r="ERV40" s="50"/>
      <c r="ERW40" s="50"/>
      <c r="ERX40" s="50"/>
      <c r="ERY40" s="50"/>
      <c r="ERZ40" s="50"/>
      <c r="ESA40" s="50"/>
      <c r="ESB40" s="50"/>
      <c r="ESC40" s="50"/>
      <c r="ESD40" s="50"/>
      <c r="ESE40" s="50"/>
      <c r="ESF40" s="50"/>
      <c r="ESG40" s="50"/>
      <c r="ESH40" s="50"/>
      <c r="ESI40" s="50"/>
      <c r="ESJ40" s="50"/>
      <c r="ESK40" s="50"/>
      <c r="ESL40" s="50"/>
      <c r="ESM40" s="50"/>
      <c r="ESN40" s="50"/>
      <c r="ESO40" s="50"/>
      <c r="ESP40" s="50"/>
      <c r="ESQ40" s="50"/>
      <c r="ESR40" s="50"/>
      <c r="ESS40" s="50"/>
      <c r="EST40" s="50"/>
      <c r="ESU40" s="50"/>
      <c r="ESV40" s="50"/>
      <c r="ESW40" s="50"/>
      <c r="ESX40" s="50"/>
      <c r="ESY40" s="50"/>
      <c r="ESZ40" s="50"/>
      <c r="ETA40" s="50"/>
      <c r="ETB40" s="50"/>
      <c r="ETC40" s="50"/>
      <c r="ETD40" s="50"/>
      <c r="ETE40" s="50"/>
      <c r="ETF40" s="50"/>
      <c r="ETG40" s="50"/>
      <c r="ETH40" s="50"/>
      <c r="ETI40" s="50"/>
      <c r="ETJ40" s="50"/>
      <c r="ETK40" s="50"/>
      <c r="ETL40" s="50"/>
      <c r="ETM40" s="50"/>
      <c r="ETN40" s="50"/>
      <c r="ETO40" s="50"/>
      <c r="ETP40" s="50"/>
      <c r="ETQ40" s="50"/>
      <c r="ETR40" s="50"/>
      <c r="ETS40" s="50"/>
      <c r="ETT40" s="50"/>
      <c r="ETU40" s="50"/>
      <c r="ETV40" s="50"/>
      <c r="ETW40" s="50"/>
      <c r="ETX40" s="50"/>
      <c r="ETY40" s="50"/>
      <c r="ETZ40" s="50"/>
      <c r="EUA40" s="50"/>
      <c r="EUB40" s="50"/>
      <c r="EUC40" s="50"/>
      <c r="EUD40" s="50"/>
      <c r="EUE40" s="50"/>
      <c r="EUF40" s="50"/>
      <c r="EUG40" s="50"/>
      <c r="EUH40" s="50"/>
      <c r="EUI40" s="50"/>
      <c r="EUJ40" s="50"/>
      <c r="EUK40" s="50"/>
      <c r="EUL40" s="50"/>
      <c r="EUM40" s="50"/>
      <c r="EUN40" s="50"/>
      <c r="EUO40" s="50"/>
      <c r="EUP40" s="50"/>
      <c r="EUQ40" s="50"/>
      <c r="EUR40" s="50"/>
      <c r="EUS40" s="50"/>
      <c r="EUT40" s="50"/>
      <c r="EUU40" s="50"/>
      <c r="EUV40" s="50"/>
      <c r="EUW40" s="50"/>
      <c r="EUX40" s="50"/>
      <c r="EUY40" s="50"/>
      <c r="EUZ40" s="50"/>
      <c r="EVA40" s="50"/>
      <c r="EVB40" s="50"/>
      <c r="EVC40" s="50"/>
      <c r="EVD40" s="50"/>
      <c r="EVE40" s="50"/>
      <c r="EVF40" s="50"/>
      <c r="EVG40" s="50"/>
      <c r="EVH40" s="50"/>
      <c r="EVI40" s="50"/>
      <c r="EVJ40" s="50"/>
      <c r="EVK40" s="50"/>
      <c r="EVL40" s="50"/>
      <c r="EVM40" s="50"/>
      <c r="EVN40" s="50"/>
      <c r="EVO40" s="50"/>
      <c r="EVP40" s="50"/>
      <c r="EVQ40" s="50"/>
      <c r="EVR40" s="50"/>
      <c r="EVS40" s="50"/>
      <c r="EVT40" s="50"/>
      <c r="EVU40" s="50"/>
      <c r="EVV40" s="50"/>
      <c r="EVW40" s="50"/>
      <c r="EVX40" s="50"/>
      <c r="EVY40" s="50"/>
      <c r="EVZ40" s="50"/>
      <c r="EWA40" s="50"/>
      <c r="EWB40" s="50"/>
      <c r="EWC40" s="50"/>
      <c r="EWD40" s="50"/>
      <c r="EWE40" s="50"/>
      <c r="EWF40" s="50"/>
      <c r="EWG40" s="50"/>
      <c r="EWH40" s="50"/>
      <c r="EWI40" s="50"/>
      <c r="EWJ40" s="50"/>
      <c r="EWK40" s="50"/>
      <c r="EWL40" s="50"/>
      <c r="EWM40" s="50"/>
      <c r="EWN40" s="50"/>
      <c r="EWO40" s="50"/>
      <c r="EWP40" s="50"/>
      <c r="EWQ40" s="50"/>
      <c r="EWR40" s="50"/>
      <c r="EWS40" s="50"/>
      <c r="EWT40" s="50"/>
      <c r="EWU40" s="50"/>
      <c r="EWV40" s="50"/>
      <c r="EWW40" s="50"/>
      <c r="EWX40" s="50"/>
      <c r="EWY40" s="50"/>
      <c r="EWZ40" s="50"/>
      <c r="EXA40" s="50"/>
      <c r="EXB40" s="50"/>
      <c r="EXC40" s="50"/>
      <c r="EXD40" s="50"/>
      <c r="EXE40" s="50"/>
      <c r="EXF40" s="50"/>
      <c r="EXG40" s="50"/>
      <c r="EXH40" s="50"/>
      <c r="EXI40" s="50"/>
      <c r="EXJ40" s="50"/>
      <c r="EXK40" s="50"/>
      <c r="EXL40" s="50"/>
      <c r="EXM40" s="50"/>
      <c r="EXN40" s="50"/>
      <c r="EXO40" s="50"/>
      <c r="EXP40" s="50"/>
      <c r="EXQ40" s="50"/>
      <c r="EXR40" s="50"/>
      <c r="EXS40" s="50"/>
      <c r="EXT40" s="50"/>
      <c r="EXU40" s="50"/>
      <c r="EXV40" s="50"/>
      <c r="EXW40" s="50"/>
      <c r="EXX40" s="50"/>
      <c r="EXY40" s="50"/>
      <c r="EXZ40" s="50"/>
      <c r="EYA40" s="50"/>
      <c r="EYB40" s="50"/>
      <c r="EYC40" s="50"/>
      <c r="EYD40" s="50"/>
      <c r="EYE40" s="50"/>
      <c r="EYF40" s="50"/>
      <c r="EYG40" s="50"/>
      <c r="EYH40" s="50"/>
      <c r="EYI40" s="50"/>
      <c r="EYJ40" s="50"/>
      <c r="EYK40" s="50"/>
      <c r="EYL40" s="50"/>
      <c r="EYM40" s="50"/>
      <c r="EYN40" s="50"/>
      <c r="EYO40" s="50"/>
      <c r="EYP40" s="50"/>
      <c r="EYQ40" s="50"/>
      <c r="EYR40" s="50"/>
      <c r="EYS40" s="50"/>
      <c r="EYT40" s="50"/>
      <c r="EYU40" s="50"/>
      <c r="EYV40" s="50"/>
      <c r="EYW40" s="50"/>
      <c r="EYX40" s="50"/>
      <c r="EYY40" s="50"/>
      <c r="EYZ40" s="50"/>
      <c r="EZA40" s="50"/>
      <c r="EZB40" s="50"/>
      <c r="EZC40" s="50"/>
      <c r="EZD40" s="50"/>
      <c r="EZE40" s="50"/>
      <c r="EZF40" s="50"/>
      <c r="EZG40" s="50"/>
      <c r="EZH40" s="50"/>
      <c r="EZI40" s="50"/>
      <c r="EZJ40" s="50"/>
      <c r="EZK40" s="50"/>
      <c r="EZL40" s="50"/>
      <c r="EZM40" s="50"/>
      <c r="EZN40" s="50"/>
      <c r="EZO40" s="50"/>
      <c r="EZP40" s="50"/>
      <c r="EZQ40" s="50"/>
      <c r="EZR40" s="50"/>
      <c r="EZS40" s="50"/>
      <c r="EZT40" s="50"/>
      <c r="EZU40" s="50"/>
      <c r="EZV40" s="50"/>
      <c r="EZW40" s="50"/>
      <c r="EZX40" s="50"/>
      <c r="EZY40" s="50"/>
      <c r="EZZ40" s="50"/>
      <c r="FAA40" s="50"/>
      <c r="FAB40" s="50"/>
      <c r="FAC40" s="50"/>
      <c r="FAD40" s="50"/>
      <c r="FAE40" s="50"/>
      <c r="FAF40" s="50"/>
      <c r="FAG40" s="50"/>
      <c r="FAH40" s="50"/>
      <c r="FAI40" s="50"/>
      <c r="FAJ40" s="50"/>
      <c r="FAK40" s="50"/>
      <c r="FAL40" s="50"/>
      <c r="FAM40" s="50"/>
      <c r="FAN40" s="50"/>
      <c r="FAO40" s="50"/>
      <c r="FAP40" s="50"/>
      <c r="FAQ40" s="50"/>
      <c r="FAR40" s="50"/>
      <c r="FAS40" s="50"/>
      <c r="FAT40" s="50"/>
      <c r="FAU40" s="50"/>
      <c r="FAV40" s="50"/>
      <c r="FAW40" s="50"/>
      <c r="FAX40" s="50"/>
      <c r="FAY40" s="50"/>
      <c r="FAZ40" s="50"/>
      <c r="FBA40" s="50"/>
      <c r="FBB40" s="50"/>
      <c r="FBC40" s="50"/>
      <c r="FBD40" s="50"/>
      <c r="FBE40" s="50"/>
      <c r="FBF40" s="50"/>
      <c r="FBG40" s="50"/>
      <c r="FBH40" s="50"/>
      <c r="FBI40" s="50"/>
      <c r="FBJ40" s="50"/>
      <c r="FBK40" s="50"/>
      <c r="FBL40" s="50"/>
      <c r="FBM40" s="50"/>
      <c r="FBN40" s="50"/>
      <c r="FBO40" s="50"/>
      <c r="FBP40" s="50"/>
      <c r="FBQ40" s="50"/>
      <c r="FBR40" s="50"/>
      <c r="FBS40" s="50"/>
      <c r="FBT40" s="50"/>
      <c r="FBU40" s="50"/>
      <c r="FBV40" s="50"/>
      <c r="FBW40" s="50"/>
      <c r="FBX40" s="50"/>
      <c r="FBY40" s="50"/>
      <c r="FBZ40" s="50"/>
      <c r="FCA40" s="50"/>
      <c r="FCB40" s="50"/>
      <c r="FCC40" s="50"/>
      <c r="FCD40" s="50"/>
      <c r="FCE40" s="50"/>
      <c r="FCF40" s="50"/>
      <c r="FCG40" s="50"/>
      <c r="FCH40" s="50"/>
      <c r="FCI40" s="50"/>
      <c r="FCJ40" s="50"/>
      <c r="FCK40" s="50"/>
      <c r="FCL40" s="50"/>
      <c r="FCM40" s="50"/>
      <c r="FCN40" s="50"/>
      <c r="FCO40" s="50"/>
      <c r="FCP40" s="50"/>
      <c r="FCQ40" s="50"/>
      <c r="FCR40" s="50"/>
      <c r="FCS40" s="50"/>
      <c r="FCT40" s="50"/>
      <c r="FCU40" s="50"/>
      <c r="FCV40" s="50"/>
      <c r="FCW40" s="50"/>
      <c r="FCX40" s="50"/>
      <c r="FCY40" s="50"/>
      <c r="FCZ40" s="50"/>
      <c r="FDA40" s="50"/>
      <c r="FDB40" s="50"/>
      <c r="FDC40" s="50"/>
      <c r="FDD40" s="50"/>
      <c r="FDE40" s="50"/>
      <c r="FDF40" s="50"/>
      <c r="FDG40" s="50"/>
      <c r="FDH40" s="50"/>
      <c r="FDI40" s="50"/>
      <c r="FDJ40" s="50"/>
      <c r="FDK40" s="50"/>
      <c r="FDL40" s="50"/>
      <c r="FDM40" s="50"/>
      <c r="FDN40" s="50"/>
      <c r="FDO40" s="50"/>
      <c r="FDP40" s="50"/>
      <c r="FDQ40" s="50"/>
      <c r="FDR40" s="50"/>
      <c r="FDS40" s="50"/>
      <c r="FDT40" s="50"/>
      <c r="FDU40" s="50"/>
      <c r="FDV40" s="50"/>
      <c r="FDW40" s="50"/>
      <c r="FDX40" s="50"/>
      <c r="FDY40" s="50"/>
      <c r="FDZ40" s="50"/>
      <c r="FEA40" s="50"/>
      <c r="FEB40" s="50"/>
      <c r="FEC40" s="50"/>
      <c r="FED40" s="50"/>
      <c r="FEE40" s="50"/>
      <c r="FEF40" s="50"/>
      <c r="FEG40" s="50"/>
      <c r="FEH40" s="50"/>
      <c r="FEI40" s="50"/>
      <c r="FEJ40" s="50"/>
      <c r="FEK40" s="50"/>
      <c r="FEL40" s="50"/>
      <c r="FEM40" s="50"/>
      <c r="FEN40" s="50"/>
      <c r="FEO40" s="50"/>
      <c r="FEP40" s="50"/>
      <c r="FEQ40" s="50"/>
      <c r="FER40" s="50"/>
      <c r="FES40" s="50"/>
      <c r="FET40" s="50"/>
      <c r="FEU40" s="50"/>
      <c r="FEV40" s="50"/>
      <c r="FEW40" s="50"/>
      <c r="FEX40" s="50"/>
      <c r="FEY40" s="50"/>
      <c r="FEZ40" s="50"/>
      <c r="FFA40" s="50"/>
      <c r="FFB40" s="50"/>
      <c r="FFC40" s="50"/>
      <c r="FFD40" s="50"/>
      <c r="FFE40" s="50"/>
      <c r="FFF40" s="50"/>
      <c r="FFG40" s="50"/>
      <c r="FFH40" s="50"/>
      <c r="FFI40" s="50"/>
      <c r="FFJ40" s="50"/>
      <c r="FFK40" s="50"/>
      <c r="FFL40" s="50"/>
      <c r="FFM40" s="50"/>
      <c r="FFN40" s="50"/>
      <c r="FFO40" s="50"/>
      <c r="FFP40" s="50"/>
      <c r="FFQ40" s="50"/>
      <c r="FFR40" s="50"/>
      <c r="FFS40" s="50"/>
      <c r="FFT40" s="50"/>
      <c r="FFU40" s="50"/>
      <c r="FFV40" s="50"/>
      <c r="FFW40" s="50"/>
      <c r="FFX40" s="50"/>
      <c r="FFY40" s="50"/>
      <c r="FFZ40" s="50"/>
      <c r="FGA40" s="50"/>
      <c r="FGB40" s="50"/>
      <c r="FGC40" s="50"/>
      <c r="FGD40" s="50"/>
      <c r="FGE40" s="50"/>
      <c r="FGF40" s="50"/>
      <c r="FGG40" s="50"/>
      <c r="FGH40" s="50"/>
      <c r="FGI40" s="50"/>
      <c r="FGJ40" s="50"/>
      <c r="FGK40" s="50"/>
      <c r="FGL40" s="50"/>
      <c r="FGM40" s="50"/>
      <c r="FGN40" s="50"/>
      <c r="FGO40" s="50"/>
      <c r="FGP40" s="50"/>
      <c r="FGQ40" s="50"/>
      <c r="FGR40" s="50"/>
      <c r="FGS40" s="50"/>
      <c r="FGT40" s="50"/>
      <c r="FGU40" s="50"/>
      <c r="FGV40" s="50"/>
      <c r="FGW40" s="50"/>
      <c r="FGX40" s="50"/>
      <c r="FGY40" s="50"/>
      <c r="FGZ40" s="50"/>
      <c r="FHA40" s="50"/>
      <c r="FHB40" s="50"/>
      <c r="FHC40" s="50"/>
      <c r="FHD40" s="50"/>
      <c r="FHE40" s="50"/>
      <c r="FHF40" s="50"/>
      <c r="FHG40" s="50"/>
      <c r="FHH40" s="50"/>
      <c r="FHI40" s="50"/>
      <c r="FHJ40" s="50"/>
      <c r="FHK40" s="50"/>
      <c r="FHL40" s="50"/>
      <c r="FHM40" s="50"/>
      <c r="FHN40" s="50"/>
      <c r="FHO40" s="50"/>
      <c r="FHP40" s="50"/>
      <c r="FHQ40" s="50"/>
      <c r="FHR40" s="50"/>
      <c r="FHS40" s="50"/>
      <c r="FHT40" s="50"/>
      <c r="FHU40" s="50"/>
      <c r="FHV40" s="50"/>
      <c r="FHW40" s="50"/>
      <c r="FHX40" s="50"/>
      <c r="FHY40" s="50"/>
      <c r="FHZ40" s="50"/>
      <c r="FIA40" s="50"/>
      <c r="FIB40" s="50"/>
      <c r="FIC40" s="50"/>
      <c r="FID40" s="50"/>
      <c r="FIE40" s="50"/>
      <c r="FIF40" s="50"/>
      <c r="FIG40" s="50"/>
      <c r="FIH40" s="50"/>
      <c r="FII40" s="50"/>
      <c r="FIJ40" s="50"/>
      <c r="FIK40" s="50"/>
      <c r="FIL40" s="50"/>
      <c r="FIM40" s="50"/>
      <c r="FIN40" s="50"/>
      <c r="FIO40" s="50"/>
      <c r="FIP40" s="50"/>
      <c r="FIQ40" s="50"/>
      <c r="FIR40" s="50"/>
      <c r="FIS40" s="50"/>
      <c r="FIT40" s="50"/>
      <c r="FIU40" s="50"/>
      <c r="FIV40" s="50"/>
      <c r="FIW40" s="50"/>
      <c r="FIX40" s="50"/>
      <c r="FIY40" s="50"/>
      <c r="FIZ40" s="50"/>
      <c r="FJA40" s="50"/>
      <c r="FJB40" s="50"/>
      <c r="FJC40" s="50"/>
      <c r="FJD40" s="50"/>
      <c r="FJE40" s="50"/>
      <c r="FJF40" s="50"/>
      <c r="FJG40" s="50"/>
      <c r="FJH40" s="50"/>
      <c r="FJI40" s="50"/>
      <c r="FJJ40" s="50"/>
      <c r="FJK40" s="50"/>
      <c r="FJL40" s="50"/>
      <c r="FJM40" s="50"/>
      <c r="FJN40" s="50"/>
      <c r="FJO40" s="50"/>
      <c r="FJP40" s="50"/>
      <c r="FJQ40" s="50"/>
      <c r="FJR40" s="50"/>
      <c r="FJS40" s="50"/>
      <c r="FJT40" s="50"/>
      <c r="FJU40" s="50"/>
      <c r="FJV40" s="50"/>
      <c r="FJW40" s="50"/>
      <c r="FJX40" s="50"/>
      <c r="FJY40" s="50"/>
      <c r="FJZ40" s="50"/>
      <c r="FKA40" s="50"/>
      <c r="FKB40" s="50"/>
      <c r="FKC40" s="50"/>
      <c r="FKD40" s="50"/>
      <c r="FKE40" s="50"/>
      <c r="FKF40" s="50"/>
      <c r="FKG40" s="50"/>
      <c r="FKH40" s="50"/>
      <c r="FKI40" s="50"/>
      <c r="FKJ40" s="50"/>
      <c r="FKK40" s="50"/>
      <c r="FKL40" s="50"/>
      <c r="FKM40" s="50"/>
      <c r="FKN40" s="50"/>
      <c r="FKO40" s="50"/>
      <c r="FKP40" s="50"/>
      <c r="FKQ40" s="50"/>
      <c r="FKR40" s="50"/>
      <c r="FKS40" s="50"/>
      <c r="FKT40" s="50"/>
      <c r="FKU40" s="50"/>
      <c r="FKV40" s="50"/>
      <c r="FKW40" s="50"/>
      <c r="FKX40" s="50"/>
      <c r="FKY40" s="50"/>
      <c r="FKZ40" s="50"/>
      <c r="FLA40" s="50"/>
      <c r="FLB40" s="50"/>
      <c r="FLC40" s="50"/>
      <c r="FLD40" s="50"/>
      <c r="FLE40" s="50"/>
      <c r="FLF40" s="50"/>
      <c r="FLG40" s="50"/>
      <c r="FLH40" s="50"/>
      <c r="FLI40" s="50"/>
      <c r="FLJ40" s="50"/>
      <c r="FLK40" s="50"/>
      <c r="FLL40" s="50"/>
      <c r="FLM40" s="50"/>
      <c r="FLN40" s="50"/>
      <c r="FLO40" s="50"/>
      <c r="FLP40" s="50"/>
      <c r="FLQ40" s="50"/>
      <c r="FLR40" s="50"/>
      <c r="FLS40" s="50"/>
      <c r="FLT40" s="50"/>
      <c r="FLU40" s="50"/>
      <c r="FLV40" s="50"/>
      <c r="FLW40" s="50"/>
      <c r="FLX40" s="50"/>
      <c r="FLY40" s="50"/>
      <c r="FLZ40" s="50"/>
      <c r="FMA40" s="50"/>
      <c r="FMB40" s="50"/>
      <c r="FMC40" s="50"/>
      <c r="FMD40" s="50"/>
      <c r="FME40" s="50"/>
      <c r="FMF40" s="50"/>
      <c r="FMG40" s="50"/>
      <c r="FMH40" s="50"/>
      <c r="FMI40" s="50"/>
      <c r="FMJ40" s="50"/>
      <c r="FMK40" s="50"/>
      <c r="FML40" s="50"/>
      <c r="FMM40" s="50"/>
      <c r="FMN40" s="50"/>
      <c r="FMO40" s="50"/>
      <c r="FMP40" s="50"/>
      <c r="FMQ40" s="50"/>
      <c r="FMR40" s="50"/>
      <c r="FMS40" s="50"/>
      <c r="FMT40" s="50"/>
      <c r="FMU40" s="50"/>
      <c r="FMV40" s="50"/>
      <c r="FMW40" s="50"/>
      <c r="FMX40" s="50"/>
      <c r="FMY40" s="50"/>
      <c r="FMZ40" s="50"/>
      <c r="FNA40" s="50"/>
      <c r="FNB40" s="50"/>
      <c r="FNC40" s="50"/>
      <c r="FND40" s="50"/>
      <c r="FNE40" s="50"/>
      <c r="FNF40" s="50"/>
      <c r="FNG40" s="50"/>
      <c r="FNH40" s="50"/>
      <c r="FNI40" s="50"/>
      <c r="FNJ40" s="50"/>
      <c r="FNK40" s="50"/>
      <c r="FNL40" s="50"/>
      <c r="FNM40" s="50"/>
      <c r="FNN40" s="50"/>
      <c r="FNO40" s="50"/>
      <c r="FNP40" s="50"/>
      <c r="FNQ40" s="50"/>
      <c r="FNR40" s="50"/>
      <c r="FNS40" s="50"/>
      <c r="FNT40" s="50"/>
      <c r="FNU40" s="50"/>
      <c r="FNV40" s="50"/>
      <c r="FNW40" s="50"/>
      <c r="FNX40" s="50"/>
      <c r="FNY40" s="50"/>
      <c r="FNZ40" s="50"/>
      <c r="FOA40" s="50"/>
      <c r="FOB40" s="50"/>
      <c r="FOC40" s="50"/>
      <c r="FOD40" s="50"/>
      <c r="FOE40" s="50"/>
      <c r="FOF40" s="50"/>
      <c r="FOG40" s="50"/>
      <c r="FOH40" s="50"/>
      <c r="FOI40" s="50"/>
      <c r="FOJ40" s="50"/>
      <c r="FOK40" s="50"/>
      <c r="FOL40" s="50"/>
      <c r="FOM40" s="50"/>
      <c r="FON40" s="50"/>
      <c r="FOO40" s="50"/>
      <c r="FOP40" s="50"/>
      <c r="FOQ40" s="50"/>
      <c r="FOR40" s="50"/>
      <c r="FOS40" s="50"/>
      <c r="FOT40" s="50"/>
      <c r="FOU40" s="50"/>
      <c r="FOV40" s="50"/>
      <c r="FOW40" s="50"/>
      <c r="FOX40" s="50"/>
      <c r="FOY40" s="50"/>
      <c r="FOZ40" s="50"/>
      <c r="FPA40" s="50"/>
      <c r="FPB40" s="50"/>
      <c r="FPC40" s="50"/>
      <c r="FPD40" s="50"/>
      <c r="FPE40" s="50"/>
      <c r="FPF40" s="50"/>
      <c r="FPG40" s="50"/>
      <c r="FPH40" s="50"/>
      <c r="FPI40" s="50"/>
      <c r="FPJ40" s="50"/>
      <c r="FPK40" s="50"/>
      <c r="FPL40" s="50"/>
      <c r="FPM40" s="50"/>
      <c r="FPN40" s="50"/>
      <c r="FPO40" s="50"/>
      <c r="FPP40" s="50"/>
      <c r="FPQ40" s="50"/>
      <c r="FPR40" s="50"/>
      <c r="FPS40" s="50"/>
      <c r="FPT40" s="50"/>
      <c r="FPU40" s="50"/>
      <c r="FPV40" s="50"/>
      <c r="FPW40" s="50"/>
      <c r="FPX40" s="50"/>
      <c r="FPY40" s="50"/>
      <c r="FPZ40" s="50"/>
      <c r="FQA40" s="50"/>
      <c r="FQB40" s="50"/>
      <c r="FQC40" s="50"/>
      <c r="FQD40" s="50"/>
      <c r="FQE40" s="50"/>
      <c r="FQF40" s="50"/>
      <c r="FQG40" s="50"/>
      <c r="FQH40" s="50"/>
      <c r="FQI40" s="50"/>
      <c r="FQJ40" s="50"/>
      <c r="FQK40" s="50"/>
      <c r="FQL40" s="50"/>
      <c r="FQM40" s="50"/>
      <c r="FQN40" s="50"/>
      <c r="FQO40" s="50"/>
      <c r="FQP40" s="50"/>
      <c r="FQQ40" s="50"/>
      <c r="FQR40" s="50"/>
      <c r="FQS40" s="50"/>
      <c r="FQT40" s="50"/>
      <c r="FQU40" s="50"/>
      <c r="FQV40" s="50"/>
      <c r="FQW40" s="50"/>
      <c r="FQX40" s="50"/>
      <c r="FQY40" s="50"/>
      <c r="FQZ40" s="50"/>
      <c r="FRA40" s="50"/>
      <c r="FRB40" s="50"/>
      <c r="FRC40" s="50"/>
      <c r="FRD40" s="50"/>
      <c r="FRE40" s="50"/>
      <c r="FRF40" s="50"/>
      <c r="FRG40" s="50"/>
      <c r="FRH40" s="50"/>
      <c r="FRI40" s="50"/>
      <c r="FRJ40" s="50"/>
      <c r="FRK40" s="50"/>
      <c r="FRL40" s="50"/>
      <c r="FRM40" s="50"/>
      <c r="FRN40" s="50"/>
      <c r="FRO40" s="50"/>
      <c r="FRP40" s="50"/>
      <c r="FRQ40" s="50"/>
      <c r="FRR40" s="50"/>
      <c r="FRS40" s="50"/>
      <c r="FRT40" s="50"/>
      <c r="FRU40" s="50"/>
      <c r="FRV40" s="50"/>
      <c r="FRW40" s="50"/>
      <c r="FRX40" s="50"/>
      <c r="FRY40" s="50"/>
      <c r="FRZ40" s="50"/>
      <c r="FSA40" s="50"/>
      <c r="FSB40" s="50"/>
      <c r="FSC40" s="50"/>
      <c r="FSD40" s="50"/>
      <c r="FSE40" s="50"/>
      <c r="FSF40" s="50"/>
      <c r="FSG40" s="50"/>
      <c r="FSH40" s="50"/>
      <c r="FSI40" s="50"/>
      <c r="FSJ40" s="50"/>
      <c r="FSK40" s="50"/>
      <c r="FSL40" s="50"/>
      <c r="FSM40" s="50"/>
      <c r="FSN40" s="50"/>
      <c r="FSO40" s="50"/>
      <c r="FSP40" s="50"/>
      <c r="FSQ40" s="50"/>
      <c r="FSR40" s="50"/>
      <c r="FSS40" s="50"/>
      <c r="FST40" s="50"/>
      <c r="FSU40" s="50"/>
      <c r="FSV40" s="50"/>
      <c r="FSW40" s="50"/>
      <c r="FSX40" s="50"/>
      <c r="FSY40" s="50"/>
      <c r="FSZ40" s="50"/>
      <c r="FTA40" s="50"/>
      <c r="FTB40" s="50"/>
      <c r="FTC40" s="50"/>
      <c r="FTD40" s="50"/>
      <c r="FTE40" s="50"/>
      <c r="FTF40" s="50"/>
      <c r="FTG40" s="50"/>
      <c r="FTH40" s="50"/>
      <c r="FTI40" s="50"/>
      <c r="FTJ40" s="50"/>
      <c r="FTK40" s="50"/>
      <c r="FTL40" s="50"/>
      <c r="FTM40" s="50"/>
      <c r="FTN40" s="50"/>
      <c r="FTO40" s="50"/>
      <c r="FTP40" s="50"/>
      <c r="FTQ40" s="50"/>
      <c r="FTR40" s="50"/>
      <c r="FTS40" s="50"/>
      <c r="FTT40" s="50"/>
      <c r="FTU40" s="50"/>
      <c r="FTV40" s="50"/>
      <c r="FTW40" s="50"/>
      <c r="FTX40" s="50"/>
      <c r="FTY40" s="50"/>
      <c r="FTZ40" s="50"/>
      <c r="FUA40" s="50"/>
      <c r="FUB40" s="50"/>
      <c r="FUC40" s="50"/>
      <c r="FUD40" s="50"/>
      <c r="FUE40" s="50"/>
      <c r="FUF40" s="50"/>
      <c r="FUG40" s="50"/>
      <c r="FUH40" s="50"/>
      <c r="FUI40" s="50"/>
      <c r="FUJ40" s="50"/>
      <c r="FUK40" s="50"/>
      <c r="FUL40" s="50"/>
      <c r="FUM40" s="50"/>
      <c r="FUN40" s="50"/>
      <c r="FUO40" s="50"/>
      <c r="FUP40" s="50"/>
      <c r="FUQ40" s="50"/>
      <c r="FUR40" s="50"/>
      <c r="FUS40" s="50"/>
      <c r="FUT40" s="50"/>
      <c r="FUU40" s="50"/>
      <c r="FUV40" s="50"/>
      <c r="FUW40" s="50"/>
      <c r="FUX40" s="50"/>
      <c r="FUY40" s="50"/>
      <c r="FUZ40" s="50"/>
      <c r="FVA40" s="50"/>
      <c r="FVB40" s="50"/>
      <c r="FVC40" s="50"/>
      <c r="FVD40" s="50"/>
      <c r="FVE40" s="50"/>
      <c r="FVF40" s="50"/>
      <c r="FVG40" s="50"/>
      <c r="FVH40" s="50"/>
      <c r="FVI40" s="50"/>
      <c r="FVJ40" s="50"/>
      <c r="FVK40" s="50"/>
      <c r="FVL40" s="50"/>
      <c r="FVM40" s="50"/>
      <c r="FVN40" s="50"/>
      <c r="FVO40" s="50"/>
      <c r="FVP40" s="50"/>
      <c r="FVQ40" s="50"/>
      <c r="FVR40" s="50"/>
      <c r="FVS40" s="50"/>
      <c r="FVT40" s="50"/>
      <c r="FVU40" s="50"/>
      <c r="FVV40" s="50"/>
      <c r="FVW40" s="50"/>
      <c r="FVX40" s="50"/>
      <c r="FVY40" s="50"/>
      <c r="FVZ40" s="50"/>
      <c r="FWA40" s="50"/>
      <c r="FWB40" s="50"/>
      <c r="FWC40" s="50"/>
      <c r="FWD40" s="50"/>
      <c r="FWE40" s="50"/>
      <c r="FWF40" s="50"/>
      <c r="FWG40" s="50"/>
      <c r="FWH40" s="50"/>
      <c r="FWI40" s="50"/>
      <c r="FWJ40" s="50"/>
      <c r="FWK40" s="50"/>
      <c r="FWL40" s="50"/>
      <c r="FWM40" s="50"/>
      <c r="FWN40" s="50"/>
      <c r="FWO40" s="50"/>
      <c r="FWP40" s="50"/>
      <c r="FWQ40" s="50"/>
      <c r="FWR40" s="50"/>
      <c r="FWS40" s="50"/>
      <c r="FWT40" s="50"/>
      <c r="FWU40" s="50"/>
      <c r="FWV40" s="50"/>
      <c r="FWW40" s="50"/>
      <c r="FWX40" s="50"/>
      <c r="FWY40" s="50"/>
      <c r="FWZ40" s="50"/>
      <c r="FXA40" s="50"/>
      <c r="FXB40" s="50"/>
      <c r="FXC40" s="50"/>
      <c r="FXD40" s="50"/>
      <c r="FXE40" s="50"/>
      <c r="FXF40" s="50"/>
      <c r="FXG40" s="50"/>
      <c r="FXH40" s="50"/>
      <c r="FXI40" s="50"/>
      <c r="FXJ40" s="50"/>
      <c r="FXK40" s="50"/>
      <c r="FXL40" s="50"/>
      <c r="FXM40" s="50"/>
      <c r="FXN40" s="50"/>
      <c r="FXO40" s="50"/>
      <c r="FXP40" s="50"/>
      <c r="FXQ40" s="50"/>
      <c r="FXR40" s="50"/>
      <c r="FXS40" s="50"/>
      <c r="FXT40" s="50"/>
      <c r="FXU40" s="50"/>
      <c r="FXV40" s="50"/>
      <c r="FXW40" s="50"/>
      <c r="FXX40" s="50"/>
      <c r="FXY40" s="50"/>
      <c r="FXZ40" s="50"/>
      <c r="FYA40" s="50"/>
      <c r="FYB40" s="50"/>
      <c r="FYC40" s="50"/>
      <c r="FYD40" s="50"/>
      <c r="FYE40" s="50"/>
      <c r="FYF40" s="50"/>
      <c r="FYG40" s="50"/>
      <c r="FYH40" s="50"/>
      <c r="FYI40" s="50"/>
      <c r="FYJ40" s="50"/>
      <c r="FYK40" s="50"/>
      <c r="FYL40" s="50"/>
      <c r="FYM40" s="50"/>
      <c r="FYN40" s="50"/>
      <c r="FYO40" s="50"/>
      <c r="FYP40" s="50"/>
      <c r="FYQ40" s="50"/>
      <c r="FYR40" s="50"/>
      <c r="FYS40" s="50"/>
      <c r="FYT40" s="50"/>
      <c r="FYU40" s="50"/>
      <c r="FYV40" s="50"/>
      <c r="FYW40" s="50"/>
      <c r="FYX40" s="50"/>
      <c r="FYY40" s="50"/>
      <c r="FYZ40" s="50"/>
      <c r="FZA40" s="50"/>
      <c r="FZB40" s="50"/>
      <c r="FZC40" s="50"/>
      <c r="FZD40" s="50"/>
      <c r="FZE40" s="50"/>
      <c r="FZF40" s="50"/>
      <c r="FZG40" s="50"/>
      <c r="FZH40" s="50"/>
      <c r="FZI40" s="50"/>
      <c r="FZJ40" s="50"/>
      <c r="FZK40" s="50"/>
      <c r="FZL40" s="50"/>
      <c r="FZM40" s="50"/>
      <c r="FZN40" s="50"/>
      <c r="FZO40" s="50"/>
      <c r="FZP40" s="50"/>
      <c r="FZQ40" s="50"/>
      <c r="FZR40" s="50"/>
      <c r="FZS40" s="50"/>
      <c r="FZT40" s="50"/>
      <c r="FZU40" s="50"/>
      <c r="FZV40" s="50"/>
      <c r="FZW40" s="50"/>
      <c r="FZX40" s="50"/>
      <c r="FZY40" s="50"/>
      <c r="FZZ40" s="50"/>
      <c r="GAA40" s="50"/>
      <c r="GAB40" s="50"/>
      <c r="GAC40" s="50"/>
      <c r="GAD40" s="50"/>
      <c r="GAE40" s="50"/>
      <c r="GAF40" s="50"/>
      <c r="GAG40" s="50"/>
      <c r="GAH40" s="50"/>
      <c r="GAI40" s="50"/>
      <c r="GAJ40" s="50"/>
      <c r="GAK40" s="50"/>
      <c r="GAL40" s="50"/>
      <c r="GAM40" s="50"/>
      <c r="GAN40" s="50"/>
      <c r="GAO40" s="50"/>
      <c r="GAP40" s="50"/>
      <c r="GAQ40" s="50"/>
      <c r="GAR40" s="50"/>
      <c r="GAS40" s="50"/>
      <c r="GAT40" s="50"/>
      <c r="GAU40" s="50"/>
      <c r="GAV40" s="50"/>
      <c r="GAW40" s="50"/>
      <c r="GAX40" s="50"/>
      <c r="GAY40" s="50"/>
      <c r="GAZ40" s="50"/>
      <c r="GBA40" s="50"/>
      <c r="GBB40" s="50"/>
      <c r="GBC40" s="50"/>
      <c r="GBD40" s="50"/>
      <c r="GBE40" s="50"/>
      <c r="GBF40" s="50"/>
      <c r="GBG40" s="50"/>
      <c r="GBH40" s="50"/>
      <c r="GBI40" s="50"/>
      <c r="GBJ40" s="50"/>
      <c r="GBK40" s="50"/>
      <c r="GBL40" s="50"/>
      <c r="GBM40" s="50"/>
      <c r="GBN40" s="50"/>
      <c r="GBO40" s="50"/>
      <c r="GBP40" s="50"/>
      <c r="GBQ40" s="50"/>
      <c r="GBR40" s="50"/>
      <c r="GBS40" s="50"/>
      <c r="GBT40" s="50"/>
      <c r="GBU40" s="50"/>
      <c r="GBV40" s="50"/>
      <c r="GBW40" s="50"/>
      <c r="GBX40" s="50"/>
      <c r="GBY40" s="50"/>
      <c r="GBZ40" s="50"/>
      <c r="GCA40" s="50"/>
      <c r="GCB40" s="50"/>
      <c r="GCC40" s="50"/>
      <c r="GCD40" s="50"/>
      <c r="GCE40" s="50"/>
      <c r="GCF40" s="50"/>
      <c r="GCG40" s="50"/>
      <c r="GCH40" s="50"/>
      <c r="GCI40" s="50"/>
      <c r="GCJ40" s="50"/>
      <c r="GCK40" s="50"/>
      <c r="GCL40" s="50"/>
      <c r="GCM40" s="50"/>
      <c r="GCN40" s="50"/>
      <c r="GCO40" s="50"/>
      <c r="GCP40" s="50"/>
      <c r="GCQ40" s="50"/>
      <c r="GCR40" s="50"/>
      <c r="GCS40" s="50"/>
      <c r="GCT40" s="50"/>
      <c r="GCU40" s="50"/>
      <c r="GCV40" s="50"/>
      <c r="GCW40" s="50"/>
      <c r="GCX40" s="50"/>
      <c r="GCY40" s="50"/>
      <c r="GCZ40" s="50"/>
      <c r="GDA40" s="50"/>
      <c r="GDB40" s="50"/>
      <c r="GDC40" s="50"/>
      <c r="GDD40" s="50"/>
      <c r="GDE40" s="50"/>
      <c r="GDF40" s="50"/>
      <c r="GDG40" s="50"/>
      <c r="GDH40" s="50"/>
      <c r="GDI40" s="50"/>
      <c r="GDJ40" s="50"/>
      <c r="GDK40" s="50"/>
      <c r="GDL40" s="50"/>
      <c r="GDM40" s="50"/>
      <c r="GDN40" s="50"/>
      <c r="GDO40" s="50"/>
      <c r="GDP40" s="50"/>
      <c r="GDQ40" s="50"/>
      <c r="GDR40" s="50"/>
      <c r="GDS40" s="50"/>
      <c r="GDT40" s="50"/>
      <c r="GDU40" s="50"/>
      <c r="GDV40" s="50"/>
      <c r="GDW40" s="50"/>
      <c r="GDX40" s="50"/>
      <c r="GDY40" s="50"/>
      <c r="GDZ40" s="50"/>
      <c r="GEA40" s="50"/>
      <c r="GEB40" s="50"/>
      <c r="GEC40" s="50"/>
      <c r="GED40" s="50"/>
      <c r="GEE40" s="50"/>
      <c r="GEF40" s="50"/>
      <c r="GEG40" s="50"/>
      <c r="GEH40" s="50"/>
      <c r="GEI40" s="50"/>
      <c r="GEJ40" s="50"/>
      <c r="GEK40" s="50"/>
      <c r="GEL40" s="50"/>
      <c r="GEM40" s="50"/>
      <c r="GEN40" s="50"/>
      <c r="GEO40" s="50"/>
      <c r="GEP40" s="50"/>
      <c r="GEQ40" s="50"/>
      <c r="GER40" s="50"/>
      <c r="GES40" s="50"/>
      <c r="GET40" s="50"/>
      <c r="GEU40" s="50"/>
      <c r="GEV40" s="50"/>
      <c r="GEW40" s="50"/>
      <c r="GEX40" s="50"/>
      <c r="GEY40" s="50"/>
      <c r="GEZ40" s="50"/>
      <c r="GFA40" s="50"/>
      <c r="GFB40" s="50"/>
      <c r="GFC40" s="50"/>
      <c r="GFD40" s="50"/>
      <c r="GFE40" s="50"/>
      <c r="GFF40" s="50"/>
      <c r="GFG40" s="50"/>
      <c r="GFH40" s="50"/>
      <c r="GFI40" s="50"/>
      <c r="GFJ40" s="50"/>
      <c r="GFK40" s="50"/>
      <c r="GFL40" s="50"/>
      <c r="GFM40" s="50"/>
      <c r="GFN40" s="50"/>
      <c r="GFO40" s="50"/>
      <c r="GFP40" s="50"/>
      <c r="GFQ40" s="50"/>
      <c r="GFR40" s="50"/>
      <c r="GFS40" s="50"/>
      <c r="GFT40" s="50"/>
      <c r="GFU40" s="50"/>
      <c r="GFV40" s="50"/>
      <c r="GFW40" s="50"/>
      <c r="GFX40" s="50"/>
      <c r="GFY40" s="50"/>
      <c r="GFZ40" s="50"/>
      <c r="GGA40" s="50"/>
      <c r="GGB40" s="50"/>
      <c r="GGC40" s="50"/>
      <c r="GGD40" s="50"/>
      <c r="GGE40" s="50"/>
      <c r="GGF40" s="50"/>
      <c r="GGG40" s="50"/>
      <c r="GGH40" s="50"/>
      <c r="GGI40" s="50"/>
      <c r="GGJ40" s="50"/>
      <c r="GGK40" s="50"/>
      <c r="GGL40" s="50"/>
      <c r="GGM40" s="50"/>
      <c r="GGN40" s="50"/>
      <c r="GGO40" s="50"/>
      <c r="GGP40" s="50"/>
      <c r="GGQ40" s="50"/>
      <c r="GGR40" s="50"/>
      <c r="GGS40" s="50"/>
      <c r="GGT40" s="50"/>
      <c r="GGU40" s="50"/>
      <c r="GGV40" s="50"/>
      <c r="GGW40" s="50"/>
      <c r="GGX40" s="50"/>
      <c r="GGY40" s="50"/>
      <c r="GGZ40" s="50"/>
      <c r="GHA40" s="50"/>
      <c r="GHB40" s="50"/>
      <c r="GHC40" s="50"/>
      <c r="GHD40" s="50"/>
      <c r="GHE40" s="50"/>
      <c r="GHF40" s="50"/>
      <c r="GHG40" s="50"/>
      <c r="GHH40" s="50"/>
      <c r="GHI40" s="50"/>
      <c r="GHJ40" s="50"/>
      <c r="GHK40" s="50"/>
      <c r="GHL40" s="50"/>
      <c r="GHM40" s="50"/>
      <c r="GHN40" s="50"/>
      <c r="GHO40" s="50"/>
      <c r="GHP40" s="50"/>
      <c r="GHQ40" s="50"/>
      <c r="GHR40" s="50"/>
      <c r="GHS40" s="50"/>
      <c r="GHT40" s="50"/>
      <c r="GHU40" s="50"/>
      <c r="GHV40" s="50"/>
      <c r="GHW40" s="50"/>
      <c r="GHX40" s="50"/>
      <c r="GHY40" s="50"/>
      <c r="GHZ40" s="50"/>
      <c r="GIA40" s="50"/>
      <c r="GIB40" s="50"/>
      <c r="GIC40" s="50"/>
      <c r="GID40" s="50"/>
      <c r="GIE40" s="50"/>
      <c r="GIF40" s="50"/>
      <c r="GIG40" s="50"/>
      <c r="GIH40" s="50"/>
      <c r="GII40" s="50"/>
      <c r="GIJ40" s="50"/>
      <c r="GIK40" s="50"/>
      <c r="GIL40" s="50"/>
      <c r="GIM40" s="50"/>
      <c r="GIN40" s="50"/>
      <c r="GIO40" s="50"/>
      <c r="GIP40" s="50"/>
      <c r="GIQ40" s="50"/>
      <c r="GIR40" s="50"/>
      <c r="GIS40" s="50"/>
      <c r="GIT40" s="50"/>
      <c r="GIU40" s="50"/>
      <c r="GIV40" s="50"/>
      <c r="GIW40" s="50"/>
      <c r="GIX40" s="50"/>
      <c r="GIY40" s="50"/>
      <c r="GIZ40" s="50"/>
      <c r="GJA40" s="50"/>
      <c r="GJB40" s="50"/>
      <c r="GJC40" s="50"/>
      <c r="GJD40" s="50"/>
      <c r="GJE40" s="50"/>
      <c r="GJF40" s="50"/>
      <c r="GJG40" s="50"/>
      <c r="GJH40" s="50"/>
      <c r="GJI40" s="50"/>
      <c r="GJJ40" s="50"/>
      <c r="GJK40" s="50"/>
      <c r="GJL40" s="50"/>
      <c r="GJM40" s="50"/>
      <c r="GJN40" s="50"/>
      <c r="GJO40" s="50"/>
      <c r="GJP40" s="50"/>
      <c r="GJQ40" s="50"/>
      <c r="GJR40" s="50"/>
      <c r="GJS40" s="50"/>
      <c r="GJT40" s="50"/>
      <c r="GJU40" s="50"/>
      <c r="GJV40" s="50"/>
      <c r="GJW40" s="50"/>
      <c r="GJX40" s="50"/>
      <c r="GJY40" s="50"/>
      <c r="GJZ40" s="50"/>
      <c r="GKA40" s="50"/>
      <c r="GKB40" s="50"/>
      <c r="GKC40" s="50"/>
      <c r="GKD40" s="50"/>
      <c r="GKE40" s="50"/>
      <c r="GKF40" s="50"/>
      <c r="GKG40" s="50"/>
      <c r="GKH40" s="50"/>
      <c r="GKI40" s="50"/>
      <c r="GKJ40" s="50"/>
      <c r="GKK40" s="50"/>
      <c r="GKL40" s="50"/>
      <c r="GKM40" s="50"/>
      <c r="GKN40" s="50"/>
      <c r="GKO40" s="50"/>
      <c r="GKP40" s="50"/>
      <c r="GKQ40" s="50"/>
      <c r="GKR40" s="50"/>
      <c r="GKS40" s="50"/>
      <c r="GKT40" s="50"/>
      <c r="GKU40" s="50"/>
      <c r="GKV40" s="50"/>
      <c r="GKW40" s="50"/>
      <c r="GKX40" s="50"/>
      <c r="GKY40" s="50"/>
      <c r="GKZ40" s="50"/>
      <c r="GLA40" s="50"/>
      <c r="GLB40" s="50"/>
      <c r="GLC40" s="50"/>
      <c r="GLD40" s="50"/>
      <c r="GLE40" s="50"/>
      <c r="GLF40" s="50"/>
      <c r="GLG40" s="50"/>
      <c r="GLH40" s="50"/>
      <c r="GLI40" s="50"/>
      <c r="GLJ40" s="50"/>
      <c r="GLK40" s="50"/>
      <c r="GLL40" s="50"/>
      <c r="GLM40" s="50"/>
      <c r="GLN40" s="50"/>
      <c r="GLO40" s="50"/>
      <c r="GLP40" s="50"/>
      <c r="GLQ40" s="50"/>
      <c r="GLR40" s="50"/>
      <c r="GLS40" s="50"/>
      <c r="GLT40" s="50"/>
      <c r="GLU40" s="50"/>
      <c r="GLV40" s="50"/>
      <c r="GLW40" s="50"/>
      <c r="GLX40" s="50"/>
      <c r="GLY40" s="50"/>
      <c r="GLZ40" s="50"/>
      <c r="GMA40" s="50"/>
      <c r="GMB40" s="50"/>
      <c r="GMC40" s="50"/>
      <c r="GMD40" s="50"/>
      <c r="GME40" s="50"/>
      <c r="GMF40" s="50"/>
      <c r="GMG40" s="50"/>
      <c r="GMH40" s="50"/>
      <c r="GMI40" s="50"/>
      <c r="GMJ40" s="50"/>
      <c r="GMK40" s="50"/>
      <c r="GML40" s="50"/>
      <c r="GMM40" s="50"/>
      <c r="GMN40" s="50"/>
      <c r="GMO40" s="50"/>
      <c r="GMP40" s="50"/>
      <c r="GMQ40" s="50"/>
      <c r="GMR40" s="50"/>
      <c r="GMS40" s="50"/>
      <c r="GMT40" s="50"/>
      <c r="GMU40" s="50"/>
      <c r="GMV40" s="50"/>
      <c r="GMW40" s="50"/>
      <c r="GMX40" s="50"/>
      <c r="GMY40" s="50"/>
      <c r="GMZ40" s="50"/>
      <c r="GNA40" s="50"/>
      <c r="GNB40" s="50"/>
      <c r="GNC40" s="50"/>
      <c r="GND40" s="50"/>
      <c r="GNE40" s="50"/>
      <c r="GNF40" s="50"/>
      <c r="GNG40" s="50"/>
      <c r="GNH40" s="50"/>
      <c r="GNI40" s="50"/>
      <c r="GNJ40" s="50"/>
      <c r="GNK40" s="50"/>
      <c r="GNL40" s="50"/>
      <c r="GNM40" s="50"/>
      <c r="GNN40" s="50"/>
      <c r="GNO40" s="50"/>
      <c r="GNP40" s="50"/>
      <c r="GNQ40" s="50"/>
      <c r="GNR40" s="50"/>
      <c r="GNS40" s="50"/>
      <c r="GNT40" s="50"/>
      <c r="GNU40" s="50"/>
      <c r="GNV40" s="50"/>
      <c r="GNW40" s="50"/>
      <c r="GNX40" s="50"/>
      <c r="GNY40" s="50"/>
      <c r="GNZ40" s="50"/>
      <c r="GOA40" s="50"/>
      <c r="GOB40" s="50"/>
      <c r="GOC40" s="50"/>
      <c r="GOD40" s="50"/>
      <c r="GOE40" s="50"/>
      <c r="GOF40" s="50"/>
      <c r="GOG40" s="50"/>
      <c r="GOH40" s="50"/>
      <c r="GOI40" s="50"/>
      <c r="GOJ40" s="50"/>
      <c r="GOK40" s="50"/>
      <c r="GOL40" s="50"/>
      <c r="GOM40" s="50"/>
      <c r="GON40" s="50"/>
      <c r="GOO40" s="50"/>
      <c r="GOP40" s="50"/>
      <c r="GOQ40" s="50"/>
      <c r="GOR40" s="50"/>
      <c r="GOS40" s="50"/>
      <c r="GOT40" s="50"/>
      <c r="GOU40" s="50"/>
      <c r="GOV40" s="50"/>
      <c r="GOW40" s="50"/>
      <c r="GOX40" s="50"/>
      <c r="GOY40" s="50"/>
      <c r="GOZ40" s="50"/>
      <c r="GPA40" s="50"/>
      <c r="GPB40" s="50"/>
      <c r="GPC40" s="50"/>
      <c r="GPD40" s="50"/>
      <c r="GPE40" s="50"/>
      <c r="GPF40" s="50"/>
      <c r="GPG40" s="50"/>
      <c r="GPH40" s="50"/>
      <c r="GPI40" s="50"/>
      <c r="GPJ40" s="50"/>
      <c r="GPK40" s="50"/>
      <c r="GPL40" s="50"/>
      <c r="GPM40" s="50"/>
      <c r="GPN40" s="50"/>
      <c r="GPO40" s="50"/>
      <c r="GPP40" s="50"/>
      <c r="GPQ40" s="50"/>
      <c r="GPR40" s="50"/>
      <c r="GPS40" s="50"/>
      <c r="GPT40" s="50"/>
      <c r="GPU40" s="50"/>
      <c r="GPV40" s="50"/>
      <c r="GPW40" s="50"/>
      <c r="GPX40" s="50"/>
      <c r="GPY40" s="50"/>
      <c r="GPZ40" s="50"/>
      <c r="GQA40" s="50"/>
      <c r="GQB40" s="50"/>
      <c r="GQC40" s="50"/>
      <c r="GQD40" s="50"/>
      <c r="GQE40" s="50"/>
      <c r="GQF40" s="50"/>
      <c r="GQG40" s="50"/>
      <c r="GQH40" s="50"/>
      <c r="GQI40" s="50"/>
      <c r="GQJ40" s="50"/>
      <c r="GQK40" s="50"/>
      <c r="GQL40" s="50"/>
      <c r="GQM40" s="50"/>
      <c r="GQN40" s="50"/>
      <c r="GQO40" s="50"/>
      <c r="GQP40" s="50"/>
      <c r="GQQ40" s="50"/>
      <c r="GQR40" s="50"/>
      <c r="GQS40" s="50"/>
      <c r="GQT40" s="50"/>
      <c r="GQU40" s="50"/>
      <c r="GQV40" s="50"/>
      <c r="GQW40" s="50"/>
      <c r="GQX40" s="50"/>
      <c r="GQY40" s="50"/>
      <c r="GQZ40" s="50"/>
      <c r="GRA40" s="50"/>
      <c r="GRB40" s="50"/>
      <c r="GRC40" s="50"/>
      <c r="GRD40" s="50"/>
      <c r="GRE40" s="50"/>
      <c r="GRF40" s="50"/>
      <c r="GRG40" s="50"/>
      <c r="GRH40" s="50"/>
      <c r="GRI40" s="50"/>
      <c r="GRJ40" s="50"/>
      <c r="GRK40" s="50"/>
      <c r="GRL40" s="50"/>
      <c r="GRM40" s="50"/>
      <c r="GRN40" s="50"/>
      <c r="GRO40" s="50"/>
      <c r="GRP40" s="50"/>
      <c r="GRQ40" s="50"/>
      <c r="GRR40" s="50"/>
      <c r="GRS40" s="50"/>
      <c r="GRT40" s="50"/>
      <c r="GRU40" s="50"/>
      <c r="GRV40" s="50"/>
      <c r="GRW40" s="50"/>
      <c r="GRX40" s="50"/>
      <c r="GRY40" s="50"/>
      <c r="GRZ40" s="50"/>
      <c r="GSA40" s="50"/>
      <c r="GSB40" s="50"/>
      <c r="GSC40" s="50"/>
      <c r="GSD40" s="50"/>
      <c r="GSE40" s="50"/>
      <c r="GSF40" s="50"/>
      <c r="GSG40" s="50"/>
      <c r="GSH40" s="50"/>
      <c r="GSI40" s="50"/>
      <c r="GSJ40" s="50"/>
      <c r="GSK40" s="50"/>
      <c r="GSL40" s="50"/>
      <c r="GSM40" s="50"/>
      <c r="GSN40" s="50"/>
      <c r="GSO40" s="50"/>
      <c r="GSP40" s="50"/>
      <c r="GSQ40" s="50"/>
      <c r="GSR40" s="50"/>
      <c r="GSS40" s="50"/>
      <c r="GST40" s="50"/>
      <c r="GSU40" s="50"/>
      <c r="GSV40" s="50"/>
      <c r="GSW40" s="50"/>
      <c r="GSX40" s="50"/>
      <c r="GSY40" s="50"/>
      <c r="GSZ40" s="50"/>
      <c r="GTA40" s="50"/>
      <c r="GTB40" s="50"/>
      <c r="GTC40" s="50"/>
      <c r="GTD40" s="50"/>
      <c r="GTE40" s="50"/>
      <c r="GTF40" s="50"/>
      <c r="GTG40" s="50"/>
      <c r="GTH40" s="50"/>
      <c r="GTI40" s="50"/>
      <c r="GTJ40" s="50"/>
      <c r="GTK40" s="50"/>
      <c r="GTL40" s="50"/>
      <c r="GTM40" s="50"/>
      <c r="GTN40" s="50"/>
      <c r="GTO40" s="50"/>
      <c r="GTP40" s="50"/>
      <c r="GTQ40" s="50"/>
      <c r="GTR40" s="50"/>
      <c r="GTS40" s="50"/>
      <c r="GTT40" s="50"/>
      <c r="GTU40" s="50"/>
      <c r="GTV40" s="50"/>
      <c r="GTW40" s="50"/>
      <c r="GTX40" s="50"/>
      <c r="GTY40" s="50"/>
      <c r="GTZ40" s="50"/>
      <c r="GUA40" s="50"/>
      <c r="GUB40" s="50"/>
      <c r="GUC40" s="50"/>
      <c r="GUD40" s="50"/>
      <c r="GUE40" s="50"/>
      <c r="GUF40" s="50"/>
      <c r="GUG40" s="50"/>
      <c r="GUH40" s="50"/>
      <c r="GUI40" s="50"/>
      <c r="GUJ40" s="50"/>
      <c r="GUK40" s="50"/>
      <c r="GUL40" s="50"/>
      <c r="GUM40" s="50"/>
      <c r="GUN40" s="50"/>
      <c r="GUO40" s="50"/>
      <c r="GUP40" s="50"/>
      <c r="GUQ40" s="50"/>
      <c r="GUR40" s="50"/>
      <c r="GUS40" s="50"/>
      <c r="GUT40" s="50"/>
      <c r="GUU40" s="50"/>
      <c r="GUV40" s="50"/>
      <c r="GUW40" s="50"/>
      <c r="GUX40" s="50"/>
      <c r="GUY40" s="50"/>
      <c r="GUZ40" s="50"/>
      <c r="GVA40" s="50"/>
      <c r="GVB40" s="50"/>
      <c r="GVC40" s="50"/>
      <c r="GVD40" s="50"/>
      <c r="GVE40" s="50"/>
      <c r="GVF40" s="50"/>
      <c r="GVG40" s="50"/>
      <c r="GVH40" s="50"/>
      <c r="GVI40" s="50"/>
      <c r="GVJ40" s="50"/>
      <c r="GVK40" s="50"/>
      <c r="GVL40" s="50"/>
      <c r="GVM40" s="50"/>
      <c r="GVN40" s="50"/>
      <c r="GVO40" s="50"/>
      <c r="GVP40" s="50"/>
      <c r="GVQ40" s="50"/>
      <c r="GVR40" s="50"/>
      <c r="GVS40" s="50"/>
      <c r="GVT40" s="50"/>
      <c r="GVU40" s="50"/>
      <c r="GVV40" s="50"/>
      <c r="GVW40" s="50"/>
      <c r="GVX40" s="50"/>
      <c r="GVY40" s="50"/>
      <c r="GVZ40" s="50"/>
      <c r="GWA40" s="50"/>
      <c r="GWB40" s="50"/>
      <c r="GWC40" s="50"/>
      <c r="GWD40" s="50"/>
      <c r="GWE40" s="50"/>
      <c r="GWF40" s="50"/>
      <c r="GWG40" s="50"/>
      <c r="GWH40" s="50"/>
      <c r="GWI40" s="50"/>
      <c r="GWJ40" s="50"/>
      <c r="GWK40" s="50"/>
      <c r="GWL40" s="50"/>
      <c r="GWM40" s="50"/>
      <c r="GWN40" s="50"/>
      <c r="GWO40" s="50"/>
      <c r="GWP40" s="50"/>
      <c r="GWQ40" s="50"/>
      <c r="GWR40" s="50"/>
      <c r="GWS40" s="50"/>
      <c r="GWT40" s="50"/>
      <c r="GWU40" s="50"/>
      <c r="GWV40" s="50"/>
      <c r="GWW40" s="50"/>
      <c r="GWX40" s="50"/>
      <c r="GWY40" s="50"/>
      <c r="GWZ40" s="50"/>
      <c r="GXA40" s="50"/>
      <c r="GXB40" s="50"/>
      <c r="GXC40" s="50"/>
      <c r="GXD40" s="50"/>
      <c r="GXE40" s="50"/>
      <c r="GXF40" s="50"/>
      <c r="GXG40" s="50"/>
      <c r="GXH40" s="50"/>
      <c r="GXI40" s="50"/>
      <c r="GXJ40" s="50"/>
      <c r="GXK40" s="50"/>
      <c r="GXL40" s="50"/>
      <c r="GXM40" s="50"/>
      <c r="GXN40" s="50"/>
      <c r="GXO40" s="50"/>
      <c r="GXP40" s="50"/>
      <c r="GXQ40" s="50"/>
      <c r="GXR40" s="50"/>
      <c r="GXS40" s="50"/>
      <c r="GXT40" s="50"/>
      <c r="GXU40" s="50"/>
      <c r="GXV40" s="50"/>
      <c r="GXW40" s="50"/>
      <c r="GXX40" s="50"/>
      <c r="GXY40" s="50"/>
      <c r="GXZ40" s="50"/>
      <c r="GYA40" s="50"/>
      <c r="GYB40" s="50"/>
      <c r="GYC40" s="50"/>
      <c r="GYD40" s="50"/>
      <c r="GYE40" s="50"/>
      <c r="GYF40" s="50"/>
      <c r="GYG40" s="50"/>
      <c r="GYH40" s="50"/>
      <c r="GYI40" s="50"/>
      <c r="GYJ40" s="50"/>
      <c r="GYK40" s="50"/>
      <c r="GYL40" s="50"/>
      <c r="GYM40" s="50"/>
      <c r="GYN40" s="50"/>
      <c r="GYO40" s="50"/>
      <c r="GYP40" s="50"/>
      <c r="GYQ40" s="50"/>
      <c r="GYR40" s="50"/>
      <c r="GYS40" s="50"/>
      <c r="GYT40" s="50"/>
      <c r="GYU40" s="50"/>
      <c r="GYV40" s="50"/>
      <c r="GYW40" s="50"/>
      <c r="GYX40" s="50"/>
      <c r="GYY40" s="50"/>
      <c r="GYZ40" s="50"/>
      <c r="GZA40" s="50"/>
      <c r="GZB40" s="50"/>
      <c r="GZC40" s="50"/>
      <c r="GZD40" s="50"/>
      <c r="GZE40" s="50"/>
      <c r="GZF40" s="50"/>
      <c r="GZG40" s="50"/>
      <c r="GZH40" s="50"/>
      <c r="GZI40" s="50"/>
      <c r="GZJ40" s="50"/>
      <c r="GZK40" s="50"/>
      <c r="GZL40" s="50"/>
      <c r="GZM40" s="50"/>
      <c r="GZN40" s="50"/>
      <c r="GZO40" s="50"/>
      <c r="GZP40" s="50"/>
      <c r="GZQ40" s="50"/>
      <c r="GZR40" s="50"/>
      <c r="GZS40" s="50"/>
      <c r="GZT40" s="50"/>
      <c r="GZU40" s="50"/>
      <c r="GZV40" s="50"/>
      <c r="GZW40" s="50"/>
      <c r="GZX40" s="50"/>
      <c r="GZY40" s="50"/>
      <c r="GZZ40" s="50"/>
      <c r="HAA40" s="50"/>
      <c r="HAB40" s="50"/>
      <c r="HAC40" s="50"/>
      <c r="HAD40" s="50"/>
      <c r="HAE40" s="50"/>
      <c r="HAF40" s="50"/>
      <c r="HAG40" s="50"/>
      <c r="HAH40" s="50"/>
      <c r="HAI40" s="50"/>
      <c r="HAJ40" s="50"/>
      <c r="HAK40" s="50"/>
      <c r="HAL40" s="50"/>
      <c r="HAM40" s="50"/>
      <c r="HAN40" s="50"/>
      <c r="HAO40" s="50"/>
      <c r="HAP40" s="50"/>
      <c r="HAQ40" s="50"/>
      <c r="HAR40" s="50"/>
      <c r="HAS40" s="50"/>
      <c r="HAT40" s="50"/>
      <c r="HAU40" s="50"/>
      <c r="HAV40" s="50"/>
      <c r="HAW40" s="50"/>
      <c r="HAX40" s="50"/>
      <c r="HAY40" s="50"/>
      <c r="HAZ40" s="50"/>
      <c r="HBA40" s="50"/>
      <c r="HBB40" s="50"/>
      <c r="HBC40" s="50"/>
      <c r="HBD40" s="50"/>
      <c r="HBE40" s="50"/>
      <c r="HBF40" s="50"/>
      <c r="HBG40" s="50"/>
      <c r="HBH40" s="50"/>
      <c r="HBI40" s="50"/>
      <c r="HBJ40" s="50"/>
      <c r="HBK40" s="50"/>
      <c r="HBL40" s="50"/>
      <c r="HBM40" s="50"/>
      <c r="HBN40" s="50"/>
      <c r="HBO40" s="50"/>
      <c r="HBP40" s="50"/>
      <c r="HBQ40" s="50"/>
      <c r="HBR40" s="50"/>
      <c r="HBS40" s="50"/>
      <c r="HBT40" s="50"/>
      <c r="HBU40" s="50"/>
      <c r="HBV40" s="50"/>
      <c r="HBW40" s="50"/>
      <c r="HBX40" s="50"/>
      <c r="HBY40" s="50"/>
      <c r="HBZ40" s="50"/>
      <c r="HCA40" s="50"/>
      <c r="HCB40" s="50"/>
      <c r="HCC40" s="50"/>
      <c r="HCD40" s="50"/>
      <c r="HCE40" s="50"/>
      <c r="HCF40" s="50"/>
      <c r="HCG40" s="50"/>
      <c r="HCH40" s="50"/>
      <c r="HCI40" s="50"/>
      <c r="HCJ40" s="50"/>
      <c r="HCK40" s="50"/>
      <c r="HCL40" s="50"/>
      <c r="HCM40" s="50"/>
      <c r="HCN40" s="50"/>
      <c r="HCO40" s="50"/>
      <c r="HCP40" s="50"/>
      <c r="HCQ40" s="50"/>
      <c r="HCR40" s="50"/>
      <c r="HCS40" s="50"/>
      <c r="HCT40" s="50"/>
      <c r="HCU40" s="50"/>
      <c r="HCV40" s="50"/>
      <c r="HCW40" s="50"/>
      <c r="HCX40" s="50"/>
      <c r="HCY40" s="50"/>
      <c r="HCZ40" s="50"/>
      <c r="HDA40" s="50"/>
      <c r="HDB40" s="50"/>
      <c r="HDC40" s="50"/>
      <c r="HDD40" s="50"/>
      <c r="HDE40" s="50"/>
      <c r="HDF40" s="50"/>
      <c r="HDG40" s="50"/>
      <c r="HDH40" s="50"/>
      <c r="HDI40" s="50"/>
      <c r="HDJ40" s="50"/>
      <c r="HDK40" s="50"/>
      <c r="HDL40" s="50"/>
      <c r="HDM40" s="50"/>
      <c r="HDN40" s="50"/>
      <c r="HDO40" s="50"/>
      <c r="HDP40" s="50"/>
      <c r="HDQ40" s="50"/>
      <c r="HDR40" s="50"/>
      <c r="HDS40" s="50"/>
      <c r="HDT40" s="50"/>
      <c r="HDU40" s="50"/>
      <c r="HDV40" s="50"/>
      <c r="HDW40" s="50"/>
      <c r="HDX40" s="50"/>
      <c r="HDY40" s="50"/>
      <c r="HDZ40" s="50"/>
      <c r="HEA40" s="50"/>
      <c r="HEB40" s="50"/>
      <c r="HEC40" s="50"/>
      <c r="HED40" s="50"/>
      <c r="HEE40" s="50"/>
      <c r="HEF40" s="50"/>
      <c r="HEG40" s="50"/>
      <c r="HEH40" s="50"/>
      <c r="HEI40" s="50"/>
      <c r="HEJ40" s="50"/>
      <c r="HEK40" s="50"/>
      <c r="HEL40" s="50"/>
      <c r="HEM40" s="50"/>
      <c r="HEN40" s="50"/>
      <c r="HEO40" s="50"/>
      <c r="HEP40" s="50"/>
      <c r="HEQ40" s="50"/>
      <c r="HER40" s="50"/>
      <c r="HES40" s="50"/>
      <c r="HET40" s="50"/>
      <c r="HEU40" s="50"/>
      <c r="HEV40" s="50"/>
      <c r="HEW40" s="50"/>
      <c r="HEX40" s="50"/>
      <c r="HEY40" s="50"/>
      <c r="HEZ40" s="50"/>
      <c r="HFA40" s="50"/>
      <c r="HFB40" s="50"/>
      <c r="HFC40" s="50"/>
      <c r="HFD40" s="50"/>
      <c r="HFE40" s="50"/>
      <c r="HFF40" s="50"/>
      <c r="HFG40" s="50"/>
      <c r="HFH40" s="50"/>
      <c r="HFI40" s="50"/>
      <c r="HFJ40" s="50"/>
      <c r="HFK40" s="50"/>
      <c r="HFL40" s="50"/>
      <c r="HFM40" s="50"/>
      <c r="HFN40" s="50"/>
      <c r="HFO40" s="50"/>
      <c r="HFP40" s="50"/>
      <c r="HFQ40" s="50"/>
      <c r="HFR40" s="50"/>
      <c r="HFS40" s="50"/>
      <c r="HFT40" s="50"/>
      <c r="HFU40" s="50"/>
      <c r="HFV40" s="50"/>
      <c r="HFW40" s="50"/>
      <c r="HFX40" s="50"/>
      <c r="HFY40" s="50"/>
      <c r="HFZ40" s="50"/>
      <c r="HGA40" s="50"/>
      <c r="HGB40" s="50"/>
      <c r="HGC40" s="50"/>
      <c r="HGD40" s="50"/>
      <c r="HGE40" s="50"/>
      <c r="HGF40" s="50"/>
      <c r="HGG40" s="50"/>
      <c r="HGH40" s="50"/>
      <c r="HGI40" s="50"/>
      <c r="HGJ40" s="50"/>
      <c r="HGK40" s="50"/>
      <c r="HGL40" s="50"/>
      <c r="HGM40" s="50"/>
      <c r="HGN40" s="50"/>
      <c r="HGO40" s="50"/>
      <c r="HGP40" s="50"/>
      <c r="HGQ40" s="50"/>
      <c r="HGR40" s="50"/>
      <c r="HGS40" s="50"/>
      <c r="HGT40" s="50"/>
      <c r="HGU40" s="50"/>
      <c r="HGV40" s="50"/>
      <c r="HGW40" s="50"/>
      <c r="HGX40" s="50"/>
      <c r="HGY40" s="50"/>
      <c r="HGZ40" s="50"/>
      <c r="HHA40" s="50"/>
      <c r="HHB40" s="50"/>
      <c r="HHC40" s="50"/>
      <c r="HHD40" s="50"/>
      <c r="HHE40" s="50"/>
      <c r="HHF40" s="50"/>
      <c r="HHG40" s="50"/>
      <c r="HHH40" s="50"/>
      <c r="HHI40" s="50"/>
      <c r="HHJ40" s="50"/>
      <c r="HHK40" s="50"/>
      <c r="HHL40" s="50"/>
      <c r="HHM40" s="50"/>
      <c r="HHN40" s="50"/>
      <c r="HHO40" s="50"/>
      <c r="HHP40" s="50"/>
      <c r="HHQ40" s="50"/>
      <c r="HHR40" s="50"/>
      <c r="HHS40" s="50"/>
      <c r="HHT40" s="50"/>
      <c r="HHU40" s="50"/>
      <c r="HHV40" s="50"/>
      <c r="HHW40" s="50"/>
      <c r="HHX40" s="50"/>
      <c r="HHY40" s="50"/>
      <c r="HHZ40" s="50"/>
      <c r="HIA40" s="50"/>
      <c r="HIB40" s="50"/>
      <c r="HIC40" s="50"/>
      <c r="HID40" s="50"/>
      <c r="HIE40" s="50"/>
      <c r="HIF40" s="50"/>
      <c r="HIG40" s="50"/>
      <c r="HIH40" s="50"/>
      <c r="HII40" s="50"/>
      <c r="HIJ40" s="50"/>
      <c r="HIK40" s="50"/>
      <c r="HIL40" s="50"/>
      <c r="HIM40" s="50"/>
      <c r="HIN40" s="50"/>
      <c r="HIO40" s="50"/>
      <c r="HIP40" s="50"/>
      <c r="HIQ40" s="50"/>
      <c r="HIR40" s="50"/>
      <c r="HIS40" s="50"/>
      <c r="HIT40" s="50"/>
      <c r="HIU40" s="50"/>
      <c r="HIV40" s="50"/>
      <c r="HIW40" s="50"/>
      <c r="HIX40" s="50"/>
      <c r="HIY40" s="50"/>
      <c r="HIZ40" s="50"/>
      <c r="HJA40" s="50"/>
      <c r="HJB40" s="50"/>
      <c r="HJC40" s="50"/>
      <c r="HJD40" s="50"/>
      <c r="HJE40" s="50"/>
      <c r="HJF40" s="50"/>
      <c r="HJG40" s="50"/>
      <c r="HJH40" s="50"/>
      <c r="HJI40" s="50"/>
      <c r="HJJ40" s="50"/>
      <c r="HJK40" s="50"/>
      <c r="HJL40" s="50"/>
      <c r="HJM40" s="50"/>
      <c r="HJN40" s="50"/>
      <c r="HJO40" s="50"/>
      <c r="HJP40" s="50"/>
      <c r="HJQ40" s="50"/>
      <c r="HJR40" s="50"/>
      <c r="HJS40" s="50"/>
      <c r="HJT40" s="50"/>
      <c r="HJU40" s="50"/>
      <c r="HJV40" s="50"/>
      <c r="HJW40" s="50"/>
      <c r="HJX40" s="50"/>
      <c r="HJY40" s="50"/>
      <c r="HJZ40" s="50"/>
      <c r="HKA40" s="50"/>
      <c r="HKB40" s="50"/>
      <c r="HKC40" s="50"/>
      <c r="HKD40" s="50"/>
      <c r="HKE40" s="50"/>
      <c r="HKF40" s="50"/>
      <c r="HKG40" s="50"/>
      <c r="HKH40" s="50"/>
      <c r="HKI40" s="50"/>
      <c r="HKJ40" s="50"/>
      <c r="HKK40" s="50"/>
      <c r="HKL40" s="50"/>
      <c r="HKM40" s="50"/>
      <c r="HKN40" s="50"/>
      <c r="HKO40" s="50"/>
      <c r="HKP40" s="50"/>
      <c r="HKQ40" s="50"/>
      <c r="HKR40" s="50"/>
      <c r="HKS40" s="50"/>
      <c r="HKT40" s="50"/>
      <c r="HKU40" s="50"/>
      <c r="HKV40" s="50"/>
      <c r="HKW40" s="50"/>
      <c r="HKX40" s="50"/>
      <c r="HKY40" s="50"/>
      <c r="HKZ40" s="50"/>
      <c r="HLA40" s="50"/>
      <c r="HLB40" s="50"/>
      <c r="HLC40" s="50"/>
      <c r="HLD40" s="50"/>
      <c r="HLE40" s="50"/>
      <c r="HLF40" s="50"/>
      <c r="HLG40" s="50"/>
      <c r="HLH40" s="50"/>
      <c r="HLI40" s="50"/>
      <c r="HLJ40" s="50"/>
      <c r="HLK40" s="50"/>
      <c r="HLL40" s="50"/>
      <c r="HLM40" s="50"/>
      <c r="HLN40" s="50"/>
      <c r="HLO40" s="50"/>
      <c r="HLP40" s="50"/>
      <c r="HLQ40" s="50"/>
      <c r="HLR40" s="50"/>
      <c r="HLS40" s="50"/>
      <c r="HLT40" s="50"/>
      <c r="HLU40" s="50"/>
      <c r="HLV40" s="50"/>
      <c r="HLW40" s="50"/>
      <c r="HLX40" s="50"/>
      <c r="HLY40" s="50"/>
      <c r="HLZ40" s="50"/>
      <c r="HMA40" s="50"/>
      <c r="HMB40" s="50"/>
      <c r="HMC40" s="50"/>
      <c r="HMD40" s="50"/>
      <c r="HME40" s="50"/>
      <c r="HMF40" s="50"/>
      <c r="HMG40" s="50"/>
      <c r="HMH40" s="50"/>
      <c r="HMI40" s="50"/>
      <c r="HMJ40" s="50"/>
      <c r="HMK40" s="50"/>
      <c r="HML40" s="50"/>
      <c r="HMM40" s="50"/>
      <c r="HMN40" s="50"/>
      <c r="HMO40" s="50"/>
      <c r="HMP40" s="50"/>
      <c r="HMQ40" s="50"/>
      <c r="HMR40" s="50"/>
      <c r="HMS40" s="50"/>
      <c r="HMT40" s="50"/>
      <c r="HMU40" s="50"/>
      <c r="HMV40" s="50"/>
      <c r="HMW40" s="50"/>
      <c r="HMX40" s="50"/>
      <c r="HMY40" s="50"/>
      <c r="HMZ40" s="50"/>
      <c r="HNA40" s="50"/>
      <c r="HNB40" s="50"/>
      <c r="HNC40" s="50"/>
      <c r="HND40" s="50"/>
      <c r="HNE40" s="50"/>
      <c r="HNF40" s="50"/>
      <c r="HNG40" s="50"/>
      <c r="HNH40" s="50"/>
      <c r="HNI40" s="50"/>
      <c r="HNJ40" s="50"/>
      <c r="HNK40" s="50"/>
      <c r="HNL40" s="50"/>
      <c r="HNM40" s="50"/>
      <c r="HNN40" s="50"/>
      <c r="HNO40" s="50"/>
      <c r="HNP40" s="50"/>
      <c r="HNQ40" s="50"/>
      <c r="HNR40" s="50"/>
      <c r="HNS40" s="50"/>
      <c r="HNT40" s="50"/>
      <c r="HNU40" s="50"/>
      <c r="HNV40" s="50"/>
      <c r="HNW40" s="50"/>
      <c r="HNX40" s="50"/>
      <c r="HNY40" s="50"/>
      <c r="HNZ40" s="50"/>
      <c r="HOA40" s="50"/>
      <c r="HOB40" s="50"/>
      <c r="HOC40" s="50"/>
      <c r="HOD40" s="50"/>
      <c r="HOE40" s="50"/>
      <c r="HOF40" s="50"/>
      <c r="HOG40" s="50"/>
      <c r="HOH40" s="50"/>
      <c r="HOI40" s="50"/>
      <c r="HOJ40" s="50"/>
      <c r="HOK40" s="50"/>
      <c r="HOL40" s="50"/>
      <c r="HOM40" s="50"/>
      <c r="HON40" s="50"/>
      <c r="HOO40" s="50"/>
      <c r="HOP40" s="50"/>
      <c r="HOQ40" s="50"/>
      <c r="HOR40" s="50"/>
      <c r="HOS40" s="50"/>
      <c r="HOT40" s="50"/>
      <c r="HOU40" s="50"/>
      <c r="HOV40" s="50"/>
      <c r="HOW40" s="50"/>
      <c r="HOX40" s="50"/>
      <c r="HOY40" s="50"/>
      <c r="HOZ40" s="50"/>
      <c r="HPA40" s="50"/>
      <c r="HPB40" s="50"/>
      <c r="HPC40" s="50"/>
      <c r="HPD40" s="50"/>
      <c r="HPE40" s="50"/>
      <c r="HPF40" s="50"/>
      <c r="HPG40" s="50"/>
      <c r="HPH40" s="50"/>
      <c r="HPI40" s="50"/>
      <c r="HPJ40" s="50"/>
      <c r="HPK40" s="50"/>
      <c r="HPL40" s="50"/>
      <c r="HPM40" s="50"/>
      <c r="HPN40" s="50"/>
      <c r="HPO40" s="50"/>
      <c r="HPP40" s="50"/>
      <c r="HPQ40" s="50"/>
      <c r="HPR40" s="50"/>
      <c r="HPS40" s="50"/>
      <c r="HPT40" s="50"/>
      <c r="HPU40" s="50"/>
      <c r="HPV40" s="50"/>
      <c r="HPW40" s="50"/>
      <c r="HPX40" s="50"/>
      <c r="HPY40" s="50"/>
      <c r="HPZ40" s="50"/>
      <c r="HQA40" s="50"/>
      <c r="HQB40" s="50"/>
      <c r="HQC40" s="50"/>
      <c r="HQD40" s="50"/>
      <c r="HQE40" s="50"/>
      <c r="HQF40" s="50"/>
      <c r="HQG40" s="50"/>
      <c r="HQH40" s="50"/>
      <c r="HQI40" s="50"/>
      <c r="HQJ40" s="50"/>
      <c r="HQK40" s="50"/>
      <c r="HQL40" s="50"/>
      <c r="HQM40" s="50"/>
      <c r="HQN40" s="50"/>
      <c r="HQO40" s="50"/>
      <c r="HQP40" s="50"/>
      <c r="HQQ40" s="50"/>
      <c r="HQR40" s="50"/>
      <c r="HQS40" s="50"/>
      <c r="HQT40" s="50"/>
      <c r="HQU40" s="50"/>
      <c r="HQV40" s="50"/>
      <c r="HQW40" s="50"/>
      <c r="HQX40" s="50"/>
      <c r="HQY40" s="50"/>
      <c r="HQZ40" s="50"/>
      <c r="HRA40" s="50"/>
      <c r="HRB40" s="50"/>
      <c r="HRC40" s="50"/>
      <c r="HRD40" s="50"/>
      <c r="HRE40" s="50"/>
      <c r="HRF40" s="50"/>
      <c r="HRG40" s="50"/>
      <c r="HRH40" s="50"/>
      <c r="HRI40" s="50"/>
      <c r="HRJ40" s="50"/>
      <c r="HRK40" s="50"/>
      <c r="HRL40" s="50"/>
      <c r="HRM40" s="50"/>
      <c r="HRN40" s="50"/>
      <c r="HRO40" s="50"/>
      <c r="HRP40" s="50"/>
      <c r="HRQ40" s="50"/>
      <c r="HRR40" s="50"/>
      <c r="HRS40" s="50"/>
      <c r="HRT40" s="50"/>
      <c r="HRU40" s="50"/>
      <c r="HRV40" s="50"/>
      <c r="HRW40" s="50"/>
      <c r="HRX40" s="50"/>
      <c r="HRY40" s="50"/>
      <c r="HRZ40" s="50"/>
      <c r="HSA40" s="50"/>
      <c r="HSB40" s="50"/>
      <c r="HSC40" s="50"/>
      <c r="HSD40" s="50"/>
      <c r="HSE40" s="50"/>
      <c r="HSF40" s="50"/>
      <c r="HSG40" s="50"/>
      <c r="HSH40" s="50"/>
      <c r="HSI40" s="50"/>
      <c r="HSJ40" s="50"/>
      <c r="HSK40" s="50"/>
      <c r="HSL40" s="50"/>
      <c r="HSM40" s="50"/>
      <c r="HSN40" s="50"/>
      <c r="HSO40" s="50"/>
      <c r="HSP40" s="50"/>
      <c r="HSQ40" s="50"/>
      <c r="HSR40" s="50"/>
      <c r="HSS40" s="50"/>
      <c r="HST40" s="50"/>
      <c r="HSU40" s="50"/>
      <c r="HSV40" s="50"/>
      <c r="HSW40" s="50"/>
      <c r="HSX40" s="50"/>
      <c r="HSY40" s="50"/>
      <c r="HSZ40" s="50"/>
      <c r="HTA40" s="50"/>
      <c r="HTB40" s="50"/>
      <c r="HTC40" s="50"/>
      <c r="HTD40" s="50"/>
      <c r="HTE40" s="50"/>
      <c r="HTF40" s="50"/>
      <c r="HTG40" s="50"/>
      <c r="HTH40" s="50"/>
      <c r="HTI40" s="50"/>
      <c r="HTJ40" s="50"/>
      <c r="HTK40" s="50"/>
      <c r="HTL40" s="50"/>
      <c r="HTM40" s="50"/>
      <c r="HTN40" s="50"/>
      <c r="HTO40" s="50"/>
      <c r="HTP40" s="50"/>
      <c r="HTQ40" s="50"/>
      <c r="HTR40" s="50"/>
      <c r="HTS40" s="50"/>
      <c r="HTT40" s="50"/>
      <c r="HTU40" s="50"/>
      <c r="HTV40" s="50"/>
      <c r="HTW40" s="50"/>
      <c r="HTX40" s="50"/>
      <c r="HTY40" s="50"/>
      <c r="HTZ40" s="50"/>
      <c r="HUA40" s="50"/>
      <c r="HUB40" s="50"/>
      <c r="HUC40" s="50"/>
      <c r="HUD40" s="50"/>
      <c r="HUE40" s="50"/>
      <c r="HUF40" s="50"/>
      <c r="HUG40" s="50"/>
      <c r="HUH40" s="50"/>
      <c r="HUI40" s="50"/>
      <c r="HUJ40" s="50"/>
      <c r="HUK40" s="50"/>
      <c r="HUL40" s="50"/>
      <c r="HUM40" s="50"/>
      <c r="HUN40" s="50"/>
      <c r="HUO40" s="50"/>
      <c r="HUP40" s="50"/>
      <c r="HUQ40" s="50"/>
      <c r="HUR40" s="50"/>
      <c r="HUS40" s="50"/>
      <c r="HUT40" s="50"/>
      <c r="HUU40" s="50"/>
      <c r="HUV40" s="50"/>
      <c r="HUW40" s="50"/>
      <c r="HUX40" s="50"/>
      <c r="HUY40" s="50"/>
      <c r="HUZ40" s="50"/>
      <c r="HVA40" s="50"/>
      <c r="HVB40" s="50"/>
      <c r="HVC40" s="50"/>
      <c r="HVD40" s="50"/>
      <c r="HVE40" s="50"/>
      <c r="HVF40" s="50"/>
      <c r="HVG40" s="50"/>
      <c r="HVH40" s="50"/>
      <c r="HVI40" s="50"/>
      <c r="HVJ40" s="50"/>
      <c r="HVK40" s="50"/>
      <c r="HVL40" s="50"/>
      <c r="HVM40" s="50"/>
      <c r="HVN40" s="50"/>
      <c r="HVO40" s="50"/>
      <c r="HVP40" s="50"/>
      <c r="HVQ40" s="50"/>
      <c r="HVR40" s="50"/>
      <c r="HVS40" s="50"/>
      <c r="HVT40" s="50"/>
      <c r="HVU40" s="50"/>
      <c r="HVV40" s="50"/>
      <c r="HVW40" s="50"/>
      <c r="HVX40" s="50"/>
      <c r="HVY40" s="50"/>
      <c r="HVZ40" s="50"/>
      <c r="HWA40" s="50"/>
      <c r="HWB40" s="50"/>
      <c r="HWC40" s="50"/>
      <c r="HWD40" s="50"/>
      <c r="HWE40" s="50"/>
      <c r="HWF40" s="50"/>
      <c r="HWG40" s="50"/>
      <c r="HWH40" s="50"/>
      <c r="HWI40" s="50"/>
      <c r="HWJ40" s="50"/>
      <c r="HWK40" s="50"/>
      <c r="HWL40" s="50"/>
      <c r="HWM40" s="50"/>
      <c r="HWN40" s="50"/>
      <c r="HWO40" s="50"/>
      <c r="HWP40" s="50"/>
      <c r="HWQ40" s="50"/>
      <c r="HWR40" s="50"/>
      <c r="HWS40" s="50"/>
      <c r="HWT40" s="50"/>
      <c r="HWU40" s="50"/>
      <c r="HWV40" s="50"/>
      <c r="HWW40" s="50"/>
      <c r="HWX40" s="50"/>
      <c r="HWY40" s="50"/>
      <c r="HWZ40" s="50"/>
      <c r="HXA40" s="50"/>
      <c r="HXB40" s="50"/>
      <c r="HXC40" s="50"/>
      <c r="HXD40" s="50"/>
      <c r="HXE40" s="50"/>
      <c r="HXF40" s="50"/>
      <c r="HXG40" s="50"/>
      <c r="HXH40" s="50"/>
      <c r="HXI40" s="50"/>
      <c r="HXJ40" s="50"/>
      <c r="HXK40" s="50"/>
      <c r="HXL40" s="50"/>
      <c r="HXM40" s="50"/>
      <c r="HXN40" s="50"/>
      <c r="HXO40" s="50"/>
      <c r="HXP40" s="50"/>
      <c r="HXQ40" s="50"/>
      <c r="HXR40" s="50"/>
      <c r="HXS40" s="50"/>
      <c r="HXT40" s="50"/>
      <c r="HXU40" s="50"/>
      <c r="HXV40" s="50"/>
      <c r="HXW40" s="50"/>
      <c r="HXX40" s="50"/>
      <c r="HXY40" s="50"/>
      <c r="HXZ40" s="50"/>
      <c r="HYA40" s="50"/>
      <c r="HYB40" s="50"/>
      <c r="HYC40" s="50"/>
      <c r="HYD40" s="50"/>
      <c r="HYE40" s="50"/>
      <c r="HYF40" s="50"/>
      <c r="HYG40" s="50"/>
      <c r="HYH40" s="50"/>
      <c r="HYI40" s="50"/>
      <c r="HYJ40" s="50"/>
      <c r="HYK40" s="50"/>
      <c r="HYL40" s="50"/>
      <c r="HYM40" s="50"/>
      <c r="HYN40" s="50"/>
      <c r="HYO40" s="50"/>
      <c r="HYP40" s="50"/>
      <c r="HYQ40" s="50"/>
      <c r="HYR40" s="50"/>
      <c r="HYS40" s="50"/>
      <c r="HYT40" s="50"/>
      <c r="HYU40" s="50"/>
      <c r="HYV40" s="50"/>
      <c r="HYW40" s="50"/>
      <c r="HYX40" s="50"/>
      <c r="HYY40" s="50"/>
      <c r="HYZ40" s="50"/>
      <c r="HZA40" s="50"/>
      <c r="HZB40" s="50"/>
      <c r="HZC40" s="50"/>
      <c r="HZD40" s="50"/>
      <c r="HZE40" s="50"/>
      <c r="HZF40" s="50"/>
      <c r="HZG40" s="50"/>
      <c r="HZH40" s="50"/>
      <c r="HZI40" s="50"/>
      <c r="HZJ40" s="50"/>
      <c r="HZK40" s="50"/>
      <c r="HZL40" s="50"/>
      <c r="HZM40" s="50"/>
      <c r="HZN40" s="50"/>
      <c r="HZO40" s="50"/>
      <c r="HZP40" s="50"/>
      <c r="HZQ40" s="50"/>
      <c r="HZR40" s="50"/>
      <c r="HZS40" s="50"/>
      <c r="HZT40" s="50"/>
      <c r="HZU40" s="50"/>
      <c r="HZV40" s="50"/>
      <c r="HZW40" s="50"/>
      <c r="HZX40" s="50"/>
      <c r="HZY40" s="50"/>
      <c r="HZZ40" s="50"/>
      <c r="IAA40" s="50"/>
      <c r="IAB40" s="50"/>
      <c r="IAC40" s="50"/>
      <c r="IAD40" s="50"/>
      <c r="IAE40" s="50"/>
      <c r="IAF40" s="50"/>
      <c r="IAG40" s="50"/>
      <c r="IAH40" s="50"/>
      <c r="IAI40" s="50"/>
      <c r="IAJ40" s="50"/>
      <c r="IAK40" s="50"/>
      <c r="IAL40" s="50"/>
      <c r="IAM40" s="50"/>
      <c r="IAN40" s="50"/>
      <c r="IAO40" s="50"/>
      <c r="IAP40" s="50"/>
      <c r="IAQ40" s="50"/>
      <c r="IAR40" s="50"/>
      <c r="IAS40" s="50"/>
      <c r="IAT40" s="50"/>
      <c r="IAU40" s="50"/>
      <c r="IAV40" s="50"/>
      <c r="IAW40" s="50"/>
      <c r="IAX40" s="50"/>
      <c r="IAY40" s="50"/>
      <c r="IAZ40" s="50"/>
      <c r="IBA40" s="50"/>
      <c r="IBB40" s="50"/>
      <c r="IBC40" s="50"/>
      <c r="IBD40" s="50"/>
      <c r="IBE40" s="50"/>
      <c r="IBF40" s="50"/>
      <c r="IBG40" s="50"/>
      <c r="IBH40" s="50"/>
      <c r="IBI40" s="50"/>
      <c r="IBJ40" s="50"/>
      <c r="IBK40" s="50"/>
      <c r="IBL40" s="50"/>
      <c r="IBM40" s="50"/>
      <c r="IBN40" s="50"/>
      <c r="IBO40" s="50"/>
      <c r="IBP40" s="50"/>
      <c r="IBQ40" s="50"/>
      <c r="IBR40" s="50"/>
      <c r="IBS40" s="50"/>
      <c r="IBT40" s="50"/>
      <c r="IBU40" s="50"/>
      <c r="IBV40" s="50"/>
      <c r="IBW40" s="50"/>
      <c r="IBX40" s="50"/>
      <c r="IBY40" s="50"/>
      <c r="IBZ40" s="50"/>
      <c r="ICA40" s="50"/>
      <c r="ICB40" s="50"/>
      <c r="ICC40" s="50"/>
      <c r="ICD40" s="50"/>
      <c r="ICE40" s="50"/>
      <c r="ICF40" s="50"/>
      <c r="ICG40" s="50"/>
      <c r="ICH40" s="50"/>
      <c r="ICI40" s="50"/>
      <c r="ICJ40" s="50"/>
      <c r="ICK40" s="50"/>
      <c r="ICL40" s="50"/>
      <c r="ICM40" s="50"/>
      <c r="ICN40" s="50"/>
      <c r="ICO40" s="50"/>
      <c r="ICP40" s="50"/>
      <c r="ICQ40" s="50"/>
      <c r="ICR40" s="50"/>
      <c r="ICS40" s="50"/>
      <c r="ICT40" s="50"/>
      <c r="ICU40" s="50"/>
      <c r="ICV40" s="50"/>
      <c r="ICW40" s="50"/>
      <c r="ICX40" s="50"/>
      <c r="ICY40" s="50"/>
      <c r="ICZ40" s="50"/>
      <c r="IDA40" s="50"/>
      <c r="IDB40" s="50"/>
      <c r="IDC40" s="50"/>
      <c r="IDD40" s="50"/>
      <c r="IDE40" s="50"/>
      <c r="IDF40" s="50"/>
      <c r="IDG40" s="50"/>
      <c r="IDH40" s="50"/>
      <c r="IDI40" s="50"/>
      <c r="IDJ40" s="50"/>
      <c r="IDK40" s="50"/>
      <c r="IDL40" s="50"/>
      <c r="IDM40" s="50"/>
      <c r="IDN40" s="50"/>
      <c r="IDO40" s="50"/>
      <c r="IDP40" s="50"/>
      <c r="IDQ40" s="50"/>
      <c r="IDR40" s="50"/>
      <c r="IDS40" s="50"/>
      <c r="IDT40" s="50"/>
      <c r="IDU40" s="50"/>
      <c r="IDV40" s="50"/>
      <c r="IDW40" s="50"/>
      <c r="IDX40" s="50"/>
      <c r="IDY40" s="50"/>
      <c r="IDZ40" s="50"/>
      <c r="IEA40" s="50"/>
      <c r="IEB40" s="50"/>
      <c r="IEC40" s="50"/>
      <c r="IED40" s="50"/>
      <c r="IEE40" s="50"/>
      <c r="IEF40" s="50"/>
      <c r="IEG40" s="50"/>
      <c r="IEH40" s="50"/>
      <c r="IEI40" s="50"/>
      <c r="IEJ40" s="50"/>
      <c r="IEK40" s="50"/>
      <c r="IEL40" s="50"/>
      <c r="IEM40" s="50"/>
      <c r="IEN40" s="50"/>
      <c r="IEO40" s="50"/>
      <c r="IEP40" s="50"/>
      <c r="IEQ40" s="50"/>
      <c r="IER40" s="50"/>
      <c r="IES40" s="50"/>
      <c r="IET40" s="50"/>
      <c r="IEU40" s="50"/>
      <c r="IEV40" s="50"/>
      <c r="IEW40" s="50"/>
      <c r="IEX40" s="50"/>
      <c r="IEY40" s="50"/>
      <c r="IEZ40" s="50"/>
      <c r="IFA40" s="50"/>
      <c r="IFB40" s="50"/>
      <c r="IFC40" s="50"/>
      <c r="IFD40" s="50"/>
      <c r="IFE40" s="50"/>
      <c r="IFF40" s="50"/>
      <c r="IFG40" s="50"/>
      <c r="IFH40" s="50"/>
      <c r="IFI40" s="50"/>
      <c r="IFJ40" s="50"/>
      <c r="IFK40" s="50"/>
      <c r="IFL40" s="50"/>
      <c r="IFM40" s="50"/>
      <c r="IFN40" s="50"/>
      <c r="IFO40" s="50"/>
      <c r="IFP40" s="50"/>
      <c r="IFQ40" s="50"/>
      <c r="IFR40" s="50"/>
      <c r="IFS40" s="50"/>
      <c r="IFT40" s="50"/>
      <c r="IFU40" s="50"/>
      <c r="IFV40" s="50"/>
      <c r="IFW40" s="50"/>
      <c r="IFX40" s="50"/>
      <c r="IFY40" s="50"/>
      <c r="IFZ40" s="50"/>
      <c r="IGA40" s="50"/>
      <c r="IGB40" s="50"/>
      <c r="IGC40" s="50"/>
      <c r="IGD40" s="50"/>
      <c r="IGE40" s="50"/>
      <c r="IGF40" s="50"/>
      <c r="IGG40" s="50"/>
      <c r="IGH40" s="50"/>
      <c r="IGI40" s="50"/>
      <c r="IGJ40" s="50"/>
      <c r="IGK40" s="50"/>
      <c r="IGL40" s="50"/>
      <c r="IGM40" s="50"/>
      <c r="IGN40" s="50"/>
      <c r="IGO40" s="50"/>
      <c r="IGP40" s="50"/>
      <c r="IGQ40" s="50"/>
      <c r="IGR40" s="50"/>
      <c r="IGS40" s="50"/>
      <c r="IGT40" s="50"/>
      <c r="IGU40" s="50"/>
      <c r="IGV40" s="50"/>
      <c r="IGW40" s="50"/>
      <c r="IGX40" s="50"/>
      <c r="IGY40" s="50"/>
      <c r="IGZ40" s="50"/>
      <c r="IHA40" s="50"/>
      <c r="IHB40" s="50"/>
      <c r="IHC40" s="50"/>
      <c r="IHD40" s="50"/>
      <c r="IHE40" s="50"/>
      <c r="IHF40" s="50"/>
      <c r="IHG40" s="50"/>
      <c r="IHH40" s="50"/>
      <c r="IHI40" s="50"/>
      <c r="IHJ40" s="50"/>
      <c r="IHK40" s="50"/>
      <c r="IHL40" s="50"/>
      <c r="IHM40" s="50"/>
      <c r="IHN40" s="50"/>
      <c r="IHO40" s="50"/>
      <c r="IHP40" s="50"/>
      <c r="IHQ40" s="50"/>
      <c r="IHR40" s="50"/>
      <c r="IHS40" s="50"/>
      <c r="IHT40" s="50"/>
      <c r="IHU40" s="50"/>
      <c r="IHV40" s="50"/>
      <c r="IHW40" s="50"/>
      <c r="IHX40" s="50"/>
      <c r="IHY40" s="50"/>
      <c r="IHZ40" s="50"/>
      <c r="IIA40" s="50"/>
      <c r="IIB40" s="50"/>
      <c r="IIC40" s="50"/>
      <c r="IID40" s="50"/>
      <c r="IIE40" s="50"/>
      <c r="IIF40" s="50"/>
      <c r="IIG40" s="50"/>
      <c r="IIH40" s="50"/>
      <c r="III40" s="50"/>
      <c r="IIJ40" s="50"/>
      <c r="IIK40" s="50"/>
      <c r="IIL40" s="50"/>
      <c r="IIM40" s="50"/>
      <c r="IIN40" s="50"/>
      <c r="IIO40" s="50"/>
      <c r="IIP40" s="50"/>
      <c r="IIQ40" s="50"/>
      <c r="IIR40" s="50"/>
      <c r="IIS40" s="50"/>
      <c r="IIT40" s="50"/>
      <c r="IIU40" s="50"/>
      <c r="IIV40" s="50"/>
      <c r="IIW40" s="50"/>
      <c r="IIX40" s="50"/>
      <c r="IIY40" s="50"/>
      <c r="IIZ40" s="50"/>
      <c r="IJA40" s="50"/>
      <c r="IJB40" s="50"/>
      <c r="IJC40" s="50"/>
      <c r="IJD40" s="50"/>
      <c r="IJE40" s="50"/>
      <c r="IJF40" s="50"/>
      <c r="IJG40" s="50"/>
      <c r="IJH40" s="50"/>
      <c r="IJI40" s="50"/>
      <c r="IJJ40" s="50"/>
      <c r="IJK40" s="50"/>
      <c r="IJL40" s="50"/>
      <c r="IJM40" s="50"/>
      <c r="IJN40" s="50"/>
      <c r="IJO40" s="50"/>
      <c r="IJP40" s="50"/>
      <c r="IJQ40" s="50"/>
      <c r="IJR40" s="50"/>
      <c r="IJS40" s="50"/>
      <c r="IJT40" s="50"/>
      <c r="IJU40" s="50"/>
      <c r="IJV40" s="50"/>
      <c r="IJW40" s="50"/>
      <c r="IJX40" s="50"/>
      <c r="IJY40" s="50"/>
      <c r="IJZ40" s="50"/>
      <c r="IKA40" s="50"/>
      <c r="IKB40" s="50"/>
      <c r="IKC40" s="50"/>
      <c r="IKD40" s="50"/>
      <c r="IKE40" s="50"/>
      <c r="IKF40" s="50"/>
      <c r="IKG40" s="50"/>
      <c r="IKH40" s="50"/>
      <c r="IKI40" s="50"/>
      <c r="IKJ40" s="50"/>
      <c r="IKK40" s="50"/>
      <c r="IKL40" s="50"/>
      <c r="IKM40" s="50"/>
      <c r="IKN40" s="50"/>
      <c r="IKO40" s="50"/>
      <c r="IKP40" s="50"/>
      <c r="IKQ40" s="50"/>
      <c r="IKR40" s="50"/>
      <c r="IKS40" s="50"/>
      <c r="IKT40" s="50"/>
      <c r="IKU40" s="50"/>
      <c r="IKV40" s="50"/>
      <c r="IKW40" s="50"/>
      <c r="IKX40" s="50"/>
      <c r="IKY40" s="50"/>
      <c r="IKZ40" s="50"/>
      <c r="ILA40" s="50"/>
      <c r="ILB40" s="50"/>
      <c r="ILC40" s="50"/>
      <c r="ILD40" s="50"/>
      <c r="ILE40" s="50"/>
      <c r="ILF40" s="50"/>
      <c r="ILG40" s="50"/>
      <c r="ILH40" s="50"/>
      <c r="ILI40" s="50"/>
      <c r="ILJ40" s="50"/>
      <c r="ILK40" s="50"/>
      <c r="ILL40" s="50"/>
      <c r="ILM40" s="50"/>
      <c r="ILN40" s="50"/>
      <c r="ILO40" s="50"/>
      <c r="ILP40" s="50"/>
      <c r="ILQ40" s="50"/>
      <c r="ILR40" s="50"/>
      <c r="ILS40" s="50"/>
      <c r="ILT40" s="50"/>
      <c r="ILU40" s="50"/>
      <c r="ILV40" s="50"/>
      <c r="ILW40" s="50"/>
      <c r="ILX40" s="50"/>
      <c r="ILY40" s="50"/>
      <c r="ILZ40" s="50"/>
      <c r="IMA40" s="50"/>
      <c r="IMB40" s="50"/>
      <c r="IMC40" s="50"/>
      <c r="IMD40" s="50"/>
      <c r="IME40" s="50"/>
      <c r="IMF40" s="50"/>
      <c r="IMG40" s="50"/>
      <c r="IMH40" s="50"/>
      <c r="IMI40" s="50"/>
      <c r="IMJ40" s="50"/>
      <c r="IMK40" s="50"/>
      <c r="IML40" s="50"/>
      <c r="IMM40" s="50"/>
      <c r="IMN40" s="50"/>
      <c r="IMO40" s="50"/>
      <c r="IMP40" s="50"/>
      <c r="IMQ40" s="50"/>
      <c r="IMR40" s="50"/>
      <c r="IMS40" s="50"/>
      <c r="IMT40" s="50"/>
      <c r="IMU40" s="50"/>
      <c r="IMV40" s="50"/>
      <c r="IMW40" s="50"/>
      <c r="IMX40" s="50"/>
      <c r="IMY40" s="50"/>
      <c r="IMZ40" s="50"/>
      <c r="INA40" s="50"/>
      <c r="INB40" s="50"/>
      <c r="INC40" s="50"/>
      <c r="IND40" s="50"/>
      <c r="INE40" s="50"/>
      <c r="INF40" s="50"/>
      <c r="ING40" s="50"/>
      <c r="INH40" s="50"/>
      <c r="INI40" s="50"/>
      <c r="INJ40" s="50"/>
      <c r="INK40" s="50"/>
      <c r="INL40" s="50"/>
      <c r="INM40" s="50"/>
      <c r="INN40" s="50"/>
      <c r="INO40" s="50"/>
      <c r="INP40" s="50"/>
      <c r="INQ40" s="50"/>
      <c r="INR40" s="50"/>
      <c r="INS40" s="50"/>
      <c r="INT40" s="50"/>
      <c r="INU40" s="50"/>
      <c r="INV40" s="50"/>
      <c r="INW40" s="50"/>
      <c r="INX40" s="50"/>
      <c r="INY40" s="50"/>
      <c r="INZ40" s="50"/>
      <c r="IOA40" s="50"/>
      <c r="IOB40" s="50"/>
      <c r="IOC40" s="50"/>
      <c r="IOD40" s="50"/>
      <c r="IOE40" s="50"/>
      <c r="IOF40" s="50"/>
      <c r="IOG40" s="50"/>
      <c r="IOH40" s="50"/>
      <c r="IOI40" s="50"/>
      <c r="IOJ40" s="50"/>
      <c r="IOK40" s="50"/>
      <c r="IOL40" s="50"/>
      <c r="IOM40" s="50"/>
      <c r="ION40" s="50"/>
      <c r="IOO40" s="50"/>
      <c r="IOP40" s="50"/>
      <c r="IOQ40" s="50"/>
      <c r="IOR40" s="50"/>
      <c r="IOS40" s="50"/>
      <c r="IOT40" s="50"/>
      <c r="IOU40" s="50"/>
      <c r="IOV40" s="50"/>
      <c r="IOW40" s="50"/>
      <c r="IOX40" s="50"/>
      <c r="IOY40" s="50"/>
      <c r="IOZ40" s="50"/>
      <c r="IPA40" s="50"/>
      <c r="IPB40" s="50"/>
      <c r="IPC40" s="50"/>
      <c r="IPD40" s="50"/>
      <c r="IPE40" s="50"/>
      <c r="IPF40" s="50"/>
      <c r="IPG40" s="50"/>
      <c r="IPH40" s="50"/>
      <c r="IPI40" s="50"/>
      <c r="IPJ40" s="50"/>
      <c r="IPK40" s="50"/>
      <c r="IPL40" s="50"/>
      <c r="IPM40" s="50"/>
      <c r="IPN40" s="50"/>
      <c r="IPO40" s="50"/>
      <c r="IPP40" s="50"/>
      <c r="IPQ40" s="50"/>
      <c r="IPR40" s="50"/>
      <c r="IPS40" s="50"/>
      <c r="IPT40" s="50"/>
      <c r="IPU40" s="50"/>
      <c r="IPV40" s="50"/>
      <c r="IPW40" s="50"/>
      <c r="IPX40" s="50"/>
      <c r="IPY40" s="50"/>
      <c r="IPZ40" s="50"/>
      <c r="IQA40" s="50"/>
      <c r="IQB40" s="50"/>
      <c r="IQC40" s="50"/>
      <c r="IQD40" s="50"/>
      <c r="IQE40" s="50"/>
      <c r="IQF40" s="50"/>
      <c r="IQG40" s="50"/>
      <c r="IQH40" s="50"/>
      <c r="IQI40" s="50"/>
      <c r="IQJ40" s="50"/>
      <c r="IQK40" s="50"/>
      <c r="IQL40" s="50"/>
      <c r="IQM40" s="50"/>
      <c r="IQN40" s="50"/>
      <c r="IQO40" s="50"/>
      <c r="IQP40" s="50"/>
      <c r="IQQ40" s="50"/>
      <c r="IQR40" s="50"/>
      <c r="IQS40" s="50"/>
      <c r="IQT40" s="50"/>
      <c r="IQU40" s="50"/>
      <c r="IQV40" s="50"/>
      <c r="IQW40" s="50"/>
      <c r="IQX40" s="50"/>
      <c r="IQY40" s="50"/>
      <c r="IQZ40" s="50"/>
      <c r="IRA40" s="50"/>
      <c r="IRB40" s="50"/>
      <c r="IRC40" s="50"/>
      <c r="IRD40" s="50"/>
      <c r="IRE40" s="50"/>
      <c r="IRF40" s="50"/>
      <c r="IRG40" s="50"/>
      <c r="IRH40" s="50"/>
      <c r="IRI40" s="50"/>
      <c r="IRJ40" s="50"/>
      <c r="IRK40" s="50"/>
      <c r="IRL40" s="50"/>
      <c r="IRM40" s="50"/>
      <c r="IRN40" s="50"/>
      <c r="IRO40" s="50"/>
      <c r="IRP40" s="50"/>
      <c r="IRQ40" s="50"/>
      <c r="IRR40" s="50"/>
      <c r="IRS40" s="50"/>
      <c r="IRT40" s="50"/>
      <c r="IRU40" s="50"/>
      <c r="IRV40" s="50"/>
      <c r="IRW40" s="50"/>
      <c r="IRX40" s="50"/>
      <c r="IRY40" s="50"/>
      <c r="IRZ40" s="50"/>
      <c r="ISA40" s="50"/>
      <c r="ISB40" s="50"/>
      <c r="ISC40" s="50"/>
      <c r="ISD40" s="50"/>
      <c r="ISE40" s="50"/>
      <c r="ISF40" s="50"/>
      <c r="ISG40" s="50"/>
      <c r="ISH40" s="50"/>
      <c r="ISI40" s="50"/>
      <c r="ISJ40" s="50"/>
      <c r="ISK40" s="50"/>
      <c r="ISL40" s="50"/>
      <c r="ISM40" s="50"/>
      <c r="ISN40" s="50"/>
      <c r="ISO40" s="50"/>
      <c r="ISP40" s="50"/>
      <c r="ISQ40" s="50"/>
      <c r="ISR40" s="50"/>
      <c r="ISS40" s="50"/>
      <c r="IST40" s="50"/>
      <c r="ISU40" s="50"/>
      <c r="ISV40" s="50"/>
      <c r="ISW40" s="50"/>
      <c r="ISX40" s="50"/>
      <c r="ISY40" s="50"/>
      <c r="ISZ40" s="50"/>
      <c r="ITA40" s="50"/>
      <c r="ITB40" s="50"/>
      <c r="ITC40" s="50"/>
      <c r="ITD40" s="50"/>
      <c r="ITE40" s="50"/>
      <c r="ITF40" s="50"/>
      <c r="ITG40" s="50"/>
      <c r="ITH40" s="50"/>
      <c r="ITI40" s="50"/>
      <c r="ITJ40" s="50"/>
      <c r="ITK40" s="50"/>
      <c r="ITL40" s="50"/>
      <c r="ITM40" s="50"/>
      <c r="ITN40" s="50"/>
      <c r="ITO40" s="50"/>
      <c r="ITP40" s="50"/>
      <c r="ITQ40" s="50"/>
      <c r="ITR40" s="50"/>
      <c r="ITS40" s="50"/>
      <c r="ITT40" s="50"/>
      <c r="ITU40" s="50"/>
      <c r="ITV40" s="50"/>
      <c r="ITW40" s="50"/>
      <c r="ITX40" s="50"/>
      <c r="ITY40" s="50"/>
      <c r="ITZ40" s="50"/>
      <c r="IUA40" s="50"/>
      <c r="IUB40" s="50"/>
      <c r="IUC40" s="50"/>
      <c r="IUD40" s="50"/>
      <c r="IUE40" s="50"/>
      <c r="IUF40" s="50"/>
      <c r="IUG40" s="50"/>
      <c r="IUH40" s="50"/>
      <c r="IUI40" s="50"/>
      <c r="IUJ40" s="50"/>
      <c r="IUK40" s="50"/>
      <c r="IUL40" s="50"/>
      <c r="IUM40" s="50"/>
      <c r="IUN40" s="50"/>
      <c r="IUO40" s="50"/>
      <c r="IUP40" s="50"/>
      <c r="IUQ40" s="50"/>
      <c r="IUR40" s="50"/>
      <c r="IUS40" s="50"/>
      <c r="IUT40" s="50"/>
      <c r="IUU40" s="50"/>
      <c r="IUV40" s="50"/>
      <c r="IUW40" s="50"/>
      <c r="IUX40" s="50"/>
      <c r="IUY40" s="50"/>
      <c r="IUZ40" s="50"/>
      <c r="IVA40" s="50"/>
      <c r="IVB40" s="50"/>
      <c r="IVC40" s="50"/>
      <c r="IVD40" s="50"/>
      <c r="IVE40" s="50"/>
      <c r="IVF40" s="50"/>
      <c r="IVG40" s="50"/>
      <c r="IVH40" s="50"/>
      <c r="IVI40" s="50"/>
      <c r="IVJ40" s="50"/>
      <c r="IVK40" s="50"/>
      <c r="IVL40" s="50"/>
      <c r="IVM40" s="50"/>
      <c r="IVN40" s="50"/>
      <c r="IVO40" s="50"/>
      <c r="IVP40" s="50"/>
      <c r="IVQ40" s="50"/>
      <c r="IVR40" s="50"/>
      <c r="IVS40" s="50"/>
      <c r="IVT40" s="50"/>
      <c r="IVU40" s="50"/>
      <c r="IVV40" s="50"/>
      <c r="IVW40" s="50"/>
      <c r="IVX40" s="50"/>
      <c r="IVY40" s="50"/>
      <c r="IVZ40" s="50"/>
      <c r="IWA40" s="50"/>
      <c r="IWB40" s="50"/>
      <c r="IWC40" s="50"/>
      <c r="IWD40" s="50"/>
      <c r="IWE40" s="50"/>
      <c r="IWF40" s="50"/>
      <c r="IWG40" s="50"/>
      <c r="IWH40" s="50"/>
      <c r="IWI40" s="50"/>
      <c r="IWJ40" s="50"/>
      <c r="IWK40" s="50"/>
      <c r="IWL40" s="50"/>
      <c r="IWM40" s="50"/>
      <c r="IWN40" s="50"/>
      <c r="IWO40" s="50"/>
      <c r="IWP40" s="50"/>
      <c r="IWQ40" s="50"/>
      <c r="IWR40" s="50"/>
      <c r="IWS40" s="50"/>
      <c r="IWT40" s="50"/>
      <c r="IWU40" s="50"/>
      <c r="IWV40" s="50"/>
      <c r="IWW40" s="50"/>
      <c r="IWX40" s="50"/>
      <c r="IWY40" s="50"/>
      <c r="IWZ40" s="50"/>
      <c r="IXA40" s="50"/>
      <c r="IXB40" s="50"/>
      <c r="IXC40" s="50"/>
      <c r="IXD40" s="50"/>
      <c r="IXE40" s="50"/>
      <c r="IXF40" s="50"/>
      <c r="IXG40" s="50"/>
      <c r="IXH40" s="50"/>
      <c r="IXI40" s="50"/>
      <c r="IXJ40" s="50"/>
      <c r="IXK40" s="50"/>
      <c r="IXL40" s="50"/>
      <c r="IXM40" s="50"/>
      <c r="IXN40" s="50"/>
      <c r="IXO40" s="50"/>
      <c r="IXP40" s="50"/>
      <c r="IXQ40" s="50"/>
      <c r="IXR40" s="50"/>
      <c r="IXS40" s="50"/>
      <c r="IXT40" s="50"/>
      <c r="IXU40" s="50"/>
      <c r="IXV40" s="50"/>
      <c r="IXW40" s="50"/>
      <c r="IXX40" s="50"/>
      <c r="IXY40" s="50"/>
      <c r="IXZ40" s="50"/>
      <c r="IYA40" s="50"/>
      <c r="IYB40" s="50"/>
      <c r="IYC40" s="50"/>
      <c r="IYD40" s="50"/>
      <c r="IYE40" s="50"/>
      <c r="IYF40" s="50"/>
      <c r="IYG40" s="50"/>
      <c r="IYH40" s="50"/>
      <c r="IYI40" s="50"/>
      <c r="IYJ40" s="50"/>
      <c r="IYK40" s="50"/>
      <c r="IYL40" s="50"/>
      <c r="IYM40" s="50"/>
      <c r="IYN40" s="50"/>
      <c r="IYO40" s="50"/>
      <c r="IYP40" s="50"/>
      <c r="IYQ40" s="50"/>
      <c r="IYR40" s="50"/>
      <c r="IYS40" s="50"/>
      <c r="IYT40" s="50"/>
      <c r="IYU40" s="50"/>
      <c r="IYV40" s="50"/>
      <c r="IYW40" s="50"/>
      <c r="IYX40" s="50"/>
      <c r="IYY40" s="50"/>
      <c r="IYZ40" s="50"/>
      <c r="IZA40" s="50"/>
      <c r="IZB40" s="50"/>
      <c r="IZC40" s="50"/>
      <c r="IZD40" s="50"/>
      <c r="IZE40" s="50"/>
      <c r="IZF40" s="50"/>
      <c r="IZG40" s="50"/>
      <c r="IZH40" s="50"/>
      <c r="IZI40" s="50"/>
      <c r="IZJ40" s="50"/>
      <c r="IZK40" s="50"/>
      <c r="IZL40" s="50"/>
      <c r="IZM40" s="50"/>
      <c r="IZN40" s="50"/>
      <c r="IZO40" s="50"/>
      <c r="IZP40" s="50"/>
      <c r="IZQ40" s="50"/>
      <c r="IZR40" s="50"/>
      <c r="IZS40" s="50"/>
      <c r="IZT40" s="50"/>
      <c r="IZU40" s="50"/>
      <c r="IZV40" s="50"/>
      <c r="IZW40" s="50"/>
      <c r="IZX40" s="50"/>
      <c r="IZY40" s="50"/>
      <c r="IZZ40" s="50"/>
      <c r="JAA40" s="50"/>
      <c r="JAB40" s="50"/>
      <c r="JAC40" s="50"/>
      <c r="JAD40" s="50"/>
      <c r="JAE40" s="50"/>
      <c r="JAF40" s="50"/>
      <c r="JAG40" s="50"/>
      <c r="JAH40" s="50"/>
      <c r="JAI40" s="50"/>
      <c r="JAJ40" s="50"/>
      <c r="JAK40" s="50"/>
      <c r="JAL40" s="50"/>
      <c r="JAM40" s="50"/>
      <c r="JAN40" s="50"/>
      <c r="JAO40" s="50"/>
      <c r="JAP40" s="50"/>
      <c r="JAQ40" s="50"/>
      <c r="JAR40" s="50"/>
      <c r="JAS40" s="50"/>
      <c r="JAT40" s="50"/>
      <c r="JAU40" s="50"/>
      <c r="JAV40" s="50"/>
      <c r="JAW40" s="50"/>
      <c r="JAX40" s="50"/>
      <c r="JAY40" s="50"/>
      <c r="JAZ40" s="50"/>
      <c r="JBA40" s="50"/>
      <c r="JBB40" s="50"/>
      <c r="JBC40" s="50"/>
      <c r="JBD40" s="50"/>
      <c r="JBE40" s="50"/>
      <c r="JBF40" s="50"/>
      <c r="JBG40" s="50"/>
      <c r="JBH40" s="50"/>
      <c r="JBI40" s="50"/>
      <c r="JBJ40" s="50"/>
      <c r="JBK40" s="50"/>
      <c r="JBL40" s="50"/>
      <c r="JBM40" s="50"/>
      <c r="JBN40" s="50"/>
      <c r="JBO40" s="50"/>
      <c r="JBP40" s="50"/>
      <c r="JBQ40" s="50"/>
      <c r="JBR40" s="50"/>
      <c r="JBS40" s="50"/>
      <c r="JBT40" s="50"/>
      <c r="JBU40" s="50"/>
      <c r="JBV40" s="50"/>
      <c r="JBW40" s="50"/>
      <c r="JBX40" s="50"/>
      <c r="JBY40" s="50"/>
      <c r="JBZ40" s="50"/>
      <c r="JCA40" s="50"/>
      <c r="JCB40" s="50"/>
      <c r="JCC40" s="50"/>
      <c r="JCD40" s="50"/>
      <c r="JCE40" s="50"/>
      <c r="JCF40" s="50"/>
      <c r="JCG40" s="50"/>
      <c r="JCH40" s="50"/>
      <c r="JCI40" s="50"/>
      <c r="JCJ40" s="50"/>
      <c r="JCK40" s="50"/>
      <c r="JCL40" s="50"/>
      <c r="JCM40" s="50"/>
      <c r="JCN40" s="50"/>
      <c r="JCO40" s="50"/>
      <c r="JCP40" s="50"/>
      <c r="JCQ40" s="50"/>
      <c r="JCR40" s="50"/>
      <c r="JCS40" s="50"/>
      <c r="JCT40" s="50"/>
      <c r="JCU40" s="50"/>
      <c r="JCV40" s="50"/>
      <c r="JCW40" s="50"/>
      <c r="JCX40" s="50"/>
      <c r="JCY40" s="50"/>
      <c r="JCZ40" s="50"/>
      <c r="JDA40" s="50"/>
      <c r="JDB40" s="50"/>
      <c r="JDC40" s="50"/>
      <c r="JDD40" s="50"/>
      <c r="JDE40" s="50"/>
      <c r="JDF40" s="50"/>
      <c r="JDG40" s="50"/>
      <c r="JDH40" s="50"/>
      <c r="JDI40" s="50"/>
      <c r="JDJ40" s="50"/>
      <c r="JDK40" s="50"/>
      <c r="JDL40" s="50"/>
      <c r="JDM40" s="50"/>
      <c r="JDN40" s="50"/>
      <c r="JDO40" s="50"/>
      <c r="JDP40" s="50"/>
      <c r="JDQ40" s="50"/>
      <c r="JDR40" s="50"/>
      <c r="JDS40" s="50"/>
      <c r="JDT40" s="50"/>
      <c r="JDU40" s="50"/>
      <c r="JDV40" s="50"/>
      <c r="JDW40" s="50"/>
      <c r="JDX40" s="50"/>
      <c r="JDY40" s="50"/>
      <c r="JDZ40" s="50"/>
      <c r="JEA40" s="50"/>
      <c r="JEB40" s="50"/>
      <c r="JEC40" s="50"/>
      <c r="JED40" s="50"/>
      <c r="JEE40" s="50"/>
      <c r="JEF40" s="50"/>
      <c r="JEG40" s="50"/>
      <c r="JEH40" s="50"/>
      <c r="JEI40" s="50"/>
      <c r="JEJ40" s="50"/>
      <c r="JEK40" s="50"/>
      <c r="JEL40" s="50"/>
      <c r="JEM40" s="50"/>
      <c r="JEN40" s="50"/>
      <c r="JEO40" s="50"/>
      <c r="JEP40" s="50"/>
      <c r="JEQ40" s="50"/>
      <c r="JER40" s="50"/>
      <c r="JES40" s="50"/>
      <c r="JET40" s="50"/>
      <c r="JEU40" s="50"/>
      <c r="JEV40" s="50"/>
      <c r="JEW40" s="50"/>
      <c r="JEX40" s="50"/>
      <c r="JEY40" s="50"/>
      <c r="JEZ40" s="50"/>
      <c r="JFA40" s="50"/>
      <c r="JFB40" s="50"/>
      <c r="JFC40" s="50"/>
      <c r="JFD40" s="50"/>
      <c r="JFE40" s="50"/>
      <c r="JFF40" s="50"/>
      <c r="JFG40" s="50"/>
      <c r="JFH40" s="50"/>
      <c r="JFI40" s="50"/>
      <c r="JFJ40" s="50"/>
      <c r="JFK40" s="50"/>
      <c r="JFL40" s="50"/>
      <c r="JFM40" s="50"/>
      <c r="JFN40" s="50"/>
      <c r="JFO40" s="50"/>
      <c r="JFP40" s="50"/>
      <c r="JFQ40" s="50"/>
      <c r="JFR40" s="50"/>
      <c r="JFS40" s="50"/>
      <c r="JFT40" s="50"/>
      <c r="JFU40" s="50"/>
      <c r="JFV40" s="50"/>
      <c r="JFW40" s="50"/>
      <c r="JFX40" s="50"/>
      <c r="JFY40" s="50"/>
      <c r="JFZ40" s="50"/>
      <c r="JGA40" s="50"/>
      <c r="JGB40" s="50"/>
      <c r="JGC40" s="50"/>
      <c r="JGD40" s="50"/>
      <c r="JGE40" s="50"/>
      <c r="JGF40" s="50"/>
      <c r="JGG40" s="50"/>
      <c r="JGH40" s="50"/>
      <c r="JGI40" s="50"/>
      <c r="JGJ40" s="50"/>
      <c r="JGK40" s="50"/>
      <c r="JGL40" s="50"/>
      <c r="JGM40" s="50"/>
      <c r="JGN40" s="50"/>
      <c r="JGO40" s="50"/>
      <c r="JGP40" s="50"/>
      <c r="JGQ40" s="50"/>
      <c r="JGR40" s="50"/>
      <c r="JGS40" s="50"/>
      <c r="JGT40" s="50"/>
      <c r="JGU40" s="50"/>
      <c r="JGV40" s="50"/>
      <c r="JGW40" s="50"/>
      <c r="JGX40" s="50"/>
      <c r="JGY40" s="50"/>
      <c r="JGZ40" s="50"/>
      <c r="JHA40" s="50"/>
      <c r="JHB40" s="50"/>
      <c r="JHC40" s="50"/>
      <c r="JHD40" s="50"/>
      <c r="JHE40" s="50"/>
      <c r="JHF40" s="50"/>
      <c r="JHG40" s="50"/>
      <c r="JHH40" s="50"/>
      <c r="JHI40" s="50"/>
      <c r="JHJ40" s="50"/>
      <c r="JHK40" s="50"/>
      <c r="JHL40" s="50"/>
      <c r="JHM40" s="50"/>
      <c r="JHN40" s="50"/>
      <c r="JHO40" s="50"/>
      <c r="JHP40" s="50"/>
      <c r="JHQ40" s="50"/>
      <c r="JHR40" s="50"/>
      <c r="JHS40" s="50"/>
      <c r="JHT40" s="50"/>
      <c r="JHU40" s="50"/>
      <c r="JHV40" s="50"/>
      <c r="JHW40" s="50"/>
      <c r="JHX40" s="50"/>
      <c r="JHY40" s="50"/>
      <c r="JHZ40" s="50"/>
      <c r="JIA40" s="50"/>
      <c r="JIB40" s="50"/>
      <c r="JIC40" s="50"/>
      <c r="JID40" s="50"/>
      <c r="JIE40" s="50"/>
      <c r="JIF40" s="50"/>
      <c r="JIG40" s="50"/>
      <c r="JIH40" s="50"/>
      <c r="JII40" s="50"/>
      <c r="JIJ40" s="50"/>
      <c r="JIK40" s="50"/>
      <c r="JIL40" s="50"/>
      <c r="JIM40" s="50"/>
      <c r="JIN40" s="50"/>
      <c r="JIO40" s="50"/>
      <c r="JIP40" s="50"/>
      <c r="JIQ40" s="50"/>
      <c r="JIR40" s="50"/>
      <c r="JIS40" s="50"/>
      <c r="JIT40" s="50"/>
      <c r="JIU40" s="50"/>
      <c r="JIV40" s="50"/>
      <c r="JIW40" s="50"/>
      <c r="JIX40" s="50"/>
      <c r="JIY40" s="50"/>
      <c r="JIZ40" s="50"/>
      <c r="JJA40" s="50"/>
      <c r="JJB40" s="50"/>
      <c r="JJC40" s="50"/>
      <c r="JJD40" s="50"/>
      <c r="JJE40" s="50"/>
      <c r="JJF40" s="50"/>
      <c r="JJG40" s="50"/>
      <c r="JJH40" s="50"/>
      <c r="JJI40" s="50"/>
      <c r="JJJ40" s="50"/>
      <c r="JJK40" s="50"/>
      <c r="JJL40" s="50"/>
      <c r="JJM40" s="50"/>
      <c r="JJN40" s="50"/>
      <c r="JJO40" s="50"/>
      <c r="JJP40" s="50"/>
      <c r="JJQ40" s="50"/>
      <c r="JJR40" s="50"/>
      <c r="JJS40" s="50"/>
      <c r="JJT40" s="50"/>
      <c r="JJU40" s="50"/>
      <c r="JJV40" s="50"/>
      <c r="JJW40" s="50"/>
      <c r="JJX40" s="50"/>
      <c r="JJY40" s="50"/>
      <c r="JJZ40" s="50"/>
      <c r="JKA40" s="50"/>
      <c r="JKB40" s="50"/>
      <c r="JKC40" s="50"/>
      <c r="JKD40" s="50"/>
      <c r="JKE40" s="50"/>
      <c r="JKF40" s="50"/>
      <c r="JKG40" s="50"/>
      <c r="JKH40" s="50"/>
      <c r="JKI40" s="50"/>
      <c r="JKJ40" s="50"/>
      <c r="JKK40" s="50"/>
      <c r="JKL40" s="50"/>
      <c r="JKM40" s="50"/>
      <c r="JKN40" s="50"/>
      <c r="JKO40" s="50"/>
      <c r="JKP40" s="50"/>
      <c r="JKQ40" s="50"/>
      <c r="JKR40" s="50"/>
      <c r="JKS40" s="50"/>
      <c r="JKT40" s="50"/>
      <c r="JKU40" s="50"/>
      <c r="JKV40" s="50"/>
      <c r="JKW40" s="50"/>
      <c r="JKX40" s="50"/>
      <c r="JKY40" s="50"/>
      <c r="JKZ40" s="50"/>
      <c r="JLA40" s="50"/>
      <c r="JLB40" s="50"/>
      <c r="JLC40" s="50"/>
      <c r="JLD40" s="50"/>
      <c r="JLE40" s="50"/>
      <c r="JLF40" s="50"/>
      <c r="JLG40" s="50"/>
      <c r="JLH40" s="50"/>
      <c r="JLI40" s="50"/>
      <c r="JLJ40" s="50"/>
      <c r="JLK40" s="50"/>
      <c r="JLL40" s="50"/>
      <c r="JLM40" s="50"/>
      <c r="JLN40" s="50"/>
      <c r="JLO40" s="50"/>
      <c r="JLP40" s="50"/>
      <c r="JLQ40" s="50"/>
      <c r="JLR40" s="50"/>
      <c r="JLS40" s="50"/>
      <c r="JLT40" s="50"/>
      <c r="JLU40" s="50"/>
      <c r="JLV40" s="50"/>
      <c r="JLW40" s="50"/>
      <c r="JLX40" s="50"/>
      <c r="JLY40" s="50"/>
      <c r="JLZ40" s="50"/>
      <c r="JMA40" s="50"/>
      <c r="JMB40" s="50"/>
      <c r="JMC40" s="50"/>
      <c r="JMD40" s="50"/>
      <c r="JME40" s="50"/>
      <c r="JMF40" s="50"/>
      <c r="JMG40" s="50"/>
      <c r="JMH40" s="50"/>
      <c r="JMI40" s="50"/>
      <c r="JMJ40" s="50"/>
      <c r="JMK40" s="50"/>
      <c r="JML40" s="50"/>
      <c r="JMM40" s="50"/>
      <c r="JMN40" s="50"/>
      <c r="JMO40" s="50"/>
      <c r="JMP40" s="50"/>
      <c r="JMQ40" s="50"/>
      <c r="JMR40" s="50"/>
      <c r="JMS40" s="50"/>
      <c r="JMT40" s="50"/>
      <c r="JMU40" s="50"/>
      <c r="JMV40" s="50"/>
      <c r="JMW40" s="50"/>
      <c r="JMX40" s="50"/>
      <c r="JMY40" s="50"/>
      <c r="JMZ40" s="50"/>
      <c r="JNA40" s="50"/>
      <c r="JNB40" s="50"/>
      <c r="JNC40" s="50"/>
      <c r="JND40" s="50"/>
      <c r="JNE40" s="50"/>
      <c r="JNF40" s="50"/>
      <c r="JNG40" s="50"/>
      <c r="JNH40" s="50"/>
      <c r="JNI40" s="50"/>
      <c r="JNJ40" s="50"/>
      <c r="JNK40" s="50"/>
      <c r="JNL40" s="50"/>
      <c r="JNM40" s="50"/>
      <c r="JNN40" s="50"/>
      <c r="JNO40" s="50"/>
      <c r="JNP40" s="50"/>
      <c r="JNQ40" s="50"/>
      <c r="JNR40" s="50"/>
      <c r="JNS40" s="50"/>
      <c r="JNT40" s="50"/>
      <c r="JNU40" s="50"/>
      <c r="JNV40" s="50"/>
      <c r="JNW40" s="50"/>
      <c r="JNX40" s="50"/>
      <c r="JNY40" s="50"/>
      <c r="JNZ40" s="50"/>
      <c r="JOA40" s="50"/>
      <c r="JOB40" s="50"/>
      <c r="JOC40" s="50"/>
      <c r="JOD40" s="50"/>
      <c r="JOE40" s="50"/>
      <c r="JOF40" s="50"/>
      <c r="JOG40" s="50"/>
      <c r="JOH40" s="50"/>
      <c r="JOI40" s="50"/>
      <c r="JOJ40" s="50"/>
      <c r="JOK40" s="50"/>
      <c r="JOL40" s="50"/>
      <c r="JOM40" s="50"/>
      <c r="JON40" s="50"/>
      <c r="JOO40" s="50"/>
      <c r="JOP40" s="50"/>
      <c r="JOQ40" s="50"/>
      <c r="JOR40" s="50"/>
      <c r="JOS40" s="50"/>
      <c r="JOT40" s="50"/>
      <c r="JOU40" s="50"/>
      <c r="JOV40" s="50"/>
      <c r="JOW40" s="50"/>
      <c r="JOX40" s="50"/>
      <c r="JOY40" s="50"/>
      <c r="JOZ40" s="50"/>
      <c r="JPA40" s="50"/>
      <c r="JPB40" s="50"/>
      <c r="JPC40" s="50"/>
      <c r="JPD40" s="50"/>
      <c r="JPE40" s="50"/>
      <c r="JPF40" s="50"/>
      <c r="JPG40" s="50"/>
      <c r="JPH40" s="50"/>
      <c r="JPI40" s="50"/>
      <c r="JPJ40" s="50"/>
      <c r="JPK40" s="50"/>
      <c r="JPL40" s="50"/>
      <c r="JPM40" s="50"/>
      <c r="JPN40" s="50"/>
      <c r="JPO40" s="50"/>
      <c r="JPP40" s="50"/>
      <c r="JPQ40" s="50"/>
      <c r="JPR40" s="50"/>
      <c r="JPS40" s="50"/>
      <c r="JPT40" s="50"/>
      <c r="JPU40" s="50"/>
      <c r="JPV40" s="50"/>
      <c r="JPW40" s="50"/>
      <c r="JPX40" s="50"/>
      <c r="JPY40" s="50"/>
      <c r="JPZ40" s="50"/>
      <c r="JQA40" s="50"/>
      <c r="JQB40" s="50"/>
      <c r="JQC40" s="50"/>
      <c r="JQD40" s="50"/>
      <c r="JQE40" s="50"/>
      <c r="JQF40" s="50"/>
      <c r="JQG40" s="50"/>
      <c r="JQH40" s="50"/>
      <c r="JQI40" s="50"/>
      <c r="JQJ40" s="50"/>
      <c r="JQK40" s="50"/>
      <c r="JQL40" s="50"/>
      <c r="JQM40" s="50"/>
      <c r="JQN40" s="50"/>
      <c r="JQO40" s="50"/>
      <c r="JQP40" s="50"/>
      <c r="JQQ40" s="50"/>
      <c r="JQR40" s="50"/>
      <c r="JQS40" s="50"/>
      <c r="JQT40" s="50"/>
      <c r="JQU40" s="50"/>
      <c r="JQV40" s="50"/>
      <c r="JQW40" s="50"/>
      <c r="JQX40" s="50"/>
      <c r="JQY40" s="50"/>
      <c r="JQZ40" s="50"/>
      <c r="JRA40" s="50"/>
      <c r="JRB40" s="50"/>
      <c r="JRC40" s="50"/>
      <c r="JRD40" s="50"/>
      <c r="JRE40" s="50"/>
      <c r="JRF40" s="50"/>
      <c r="JRG40" s="50"/>
      <c r="JRH40" s="50"/>
      <c r="JRI40" s="50"/>
      <c r="JRJ40" s="50"/>
      <c r="JRK40" s="50"/>
      <c r="JRL40" s="50"/>
      <c r="JRM40" s="50"/>
      <c r="JRN40" s="50"/>
      <c r="JRO40" s="50"/>
      <c r="JRP40" s="50"/>
      <c r="JRQ40" s="50"/>
      <c r="JRR40" s="50"/>
      <c r="JRS40" s="50"/>
      <c r="JRT40" s="50"/>
      <c r="JRU40" s="50"/>
      <c r="JRV40" s="50"/>
      <c r="JRW40" s="50"/>
      <c r="JRX40" s="50"/>
      <c r="JRY40" s="50"/>
      <c r="JRZ40" s="50"/>
      <c r="JSA40" s="50"/>
      <c r="JSB40" s="50"/>
      <c r="JSC40" s="50"/>
      <c r="JSD40" s="50"/>
      <c r="JSE40" s="50"/>
      <c r="JSF40" s="50"/>
      <c r="JSG40" s="50"/>
      <c r="JSH40" s="50"/>
      <c r="JSI40" s="50"/>
      <c r="JSJ40" s="50"/>
      <c r="JSK40" s="50"/>
      <c r="JSL40" s="50"/>
      <c r="JSM40" s="50"/>
      <c r="JSN40" s="50"/>
      <c r="JSO40" s="50"/>
      <c r="JSP40" s="50"/>
      <c r="JSQ40" s="50"/>
      <c r="JSR40" s="50"/>
      <c r="JSS40" s="50"/>
      <c r="JST40" s="50"/>
      <c r="JSU40" s="50"/>
      <c r="JSV40" s="50"/>
      <c r="JSW40" s="50"/>
      <c r="JSX40" s="50"/>
      <c r="JSY40" s="50"/>
      <c r="JSZ40" s="50"/>
      <c r="JTA40" s="50"/>
      <c r="JTB40" s="50"/>
      <c r="JTC40" s="50"/>
      <c r="JTD40" s="50"/>
      <c r="JTE40" s="50"/>
      <c r="JTF40" s="50"/>
      <c r="JTG40" s="50"/>
      <c r="JTH40" s="50"/>
      <c r="JTI40" s="50"/>
      <c r="JTJ40" s="50"/>
      <c r="JTK40" s="50"/>
      <c r="JTL40" s="50"/>
      <c r="JTM40" s="50"/>
      <c r="JTN40" s="50"/>
      <c r="JTO40" s="50"/>
      <c r="JTP40" s="50"/>
      <c r="JTQ40" s="50"/>
      <c r="JTR40" s="50"/>
      <c r="JTS40" s="50"/>
      <c r="JTT40" s="50"/>
      <c r="JTU40" s="50"/>
      <c r="JTV40" s="50"/>
      <c r="JTW40" s="50"/>
      <c r="JTX40" s="50"/>
      <c r="JTY40" s="50"/>
      <c r="JTZ40" s="50"/>
      <c r="JUA40" s="50"/>
      <c r="JUB40" s="50"/>
      <c r="JUC40" s="50"/>
      <c r="JUD40" s="50"/>
      <c r="JUE40" s="50"/>
      <c r="JUF40" s="50"/>
      <c r="JUG40" s="50"/>
      <c r="JUH40" s="50"/>
      <c r="JUI40" s="50"/>
      <c r="JUJ40" s="50"/>
      <c r="JUK40" s="50"/>
      <c r="JUL40" s="50"/>
      <c r="JUM40" s="50"/>
      <c r="JUN40" s="50"/>
      <c r="JUO40" s="50"/>
      <c r="JUP40" s="50"/>
      <c r="JUQ40" s="50"/>
      <c r="JUR40" s="50"/>
      <c r="JUS40" s="50"/>
      <c r="JUT40" s="50"/>
      <c r="JUU40" s="50"/>
      <c r="JUV40" s="50"/>
      <c r="JUW40" s="50"/>
      <c r="JUX40" s="50"/>
      <c r="JUY40" s="50"/>
      <c r="JUZ40" s="50"/>
      <c r="JVA40" s="50"/>
      <c r="JVB40" s="50"/>
      <c r="JVC40" s="50"/>
      <c r="JVD40" s="50"/>
      <c r="JVE40" s="50"/>
      <c r="JVF40" s="50"/>
      <c r="JVG40" s="50"/>
      <c r="JVH40" s="50"/>
      <c r="JVI40" s="50"/>
      <c r="JVJ40" s="50"/>
      <c r="JVK40" s="50"/>
      <c r="JVL40" s="50"/>
      <c r="JVM40" s="50"/>
      <c r="JVN40" s="50"/>
      <c r="JVO40" s="50"/>
      <c r="JVP40" s="50"/>
      <c r="JVQ40" s="50"/>
      <c r="JVR40" s="50"/>
      <c r="JVS40" s="50"/>
      <c r="JVT40" s="50"/>
      <c r="JVU40" s="50"/>
      <c r="JVV40" s="50"/>
      <c r="JVW40" s="50"/>
      <c r="JVX40" s="50"/>
      <c r="JVY40" s="50"/>
      <c r="JVZ40" s="50"/>
      <c r="JWA40" s="50"/>
      <c r="JWB40" s="50"/>
      <c r="JWC40" s="50"/>
      <c r="JWD40" s="50"/>
      <c r="JWE40" s="50"/>
      <c r="JWF40" s="50"/>
      <c r="JWG40" s="50"/>
      <c r="JWH40" s="50"/>
      <c r="JWI40" s="50"/>
      <c r="JWJ40" s="50"/>
      <c r="JWK40" s="50"/>
      <c r="JWL40" s="50"/>
      <c r="JWM40" s="50"/>
      <c r="JWN40" s="50"/>
      <c r="JWO40" s="50"/>
      <c r="JWP40" s="50"/>
      <c r="JWQ40" s="50"/>
      <c r="JWR40" s="50"/>
      <c r="JWS40" s="50"/>
      <c r="JWT40" s="50"/>
      <c r="JWU40" s="50"/>
      <c r="JWV40" s="50"/>
      <c r="JWW40" s="50"/>
      <c r="JWX40" s="50"/>
      <c r="JWY40" s="50"/>
      <c r="JWZ40" s="50"/>
      <c r="JXA40" s="50"/>
      <c r="JXB40" s="50"/>
      <c r="JXC40" s="50"/>
      <c r="JXD40" s="50"/>
      <c r="JXE40" s="50"/>
      <c r="JXF40" s="50"/>
      <c r="JXG40" s="50"/>
      <c r="JXH40" s="50"/>
      <c r="JXI40" s="50"/>
      <c r="JXJ40" s="50"/>
      <c r="JXK40" s="50"/>
      <c r="JXL40" s="50"/>
      <c r="JXM40" s="50"/>
      <c r="JXN40" s="50"/>
      <c r="JXO40" s="50"/>
      <c r="JXP40" s="50"/>
      <c r="JXQ40" s="50"/>
      <c r="JXR40" s="50"/>
      <c r="JXS40" s="50"/>
      <c r="JXT40" s="50"/>
      <c r="JXU40" s="50"/>
      <c r="JXV40" s="50"/>
      <c r="JXW40" s="50"/>
      <c r="JXX40" s="50"/>
      <c r="JXY40" s="50"/>
      <c r="JXZ40" s="50"/>
      <c r="JYA40" s="50"/>
      <c r="JYB40" s="50"/>
      <c r="JYC40" s="50"/>
      <c r="JYD40" s="50"/>
      <c r="JYE40" s="50"/>
      <c r="JYF40" s="50"/>
      <c r="JYG40" s="50"/>
      <c r="JYH40" s="50"/>
      <c r="JYI40" s="50"/>
      <c r="JYJ40" s="50"/>
      <c r="JYK40" s="50"/>
      <c r="JYL40" s="50"/>
      <c r="JYM40" s="50"/>
      <c r="JYN40" s="50"/>
      <c r="JYO40" s="50"/>
      <c r="JYP40" s="50"/>
      <c r="JYQ40" s="50"/>
      <c r="JYR40" s="50"/>
      <c r="JYS40" s="50"/>
      <c r="JYT40" s="50"/>
      <c r="JYU40" s="50"/>
      <c r="JYV40" s="50"/>
      <c r="JYW40" s="50"/>
      <c r="JYX40" s="50"/>
      <c r="JYY40" s="50"/>
      <c r="JYZ40" s="50"/>
      <c r="JZA40" s="50"/>
      <c r="JZB40" s="50"/>
      <c r="JZC40" s="50"/>
      <c r="JZD40" s="50"/>
      <c r="JZE40" s="50"/>
      <c r="JZF40" s="50"/>
      <c r="JZG40" s="50"/>
      <c r="JZH40" s="50"/>
      <c r="JZI40" s="50"/>
      <c r="JZJ40" s="50"/>
      <c r="JZK40" s="50"/>
      <c r="JZL40" s="50"/>
      <c r="JZM40" s="50"/>
      <c r="JZN40" s="50"/>
      <c r="JZO40" s="50"/>
      <c r="JZP40" s="50"/>
      <c r="JZQ40" s="50"/>
      <c r="JZR40" s="50"/>
      <c r="JZS40" s="50"/>
      <c r="JZT40" s="50"/>
      <c r="JZU40" s="50"/>
      <c r="JZV40" s="50"/>
      <c r="JZW40" s="50"/>
      <c r="JZX40" s="50"/>
      <c r="JZY40" s="50"/>
      <c r="JZZ40" s="50"/>
      <c r="KAA40" s="50"/>
      <c r="KAB40" s="50"/>
      <c r="KAC40" s="50"/>
      <c r="KAD40" s="50"/>
      <c r="KAE40" s="50"/>
      <c r="KAF40" s="50"/>
      <c r="KAG40" s="50"/>
      <c r="KAH40" s="50"/>
      <c r="KAI40" s="50"/>
      <c r="KAJ40" s="50"/>
      <c r="KAK40" s="50"/>
      <c r="KAL40" s="50"/>
      <c r="KAM40" s="50"/>
      <c r="KAN40" s="50"/>
      <c r="KAO40" s="50"/>
      <c r="KAP40" s="50"/>
      <c r="KAQ40" s="50"/>
      <c r="KAR40" s="50"/>
      <c r="KAS40" s="50"/>
      <c r="KAT40" s="50"/>
      <c r="KAU40" s="50"/>
      <c r="KAV40" s="50"/>
      <c r="KAW40" s="50"/>
      <c r="KAX40" s="50"/>
      <c r="KAY40" s="50"/>
      <c r="KAZ40" s="50"/>
      <c r="KBA40" s="50"/>
      <c r="KBB40" s="50"/>
      <c r="KBC40" s="50"/>
      <c r="KBD40" s="50"/>
      <c r="KBE40" s="50"/>
      <c r="KBF40" s="50"/>
      <c r="KBG40" s="50"/>
      <c r="KBH40" s="50"/>
      <c r="KBI40" s="50"/>
      <c r="KBJ40" s="50"/>
      <c r="KBK40" s="50"/>
      <c r="KBL40" s="50"/>
      <c r="KBM40" s="50"/>
      <c r="KBN40" s="50"/>
      <c r="KBO40" s="50"/>
      <c r="KBP40" s="50"/>
      <c r="KBQ40" s="50"/>
      <c r="KBR40" s="50"/>
      <c r="KBS40" s="50"/>
      <c r="KBT40" s="50"/>
      <c r="KBU40" s="50"/>
      <c r="KBV40" s="50"/>
      <c r="KBW40" s="50"/>
      <c r="KBX40" s="50"/>
      <c r="KBY40" s="50"/>
      <c r="KBZ40" s="50"/>
      <c r="KCA40" s="50"/>
      <c r="KCB40" s="50"/>
      <c r="KCC40" s="50"/>
      <c r="KCD40" s="50"/>
      <c r="KCE40" s="50"/>
      <c r="KCF40" s="50"/>
      <c r="KCG40" s="50"/>
      <c r="KCH40" s="50"/>
      <c r="KCI40" s="50"/>
      <c r="KCJ40" s="50"/>
      <c r="KCK40" s="50"/>
      <c r="KCL40" s="50"/>
      <c r="KCM40" s="50"/>
      <c r="KCN40" s="50"/>
      <c r="KCO40" s="50"/>
      <c r="KCP40" s="50"/>
      <c r="KCQ40" s="50"/>
      <c r="KCR40" s="50"/>
      <c r="KCS40" s="50"/>
      <c r="KCT40" s="50"/>
      <c r="KCU40" s="50"/>
      <c r="KCV40" s="50"/>
      <c r="KCW40" s="50"/>
      <c r="KCX40" s="50"/>
      <c r="KCY40" s="50"/>
      <c r="KCZ40" s="50"/>
      <c r="KDA40" s="50"/>
      <c r="KDB40" s="50"/>
      <c r="KDC40" s="50"/>
      <c r="KDD40" s="50"/>
      <c r="KDE40" s="50"/>
      <c r="KDF40" s="50"/>
      <c r="KDG40" s="50"/>
      <c r="KDH40" s="50"/>
      <c r="KDI40" s="50"/>
      <c r="KDJ40" s="50"/>
      <c r="KDK40" s="50"/>
      <c r="KDL40" s="50"/>
      <c r="KDM40" s="50"/>
      <c r="KDN40" s="50"/>
      <c r="KDO40" s="50"/>
      <c r="KDP40" s="50"/>
      <c r="KDQ40" s="50"/>
      <c r="KDR40" s="50"/>
      <c r="KDS40" s="50"/>
      <c r="KDT40" s="50"/>
      <c r="KDU40" s="50"/>
      <c r="KDV40" s="50"/>
      <c r="KDW40" s="50"/>
      <c r="KDX40" s="50"/>
      <c r="KDY40" s="50"/>
      <c r="KDZ40" s="50"/>
      <c r="KEA40" s="50"/>
      <c r="KEB40" s="50"/>
      <c r="KEC40" s="50"/>
      <c r="KED40" s="50"/>
      <c r="KEE40" s="50"/>
      <c r="KEF40" s="50"/>
      <c r="KEG40" s="50"/>
      <c r="KEH40" s="50"/>
      <c r="KEI40" s="50"/>
      <c r="KEJ40" s="50"/>
      <c r="KEK40" s="50"/>
      <c r="KEL40" s="50"/>
      <c r="KEM40" s="50"/>
      <c r="KEN40" s="50"/>
      <c r="KEO40" s="50"/>
      <c r="KEP40" s="50"/>
      <c r="KEQ40" s="50"/>
      <c r="KER40" s="50"/>
      <c r="KES40" s="50"/>
      <c r="KET40" s="50"/>
      <c r="KEU40" s="50"/>
      <c r="KEV40" s="50"/>
      <c r="KEW40" s="50"/>
      <c r="KEX40" s="50"/>
      <c r="KEY40" s="50"/>
      <c r="KEZ40" s="50"/>
      <c r="KFA40" s="50"/>
      <c r="KFB40" s="50"/>
      <c r="KFC40" s="50"/>
      <c r="KFD40" s="50"/>
      <c r="KFE40" s="50"/>
      <c r="KFF40" s="50"/>
      <c r="KFG40" s="50"/>
      <c r="KFH40" s="50"/>
      <c r="KFI40" s="50"/>
      <c r="KFJ40" s="50"/>
      <c r="KFK40" s="50"/>
      <c r="KFL40" s="50"/>
      <c r="KFM40" s="50"/>
      <c r="KFN40" s="50"/>
      <c r="KFO40" s="50"/>
      <c r="KFP40" s="50"/>
      <c r="KFQ40" s="50"/>
      <c r="KFR40" s="50"/>
      <c r="KFS40" s="50"/>
      <c r="KFT40" s="50"/>
      <c r="KFU40" s="50"/>
      <c r="KFV40" s="50"/>
      <c r="KFW40" s="50"/>
      <c r="KFX40" s="50"/>
      <c r="KFY40" s="50"/>
      <c r="KFZ40" s="50"/>
      <c r="KGA40" s="50"/>
      <c r="KGB40" s="50"/>
      <c r="KGC40" s="50"/>
      <c r="KGD40" s="50"/>
      <c r="KGE40" s="50"/>
      <c r="KGF40" s="50"/>
      <c r="KGG40" s="50"/>
      <c r="KGH40" s="50"/>
      <c r="KGI40" s="50"/>
      <c r="KGJ40" s="50"/>
      <c r="KGK40" s="50"/>
      <c r="KGL40" s="50"/>
      <c r="KGM40" s="50"/>
      <c r="KGN40" s="50"/>
      <c r="KGO40" s="50"/>
      <c r="KGP40" s="50"/>
      <c r="KGQ40" s="50"/>
      <c r="KGR40" s="50"/>
      <c r="KGS40" s="50"/>
      <c r="KGT40" s="50"/>
      <c r="KGU40" s="50"/>
      <c r="KGV40" s="50"/>
      <c r="KGW40" s="50"/>
      <c r="KGX40" s="50"/>
      <c r="KGY40" s="50"/>
      <c r="KGZ40" s="50"/>
      <c r="KHA40" s="50"/>
      <c r="KHB40" s="50"/>
      <c r="KHC40" s="50"/>
      <c r="KHD40" s="50"/>
      <c r="KHE40" s="50"/>
      <c r="KHF40" s="50"/>
      <c r="KHG40" s="50"/>
      <c r="KHH40" s="50"/>
      <c r="KHI40" s="50"/>
      <c r="KHJ40" s="50"/>
      <c r="KHK40" s="50"/>
      <c r="KHL40" s="50"/>
      <c r="KHM40" s="50"/>
      <c r="KHN40" s="50"/>
      <c r="KHO40" s="50"/>
      <c r="KHP40" s="50"/>
      <c r="KHQ40" s="50"/>
      <c r="KHR40" s="50"/>
      <c r="KHS40" s="50"/>
      <c r="KHT40" s="50"/>
      <c r="KHU40" s="50"/>
      <c r="KHV40" s="50"/>
      <c r="KHW40" s="50"/>
      <c r="KHX40" s="50"/>
      <c r="KHY40" s="50"/>
      <c r="KHZ40" s="50"/>
      <c r="KIA40" s="50"/>
      <c r="KIB40" s="50"/>
      <c r="KIC40" s="50"/>
      <c r="KID40" s="50"/>
      <c r="KIE40" s="50"/>
      <c r="KIF40" s="50"/>
      <c r="KIG40" s="50"/>
      <c r="KIH40" s="50"/>
      <c r="KII40" s="50"/>
      <c r="KIJ40" s="50"/>
      <c r="KIK40" s="50"/>
      <c r="KIL40" s="50"/>
      <c r="KIM40" s="50"/>
      <c r="KIN40" s="50"/>
      <c r="KIO40" s="50"/>
      <c r="KIP40" s="50"/>
      <c r="KIQ40" s="50"/>
      <c r="KIR40" s="50"/>
      <c r="KIS40" s="50"/>
      <c r="KIT40" s="50"/>
      <c r="KIU40" s="50"/>
      <c r="KIV40" s="50"/>
      <c r="KIW40" s="50"/>
      <c r="KIX40" s="50"/>
      <c r="KIY40" s="50"/>
      <c r="KIZ40" s="50"/>
      <c r="KJA40" s="50"/>
      <c r="KJB40" s="50"/>
      <c r="KJC40" s="50"/>
      <c r="KJD40" s="50"/>
      <c r="KJE40" s="50"/>
      <c r="KJF40" s="50"/>
      <c r="KJG40" s="50"/>
      <c r="KJH40" s="50"/>
      <c r="KJI40" s="50"/>
      <c r="KJJ40" s="50"/>
      <c r="KJK40" s="50"/>
      <c r="KJL40" s="50"/>
      <c r="KJM40" s="50"/>
      <c r="KJN40" s="50"/>
      <c r="KJO40" s="50"/>
      <c r="KJP40" s="50"/>
      <c r="KJQ40" s="50"/>
      <c r="KJR40" s="50"/>
      <c r="KJS40" s="50"/>
      <c r="KJT40" s="50"/>
      <c r="KJU40" s="50"/>
      <c r="KJV40" s="50"/>
      <c r="KJW40" s="50"/>
      <c r="KJX40" s="50"/>
      <c r="KJY40" s="50"/>
      <c r="KJZ40" s="50"/>
      <c r="KKA40" s="50"/>
      <c r="KKB40" s="50"/>
      <c r="KKC40" s="50"/>
      <c r="KKD40" s="50"/>
      <c r="KKE40" s="50"/>
      <c r="KKF40" s="50"/>
      <c r="KKG40" s="50"/>
      <c r="KKH40" s="50"/>
      <c r="KKI40" s="50"/>
      <c r="KKJ40" s="50"/>
      <c r="KKK40" s="50"/>
      <c r="KKL40" s="50"/>
      <c r="KKM40" s="50"/>
      <c r="KKN40" s="50"/>
      <c r="KKO40" s="50"/>
      <c r="KKP40" s="50"/>
      <c r="KKQ40" s="50"/>
      <c r="KKR40" s="50"/>
      <c r="KKS40" s="50"/>
      <c r="KKT40" s="50"/>
      <c r="KKU40" s="50"/>
      <c r="KKV40" s="50"/>
      <c r="KKW40" s="50"/>
      <c r="KKX40" s="50"/>
      <c r="KKY40" s="50"/>
      <c r="KKZ40" s="50"/>
      <c r="KLA40" s="50"/>
      <c r="KLB40" s="50"/>
      <c r="KLC40" s="50"/>
      <c r="KLD40" s="50"/>
      <c r="KLE40" s="50"/>
      <c r="KLF40" s="50"/>
      <c r="KLG40" s="50"/>
      <c r="KLH40" s="50"/>
      <c r="KLI40" s="50"/>
      <c r="KLJ40" s="50"/>
      <c r="KLK40" s="50"/>
      <c r="KLL40" s="50"/>
      <c r="KLM40" s="50"/>
      <c r="KLN40" s="50"/>
      <c r="KLO40" s="50"/>
      <c r="KLP40" s="50"/>
      <c r="KLQ40" s="50"/>
      <c r="KLR40" s="50"/>
      <c r="KLS40" s="50"/>
      <c r="KLT40" s="50"/>
      <c r="KLU40" s="50"/>
      <c r="KLV40" s="50"/>
      <c r="KLW40" s="50"/>
      <c r="KLX40" s="50"/>
      <c r="KLY40" s="50"/>
      <c r="KLZ40" s="50"/>
      <c r="KMA40" s="50"/>
      <c r="KMB40" s="50"/>
      <c r="KMC40" s="50"/>
      <c r="KMD40" s="50"/>
      <c r="KME40" s="50"/>
      <c r="KMF40" s="50"/>
      <c r="KMG40" s="50"/>
      <c r="KMH40" s="50"/>
      <c r="KMI40" s="50"/>
      <c r="KMJ40" s="50"/>
      <c r="KMK40" s="50"/>
      <c r="KML40" s="50"/>
      <c r="KMM40" s="50"/>
      <c r="KMN40" s="50"/>
      <c r="KMO40" s="50"/>
      <c r="KMP40" s="50"/>
      <c r="KMQ40" s="50"/>
      <c r="KMR40" s="50"/>
      <c r="KMS40" s="50"/>
      <c r="KMT40" s="50"/>
      <c r="KMU40" s="50"/>
      <c r="KMV40" s="50"/>
      <c r="KMW40" s="50"/>
      <c r="KMX40" s="50"/>
      <c r="KMY40" s="50"/>
      <c r="KMZ40" s="50"/>
      <c r="KNA40" s="50"/>
      <c r="KNB40" s="50"/>
      <c r="KNC40" s="50"/>
      <c r="KND40" s="50"/>
      <c r="KNE40" s="50"/>
      <c r="KNF40" s="50"/>
      <c r="KNG40" s="50"/>
      <c r="KNH40" s="50"/>
      <c r="KNI40" s="50"/>
      <c r="KNJ40" s="50"/>
      <c r="KNK40" s="50"/>
      <c r="KNL40" s="50"/>
      <c r="KNM40" s="50"/>
      <c r="KNN40" s="50"/>
      <c r="KNO40" s="50"/>
      <c r="KNP40" s="50"/>
      <c r="KNQ40" s="50"/>
      <c r="KNR40" s="50"/>
      <c r="KNS40" s="50"/>
      <c r="KNT40" s="50"/>
      <c r="KNU40" s="50"/>
      <c r="KNV40" s="50"/>
      <c r="KNW40" s="50"/>
      <c r="KNX40" s="50"/>
      <c r="KNY40" s="50"/>
      <c r="KNZ40" s="50"/>
      <c r="KOA40" s="50"/>
      <c r="KOB40" s="50"/>
      <c r="KOC40" s="50"/>
      <c r="KOD40" s="50"/>
      <c r="KOE40" s="50"/>
      <c r="KOF40" s="50"/>
      <c r="KOG40" s="50"/>
      <c r="KOH40" s="50"/>
      <c r="KOI40" s="50"/>
      <c r="KOJ40" s="50"/>
      <c r="KOK40" s="50"/>
      <c r="KOL40" s="50"/>
      <c r="KOM40" s="50"/>
      <c r="KON40" s="50"/>
      <c r="KOO40" s="50"/>
      <c r="KOP40" s="50"/>
      <c r="KOQ40" s="50"/>
      <c r="KOR40" s="50"/>
      <c r="KOS40" s="50"/>
      <c r="KOT40" s="50"/>
      <c r="KOU40" s="50"/>
      <c r="KOV40" s="50"/>
      <c r="KOW40" s="50"/>
      <c r="KOX40" s="50"/>
      <c r="KOY40" s="50"/>
      <c r="KOZ40" s="50"/>
      <c r="KPA40" s="50"/>
      <c r="KPB40" s="50"/>
      <c r="KPC40" s="50"/>
      <c r="KPD40" s="50"/>
      <c r="KPE40" s="50"/>
      <c r="KPF40" s="50"/>
      <c r="KPG40" s="50"/>
      <c r="KPH40" s="50"/>
      <c r="KPI40" s="50"/>
      <c r="KPJ40" s="50"/>
      <c r="KPK40" s="50"/>
      <c r="KPL40" s="50"/>
      <c r="KPM40" s="50"/>
      <c r="KPN40" s="50"/>
      <c r="KPO40" s="50"/>
      <c r="KPP40" s="50"/>
      <c r="KPQ40" s="50"/>
      <c r="KPR40" s="50"/>
      <c r="KPS40" s="50"/>
      <c r="KPT40" s="50"/>
      <c r="KPU40" s="50"/>
      <c r="KPV40" s="50"/>
      <c r="KPW40" s="50"/>
      <c r="KPX40" s="50"/>
      <c r="KPY40" s="50"/>
      <c r="KPZ40" s="50"/>
      <c r="KQA40" s="50"/>
      <c r="KQB40" s="50"/>
      <c r="KQC40" s="50"/>
      <c r="KQD40" s="50"/>
      <c r="KQE40" s="50"/>
      <c r="KQF40" s="50"/>
      <c r="KQG40" s="50"/>
      <c r="KQH40" s="50"/>
      <c r="KQI40" s="50"/>
      <c r="KQJ40" s="50"/>
      <c r="KQK40" s="50"/>
      <c r="KQL40" s="50"/>
      <c r="KQM40" s="50"/>
      <c r="KQN40" s="50"/>
      <c r="KQO40" s="50"/>
      <c r="KQP40" s="50"/>
      <c r="KQQ40" s="50"/>
      <c r="KQR40" s="50"/>
      <c r="KQS40" s="50"/>
      <c r="KQT40" s="50"/>
      <c r="KQU40" s="50"/>
      <c r="KQV40" s="50"/>
      <c r="KQW40" s="50"/>
      <c r="KQX40" s="50"/>
      <c r="KQY40" s="50"/>
      <c r="KQZ40" s="50"/>
      <c r="KRA40" s="50"/>
      <c r="KRB40" s="50"/>
      <c r="KRC40" s="50"/>
      <c r="KRD40" s="50"/>
      <c r="KRE40" s="50"/>
      <c r="KRF40" s="50"/>
      <c r="KRG40" s="50"/>
      <c r="KRH40" s="50"/>
      <c r="KRI40" s="50"/>
      <c r="KRJ40" s="50"/>
      <c r="KRK40" s="50"/>
      <c r="KRL40" s="50"/>
      <c r="KRM40" s="50"/>
      <c r="KRN40" s="50"/>
      <c r="KRO40" s="50"/>
      <c r="KRP40" s="50"/>
      <c r="KRQ40" s="50"/>
      <c r="KRR40" s="50"/>
      <c r="KRS40" s="50"/>
      <c r="KRT40" s="50"/>
      <c r="KRU40" s="50"/>
      <c r="KRV40" s="50"/>
      <c r="KRW40" s="50"/>
      <c r="KRX40" s="50"/>
      <c r="KRY40" s="50"/>
      <c r="KRZ40" s="50"/>
      <c r="KSA40" s="50"/>
      <c r="KSB40" s="50"/>
      <c r="KSC40" s="50"/>
      <c r="KSD40" s="50"/>
      <c r="KSE40" s="50"/>
      <c r="KSF40" s="50"/>
      <c r="KSG40" s="50"/>
      <c r="KSH40" s="50"/>
      <c r="KSI40" s="50"/>
      <c r="KSJ40" s="50"/>
      <c r="KSK40" s="50"/>
      <c r="KSL40" s="50"/>
      <c r="KSM40" s="50"/>
      <c r="KSN40" s="50"/>
      <c r="KSO40" s="50"/>
      <c r="KSP40" s="50"/>
      <c r="KSQ40" s="50"/>
      <c r="KSR40" s="50"/>
      <c r="KSS40" s="50"/>
      <c r="KST40" s="50"/>
      <c r="KSU40" s="50"/>
      <c r="KSV40" s="50"/>
      <c r="KSW40" s="50"/>
      <c r="KSX40" s="50"/>
      <c r="KSY40" s="50"/>
      <c r="KSZ40" s="50"/>
      <c r="KTA40" s="50"/>
      <c r="KTB40" s="50"/>
      <c r="KTC40" s="50"/>
      <c r="KTD40" s="50"/>
      <c r="KTE40" s="50"/>
      <c r="KTF40" s="50"/>
      <c r="KTG40" s="50"/>
      <c r="KTH40" s="50"/>
      <c r="KTI40" s="50"/>
      <c r="KTJ40" s="50"/>
      <c r="KTK40" s="50"/>
      <c r="KTL40" s="50"/>
      <c r="KTM40" s="50"/>
      <c r="KTN40" s="50"/>
      <c r="KTO40" s="50"/>
      <c r="KTP40" s="50"/>
      <c r="KTQ40" s="50"/>
      <c r="KTR40" s="50"/>
      <c r="KTS40" s="50"/>
      <c r="KTT40" s="50"/>
      <c r="KTU40" s="50"/>
      <c r="KTV40" s="50"/>
      <c r="KTW40" s="50"/>
      <c r="KTX40" s="50"/>
      <c r="KTY40" s="50"/>
      <c r="KTZ40" s="50"/>
      <c r="KUA40" s="50"/>
      <c r="KUB40" s="50"/>
      <c r="KUC40" s="50"/>
      <c r="KUD40" s="50"/>
      <c r="KUE40" s="50"/>
      <c r="KUF40" s="50"/>
      <c r="KUG40" s="50"/>
      <c r="KUH40" s="50"/>
      <c r="KUI40" s="50"/>
      <c r="KUJ40" s="50"/>
      <c r="KUK40" s="50"/>
      <c r="KUL40" s="50"/>
      <c r="KUM40" s="50"/>
      <c r="KUN40" s="50"/>
      <c r="KUO40" s="50"/>
      <c r="KUP40" s="50"/>
      <c r="KUQ40" s="50"/>
      <c r="KUR40" s="50"/>
      <c r="KUS40" s="50"/>
      <c r="KUT40" s="50"/>
      <c r="KUU40" s="50"/>
      <c r="KUV40" s="50"/>
      <c r="KUW40" s="50"/>
      <c r="KUX40" s="50"/>
      <c r="KUY40" s="50"/>
      <c r="KUZ40" s="50"/>
      <c r="KVA40" s="50"/>
      <c r="KVB40" s="50"/>
      <c r="KVC40" s="50"/>
      <c r="KVD40" s="50"/>
      <c r="KVE40" s="50"/>
      <c r="KVF40" s="50"/>
      <c r="KVG40" s="50"/>
      <c r="KVH40" s="50"/>
      <c r="KVI40" s="50"/>
      <c r="KVJ40" s="50"/>
      <c r="KVK40" s="50"/>
      <c r="KVL40" s="50"/>
      <c r="KVM40" s="50"/>
      <c r="KVN40" s="50"/>
      <c r="KVO40" s="50"/>
      <c r="KVP40" s="50"/>
      <c r="KVQ40" s="50"/>
      <c r="KVR40" s="50"/>
      <c r="KVS40" s="50"/>
      <c r="KVT40" s="50"/>
      <c r="KVU40" s="50"/>
      <c r="KVV40" s="50"/>
      <c r="KVW40" s="50"/>
      <c r="KVX40" s="50"/>
      <c r="KVY40" s="50"/>
      <c r="KVZ40" s="50"/>
      <c r="KWA40" s="50"/>
      <c r="KWB40" s="50"/>
      <c r="KWC40" s="50"/>
      <c r="KWD40" s="50"/>
      <c r="KWE40" s="50"/>
      <c r="KWF40" s="50"/>
      <c r="KWG40" s="50"/>
      <c r="KWH40" s="50"/>
      <c r="KWI40" s="50"/>
      <c r="KWJ40" s="50"/>
      <c r="KWK40" s="50"/>
      <c r="KWL40" s="50"/>
      <c r="KWM40" s="50"/>
      <c r="KWN40" s="50"/>
      <c r="KWO40" s="50"/>
      <c r="KWP40" s="50"/>
      <c r="KWQ40" s="50"/>
      <c r="KWR40" s="50"/>
      <c r="KWS40" s="50"/>
      <c r="KWT40" s="50"/>
      <c r="KWU40" s="50"/>
      <c r="KWV40" s="50"/>
      <c r="KWW40" s="50"/>
      <c r="KWX40" s="50"/>
      <c r="KWY40" s="50"/>
      <c r="KWZ40" s="50"/>
      <c r="KXA40" s="50"/>
      <c r="KXB40" s="50"/>
      <c r="KXC40" s="50"/>
      <c r="KXD40" s="50"/>
      <c r="KXE40" s="50"/>
      <c r="KXF40" s="50"/>
      <c r="KXG40" s="50"/>
      <c r="KXH40" s="50"/>
      <c r="KXI40" s="50"/>
      <c r="KXJ40" s="50"/>
      <c r="KXK40" s="50"/>
      <c r="KXL40" s="50"/>
      <c r="KXM40" s="50"/>
      <c r="KXN40" s="50"/>
      <c r="KXO40" s="50"/>
      <c r="KXP40" s="50"/>
      <c r="KXQ40" s="50"/>
      <c r="KXR40" s="50"/>
      <c r="KXS40" s="50"/>
      <c r="KXT40" s="50"/>
      <c r="KXU40" s="50"/>
      <c r="KXV40" s="50"/>
      <c r="KXW40" s="50"/>
      <c r="KXX40" s="50"/>
      <c r="KXY40" s="50"/>
      <c r="KXZ40" s="50"/>
      <c r="KYA40" s="50"/>
      <c r="KYB40" s="50"/>
      <c r="KYC40" s="50"/>
      <c r="KYD40" s="50"/>
      <c r="KYE40" s="50"/>
      <c r="KYF40" s="50"/>
      <c r="KYG40" s="50"/>
      <c r="KYH40" s="50"/>
      <c r="KYI40" s="50"/>
      <c r="KYJ40" s="50"/>
      <c r="KYK40" s="50"/>
      <c r="KYL40" s="50"/>
      <c r="KYM40" s="50"/>
      <c r="KYN40" s="50"/>
      <c r="KYO40" s="50"/>
      <c r="KYP40" s="50"/>
      <c r="KYQ40" s="50"/>
      <c r="KYR40" s="50"/>
      <c r="KYS40" s="50"/>
      <c r="KYT40" s="50"/>
      <c r="KYU40" s="50"/>
      <c r="KYV40" s="50"/>
      <c r="KYW40" s="50"/>
      <c r="KYX40" s="50"/>
      <c r="KYY40" s="50"/>
      <c r="KYZ40" s="50"/>
      <c r="KZA40" s="50"/>
      <c r="KZB40" s="50"/>
      <c r="KZC40" s="50"/>
      <c r="KZD40" s="50"/>
      <c r="KZE40" s="50"/>
      <c r="KZF40" s="50"/>
      <c r="KZG40" s="50"/>
      <c r="KZH40" s="50"/>
      <c r="KZI40" s="50"/>
      <c r="KZJ40" s="50"/>
      <c r="KZK40" s="50"/>
      <c r="KZL40" s="50"/>
      <c r="KZM40" s="50"/>
      <c r="KZN40" s="50"/>
      <c r="KZO40" s="50"/>
      <c r="KZP40" s="50"/>
      <c r="KZQ40" s="50"/>
      <c r="KZR40" s="50"/>
      <c r="KZS40" s="50"/>
      <c r="KZT40" s="50"/>
      <c r="KZU40" s="50"/>
      <c r="KZV40" s="50"/>
      <c r="KZW40" s="50"/>
      <c r="KZX40" s="50"/>
      <c r="KZY40" s="50"/>
      <c r="KZZ40" s="50"/>
      <c r="LAA40" s="50"/>
      <c r="LAB40" s="50"/>
      <c r="LAC40" s="50"/>
      <c r="LAD40" s="50"/>
      <c r="LAE40" s="50"/>
      <c r="LAF40" s="50"/>
      <c r="LAG40" s="50"/>
      <c r="LAH40" s="50"/>
      <c r="LAI40" s="50"/>
      <c r="LAJ40" s="50"/>
      <c r="LAK40" s="50"/>
      <c r="LAL40" s="50"/>
      <c r="LAM40" s="50"/>
      <c r="LAN40" s="50"/>
      <c r="LAO40" s="50"/>
      <c r="LAP40" s="50"/>
      <c r="LAQ40" s="50"/>
      <c r="LAR40" s="50"/>
      <c r="LAS40" s="50"/>
      <c r="LAT40" s="50"/>
      <c r="LAU40" s="50"/>
      <c r="LAV40" s="50"/>
      <c r="LAW40" s="50"/>
      <c r="LAX40" s="50"/>
      <c r="LAY40" s="50"/>
      <c r="LAZ40" s="50"/>
      <c r="LBA40" s="50"/>
      <c r="LBB40" s="50"/>
      <c r="LBC40" s="50"/>
      <c r="LBD40" s="50"/>
      <c r="LBE40" s="50"/>
      <c r="LBF40" s="50"/>
      <c r="LBG40" s="50"/>
      <c r="LBH40" s="50"/>
      <c r="LBI40" s="50"/>
      <c r="LBJ40" s="50"/>
      <c r="LBK40" s="50"/>
      <c r="LBL40" s="50"/>
      <c r="LBM40" s="50"/>
      <c r="LBN40" s="50"/>
      <c r="LBO40" s="50"/>
      <c r="LBP40" s="50"/>
      <c r="LBQ40" s="50"/>
      <c r="LBR40" s="50"/>
      <c r="LBS40" s="50"/>
      <c r="LBT40" s="50"/>
      <c r="LBU40" s="50"/>
      <c r="LBV40" s="50"/>
      <c r="LBW40" s="50"/>
      <c r="LBX40" s="50"/>
      <c r="LBY40" s="50"/>
      <c r="LBZ40" s="50"/>
      <c r="LCA40" s="50"/>
      <c r="LCB40" s="50"/>
      <c r="LCC40" s="50"/>
      <c r="LCD40" s="50"/>
      <c r="LCE40" s="50"/>
      <c r="LCF40" s="50"/>
      <c r="LCG40" s="50"/>
      <c r="LCH40" s="50"/>
      <c r="LCI40" s="50"/>
      <c r="LCJ40" s="50"/>
      <c r="LCK40" s="50"/>
      <c r="LCL40" s="50"/>
      <c r="LCM40" s="50"/>
      <c r="LCN40" s="50"/>
      <c r="LCO40" s="50"/>
      <c r="LCP40" s="50"/>
      <c r="LCQ40" s="50"/>
      <c r="LCR40" s="50"/>
      <c r="LCS40" s="50"/>
      <c r="LCT40" s="50"/>
      <c r="LCU40" s="50"/>
      <c r="LCV40" s="50"/>
      <c r="LCW40" s="50"/>
      <c r="LCX40" s="50"/>
      <c r="LCY40" s="50"/>
      <c r="LCZ40" s="50"/>
      <c r="LDA40" s="50"/>
      <c r="LDB40" s="50"/>
      <c r="LDC40" s="50"/>
      <c r="LDD40" s="50"/>
      <c r="LDE40" s="50"/>
      <c r="LDF40" s="50"/>
      <c r="LDG40" s="50"/>
      <c r="LDH40" s="50"/>
      <c r="LDI40" s="50"/>
      <c r="LDJ40" s="50"/>
      <c r="LDK40" s="50"/>
      <c r="LDL40" s="50"/>
      <c r="LDM40" s="50"/>
      <c r="LDN40" s="50"/>
      <c r="LDO40" s="50"/>
      <c r="LDP40" s="50"/>
      <c r="LDQ40" s="50"/>
      <c r="LDR40" s="50"/>
      <c r="LDS40" s="50"/>
      <c r="LDT40" s="50"/>
      <c r="LDU40" s="50"/>
      <c r="LDV40" s="50"/>
      <c r="LDW40" s="50"/>
      <c r="LDX40" s="50"/>
      <c r="LDY40" s="50"/>
      <c r="LDZ40" s="50"/>
      <c r="LEA40" s="50"/>
      <c r="LEB40" s="50"/>
      <c r="LEC40" s="50"/>
      <c r="LED40" s="50"/>
      <c r="LEE40" s="50"/>
      <c r="LEF40" s="50"/>
      <c r="LEG40" s="50"/>
      <c r="LEH40" s="50"/>
      <c r="LEI40" s="50"/>
      <c r="LEJ40" s="50"/>
      <c r="LEK40" s="50"/>
      <c r="LEL40" s="50"/>
      <c r="LEM40" s="50"/>
      <c r="LEN40" s="50"/>
      <c r="LEO40" s="50"/>
      <c r="LEP40" s="50"/>
      <c r="LEQ40" s="50"/>
      <c r="LER40" s="50"/>
      <c r="LES40" s="50"/>
      <c r="LET40" s="50"/>
      <c r="LEU40" s="50"/>
      <c r="LEV40" s="50"/>
      <c r="LEW40" s="50"/>
      <c r="LEX40" s="50"/>
      <c r="LEY40" s="50"/>
      <c r="LEZ40" s="50"/>
      <c r="LFA40" s="50"/>
      <c r="LFB40" s="50"/>
      <c r="LFC40" s="50"/>
      <c r="LFD40" s="50"/>
      <c r="LFE40" s="50"/>
      <c r="LFF40" s="50"/>
      <c r="LFG40" s="50"/>
      <c r="LFH40" s="50"/>
      <c r="LFI40" s="50"/>
      <c r="LFJ40" s="50"/>
      <c r="LFK40" s="50"/>
      <c r="LFL40" s="50"/>
      <c r="LFM40" s="50"/>
      <c r="LFN40" s="50"/>
      <c r="LFO40" s="50"/>
      <c r="LFP40" s="50"/>
      <c r="LFQ40" s="50"/>
      <c r="LFR40" s="50"/>
      <c r="LFS40" s="50"/>
      <c r="LFT40" s="50"/>
      <c r="LFU40" s="50"/>
      <c r="LFV40" s="50"/>
      <c r="LFW40" s="50"/>
      <c r="LFX40" s="50"/>
      <c r="LFY40" s="50"/>
      <c r="LFZ40" s="50"/>
      <c r="LGA40" s="50"/>
      <c r="LGB40" s="50"/>
      <c r="LGC40" s="50"/>
      <c r="LGD40" s="50"/>
      <c r="LGE40" s="50"/>
      <c r="LGF40" s="50"/>
      <c r="LGG40" s="50"/>
      <c r="LGH40" s="50"/>
      <c r="LGI40" s="50"/>
      <c r="LGJ40" s="50"/>
      <c r="LGK40" s="50"/>
      <c r="LGL40" s="50"/>
      <c r="LGM40" s="50"/>
      <c r="LGN40" s="50"/>
      <c r="LGO40" s="50"/>
      <c r="LGP40" s="50"/>
      <c r="LGQ40" s="50"/>
      <c r="LGR40" s="50"/>
      <c r="LGS40" s="50"/>
      <c r="LGT40" s="50"/>
      <c r="LGU40" s="50"/>
      <c r="LGV40" s="50"/>
      <c r="LGW40" s="50"/>
      <c r="LGX40" s="50"/>
      <c r="LGY40" s="50"/>
      <c r="LGZ40" s="50"/>
      <c r="LHA40" s="50"/>
      <c r="LHB40" s="50"/>
      <c r="LHC40" s="50"/>
      <c r="LHD40" s="50"/>
      <c r="LHE40" s="50"/>
      <c r="LHF40" s="50"/>
      <c r="LHG40" s="50"/>
      <c r="LHH40" s="50"/>
      <c r="LHI40" s="50"/>
      <c r="LHJ40" s="50"/>
      <c r="LHK40" s="50"/>
      <c r="LHL40" s="50"/>
      <c r="LHM40" s="50"/>
      <c r="LHN40" s="50"/>
      <c r="LHO40" s="50"/>
      <c r="LHP40" s="50"/>
      <c r="LHQ40" s="50"/>
      <c r="LHR40" s="50"/>
      <c r="LHS40" s="50"/>
      <c r="LHT40" s="50"/>
      <c r="LHU40" s="50"/>
      <c r="LHV40" s="50"/>
      <c r="LHW40" s="50"/>
      <c r="LHX40" s="50"/>
      <c r="LHY40" s="50"/>
      <c r="LHZ40" s="50"/>
      <c r="LIA40" s="50"/>
      <c r="LIB40" s="50"/>
      <c r="LIC40" s="50"/>
      <c r="LID40" s="50"/>
      <c r="LIE40" s="50"/>
      <c r="LIF40" s="50"/>
      <c r="LIG40" s="50"/>
      <c r="LIH40" s="50"/>
      <c r="LII40" s="50"/>
      <c r="LIJ40" s="50"/>
      <c r="LIK40" s="50"/>
      <c r="LIL40" s="50"/>
      <c r="LIM40" s="50"/>
      <c r="LIN40" s="50"/>
      <c r="LIO40" s="50"/>
      <c r="LIP40" s="50"/>
      <c r="LIQ40" s="50"/>
      <c r="LIR40" s="50"/>
      <c r="LIS40" s="50"/>
      <c r="LIT40" s="50"/>
      <c r="LIU40" s="50"/>
      <c r="LIV40" s="50"/>
      <c r="LIW40" s="50"/>
      <c r="LIX40" s="50"/>
      <c r="LIY40" s="50"/>
      <c r="LIZ40" s="50"/>
      <c r="LJA40" s="50"/>
      <c r="LJB40" s="50"/>
      <c r="LJC40" s="50"/>
      <c r="LJD40" s="50"/>
      <c r="LJE40" s="50"/>
      <c r="LJF40" s="50"/>
      <c r="LJG40" s="50"/>
      <c r="LJH40" s="50"/>
      <c r="LJI40" s="50"/>
      <c r="LJJ40" s="50"/>
      <c r="LJK40" s="50"/>
      <c r="LJL40" s="50"/>
      <c r="LJM40" s="50"/>
      <c r="LJN40" s="50"/>
      <c r="LJO40" s="50"/>
      <c r="LJP40" s="50"/>
      <c r="LJQ40" s="50"/>
      <c r="LJR40" s="50"/>
      <c r="LJS40" s="50"/>
      <c r="LJT40" s="50"/>
      <c r="LJU40" s="50"/>
      <c r="LJV40" s="50"/>
      <c r="LJW40" s="50"/>
      <c r="LJX40" s="50"/>
      <c r="LJY40" s="50"/>
      <c r="LJZ40" s="50"/>
      <c r="LKA40" s="50"/>
      <c r="LKB40" s="50"/>
      <c r="LKC40" s="50"/>
      <c r="LKD40" s="50"/>
      <c r="LKE40" s="50"/>
      <c r="LKF40" s="50"/>
      <c r="LKG40" s="50"/>
      <c r="LKH40" s="50"/>
      <c r="LKI40" s="50"/>
      <c r="LKJ40" s="50"/>
      <c r="LKK40" s="50"/>
      <c r="LKL40" s="50"/>
      <c r="LKM40" s="50"/>
      <c r="LKN40" s="50"/>
      <c r="LKO40" s="50"/>
      <c r="LKP40" s="50"/>
      <c r="LKQ40" s="50"/>
      <c r="LKR40" s="50"/>
      <c r="LKS40" s="50"/>
      <c r="LKT40" s="50"/>
      <c r="LKU40" s="50"/>
      <c r="LKV40" s="50"/>
      <c r="LKW40" s="50"/>
      <c r="LKX40" s="50"/>
      <c r="LKY40" s="50"/>
      <c r="LKZ40" s="50"/>
      <c r="LLA40" s="50"/>
      <c r="LLB40" s="50"/>
      <c r="LLC40" s="50"/>
      <c r="LLD40" s="50"/>
      <c r="LLE40" s="50"/>
      <c r="LLF40" s="50"/>
      <c r="LLG40" s="50"/>
      <c r="LLH40" s="50"/>
      <c r="LLI40" s="50"/>
      <c r="LLJ40" s="50"/>
      <c r="LLK40" s="50"/>
      <c r="LLL40" s="50"/>
      <c r="LLM40" s="50"/>
      <c r="LLN40" s="50"/>
      <c r="LLO40" s="50"/>
      <c r="LLP40" s="50"/>
      <c r="LLQ40" s="50"/>
      <c r="LLR40" s="50"/>
      <c r="LLS40" s="50"/>
      <c r="LLT40" s="50"/>
      <c r="LLU40" s="50"/>
      <c r="LLV40" s="50"/>
      <c r="LLW40" s="50"/>
      <c r="LLX40" s="50"/>
      <c r="LLY40" s="50"/>
      <c r="LLZ40" s="50"/>
      <c r="LMA40" s="50"/>
      <c r="LMB40" s="50"/>
      <c r="LMC40" s="50"/>
      <c r="LMD40" s="50"/>
      <c r="LME40" s="50"/>
      <c r="LMF40" s="50"/>
      <c r="LMG40" s="50"/>
      <c r="LMH40" s="50"/>
      <c r="LMI40" s="50"/>
      <c r="LMJ40" s="50"/>
      <c r="LMK40" s="50"/>
      <c r="LML40" s="50"/>
      <c r="LMM40" s="50"/>
      <c r="LMN40" s="50"/>
      <c r="LMO40" s="50"/>
      <c r="LMP40" s="50"/>
      <c r="LMQ40" s="50"/>
      <c r="LMR40" s="50"/>
      <c r="LMS40" s="50"/>
      <c r="LMT40" s="50"/>
      <c r="LMU40" s="50"/>
      <c r="LMV40" s="50"/>
      <c r="LMW40" s="50"/>
      <c r="LMX40" s="50"/>
      <c r="LMY40" s="50"/>
      <c r="LMZ40" s="50"/>
      <c r="LNA40" s="50"/>
      <c r="LNB40" s="50"/>
      <c r="LNC40" s="50"/>
      <c r="LND40" s="50"/>
      <c r="LNE40" s="50"/>
      <c r="LNF40" s="50"/>
      <c r="LNG40" s="50"/>
      <c r="LNH40" s="50"/>
      <c r="LNI40" s="50"/>
      <c r="LNJ40" s="50"/>
      <c r="LNK40" s="50"/>
      <c r="LNL40" s="50"/>
      <c r="LNM40" s="50"/>
      <c r="LNN40" s="50"/>
      <c r="LNO40" s="50"/>
      <c r="LNP40" s="50"/>
      <c r="LNQ40" s="50"/>
      <c r="LNR40" s="50"/>
      <c r="LNS40" s="50"/>
      <c r="LNT40" s="50"/>
      <c r="LNU40" s="50"/>
      <c r="LNV40" s="50"/>
      <c r="LNW40" s="50"/>
      <c r="LNX40" s="50"/>
      <c r="LNY40" s="50"/>
      <c r="LNZ40" s="50"/>
      <c r="LOA40" s="50"/>
      <c r="LOB40" s="50"/>
      <c r="LOC40" s="50"/>
      <c r="LOD40" s="50"/>
      <c r="LOE40" s="50"/>
      <c r="LOF40" s="50"/>
      <c r="LOG40" s="50"/>
      <c r="LOH40" s="50"/>
      <c r="LOI40" s="50"/>
      <c r="LOJ40" s="50"/>
      <c r="LOK40" s="50"/>
      <c r="LOL40" s="50"/>
      <c r="LOM40" s="50"/>
      <c r="LON40" s="50"/>
      <c r="LOO40" s="50"/>
      <c r="LOP40" s="50"/>
      <c r="LOQ40" s="50"/>
      <c r="LOR40" s="50"/>
      <c r="LOS40" s="50"/>
      <c r="LOT40" s="50"/>
      <c r="LOU40" s="50"/>
      <c r="LOV40" s="50"/>
      <c r="LOW40" s="50"/>
      <c r="LOX40" s="50"/>
      <c r="LOY40" s="50"/>
      <c r="LOZ40" s="50"/>
      <c r="LPA40" s="50"/>
      <c r="LPB40" s="50"/>
      <c r="LPC40" s="50"/>
      <c r="LPD40" s="50"/>
      <c r="LPE40" s="50"/>
      <c r="LPF40" s="50"/>
      <c r="LPG40" s="50"/>
      <c r="LPH40" s="50"/>
      <c r="LPI40" s="50"/>
      <c r="LPJ40" s="50"/>
      <c r="LPK40" s="50"/>
      <c r="LPL40" s="50"/>
      <c r="LPM40" s="50"/>
      <c r="LPN40" s="50"/>
      <c r="LPO40" s="50"/>
      <c r="LPP40" s="50"/>
      <c r="LPQ40" s="50"/>
      <c r="LPR40" s="50"/>
      <c r="LPS40" s="50"/>
      <c r="LPT40" s="50"/>
      <c r="LPU40" s="50"/>
      <c r="LPV40" s="50"/>
      <c r="LPW40" s="50"/>
      <c r="LPX40" s="50"/>
      <c r="LPY40" s="50"/>
      <c r="LPZ40" s="50"/>
      <c r="LQA40" s="50"/>
      <c r="LQB40" s="50"/>
      <c r="LQC40" s="50"/>
      <c r="LQD40" s="50"/>
      <c r="LQE40" s="50"/>
      <c r="LQF40" s="50"/>
      <c r="LQG40" s="50"/>
      <c r="LQH40" s="50"/>
      <c r="LQI40" s="50"/>
      <c r="LQJ40" s="50"/>
      <c r="LQK40" s="50"/>
      <c r="LQL40" s="50"/>
      <c r="LQM40" s="50"/>
      <c r="LQN40" s="50"/>
      <c r="LQO40" s="50"/>
      <c r="LQP40" s="50"/>
      <c r="LQQ40" s="50"/>
      <c r="LQR40" s="50"/>
      <c r="LQS40" s="50"/>
      <c r="LQT40" s="50"/>
      <c r="LQU40" s="50"/>
      <c r="LQV40" s="50"/>
      <c r="LQW40" s="50"/>
      <c r="LQX40" s="50"/>
      <c r="LQY40" s="50"/>
      <c r="LQZ40" s="50"/>
      <c r="LRA40" s="50"/>
      <c r="LRB40" s="50"/>
      <c r="LRC40" s="50"/>
      <c r="LRD40" s="50"/>
      <c r="LRE40" s="50"/>
      <c r="LRF40" s="50"/>
      <c r="LRG40" s="50"/>
      <c r="LRH40" s="50"/>
      <c r="LRI40" s="50"/>
      <c r="LRJ40" s="50"/>
      <c r="LRK40" s="50"/>
      <c r="LRL40" s="50"/>
      <c r="LRM40" s="50"/>
      <c r="LRN40" s="50"/>
      <c r="LRO40" s="50"/>
      <c r="LRP40" s="50"/>
      <c r="LRQ40" s="50"/>
      <c r="LRR40" s="50"/>
      <c r="LRS40" s="50"/>
      <c r="LRT40" s="50"/>
      <c r="LRU40" s="50"/>
      <c r="LRV40" s="50"/>
      <c r="LRW40" s="50"/>
      <c r="LRX40" s="50"/>
      <c r="LRY40" s="50"/>
      <c r="LRZ40" s="50"/>
      <c r="LSA40" s="50"/>
      <c r="LSB40" s="50"/>
      <c r="LSC40" s="50"/>
      <c r="LSD40" s="50"/>
      <c r="LSE40" s="50"/>
      <c r="LSF40" s="50"/>
      <c r="LSG40" s="50"/>
      <c r="LSH40" s="50"/>
      <c r="LSI40" s="50"/>
      <c r="LSJ40" s="50"/>
      <c r="LSK40" s="50"/>
      <c r="LSL40" s="50"/>
      <c r="LSM40" s="50"/>
      <c r="LSN40" s="50"/>
      <c r="LSO40" s="50"/>
      <c r="LSP40" s="50"/>
      <c r="LSQ40" s="50"/>
      <c r="LSR40" s="50"/>
      <c r="LSS40" s="50"/>
      <c r="LST40" s="50"/>
      <c r="LSU40" s="50"/>
      <c r="LSV40" s="50"/>
      <c r="LSW40" s="50"/>
      <c r="LSX40" s="50"/>
      <c r="LSY40" s="50"/>
      <c r="LSZ40" s="50"/>
      <c r="LTA40" s="50"/>
      <c r="LTB40" s="50"/>
      <c r="LTC40" s="50"/>
      <c r="LTD40" s="50"/>
      <c r="LTE40" s="50"/>
      <c r="LTF40" s="50"/>
      <c r="LTG40" s="50"/>
      <c r="LTH40" s="50"/>
      <c r="LTI40" s="50"/>
      <c r="LTJ40" s="50"/>
      <c r="LTK40" s="50"/>
      <c r="LTL40" s="50"/>
      <c r="LTM40" s="50"/>
      <c r="LTN40" s="50"/>
      <c r="LTO40" s="50"/>
      <c r="LTP40" s="50"/>
      <c r="LTQ40" s="50"/>
      <c r="LTR40" s="50"/>
      <c r="LTS40" s="50"/>
      <c r="LTT40" s="50"/>
      <c r="LTU40" s="50"/>
      <c r="LTV40" s="50"/>
      <c r="LTW40" s="50"/>
      <c r="LTX40" s="50"/>
      <c r="LTY40" s="50"/>
      <c r="LTZ40" s="50"/>
      <c r="LUA40" s="50"/>
      <c r="LUB40" s="50"/>
      <c r="LUC40" s="50"/>
      <c r="LUD40" s="50"/>
      <c r="LUE40" s="50"/>
      <c r="LUF40" s="50"/>
      <c r="LUG40" s="50"/>
      <c r="LUH40" s="50"/>
      <c r="LUI40" s="50"/>
      <c r="LUJ40" s="50"/>
      <c r="LUK40" s="50"/>
      <c r="LUL40" s="50"/>
      <c r="LUM40" s="50"/>
      <c r="LUN40" s="50"/>
      <c r="LUO40" s="50"/>
      <c r="LUP40" s="50"/>
      <c r="LUQ40" s="50"/>
      <c r="LUR40" s="50"/>
      <c r="LUS40" s="50"/>
      <c r="LUT40" s="50"/>
      <c r="LUU40" s="50"/>
      <c r="LUV40" s="50"/>
      <c r="LUW40" s="50"/>
      <c r="LUX40" s="50"/>
      <c r="LUY40" s="50"/>
      <c r="LUZ40" s="50"/>
      <c r="LVA40" s="50"/>
      <c r="LVB40" s="50"/>
      <c r="LVC40" s="50"/>
      <c r="LVD40" s="50"/>
      <c r="LVE40" s="50"/>
      <c r="LVF40" s="50"/>
      <c r="LVG40" s="50"/>
      <c r="LVH40" s="50"/>
      <c r="LVI40" s="50"/>
      <c r="LVJ40" s="50"/>
      <c r="LVK40" s="50"/>
      <c r="LVL40" s="50"/>
      <c r="LVM40" s="50"/>
      <c r="LVN40" s="50"/>
      <c r="LVO40" s="50"/>
      <c r="LVP40" s="50"/>
      <c r="LVQ40" s="50"/>
      <c r="LVR40" s="50"/>
      <c r="LVS40" s="50"/>
      <c r="LVT40" s="50"/>
      <c r="LVU40" s="50"/>
      <c r="LVV40" s="50"/>
      <c r="LVW40" s="50"/>
      <c r="LVX40" s="50"/>
      <c r="LVY40" s="50"/>
      <c r="LVZ40" s="50"/>
      <c r="LWA40" s="50"/>
      <c r="LWB40" s="50"/>
      <c r="LWC40" s="50"/>
      <c r="LWD40" s="50"/>
      <c r="LWE40" s="50"/>
      <c r="LWF40" s="50"/>
      <c r="LWG40" s="50"/>
      <c r="LWH40" s="50"/>
      <c r="LWI40" s="50"/>
      <c r="LWJ40" s="50"/>
      <c r="LWK40" s="50"/>
      <c r="LWL40" s="50"/>
      <c r="LWM40" s="50"/>
      <c r="LWN40" s="50"/>
      <c r="LWO40" s="50"/>
      <c r="LWP40" s="50"/>
      <c r="LWQ40" s="50"/>
      <c r="LWR40" s="50"/>
      <c r="LWS40" s="50"/>
      <c r="LWT40" s="50"/>
      <c r="LWU40" s="50"/>
      <c r="LWV40" s="50"/>
      <c r="LWW40" s="50"/>
      <c r="LWX40" s="50"/>
      <c r="LWY40" s="50"/>
      <c r="LWZ40" s="50"/>
      <c r="LXA40" s="50"/>
      <c r="LXB40" s="50"/>
      <c r="LXC40" s="50"/>
      <c r="LXD40" s="50"/>
      <c r="LXE40" s="50"/>
      <c r="LXF40" s="50"/>
      <c r="LXG40" s="50"/>
      <c r="LXH40" s="50"/>
      <c r="LXI40" s="50"/>
      <c r="LXJ40" s="50"/>
      <c r="LXK40" s="50"/>
      <c r="LXL40" s="50"/>
      <c r="LXM40" s="50"/>
      <c r="LXN40" s="50"/>
      <c r="LXO40" s="50"/>
      <c r="LXP40" s="50"/>
      <c r="LXQ40" s="50"/>
      <c r="LXR40" s="50"/>
      <c r="LXS40" s="50"/>
      <c r="LXT40" s="50"/>
      <c r="LXU40" s="50"/>
      <c r="LXV40" s="50"/>
      <c r="LXW40" s="50"/>
      <c r="LXX40" s="50"/>
      <c r="LXY40" s="50"/>
      <c r="LXZ40" s="50"/>
      <c r="LYA40" s="50"/>
      <c r="LYB40" s="50"/>
      <c r="LYC40" s="50"/>
      <c r="LYD40" s="50"/>
      <c r="LYE40" s="50"/>
      <c r="LYF40" s="50"/>
      <c r="LYG40" s="50"/>
      <c r="LYH40" s="50"/>
      <c r="LYI40" s="50"/>
      <c r="LYJ40" s="50"/>
      <c r="LYK40" s="50"/>
      <c r="LYL40" s="50"/>
      <c r="LYM40" s="50"/>
      <c r="LYN40" s="50"/>
      <c r="LYO40" s="50"/>
      <c r="LYP40" s="50"/>
      <c r="LYQ40" s="50"/>
      <c r="LYR40" s="50"/>
      <c r="LYS40" s="50"/>
      <c r="LYT40" s="50"/>
      <c r="LYU40" s="50"/>
      <c r="LYV40" s="50"/>
      <c r="LYW40" s="50"/>
      <c r="LYX40" s="50"/>
      <c r="LYY40" s="50"/>
      <c r="LYZ40" s="50"/>
      <c r="LZA40" s="50"/>
      <c r="LZB40" s="50"/>
      <c r="LZC40" s="50"/>
      <c r="LZD40" s="50"/>
      <c r="LZE40" s="50"/>
      <c r="LZF40" s="50"/>
      <c r="LZG40" s="50"/>
      <c r="LZH40" s="50"/>
      <c r="LZI40" s="50"/>
      <c r="LZJ40" s="50"/>
      <c r="LZK40" s="50"/>
      <c r="LZL40" s="50"/>
      <c r="LZM40" s="50"/>
      <c r="LZN40" s="50"/>
      <c r="LZO40" s="50"/>
      <c r="LZP40" s="50"/>
      <c r="LZQ40" s="50"/>
      <c r="LZR40" s="50"/>
      <c r="LZS40" s="50"/>
      <c r="LZT40" s="50"/>
      <c r="LZU40" s="50"/>
      <c r="LZV40" s="50"/>
      <c r="LZW40" s="50"/>
      <c r="LZX40" s="50"/>
      <c r="LZY40" s="50"/>
      <c r="LZZ40" s="50"/>
      <c r="MAA40" s="50"/>
      <c r="MAB40" s="50"/>
      <c r="MAC40" s="50"/>
      <c r="MAD40" s="50"/>
      <c r="MAE40" s="50"/>
      <c r="MAF40" s="50"/>
      <c r="MAG40" s="50"/>
      <c r="MAH40" s="50"/>
      <c r="MAI40" s="50"/>
      <c r="MAJ40" s="50"/>
      <c r="MAK40" s="50"/>
      <c r="MAL40" s="50"/>
      <c r="MAM40" s="50"/>
      <c r="MAN40" s="50"/>
      <c r="MAO40" s="50"/>
      <c r="MAP40" s="50"/>
      <c r="MAQ40" s="50"/>
      <c r="MAR40" s="50"/>
      <c r="MAS40" s="50"/>
      <c r="MAT40" s="50"/>
      <c r="MAU40" s="50"/>
      <c r="MAV40" s="50"/>
      <c r="MAW40" s="50"/>
      <c r="MAX40" s="50"/>
      <c r="MAY40" s="50"/>
      <c r="MAZ40" s="50"/>
      <c r="MBA40" s="50"/>
      <c r="MBB40" s="50"/>
      <c r="MBC40" s="50"/>
      <c r="MBD40" s="50"/>
      <c r="MBE40" s="50"/>
      <c r="MBF40" s="50"/>
      <c r="MBG40" s="50"/>
      <c r="MBH40" s="50"/>
      <c r="MBI40" s="50"/>
      <c r="MBJ40" s="50"/>
      <c r="MBK40" s="50"/>
      <c r="MBL40" s="50"/>
      <c r="MBM40" s="50"/>
      <c r="MBN40" s="50"/>
      <c r="MBO40" s="50"/>
      <c r="MBP40" s="50"/>
      <c r="MBQ40" s="50"/>
      <c r="MBR40" s="50"/>
      <c r="MBS40" s="50"/>
      <c r="MBT40" s="50"/>
      <c r="MBU40" s="50"/>
      <c r="MBV40" s="50"/>
      <c r="MBW40" s="50"/>
      <c r="MBX40" s="50"/>
      <c r="MBY40" s="50"/>
      <c r="MBZ40" s="50"/>
      <c r="MCA40" s="50"/>
      <c r="MCB40" s="50"/>
      <c r="MCC40" s="50"/>
      <c r="MCD40" s="50"/>
      <c r="MCE40" s="50"/>
      <c r="MCF40" s="50"/>
      <c r="MCG40" s="50"/>
      <c r="MCH40" s="50"/>
      <c r="MCI40" s="50"/>
      <c r="MCJ40" s="50"/>
      <c r="MCK40" s="50"/>
      <c r="MCL40" s="50"/>
      <c r="MCM40" s="50"/>
      <c r="MCN40" s="50"/>
      <c r="MCO40" s="50"/>
      <c r="MCP40" s="50"/>
      <c r="MCQ40" s="50"/>
      <c r="MCR40" s="50"/>
      <c r="MCS40" s="50"/>
      <c r="MCT40" s="50"/>
      <c r="MCU40" s="50"/>
      <c r="MCV40" s="50"/>
      <c r="MCW40" s="50"/>
      <c r="MCX40" s="50"/>
      <c r="MCY40" s="50"/>
      <c r="MCZ40" s="50"/>
      <c r="MDA40" s="50"/>
      <c r="MDB40" s="50"/>
      <c r="MDC40" s="50"/>
      <c r="MDD40" s="50"/>
      <c r="MDE40" s="50"/>
      <c r="MDF40" s="50"/>
      <c r="MDG40" s="50"/>
      <c r="MDH40" s="50"/>
      <c r="MDI40" s="50"/>
      <c r="MDJ40" s="50"/>
      <c r="MDK40" s="50"/>
      <c r="MDL40" s="50"/>
      <c r="MDM40" s="50"/>
      <c r="MDN40" s="50"/>
      <c r="MDO40" s="50"/>
      <c r="MDP40" s="50"/>
      <c r="MDQ40" s="50"/>
      <c r="MDR40" s="50"/>
      <c r="MDS40" s="50"/>
      <c r="MDT40" s="50"/>
      <c r="MDU40" s="50"/>
      <c r="MDV40" s="50"/>
      <c r="MDW40" s="50"/>
      <c r="MDX40" s="50"/>
      <c r="MDY40" s="50"/>
      <c r="MDZ40" s="50"/>
      <c r="MEA40" s="50"/>
      <c r="MEB40" s="50"/>
      <c r="MEC40" s="50"/>
      <c r="MED40" s="50"/>
      <c r="MEE40" s="50"/>
      <c r="MEF40" s="50"/>
      <c r="MEG40" s="50"/>
      <c r="MEH40" s="50"/>
      <c r="MEI40" s="50"/>
      <c r="MEJ40" s="50"/>
      <c r="MEK40" s="50"/>
      <c r="MEL40" s="50"/>
      <c r="MEM40" s="50"/>
      <c r="MEN40" s="50"/>
      <c r="MEO40" s="50"/>
      <c r="MEP40" s="50"/>
      <c r="MEQ40" s="50"/>
      <c r="MER40" s="50"/>
      <c r="MES40" s="50"/>
      <c r="MET40" s="50"/>
      <c r="MEU40" s="50"/>
      <c r="MEV40" s="50"/>
      <c r="MEW40" s="50"/>
      <c r="MEX40" s="50"/>
      <c r="MEY40" s="50"/>
      <c r="MEZ40" s="50"/>
      <c r="MFA40" s="50"/>
      <c r="MFB40" s="50"/>
      <c r="MFC40" s="50"/>
      <c r="MFD40" s="50"/>
      <c r="MFE40" s="50"/>
      <c r="MFF40" s="50"/>
      <c r="MFG40" s="50"/>
      <c r="MFH40" s="50"/>
      <c r="MFI40" s="50"/>
      <c r="MFJ40" s="50"/>
      <c r="MFK40" s="50"/>
      <c r="MFL40" s="50"/>
      <c r="MFM40" s="50"/>
      <c r="MFN40" s="50"/>
      <c r="MFO40" s="50"/>
      <c r="MFP40" s="50"/>
      <c r="MFQ40" s="50"/>
      <c r="MFR40" s="50"/>
      <c r="MFS40" s="50"/>
      <c r="MFT40" s="50"/>
      <c r="MFU40" s="50"/>
      <c r="MFV40" s="50"/>
      <c r="MFW40" s="50"/>
      <c r="MFX40" s="50"/>
      <c r="MFY40" s="50"/>
      <c r="MFZ40" s="50"/>
      <c r="MGA40" s="50"/>
      <c r="MGB40" s="50"/>
      <c r="MGC40" s="50"/>
      <c r="MGD40" s="50"/>
      <c r="MGE40" s="50"/>
      <c r="MGF40" s="50"/>
      <c r="MGG40" s="50"/>
      <c r="MGH40" s="50"/>
      <c r="MGI40" s="50"/>
      <c r="MGJ40" s="50"/>
      <c r="MGK40" s="50"/>
      <c r="MGL40" s="50"/>
      <c r="MGM40" s="50"/>
      <c r="MGN40" s="50"/>
      <c r="MGO40" s="50"/>
      <c r="MGP40" s="50"/>
      <c r="MGQ40" s="50"/>
      <c r="MGR40" s="50"/>
      <c r="MGS40" s="50"/>
      <c r="MGT40" s="50"/>
      <c r="MGU40" s="50"/>
      <c r="MGV40" s="50"/>
      <c r="MGW40" s="50"/>
      <c r="MGX40" s="50"/>
      <c r="MGY40" s="50"/>
      <c r="MGZ40" s="50"/>
      <c r="MHA40" s="50"/>
      <c r="MHB40" s="50"/>
      <c r="MHC40" s="50"/>
      <c r="MHD40" s="50"/>
      <c r="MHE40" s="50"/>
      <c r="MHF40" s="50"/>
      <c r="MHG40" s="50"/>
      <c r="MHH40" s="50"/>
      <c r="MHI40" s="50"/>
      <c r="MHJ40" s="50"/>
      <c r="MHK40" s="50"/>
      <c r="MHL40" s="50"/>
      <c r="MHM40" s="50"/>
      <c r="MHN40" s="50"/>
      <c r="MHO40" s="50"/>
      <c r="MHP40" s="50"/>
      <c r="MHQ40" s="50"/>
      <c r="MHR40" s="50"/>
      <c r="MHS40" s="50"/>
      <c r="MHT40" s="50"/>
      <c r="MHU40" s="50"/>
      <c r="MHV40" s="50"/>
      <c r="MHW40" s="50"/>
      <c r="MHX40" s="50"/>
      <c r="MHY40" s="50"/>
      <c r="MHZ40" s="50"/>
      <c r="MIA40" s="50"/>
      <c r="MIB40" s="50"/>
      <c r="MIC40" s="50"/>
      <c r="MID40" s="50"/>
      <c r="MIE40" s="50"/>
      <c r="MIF40" s="50"/>
      <c r="MIG40" s="50"/>
      <c r="MIH40" s="50"/>
      <c r="MII40" s="50"/>
      <c r="MIJ40" s="50"/>
      <c r="MIK40" s="50"/>
      <c r="MIL40" s="50"/>
      <c r="MIM40" s="50"/>
      <c r="MIN40" s="50"/>
      <c r="MIO40" s="50"/>
      <c r="MIP40" s="50"/>
      <c r="MIQ40" s="50"/>
      <c r="MIR40" s="50"/>
      <c r="MIS40" s="50"/>
      <c r="MIT40" s="50"/>
      <c r="MIU40" s="50"/>
      <c r="MIV40" s="50"/>
      <c r="MIW40" s="50"/>
      <c r="MIX40" s="50"/>
      <c r="MIY40" s="50"/>
      <c r="MIZ40" s="50"/>
      <c r="MJA40" s="50"/>
      <c r="MJB40" s="50"/>
      <c r="MJC40" s="50"/>
      <c r="MJD40" s="50"/>
      <c r="MJE40" s="50"/>
      <c r="MJF40" s="50"/>
      <c r="MJG40" s="50"/>
      <c r="MJH40" s="50"/>
      <c r="MJI40" s="50"/>
      <c r="MJJ40" s="50"/>
      <c r="MJK40" s="50"/>
      <c r="MJL40" s="50"/>
      <c r="MJM40" s="50"/>
      <c r="MJN40" s="50"/>
      <c r="MJO40" s="50"/>
      <c r="MJP40" s="50"/>
      <c r="MJQ40" s="50"/>
      <c r="MJR40" s="50"/>
      <c r="MJS40" s="50"/>
      <c r="MJT40" s="50"/>
      <c r="MJU40" s="50"/>
      <c r="MJV40" s="50"/>
      <c r="MJW40" s="50"/>
      <c r="MJX40" s="50"/>
      <c r="MJY40" s="50"/>
      <c r="MJZ40" s="50"/>
      <c r="MKA40" s="50"/>
      <c r="MKB40" s="50"/>
      <c r="MKC40" s="50"/>
      <c r="MKD40" s="50"/>
      <c r="MKE40" s="50"/>
      <c r="MKF40" s="50"/>
      <c r="MKG40" s="50"/>
      <c r="MKH40" s="50"/>
      <c r="MKI40" s="50"/>
      <c r="MKJ40" s="50"/>
      <c r="MKK40" s="50"/>
      <c r="MKL40" s="50"/>
      <c r="MKM40" s="50"/>
      <c r="MKN40" s="50"/>
      <c r="MKO40" s="50"/>
      <c r="MKP40" s="50"/>
      <c r="MKQ40" s="50"/>
      <c r="MKR40" s="50"/>
      <c r="MKS40" s="50"/>
      <c r="MKT40" s="50"/>
      <c r="MKU40" s="50"/>
      <c r="MKV40" s="50"/>
      <c r="MKW40" s="50"/>
      <c r="MKX40" s="50"/>
      <c r="MKY40" s="50"/>
      <c r="MKZ40" s="50"/>
      <c r="MLA40" s="50"/>
      <c r="MLB40" s="50"/>
      <c r="MLC40" s="50"/>
      <c r="MLD40" s="50"/>
      <c r="MLE40" s="50"/>
      <c r="MLF40" s="50"/>
      <c r="MLG40" s="50"/>
      <c r="MLH40" s="50"/>
      <c r="MLI40" s="50"/>
      <c r="MLJ40" s="50"/>
      <c r="MLK40" s="50"/>
      <c r="MLL40" s="50"/>
      <c r="MLM40" s="50"/>
      <c r="MLN40" s="50"/>
      <c r="MLO40" s="50"/>
      <c r="MLP40" s="50"/>
      <c r="MLQ40" s="50"/>
      <c r="MLR40" s="50"/>
      <c r="MLS40" s="50"/>
      <c r="MLT40" s="50"/>
      <c r="MLU40" s="50"/>
      <c r="MLV40" s="50"/>
      <c r="MLW40" s="50"/>
      <c r="MLX40" s="50"/>
      <c r="MLY40" s="50"/>
      <c r="MLZ40" s="50"/>
      <c r="MMA40" s="50"/>
      <c r="MMB40" s="50"/>
      <c r="MMC40" s="50"/>
      <c r="MMD40" s="50"/>
      <c r="MME40" s="50"/>
      <c r="MMF40" s="50"/>
      <c r="MMG40" s="50"/>
      <c r="MMH40" s="50"/>
      <c r="MMI40" s="50"/>
      <c r="MMJ40" s="50"/>
      <c r="MMK40" s="50"/>
      <c r="MML40" s="50"/>
      <c r="MMM40" s="50"/>
      <c r="MMN40" s="50"/>
      <c r="MMO40" s="50"/>
      <c r="MMP40" s="50"/>
      <c r="MMQ40" s="50"/>
      <c r="MMR40" s="50"/>
      <c r="MMS40" s="50"/>
      <c r="MMT40" s="50"/>
      <c r="MMU40" s="50"/>
      <c r="MMV40" s="50"/>
      <c r="MMW40" s="50"/>
      <c r="MMX40" s="50"/>
      <c r="MMY40" s="50"/>
      <c r="MMZ40" s="50"/>
      <c r="MNA40" s="50"/>
      <c r="MNB40" s="50"/>
      <c r="MNC40" s="50"/>
      <c r="MND40" s="50"/>
      <c r="MNE40" s="50"/>
      <c r="MNF40" s="50"/>
      <c r="MNG40" s="50"/>
      <c r="MNH40" s="50"/>
      <c r="MNI40" s="50"/>
      <c r="MNJ40" s="50"/>
      <c r="MNK40" s="50"/>
      <c r="MNL40" s="50"/>
      <c r="MNM40" s="50"/>
      <c r="MNN40" s="50"/>
      <c r="MNO40" s="50"/>
      <c r="MNP40" s="50"/>
      <c r="MNQ40" s="50"/>
      <c r="MNR40" s="50"/>
      <c r="MNS40" s="50"/>
      <c r="MNT40" s="50"/>
      <c r="MNU40" s="50"/>
      <c r="MNV40" s="50"/>
      <c r="MNW40" s="50"/>
      <c r="MNX40" s="50"/>
      <c r="MNY40" s="50"/>
      <c r="MNZ40" s="50"/>
      <c r="MOA40" s="50"/>
      <c r="MOB40" s="50"/>
      <c r="MOC40" s="50"/>
      <c r="MOD40" s="50"/>
      <c r="MOE40" s="50"/>
      <c r="MOF40" s="50"/>
      <c r="MOG40" s="50"/>
      <c r="MOH40" s="50"/>
      <c r="MOI40" s="50"/>
      <c r="MOJ40" s="50"/>
      <c r="MOK40" s="50"/>
      <c r="MOL40" s="50"/>
      <c r="MOM40" s="50"/>
      <c r="MON40" s="50"/>
      <c r="MOO40" s="50"/>
      <c r="MOP40" s="50"/>
      <c r="MOQ40" s="50"/>
      <c r="MOR40" s="50"/>
      <c r="MOS40" s="50"/>
      <c r="MOT40" s="50"/>
      <c r="MOU40" s="50"/>
      <c r="MOV40" s="50"/>
      <c r="MOW40" s="50"/>
      <c r="MOX40" s="50"/>
      <c r="MOY40" s="50"/>
      <c r="MOZ40" s="50"/>
      <c r="MPA40" s="50"/>
      <c r="MPB40" s="50"/>
      <c r="MPC40" s="50"/>
      <c r="MPD40" s="50"/>
      <c r="MPE40" s="50"/>
      <c r="MPF40" s="50"/>
      <c r="MPG40" s="50"/>
      <c r="MPH40" s="50"/>
      <c r="MPI40" s="50"/>
      <c r="MPJ40" s="50"/>
      <c r="MPK40" s="50"/>
      <c r="MPL40" s="50"/>
      <c r="MPM40" s="50"/>
      <c r="MPN40" s="50"/>
      <c r="MPO40" s="50"/>
      <c r="MPP40" s="50"/>
      <c r="MPQ40" s="50"/>
      <c r="MPR40" s="50"/>
      <c r="MPS40" s="50"/>
      <c r="MPT40" s="50"/>
      <c r="MPU40" s="50"/>
      <c r="MPV40" s="50"/>
      <c r="MPW40" s="50"/>
      <c r="MPX40" s="50"/>
      <c r="MPY40" s="50"/>
      <c r="MPZ40" s="50"/>
      <c r="MQA40" s="50"/>
      <c r="MQB40" s="50"/>
      <c r="MQC40" s="50"/>
      <c r="MQD40" s="50"/>
      <c r="MQE40" s="50"/>
      <c r="MQF40" s="50"/>
      <c r="MQG40" s="50"/>
      <c r="MQH40" s="50"/>
      <c r="MQI40" s="50"/>
      <c r="MQJ40" s="50"/>
      <c r="MQK40" s="50"/>
      <c r="MQL40" s="50"/>
      <c r="MQM40" s="50"/>
      <c r="MQN40" s="50"/>
      <c r="MQO40" s="50"/>
      <c r="MQP40" s="50"/>
      <c r="MQQ40" s="50"/>
      <c r="MQR40" s="50"/>
      <c r="MQS40" s="50"/>
      <c r="MQT40" s="50"/>
      <c r="MQU40" s="50"/>
      <c r="MQV40" s="50"/>
      <c r="MQW40" s="50"/>
      <c r="MQX40" s="50"/>
      <c r="MQY40" s="50"/>
      <c r="MQZ40" s="50"/>
      <c r="MRA40" s="50"/>
      <c r="MRB40" s="50"/>
      <c r="MRC40" s="50"/>
      <c r="MRD40" s="50"/>
      <c r="MRE40" s="50"/>
      <c r="MRF40" s="50"/>
      <c r="MRG40" s="50"/>
      <c r="MRH40" s="50"/>
      <c r="MRI40" s="50"/>
      <c r="MRJ40" s="50"/>
      <c r="MRK40" s="50"/>
      <c r="MRL40" s="50"/>
      <c r="MRM40" s="50"/>
      <c r="MRN40" s="50"/>
      <c r="MRO40" s="50"/>
      <c r="MRP40" s="50"/>
      <c r="MRQ40" s="50"/>
      <c r="MRR40" s="50"/>
      <c r="MRS40" s="50"/>
      <c r="MRT40" s="50"/>
      <c r="MRU40" s="50"/>
      <c r="MRV40" s="50"/>
      <c r="MRW40" s="50"/>
      <c r="MRX40" s="50"/>
      <c r="MRY40" s="50"/>
      <c r="MRZ40" s="50"/>
      <c r="MSA40" s="50"/>
      <c r="MSB40" s="50"/>
      <c r="MSC40" s="50"/>
      <c r="MSD40" s="50"/>
      <c r="MSE40" s="50"/>
      <c r="MSF40" s="50"/>
      <c r="MSG40" s="50"/>
      <c r="MSH40" s="50"/>
      <c r="MSI40" s="50"/>
      <c r="MSJ40" s="50"/>
      <c r="MSK40" s="50"/>
      <c r="MSL40" s="50"/>
      <c r="MSM40" s="50"/>
      <c r="MSN40" s="50"/>
      <c r="MSO40" s="50"/>
      <c r="MSP40" s="50"/>
      <c r="MSQ40" s="50"/>
      <c r="MSR40" s="50"/>
      <c r="MSS40" s="50"/>
      <c r="MST40" s="50"/>
      <c r="MSU40" s="50"/>
      <c r="MSV40" s="50"/>
      <c r="MSW40" s="50"/>
      <c r="MSX40" s="50"/>
      <c r="MSY40" s="50"/>
      <c r="MSZ40" s="50"/>
      <c r="MTA40" s="50"/>
      <c r="MTB40" s="50"/>
      <c r="MTC40" s="50"/>
      <c r="MTD40" s="50"/>
      <c r="MTE40" s="50"/>
      <c r="MTF40" s="50"/>
      <c r="MTG40" s="50"/>
      <c r="MTH40" s="50"/>
      <c r="MTI40" s="50"/>
      <c r="MTJ40" s="50"/>
      <c r="MTK40" s="50"/>
      <c r="MTL40" s="50"/>
      <c r="MTM40" s="50"/>
      <c r="MTN40" s="50"/>
      <c r="MTO40" s="50"/>
      <c r="MTP40" s="50"/>
      <c r="MTQ40" s="50"/>
      <c r="MTR40" s="50"/>
      <c r="MTS40" s="50"/>
      <c r="MTT40" s="50"/>
      <c r="MTU40" s="50"/>
      <c r="MTV40" s="50"/>
      <c r="MTW40" s="50"/>
      <c r="MTX40" s="50"/>
      <c r="MTY40" s="50"/>
      <c r="MTZ40" s="50"/>
      <c r="MUA40" s="50"/>
      <c r="MUB40" s="50"/>
      <c r="MUC40" s="50"/>
      <c r="MUD40" s="50"/>
      <c r="MUE40" s="50"/>
      <c r="MUF40" s="50"/>
      <c r="MUG40" s="50"/>
      <c r="MUH40" s="50"/>
      <c r="MUI40" s="50"/>
      <c r="MUJ40" s="50"/>
      <c r="MUK40" s="50"/>
      <c r="MUL40" s="50"/>
      <c r="MUM40" s="50"/>
      <c r="MUN40" s="50"/>
      <c r="MUO40" s="50"/>
      <c r="MUP40" s="50"/>
      <c r="MUQ40" s="50"/>
      <c r="MUR40" s="50"/>
      <c r="MUS40" s="50"/>
      <c r="MUT40" s="50"/>
      <c r="MUU40" s="50"/>
      <c r="MUV40" s="50"/>
      <c r="MUW40" s="50"/>
      <c r="MUX40" s="50"/>
      <c r="MUY40" s="50"/>
      <c r="MUZ40" s="50"/>
      <c r="MVA40" s="50"/>
      <c r="MVB40" s="50"/>
      <c r="MVC40" s="50"/>
      <c r="MVD40" s="50"/>
      <c r="MVE40" s="50"/>
      <c r="MVF40" s="50"/>
      <c r="MVG40" s="50"/>
      <c r="MVH40" s="50"/>
      <c r="MVI40" s="50"/>
      <c r="MVJ40" s="50"/>
      <c r="MVK40" s="50"/>
      <c r="MVL40" s="50"/>
      <c r="MVM40" s="50"/>
      <c r="MVN40" s="50"/>
      <c r="MVO40" s="50"/>
      <c r="MVP40" s="50"/>
      <c r="MVQ40" s="50"/>
      <c r="MVR40" s="50"/>
      <c r="MVS40" s="50"/>
      <c r="MVT40" s="50"/>
      <c r="MVU40" s="50"/>
      <c r="MVV40" s="50"/>
      <c r="MVW40" s="50"/>
      <c r="MVX40" s="50"/>
      <c r="MVY40" s="50"/>
      <c r="MVZ40" s="50"/>
      <c r="MWA40" s="50"/>
      <c r="MWB40" s="50"/>
      <c r="MWC40" s="50"/>
      <c r="MWD40" s="50"/>
      <c r="MWE40" s="50"/>
      <c r="MWF40" s="50"/>
      <c r="MWG40" s="50"/>
      <c r="MWH40" s="50"/>
      <c r="MWI40" s="50"/>
      <c r="MWJ40" s="50"/>
      <c r="MWK40" s="50"/>
      <c r="MWL40" s="50"/>
      <c r="MWM40" s="50"/>
      <c r="MWN40" s="50"/>
      <c r="MWO40" s="50"/>
      <c r="MWP40" s="50"/>
      <c r="MWQ40" s="50"/>
      <c r="MWR40" s="50"/>
      <c r="MWS40" s="50"/>
      <c r="MWT40" s="50"/>
      <c r="MWU40" s="50"/>
      <c r="MWV40" s="50"/>
      <c r="MWW40" s="50"/>
      <c r="MWX40" s="50"/>
      <c r="MWY40" s="50"/>
      <c r="MWZ40" s="50"/>
      <c r="MXA40" s="50"/>
      <c r="MXB40" s="50"/>
      <c r="MXC40" s="50"/>
      <c r="MXD40" s="50"/>
      <c r="MXE40" s="50"/>
      <c r="MXF40" s="50"/>
      <c r="MXG40" s="50"/>
      <c r="MXH40" s="50"/>
      <c r="MXI40" s="50"/>
      <c r="MXJ40" s="50"/>
      <c r="MXK40" s="50"/>
      <c r="MXL40" s="50"/>
      <c r="MXM40" s="50"/>
      <c r="MXN40" s="50"/>
      <c r="MXO40" s="50"/>
      <c r="MXP40" s="50"/>
      <c r="MXQ40" s="50"/>
      <c r="MXR40" s="50"/>
      <c r="MXS40" s="50"/>
      <c r="MXT40" s="50"/>
      <c r="MXU40" s="50"/>
      <c r="MXV40" s="50"/>
      <c r="MXW40" s="50"/>
      <c r="MXX40" s="50"/>
      <c r="MXY40" s="50"/>
      <c r="MXZ40" s="50"/>
      <c r="MYA40" s="50"/>
      <c r="MYB40" s="50"/>
      <c r="MYC40" s="50"/>
      <c r="MYD40" s="50"/>
      <c r="MYE40" s="50"/>
      <c r="MYF40" s="50"/>
      <c r="MYG40" s="50"/>
      <c r="MYH40" s="50"/>
      <c r="MYI40" s="50"/>
      <c r="MYJ40" s="50"/>
      <c r="MYK40" s="50"/>
      <c r="MYL40" s="50"/>
      <c r="MYM40" s="50"/>
      <c r="MYN40" s="50"/>
      <c r="MYO40" s="50"/>
      <c r="MYP40" s="50"/>
      <c r="MYQ40" s="50"/>
      <c r="MYR40" s="50"/>
      <c r="MYS40" s="50"/>
      <c r="MYT40" s="50"/>
      <c r="MYU40" s="50"/>
      <c r="MYV40" s="50"/>
      <c r="MYW40" s="50"/>
      <c r="MYX40" s="50"/>
      <c r="MYY40" s="50"/>
      <c r="MYZ40" s="50"/>
      <c r="MZA40" s="50"/>
      <c r="MZB40" s="50"/>
      <c r="MZC40" s="50"/>
      <c r="MZD40" s="50"/>
      <c r="MZE40" s="50"/>
      <c r="MZF40" s="50"/>
      <c r="MZG40" s="50"/>
      <c r="MZH40" s="50"/>
      <c r="MZI40" s="50"/>
      <c r="MZJ40" s="50"/>
      <c r="MZK40" s="50"/>
      <c r="MZL40" s="50"/>
      <c r="MZM40" s="50"/>
      <c r="MZN40" s="50"/>
      <c r="MZO40" s="50"/>
      <c r="MZP40" s="50"/>
      <c r="MZQ40" s="50"/>
      <c r="MZR40" s="50"/>
      <c r="MZS40" s="50"/>
      <c r="MZT40" s="50"/>
      <c r="MZU40" s="50"/>
      <c r="MZV40" s="50"/>
      <c r="MZW40" s="50"/>
      <c r="MZX40" s="50"/>
      <c r="MZY40" s="50"/>
      <c r="MZZ40" s="50"/>
      <c r="NAA40" s="50"/>
      <c r="NAB40" s="50"/>
      <c r="NAC40" s="50"/>
      <c r="NAD40" s="50"/>
      <c r="NAE40" s="50"/>
      <c r="NAF40" s="50"/>
      <c r="NAG40" s="50"/>
      <c r="NAH40" s="50"/>
      <c r="NAI40" s="50"/>
      <c r="NAJ40" s="50"/>
      <c r="NAK40" s="50"/>
      <c r="NAL40" s="50"/>
      <c r="NAM40" s="50"/>
      <c r="NAN40" s="50"/>
      <c r="NAO40" s="50"/>
      <c r="NAP40" s="50"/>
      <c r="NAQ40" s="50"/>
      <c r="NAR40" s="50"/>
      <c r="NAS40" s="50"/>
      <c r="NAT40" s="50"/>
      <c r="NAU40" s="50"/>
      <c r="NAV40" s="50"/>
      <c r="NAW40" s="50"/>
      <c r="NAX40" s="50"/>
      <c r="NAY40" s="50"/>
      <c r="NAZ40" s="50"/>
      <c r="NBA40" s="50"/>
      <c r="NBB40" s="50"/>
      <c r="NBC40" s="50"/>
      <c r="NBD40" s="50"/>
      <c r="NBE40" s="50"/>
      <c r="NBF40" s="50"/>
      <c r="NBG40" s="50"/>
      <c r="NBH40" s="50"/>
      <c r="NBI40" s="50"/>
      <c r="NBJ40" s="50"/>
      <c r="NBK40" s="50"/>
      <c r="NBL40" s="50"/>
      <c r="NBM40" s="50"/>
      <c r="NBN40" s="50"/>
      <c r="NBO40" s="50"/>
      <c r="NBP40" s="50"/>
      <c r="NBQ40" s="50"/>
      <c r="NBR40" s="50"/>
      <c r="NBS40" s="50"/>
      <c r="NBT40" s="50"/>
      <c r="NBU40" s="50"/>
      <c r="NBV40" s="50"/>
      <c r="NBW40" s="50"/>
      <c r="NBX40" s="50"/>
      <c r="NBY40" s="50"/>
      <c r="NBZ40" s="50"/>
      <c r="NCA40" s="50"/>
      <c r="NCB40" s="50"/>
      <c r="NCC40" s="50"/>
      <c r="NCD40" s="50"/>
      <c r="NCE40" s="50"/>
      <c r="NCF40" s="50"/>
      <c r="NCG40" s="50"/>
      <c r="NCH40" s="50"/>
      <c r="NCI40" s="50"/>
      <c r="NCJ40" s="50"/>
      <c r="NCK40" s="50"/>
      <c r="NCL40" s="50"/>
      <c r="NCM40" s="50"/>
      <c r="NCN40" s="50"/>
      <c r="NCO40" s="50"/>
      <c r="NCP40" s="50"/>
      <c r="NCQ40" s="50"/>
      <c r="NCR40" s="50"/>
      <c r="NCS40" s="50"/>
      <c r="NCT40" s="50"/>
      <c r="NCU40" s="50"/>
      <c r="NCV40" s="50"/>
      <c r="NCW40" s="50"/>
      <c r="NCX40" s="50"/>
      <c r="NCY40" s="50"/>
      <c r="NCZ40" s="50"/>
      <c r="NDA40" s="50"/>
      <c r="NDB40" s="50"/>
      <c r="NDC40" s="50"/>
      <c r="NDD40" s="50"/>
      <c r="NDE40" s="50"/>
      <c r="NDF40" s="50"/>
      <c r="NDG40" s="50"/>
      <c r="NDH40" s="50"/>
      <c r="NDI40" s="50"/>
      <c r="NDJ40" s="50"/>
      <c r="NDK40" s="50"/>
      <c r="NDL40" s="50"/>
      <c r="NDM40" s="50"/>
      <c r="NDN40" s="50"/>
      <c r="NDO40" s="50"/>
      <c r="NDP40" s="50"/>
      <c r="NDQ40" s="50"/>
      <c r="NDR40" s="50"/>
      <c r="NDS40" s="50"/>
      <c r="NDT40" s="50"/>
      <c r="NDU40" s="50"/>
      <c r="NDV40" s="50"/>
      <c r="NDW40" s="50"/>
      <c r="NDX40" s="50"/>
      <c r="NDY40" s="50"/>
      <c r="NDZ40" s="50"/>
      <c r="NEA40" s="50"/>
      <c r="NEB40" s="50"/>
      <c r="NEC40" s="50"/>
      <c r="NED40" s="50"/>
      <c r="NEE40" s="50"/>
      <c r="NEF40" s="50"/>
      <c r="NEG40" s="50"/>
      <c r="NEH40" s="50"/>
      <c r="NEI40" s="50"/>
      <c r="NEJ40" s="50"/>
      <c r="NEK40" s="50"/>
      <c r="NEL40" s="50"/>
      <c r="NEM40" s="50"/>
      <c r="NEN40" s="50"/>
      <c r="NEO40" s="50"/>
      <c r="NEP40" s="50"/>
      <c r="NEQ40" s="50"/>
      <c r="NER40" s="50"/>
      <c r="NES40" s="50"/>
      <c r="NET40" s="50"/>
      <c r="NEU40" s="50"/>
      <c r="NEV40" s="50"/>
      <c r="NEW40" s="50"/>
      <c r="NEX40" s="50"/>
      <c r="NEY40" s="50"/>
      <c r="NEZ40" s="50"/>
      <c r="NFA40" s="50"/>
      <c r="NFB40" s="50"/>
      <c r="NFC40" s="50"/>
      <c r="NFD40" s="50"/>
      <c r="NFE40" s="50"/>
      <c r="NFF40" s="50"/>
      <c r="NFG40" s="50"/>
      <c r="NFH40" s="50"/>
      <c r="NFI40" s="50"/>
      <c r="NFJ40" s="50"/>
      <c r="NFK40" s="50"/>
      <c r="NFL40" s="50"/>
      <c r="NFM40" s="50"/>
      <c r="NFN40" s="50"/>
      <c r="NFO40" s="50"/>
      <c r="NFP40" s="50"/>
      <c r="NFQ40" s="50"/>
      <c r="NFR40" s="50"/>
      <c r="NFS40" s="50"/>
      <c r="NFT40" s="50"/>
      <c r="NFU40" s="50"/>
      <c r="NFV40" s="50"/>
      <c r="NFW40" s="50"/>
      <c r="NFX40" s="50"/>
      <c r="NFY40" s="50"/>
      <c r="NFZ40" s="50"/>
      <c r="NGA40" s="50"/>
      <c r="NGB40" s="50"/>
      <c r="NGC40" s="50"/>
      <c r="NGD40" s="50"/>
      <c r="NGE40" s="50"/>
      <c r="NGF40" s="50"/>
      <c r="NGG40" s="50"/>
      <c r="NGH40" s="50"/>
      <c r="NGI40" s="50"/>
      <c r="NGJ40" s="50"/>
      <c r="NGK40" s="50"/>
      <c r="NGL40" s="50"/>
      <c r="NGM40" s="50"/>
      <c r="NGN40" s="50"/>
      <c r="NGO40" s="50"/>
      <c r="NGP40" s="50"/>
      <c r="NGQ40" s="50"/>
      <c r="NGR40" s="50"/>
      <c r="NGS40" s="50"/>
      <c r="NGT40" s="50"/>
      <c r="NGU40" s="50"/>
      <c r="NGV40" s="50"/>
      <c r="NGW40" s="50"/>
      <c r="NGX40" s="50"/>
      <c r="NGY40" s="50"/>
      <c r="NGZ40" s="50"/>
      <c r="NHA40" s="50"/>
      <c r="NHB40" s="50"/>
      <c r="NHC40" s="50"/>
      <c r="NHD40" s="50"/>
      <c r="NHE40" s="50"/>
      <c r="NHF40" s="50"/>
      <c r="NHG40" s="50"/>
      <c r="NHH40" s="50"/>
      <c r="NHI40" s="50"/>
      <c r="NHJ40" s="50"/>
      <c r="NHK40" s="50"/>
      <c r="NHL40" s="50"/>
      <c r="NHM40" s="50"/>
      <c r="NHN40" s="50"/>
      <c r="NHO40" s="50"/>
      <c r="NHP40" s="50"/>
      <c r="NHQ40" s="50"/>
      <c r="NHR40" s="50"/>
      <c r="NHS40" s="50"/>
      <c r="NHT40" s="50"/>
      <c r="NHU40" s="50"/>
      <c r="NHV40" s="50"/>
      <c r="NHW40" s="50"/>
      <c r="NHX40" s="50"/>
      <c r="NHY40" s="50"/>
      <c r="NHZ40" s="50"/>
      <c r="NIA40" s="50"/>
      <c r="NIB40" s="50"/>
      <c r="NIC40" s="50"/>
      <c r="NID40" s="50"/>
      <c r="NIE40" s="50"/>
      <c r="NIF40" s="50"/>
      <c r="NIG40" s="50"/>
      <c r="NIH40" s="50"/>
      <c r="NII40" s="50"/>
      <c r="NIJ40" s="50"/>
      <c r="NIK40" s="50"/>
      <c r="NIL40" s="50"/>
      <c r="NIM40" s="50"/>
      <c r="NIN40" s="50"/>
      <c r="NIO40" s="50"/>
      <c r="NIP40" s="50"/>
      <c r="NIQ40" s="50"/>
      <c r="NIR40" s="50"/>
      <c r="NIS40" s="50"/>
      <c r="NIT40" s="50"/>
      <c r="NIU40" s="50"/>
      <c r="NIV40" s="50"/>
      <c r="NIW40" s="50"/>
      <c r="NIX40" s="50"/>
      <c r="NIY40" s="50"/>
      <c r="NIZ40" s="50"/>
      <c r="NJA40" s="50"/>
      <c r="NJB40" s="50"/>
      <c r="NJC40" s="50"/>
      <c r="NJD40" s="50"/>
      <c r="NJE40" s="50"/>
      <c r="NJF40" s="50"/>
      <c r="NJG40" s="50"/>
      <c r="NJH40" s="50"/>
      <c r="NJI40" s="50"/>
      <c r="NJJ40" s="50"/>
      <c r="NJK40" s="50"/>
      <c r="NJL40" s="50"/>
      <c r="NJM40" s="50"/>
      <c r="NJN40" s="50"/>
      <c r="NJO40" s="50"/>
      <c r="NJP40" s="50"/>
      <c r="NJQ40" s="50"/>
      <c r="NJR40" s="50"/>
      <c r="NJS40" s="50"/>
      <c r="NJT40" s="50"/>
      <c r="NJU40" s="50"/>
      <c r="NJV40" s="50"/>
      <c r="NJW40" s="50"/>
      <c r="NJX40" s="50"/>
      <c r="NJY40" s="50"/>
      <c r="NJZ40" s="50"/>
      <c r="NKA40" s="50"/>
      <c r="NKB40" s="50"/>
      <c r="NKC40" s="50"/>
      <c r="NKD40" s="50"/>
      <c r="NKE40" s="50"/>
      <c r="NKF40" s="50"/>
      <c r="NKG40" s="50"/>
      <c r="NKH40" s="50"/>
      <c r="NKI40" s="50"/>
      <c r="NKJ40" s="50"/>
      <c r="NKK40" s="50"/>
      <c r="NKL40" s="50"/>
      <c r="NKM40" s="50"/>
      <c r="NKN40" s="50"/>
      <c r="NKO40" s="50"/>
      <c r="NKP40" s="50"/>
      <c r="NKQ40" s="50"/>
      <c r="NKR40" s="50"/>
      <c r="NKS40" s="50"/>
      <c r="NKT40" s="50"/>
      <c r="NKU40" s="50"/>
      <c r="NKV40" s="50"/>
      <c r="NKW40" s="50"/>
      <c r="NKX40" s="50"/>
      <c r="NKY40" s="50"/>
      <c r="NKZ40" s="50"/>
      <c r="NLA40" s="50"/>
      <c r="NLB40" s="50"/>
      <c r="NLC40" s="50"/>
      <c r="NLD40" s="50"/>
      <c r="NLE40" s="50"/>
      <c r="NLF40" s="50"/>
      <c r="NLG40" s="50"/>
      <c r="NLH40" s="50"/>
      <c r="NLI40" s="50"/>
      <c r="NLJ40" s="50"/>
      <c r="NLK40" s="50"/>
      <c r="NLL40" s="50"/>
      <c r="NLM40" s="50"/>
      <c r="NLN40" s="50"/>
      <c r="NLO40" s="50"/>
      <c r="NLP40" s="50"/>
      <c r="NLQ40" s="50"/>
      <c r="NLR40" s="50"/>
      <c r="NLS40" s="50"/>
      <c r="NLT40" s="50"/>
      <c r="NLU40" s="50"/>
      <c r="NLV40" s="50"/>
      <c r="NLW40" s="50"/>
      <c r="NLX40" s="50"/>
      <c r="NLY40" s="50"/>
      <c r="NLZ40" s="50"/>
      <c r="NMA40" s="50"/>
      <c r="NMB40" s="50"/>
      <c r="NMC40" s="50"/>
      <c r="NMD40" s="50"/>
      <c r="NME40" s="50"/>
      <c r="NMF40" s="50"/>
      <c r="NMG40" s="50"/>
      <c r="NMH40" s="50"/>
      <c r="NMI40" s="50"/>
      <c r="NMJ40" s="50"/>
      <c r="NMK40" s="50"/>
      <c r="NML40" s="50"/>
      <c r="NMM40" s="50"/>
      <c r="NMN40" s="50"/>
      <c r="NMO40" s="50"/>
      <c r="NMP40" s="50"/>
      <c r="NMQ40" s="50"/>
      <c r="NMR40" s="50"/>
      <c r="NMS40" s="50"/>
      <c r="NMT40" s="50"/>
      <c r="NMU40" s="50"/>
      <c r="NMV40" s="50"/>
      <c r="NMW40" s="50"/>
      <c r="NMX40" s="50"/>
      <c r="NMY40" s="50"/>
      <c r="NMZ40" s="50"/>
      <c r="NNA40" s="50"/>
      <c r="NNB40" s="50"/>
      <c r="NNC40" s="50"/>
      <c r="NND40" s="50"/>
      <c r="NNE40" s="50"/>
      <c r="NNF40" s="50"/>
      <c r="NNG40" s="50"/>
      <c r="NNH40" s="50"/>
      <c r="NNI40" s="50"/>
      <c r="NNJ40" s="50"/>
      <c r="NNK40" s="50"/>
      <c r="NNL40" s="50"/>
      <c r="NNM40" s="50"/>
      <c r="NNN40" s="50"/>
      <c r="NNO40" s="50"/>
      <c r="NNP40" s="50"/>
      <c r="NNQ40" s="50"/>
      <c r="NNR40" s="50"/>
      <c r="NNS40" s="50"/>
      <c r="NNT40" s="50"/>
      <c r="NNU40" s="50"/>
      <c r="NNV40" s="50"/>
      <c r="NNW40" s="50"/>
      <c r="NNX40" s="50"/>
      <c r="NNY40" s="50"/>
      <c r="NNZ40" s="50"/>
      <c r="NOA40" s="50"/>
      <c r="NOB40" s="50"/>
      <c r="NOC40" s="50"/>
      <c r="NOD40" s="50"/>
      <c r="NOE40" s="50"/>
      <c r="NOF40" s="50"/>
      <c r="NOG40" s="50"/>
      <c r="NOH40" s="50"/>
      <c r="NOI40" s="50"/>
      <c r="NOJ40" s="50"/>
      <c r="NOK40" s="50"/>
      <c r="NOL40" s="50"/>
      <c r="NOM40" s="50"/>
      <c r="NON40" s="50"/>
      <c r="NOO40" s="50"/>
      <c r="NOP40" s="50"/>
      <c r="NOQ40" s="50"/>
      <c r="NOR40" s="50"/>
      <c r="NOS40" s="50"/>
      <c r="NOT40" s="50"/>
      <c r="NOU40" s="50"/>
      <c r="NOV40" s="50"/>
      <c r="NOW40" s="50"/>
      <c r="NOX40" s="50"/>
      <c r="NOY40" s="50"/>
      <c r="NOZ40" s="50"/>
      <c r="NPA40" s="50"/>
      <c r="NPB40" s="50"/>
      <c r="NPC40" s="50"/>
      <c r="NPD40" s="50"/>
      <c r="NPE40" s="50"/>
      <c r="NPF40" s="50"/>
      <c r="NPG40" s="50"/>
      <c r="NPH40" s="50"/>
      <c r="NPI40" s="50"/>
      <c r="NPJ40" s="50"/>
      <c r="NPK40" s="50"/>
      <c r="NPL40" s="50"/>
      <c r="NPM40" s="50"/>
      <c r="NPN40" s="50"/>
      <c r="NPO40" s="50"/>
      <c r="NPP40" s="50"/>
      <c r="NPQ40" s="50"/>
      <c r="NPR40" s="50"/>
      <c r="NPS40" s="50"/>
      <c r="NPT40" s="50"/>
      <c r="NPU40" s="50"/>
      <c r="NPV40" s="50"/>
      <c r="NPW40" s="50"/>
      <c r="NPX40" s="50"/>
      <c r="NPY40" s="50"/>
      <c r="NPZ40" s="50"/>
      <c r="NQA40" s="50"/>
      <c r="NQB40" s="50"/>
      <c r="NQC40" s="50"/>
      <c r="NQD40" s="50"/>
      <c r="NQE40" s="50"/>
      <c r="NQF40" s="50"/>
      <c r="NQG40" s="50"/>
      <c r="NQH40" s="50"/>
      <c r="NQI40" s="50"/>
      <c r="NQJ40" s="50"/>
      <c r="NQK40" s="50"/>
      <c r="NQL40" s="50"/>
      <c r="NQM40" s="50"/>
      <c r="NQN40" s="50"/>
      <c r="NQO40" s="50"/>
      <c r="NQP40" s="50"/>
      <c r="NQQ40" s="50"/>
      <c r="NQR40" s="50"/>
      <c r="NQS40" s="50"/>
      <c r="NQT40" s="50"/>
      <c r="NQU40" s="50"/>
      <c r="NQV40" s="50"/>
      <c r="NQW40" s="50"/>
      <c r="NQX40" s="50"/>
      <c r="NQY40" s="50"/>
      <c r="NQZ40" s="50"/>
      <c r="NRA40" s="50"/>
      <c r="NRB40" s="50"/>
      <c r="NRC40" s="50"/>
      <c r="NRD40" s="50"/>
      <c r="NRE40" s="50"/>
      <c r="NRF40" s="50"/>
      <c r="NRG40" s="50"/>
      <c r="NRH40" s="50"/>
      <c r="NRI40" s="50"/>
      <c r="NRJ40" s="50"/>
      <c r="NRK40" s="50"/>
      <c r="NRL40" s="50"/>
      <c r="NRM40" s="50"/>
      <c r="NRN40" s="50"/>
      <c r="NRO40" s="50"/>
      <c r="NRP40" s="50"/>
      <c r="NRQ40" s="50"/>
      <c r="NRR40" s="50"/>
      <c r="NRS40" s="50"/>
      <c r="NRT40" s="50"/>
      <c r="NRU40" s="50"/>
      <c r="NRV40" s="50"/>
      <c r="NRW40" s="50"/>
      <c r="NRX40" s="50"/>
      <c r="NRY40" s="50"/>
      <c r="NRZ40" s="50"/>
      <c r="NSA40" s="50"/>
      <c r="NSB40" s="50"/>
      <c r="NSC40" s="50"/>
      <c r="NSD40" s="50"/>
      <c r="NSE40" s="50"/>
      <c r="NSF40" s="50"/>
      <c r="NSG40" s="50"/>
      <c r="NSH40" s="50"/>
      <c r="NSI40" s="50"/>
      <c r="NSJ40" s="50"/>
      <c r="NSK40" s="50"/>
      <c r="NSL40" s="50"/>
      <c r="NSM40" s="50"/>
      <c r="NSN40" s="50"/>
      <c r="NSO40" s="50"/>
      <c r="NSP40" s="50"/>
      <c r="NSQ40" s="50"/>
      <c r="NSR40" s="50"/>
      <c r="NSS40" s="50"/>
      <c r="NST40" s="50"/>
      <c r="NSU40" s="50"/>
      <c r="NSV40" s="50"/>
      <c r="NSW40" s="50"/>
      <c r="NSX40" s="50"/>
      <c r="NSY40" s="50"/>
      <c r="NSZ40" s="50"/>
      <c r="NTA40" s="50"/>
      <c r="NTB40" s="50"/>
      <c r="NTC40" s="50"/>
      <c r="NTD40" s="50"/>
      <c r="NTE40" s="50"/>
      <c r="NTF40" s="50"/>
      <c r="NTG40" s="50"/>
      <c r="NTH40" s="50"/>
      <c r="NTI40" s="50"/>
      <c r="NTJ40" s="50"/>
      <c r="NTK40" s="50"/>
      <c r="NTL40" s="50"/>
      <c r="NTM40" s="50"/>
      <c r="NTN40" s="50"/>
      <c r="NTO40" s="50"/>
      <c r="NTP40" s="50"/>
      <c r="NTQ40" s="50"/>
      <c r="NTR40" s="50"/>
      <c r="NTS40" s="50"/>
      <c r="NTT40" s="50"/>
      <c r="NTU40" s="50"/>
      <c r="NTV40" s="50"/>
      <c r="NTW40" s="50"/>
      <c r="NTX40" s="50"/>
      <c r="NTY40" s="50"/>
      <c r="NTZ40" s="50"/>
      <c r="NUA40" s="50"/>
      <c r="NUB40" s="50"/>
      <c r="NUC40" s="50"/>
      <c r="NUD40" s="50"/>
      <c r="NUE40" s="50"/>
      <c r="NUF40" s="50"/>
      <c r="NUG40" s="50"/>
      <c r="NUH40" s="50"/>
      <c r="NUI40" s="50"/>
      <c r="NUJ40" s="50"/>
      <c r="NUK40" s="50"/>
      <c r="NUL40" s="50"/>
      <c r="NUM40" s="50"/>
      <c r="NUN40" s="50"/>
      <c r="NUO40" s="50"/>
      <c r="NUP40" s="50"/>
      <c r="NUQ40" s="50"/>
      <c r="NUR40" s="50"/>
      <c r="NUS40" s="50"/>
      <c r="NUT40" s="50"/>
      <c r="NUU40" s="50"/>
      <c r="NUV40" s="50"/>
      <c r="NUW40" s="50"/>
      <c r="NUX40" s="50"/>
      <c r="NUY40" s="50"/>
      <c r="NUZ40" s="50"/>
      <c r="NVA40" s="50"/>
      <c r="NVB40" s="50"/>
      <c r="NVC40" s="50"/>
      <c r="NVD40" s="50"/>
      <c r="NVE40" s="50"/>
      <c r="NVF40" s="50"/>
      <c r="NVG40" s="50"/>
      <c r="NVH40" s="50"/>
      <c r="NVI40" s="50"/>
      <c r="NVJ40" s="50"/>
      <c r="NVK40" s="50"/>
      <c r="NVL40" s="50"/>
      <c r="NVM40" s="50"/>
      <c r="NVN40" s="50"/>
      <c r="NVO40" s="50"/>
      <c r="NVP40" s="50"/>
      <c r="NVQ40" s="50"/>
      <c r="NVR40" s="50"/>
      <c r="NVS40" s="50"/>
      <c r="NVT40" s="50"/>
      <c r="NVU40" s="50"/>
      <c r="NVV40" s="50"/>
      <c r="NVW40" s="50"/>
      <c r="NVX40" s="50"/>
      <c r="NVY40" s="50"/>
      <c r="NVZ40" s="50"/>
      <c r="NWA40" s="50"/>
      <c r="NWB40" s="50"/>
      <c r="NWC40" s="50"/>
      <c r="NWD40" s="50"/>
      <c r="NWE40" s="50"/>
      <c r="NWF40" s="50"/>
      <c r="NWG40" s="50"/>
      <c r="NWH40" s="50"/>
      <c r="NWI40" s="50"/>
      <c r="NWJ40" s="50"/>
      <c r="NWK40" s="50"/>
      <c r="NWL40" s="50"/>
      <c r="NWM40" s="50"/>
      <c r="NWN40" s="50"/>
      <c r="NWO40" s="50"/>
      <c r="NWP40" s="50"/>
      <c r="NWQ40" s="50"/>
      <c r="NWR40" s="50"/>
      <c r="NWS40" s="50"/>
      <c r="NWT40" s="50"/>
      <c r="NWU40" s="50"/>
      <c r="NWV40" s="50"/>
      <c r="NWW40" s="50"/>
      <c r="NWX40" s="50"/>
      <c r="NWY40" s="50"/>
      <c r="NWZ40" s="50"/>
      <c r="NXA40" s="50"/>
      <c r="NXB40" s="50"/>
      <c r="NXC40" s="50"/>
      <c r="NXD40" s="50"/>
      <c r="NXE40" s="50"/>
      <c r="NXF40" s="50"/>
      <c r="NXG40" s="50"/>
      <c r="NXH40" s="50"/>
      <c r="NXI40" s="50"/>
      <c r="NXJ40" s="50"/>
      <c r="NXK40" s="50"/>
      <c r="NXL40" s="50"/>
      <c r="NXM40" s="50"/>
      <c r="NXN40" s="50"/>
      <c r="NXO40" s="50"/>
      <c r="NXP40" s="50"/>
      <c r="NXQ40" s="50"/>
      <c r="NXR40" s="50"/>
      <c r="NXS40" s="50"/>
      <c r="NXT40" s="50"/>
      <c r="NXU40" s="50"/>
      <c r="NXV40" s="50"/>
      <c r="NXW40" s="50"/>
      <c r="NXX40" s="50"/>
      <c r="NXY40" s="50"/>
      <c r="NXZ40" s="50"/>
      <c r="NYA40" s="50"/>
      <c r="NYB40" s="50"/>
      <c r="NYC40" s="50"/>
      <c r="NYD40" s="50"/>
      <c r="NYE40" s="50"/>
      <c r="NYF40" s="50"/>
      <c r="NYG40" s="50"/>
      <c r="NYH40" s="50"/>
      <c r="NYI40" s="50"/>
      <c r="NYJ40" s="50"/>
      <c r="NYK40" s="50"/>
      <c r="NYL40" s="50"/>
      <c r="NYM40" s="50"/>
      <c r="NYN40" s="50"/>
      <c r="NYO40" s="50"/>
      <c r="NYP40" s="50"/>
      <c r="NYQ40" s="50"/>
      <c r="NYR40" s="50"/>
      <c r="NYS40" s="50"/>
      <c r="NYT40" s="50"/>
      <c r="NYU40" s="50"/>
      <c r="NYV40" s="50"/>
      <c r="NYW40" s="50"/>
      <c r="NYX40" s="50"/>
      <c r="NYY40" s="50"/>
      <c r="NYZ40" s="50"/>
      <c r="NZA40" s="50"/>
      <c r="NZB40" s="50"/>
      <c r="NZC40" s="50"/>
      <c r="NZD40" s="50"/>
      <c r="NZE40" s="50"/>
      <c r="NZF40" s="50"/>
      <c r="NZG40" s="50"/>
      <c r="NZH40" s="50"/>
      <c r="NZI40" s="50"/>
      <c r="NZJ40" s="50"/>
      <c r="NZK40" s="50"/>
      <c r="NZL40" s="50"/>
      <c r="NZM40" s="50"/>
      <c r="NZN40" s="50"/>
      <c r="NZO40" s="50"/>
      <c r="NZP40" s="50"/>
      <c r="NZQ40" s="50"/>
      <c r="NZR40" s="50"/>
      <c r="NZS40" s="50"/>
      <c r="NZT40" s="50"/>
      <c r="NZU40" s="50"/>
      <c r="NZV40" s="50"/>
      <c r="NZW40" s="50"/>
      <c r="NZX40" s="50"/>
      <c r="NZY40" s="50"/>
      <c r="NZZ40" s="50"/>
      <c r="OAA40" s="50"/>
      <c r="OAB40" s="50"/>
      <c r="OAC40" s="50"/>
      <c r="OAD40" s="50"/>
      <c r="OAE40" s="50"/>
      <c r="OAF40" s="50"/>
      <c r="OAG40" s="50"/>
      <c r="OAH40" s="50"/>
      <c r="OAI40" s="50"/>
      <c r="OAJ40" s="50"/>
      <c r="OAK40" s="50"/>
      <c r="OAL40" s="50"/>
      <c r="OAM40" s="50"/>
      <c r="OAN40" s="50"/>
      <c r="OAO40" s="50"/>
      <c r="OAP40" s="50"/>
      <c r="OAQ40" s="50"/>
      <c r="OAR40" s="50"/>
      <c r="OAS40" s="50"/>
      <c r="OAT40" s="50"/>
      <c r="OAU40" s="50"/>
      <c r="OAV40" s="50"/>
      <c r="OAW40" s="50"/>
      <c r="OAX40" s="50"/>
      <c r="OAY40" s="50"/>
      <c r="OAZ40" s="50"/>
      <c r="OBA40" s="50"/>
      <c r="OBB40" s="50"/>
      <c r="OBC40" s="50"/>
      <c r="OBD40" s="50"/>
      <c r="OBE40" s="50"/>
      <c r="OBF40" s="50"/>
      <c r="OBG40" s="50"/>
      <c r="OBH40" s="50"/>
      <c r="OBI40" s="50"/>
      <c r="OBJ40" s="50"/>
      <c r="OBK40" s="50"/>
      <c r="OBL40" s="50"/>
      <c r="OBM40" s="50"/>
      <c r="OBN40" s="50"/>
      <c r="OBO40" s="50"/>
      <c r="OBP40" s="50"/>
      <c r="OBQ40" s="50"/>
      <c r="OBR40" s="50"/>
      <c r="OBS40" s="50"/>
      <c r="OBT40" s="50"/>
      <c r="OBU40" s="50"/>
      <c r="OBV40" s="50"/>
      <c r="OBW40" s="50"/>
      <c r="OBX40" s="50"/>
      <c r="OBY40" s="50"/>
      <c r="OBZ40" s="50"/>
      <c r="OCA40" s="50"/>
      <c r="OCB40" s="50"/>
      <c r="OCC40" s="50"/>
      <c r="OCD40" s="50"/>
      <c r="OCE40" s="50"/>
      <c r="OCF40" s="50"/>
      <c r="OCG40" s="50"/>
      <c r="OCH40" s="50"/>
      <c r="OCI40" s="50"/>
      <c r="OCJ40" s="50"/>
      <c r="OCK40" s="50"/>
      <c r="OCL40" s="50"/>
      <c r="OCM40" s="50"/>
      <c r="OCN40" s="50"/>
      <c r="OCO40" s="50"/>
      <c r="OCP40" s="50"/>
      <c r="OCQ40" s="50"/>
      <c r="OCR40" s="50"/>
      <c r="OCS40" s="50"/>
      <c r="OCT40" s="50"/>
      <c r="OCU40" s="50"/>
      <c r="OCV40" s="50"/>
      <c r="OCW40" s="50"/>
      <c r="OCX40" s="50"/>
      <c r="OCY40" s="50"/>
      <c r="OCZ40" s="50"/>
      <c r="ODA40" s="50"/>
      <c r="ODB40" s="50"/>
      <c r="ODC40" s="50"/>
      <c r="ODD40" s="50"/>
      <c r="ODE40" s="50"/>
      <c r="ODF40" s="50"/>
      <c r="ODG40" s="50"/>
      <c r="ODH40" s="50"/>
      <c r="ODI40" s="50"/>
      <c r="ODJ40" s="50"/>
      <c r="ODK40" s="50"/>
      <c r="ODL40" s="50"/>
      <c r="ODM40" s="50"/>
      <c r="ODN40" s="50"/>
      <c r="ODO40" s="50"/>
      <c r="ODP40" s="50"/>
      <c r="ODQ40" s="50"/>
      <c r="ODR40" s="50"/>
      <c r="ODS40" s="50"/>
      <c r="ODT40" s="50"/>
      <c r="ODU40" s="50"/>
      <c r="ODV40" s="50"/>
      <c r="ODW40" s="50"/>
      <c r="ODX40" s="50"/>
      <c r="ODY40" s="50"/>
      <c r="ODZ40" s="50"/>
      <c r="OEA40" s="50"/>
      <c r="OEB40" s="50"/>
      <c r="OEC40" s="50"/>
      <c r="OED40" s="50"/>
      <c r="OEE40" s="50"/>
      <c r="OEF40" s="50"/>
      <c r="OEG40" s="50"/>
      <c r="OEH40" s="50"/>
      <c r="OEI40" s="50"/>
      <c r="OEJ40" s="50"/>
      <c r="OEK40" s="50"/>
      <c r="OEL40" s="50"/>
      <c r="OEM40" s="50"/>
      <c r="OEN40" s="50"/>
      <c r="OEO40" s="50"/>
      <c r="OEP40" s="50"/>
      <c r="OEQ40" s="50"/>
      <c r="OER40" s="50"/>
      <c r="OES40" s="50"/>
      <c r="OET40" s="50"/>
      <c r="OEU40" s="50"/>
      <c r="OEV40" s="50"/>
      <c r="OEW40" s="50"/>
      <c r="OEX40" s="50"/>
      <c r="OEY40" s="50"/>
      <c r="OEZ40" s="50"/>
      <c r="OFA40" s="50"/>
      <c r="OFB40" s="50"/>
      <c r="OFC40" s="50"/>
      <c r="OFD40" s="50"/>
      <c r="OFE40" s="50"/>
      <c r="OFF40" s="50"/>
      <c r="OFG40" s="50"/>
      <c r="OFH40" s="50"/>
      <c r="OFI40" s="50"/>
      <c r="OFJ40" s="50"/>
      <c r="OFK40" s="50"/>
      <c r="OFL40" s="50"/>
      <c r="OFM40" s="50"/>
      <c r="OFN40" s="50"/>
      <c r="OFO40" s="50"/>
      <c r="OFP40" s="50"/>
      <c r="OFQ40" s="50"/>
      <c r="OFR40" s="50"/>
      <c r="OFS40" s="50"/>
      <c r="OFT40" s="50"/>
      <c r="OFU40" s="50"/>
      <c r="OFV40" s="50"/>
      <c r="OFW40" s="50"/>
      <c r="OFX40" s="50"/>
      <c r="OFY40" s="50"/>
      <c r="OFZ40" s="50"/>
      <c r="OGA40" s="50"/>
      <c r="OGB40" s="50"/>
      <c r="OGC40" s="50"/>
      <c r="OGD40" s="50"/>
      <c r="OGE40" s="50"/>
      <c r="OGF40" s="50"/>
      <c r="OGG40" s="50"/>
      <c r="OGH40" s="50"/>
      <c r="OGI40" s="50"/>
      <c r="OGJ40" s="50"/>
      <c r="OGK40" s="50"/>
      <c r="OGL40" s="50"/>
      <c r="OGM40" s="50"/>
      <c r="OGN40" s="50"/>
      <c r="OGO40" s="50"/>
      <c r="OGP40" s="50"/>
      <c r="OGQ40" s="50"/>
      <c r="OGR40" s="50"/>
      <c r="OGS40" s="50"/>
      <c r="OGT40" s="50"/>
      <c r="OGU40" s="50"/>
      <c r="OGV40" s="50"/>
      <c r="OGW40" s="50"/>
      <c r="OGX40" s="50"/>
      <c r="OGY40" s="50"/>
      <c r="OGZ40" s="50"/>
      <c r="OHA40" s="50"/>
      <c r="OHB40" s="50"/>
      <c r="OHC40" s="50"/>
      <c r="OHD40" s="50"/>
      <c r="OHE40" s="50"/>
      <c r="OHF40" s="50"/>
      <c r="OHG40" s="50"/>
      <c r="OHH40" s="50"/>
      <c r="OHI40" s="50"/>
      <c r="OHJ40" s="50"/>
      <c r="OHK40" s="50"/>
      <c r="OHL40" s="50"/>
      <c r="OHM40" s="50"/>
      <c r="OHN40" s="50"/>
      <c r="OHO40" s="50"/>
      <c r="OHP40" s="50"/>
      <c r="OHQ40" s="50"/>
      <c r="OHR40" s="50"/>
      <c r="OHS40" s="50"/>
      <c r="OHT40" s="50"/>
      <c r="OHU40" s="50"/>
      <c r="OHV40" s="50"/>
      <c r="OHW40" s="50"/>
      <c r="OHX40" s="50"/>
      <c r="OHY40" s="50"/>
      <c r="OHZ40" s="50"/>
      <c r="OIA40" s="50"/>
      <c r="OIB40" s="50"/>
      <c r="OIC40" s="50"/>
      <c r="OID40" s="50"/>
      <c r="OIE40" s="50"/>
      <c r="OIF40" s="50"/>
      <c r="OIG40" s="50"/>
      <c r="OIH40" s="50"/>
      <c r="OII40" s="50"/>
      <c r="OIJ40" s="50"/>
      <c r="OIK40" s="50"/>
      <c r="OIL40" s="50"/>
      <c r="OIM40" s="50"/>
      <c r="OIN40" s="50"/>
      <c r="OIO40" s="50"/>
      <c r="OIP40" s="50"/>
      <c r="OIQ40" s="50"/>
      <c r="OIR40" s="50"/>
      <c r="OIS40" s="50"/>
      <c r="OIT40" s="50"/>
      <c r="OIU40" s="50"/>
      <c r="OIV40" s="50"/>
      <c r="OIW40" s="50"/>
      <c r="OIX40" s="50"/>
      <c r="OIY40" s="50"/>
      <c r="OIZ40" s="50"/>
      <c r="OJA40" s="50"/>
      <c r="OJB40" s="50"/>
      <c r="OJC40" s="50"/>
      <c r="OJD40" s="50"/>
      <c r="OJE40" s="50"/>
      <c r="OJF40" s="50"/>
      <c r="OJG40" s="50"/>
      <c r="OJH40" s="50"/>
      <c r="OJI40" s="50"/>
      <c r="OJJ40" s="50"/>
      <c r="OJK40" s="50"/>
      <c r="OJL40" s="50"/>
      <c r="OJM40" s="50"/>
      <c r="OJN40" s="50"/>
      <c r="OJO40" s="50"/>
      <c r="OJP40" s="50"/>
      <c r="OJQ40" s="50"/>
      <c r="OJR40" s="50"/>
      <c r="OJS40" s="50"/>
      <c r="OJT40" s="50"/>
      <c r="OJU40" s="50"/>
      <c r="OJV40" s="50"/>
      <c r="OJW40" s="50"/>
      <c r="OJX40" s="50"/>
      <c r="OJY40" s="50"/>
      <c r="OJZ40" s="50"/>
      <c r="OKA40" s="50"/>
      <c r="OKB40" s="50"/>
      <c r="OKC40" s="50"/>
      <c r="OKD40" s="50"/>
      <c r="OKE40" s="50"/>
      <c r="OKF40" s="50"/>
      <c r="OKG40" s="50"/>
      <c r="OKH40" s="50"/>
      <c r="OKI40" s="50"/>
      <c r="OKJ40" s="50"/>
      <c r="OKK40" s="50"/>
      <c r="OKL40" s="50"/>
      <c r="OKM40" s="50"/>
      <c r="OKN40" s="50"/>
      <c r="OKO40" s="50"/>
      <c r="OKP40" s="50"/>
      <c r="OKQ40" s="50"/>
      <c r="OKR40" s="50"/>
      <c r="OKS40" s="50"/>
      <c r="OKT40" s="50"/>
      <c r="OKU40" s="50"/>
      <c r="OKV40" s="50"/>
      <c r="OKW40" s="50"/>
      <c r="OKX40" s="50"/>
      <c r="OKY40" s="50"/>
      <c r="OKZ40" s="50"/>
      <c r="OLA40" s="50"/>
      <c r="OLB40" s="50"/>
      <c r="OLC40" s="50"/>
      <c r="OLD40" s="50"/>
      <c r="OLE40" s="50"/>
      <c r="OLF40" s="50"/>
      <c r="OLG40" s="50"/>
      <c r="OLH40" s="50"/>
      <c r="OLI40" s="50"/>
      <c r="OLJ40" s="50"/>
      <c r="OLK40" s="50"/>
      <c r="OLL40" s="50"/>
      <c r="OLM40" s="50"/>
      <c r="OLN40" s="50"/>
      <c r="OLO40" s="50"/>
      <c r="OLP40" s="50"/>
      <c r="OLQ40" s="50"/>
      <c r="OLR40" s="50"/>
      <c r="OLS40" s="50"/>
      <c r="OLT40" s="50"/>
      <c r="OLU40" s="50"/>
      <c r="OLV40" s="50"/>
      <c r="OLW40" s="50"/>
      <c r="OLX40" s="50"/>
      <c r="OLY40" s="50"/>
      <c r="OLZ40" s="50"/>
      <c r="OMA40" s="50"/>
      <c r="OMB40" s="50"/>
      <c r="OMC40" s="50"/>
      <c r="OMD40" s="50"/>
      <c r="OME40" s="50"/>
      <c r="OMF40" s="50"/>
      <c r="OMG40" s="50"/>
      <c r="OMH40" s="50"/>
      <c r="OMI40" s="50"/>
      <c r="OMJ40" s="50"/>
      <c r="OMK40" s="50"/>
      <c r="OML40" s="50"/>
      <c r="OMM40" s="50"/>
      <c r="OMN40" s="50"/>
      <c r="OMO40" s="50"/>
      <c r="OMP40" s="50"/>
      <c r="OMQ40" s="50"/>
      <c r="OMR40" s="50"/>
      <c r="OMS40" s="50"/>
      <c r="OMT40" s="50"/>
      <c r="OMU40" s="50"/>
      <c r="OMV40" s="50"/>
      <c r="OMW40" s="50"/>
      <c r="OMX40" s="50"/>
      <c r="OMY40" s="50"/>
      <c r="OMZ40" s="50"/>
      <c r="ONA40" s="50"/>
      <c r="ONB40" s="50"/>
      <c r="ONC40" s="50"/>
      <c r="OND40" s="50"/>
      <c r="ONE40" s="50"/>
      <c r="ONF40" s="50"/>
      <c r="ONG40" s="50"/>
      <c r="ONH40" s="50"/>
      <c r="ONI40" s="50"/>
      <c r="ONJ40" s="50"/>
      <c r="ONK40" s="50"/>
      <c r="ONL40" s="50"/>
      <c r="ONM40" s="50"/>
      <c r="ONN40" s="50"/>
      <c r="ONO40" s="50"/>
      <c r="ONP40" s="50"/>
      <c r="ONQ40" s="50"/>
      <c r="ONR40" s="50"/>
      <c r="ONS40" s="50"/>
      <c r="ONT40" s="50"/>
      <c r="ONU40" s="50"/>
      <c r="ONV40" s="50"/>
      <c r="ONW40" s="50"/>
      <c r="ONX40" s="50"/>
      <c r="ONY40" s="50"/>
      <c r="ONZ40" s="50"/>
      <c r="OOA40" s="50"/>
      <c r="OOB40" s="50"/>
      <c r="OOC40" s="50"/>
      <c r="OOD40" s="50"/>
      <c r="OOE40" s="50"/>
      <c r="OOF40" s="50"/>
      <c r="OOG40" s="50"/>
      <c r="OOH40" s="50"/>
      <c r="OOI40" s="50"/>
      <c r="OOJ40" s="50"/>
      <c r="OOK40" s="50"/>
      <c r="OOL40" s="50"/>
      <c r="OOM40" s="50"/>
      <c r="OON40" s="50"/>
      <c r="OOO40" s="50"/>
      <c r="OOP40" s="50"/>
      <c r="OOQ40" s="50"/>
      <c r="OOR40" s="50"/>
      <c r="OOS40" s="50"/>
      <c r="OOT40" s="50"/>
      <c r="OOU40" s="50"/>
      <c r="OOV40" s="50"/>
      <c r="OOW40" s="50"/>
      <c r="OOX40" s="50"/>
      <c r="OOY40" s="50"/>
      <c r="OOZ40" s="50"/>
      <c r="OPA40" s="50"/>
      <c r="OPB40" s="50"/>
      <c r="OPC40" s="50"/>
      <c r="OPD40" s="50"/>
      <c r="OPE40" s="50"/>
      <c r="OPF40" s="50"/>
      <c r="OPG40" s="50"/>
      <c r="OPH40" s="50"/>
      <c r="OPI40" s="50"/>
      <c r="OPJ40" s="50"/>
      <c r="OPK40" s="50"/>
      <c r="OPL40" s="50"/>
      <c r="OPM40" s="50"/>
      <c r="OPN40" s="50"/>
      <c r="OPO40" s="50"/>
      <c r="OPP40" s="50"/>
      <c r="OPQ40" s="50"/>
      <c r="OPR40" s="50"/>
      <c r="OPS40" s="50"/>
      <c r="OPT40" s="50"/>
      <c r="OPU40" s="50"/>
      <c r="OPV40" s="50"/>
      <c r="OPW40" s="50"/>
      <c r="OPX40" s="50"/>
      <c r="OPY40" s="50"/>
      <c r="OPZ40" s="50"/>
      <c r="OQA40" s="50"/>
      <c r="OQB40" s="50"/>
      <c r="OQC40" s="50"/>
      <c r="OQD40" s="50"/>
      <c r="OQE40" s="50"/>
      <c r="OQF40" s="50"/>
      <c r="OQG40" s="50"/>
      <c r="OQH40" s="50"/>
      <c r="OQI40" s="50"/>
      <c r="OQJ40" s="50"/>
      <c r="OQK40" s="50"/>
      <c r="OQL40" s="50"/>
      <c r="OQM40" s="50"/>
      <c r="OQN40" s="50"/>
      <c r="OQO40" s="50"/>
      <c r="OQP40" s="50"/>
      <c r="OQQ40" s="50"/>
      <c r="OQR40" s="50"/>
      <c r="OQS40" s="50"/>
      <c r="OQT40" s="50"/>
      <c r="OQU40" s="50"/>
      <c r="OQV40" s="50"/>
      <c r="OQW40" s="50"/>
      <c r="OQX40" s="50"/>
      <c r="OQY40" s="50"/>
      <c r="OQZ40" s="50"/>
      <c r="ORA40" s="50"/>
      <c r="ORB40" s="50"/>
      <c r="ORC40" s="50"/>
      <c r="ORD40" s="50"/>
      <c r="ORE40" s="50"/>
      <c r="ORF40" s="50"/>
      <c r="ORG40" s="50"/>
      <c r="ORH40" s="50"/>
      <c r="ORI40" s="50"/>
      <c r="ORJ40" s="50"/>
      <c r="ORK40" s="50"/>
      <c r="ORL40" s="50"/>
      <c r="ORM40" s="50"/>
      <c r="ORN40" s="50"/>
      <c r="ORO40" s="50"/>
      <c r="ORP40" s="50"/>
      <c r="ORQ40" s="50"/>
      <c r="ORR40" s="50"/>
      <c r="ORS40" s="50"/>
      <c r="ORT40" s="50"/>
      <c r="ORU40" s="50"/>
      <c r="ORV40" s="50"/>
      <c r="ORW40" s="50"/>
      <c r="ORX40" s="50"/>
      <c r="ORY40" s="50"/>
      <c r="ORZ40" s="50"/>
      <c r="OSA40" s="50"/>
      <c r="OSB40" s="50"/>
      <c r="OSC40" s="50"/>
      <c r="OSD40" s="50"/>
      <c r="OSE40" s="50"/>
      <c r="OSF40" s="50"/>
      <c r="OSG40" s="50"/>
      <c r="OSH40" s="50"/>
      <c r="OSI40" s="50"/>
      <c r="OSJ40" s="50"/>
      <c r="OSK40" s="50"/>
      <c r="OSL40" s="50"/>
      <c r="OSM40" s="50"/>
      <c r="OSN40" s="50"/>
      <c r="OSO40" s="50"/>
      <c r="OSP40" s="50"/>
      <c r="OSQ40" s="50"/>
      <c r="OSR40" s="50"/>
      <c r="OSS40" s="50"/>
      <c r="OST40" s="50"/>
      <c r="OSU40" s="50"/>
      <c r="OSV40" s="50"/>
      <c r="OSW40" s="50"/>
      <c r="OSX40" s="50"/>
      <c r="OSY40" s="50"/>
      <c r="OSZ40" s="50"/>
      <c r="OTA40" s="50"/>
      <c r="OTB40" s="50"/>
      <c r="OTC40" s="50"/>
      <c r="OTD40" s="50"/>
      <c r="OTE40" s="50"/>
      <c r="OTF40" s="50"/>
      <c r="OTG40" s="50"/>
      <c r="OTH40" s="50"/>
      <c r="OTI40" s="50"/>
      <c r="OTJ40" s="50"/>
      <c r="OTK40" s="50"/>
      <c r="OTL40" s="50"/>
      <c r="OTM40" s="50"/>
      <c r="OTN40" s="50"/>
      <c r="OTO40" s="50"/>
      <c r="OTP40" s="50"/>
      <c r="OTQ40" s="50"/>
      <c r="OTR40" s="50"/>
      <c r="OTS40" s="50"/>
      <c r="OTT40" s="50"/>
      <c r="OTU40" s="50"/>
      <c r="OTV40" s="50"/>
      <c r="OTW40" s="50"/>
      <c r="OTX40" s="50"/>
      <c r="OTY40" s="50"/>
      <c r="OTZ40" s="50"/>
      <c r="OUA40" s="50"/>
      <c r="OUB40" s="50"/>
      <c r="OUC40" s="50"/>
      <c r="OUD40" s="50"/>
      <c r="OUE40" s="50"/>
      <c r="OUF40" s="50"/>
      <c r="OUG40" s="50"/>
      <c r="OUH40" s="50"/>
      <c r="OUI40" s="50"/>
      <c r="OUJ40" s="50"/>
      <c r="OUK40" s="50"/>
      <c r="OUL40" s="50"/>
      <c r="OUM40" s="50"/>
      <c r="OUN40" s="50"/>
      <c r="OUO40" s="50"/>
      <c r="OUP40" s="50"/>
      <c r="OUQ40" s="50"/>
      <c r="OUR40" s="50"/>
      <c r="OUS40" s="50"/>
      <c r="OUT40" s="50"/>
      <c r="OUU40" s="50"/>
      <c r="OUV40" s="50"/>
      <c r="OUW40" s="50"/>
      <c r="OUX40" s="50"/>
      <c r="OUY40" s="50"/>
      <c r="OUZ40" s="50"/>
      <c r="OVA40" s="50"/>
      <c r="OVB40" s="50"/>
      <c r="OVC40" s="50"/>
      <c r="OVD40" s="50"/>
      <c r="OVE40" s="50"/>
      <c r="OVF40" s="50"/>
      <c r="OVG40" s="50"/>
      <c r="OVH40" s="50"/>
      <c r="OVI40" s="50"/>
      <c r="OVJ40" s="50"/>
      <c r="OVK40" s="50"/>
      <c r="OVL40" s="50"/>
      <c r="OVM40" s="50"/>
      <c r="OVN40" s="50"/>
      <c r="OVO40" s="50"/>
      <c r="OVP40" s="50"/>
      <c r="OVQ40" s="50"/>
      <c r="OVR40" s="50"/>
      <c r="OVS40" s="50"/>
      <c r="OVT40" s="50"/>
      <c r="OVU40" s="50"/>
      <c r="OVV40" s="50"/>
      <c r="OVW40" s="50"/>
      <c r="OVX40" s="50"/>
      <c r="OVY40" s="50"/>
      <c r="OVZ40" s="50"/>
      <c r="OWA40" s="50"/>
      <c r="OWB40" s="50"/>
      <c r="OWC40" s="50"/>
      <c r="OWD40" s="50"/>
      <c r="OWE40" s="50"/>
      <c r="OWF40" s="50"/>
      <c r="OWG40" s="50"/>
      <c r="OWH40" s="50"/>
      <c r="OWI40" s="50"/>
      <c r="OWJ40" s="50"/>
      <c r="OWK40" s="50"/>
      <c r="OWL40" s="50"/>
      <c r="OWM40" s="50"/>
      <c r="OWN40" s="50"/>
      <c r="OWO40" s="50"/>
      <c r="OWP40" s="50"/>
      <c r="OWQ40" s="50"/>
      <c r="OWR40" s="50"/>
      <c r="OWS40" s="50"/>
      <c r="OWT40" s="50"/>
      <c r="OWU40" s="50"/>
      <c r="OWV40" s="50"/>
      <c r="OWW40" s="50"/>
      <c r="OWX40" s="50"/>
      <c r="OWY40" s="50"/>
      <c r="OWZ40" s="50"/>
      <c r="OXA40" s="50"/>
      <c r="OXB40" s="50"/>
      <c r="OXC40" s="50"/>
      <c r="OXD40" s="50"/>
      <c r="OXE40" s="50"/>
      <c r="OXF40" s="50"/>
      <c r="OXG40" s="50"/>
      <c r="OXH40" s="50"/>
      <c r="OXI40" s="50"/>
      <c r="OXJ40" s="50"/>
      <c r="OXK40" s="50"/>
      <c r="OXL40" s="50"/>
      <c r="OXM40" s="50"/>
      <c r="OXN40" s="50"/>
      <c r="OXO40" s="50"/>
      <c r="OXP40" s="50"/>
      <c r="OXQ40" s="50"/>
      <c r="OXR40" s="50"/>
      <c r="OXS40" s="50"/>
      <c r="OXT40" s="50"/>
      <c r="OXU40" s="50"/>
      <c r="OXV40" s="50"/>
      <c r="OXW40" s="50"/>
      <c r="OXX40" s="50"/>
      <c r="OXY40" s="50"/>
      <c r="OXZ40" s="50"/>
      <c r="OYA40" s="50"/>
      <c r="OYB40" s="50"/>
      <c r="OYC40" s="50"/>
      <c r="OYD40" s="50"/>
      <c r="OYE40" s="50"/>
      <c r="OYF40" s="50"/>
      <c r="OYG40" s="50"/>
      <c r="OYH40" s="50"/>
      <c r="OYI40" s="50"/>
      <c r="OYJ40" s="50"/>
      <c r="OYK40" s="50"/>
      <c r="OYL40" s="50"/>
      <c r="OYM40" s="50"/>
      <c r="OYN40" s="50"/>
      <c r="OYO40" s="50"/>
      <c r="OYP40" s="50"/>
      <c r="OYQ40" s="50"/>
      <c r="OYR40" s="50"/>
      <c r="OYS40" s="50"/>
      <c r="OYT40" s="50"/>
      <c r="OYU40" s="50"/>
      <c r="OYV40" s="50"/>
      <c r="OYW40" s="50"/>
      <c r="OYX40" s="50"/>
      <c r="OYY40" s="50"/>
      <c r="OYZ40" s="50"/>
      <c r="OZA40" s="50"/>
      <c r="OZB40" s="50"/>
      <c r="OZC40" s="50"/>
      <c r="OZD40" s="50"/>
      <c r="OZE40" s="50"/>
      <c r="OZF40" s="50"/>
      <c r="OZG40" s="50"/>
      <c r="OZH40" s="50"/>
      <c r="OZI40" s="50"/>
      <c r="OZJ40" s="50"/>
      <c r="OZK40" s="50"/>
      <c r="OZL40" s="50"/>
      <c r="OZM40" s="50"/>
      <c r="OZN40" s="50"/>
      <c r="OZO40" s="50"/>
      <c r="OZP40" s="50"/>
      <c r="OZQ40" s="50"/>
      <c r="OZR40" s="50"/>
      <c r="OZS40" s="50"/>
      <c r="OZT40" s="50"/>
      <c r="OZU40" s="50"/>
      <c r="OZV40" s="50"/>
      <c r="OZW40" s="50"/>
      <c r="OZX40" s="50"/>
      <c r="OZY40" s="50"/>
      <c r="OZZ40" s="50"/>
      <c r="PAA40" s="50"/>
      <c r="PAB40" s="50"/>
      <c r="PAC40" s="50"/>
      <c r="PAD40" s="50"/>
      <c r="PAE40" s="50"/>
      <c r="PAF40" s="50"/>
      <c r="PAG40" s="50"/>
      <c r="PAH40" s="50"/>
      <c r="PAI40" s="50"/>
      <c r="PAJ40" s="50"/>
      <c r="PAK40" s="50"/>
      <c r="PAL40" s="50"/>
      <c r="PAM40" s="50"/>
      <c r="PAN40" s="50"/>
      <c r="PAO40" s="50"/>
      <c r="PAP40" s="50"/>
      <c r="PAQ40" s="50"/>
      <c r="PAR40" s="50"/>
      <c r="PAS40" s="50"/>
      <c r="PAT40" s="50"/>
      <c r="PAU40" s="50"/>
      <c r="PAV40" s="50"/>
      <c r="PAW40" s="50"/>
      <c r="PAX40" s="50"/>
      <c r="PAY40" s="50"/>
      <c r="PAZ40" s="50"/>
      <c r="PBA40" s="50"/>
      <c r="PBB40" s="50"/>
      <c r="PBC40" s="50"/>
      <c r="PBD40" s="50"/>
      <c r="PBE40" s="50"/>
      <c r="PBF40" s="50"/>
      <c r="PBG40" s="50"/>
      <c r="PBH40" s="50"/>
      <c r="PBI40" s="50"/>
      <c r="PBJ40" s="50"/>
      <c r="PBK40" s="50"/>
      <c r="PBL40" s="50"/>
      <c r="PBM40" s="50"/>
      <c r="PBN40" s="50"/>
      <c r="PBO40" s="50"/>
      <c r="PBP40" s="50"/>
      <c r="PBQ40" s="50"/>
      <c r="PBR40" s="50"/>
      <c r="PBS40" s="50"/>
      <c r="PBT40" s="50"/>
      <c r="PBU40" s="50"/>
      <c r="PBV40" s="50"/>
      <c r="PBW40" s="50"/>
      <c r="PBX40" s="50"/>
      <c r="PBY40" s="50"/>
      <c r="PBZ40" s="50"/>
      <c r="PCA40" s="50"/>
      <c r="PCB40" s="50"/>
      <c r="PCC40" s="50"/>
      <c r="PCD40" s="50"/>
      <c r="PCE40" s="50"/>
      <c r="PCF40" s="50"/>
      <c r="PCG40" s="50"/>
      <c r="PCH40" s="50"/>
      <c r="PCI40" s="50"/>
      <c r="PCJ40" s="50"/>
      <c r="PCK40" s="50"/>
      <c r="PCL40" s="50"/>
      <c r="PCM40" s="50"/>
      <c r="PCN40" s="50"/>
      <c r="PCO40" s="50"/>
      <c r="PCP40" s="50"/>
      <c r="PCQ40" s="50"/>
      <c r="PCR40" s="50"/>
      <c r="PCS40" s="50"/>
      <c r="PCT40" s="50"/>
      <c r="PCU40" s="50"/>
      <c r="PCV40" s="50"/>
      <c r="PCW40" s="50"/>
      <c r="PCX40" s="50"/>
      <c r="PCY40" s="50"/>
      <c r="PCZ40" s="50"/>
      <c r="PDA40" s="50"/>
      <c r="PDB40" s="50"/>
      <c r="PDC40" s="50"/>
      <c r="PDD40" s="50"/>
      <c r="PDE40" s="50"/>
      <c r="PDF40" s="50"/>
      <c r="PDG40" s="50"/>
      <c r="PDH40" s="50"/>
      <c r="PDI40" s="50"/>
      <c r="PDJ40" s="50"/>
      <c r="PDK40" s="50"/>
      <c r="PDL40" s="50"/>
      <c r="PDM40" s="50"/>
      <c r="PDN40" s="50"/>
      <c r="PDO40" s="50"/>
      <c r="PDP40" s="50"/>
      <c r="PDQ40" s="50"/>
      <c r="PDR40" s="50"/>
      <c r="PDS40" s="50"/>
      <c r="PDT40" s="50"/>
      <c r="PDU40" s="50"/>
      <c r="PDV40" s="50"/>
      <c r="PDW40" s="50"/>
      <c r="PDX40" s="50"/>
      <c r="PDY40" s="50"/>
      <c r="PDZ40" s="50"/>
      <c r="PEA40" s="50"/>
      <c r="PEB40" s="50"/>
      <c r="PEC40" s="50"/>
      <c r="PED40" s="50"/>
      <c r="PEE40" s="50"/>
      <c r="PEF40" s="50"/>
      <c r="PEG40" s="50"/>
      <c r="PEH40" s="50"/>
      <c r="PEI40" s="50"/>
      <c r="PEJ40" s="50"/>
      <c r="PEK40" s="50"/>
      <c r="PEL40" s="50"/>
      <c r="PEM40" s="50"/>
      <c r="PEN40" s="50"/>
      <c r="PEO40" s="50"/>
      <c r="PEP40" s="50"/>
      <c r="PEQ40" s="50"/>
      <c r="PER40" s="50"/>
      <c r="PES40" s="50"/>
      <c r="PET40" s="50"/>
      <c r="PEU40" s="50"/>
      <c r="PEV40" s="50"/>
      <c r="PEW40" s="50"/>
      <c r="PEX40" s="50"/>
      <c r="PEY40" s="50"/>
      <c r="PEZ40" s="50"/>
      <c r="PFA40" s="50"/>
      <c r="PFB40" s="50"/>
      <c r="PFC40" s="50"/>
      <c r="PFD40" s="50"/>
      <c r="PFE40" s="50"/>
      <c r="PFF40" s="50"/>
      <c r="PFG40" s="50"/>
      <c r="PFH40" s="50"/>
      <c r="PFI40" s="50"/>
      <c r="PFJ40" s="50"/>
      <c r="PFK40" s="50"/>
      <c r="PFL40" s="50"/>
      <c r="PFM40" s="50"/>
      <c r="PFN40" s="50"/>
      <c r="PFO40" s="50"/>
      <c r="PFP40" s="50"/>
      <c r="PFQ40" s="50"/>
      <c r="PFR40" s="50"/>
      <c r="PFS40" s="50"/>
      <c r="PFT40" s="50"/>
      <c r="PFU40" s="50"/>
      <c r="PFV40" s="50"/>
      <c r="PFW40" s="50"/>
      <c r="PFX40" s="50"/>
      <c r="PFY40" s="50"/>
      <c r="PFZ40" s="50"/>
      <c r="PGA40" s="50"/>
      <c r="PGB40" s="50"/>
      <c r="PGC40" s="50"/>
      <c r="PGD40" s="50"/>
      <c r="PGE40" s="50"/>
      <c r="PGF40" s="50"/>
      <c r="PGG40" s="50"/>
      <c r="PGH40" s="50"/>
      <c r="PGI40" s="50"/>
      <c r="PGJ40" s="50"/>
      <c r="PGK40" s="50"/>
      <c r="PGL40" s="50"/>
      <c r="PGM40" s="50"/>
      <c r="PGN40" s="50"/>
      <c r="PGO40" s="50"/>
      <c r="PGP40" s="50"/>
      <c r="PGQ40" s="50"/>
      <c r="PGR40" s="50"/>
      <c r="PGS40" s="50"/>
      <c r="PGT40" s="50"/>
      <c r="PGU40" s="50"/>
      <c r="PGV40" s="50"/>
      <c r="PGW40" s="50"/>
      <c r="PGX40" s="50"/>
      <c r="PGY40" s="50"/>
      <c r="PGZ40" s="50"/>
      <c r="PHA40" s="50"/>
      <c r="PHB40" s="50"/>
      <c r="PHC40" s="50"/>
      <c r="PHD40" s="50"/>
      <c r="PHE40" s="50"/>
      <c r="PHF40" s="50"/>
      <c r="PHG40" s="50"/>
      <c r="PHH40" s="50"/>
      <c r="PHI40" s="50"/>
      <c r="PHJ40" s="50"/>
      <c r="PHK40" s="50"/>
      <c r="PHL40" s="50"/>
      <c r="PHM40" s="50"/>
      <c r="PHN40" s="50"/>
      <c r="PHO40" s="50"/>
      <c r="PHP40" s="50"/>
      <c r="PHQ40" s="50"/>
      <c r="PHR40" s="50"/>
      <c r="PHS40" s="50"/>
      <c r="PHT40" s="50"/>
      <c r="PHU40" s="50"/>
      <c r="PHV40" s="50"/>
      <c r="PHW40" s="50"/>
      <c r="PHX40" s="50"/>
      <c r="PHY40" s="50"/>
      <c r="PHZ40" s="50"/>
      <c r="PIA40" s="50"/>
      <c r="PIB40" s="50"/>
      <c r="PIC40" s="50"/>
      <c r="PID40" s="50"/>
      <c r="PIE40" s="50"/>
      <c r="PIF40" s="50"/>
      <c r="PIG40" s="50"/>
      <c r="PIH40" s="50"/>
      <c r="PII40" s="50"/>
      <c r="PIJ40" s="50"/>
      <c r="PIK40" s="50"/>
      <c r="PIL40" s="50"/>
      <c r="PIM40" s="50"/>
      <c r="PIN40" s="50"/>
      <c r="PIO40" s="50"/>
      <c r="PIP40" s="50"/>
      <c r="PIQ40" s="50"/>
      <c r="PIR40" s="50"/>
      <c r="PIS40" s="50"/>
      <c r="PIT40" s="50"/>
      <c r="PIU40" s="50"/>
      <c r="PIV40" s="50"/>
      <c r="PIW40" s="50"/>
      <c r="PIX40" s="50"/>
      <c r="PIY40" s="50"/>
      <c r="PIZ40" s="50"/>
      <c r="PJA40" s="50"/>
      <c r="PJB40" s="50"/>
      <c r="PJC40" s="50"/>
      <c r="PJD40" s="50"/>
      <c r="PJE40" s="50"/>
      <c r="PJF40" s="50"/>
      <c r="PJG40" s="50"/>
      <c r="PJH40" s="50"/>
      <c r="PJI40" s="50"/>
      <c r="PJJ40" s="50"/>
      <c r="PJK40" s="50"/>
      <c r="PJL40" s="50"/>
      <c r="PJM40" s="50"/>
      <c r="PJN40" s="50"/>
      <c r="PJO40" s="50"/>
      <c r="PJP40" s="50"/>
      <c r="PJQ40" s="50"/>
      <c r="PJR40" s="50"/>
      <c r="PJS40" s="50"/>
      <c r="PJT40" s="50"/>
      <c r="PJU40" s="50"/>
      <c r="PJV40" s="50"/>
      <c r="PJW40" s="50"/>
      <c r="PJX40" s="50"/>
      <c r="PJY40" s="50"/>
      <c r="PJZ40" s="50"/>
      <c r="PKA40" s="50"/>
      <c r="PKB40" s="50"/>
      <c r="PKC40" s="50"/>
      <c r="PKD40" s="50"/>
      <c r="PKE40" s="50"/>
      <c r="PKF40" s="50"/>
      <c r="PKG40" s="50"/>
      <c r="PKH40" s="50"/>
      <c r="PKI40" s="50"/>
      <c r="PKJ40" s="50"/>
      <c r="PKK40" s="50"/>
      <c r="PKL40" s="50"/>
      <c r="PKM40" s="50"/>
      <c r="PKN40" s="50"/>
      <c r="PKO40" s="50"/>
      <c r="PKP40" s="50"/>
      <c r="PKQ40" s="50"/>
      <c r="PKR40" s="50"/>
      <c r="PKS40" s="50"/>
      <c r="PKT40" s="50"/>
      <c r="PKU40" s="50"/>
      <c r="PKV40" s="50"/>
      <c r="PKW40" s="50"/>
      <c r="PKX40" s="50"/>
      <c r="PKY40" s="50"/>
      <c r="PKZ40" s="50"/>
      <c r="PLA40" s="50"/>
      <c r="PLB40" s="50"/>
      <c r="PLC40" s="50"/>
      <c r="PLD40" s="50"/>
      <c r="PLE40" s="50"/>
      <c r="PLF40" s="50"/>
      <c r="PLG40" s="50"/>
      <c r="PLH40" s="50"/>
      <c r="PLI40" s="50"/>
      <c r="PLJ40" s="50"/>
      <c r="PLK40" s="50"/>
      <c r="PLL40" s="50"/>
      <c r="PLM40" s="50"/>
      <c r="PLN40" s="50"/>
      <c r="PLO40" s="50"/>
      <c r="PLP40" s="50"/>
      <c r="PLQ40" s="50"/>
      <c r="PLR40" s="50"/>
      <c r="PLS40" s="50"/>
      <c r="PLT40" s="50"/>
      <c r="PLU40" s="50"/>
      <c r="PLV40" s="50"/>
      <c r="PLW40" s="50"/>
      <c r="PLX40" s="50"/>
      <c r="PLY40" s="50"/>
      <c r="PLZ40" s="50"/>
      <c r="PMA40" s="50"/>
      <c r="PMB40" s="50"/>
      <c r="PMC40" s="50"/>
      <c r="PMD40" s="50"/>
      <c r="PME40" s="50"/>
      <c r="PMF40" s="50"/>
      <c r="PMG40" s="50"/>
      <c r="PMH40" s="50"/>
      <c r="PMI40" s="50"/>
      <c r="PMJ40" s="50"/>
      <c r="PMK40" s="50"/>
      <c r="PML40" s="50"/>
      <c r="PMM40" s="50"/>
      <c r="PMN40" s="50"/>
      <c r="PMO40" s="50"/>
      <c r="PMP40" s="50"/>
      <c r="PMQ40" s="50"/>
      <c r="PMR40" s="50"/>
      <c r="PMS40" s="50"/>
      <c r="PMT40" s="50"/>
      <c r="PMU40" s="50"/>
      <c r="PMV40" s="50"/>
      <c r="PMW40" s="50"/>
      <c r="PMX40" s="50"/>
      <c r="PMY40" s="50"/>
      <c r="PMZ40" s="50"/>
      <c r="PNA40" s="50"/>
      <c r="PNB40" s="50"/>
      <c r="PNC40" s="50"/>
      <c r="PND40" s="50"/>
      <c r="PNE40" s="50"/>
      <c r="PNF40" s="50"/>
      <c r="PNG40" s="50"/>
      <c r="PNH40" s="50"/>
      <c r="PNI40" s="50"/>
      <c r="PNJ40" s="50"/>
      <c r="PNK40" s="50"/>
      <c r="PNL40" s="50"/>
      <c r="PNM40" s="50"/>
      <c r="PNN40" s="50"/>
      <c r="PNO40" s="50"/>
      <c r="PNP40" s="50"/>
      <c r="PNQ40" s="50"/>
      <c r="PNR40" s="50"/>
      <c r="PNS40" s="50"/>
      <c r="PNT40" s="50"/>
      <c r="PNU40" s="50"/>
      <c r="PNV40" s="50"/>
      <c r="PNW40" s="50"/>
      <c r="PNX40" s="50"/>
      <c r="PNY40" s="50"/>
      <c r="PNZ40" s="50"/>
      <c r="POA40" s="50"/>
      <c r="POB40" s="50"/>
      <c r="POC40" s="50"/>
      <c r="POD40" s="50"/>
      <c r="POE40" s="50"/>
      <c r="POF40" s="50"/>
      <c r="POG40" s="50"/>
      <c r="POH40" s="50"/>
      <c r="POI40" s="50"/>
      <c r="POJ40" s="50"/>
      <c r="POK40" s="50"/>
      <c r="POL40" s="50"/>
      <c r="POM40" s="50"/>
      <c r="PON40" s="50"/>
      <c r="POO40" s="50"/>
      <c r="POP40" s="50"/>
      <c r="POQ40" s="50"/>
      <c r="POR40" s="50"/>
      <c r="POS40" s="50"/>
      <c r="POT40" s="50"/>
      <c r="POU40" s="50"/>
      <c r="POV40" s="50"/>
      <c r="POW40" s="50"/>
      <c r="POX40" s="50"/>
      <c r="POY40" s="50"/>
      <c r="POZ40" s="50"/>
      <c r="PPA40" s="50"/>
      <c r="PPB40" s="50"/>
      <c r="PPC40" s="50"/>
      <c r="PPD40" s="50"/>
      <c r="PPE40" s="50"/>
      <c r="PPF40" s="50"/>
      <c r="PPG40" s="50"/>
      <c r="PPH40" s="50"/>
      <c r="PPI40" s="50"/>
      <c r="PPJ40" s="50"/>
      <c r="PPK40" s="50"/>
      <c r="PPL40" s="50"/>
      <c r="PPM40" s="50"/>
      <c r="PPN40" s="50"/>
      <c r="PPO40" s="50"/>
      <c r="PPP40" s="50"/>
      <c r="PPQ40" s="50"/>
      <c r="PPR40" s="50"/>
      <c r="PPS40" s="50"/>
      <c r="PPT40" s="50"/>
      <c r="PPU40" s="50"/>
      <c r="PPV40" s="50"/>
      <c r="PPW40" s="50"/>
      <c r="PPX40" s="50"/>
      <c r="PPY40" s="50"/>
      <c r="PPZ40" s="50"/>
      <c r="PQA40" s="50"/>
      <c r="PQB40" s="50"/>
      <c r="PQC40" s="50"/>
      <c r="PQD40" s="50"/>
      <c r="PQE40" s="50"/>
      <c r="PQF40" s="50"/>
      <c r="PQG40" s="50"/>
      <c r="PQH40" s="50"/>
      <c r="PQI40" s="50"/>
      <c r="PQJ40" s="50"/>
      <c r="PQK40" s="50"/>
      <c r="PQL40" s="50"/>
      <c r="PQM40" s="50"/>
      <c r="PQN40" s="50"/>
      <c r="PQO40" s="50"/>
      <c r="PQP40" s="50"/>
      <c r="PQQ40" s="50"/>
      <c r="PQR40" s="50"/>
      <c r="PQS40" s="50"/>
      <c r="PQT40" s="50"/>
      <c r="PQU40" s="50"/>
      <c r="PQV40" s="50"/>
      <c r="PQW40" s="50"/>
      <c r="PQX40" s="50"/>
      <c r="PQY40" s="50"/>
      <c r="PQZ40" s="50"/>
      <c r="PRA40" s="50"/>
      <c r="PRB40" s="50"/>
      <c r="PRC40" s="50"/>
      <c r="PRD40" s="50"/>
      <c r="PRE40" s="50"/>
      <c r="PRF40" s="50"/>
      <c r="PRG40" s="50"/>
      <c r="PRH40" s="50"/>
      <c r="PRI40" s="50"/>
      <c r="PRJ40" s="50"/>
      <c r="PRK40" s="50"/>
      <c r="PRL40" s="50"/>
      <c r="PRM40" s="50"/>
      <c r="PRN40" s="50"/>
      <c r="PRO40" s="50"/>
      <c r="PRP40" s="50"/>
      <c r="PRQ40" s="50"/>
      <c r="PRR40" s="50"/>
      <c r="PRS40" s="50"/>
      <c r="PRT40" s="50"/>
      <c r="PRU40" s="50"/>
      <c r="PRV40" s="50"/>
      <c r="PRW40" s="50"/>
      <c r="PRX40" s="50"/>
      <c r="PRY40" s="50"/>
      <c r="PRZ40" s="50"/>
      <c r="PSA40" s="50"/>
      <c r="PSB40" s="50"/>
      <c r="PSC40" s="50"/>
      <c r="PSD40" s="50"/>
      <c r="PSE40" s="50"/>
      <c r="PSF40" s="50"/>
      <c r="PSG40" s="50"/>
      <c r="PSH40" s="50"/>
      <c r="PSI40" s="50"/>
      <c r="PSJ40" s="50"/>
      <c r="PSK40" s="50"/>
      <c r="PSL40" s="50"/>
      <c r="PSM40" s="50"/>
      <c r="PSN40" s="50"/>
      <c r="PSO40" s="50"/>
      <c r="PSP40" s="50"/>
      <c r="PSQ40" s="50"/>
      <c r="PSR40" s="50"/>
      <c r="PSS40" s="50"/>
      <c r="PST40" s="50"/>
      <c r="PSU40" s="50"/>
      <c r="PSV40" s="50"/>
      <c r="PSW40" s="50"/>
      <c r="PSX40" s="50"/>
      <c r="PSY40" s="50"/>
      <c r="PSZ40" s="50"/>
      <c r="PTA40" s="50"/>
      <c r="PTB40" s="50"/>
      <c r="PTC40" s="50"/>
      <c r="PTD40" s="50"/>
      <c r="PTE40" s="50"/>
      <c r="PTF40" s="50"/>
      <c r="PTG40" s="50"/>
      <c r="PTH40" s="50"/>
      <c r="PTI40" s="50"/>
      <c r="PTJ40" s="50"/>
      <c r="PTK40" s="50"/>
      <c r="PTL40" s="50"/>
      <c r="PTM40" s="50"/>
      <c r="PTN40" s="50"/>
      <c r="PTO40" s="50"/>
      <c r="PTP40" s="50"/>
      <c r="PTQ40" s="50"/>
      <c r="PTR40" s="50"/>
      <c r="PTS40" s="50"/>
      <c r="PTT40" s="50"/>
      <c r="PTU40" s="50"/>
      <c r="PTV40" s="50"/>
      <c r="PTW40" s="50"/>
      <c r="PTX40" s="50"/>
      <c r="PTY40" s="50"/>
      <c r="PTZ40" s="50"/>
      <c r="PUA40" s="50"/>
      <c r="PUB40" s="50"/>
      <c r="PUC40" s="50"/>
      <c r="PUD40" s="50"/>
      <c r="PUE40" s="50"/>
      <c r="PUF40" s="50"/>
      <c r="PUG40" s="50"/>
      <c r="PUH40" s="50"/>
      <c r="PUI40" s="50"/>
      <c r="PUJ40" s="50"/>
      <c r="PUK40" s="50"/>
      <c r="PUL40" s="50"/>
      <c r="PUM40" s="50"/>
      <c r="PUN40" s="50"/>
      <c r="PUO40" s="50"/>
      <c r="PUP40" s="50"/>
      <c r="PUQ40" s="50"/>
      <c r="PUR40" s="50"/>
      <c r="PUS40" s="50"/>
      <c r="PUT40" s="50"/>
      <c r="PUU40" s="50"/>
      <c r="PUV40" s="50"/>
      <c r="PUW40" s="50"/>
      <c r="PUX40" s="50"/>
      <c r="PUY40" s="50"/>
      <c r="PUZ40" s="50"/>
      <c r="PVA40" s="50"/>
      <c r="PVB40" s="50"/>
      <c r="PVC40" s="50"/>
      <c r="PVD40" s="50"/>
      <c r="PVE40" s="50"/>
      <c r="PVF40" s="50"/>
      <c r="PVG40" s="50"/>
      <c r="PVH40" s="50"/>
      <c r="PVI40" s="50"/>
      <c r="PVJ40" s="50"/>
      <c r="PVK40" s="50"/>
      <c r="PVL40" s="50"/>
      <c r="PVM40" s="50"/>
      <c r="PVN40" s="50"/>
      <c r="PVO40" s="50"/>
      <c r="PVP40" s="50"/>
      <c r="PVQ40" s="50"/>
      <c r="PVR40" s="50"/>
      <c r="PVS40" s="50"/>
      <c r="PVT40" s="50"/>
      <c r="PVU40" s="50"/>
      <c r="PVV40" s="50"/>
      <c r="PVW40" s="50"/>
      <c r="PVX40" s="50"/>
      <c r="PVY40" s="50"/>
      <c r="PVZ40" s="50"/>
      <c r="PWA40" s="50"/>
      <c r="PWB40" s="50"/>
      <c r="PWC40" s="50"/>
      <c r="PWD40" s="50"/>
      <c r="PWE40" s="50"/>
      <c r="PWF40" s="50"/>
      <c r="PWG40" s="50"/>
      <c r="PWH40" s="50"/>
      <c r="PWI40" s="50"/>
      <c r="PWJ40" s="50"/>
      <c r="PWK40" s="50"/>
      <c r="PWL40" s="50"/>
      <c r="PWM40" s="50"/>
      <c r="PWN40" s="50"/>
      <c r="PWO40" s="50"/>
      <c r="PWP40" s="50"/>
      <c r="PWQ40" s="50"/>
      <c r="PWR40" s="50"/>
      <c r="PWS40" s="50"/>
      <c r="PWT40" s="50"/>
      <c r="PWU40" s="50"/>
      <c r="PWV40" s="50"/>
      <c r="PWW40" s="50"/>
      <c r="PWX40" s="50"/>
      <c r="PWY40" s="50"/>
      <c r="PWZ40" s="50"/>
      <c r="PXA40" s="50"/>
      <c r="PXB40" s="50"/>
      <c r="PXC40" s="50"/>
      <c r="PXD40" s="50"/>
      <c r="PXE40" s="50"/>
      <c r="PXF40" s="50"/>
      <c r="PXG40" s="50"/>
      <c r="PXH40" s="50"/>
      <c r="PXI40" s="50"/>
      <c r="PXJ40" s="50"/>
      <c r="PXK40" s="50"/>
      <c r="PXL40" s="50"/>
      <c r="PXM40" s="50"/>
      <c r="PXN40" s="50"/>
      <c r="PXO40" s="50"/>
      <c r="PXP40" s="50"/>
      <c r="PXQ40" s="50"/>
      <c r="PXR40" s="50"/>
      <c r="PXS40" s="50"/>
      <c r="PXT40" s="50"/>
      <c r="PXU40" s="50"/>
      <c r="PXV40" s="50"/>
      <c r="PXW40" s="50"/>
      <c r="PXX40" s="50"/>
      <c r="PXY40" s="50"/>
      <c r="PXZ40" s="50"/>
      <c r="PYA40" s="50"/>
      <c r="PYB40" s="50"/>
      <c r="PYC40" s="50"/>
      <c r="PYD40" s="50"/>
      <c r="PYE40" s="50"/>
      <c r="PYF40" s="50"/>
      <c r="PYG40" s="50"/>
      <c r="PYH40" s="50"/>
      <c r="PYI40" s="50"/>
      <c r="PYJ40" s="50"/>
      <c r="PYK40" s="50"/>
      <c r="PYL40" s="50"/>
      <c r="PYM40" s="50"/>
      <c r="PYN40" s="50"/>
      <c r="PYO40" s="50"/>
      <c r="PYP40" s="50"/>
      <c r="PYQ40" s="50"/>
      <c r="PYR40" s="50"/>
      <c r="PYS40" s="50"/>
      <c r="PYT40" s="50"/>
      <c r="PYU40" s="50"/>
      <c r="PYV40" s="50"/>
      <c r="PYW40" s="50"/>
      <c r="PYX40" s="50"/>
      <c r="PYY40" s="50"/>
      <c r="PYZ40" s="50"/>
      <c r="PZA40" s="50"/>
      <c r="PZB40" s="50"/>
      <c r="PZC40" s="50"/>
      <c r="PZD40" s="50"/>
      <c r="PZE40" s="50"/>
      <c r="PZF40" s="50"/>
      <c r="PZG40" s="50"/>
      <c r="PZH40" s="50"/>
      <c r="PZI40" s="50"/>
      <c r="PZJ40" s="50"/>
      <c r="PZK40" s="50"/>
      <c r="PZL40" s="50"/>
      <c r="PZM40" s="50"/>
      <c r="PZN40" s="50"/>
      <c r="PZO40" s="50"/>
      <c r="PZP40" s="50"/>
      <c r="PZQ40" s="50"/>
      <c r="PZR40" s="50"/>
      <c r="PZS40" s="50"/>
      <c r="PZT40" s="50"/>
      <c r="PZU40" s="50"/>
      <c r="PZV40" s="50"/>
      <c r="PZW40" s="50"/>
      <c r="PZX40" s="50"/>
      <c r="PZY40" s="50"/>
      <c r="PZZ40" s="50"/>
      <c r="QAA40" s="50"/>
      <c r="QAB40" s="50"/>
      <c r="QAC40" s="50"/>
      <c r="QAD40" s="50"/>
      <c r="QAE40" s="50"/>
      <c r="QAF40" s="50"/>
      <c r="QAG40" s="50"/>
      <c r="QAH40" s="50"/>
      <c r="QAI40" s="50"/>
      <c r="QAJ40" s="50"/>
      <c r="QAK40" s="50"/>
      <c r="QAL40" s="50"/>
      <c r="QAM40" s="50"/>
      <c r="QAN40" s="50"/>
      <c r="QAO40" s="50"/>
      <c r="QAP40" s="50"/>
      <c r="QAQ40" s="50"/>
      <c r="QAR40" s="50"/>
      <c r="QAS40" s="50"/>
      <c r="QAT40" s="50"/>
      <c r="QAU40" s="50"/>
      <c r="QAV40" s="50"/>
      <c r="QAW40" s="50"/>
      <c r="QAX40" s="50"/>
      <c r="QAY40" s="50"/>
      <c r="QAZ40" s="50"/>
      <c r="QBA40" s="50"/>
      <c r="QBB40" s="50"/>
      <c r="QBC40" s="50"/>
      <c r="QBD40" s="50"/>
      <c r="QBE40" s="50"/>
      <c r="QBF40" s="50"/>
      <c r="QBG40" s="50"/>
      <c r="QBH40" s="50"/>
      <c r="QBI40" s="50"/>
      <c r="QBJ40" s="50"/>
      <c r="QBK40" s="50"/>
      <c r="QBL40" s="50"/>
      <c r="QBM40" s="50"/>
      <c r="QBN40" s="50"/>
      <c r="QBO40" s="50"/>
      <c r="QBP40" s="50"/>
      <c r="QBQ40" s="50"/>
      <c r="QBR40" s="50"/>
      <c r="QBS40" s="50"/>
      <c r="QBT40" s="50"/>
      <c r="QBU40" s="50"/>
      <c r="QBV40" s="50"/>
      <c r="QBW40" s="50"/>
      <c r="QBX40" s="50"/>
      <c r="QBY40" s="50"/>
      <c r="QBZ40" s="50"/>
      <c r="QCA40" s="50"/>
      <c r="QCB40" s="50"/>
      <c r="QCC40" s="50"/>
      <c r="QCD40" s="50"/>
      <c r="QCE40" s="50"/>
      <c r="QCF40" s="50"/>
      <c r="QCG40" s="50"/>
      <c r="QCH40" s="50"/>
      <c r="QCI40" s="50"/>
      <c r="QCJ40" s="50"/>
      <c r="QCK40" s="50"/>
      <c r="QCL40" s="50"/>
      <c r="QCM40" s="50"/>
      <c r="QCN40" s="50"/>
      <c r="QCO40" s="50"/>
      <c r="QCP40" s="50"/>
      <c r="QCQ40" s="50"/>
      <c r="QCR40" s="50"/>
      <c r="QCS40" s="50"/>
      <c r="QCT40" s="50"/>
      <c r="QCU40" s="50"/>
      <c r="QCV40" s="50"/>
      <c r="QCW40" s="50"/>
      <c r="QCX40" s="50"/>
      <c r="QCY40" s="50"/>
      <c r="QCZ40" s="50"/>
      <c r="QDA40" s="50"/>
      <c r="QDB40" s="50"/>
      <c r="QDC40" s="50"/>
      <c r="QDD40" s="50"/>
      <c r="QDE40" s="50"/>
      <c r="QDF40" s="50"/>
      <c r="QDG40" s="50"/>
      <c r="QDH40" s="50"/>
      <c r="QDI40" s="50"/>
      <c r="QDJ40" s="50"/>
      <c r="QDK40" s="50"/>
      <c r="QDL40" s="50"/>
      <c r="QDM40" s="50"/>
      <c r="QDN40" s="50"/>
      <c r="QDO40" s="50"/>
      <c r="QDP40" s="50"/>
      <c r="QDQ40" s="50"/>
      <c r="QDR40" s="50"/>
      <c r="QDS40" s="50"/>
      <c r="QDT40" s="50"/>
      <c r="QDU40" s="50"/>
      <c r="QDV40" s="50"/>
      <c r="QDW40" s="50"/>
      <c r="QDX40" s="50"/>
      <c r="QDY40" s="50"/>
      <c r="QDZ40" s="50"/>
      <c r="QEA40" s="50"/>
      <c r="QEB40" s="50"/>
      <c r="QEC40" s="50"/>
      <c r="QED40" s="50"/>
      <c r="QEE40" s="50"/>
      <c r="QEF40" s="50"/>
      <c r="QEG40" s="50"/>
      <c r="QEH40" s="50"/>
      <c r="QEI40" s="50"/>
      <c r="QEJ40" s="50"/>
      <c r="QEK40" s="50"/>
      <c r="QEL40" s="50"/>
      <c r="QEM40" s="50"/>
      <c r="QEN40" s="50"/>
      <c r="QEO40" s="50"/>
      <c r="QEP40" s="50"/>
      <c r="QEQ40" s="50"/>
      <c r="QER40" s="50"/>
      <c r="QES40" s="50"/>
      <c r="QET40" s="50"/>
      <c r="QEU40" s="50"/>
      <c r="QEV40" s="50"/>
      <c r="QEW40" s="50"/>
      <c r="QEX40" s="50"/>
      <c r="QEY40" s="50"/>
      <c r="QEZ40" s="50"/>
      <c r="QFA40" s="50"/>
      <c r="QFB40" s="50"/>
      <c r="QFC40" s="50"/>
      <c r="QFD40" s="50"/>
      <c r="QFE40" s="50"/>
      <c r="QFF40" s="50"/>
      <c r="QFG40" s="50"/>
      <c r="QFH40" s="50"/>
      <c r="QFI40" s="50"/>
      <c r="QFJ40" s="50"/>
      <c r="QFK40" s="50"/>
      <c r="QFL40" s="50"/>
      <c r="QFM40" s="50"/>
      <c r="QFN40" s="50"/>
      <c r="QFO40" s="50"/>
      <c r="QFP40" s="50"/>
      <c r="QFQ40" s="50"/>
      <c r="QFR40" s="50"/>
      <c r="QFS40" s="50"/>
      <c r="QFT40" s="50"/>
      <c r="QFU40" s="50"/>
      <c r="QFV40" s="50"/>
      <c r="QFW40" s="50"/>
      <c r="QFX40" s="50"/>
      <c r="QFY40" s="50"/>
      <c r="QFZ40" s="50"/>
      <c r="QGA40" s="50"/>
      <c r="QGB40" s="50"/>
      <c r="QGC40" s="50"/>
      <c r="QGD40" s="50"/>
      <c r="QGE40" s="50"/>
      <c r="QGF40" s="50"/>
      <c r="QGG40" s="50"/>
      <c r="QGH40" s="50"/>
      <c r="QGI40" s="50"/>
      <c r="QGJ40" s="50"/>
      <c r="QGK40" s="50"/>
      <c r="QGL40" s="50"/>
      <c r="QGM40" s="50"/>
      <c r="QGN40" s="50"/>
      <c r="QGO40" s="50"/>
      <c r="QGP40" s="50"/>
      <c r="QGQ40" s="50"/>
      <c r="QGR40" s="50"/>
      <c r="QGS40" s="50"/>
      <c r="QGT40" s="50"/>
      <c r="QGU40" s="50"/>
      <c r="QGV40" s="50"/>
      <c r="QGW40" s="50"/>
      <c r="QGX40" s="50"/>
      <c r="QGY40" s="50"/>
      <c r="QGZ40" s="50"/>
      <c r="QHA40" s="50"/>
      <c r="QHB40" s="50"/>
      <c r="QHC40" s="50"/>
      <c r="QHD40" s="50"/>
      <c r="QHE40" s="50"/>
      <c r="QHF40" s="50"/>
      <c r="QHG40" s="50"/>
      <c r="QHH40" s="50"/>
      <c r="QHI40" s="50"/>
      <c r="QHJ40" s="50"/>
      <c r="QHK40" s="50"/>
      <c r="QHL40" s="50"/>
      <c r="QHM40" s="50"/>
      <c r="QHN40" s="50"/>
      <c r="QHO40" s="50"/>
      <c r="QHP40" s="50"/>
      <c r="QHQ40" s="50"/>
      <c r="QHR40" s="50"/>
      <c r="QHS40" s="50"/>
      <c r="QHT40" s="50"/>
      <c r="QHU40" s="50"/>
      <c r="QHV40" s="50"/>
      <c r="QHW40" s="50"/>
      <c r="QHX40" s="50"/>
      <c r="QHY40" s="50"/>
      <c r="QHZ40" s="50"/>
      <c r="QIA40" s="50"/>
      <c r="QIB40" s="50"/>
      <c r="QIC40" s="50"/>
      <c r="QID40" s="50"/>
      <c r="QIE40" s="50"/>
      <c r="QIF40" s="50"/>
      <c r="QIG40" s="50"/>
      <c r="QIH40" s="50"/>
      <c r="QII40" s="50"/>
      <c r="QIJ40" s="50"/>
      <c r="QIK40" s="50"/>
      <c r="QIL40" s="50"/>
      <c r="QIM40" s="50"/>
      <c r="QIN40" s="50"/>
      <c r="QIO40" s="50"/>
      <c r="QIP40" s="50"/>
      <c r="QIQ40" s="50"/>
      <c r="QIR40" s="50"/>
      <c r="QIS40" s="50"/>
      <c r="QIT40" s="50"/>
      <c r="QIU40" s="50"/>
      <c r="QIV40" s="50"/>
      <c r="QIW40" s="50"/>
      <c r="QIX40" s="50"/>
      <c r="QIY40" s="50"/>
      <c r="QIZ40" s="50"/>
      <c r="QJA40" s="50"/>
      <c r="QJB40" s="50"/>
      <c r="QJC40" s="50"/>
      <c r="QJD40" s="50"/>
      <c r="QJE40" s="50"/>
      <c r="QJF40" s="50"/>
      <c r="QJG40" s="50"/>
      <c r="QJH40" s="50"/>
      <c r="QJI40" s="50"/>
      <c r="QJJ40" s="50"/>
      <c r="QJK40" s="50"/>
      <c r="QJL40" s="50"/>
      <c r="QJM40" s="50"/>
      <c r="QJN40" s="50"/>
      <c r="QJO40" s="50"/>
      <c r="QJP40" s="50"/>
      <c r="QJQ40" s="50"/>
      <c r="QJR40" s="50"/>
      <c r="QJS40" s="50"/>
      <c r="QJT40" s="50"/>
      <c r="QJU40" s="50"/>
      <c r="QJV40" s="50"/>
      <c r="QJW40" s="50"/>
      <c r="QJX40" s="50"/>
      <c r="QJY40" s="50"/>
      <c r="QJZ40" s="50"/>
      <c r="QKA40" s="50"/>
      <c r="QKB40" s="50"/>
      <c r="QKC40" s="50"/>
      <c r="QKD40" s="50"/>
      <c r="QKE40" s="50"/>
      <c r="QKF40" s="50"/>
      <c r="QKG40" s="50"/>
      <c r="QKH40" s="50"/>
      <c r="QKI40" s="50"/>
      <c r="QKJ40" s="50"/>
      <c r="QKK40" s="50"/>
      <c r="QKL40" s="50"/>
      <c r="QKM40" s="50"/>
      <c r="QKN40" s="50"/>
      <c r="QKO40" s="50"/>
      <c r="QKP40" s="50"/>
      <c r="QKQ40" s="50"/>
      <c r="QKR40" s="50"/>
      <c r="QKS40" s="50"/>
      <c r="QKT40" s="50"/>
      <c r="QKU40" s="50"/>
      <c r="QKV40" s="50"/>
      <c r="QKW40" s="50"/>
      <c r="QKX40" s="50"/>
      <c r="QKY40" s="50"/>
      <c r="QKZ40" s="50"/>
      <c r="QLA40" s="50"/>
      <c r="QLB40" s="50"/>
      <c r="QLC40" s="50"/>
      <c r="QLD40" s="50"/>
      <c r="QLE40" s="50"/>
      <c r="QLF40" s="50"/>
      <c r="QLG40" s="50"/>
      <c r="QLH40" s="50"/>
      <c r="QLI40" s="50"/>
      <c r="QLJ40" s="50"/>
      <c r="QLK40" s="50"/>
      <c r="QLL40" s="50"/>
      <c r="QLM40" s="50"/>
      <c r="QLN40" s="50"/>
      <c r="QLO40" s="50"/>
      <c r="QLP40" s="50"/>
      <c r="QLQ40" s="50"/>
      <c r="QLR40" s="50"/>
      <c r="QLS40" s="50"/>
      <c r="QLT40" s="50"/>
      <c r="QLU40" s="50"/>
      <c r="QLV40" s="50"/>
      <c r="QLW40" s="50"/>
      <c r="QLX40" s="50"/>
      <c r="QLY40" s="50"/>
      <c r="QLZ40" s="50"/>
      <c r="QMA40" s="50"/>
      <c r="QMB40" s="50"/>
      <c r="QMC40" s="50"/>
      <c r="QMD40" s="50"/>
      <c r="QME40" s="50"/>
      <c r="QMF40" s="50"/>
      <c r="QMG40" s="50"/>
      <c r="QMH40" s="50"/>
      <c r="QMI40" s="50"/>
      <c r="QMJ40" s="50"/>
      <c r="QMK40" s="50"/>
      <c r="QML40" s="50"/>
      <c r="QMM40" s="50"/>
      <c r="QMN40" s="50"/>
      <c r="QMO40" s="50"/>
      <c r="QMP40" s="50"/>
      <c r="QMQ40" s="50"/>
      <c r="QMR40" s="50"/>
      <c r="QMS40" s="50"/>
      <c r="QMT40" s="50"/>
      <c r="QMU40" s="50"/>
      <c r="QMV40" s="50"/>
      <c r="QMW40" s="50"/>
      <c r="QMX40" s="50"/>
      <c r="QMY40" s="50"/>
      <c r="QMZ40" s="50"/>
      <c r="QNA40" s="50"/>
      <c r="QNB40" s="50"/>
      <c r="QNC40" s="50"/>
      <c r="QND40" s="50"/>
      <c r="QNE40" s="50"/>
      <c r="QNF40" s="50"/>
      <c r="QNG40" s="50"/>
      <c r="QNH40" s="50"/>
      <c r="QNI40" s="50"/>
      <c r="QNJ40" s="50"/>
      <c r="QNK40" s="50"/>
      <c r="QNL40" s="50"/>
      <c r="QNM40" s="50"/>
      <c r="QNN40" s="50"/>
      <c r="QNO40" s="50"/>
      <c r="QNP40" s="50"/>
      <c r="QNQ40" s="50"/>
      <c r="QNR40" s="50"/>
      <c r="QNS40" s="50"/>
      <c r="QNT40" s="50"/>
      <c r="QNU40" s="50"/>
      <c r="QNV40" s="50"/>
      <c r="QNW40" s="50"/>
      <c r="QNX40" s="50"/>
      <c r="QNY40" s="50"/>
      <c r="QNZ40" s="50"/>
      <c r="QOA40" s="50"/>
      <c r="QOB40" s="50"/>
      <c r="QOC40" s="50"/>
      <c r="QOD40" s="50"/>
      <c r="QOE40" s="50"/>
      <c r="QOF40" s="50"/>
      <c r="QOG40" s="50"/>
      <c r="QOH40" s="50"/>
      <c r="QOI40" s="50"/>
      <c r="QOJ40" s="50"/>
      <c r="QOK40" s="50"/>
      <c r="QOL40" s="50"/>
      <c r="QOM40" s="50"/>
      <c r="QON40" s="50"/>
      <c r="QOO40" s="50"/>
      <c r="QOP40" s="50"/>
      <c r="QOQ40" s="50"/>
      <c r="QOR40" s="50"/>
      <c r="QOS40" s="50"/>
      <c r="QOT40" s="50"/>
      <c r="QOU40" s="50"/>
      <c r="QOV40" s="50"/>
      <c r="QOW40" s="50"/>
      <c r="QOX40" s="50"/>
      <c r="QOY40" s="50"/>
      <c r="QOZ40" s="50"/>
      <c r="QPA40" s="50"/>
      <c r="QPB40" s="50"/>
      <c r="QPC40" s="50"/>
      <c r="QPD40" s="50"/>
      <c r="QPE40" s="50"/>
      <c r="QPF40" s="50"/>
      <c r="QPG40" s="50"/>
      <c r="QPH40" s="50"/>
      <c r="QPI40" s="50"/>
      <c r="QPJ40" s="50"/>
      <c r="QPK40" s="50"/>
      <c r="QPL40" s="50"/>
      <c r="QPM40" s="50"/>
      <c r="QPN40" s="50"/>
      <c r="QPO40" s="50"/>
      <c r="QPP40" s="50"/>
      <c r="QPQ40" s="50"/>
      <c r="QPR40" s="50"/>
      <c r="QPS40" s="50"/>
      <c r="QPT40" s="50"/>
      <c r="QPU40" s="50"/>
      <c r="QPV40" s="50"/>
      <c r="QPW40" s="50"/>
      <c r="QPX40" s="50"/>
      <c r="QPY40" s="50"/>
      <c r="QPZ40" s="50"/>
      <c r="QQA40" s="50"/>
      <c r="QQB40" s="50"/>
      <c r="QQC40" s="50"/>
      <c r="QQD40" s="50"/>
      <c r="QQE40" s="50"/>
      <c r="QQF40" s="50"/>
      <c r="QQG40" s="50"/>
      <c r="QQH40" s="50"/>
      <c r="QQI40" s="50"/>
      <c r="QQJ40" s="50"/>
      <c r="QQK40" s="50"/>
      <c r="QQL40" s="50"/>
      <c r="QQM40" s="50"/>
      <c r="QQN40" s="50"/>
      <c r="QQO40" s="50"/>
      <c r="QQP40" s="50"/>
      <c r="QQQ40" s="50"/>
      <c r="QQR40" s="50"/>
      <c r="QQS40" s="50"/>
      <c r="QQT40" s="50"/>
      <c r="QQU40" s="50"/>
      <c r="QQV40" s="50"/>
      <c r="QQW40" s="50"/>
      <c r="QQX40" s="50"/>
      <c r="QQY40" s="50"/>
      <c r="QQZ40" s="50"/>
      <c r="QRA40" s="50"/>
      <c r="QRB40" s="50"/>
      <c r="QRC40" s="50"/>
      <c r="QRD40" s="50"/>
      <c r="QRE40" s="50"/>
      <c r="QRF40" s="50"/>
      <c r="QRG40" s="50"/>
      <c r="QRH40" s="50"/>
      <c r="QRI40" s="50"/>
      <c r="QRJ40" s="50"/>
      <c r="QRK40" s="50"/>
      <c r="QRL40" s="50"/>
      <c r="QRM40" s="50"/>
      <c r="QRN40" s="50"/>
      <c r="QRO40" s="50"/>
      <c r="QRP40" s="50"/>
      <c r="QRQ40" s="50"/>
      <c r="QRR40" s="50"/>
      <c r="QRS40" s="50"/>
      <c r="QRT40" s="50"/>
      <c r="QRU40" s="50"/>
      <c r="QRV40" s="50"/>
      <c r="QRW40" s="50"/>
      <c r="QRX40" s="50"/>
      <c r="QRY40" s="50"/>
      <c r="QRZ40" s="50"/>
      <c r="QSA40" s="50"/>
      <c r="QSB40" s="50"/>
      <c r="QSC40" s="50"/>
      <c r="QSD40" s="50"/>
      <c r="QSE40" s="50"/>
      <c r="QSF40" s="50"/>
      <c r="QSG40" s="50"/>
      <c r="QSH40" s="50"/>
      <c r="QSI40" s="50"/>
      <c r="QSJ40" s="50"/>
      <c r="QSK40" s="50"/>
      <c r="QSL40" s="50"/>
      <c r="QSM40" s="50"/>
      <c r="QSN40" s="50"/>
      <c r="QSO40" s="50"/>
      <c r="QSP40" s="50"/>
      <c r="QSQ40" s="50"/>
      <c r="QSR40" s="50"/>
      <c r="QSS40" s="50"/>
      <c r="QST40" s="50"/>
      <c r="QSU40" s="50"/>
      <c r="QSV40" s="50"/>
      <c r="QSW40" s="50"/>
      <c r="QSX40" s="50"/>
      <c r="QSY40" s="50"/>
      <c r="QSZ40" s="50"/>
      <c r="QTA40" s="50"/>
      <c r="QTB40" s="50"/>
      <c r="QTC40" s="50"/>
      <c r="QTD40" s="50"/>
      <c r="QTE40" s="50"/>
      <c r="QTF40" s="50"/>
      <c r="QTG40" s="50"/>
      <c r="QTH40" s="50"/>
      <c r="QTI40" s="50"/>
      <c r="QTJ40" s="50"/>
      <c r="QTK40" s="50"/>
      <c r="QTL40" s="50"/>
      <c r="QTM40" s="50"/>
      <c r="QTN40" s="50"/>
      <c r="QTO40" s="50"/>
      <c r="QTP40" s="50"/>
      <c r="QTQ40" s="50"/>
      <c r="QTR40" s="50"/>
      <c r="QTS40" s="50"/>
      <c r="QTT40" s="50"/>
      <c r="QTU40" s="50"/>
      <c r="QTV40" s="50"/>
      <c r="QTW40" s="50"/>
      <c r="QTX40" s="50"/>
      <c r="QTY40" s="50"/>
      <c r="QTZ40" s="50"/>
      <c r="QUA40" s="50"/>
      <c r="QUB40" s="50"/>
      <c r="QUC40" s="50"/>
      <c r="QUD40" s="50"/>
      <c r="QUE40" s="50"/>
      <c r="QUF40" s="50"/>
      <c r="QUG40" s="50"/>
      <c r="QUH40" s="50"/>
      <c r="QUI40" s="50"/>
      <c r="QUJ40" s="50"/>
      <c r="QUK40" s="50"/>
      <c r="QUL40" s="50"/>
      <c r="QUM40" s="50"/>
      <c r="QUN40" s="50"/>
      <c r="QUO40" s="50"/>
      <c r="QUP40" s="50"/>
      <c r="QUQ40" s="50"/>
      <c r="QUR40" s="50"/>
      <c r="QUS40" s="50"/>
      <c r="QUT40" s="50"/>
      <c r="QUU40" s="50"/>
      <c r="QUV40" s="50"/>
      <c r="QUW40" s="50"/>
      <c r="QUX40" s="50"/>
      <c r="QUY40" s="50"/>
      <c r="QUZ40" s="50"/>
      <c r="QVA40" s="50"/>
      <c r="QVB40" s="50"/>
      <c r="QVC40" s="50"/>
      <c r="QVD40" s="50"/>
      <c r="QVE40" s="50"/>
      <c r="QVF40" s="50"/>
      <c r="QVG40" s="50"/>
      <c r="QVH40" s="50"/>
      <c r="QVI40" s="50"/>
      <c r="QVJ40" s="50"/>
      <c r="QVK40" s="50"/>
      <c r="QVL40" s="50"/>
      <c r="QVM40" s="50"/>
      <c r="QVN40" s="50"/>
      <c r="QVO40" s="50"/>
      <c r="QVP40" s="50"/>
      <c r="QVQ40" s="50"/>
      <c r="QVR40" s="50"/>
      <c r="QVS40" s="50"/>
      <c r="QVT40" s="50"/>
      <c r="QVU40" s="50"/>
      <c r="QVV40" s="50"/>
      <c r="QVW40" s="50"/>
      <c r="QVX40" s="50"/>
      <c r="QVY40" s="50"/>
      <c r="QVZ40" s="50"/>
      <c r="QWA40" s="50"/>
      <c r="QWB40" s="50"/>
      <c r="QWC40" s="50"/>
      <c r="QWD40" s="50"/>
      <c r="QWE40" s="50"/>
      <c r="QWF40" s="50"/>
      <c r="QWG40" s="50"/>
      <c r="QWH40" s="50"/>
      <c r="QWI40" s="50"/>
      <c r="QWJ40" s="50"/>
      <c r="QWK40" s="50"/>
      <c r="QWL40" s="50"/>
      <c r="QWM40" s="50"/>
      <c r="QWN40" s="50"/>
      <c r="QWO40" s="50"/>
      <c r="QWP40" s="50"/>
      <c r="QWQ40" s="50"/>
      <c r="QWR40" s="50"/>
      <c r="QWS40" s="50"/>
      <c r="QWT40" s="50"/>
      <c r="QWU40" s="50"/>
      <c r="QWV40" s="50"/>
      <c r="QWW40" s="50"/>
      <c r="QWX40" s="50"/>
      <c r="QWY40" s="50"/>
      <c r="QWZ40" s="50"/>
      <c r="QXA40" s="50"/>
      <c r="QXB40" s="50"/>
      <c r="QXC40" s="50"/>
      <c r="QXD40" s="50"/>
      <c r="QXE40" s="50"/>
      <c r="QXF40" s="50"/>
      <c r="QXG40" s="50"/>
      <c r="QXH40" s="50"/>
      <c r="QXI40" s="50"/>
      <c r="QXJ40" s="50"/>
      <c r="QXK40" s="50"/>
      <c r="QXL40" s="50"/>
      <c r="QXM40" s="50"/>
      <c r="QXN40" s="50"/>
      <c r="QXO40" s="50"/>
      <c r="QXP40" s="50"/>
      <c r="QXQ40" s="50"/>
      <c r="QXR40" s="50"/>
      <c r="QXS40" s="50"/>
      <c r="QXT40" s="50"/>
      <c r="QXU40" s="50"/>
      <c r="QXV40" s="50"/>
      <c r="QXW40" s="50"/>
      <c r="QXX40" s="50"/>
      <c r="QXY40" s="50"/>
      <c r="QXZ40" s="50"/>
      <c r="QYA40" s="50"/>
      <c r="QYB40" s="50"/>
      <c r="QYC40" s="50"/>
      <c r="QYD40" s="50"/>
      <c r="QYE40" s="50"/>
      <c r="QYF40" s="50"/>
      <c r="QYG40" s="50"/>
      <c r="QYH40" s="50"/>
      <c r="QYI40" s="50"/>
      <c r="QYJ40" s="50"/>
      <c r="QYK40" s="50"/>
      <c r="QYL40" s="50"/>
      <c r="QYM40" s="50"/>
      <c r="QYN40" s="50"/>
      <c r="QYO40" s="50"/>
      <c r="QYP40" s="50"/>
      <c r="QYQ40" s="50"/>
      <c r="QYR40" s="50"/>
      <c r="QYS40" s="50"/>
      <c r="QYT40" s="50"/>
      <c r="QYU40" s="50"/>
      <c r="QYV40" s="50"/>
      <c r="QYW40" s="50"/>
      <c r="QYX40" s="50"/>
      <c r="QYY40" s="50"/>
      <c r="QYZ40" s="50"/>
      <c r="QZA40" s="50"/>
      <c r="QZB40" s="50"/>
      <c r="QZC40" s="50"/>
      <c r="QZD40" s="50"/>
      <c r="QZE40" s="50"/>
      <c r="QZF40" s="50"/>
      <c r="QZG40" s="50"/>
      <c r="QZH40" s="50"/>
      <c r="QZI40" s="50"/>
      <c r="QZJ40" s="50"/>
      <c r="QZK40" s="50"/>
      <c r="QZL40" s="50"/>
      <c r="QZM40" s="50"/>
      <c r="QZN40" s="50"/>
      <c r="QZO40" s="50"/>
      <c r="QZP40" s="50"/>
      <c r="QZQ40" s="50"/>
      <c r="QZR40" s="50"/>
      <c r="QZS40" s="50"/>
      <c r="QZT40" s="50"/>
      <c r="QZU40" s="50"/>
      <c r="QZV40" s="50"/>
      <c r="QZW40" s="50"/>
      <c r="QZX40" s="50"/>
      <c r="QZY40" s="50"/>
      <c r="QZZ40" s="50"/>
      <c r="RAA40" s="50"/>
      <c r="RAB40" s="50"/>
      <c r="RAC40" s="50"/>
      <c r="RAD40" s="50"/>
      <c r="RAE40" s="50"/>
      <c r="RAF40" s="50"/>
      <c r="RAG40" s="50"/>
      <c r="RAH40" s="50"/>
      <c r="RAI40" s="50"/>
      <c r="RAJ40" s="50"/>
      <c r="RAK40" s="50"/>
      <c r="RAL40" s="50"/>
      <c r="RAM40" s="50"/>
      <c r="RAN40" s="50"/>
      <c r="RAO40" s="50"/>
      <c r="RAP40" s="50"/>
      <c r="RAQ40" s="50"/>
      <c r="RAR40" s="50"/>
      <c r="RAS40" s="50"/>
      <c r="RAT40" s="50"/>
      <c r="RAU40" s="50"/>
      <c r="RAV40" s="50"/>
      <c r="RAW40" s="50"/>
      <c r="RAX40" s="50"/>
      <c r="RAY40" s="50"/>
      <c r="RAZ40" s="50"/>
      <c r="RBA40" s="50"/>
      <c r="RBB40" s="50"/>
      <c r="RBC40" s="50"/>
      <c r="RBD40" s="50"/>
      <c r="RBE40" s="50"/>
      <c r="RBF40" s="50"/>
      <c r="RBG40" s="50"/>
      <c r="RBH40" s="50"/>
      <c r="RBI40" s="50"/>
      <c r="RBJ40" s="50"/>
      <c r="RBK40" s="50"/>
      <c r="RBL40" s="50"/>
      <c r="RBM40" s="50"/>
      <c r="RBN40" s="50"/>
      <c r="RBO40" s="50"/>
      <c r="RBP40" s="50"/>
      <c r="RBQ40" s="50"/>
      <c r="RBR40" s="50"/>
      <c r="RBS40" s="50"/>
      <c r="RBT40" s="50"/>
      <c r="RBU40" s="50"/>
      <c r="RBV40" s="50"/>
      <c r="RBW40" s="50"/>
      <c r="RBX40" s="50"/>
      <c r="RBY40" s="50"/>
      <c r="RBZ40" s="50"/>
      <c r="RCA40" s="50"/>
      <c r="RCB40" s="50"/>
      <c r="RCC40" s="50"/>
      <c r="RCD40" s="50"/>
      <c r="RCE40" s="50"/>
      <c r="RCF40" s="50"/>
      <c r="RCG40" s="50"/>
      <c r="RCH40" s="50"/>
      <c r="RCI40" s="50"/>
      <c r="RCJ40" s="50"/>
      <c r="RCK40" s="50"/>
      <c r="RCL40" s="50"/>
      <c r="RCM40" s="50"/>
      <c r="RCN40" s="50"/>
      <c r="RCO40" s="50"/>
      <c r="RCP40" s="50"/>
      <c r="RCQ40" s="50"/>
      <c r="RCR40" s="50"/>
      <c r="RCS40" s="50"/>
      <c r="RCT40" s="50"/>
      <c r="RCU40" s="50"/>
      <c r="RCV40" s="50"/>
      <c r="RCW40" s="50"/>
      <c r="RCX40" s="50"/>
      <c r="RCY40" s="50"/>
      <c r="RCZ40" s="50"/>
      <c r="RDA40" s="50"/>
      <c r="RDB40" s="50"/>
      <c r="RDC40" s="50"/>
      <c r="RDD40" s="50"/>
      <c r="RDE40" s="50"/>
      <c r="RDF40" s="50"/>
      <c r="RDG40" s="50"/>
      <c r="RDH40" s="50"/>
      <c r="RDI40" s="50"/>
      <c r="RDJ40" s="50"/>
      <c r="RDK40" s="50"/>
      <c r="RDL40" s="50"/>
      <c r="RDM40" s="50"/>
      <c r="RDN40" s="50"/>
      <c r="RDO40" s="50"/>
      <c r="RDP40" s="50"/>
      <c r="RDQ40" s="50"/>
      <c r="RDR40" s="50"/>
      <c r="RDS40" s="50"/>
      <c r="RDT40" s="50"/>
      <c r="RDU40" s="50"/>
      <c r="RDV40" s="50"/>
      <c r="RDW40" s="50"/>
      <c r="RDX40" s="50"/>
      <c r="RDY40" s="50"/>
      <c r="RDZ40" s="50"/>
      <c r="REA40" s="50"/>
      <c r="REB40" s="50"/>
      <c r="REC40" s="50"/>
      <c r="RED40" s="50"/>
      <c r="REE40" s="50"/>
      <c r="REF40" s="50"/>
      <c r="REG40" s="50"/>
      <c r="REH40" s="50"/>
      <c r="REI40" s="50"/>
      <c r="REJ40" s="50"/>
      <c r="REK40" s="50"/>
      <c r="REL40" s="50"/>
      <c r="REM40" s="50"/>
      <c r="REN40" s="50"/>
      <c r="REO40" s="50"/>
      <c r="REP40" s="50"/>
      <c r="REQ40" s="50"/>
      <c r="RER40" s="50"/>
      <c r="RES40" s="50"/>
      <c r="RET40" s="50"/>
      <c r="REU40" s="50"/>
      <c r="REV40" s="50"/>
      <c r="REW40" s="50"/>
      <c r="REX40" s="50"/>
      <c r="REY40" s="50"/>
      <c r="REZ40" s="50"/>
      <c r="RFA40" s="50"/>
      <c r="RFB40" s="50"/>
      <c r="RFC40" s="50"/>
      <c r="RFD40" s="50"/>
      <c r="RFE40" s="50"/>
      <c r="RFF40" s="50"/>
      <c r="RFG40" s="50"/>
      <c r="RFH40" s="50"/>
      <c r="RFI40" s="50"/>
      <c r="RFJ40" s="50"/>
      <c r="RFK40" s="50"/>
      <c r="RFL40" s="50"/>
      <c r="RFM40" s="50"/>
      <c r="RFN40" s="50"/>
      <c r="RFO40" s="50"/>
      <c r="RFP40" s="50"/>
      <c r="RFQ40" s="50"/>
      <c r="RFR40" s="50"/>
      <c r="RFS40" s="50"/>
      <c r="RFT40" s="50"/>
      <c r="RFU40" s="50"/>
      <c r="RFV40" s="50"/>
      <c r="RFW40" s="50"/>
      <c r="RFX40" s="50"/>
      <c r="RFY40" s="50"/>
      <c r="RFZ40" s="50"/>
      <c r="RGA40" s="50"/>
      <c r="RGB40" s="50"/>
      <c r="RGC40" s="50"/>
      <c r="RGD40" s="50"/>
      <c r="RGE40" s="50"/>
      <c r="RGF40" s="50"/>
      <c r="RGG40" s="50"/>
      <c r="RGH40" s="50"/>
      <c r="RGI40" s="50"/>
      <c r="RGJ40" s="50"/>
      <c r="RGK40" s="50"/>
      <c r="RGL40" s="50"/>
      <c r="RGM40" s="50"/>
      <c r="RGN40" s="50"/>
      <c r="RGO40" s="50"/>
      <c r="RGP40" s="50"/>
      <c r="RGQ40" s="50"/>
      <c r="RGR40" s="50"/>
      <c r="RGS40" s="50"/>
      <c r="RGT40" s="50"/>
      <c r="RGU40" s="50"/>
      <c r="RGV40" s="50"/>
      <c r="RGW40" s="50"/>
      <c r="RGX40" s="50"/>
      <c r="RGY40" s="50"/>
      <c r="RGZ40" s="50"/>
      <c r="RHA40" s="50"/>
      <c r="RHB40" s="50"/>
      <c r="RHC40" s="50"/>
      <c r="RHD40" s="50"/>
      <c r="RHE40" s="50"/>
      <c r="RHF40" s="50"/>
      <c r="RHG40" s="50"/>
      <c r="RHH40" s="50"/>
      <c r="RHI40" s="50"/>
      <c r="RHJ40" s="50"/>
      <c r="RHK40" s="50"/>
      <c r="RHL40" s="50"/>
      <c r="RHM40" s="50"/>
      <c r="RHN40" s="50"/>
      <c r="RHO40" s="50"/>
      <c r="RHP40" s="50"/>
      <c r="RHQ40" s="50"/>
      <c r="RHR40" s="50"/>
      <c r="RHS40" s="50"/>
      <c r="RHT40" s="50"/>
      <c r="RHU40" s="50"/>
      <c r="RHV40" s="50"/>
      <c r="RHW40" s="50"/>
      <c r="RHX40" s="50"/>
      <c r="RHY40" s="50"/>
      <c r="RHZ40" s="50"/>
      <c r="RIA40" s="50"/>
      <c r="RIB40" s="50"/>
      <c r="RIC40" s="50"/>
      <c r="RID40" s="50"/>
      <c r="RIE40" s="50"/>
      <c r="RIF40" s="50"/>
      <c r="RIG40" s="50"/>
      <c r="RIH40" s="50"/>
      <c r="RII40" s="50"/>
      <c r="RIJ40" s="50"/>
      <c r="RIK40" s="50"/>
      <c r="RIL40" s="50"/>
      <c r="RIM40" s="50"/>
      <c r="RIN40" s="50"/>
      <c r="RIO40" s="50"/>
      <c r="RIP40" s="50"/>
      <c r="RIQ40" s="50"/>
      <c r="RIR40" s="50"/>
      <c r="RIS40" s="50"/>
      <c r="RIT40" s="50"/>
      <c r="RIU40" s="50"/>
      <c r="RIV40" s="50"/>
      <c r="RIW40" s="50"/>
      <c r="RIX40" s="50"/>
      <c r="RIY40" s="50"/>
      <c r="RIZ40" s="50"/>
      <c r="RJA40" s="50"/>
      <c r="RJB40" s="50"/>
      <c r="RJC40" s="50"/>
      <c r="RJD40" s="50"/>
      <c r="RJE40" s="50"/>
      <c r="RJF40" s="50"/>
      <c r="RJG40" s="50"/>
      <c r="RJH40" s="50"/>
      <c r="RJI40" s="50"/>
      <c r="RJJ40" s="50"/>
      <c r="RJK40" s="50"/>
      <c r="RJL40" s="50"/>
      <c r="RJM40" s="50"/>
      <c r="RJN40" s="50"/>
      <c r="RJO40" s="50"/>
      <c r="RJP40" s="50"/>
      <c r="RJQ40" s="50"/>
      <c r="RJR40" s="50"/>
      <c r="RJS40" s="50"/>
      <c r="RJT40" s="50"/>
      <c r="RJU40" s="50"/>
      <c r="RJV40" s="50"/>
      <c r="RJW40" s="50"/>
      <c r="RJX40" s="50"/>
      <c r="RJY40" s="50"/>
      <c r="RJZ40" s="50"/>
      <c r="RKA40" s="50"/>
      <c r="RKB40" s="50"/>
      <c r="RKC40" s="50"/>
      <c r="RKD40" s="50"/>
      <c r="RKE40" s="50"/>
      <c r="RKF40" s="50"/>
      <c r="RKG40" s="50"/>
      <c r="RKH40" s="50"/>
      <c r="RKI40" s="50"/>
      <c r="RKJ40" s="50"/>
      <c r="RKK40" s="50"/>
      <c r="RKL40" s="50"/>
      <c r="RKM40" s="50"/>
      <c r="RKN40" s="50"/>
      <c r="RKO40" s="50"/>
      <c r="RKP40" s="50"/>
      <c r="RKQ40" s="50"/>
      <c r="RKR40" s="50"/>
      <c r="RKS40" s="50"/>
      <c r="RKT40" s="50"/>
      <c r="RKU40" s="50"/>
      <c r="RKV40" s="50"/>
      <c r="RKW40" s="50"/>
      <c r="RKX40" s="50"/>
      <c r="RKY40" s="50"/>
      <c r="RKZ40" s="50"/>
      <c r="RLA40" s="50"/>
      <c r="RLB40" s="50"/>
      <c r="RLC40" s="50"/>
      <c r="RLD40" s="50"/>
      <c r="RLE40" s="50"/>
      <c r="RLF40" s="50"/>
      <c r="RLG40" s="50"/>
      <c r="RLH40" s="50"/>
      <c r="RLI40" s="50"/>
      <c r="RLJ40" s="50"/>
      <c r="RLK40" s="50"/>
      <c r="RLL40" s="50"/>
      <c r="RLM40" s="50"/>
      <c r="RLN40" s="50"/>
      <c r="RLO40" s="50"/>
      <c r="RLP40" s="50"/>
      <c r="RLQ40" s="50"/>
      <c r="RLR40" s="50"/>
      <c r="RLS40" s="50"/>
      <c r="RLT40" s="50"/>
      <c r="RLU40" s="50"/>
      <c r="RLV40" s="50"/>
      <c r="RLW40" s="50"/>
      <c r="RLX40" s="50"/>
      <c r="RLY40" s="50"/>
      <c r="RLZ40" s="50"/>
      <c r="RMA40" s="50"/>
      <c r="RMB40" s="50"/>
      <c r="RMC40" s="50"/>
      <c r="RMD40" s="50"/>
      <c r="RME40" s="50"/>
      <c r="RMF40" s="50"/>
      <c r="RMG40" s="50"/>
      <c r="RMH40" s="50"/>
      <c r="RMI40" s="50"/>
      <c r="RMJ40" s="50"/>
      <c r="RMK40" s="50"/>
      <c r="RML40" s="50"/>
      <c r="RMM40" s="50"/>
      <c r="RMN40" s="50"/>
      <c r="RMO40" s="50"/>
      <c r="RMP40" s="50"/>
      <c r="RMQ40" s="50"/>
      <c r="RMR40" s="50"/>
      <c r="RMS40" s="50"/>
      <c r="RMT40" s="50"/>
      <c r="RMU40" s="50"/>
      <c r="RMV40" s="50"/>
      <c r="RMW40" s="50"/>
      <c r="RMX40" s="50"/>
      <c r="RMY40" s="50"/>
      <c r="RMZ40" s="50"/>
      <c r="RNA40" s="50"/>
      <c r="RNB40" s="50"/>
      <c r="RNC40" s="50"/>
      <c r="RND40" s="50"/>
      <c r="RNE40" s="50"/>
      <c r="RNF40" s="50"/>
      <c r="RNG40" s="50"/>
      <c r="RNH40" s="50"/>
      <c r="RNI40" s="50"/>
      <c r="RNJ40" s="50"/>
      <c r="RNK40" s="50"/>
      <c r="RNL40" s="50"/>
      <c r="RNM40" s="50"/>
      <c r="RNN40" s="50"/>
      <c r="RNO40" s="50"/>
      <c r="RNP40" s="50"/>
      <c r="RNQ40" s="50"/>
      <c r="RNR40" s="50"/>
      <c r="RNS40" s="50"/>
      <c r="RNT40" s="50"/>
      <c r="RNU40" s="50"/>
      <c r="RNV40" s="50"/>
      <c r="RNW40" s="50"/>
      <c r="RNX40" s="50"/>
      <c r="RNY40" s="50"/>
      <c r="RNZ40" s="50"/>
      <c r="ROA40" s="50"/>
      <c r="ROB40" s="50"/>
      <c r="ROC40" s="50"/>
      <c r="ROD40" s="50"/>
      <c r="ROE40" s="50"/>
      <c r="ROF40" s="50"/>
      <c r="ROG40" s="50"/>
      <c r="ROH40" s="50"/>
      <c r="ROI40" s="50"/>
      <c r="ROJ40" s="50"/>
      <c r="ROK40" s="50"/>
      <c r="ROL40" s="50"/>
      <c r="ROM40" s="50"/>
      <c r="RON40" s="50"/>
      <c r="ROO40" s="50"/>
      <c r="ROP40" s="50"/>
      <c r="ROQ40" s="50"/>
      <c r="ROR40" s="50"/>
      <c r="ROS40" s="50"/>
      <c r="ROT40" s="50"/>
      <c r="ROU40" s="50"/>
      <c r="ROV40" s="50"/>
      <c r="ROW40" s="50"/>
      <c r="ROX40" s="50"/>
      <c r="ROY40" s="50"/>
      <c r="ROZ40" s="50"/>
      <c r="RPA40" s="50"/>
      <c r="RPB40" s="50"/>
      <c r="RPC40" s="50"/>
      <c r="RPD40" s="50"/>
      <c r="RPE40" s="50"/>
      <c r="RPF40" s="50"/>
      <c r="RPG40" s="50"/>
      <c r="RPH40" s="50"/>
      <c r="RPI40" s="50"/>
      <c r="RPJ40" s="50"/>
      <c r="RPK40" s="50"/>
      <c r="RPL40" s="50"/>
      <c r="RPM40" s="50"/>
      <c r="RPN40" s="50"/>
      <c r="RPO40" s="50"/>
      <c r="RPP40" s="50"/>
      <c r="RPQ40" s="50"/>
      <c r="RPR40" s="50"/>
      <c r="RPS40" s="50"/>
      <c r="RPT40" s="50"/>
      <c r="RPU40" s="50"/>
      <c r="RPV40" s="50"/>
      <c r="RPW40" s="50"/>
      <c r="RPX40" s="50"/>
      <c r="RPY40" s="50"/>
      <c r="RPZ40" s="50"/>
      <c r="RQA40" s="50"/>
      <c r="RQB40" s="50"/>
      <c r="RQC40" s="50"/>
      <c r="RQD40" s="50"/>
      <c r="RQE40" s="50"/>
      <c r="RQF40" s="50"/>
      <c r="RQG40" s="50"/>
      <c r="RQH40" s="50"/>
      <c r="RQI40" s="50"/>
      <c r="RQJ40" s="50"/>
      <c r="RQK40" s="50"/>
      <c r="RQL40" s="50"/>
      <c r="RQM40" s="50"/>
      <c r="RQN40" s="50"/>
      <c r="RQO40" s="50"/>
      <c r="RQP40" s="50"/>
      <c r="RQQ40" s="50"/>
      <c r="RQR40" s="50"/>
      <c r="RQS40" s="50"/>
      <c r="RQT40" s="50"/>
      <c r="RQU40" s="50"/>
      <c r="RQV40" s="50"/>
      <c r="RQW40" s="50"/>
      <c r="RQX40" s="50"/>
      <c r="RQY40" s="50"/>
      <c r="RQZ40" s="50"/>
      <c r="RRA40" s="50"/>
      <c r="RRB40" s="50"/>
      <c r="RRC40" s="50"/>
      <c r="RRD40" s="50"/>
      <c r="RRE40" s="50"/>
      <c r="RRF40" s="50"/>
      <c r="RRG40" s="50"/>
      <c r="RRH40" s="50"/>
      <c r="RRI40" s="50"/>
      <c r="RRJ40" s="50"/>
      <c r="RRK40" s="50"/>
      <c r="RRL40" s="50"/>
      <c r="RRM40" s="50"/>
      <c r="RRN40" s="50"/>
      <c r="RRO40" s="50"/>
      <c r="RRP40" s="50"/>
      <c r="RRQ40" s="50"/>
      <c r="RRR40" s="50"/>
      <c r="RRS40" s="50"/>
      <c r="RRT40" s="50"/>
      <c r="RRU40" s="50"/>
      <c r="RRV40" s="50"/>
      <c r="RRW40" s="50"/>
      <c r="RRX40" s="50"/>
      <c r="RRY40" s="50"/>
      <c r="RRZ40" s="50"/>
      <c r="RSA40" s="50"/>
      <c r="RSB40" s="50"/>
      <c r="RSC40" s="50"/>
      <c r="RSD40" s="50"/>
      <c r="RSE40" s="50"/>
      <c r="RSF40" s="50"/>
      <c r="RSG40" s="50"/>
      <c r="RSH40" s="50"/>
      <c r="RSI40" s="50"/>
      <c r="RSJ40" s="50"/>
      <c r="RSK40" s="50"/>
      <c r="RSL40" s="50"/>
      <c r="RSM40" s="50"/>
      <c r="RSN40" s="50"/>
      <c r="RSO40" s="50"/>
      <c r="RSP40" s="50"/>
      <c r="RSQ40" s="50"/>
      <c r="RSR40" s="50"/>
      <c r="RSS40" s="50"/>
      <c r="RST40" s="50"/>
      <c r="RSU40" s="50"/>
      <c r="RSV40" s="50"/>
      <c r="RSW40" s="50"/>
      <c r="RSX40" s="50"/>
      <c r="RSY40" s="50"/>
      <c r="RSZ40" s="50"/>
      <c r="RTA40" s="50"/>
      <c r="RTB40" s="50"/>
      <c r="RTC40" s="50"/>
      <c r="RTD40" s="50"/>
      <c r="RTE40" s="50"/>
      <c r="RTF40" s="50"/>
      <c r="RTG40" s="50"/>
      <c r="RTH40" s="50"/>
      <c r="RTI40" s="50"/>
      <c r="RTJ40" s="50"/>
      <c r="RTK40" s="50"/>
      <c r="RTL40" s="50"/>
      <c r="RTM40" s="50"/>
      <c r="RTN40" s="50"/>
      <c r="RTO40" s="50"/>
      <c r="RTP40" s="50"/>
      <c r="RTQ40" s="50"/>
      <c r="RTR40" s="50"/>
      <c r="RTS40" s="50"/>
      <c r="RTT40" s="50"/>
      <c r="RTU40" s="50"/>
      <c r="RTV40" s="50"/>
      <c r="RTW40" s="50"/>
      <c r="RTX40" s="50"/>
      <c r="RTY40" s="50"/>
      <c r="RTZ40" s="50"/>
      <c r="RUA40" s="50"/>
      <c r="RUB40" s="50"/>
      <c r="RUC40" s="50"/>
      <c r="RUD40" s="50"/>
      <c r="RUE40" s="50"/>
      <c r="RUF40" s="50"/>
      <c r="RUG40" s="50"/>
      <c r="RUH40" s="50"/>
      <c r="RUI40" s="50"/>
      <c r="RUJ40" s="50"/>
      <c r="RUK40" s="50"/>
      <c r="RUL40" s="50"/>
      <c r="RUM40" s="50"/>
      <c r="RUN40" s="50"/>
      <c r="RUO40" s="50"/>
      <c r="RUP40" s="50"/>
      <c r="RUQ40" s="50"/>
      <c r="RUR40" s="50"/>
      <c r="RUS40" s="50"/>
      <c r="RUT40" s="50"/>
      <c r="RUU40" s="50"/>
      <c r="RUV40" s="50"/>
      <c r="RUW40" s="50"/>
      <c r="RUX40" s="50"/>
      <c r="RUY40" s="50"/>
      <c r="RUZ40" s="50"/>
      <c r="RVA40" s="50"/>
      <c r="RVB40" s="50"/>
      <c r="RVC40" s="50"/>
      <c r="RVD40" s="50"/>
      <c r="RVE40" s="50"/>
      <c r="RVF40" s="50"/>
      <c r="RVG40" s="50"/>
      <c r="RVH40" s="50"/>
      <c r="RVI40" s="50"/>
      <c r="RVJ40" s="50"/>
      <c r="RVK40" s="50"/>
      <c r="RVL40" s="50"/>
      <c r="RVM40" s="50"/>
      <c r="RVN40" s="50"/>
      <c r="RVO40" s="50"/>
      <c r="RVP40" s="50"/>
      <c r="RVQ40" s="50"/>
      <c r="RVR40" s="50"/>
      <c r="RVS40" s="50"/>
      <c r="RVT40" s="50"/>
      <c r="RVU40" s="50"/>
      <c r="RVV40" s="50"/>
      <c r="RVW40" s="50"/>
      <c r="RVX40" s="50"/>
      <c r="RVY40" s="50"/>
      <c r="RVZ40" s="50"/>
      <c r="RWA40" s="50"/>
      <c r="RWB40" s="50"/>
      <c r="RWC40" s="50"/>
      <c r="RWD40" s="50"/>
      <c r="RWE40" s="50"/>
      <c r="RWF40" s="50"/>
      <c r="RWG40" s="50"/>
      <c r="RWH40" s="50"/>
      <c r="RWI40" s="50"/>
      <c r="RWJ40" s="50"/>
      <c r="RWK40" s="50"/>
      <c r="RWL40" s="50"/>
      <c r="RWM40" s="50"/>
      <c r="RWN40" s="50"/>
      <c r="RWO40" s="50"/>
      <c r="RWP40" s="50"/>
      <c r="RWQ40" s="50"/>
      <c r="RWR40" s="50"/>
      <c r="RWS40" s="50"/>
      <c r="RWT40" s="50"/>
      <c r="RWU40" s="50"/>
      <c r="RWV40" s="50"/>
      <c r="RWW40" s="50"/>
      <c r="RWX40" s="50"/>
      <c r="RWY40" s="50"/>
      <c r="RWZ40" s="50"/>
      <c r="RXA40" s="50"/>
      <c r="RXB40" s="50"/>
      <c r="RXC40" s="50"/>
      <c r="RXD40" s="50"/>
      <c r="RXE40" s="50"/>
      <c r="RXF40" s="50"/>
      <c r="RXG40" s="50"/>
      <c r="RXH40" s="50"/>
      <c r="RXI40" s="50"/>
      <c r="RXJ40" s="50"/>
      <c r="RXK40" s="50"/>
      <c r="RXL40" s="50"/>
      <c r="RXM40" s="50"/>
      <c r="RXN40" s="50"/>
      <c r="RXO40" s="50"/>
      <c r="RXP40" s="50"/>
      <c r="RXQ40" s="50"/>
      <c r="RXR40" s="50"/>
      <c r="RXS40" s="50"/>
      <c r="RXT40" s="50"/>
      <c r="RXU40" s="50"/>
      <c r="RXV40" s="50"/>
      <c r="RXW40" s="50"/>
      <c r="RXX40" s="50"/>
      <c r="RXY40" s="50"/>
      <c r="RXZ40" s="50"/>
      <c r="RYA40" s="50"/>
      <c r="RYB40" s="50"/>
      <c r="RYC40" s="50"/>
      <c r="RYD40" s="50"/>
      <c r="RYE40" s="50"/>
      <c r="RYF40" s="50"/>
      <c r="RYG40" s="50"/>
      <c r="RYH40" s="50"/>
      <c r="RYI40" s="50"/>
      <c r="RYJ40" s="50"/>
      <c r="RYK40" s="50"/>
      <c r="RYL40" s="50"/>
      <c r="RYM40" s="50"/>
      <c r="RYN40" s="50"/>
      <c r="RYO40" s="50"/>
      <c r="RYP40" s="50"/>
      <c r="RYQ40" s="50"/>
      <c r="RYR40" s="50"/>
      <c r="RYS40" s="50"/>
      <c r="RYT40" s="50"/>
      <c r="RYU40" s="50"/>
      <c r="RYV40" s="50"/>
      <c r="RYW40" s="50"/>
      <c r="RYX40" s="50"/>
      <c r="RYY40" s="50"/>
      <c r="RYZ40" s="50"/>
      <c r="RZA40" s="50"/>
      <c r="RZB40" s="50"/>
      <c r="RZC40" s="50"/>
      <c r="RZD40" s="50"/>
      <c r="RZE40" s="50"/>
      <c r="RZF40" s="50"/>
      <c r="RZG40" s="50"/>
      <c r="RZH40" s="50"/>
      <c r="RZI40" s="50"/>
      <c r="RZJ40" s="50"/>
      <c r="RZK40" s="50"/>
      <c r="RZL40" s="50"/>
      <c r="RZM40" s="50"/>
      <c r="RZN40" s="50"/>
      <c r="RZO40" s="50"/>
      <c r="RZP40" s="50"/>
      <c r="RZQ40" s="50"/>
      <c r="RZR40" s="50"/>
      <c r="RZS40" s="50"/>
      <c r="RZT40" s="50"/>
      <c r="RZU40" s="50"/>
      <c r="RZV40" s="50"/>
      <c r="RZW40" s="50"/>
      <c r="RZX40" s="50"/>
      <c r="RZY40" s="50"/>
      <c r="RZZ40" s="50"/>
      <c r="SAA40" s="50"/>
      <c r="SAB40" s="50"/>
      <c r="SAC40" s="50"/>
      <c r="SAD40" s="50"/>
      <c r="SAE40" s="50"/>
      <c r="SAF40" s="50"/>
      <c r="SAG40" s="50"/>
      <c r="SAH40" s="50"/>
      <c r="SAI40" s="50"/>
      <c r="SAJ40" s="50"/>
      <c r="SAK40" s="50"/>
      <c r="SAL40" s="50"/>
      <c r="SAM40" s="50"/>
      <c r="SAN40" s="50"/>
      <c r="SAO40" s="50"/>
      <c r="SAP40" s="50"/>
      <c r="SAQ40" s="50"/>
      <c r="SAR40" s="50"/>
      <c r="SAS40" s="50"/>
      <c r="SAT40" s="50"/>
      <c r="SAU40" s="50"/>
      <c r="SAV40" s="50"/>
      <c r="SAW40" s="50"/>
      <c r="SAX40" s="50"/>
      <c r="SAY40" s="50"/>
      <c r="SAZ40" s="50"/>
      <c r="SBA40" s="50"/>
      <c r="SBB40" s="50"/>
      <c r="SBC40" s="50"/>
      <c r="SBD40" s="50"/>
      <c r="SBE40" s="50"/>
      <c r="SBF40" s="50"/>
      <c r="SBG40" s="50"/>
      <c r="SBH40" s="50"/>
      <c r="SBI40" s="50"/>
      <c r="SBJ40" s="50"/>
      <c r="SBK40" s="50"/>
      <c r="SBL40" s="50"/>
      <c r="SBM40" s="50"/>
      <c r="SBN40" s="50"/>
      <c r="SBO40" s="50"/>
      <c r="SBP40" s="50"/>
      <c r="SBQ40" s="50"/>
      <c r="SBR40" s="50"/>
      <c r="SBS40" s="50"/>
      <c r="SBT40" s="50"/>
      <c r="SBU40" s="50"/>
      <c r="SBV40" s="50"/>
      <c r="SBW40" s="50"/>
      <c r="SBX40" s="50"/>
      <c r="SBY40" s="50"/>
      <c r="SBZ40" s="50"/>
      <c r="SCA40" s="50"/>
      <c r="SCB40" s="50"/>
      <c r="SCC40" s="50"/>
      <c r="SCD40" s="50"/>
      <c r="SCE40" s="50"/>
      <c r="SCF40" s="50"/>
      <c r="SCG40" s="50"/>
      <c r="SCH40" s="50"/>
      <c r="SCI40" s="50"/>
      <c r="SCJ40" s="50"/>
      <c r="SCK40" s="50"/>
      <c r="SCL40" s="50"/>
      <c r="SCM40" s="50"/>
      <c r="SCN40" s="50"/>
      <c r="SCO40" s="50"/>
      <c r="SCP40" s="50"/>
      <c r="SCQ40" s="50"/>
      <c r="SCR40" s="50"/>
      <c r="SCS40" s="50"/>
      <c r="SCT40" s="50"/>
      <c r="SCU40" s="50"/>
      <c r="SCV40" s="50"/>
      <c r="SCW40" s="50"/>
      <c r="SCX40" s="50"/>
      <c r="SCY40" s="50"/>
      <c r="SCZ40" s="50"/>
      <c r="SDA40" s="50"/>
      <c r="SDB40" s="50"/>
      <c r="SDC40" s="50"/>
      <c r="SDD40" s="50"/>
      <c r="SDE40" s="50"/>
      <c r="SDF40" s="50"/>
      <c r="SDG40" s="50"/>
      <c r="SDH40" s="50"/>
      <c r="SDI40" s="50"/>
      <c r="SDJ40" s="50"/>
      <c r="SDK40" s="50"/>
      <c r="SDL40" s="50"/>
      <c r="SDM40" s="50"/>
      <c r="SDN40" s="50"/>
      <c r="SDO40" s="50"/>
      <c r="SDP40" s="50"/>
      <c r="SDQ40" s="50"/>
      <c r="SDR40" s="50"/>
      <c r="SDS40" s="50"/>
      <c r="SDT40" s="50"/>
      <c r="SDU40" s="50"/>
      <c r="SDV40" s="50"/>
      <c r="SDW40" s="50"/>
      <c r="SDX40" s="50"/>
      <c r="SDY40" s="50"/>
      <c r="SDZ40" s="50"/>
      <c r="SEA40" s="50"/>
      <c r="SEB40" s="50"/>
      <c r="SEC40" s="50"/>
      <c r="SED40" s="50"/>
      <c r="SEE40" s="50"/>
      <c r="SEF40" s="50"/>
      <c r="SEG40" s="50"/>
      <c r="SEH40" s="50"/>
      <c r="SEI40" s="50"/>
      <c r="SEJ40" s="50"/>
      <c r="SEK40" s="50"/>
      <c r="SEL40" s="50"/>
      <c r="SEM40" s="50"/>
      <c r="SEN40" s="50"/>
      <c r="SEO40" s="50"/>
      <c r="SEP40" s="50"/>
      <c r="SEQ40" s="50"/>
      <c r="SER40" s="50"/>
      <c r="SES40" s="50"/>
      <c r="SET40" s="50"/>
      <c r="SEU40" s="50"/>
      <c r="SEV40" s="50"/>
      <c r="SEW40" s="50"/>
      <c r="SEX40" s="50"/>
      <c r="SEY40" s="50"/>
      <c r="SEZ40" s="50"/>
      <c r="SFA40" s="50"/>
      <c r="SFB40" s="50"/>
      <c r="SFC40" s="50"/>
      <c r="SFD40" s="50"/>
      <c r="SFE40" s="50"/>
      <c r="SFF40" s="50"/>
      <c r="SFG40" s="50"/>
      <c r="SFH40" s="50"/>
      <c r="SFI40" s="50"/>
      <c r="SFJ40" s="50"/>
      <c r="SFK40" s="50"/>
      <c r="SFL40" s="50"/>
      <c r="SFM40" s="50"/>
      <c r="SFN40" s="50"/>
      <c r="SFO40" s="50"/>
      <c r="SFP40" s="50"/>
      <c r="SFQ40" s="50"/>
      <c r="SFR40" s="50"/>
      <c r="SFS40" s="50"/>
      <c r="SFT40" s="50"/>
      <c r="SFU40" s="50"/>
      <c r="SFV40" s="50"/>
      <c r="SFW40" s="50"/>
      <c r="SFX40" s="50"/>
      <c r="SFY40" s="50"/>
      <c r="SFZ40" s="50"/>
      <c r="SGA40" s="50"/>
      <c r="SGB40" s="50"/>
      <c r="SGC40" s="50"/>
      <c r="SGD40" s="50"/>
      <c r="SGE40" s="50"/>
      <c r="SGF40" s="50"/>
      <c r="SGG40" s="50"/>
      <c r="SGH40" s="50"/>
      <c r="SGI40" s="50"/>
      <c r="SGJ40" s="50"/>
      <c r="SGK40" s="50"/>
      <c r="SGL40" s="50"/>
      <c r="SGM40" s="50"/>
      <c r="SGN40" s="50"/>
      <c r="SGO40" s="50"/>
      <c r="SGP40" s="50"/>
      <c r="SGQ40" s="50"/>
      <c r="SGR40" s="50"/>
      <c r="SGS40" s="50"/>
      <c r="SGT40" s="50"/>
      <c r="SGU40" s="50"/>
      <c r="SGV40" s="50"/>
      <c r="SGW40" s="50"/>
      <c r="SGX40" s="50"/>
      <c r="SGY40" s="50"/>
      <c r="SGZ40" s="50"/>
      <c r="SHA40" s="50"/>
      <c r="SHB40" s="50"/>
      <c r="SHC40" s="50"/>
      <c r="SHD40" s="50"/>
      <c r="SHE40" s="50"/>
      <c r="SHF40" s="50"/>
      <c r="SHG40" s="50"/>
      <c r="SHH40" s="50"/>
      <c r="SHI40" s="50"/>
      <c r="SHJ40" s="50"/>
      <c r="SHK40" s="50"/>
      <c r="SHL40" s="50"/>
      <c r="SHM40" s="50"/>
      <c r="SHN40" s="50"/>
      <c r="SHO40" s="50"/>
      <c r="SHP40" s="50"/>
      <c r="SHQ40" s="50"/>
      <c r="SHR40" s="50"/>
      <c r="SHS40" s="50"/>
      <c r="SHT40" s="50"/>
      <c r="SHU40" s="50"/>
      <c r="SHV40" s="50"/>
      <c r="SHW40" s="50"/>
      <c r="SHX40" s="50"/>
      <c r="SHY40" s="50"/>
      <c r="SHZ40" s="50"/>
      <c r="SIA40" s="50"/>
      <c r="SIB40" s="50"/>
      <c r="SIC40" s="50"/>
      <c r="SID40" s="50"/>
      <c r="SIE40" s="50"/>
      <c r="SIF40" s="50"/>
      <c r="SIG40" s="50"/>
      <c r="SIH40" s="50"/>
      <c r="SII40" s="50"/>
      <c r="SIJ40" s="50"/>
      <c r="SIK40" s="50"/>
      <c r="SIL40" s="50"/>
      <c r="SIM40" s="50"/>
      <c r="SIN40" s="50"/>
      <c r="SIO40" s="50"/>
      <c r="SIP40" s="50"/>
      <c r="SIQ40" s="50"/>
      <c r="SIR40" s="50"/>
      <c r="SIS40" s="50"/>
      <c r="SIT40" s="50"/>
      <c r="SIU40" s="50"/>
      <c r="SIV40" s="50"/>
      <c r="SIW40" s="50"/>
      <c r="SIX40" s="50"/>
      <c r="SIY40" s="50"/>
      <c r="SIZ40" s="50"/>
      <c r="SJA40" s="50"/>
      <c r="SJB40" s="50"/>
      <c r="SJC40" s="50"/>
      <c r="SJD40" s="50"/>
      <c r="SJE40" s="50"/>
      <c r="SJF40" s="50"/>
      <c r="SJG40" s="50"/>
      <c r="SJH40" s="50"/>
      <c r="SJI40" s="50"/>
      <c r="SJJ40" s="50"/>
      <c r="SJK40" s="50"/>
      <c r="SJL40" s="50"/>
      <c r="SJM40" s="50"/>
      <c r="SJN40" s="50"/>
      <c r="SJO40" s="50"/>
      <c r="SJP40" s="50"/>
      <c r="SJQ40" s="50"/>
      <c r="SJR40" s="50"/>
      <c r="SJS40" s="50"/>
      <c r="SJT40" s="50"/>
      <c r="SJU40" s="50"/>
      <c r="SJV40" s="50"/>
      <c r="SJW40" s="50"/>
      <c r="SJX40" s="50"/>
      <c r="SJY40" s="50"/>
      <c r="SJZ40" s="50"/>
      <c r="SKA40" s="50"/>
      <c r="SKB40" s="50"/>
      <c r="SKC40" s="50"/>
      <c r="SKD40" s="50"/>
      <c r="SKE40" s="50"/>
      <c r="SKF40" s="50"/>
      <c r="SKG40" s="50"/>
      <c r="SKH40" s="50"/>
      <c r="SKI40" s="50"/>
      <c r="SKJ40" s="50"/>
      <c r="SKK40" s="50"/>
      <c r="SKL40" s="50"/>
      <c r="SKM40" s="50"/>
      <c r="SKN40" s="50"/>
      <c r="SKO40" s="50"/>
      <c r="SKP40" s="50"/>
      <c r="SKQ40" s="50"/>
      <c r="SKR40" s="50"/>
      <c r="SKS40" s="50"/>
      <c r="SKT40" s="50"/>
      <c r="SKU40" s="50"/>
      <c r="SKV40" s="50"/>
      <c r="SKW40" s="50"/>
      <c r="SKX40" s="50"/>
      <c r="SKY40" s="50"/>
      <c r="SKZ40" s="50"/>
      <c r="SLA40" s="50"/>
      <c r="SLB40" s="50"/>
      <c r="SLC40" s="50"/>
      <c r="SLD40" s="50"/>
      <c r="SLE40" s="50"/>
      <c r="SLF40" s="50"/>
      <c r="SLG40" s="50"/>
      <c r="SLH40" s="50"/>
      <c r="SLI40" s="50"/>
      <c r="SLJ40" s="50"/>
      <c r="SLK40" s="50"/>
      <c r="SLL40" s="50"/>
      <c r="SLM40" s="50"/>
      <c r="SLN40" s="50"/>
      <c r="SLO40" s="50"/>
      <c r="SLP40" s="50"/>
      <c r="SLQ40" s="50"/>
      <c r="SLR40" s="50"/>
      <c r="SLS40" s="50"/>
      <c r="SLT40" s="50"/>
      <c r="SLU40" s="50"/>
      <c r="SLV40" s="50"/>
      <c r="SLW40" s="50"/>
      <c r="SLX40" s="50"/>
      <c r="SLY40" s="50"/>
      <c r="SLZ40" s="50"/>
      <c r="SMA40" s="50"/>
      <c r="SMB40" s="50"/>
      <c r="SMC40" s="50"/>
      <c r="SMD40" s="50"/>
      <c r="SME40" s="50"/>
      <c r="SMF40" s="50"/>
      <c r="SMG40" s="50"/>
      <c r="SMH40" s="50"/>
      <c r="SMI40" s="50"/>
      <c r="SMJ40" s="50"/>
      <c r="SMK40" s="50"/>
      <c r="SML40" s="50"/>
      <c r="SMM40" s="50"/>
      <c r="SMN40" s="50"/>
      <c r="SMO40" s="50"/>
      <c r="SMP40" s="50"/>
      <c r="SMQ40" s="50"/>
      <c r="SMR40" s="50"/>
      <c r="SMS40" s="50"/>
      <c r="SMT40" s="50"/>
      <c r="SMU40" s="50"/>
      <c r="SMV40" s="50"/>
      <c r="SMW40" s="50"/>
      <c r="SMX40" s="50"/>
      <c r="SMY40" s="50"/>
      <c r="SMZ40" s="50"/>
      <c r="SNA40" s="50"/>
      <c r="SNB40" s="50"/>
      <c r="SNC40" s="50"/>
      <c r="SND40" s="50"/>
      <c r="SNE40" s="50"/>
      <c r="SNF40" s="50"/>
      <c r="SNG40" s="50"/>
      <c r="SNH40" s="50"/>
      <c r="SNI40" s="50"/>
      <c r="SNJ40" s="50"/>
      <c r="SNK40" s="50"/>
      <c r="SNL40" s="50"/>
      <c r="SNM40" s="50"/>
      <c r="SNN40" s="50"/>
      <c r="SNO40" s="50"/>
      <c r="SNP40" s="50"/>
      <c r="SNQ40" s="50"/>
      <c r="SNR40" s="50"/>
      <c r="SNS40" s="50"/>
      <c r="SNT40" s="50"/>
      <c r="SNU40" s="50"/>
      <c r="SNV40" s="50"/>
      <c r="SNW40" s="50"/>
      <c r="SNX40" s="50"/>
      <c r="SNY40" s="50"/>
      <c r="SNZ40" s="50"/>
      <c r="SOA40" s="50"/>
      <c r="SOB40" s="50"/>
      <c r="SOC40" s="50"/>
      <c r="SOD40" s="50"/>
      <c r="SOE40" s="50"/>
      <c r="SOF40" s="50"/>
      <c r="SOG40" s="50"/>
      <c r="SOH40" s="50"/>
      <c r="SOI40" s="50"/>
      <c r="SOJ40" s="50"/>
      <c r="SOK40" s="50"/>
      <c r="SOL40" s="50"/>
      <c r="SOM40" s="50"/>
      <c r="SON40" s="50"/>
      <c r="SOO40" s="50"/>
      <c r="SOP40" s="50"/>
      <c r="SOQ40" s="50"/>
      <c r="SOR40" s="50"/>
      <c r="SOS40" s="50"/>
      <c r="SOT40" s="50"/>
      <c r="SOU40" s="50"/>
      <c r="SOV40" s="50"/>
      <c r="SOW40" s="50"/>
      <c r="SOX40" s="50"/>
      <c r="SOY40" s="50"/>
      <c r="SOZ40" s="50"/>
      <c r="SPA40" s="50"/>
      <c r="SPB40" s="50"/>
      <c r="SPC40" s="50"/>
      <c r="SPD40" s="50"/>
      <c r="SPE40" s="50"/>
      <c r="SPF40" s="50"/>
      <c r="SPG40" s="50"/>
      <c r="SPH40" s="50"/>
      <c r="SPI40" s="50"/>
      <c r="SPJ40" s="50"/>
      <c r="SPK40" s="50"/>
      <c r="SPL40" s="50"/>
      <c r="SPM40" s="50"/>
      <c r="SPN40" s="50"/>
      <c r="SPO40" s="50"/>
      <c r="SPP40" s="50"/>
      <c r="SPQ40" s="50"/>
      <c r="SPR40" s="50"/>
      <c r="SPS40" s="50"/>
      <c r="SPT40" s="50"/>
      <c r="SPU40" s="50"/>
      <c r="SPV40" s="50"/>
      <c r="SPW40" s="50"/>
      <c r="SPX40" s="50"/>
      <c r="SPY40" s="50"/>
      <c r="SPZ40" s="50"/>
      <c r="SQA40" s="50"/>
      <c r="SQB40" s="50"/>
      <c r="SQC40" s="50"/>
      <c r="SQD40" s="50"/>
      <c r="SQE40" s="50"/>
      <c r="SQF40" s="50"/>
      <c r="SQG40" s="50"/>
      <c r="SQH40" s="50"/>
      <c r="SQI40" s="50"/>
      <c r="SQJ40" s="50"/>
      <c r="SQK40" s="50"/>
      <c r="SQL40" s="50"/>
      <c r="SQM40" s="50"/>
      <c r="SQN40" s="50"/>
      <c r="SQO40" s="50"/>
      <c r="SQP40" s="50"/>
      <c r="SQQ40" s="50"/>
      <c r="SQR40" s="50"/>
      <c r="SQS40" s="50"/>
      <c r="SQT40" s="50"/>
      <c r="SQU40" s="50"/>
      <c r="SQV40" s="50"/>
      <c r="SQW40" s="50"/>
      <c r="SQX40" s="50"/>
      <c r="SQY40" s="50"/>
      <c r="SQZ40" s="50"/>
      <c r="SRA40" s="50"/>
      <c r="SRB40" s="50"/>
      <c r="SRC40" s="50"/>
      <c r="SRD40" s="50"/>
      <c r="SRE40" s="50"/>
      <c r="SRF40" s="50"/>
      <c r="SRG40" s="50"/>
      <c r="SRH40" s="50"/>
      <c r="SRI40" s="50"/>
      <c r="SRJ40" s="50"/>
      <c r="SRK40" s="50"/>
      <c r="SRL40" s="50"/>
      <c r="SRM40" s="50"/>
      <c r="SRN40" s="50"/>
      <c r="SRO40" s="50"/>
      <c r="SRP40" s="50"/>
      <c r="SRQ40" s="50"/>
      <c r="SRR40" s="50"/>
      <c r="SRS40" s="50"/>
      <c r="SRT40" s="50"/>
      <c r="SRU40" s="50"/>
      <c r="SRV40" s="50"/>
      <c r="SRW40" s="50"/>
      <c r="SRX40" s="50"/>
      <c r="SRY40" s="50"/>
      <c r="SRZ40" s="50"/>
      <c r="SSA40" s="50"/>
      <c r="SSB40" s="50"/>
      <c r="SSC40" s="50"/>
      <c r="SSD40" s="50"/>
      <c r="SSE40" s="50"/>
      <c r="SSF40" s="50"/>
      <c r="SSG40" s="50"/>
      <c r="SSH40" s="50"/>
      <c r="SSI40" s="50"/>
      <c r="SSJ40" s="50"/>
      <c r="SSK40" s="50"/>
      <c r="SSL40" s="50"/>
      <c r="SSM40" s="50"/>
      <c r="SSN40" s="50"/>
      <c r="SSO40" s="50"/>
      <c r="SSP40" s="50"/>
      <c r="SSQ40" s="50"/>
      <c r="SSR40" s="50"/>
      <c r="SSS40" s="50"/>
      <c r="SST40" s="50"/>
      <c r="SSU40" s="50"/>
      <c r="SSV40" s="50"/>
      <c r="SSW40" s="50"/>
      <c r="SSX40" s="50"/>
      <c r="SSY40" s="50"/>
      <c r="SSZ40" s="50"/>
      <c r="STA40" s="50"/>
      <c r="STB40" s="50"/>
      <c r="STC40" s="50"/>
      <c r="STD40" s="50"/>
      <c r="STE40" s="50"/>
      <c r="STF40" s="50"/>
      <c r="STG40" s="50"/>
      <c r="STH40" s="50"/>
      <c r="STI40" s="50"/>
      <c r="STJ40" s="50"/>
      <c r="STK40" s="50"/>
      <c r="STL40" s="50"/>
      <c r="STM40" s="50"/>
      <c r="STN40" s="50"/>
      <c r="STO40" s="50"/>
      <c r="STP40" s="50"/>
      <c r="STQ40" s="50"/>
      <c r="STR40" s="50"/>
      <c r="STS40" s="50"/>
      <c r="STT40" s="50"/>
      <c r="STU40" s="50"/>
      <c r="STV40" s="50"/>
      <c r="STW40" s="50"/>
      <c r="STX40" s="50"/>
      <c r="STY40" s="50"/>
      <c r="STZ40" s="50"/>
      <c r="SUA40" s="50"/>
      <c r="SUB40" s="50"/>
      <c r="SUC40" s="50"/>
      <c r="SUD40" s="50"/>
      <c r="SUE40" s="50"/>
      <c r="SUF40" s="50"/>
      <c r="SUG40" s="50"/>
      <c r="SUH40" s="50"/>
      <c r="SUI40" s="50"/>
      <c r="SUJ40" s="50"/>
      <c r="SUK40" s="50"/>
      <c r="SUL40" s="50"/>
      <c r="SUM40" s="50"/>
      <c r="SUN40" s="50"/>
      <c r="SUO40" s="50"/>
      <c r="SUP40" s="50"/>
      <c r="SUQ40" s="50"/>
      <c r="SUR40" s="50"/>
      <c r="SUS40" s="50"/>
      <c r="SUT40" s="50"/>
      <c r="SUU40" s="50"/>
      <c r="SUV40" s="50"/>
      <c r="SUW40" s="50"/>
      <c r="SUX40" s="50"/>
      <c r="SUY40" s="50"/>
      <c r="SUZ40" s="50"/>
      <c r="SVA40" s="50"/>
      <c r="SVB40" s="50"/>
      <c r="SVC40" s="50"/>
      <c r="SVD40" s="50"/>
      <c r="SVE40" s="50"/>
      <c r="SVF40" s="50"/>
      <c r="SVG40" s="50"/>
      <c r="SVH40" s="50"/>
      <c r="SVI40" s="50"/>
      <c r="SVJ40" s="50"/>
      <c r="SVK40" s="50"/>
      <c r="SVL40" s="50"/>
      <c r="SVM40" s="50"/>
      <c r="SVN40" s="50"/>
      <c r="SVO40" s="50"/>
      <c r="SVP40" s="50"/>
      <c r="SVQ40" s="50"/>
      <c r="SVR40" s="50"/>
      <c r="SVS40" s="50"/>
      <c r="SVT40" s="50"/>
      <c r="SVU40" s="50"/>
      <c r="SVV40" s="50"/>
      <c r="SVW40" s="50"/>
      <c r="SVX40" s="50"/>
      <c r="SVY40" s="50"/>
      <c r="SVZ40" s="50"/>
      <c r="SWA40" s="50"/>
      <c r="SWB40" s="50"/>
      <c r="SWC40" s="50"/>
      <c r="SWD40" s="50"/>
      <c r="SWE40" s="50"/>
      <c r="SWF40" s="50"/>
      <c r="SWG40" s="50"/>
      <c r="SWH40" s="50"/>
      <c r="SWI40" s="50"/>
      <c r="SWJ40" s="50"/>
      <c r="SWK40" s="50"/>
      <c r="SWL40" s="50"/>
      <c r="SWM40" s="50"/>
      <c r="SWN40" s="50"/>
      <c r="SWO40" s="50"/>
      <c r="SWP40" s="50"/>
      <c r="SWQ40" s="50"/>
      <c r="SWR40" s="50"/>
      <c r="SWS40" s="50"/>
      <c r="SWT40" s="50"/>
      <c r="SWU40" s="50"/>
      <c r="SWV40" s="50"/>
      <c r="SWW40" s="50"/>
      <c r="SWX40" s="50"/>
      <c r="SWY40" s="50"/>
      <c r="SWZ40" s="50"/>
      <c r="SXA40" s="50"/>
      <c r="SXB40" s="50"/>
      <c r="SXC40" s="50"/>
      <c r="SXD40" s="50"/>
      <c r="SXE40" s="50"/>
      <c r="SXF40" s="50"/>
      <c r="SXG40" s="50"/>
      <c r="SXH40" s="50"/>
      <c r="SXI40" s="50"/>
      <c r="SXJ40" s="50"/>
      <c r="SXK40" s="50"/>
      <c r="SXL40" s="50"/>
      <c r="SXM40" s="50"/>
      <c r="SXN40" s="50"/>
      <c r="SXO40" s="50"/>
      <c r="SXP40" s="50"/>
      <c r="SXQ40" s="50"/>
      <c r="SXR40" s="50"/>
      <c r="SXS40" s="50"/>
      <c r="SXT40" s="50"/>
      <c r="SXU40" s="50"/>
      <c r="SXV40" s="50"/>
      <c r="SXW40" s="50"/>
      <c r="SXX40" s="50"/>
      <c r="SXY40" s="50"/>
      <c r="SXZ40" s="50"/>
      <c r="SYA40" s="50"/>
      <c r="SYB40" s="50"/>
      <c r="SYC40" s="50"/>
      <c r="SYD40" s="50"/>
      <c r="SYE40" s="50"/>
      <c r="SYF40" s="50"/>
      <c r="SYG40" s="50"/>
      <c r="SYH40" s="50"/>
      <c r="SYI40" s="50"/>
      <c r="SYJ40" s="50"/>
      <c r="SYK40" s="50"/>
      <c r="SYL40" s="50"/>
      <c r="SYM40" s="50"/>
      <c r="SYN40" s="50"/>
      <c r="SYO40" s="50"/>
      <c r="SYP40" s="50"/>
      <c r="SYQ40" s="50"/>
      <c r="SYR40" s="50"/>
      <c r="SYS40" s="50"/>
      <c r="SYT40" s="50"/>
      <c r="SYU40" s="50"/>
      <c r="SYV40" s="50"/>
      <c r="SYW40" s="50"/>
      <c r="SYX40" s="50"/>
      <c r="SYY40" s="50"/>
      <c r="SYZ40" s="50"/>
      <c r="SZA40" s="50"/>
      <c r="SZB40" s="50"/>
      <c r="SZC40" s="50"/>
      <c r="SZD40" s="50"/>
      <c r="SZE40" s="50"/>
      <c r="SZF40" s="50"/>
      <c r="SZG40" s="50"/>
      <c r="SZH40" s="50"/>
      <c r="SZI40" s="50"/>
      <c r="SZJ40" s="50"/>
      <c r="SZK40" s="50"/>
      <c r="SZL40" s="50"/>
      <c r="SZM40" s="50"/>
      <c r="SZN40" s="50"/>
      <c r="SZO40" s="50"/>
      <c r="SZP40" s="50"/>
      <c r="SZQ40" s="50"/>
      <c r="SZR40" s="50"/>
      <c r="SZS40" s="50"/>
      <c r="SZT40" s="50"/>
      <c r="SZU40" s="50"/>
      <c r="SZV40" s="50"/>
      <c r="SZW40" s="50"/>
      <c r="SZX40" s="50"/>
      <c r="SZY40" s="50"/>
      <c r="SZZ40" s="50"/>
      <c r="TAA40" s="50"/>
      <c r="TAB40" s="50"/>
      <c r="TAC40" s="50"/>
      <c r="TAD40" s="50"/>
      <c r="TAE40" s="50"/>
      <c r="TAF40" s="50"/>
      <c r="TAG40" s="50"/>
      <c r="TAH40" s="50"/>
      <c r="TAI40" s="50"/>
      <c r="TAJ40" s="50"/>
      <c r="TAK40" s="50"/>
      <c r="TAL40" s="50"/>
      <c r="TAM40" s="50"/>
      <c r="TAN40" s="50"/>
      <c r="TAO40" s="50"/>
      <c r="TAP40" s="50"/>
      <c r="TAQ40" s="50"/>
      <c r="TAR40" s="50"/>
      <c r="TAS40" s="50"/>
      <c r="TAT40" s="50"/>
      <c r="TAU40" s="50"/>
      <c r="TAV40" s="50"/>
      <c r="TAW40" s="50"/>
      <c r="TAX40" s="50"/>
      <c r="TAY40" s="50"/>
      <c r="TAZ40" s="50"/>
      <c r="TBA40" s="50"/>
      <c r="TBB40" s="50"/>
      <c r="TBC40" s="50"/>
      <c r="TBD40" s="50"/>
      <c r="TBE40" s="50"/>
      <c r="TBF40" s="50"/>
      <c r="TBG40" s="50"/>
      <c r="TBH40" s="50"/>
      <c r="TBI40" s="50"/>
      <c r="TBJ40" s="50"/>
      <c r="TBK40" s="50"/>
      <c r="TBL40" s="50"/>
      <c r="TBM40" s="50"/>
      <c r="TBN40" s="50"/>
      <c r="TBO40" s="50"/>
      <c r="TBP40" s="50"/>
      <c r="TBQ40" s="50"/>
      <c r="TBR40" s="50"/>
      <c r="TBS40" s="50"/>
      <c r="TBT40" s="50"/>
      <c r="TBU40" s="50"/>
      <c r="TBV40" s="50"/>
      <c r="TBW40" s="50"/>
      <c r="TBX40" s="50"/>
      <c r="TBY40" s="50"/>
      <c r="TBZ40" s="50"/>
      <c r="TCA40" s="50"/>
      <c r="TCB40" s="50"/>
      <c r="TCC40" s="50"/>
      <c r="TCD40" s="50"/>
      <c r="TCE40" s="50"/>
      <c r="TCF40" s="50"/>
      <c r="TCG40" s="50"/>
      <c r="TCH40" s="50"/>
      <c r="TCI40" s="50"/>
      <c r="TCJ40" s="50"/>
      <c r="TCK40" s="50"/>
      <c r="TCL40" s="50"/>
      <c r="TCM40" s="50"/>
      <c r="TCN40" s="50"/>
      <c r="TCO40" s="50"/>
      <c r="TCP40" s="50"/>
      <c r="TCQ40" s="50"/>
      <c r="TCR40" s="50"/>
      <c r="TCS40" s="50"/>
      <c r="TCT40" s="50"/>
      <c r="TCU40" s="50"/>
      <c r="TCV40" s="50"/>
      <c r="TCW40" s="50"/>
      <c r="TCX40" s="50"/>
      <c r="TCY40" s="50"/>
      <c r="TCZ40" s="50"/>
      <c r="TDA40" s="50"/>
      <c r="TDB40" s="50"/>
      <c r="TDC40" s="50"/>
      <c r="TDD40" s="50"/>
      <c r="TDE40" s="50"/>
      <c r="TDF40" s="50"/>
      <c r="TDG40" s="50"/>
      <c r="TDH40" s="50"/>
      <c r="TDI40" s="50"/>
      <c r="TDJ40" s="50"/>
      <c r="TDK40" s="50"/>
      <c r="TDL40" s="50"/>
      <c r="TDM40" s="50"/>
      <c r="TDN40" s="50"/>
      <c r="TDO40" s="50"/>
      <c r="TDP40" s="50"/>
      <c r="TDQ40" s="50"/>
      <c r="TDR40" s="50"/>
      <c r="TDS40" s="50"/>
      <c r="TDT40" s="50"/>
      <c r="TDU40" s="50"/>
      <c r="TDV40" s="50"/>
      <c r="TDW40" s="50"/>
      <c r="TDX40" s="50"/>
      <c r="TDY40" s="50"/>
      <c r="TDZ40" s="50"/>
      <c r="TEA40" s="50"/>
      <c r="TEB40" s="50"/>
      <c r="TEC40" s="50"/>
      <c r="TED40" s="50"/>
      <c r="TEE40" s="50"/>
      <c r="TEF40" s="50"/>
      <c r="TEG40" s="50"/>
      <c r="TEH40" s="50"/>
      <c r="TEI40" s="50"/>
      <c r="TEJ40" s="50"/>
      <c r="TEK40" s="50"/>
      <c r="TEL40" s="50"/>
      <c r="TEM40" s="50"/>
      <c r="TEN40" s="50"/>
      <c r="TEO40" s="50"/>
      <c r="TEP40" s="50"/>
      <c r="TEQ40" s="50"/>
      <c r="TER40" s="50"/>
      <c r="TES40" s="50"/>
      <c r="TET40" s="50"/>
      <c r="TEU40" s="50"/>
      <c r="TEV40" s="50"/>
      <c r="TEW40" s="50"/>
      <c r="TEX40" s="50"/>
      <c r="TEY40" s="50"/>
      <c r="TEZ40" s="50"/>
      <c r="TFA40" s="50"/>
      <c r="TFB40" s="50"/>
      <c r="TFC40" s="50"/>
      <c r="TFD40" s="50"/>
      <c r="TFE40" s="50"/>
      <c r="TFF40" s="50"/>
      <c r="TFG40" s="50"/>
      <c r="TFH40" s="50"/>
      <c r="TFI40" s="50"/>
      <c r="TFJ40" s="50"/>
      <c r="TFK40" s="50"/>
      <c r="TFL40" s="50"/>
      <c r="TFM40" s="50"/>
      <c r="TFN40" s="50"/>
      <c r="TFO40" s="50"/>
      <c r="TFP40" s="50"/>
      <c r="TFQ40" s="50"/>
      <c r="TFR40" s="50"/>
      <c r="TFS40" s="50"/>
      <c r="TFT40" s="50"/>
      <c r="TFU40" s="50"/>
      <c r="TFV40" s="50"/>
      <c r="TFW40" s="50"/>
      <c r="TFX40" s="50"/>
      <c r="TFY40" s="50"/>
      <c r="TFZ40" s="50"/>
      <c r="TGA40" s="50"/>
      <c r="TGB40" s="50"/>
      <c r="TGC40" s="50"/>
      <c r="TGD40" s="50"/>
      <c r="TGE40" s="50"/>
      <c r="TGF40" s="50"/>
      <c r="TGG40" s="50"/>
      <c r="TGH40" s="50"/>
      <c r="TGI40" s="50"/>
      <c r="TGJ40" s="50"/>
      <c r="TGK40" s="50"/>
      <c r="TGL40" s="50"/>
      <c r="TGM40" s="50"/>
      <c r="TGN40" s="50"/>
      <c r="TGO40" s="50"/>
      <c r="TGP40" s="50"/>
      <c r="TGQ40" s="50"/>
      <c r="TGR40" s="50"/>
      <c r="TGS40" s="50"/>
      <c r="TGT40" s="50"/>
      <c r="TGU40" s="50"/>
      <c r="TGV40" s="50"/>
      <c r="TGW40" s="50"/>
      <c r="TGX40" s="50"/>
      <c r="TGY40" s="50"/>
      <c r="TGZ40" s="50"/>
      <c r="THA40" s="50"/>
      <c r="THB40" s="50"/>
      <c r="THC40" s="50"/>
      <c r="THD40" s="50"/>
      <c r="THE40" s="50"/>
      <c r="THF40" s="50"/>
      <c r="THG40" s="50"/>
      <c r="THH40" s="50"/>
      <c r="THI40" s="50"/>
      <c r="THJ40" s="50"/>
      <c r="THK40" s="50"/>
      <c r="THL40" s="50"/>
      <c r="THM40" s="50"/>
      <c r="THN40" s="50"/>
      <c r="THO40" s="50"/>
      <c r="THP40" s="50"/>
      <c r="THQ40" s="50"/>
      <c r="THR40" s="50"/>
      <c r="THS40" s="50"/>
      <c r="THT40" s="50"/>
      <c r="THU40" s="50"/>
      <c r="THV40" s="50"/>
      <c r="THW40" s="50"/>
      <c r="THX40" s="50"/>
      <c r="THY40" s="50"/>
      <c r="THZ40" s="50"/>
      <c r="TIA40" s="50"/>
      <c r="TIB40" s="50"/>
      <c r="TIC40" s="50"/>
      <c r="TID40" s="50"/>
      <c r="TIE40" s="50"/>
      <c r="TIF40" s="50"/>
      <c r="TIG40" s="50"/>
      <c r="TIH40" s="50"/>
      <c r="TII40" s="50"/>
      <c r="TIJ40" s="50"/>
      <c r="TIK40" s="50"/>
      <c r="TIL40" s="50"/>
      <c r="TIM40" s="50"/>
      <c r="TIN40" s="50"/>
      <c r="TIO40" s="50"/>
      <c r="TIP40" s="50"/>
      <c r="TIQ40" s="50"/>
      <c r="TIR40" s="50"/>
      <c r="TIS40" s="50"/>
      <c r="TIT40" s="50"/>
      <c r="TIU40" s="50"/>
      <c r="TIV40" s="50"/>
      <c r="TIW40" s="50"/>
      <c r="TIX40" s="50"/>
      <c r="TIY40" s="50"/>
      <c r="TIZ40" s="50"/>
      <c r="TJA40" s="50"/>
      <c r="TJB40" s="50"/>
      <c r="TJC40" s="50"/>
      <c r="TJD40" s="50"/>
      <c r="TJE40" s="50"/>
      <c r="TJF40" s="50"/>
      <c r="TJG40" s="50"/>
      <c r="TJH40" s="50"/>
      <c r="TJI40" s="50"/>
      <c r="TJJ40" s="50"/>
      <c r="TJK40" s="50"/>
      <c r="TJL40" s="50"/>
      <c r="TJM40" s="50"/>
      <c r="TJN40" s="50"/>
      <c r="TJO40" s="50"/>
      <c r="TJP40" s="50"/>
      <c r="TJQ40" s="50"/>
      <c r="TJR40" s="50"/>
      <c r="TJS40" s="50"/>
      <c r="TJT40" s="50"/>
      <c r="TJU40" s="50"/>
      <c r="TJV40" s="50"/>
      <c r="TJW40" s="50"/>
      <c r="TJX40" s="50"/>
      <c r="TJY40" s="50"/>
      <c r="TJZ40" s="50"/>
      <c r="TKA40" s="50"/>
      <c r="TKB40" s="50"/>
      <c r="TKC40" s="50"/>
      <c r="TKD40" s="50"/>
      <c r="TKE40" s="50"/>
      <c r="TKF40" s="50"/>
      <c r="TKG40" s="50"/>
      <c r="TKH40" s="50"/>
      <c r="TKI40" s="50"/>
      <c r="TKJ40" s="50"/>
      <c r="TKK40" s="50"/>
      <c r="TKL40" s="50"/>
      <c r="TKM40" s="50"/>
      <c r="TKN40" s="50"/>
      <c r="TKO40" s="50"/>
      <c r="TKP40" s="50"/>
      <c r="TKQ40" s="50"/>
      <c r="TKR40" s="50"/>
      <c r="TKS40" s="50"/>
      <c r="TKT40" s="50"/>
      <c r="TKU40" s="50"/>
      <c r="TKV40" s="50"/>
      <c r="TKW40" s="50"/>
      <c r="TKX40" s="50"/>
      <c r="TKY40" s="50"/>
      <c r="TKZ40" s="50"/>
      <c r="TLA40" s="50"/>
      <c r="TLB40" s="50"/>
      <c r="TLC40" s="50"/>
      <c r="TLD40" s="50"/>
      <c r="TLE40" s="50"/>
      <c r="TLF40" s="50"/>
      <c r="TLG40" s="50"/>
      <c r="TLH40" s="50"/>
      <c r="TLI40" s="50"/>
      <c r="TLJ40" s="50"/>
      <c r="TLK40" s="50"/>
      <c r="TLL40" s="50"/>
      <c r="TLM40" s="50"/>
      <c r="TLN40" s="50"/>
      <c r="TLO40" s="50"/>
      <c r="TLP40" s="50"/>
      <c r="TLQ40" s="50"/>
      <c r="TLR40" s="50"/>
      <c r="TLS40" s="50"/>
      <c r="TLT40" s="50"/>
      <c r="TLU40" s="50"/>
      <c r="TLV40" s="50"/>
      <c r="TLW40" s="50"/>
      <c r="TLX40" s="50"/>
      <c r="TLY40" s="50"/>
      <c r="TLZ40" s="50"/>
      <c r="TMA40" s="50"/>
      <c r="TMB40" s="50"/>
      <c r="TMC40" s="50"/>
      <c r="TMD40" s="50"/>
      <c r="TME40" s="50"/>
      <c r="TMF40" s="50"/>
      <c r="TMG40" s="50"/>
      <c r="TMH40" s="50"/>
      <c r="TMI40" s="50"/>
      <c r="TMJ40" s="50"/>
      <c r="TMK40" s="50"/>
      <c r="TML40" s="50"/>
      <c r="TMM40" s="50"/>
      <c r="TMN40" s="50"/>
      <c r="TMO40" s="50"/>
      <c r="TMP40" s="50"/>
      <c r="TMQ40" s="50"/>
      <c r="TMR40" s="50"/>
      <c r="TMS40" s="50"/>
      <c r="TMT40" s="50"/>
      <c r="TMU40" s="50"/>
      <c r="TMV40" s="50"/>
      <c r="TMW40" s="50"/>
      <c r="TMX40" s="50"/>
      <c r="TMY40" s="50"/>
      <c r="TMZ40" s="50"/>
      <c r="TNA40" s="50"/>
      <c r="TNB40" s="50"/>
      <c r="TNC40" s="50"/>
      <c r="TND40" s="50"/>
      <c r="TNE40" s="50"/>
      <c r="TNF40" s="50"/>
      <c r="TNG40" s="50"/>
      <c r="TNH40" s="50"/>
      <c r="TNI40" s="50"/>
      <c r="TNJ40" s="50"/>
      <c r="TNK40" s="50"/>
      <c r="TNL40" s="50"/>
      <c r="TNM40" s="50"/>
      <c r="TNN40" s="50"/>
      <c r="TNO40" s="50"/>
      <c r="TNP40" s="50"/>
      <c r="TNQ40" s="50"/>
      <c r="TNR40" s="50"/>
      <c r="TNS40" s="50"/>
      <c r="TNT40" s="50"/>
      <c r="TNU40" s="50"/>
      <c r="TNV40" s="50"/>
      <c r="TNW40" s="50"/>
      <c r="TNX40" s="50"/>
      <c r="TNY40" s="50"/>
      <c r="TNZ40" s="50"/>
      <c r="TOA40" s="50"/>
      <c r="TOB40" s="50"/>
      <c r="TOC40" s="50"/>
      <c r="TOD40" s="50"/>
      <c r="TOE40" s="50"/>
      <c r="TOF40" s="50"/>
      <c r="TOG40" s="50"/>
      <c r="TOH40" s="50"/>
      <c r="TOI40" s="50"/>
      <c r="TOJ40" s="50"/>
      <c r="TOK40" s="50"/>
      <c r="TOL40" s="50"/>
      <c r="TOM40" s="50"/>
      <c r="TON40" s="50"/>
      <c r="TOO40" s="50"/>
      <c r="TOP40" s="50"/>
      <c r="TOQ40" s="50"/>
      <c r="TOR40" s="50"/>
      <c r="TOS40" s="50"/>
      <c r="TOT40" s="50"/>
      <c r="TOU40" s="50"/>
      <c r="TOV40" s="50"/>
      <c r="TOW40" s="50"/>
      <c r="TOX40" s="50"/>
      <c r="TOY40" s="50"/>
      <c r="TOZ40" s="50"/>
      <c r="TPA40" s="50"/>
      <c r="TPB40" s="50"/>
      <c r="TPC40" s="50"/>
      <c r="TPD40" s="50"/>
      <c r="TPE40" s="50"/>
      <c r="TPF40" s="50"/>
      <c r="TPG40" s="50"/>
      <c r="TPH40" s="50"/>
      <c r="TPI40" s="50"/>
      <c r="TPJ40" s="50"/>
      <c r="TPK40" s="50"/>
      <c r="TPL40" s="50"/>
      <c r="TPM40" s="50"/>
      <c r="TPN40" s="50"/>
      <c r="TPO40" s="50"/>
      <c r="TPP40" s="50"/>
      <c r="TPQ40" s="50"/>
      <c r="TPR40" s="50"/>
      <c r="TPS40" s="50"/>
      <c r="TPT40" s="50"/>
      <c r="TPU40" s="50"/>
      <c r="TPV40" s="50"/>
      <c r="TPW40" s="50"/>
      <c r="TPX40" s="50"/>
      <c r="TPY40" s="50"/>
      <c r="TPZ40" s="50"/>
      <c r="TQA40" s="50"/>
      <c r="TQB40" s="50"/>
      <c r="TQC40" s="50"/>
      <c r="TQD40" s="50"/>
      <c r="TQE40" s="50"/>
      <c r="TQF40" s="50"/>
      <c r="TQG40" s="50"/>
      <c r="TQH40" s="50"/>
      <c r="TQI40" s="50"/>
      <c r="TQJ40" s="50"/>
      <c r="TQK40" s="50"/>
      <c r="TQL40" s="50"/>
      <c r="TQM40" s="50"/>
      <c r="TQN40" s="50"/>
      <c r="TQO40" s="50"/>
      <c r="TQP40" s="50"/>
      <c r="TQQ40" s="50"/>
      <c r="TQR40" s="50"/>
      <c r="TQS40" s="50"/>
      <c r="TQT40" s="50"/>
      <c r="TQU40" s="50"/>
      <c r="TQV40" s="50"/>
      <c r="TQW40" s="50"/>
      <c r="TQX40" s="50"/>
      <c r="TQY40" s="50"/>
      <c r="TQZ40" s="50"/>
      <c r="TRA40" s="50"/>
      <c r="TRB40" s="50"/>
      <c r="TRC40" s="50"/>
      <c r="TRD40" s="50"/>
      <c r="TRE40" s="50"/>
      <c r="TRF40" s="50"/>
      <c r="TRG40" s="50"/>
      <c r="TRH40" s="50"/>
      <c r="TRI40" s="50"/>
      <c r="TRJ40" s="50"/>
      <c r="TRK40" s="50"/>
      <c r="TRL40" s="50"/>
      <c r="TRM40" s="50"/>
      <c r="TRN40" s="50"/>
      <c r="TRO40" s="50"/>
      <c r="TRP40" s="50"/>
      <c r="TRQ40" s="50"/>
      <c r="TRR40" s="50"/>
      <c r="TRS40" s="50"/>
      <c r="TRT40" s="50"/>
      <c r="TRU40" s="50"/>
      <c r="TRV40" s="50"/>
      <c r="TRW40" s="50"/>
      <c r="TRX40" s="50"/>
      <c r="TRY40" s="50"/>
      <c r="TRZ40" s="50"/>
      <c r="TSA40" s="50"/>
      <c r="TSB40" s="50"/>
      <c r="TSC40" s="50"/>
      <c r="TSD40" s="50"/>
      <c r="TSE40" s="50"/>
      <c r="TSF40" s="50"/>
      <c r="TSG40" s="50"/>
      <c r="TSH40" s="50"/>
      <c r="TSI40" s="50"/>
      <c r="TSJ40" s="50"/>
      <c r="TSK40" s="50"/>
      <c r="TSL40" s="50"/>
      <c r="TSM40" s="50"/>
      <c r="TSN40" s="50"/>
      <c r="TSO40" s="50"/>
      <c r="TSP40" s="50"/>
      <c r="TSQ40" s="50"/>
      <c r="TSR40" s="50"/>
      <c r="TSS40" s="50"/>
      <c r="TST40" s="50"/>
      <c r="TSU40" s="50"/>
      <c r="TSV40" s="50"/>
      <c r="TSW40" s="50"/>
      <c r="TSX40" s="50"/>
      <c r="TSY40" s="50"/>
      <c r="TSZ40" s="50"/>
      <c r="TTA40" s="50"/>
      <c r="TTB40" s="50"/>
      <c r="TTC40" s="50"/>
      <c r="TTD40" s="50"/>
      <c r="TTE40" s="50"/>
      <c r="TTF40" s="50"/>
      <c r="TTG40" s="50"/>
      <c r="TTH40" s="50"/>
      <c r="TTI40" s="50"/>
      <c r="TTJ40" s="50"/>
      <c r="TTK40" s="50"/>
      <c r="TTL40" s="50"/>
      <c r="TTM40" s="50"/>
      <c r="TTN40" s="50"/>
      <c r="TTO40" s="50"/>
      <c r="TTP40" s="50"/>
      <c r="TTQ40" s="50"/>
      <c r="TTR40" s="50"/>
      <c r="TTS40" s="50"/>
      <c r="TTT40" s="50"/>
      <c r="TTU40" s="50"/>
      <c r="TTV40" s="50"/>
      <c r="TTW40" s="50"/>
      <c r="TTX40" s="50"/>
      <c r="TTY40" s="50"/>
      <c r="TTZ40" s="50"/>
      <c r="TUA40" s="50"/>
      <c r="TUB40" s="50"/>
      <c r="TUC40" s="50"/>
      <c r="TUD40" s="50"/>
      <c r="TUE40" s="50"/>
      <c r="TUF40" s="50"/>
      <c r="TUG40" s="50"/>
      <c r="TUH40" s="50"/>
      <c r="TUI40" s="50"/>
      <c r="TUJ40" s="50"/>
      <c r="TUK40" s="50"/>
      <c r="TUL40" s="50"/>
      <c r="TUM40" s="50"/>
      <c r="TUN40" s="50"/>
      <c r="TUO40" s="50"/>
      <c r="TUP40" s="50"/>
      <c r="TUQ40" s="50"/>
      <c r="TUR40" s="50"/>
      <c r="TUS40" s="50"/>
      <c r="TUT40" s="50"/>
      <c r="TUU40" s="50"/>
      <c r="TUV40" s="50"/>
      <c r="TUW40" s="50"/>
      <c r="TUX40" s="50"/>
      <c r="TUY40" s="50"/>
      <c r="TUZ40" s="50"/>
      <c r="TVA40" s="50"/>
      <c r="TVB40" s="50"/>
      <c r="TVC40" s="50"/>
      <c r="TVD40" s="50"/>
      <c r="TVE40" s="50"/>
      <c r="TVF40" s="50"/>
      <c r="TVG40" s="50"/>
      <c r="TVH40" s="50"/>
      <c r="TVI40" s="50"/>
      <c r="TVJ40" s="50"/>
      <c r="TVK40" s="50"/>
      <c r="TVL40" s="50"/>
      <c r="TVM40" s="50"/>
      <c r="TVN40" s="50"/>
      <c r="TVO40" s="50"/>
      <c r="TVP40" s="50"/>
      <c r="TVQ40" s="50"/>
      <c r="TVR40" s="50"/>
      <c r="TVS40" s="50"/>
      <c r="TVT40" s="50"/>
      <c r="TVU40" s="50"/>
      <c r="TVV40" s="50"/>
      <c r="TVW40" s="50"/>
      <c r="TVX40" s="50"/>
      <c r="TVY40" s="50"/>
      <c r="TVZ40" s="50"/>
      <c r="TWA40" s="50"/>
      <c r="TWB40" s="50"/>
      <c r="TWC40" s="50"/>
      <c r="TWD40" s="50"/>
      <c r="TWE40" s="50"/>
      <c r="TWF40" s="50"/>
      <c r="TWG40" s="50"/>
      <c r="TWH40" s="50"/>
      <c r="TWI40" s="50"/>
      <c r="TWJ40" s="50"/>
      <c r="TWK40" s="50"/>
      <c r="TWL40" s="50"/>
      <c r="TWM40" s="50"/>
      <c r="TWN40" s="50"/>
      <c r="TWO40" s="50"/>
      <c r="TWP40" s="50"/>
      <c r="TWQ40" s="50"/>
      <c r="TWR40" s="50"/>
      <c r="TWS40" s="50"/>
      <c r="TWT40" s="50"/>
      <c r="TWU40" s="50"/>
      <c r="TWV40" s="50"/>
      <c r="TWW40" s="50"/>
      <c r="TWX40" s="50"/>
      <c r="TWY40" s="50"/>
      <c r="TWZ40" s="50"/>
      <c r="TXA40" s="50"/>
      <c r="TXB40" s="50"/>
      <c r="TXC40" s="50"/>
      <c r="TXD40" s="50"/>
      <c r="TXE40" s="50"/>
      <c r="TXF40" s="50"/>
      <c r="TXG40" s="50"/>
      <c r="TXH40" s="50"/>
      <c r="TXI40" s="50"/>
      <c r="TXJ40" s="50"/>
      <c r="TXK40" s="50"/>
      <c r="TXL40" s="50"/>
      <c r="TXM40" s="50"/>
      <c r="TXN40" s="50"/>
      <c r="TXO40" s="50"/>
      <c r="TXP40" s="50"/>
      <c r="TXQ40" s="50"/>
      <c r="TXR40" s="50"/>
      <c r="TXS40" s="50"/>
      <c r="TXT40" s="50"/>
      <c r="TXU40" s="50"/>
      <c r="TXV40" s="50"/>
      <c r="TXW40" s="50"/>
      <c r="TXX40" s="50"/>
      <c r="TXY40" s="50"/>
      <c r="TXZ40" s="50"/>
      <c r="TYA40" s="50"/>
      <c r="TYB40" s="50"/>
      <c r="TYC40" s="50"/>
      <c r="TYD40" s="50"/>
      <c r="TYE40" s="50"/>
      <c r="TYF40" s="50"/>
      <c r="TYG40" s="50"/>
      <c r="TYH40" s="50"/>
      <c r="TYI40" s="50"/>
      <c r="TYJ40" s="50"/>
      <c r="TYK40" s="50"/>
      <c r="TYL40" s="50"/>
      <c r="TYM40" s="50"/>
      <c r="TYN40" s="50"/>
      <c r="TYO40" s="50"/>
      <c r="TYP40" s="50"/>
      <c r="TYQ40" s="50"/>
      <c r="TYR40" s="50"/>
      <c r="TYS40" s="50"/>
      <c r="TYT40" s="50"/>
      <c r="TYU40" s="50"/>
      <c r="TYV40" s="50"/>
      <c r="TYW40" s="50"/>
      <c r="TYX40" s="50"/>
      <c r="TYY40" s="50"/>
      <c r="TYZ40" s="50"/>
      <c r="TZA40" s="50"/>
      <c r="TZB40" s="50"/>
      <c r="TZC40" s="50"/>
      <c r="TZD40" s="50"/>
      <c r="TZE40" s="50"/>
      <c r="TZF40" s="50"/>
      <c r="TZG40" s="50"/>
      <c r="TZH40" s="50"/>
      <c r="TZI40" s="50"/>
      <c r="TZJ40" s="50"/>
      <c r="TZK40" s="50"/>
      <c r="TZL40" s="50"/>
      <c r="TZM40" s="50"/>
      <c r="TZN40" s="50"/>
      <c r="TZO40" s="50"/>
      <c r="TZP40" s="50"/>
      <c r="TZQ40" s="50"/>
      <c r="TZR40" s="50"/>
      <c r="TZS40" s="50"/>
      <c r="TZT40" s="50"/>
      <c r="TZU40" s="50"/>
      <c r="TZV40" s="50"/>
      <c r="TZW40" s="50"/>
      <c r="TZX40" s="50"/>
      <c r="TZY40" s="50"/>
      <c r="TZZ40" s="50"/>
      <c r="UAA40" s="50"/>
      <c r="UAB40" s="50"/>
      <c r="UAC40" s="50"/>
      <c r="UAD40" s="50"/>
      <c r="UAE40" s="50"/>
      <c r="UAF40" s="50"/>
      <c r="UAG40" s="50"/>
      <c r="UAH40" s="50"/>
      <c r="UAI40" s="50"/>
      <c r="UAJ40" s="50"/>
      <c r="UAK40" s="50"/>
      <c r="UAL40" s="50"/>
      <c r="UAM40" s="50"/>
      <c r="UAN40" s="50"/>
      <c r="UAO40" s="50"/>
      <c r="UAP40" s="50"/>
      <c r="UAQ40" s="50"/>
      <c r="UAR40" s="50"/>
      <c r="UAS40" s="50"/>
      <c r="UAT40" s="50"/>
      <c r="UAU40" s="50"/>
      <c r="UAV40" s="50"/>
      <c r="UAW40" s="50"/>
      <c r="UAX40" s="50"/>
      <c r="UAY40" s="50"/>
      <c r="UAZ40" s="50"/>
      <c r="UBA40" s="50"/>
      <c r="UBB40" s="50"/>
      <c r="UBC40" s="50"/>
      <c r="UBD40" s="50"/>
      <c r="UBE40" s="50"/>
      <c r="UBF40" s="50"/>
      <c r="UBG40" s="50"/>
      <c r="UBH40" s="50"/>
      <c r="UBI40" s="50"/>
      <c r="UBJ40" s="50"/>
      <c r="UBK40" s="50"/>
      <c r="UBL40" s="50"/>
      <c r="UBM40" s="50"/>
      <c r="UBN40" s="50"/>
      <c r="UBO40" s="50"/>
      <c r="UBP40" s="50"/>
      <c r="UBQ40" s="50"/>
      <c r="UBR40" s="50"/>
      <c r="UBS40" s="50"/>
      <c r="UBT40" s="50"/>
      <c r="UBU40" s="50"/>
      <c r="UBV40" s="50"/>
      <c r="UBW40" s="50"/>
      <c r="UBX40" s="50"/>
      <c r="UBY40" s="50"/>
      <c r="UBZ40" s="50"/>
      <c r="UCA40" s="50"/>
      <c r="UCB40" s="50"/>
      <c r="UCC40" s="50"/>
      <c r="UCD40" s="50"/>
      <c r="UCE40" s="50"/>
      <c r="UCF40" s="50"/>
      <c r="UCG40" s="50"/>
      <c r="UCH40" s="50"/>
      <c r="UCI40" s="50"/>
      <c r="UCJ40" s="50"/>
      <c r="UCK40" s="50"/>
      <c r="UCL40" s="50"/>
      <c r="UCM40" s="50"/>
      <c r="UCN40" s="50"/>
      <c r="UCO40" s="50"/>
      <c r="UCP40" s="50"/>
      <c r="UCQ40" s="50"/>
      <c r="UCR40" s="50"/>
      <c r="UCS40" s="50"/>
      <c r="UCT40" s="50"/>
      <c r="UCU40" s="50"/>
      <c r="UCV40" s="50"/>
      <c r="UCW40" s="50"/>
      <c r="UCX40" s="50"/>
      <c r="UCY40" s="50"/>
      <c r="UCZ40" s="50"/>
      <c r="UDA40" s="50"/>
      <c r="UDB40" s="50"/>
      <c r="UDC40" s="50"/>
      <c r="UDD40" s="50"/>
      <c r="UDE40" s="50"/>
      <c r="UDF40" s="50"/>
      <c r="UDG40" s="50"/>
      <c r="UDH40" s="50"/>
      <c r="UDI40" s="50"/>
      <c r="UDJ40" s="50"/>
      <c r="UDK40" s="50"/>
      <c r="UDL40" s="50"/>
      <c r="UDM40" s="50"/>
      <c r="UDN40" s="50"/>
      <c r="UDO40" s="50"/>
      <c r="UDP40" s="50"/>
      <c r="UDQ40" s="50"/>
      <c r="UDR40" s="50"/>
      <c r="UDS40" s="50"/>
      <c r="UDT40" s="50"/>
      <c r="UDU40" s="50"/>
      <c r="UDV40" s="50"/>
      <c r="UDW40" s="50"/>
      <c r="UDX40" s="50"/>
      <c r="UDY40" s="50"/>
      <c r="UDZ40" s="50"/>
      <c r="UEA40" s="50"/>
      <c r="UEB40" s="50"/>
      <c r="UEC40" s="50"/>
      <c r="UED40" s="50"/>
      <c r="UEE40" s="50"/>
      <c r="UEF40" s="50"/>
      <c r="UEG40" s="50"/>
      <c r="UEH40" s="50"/>
      <c r="UEI40" s="50"/>
      <c r="UEJ40" s="50"/>
      <c r="UEK40" s="50"/>
      <c r="UEL40" s="50"/>
      <c r="UEM40" s="50"/>
      <c r="UEN40" s="50"/>
      <c r="UEO40" s="50"/>
      <c r="UEP40" s="50"/>
      <c r="UEQ40" s="50"/>
      <c r="UER40" s="50"/>
      <c r="UES40" s="50"/>
      <c r="UET40" s="50"/>
      <c r="UEU40" s="50"/>
      <c r="UEV40" s="50"/>
      <c r="UEW40" s="50"/>
      <c r="UEX40" s="50"/>
      <c r="UEY40" s="50"/>
      <c r="UEZ40" s="50"/>
      <c r="UFA40" s="50"/>
      <c r="UFB40" s="50"/>
      <c r="UFC40" s="50"/>
      <c r="UFD40" s="50"/>
      <c r="UFE40" s="50"/>
      <c r="UFF40" s="50"/>
      <c r="UFG40" s="50"/>
      <c r="UFH40" s="50"/>
      <c r="UFI40" s="50"/>
      <c r="UFJ40" s="50"/>
      <c r="UFK40" s="50"/>
      <c r="UFL40" s="50"/>
      <c r="UFM40" s="50"/>
      <c r="UFN40" s="50"/>
      <c r="UFO40" s="50"/>
      <c r="UFP40" s="50"/>
      <c r="UFQ40" s="50"/>
      <c r="UFR40" s="50"/>
      <c r="UFS40" s="50"/>
      <c r="UFT40" s="50"/>
      <c r="UFU40" s="50"/>
      <c r="UFV40" s="50"/>
      <c r="UFW40" s="50"/>
      <c r="UFX40" s="50"/>
      <c r="UFY40" s="50"/>
      <c r="UFZ40" s="50"/>
      <c r="UGA40" s="50"/>
      <c r="UGB40" s="50"/>
      <c r="UGC40" s="50"/>
      <c r="UGD40" s="50"/>
      <c r="UGE40" s="50"/>
      <c r="UGF40" s="50"/>
      <c r="UGG40" s="50"/>
      <c r="UGH40" s="50"/>
      <c r="UGI40" s="50"/>
      <c r="UGJ40" s="50"/>
      <c r="UGK40" s="50"/>
      <c r="UGL40" s="50"/>
      <c r="UGM40" s="50"/>
      <c r="UGN40" s="50"/>
      <c r="UGO40" s="50"/>
      <c r="UGP40" s="50"/>
      <c r="UGQ40" s="50"/>
      <c r="UGR40" s="50"/>
      <c r="UGS40" s="50"/>
      <c r="UGT40" s="50"/>
      <c r="UGU40" s="50"/>
      <c r="UGV40" s="50"/>
      <c r="UGW40" s="50"/>
      <c r="UGX40" s="50"/>
      <c r="UGY40" s="50"/>
      <c r="UGZ40" s="50"/>
      <c r="UHA40" s="50"/>
      <c r="UHB40" s="50"/>
      <c r="UHC40" s="50"/>
      <c r="UHD40" s="50"/>
      <c r="UHE40" s="50"/>
      <c r="UHF40" s="50"/>
      <c r="UHG40" s="50"/>
      <c r="UHH40" s="50"/>
      <c r="UHI40" s="50"/>
      <c r="UHJ40" s="50"/>
      <c r="UHK40" s="50"/>
      <c r="UHL40" s="50"/>
      <c r="UHM40" s="50"/>
      <c r="UHN40" s="50"/>
      <c r="UHO40" s="50"/>
      <c r="UHP40" s="50"/>
      <c r="UHQ40" s="50"/>
      <c r="UHR40" s="50"/>
      <c r="UHS40" s="50"/>
      <c r="UHT40" s="50"/>
      <c r="UHU40" s="50"/>
      <c r="UHV40" s="50"/>
      <c r="UHW40" s="50"/>
      <c r="UHX40" s="50"/>
      <c r="UHY40" s="50"/>
      <c r="UHZ40" s="50"/>
      <c r="UIA40" s="50"/>
      <c r="UIB40" s="50"/>
      <c r="UIC40" s="50"/>
      <c r="UID40" s="50"/>
      <c r="UIE40" s="50"/>
      <c r="UIF40" s="50"/>
      <c r="UIG40" s="50"/>
      <c r="UIH40" s="50"/>
      <c r="UII40" s="50"/>
      <c r="UIJ40" s="50"/>
      <c r="UIK40" s="50"/>
      <c r="UIL40" s="50"/>
      <c r="UIM40" s="50"/>
      <c r="UIN40" s="50"/>
      <c r="UIO40" s="50"/>
      <c r="UIP40" s="50"/>
      <c r="UIQ40" s="50"/>
      <c r="UIR40" s="50"/>
      <c r="UIS40" s="50"/>
      <c r="UIT40" s="50"/>
      <c r="UIU40" s="50"/>
      <c r="UIV40" s="50"/>
      <c r="UIW40" s="50"/>
      <c r="UIX40" s="50"/>
      <c r="UIY40" s="50"/>
      <c r="UIZ40" s="50"/>
      <c r="UJA40" s="50"/>
      <c r="UJB40" s="50"/>
      <c r="UJC40" s="50"/>
      <c r="UJD40" s="50"/>
      <c r="UJE40" s="50"/>
      <c r="UJF40" s="50"/>
      <c r="UJG40" s="50"/>
      <c r="UJH40" s="50"/>
      <c r="UJI40" s="50"/>
      <c r="UJJ40" s="50"/>
      <c r="UJK40" s="50"/>
      <c r="UJL40" s="50"/>
      <c r="UJM40" s="50"/>
      <c r="UJN40" s="50"/>
      <c r="UJO40" s="50"/>
      <c r="UJP40" s="50"/>
      <c r="UJQ40" s="50"/>
      <c r="UJR40" s="50"/>
      <c r="UJS40" s="50"/>
      <c r="UJT40" s="50"/>
      <c r="UJU40" s="50"/>
      <c r="UJV40" s="50"/>
      <c r="UJW40" s="50"/>
      <c r="UJX40" s="50"/>
      <c r="UJY40" s="50"/>
      <c r="UJZ40" s="50"/>
      <c r="UKA40" s="50"/>
      <c r="UKB40" s="50"/>
      <c r="UKC40" s="50"/>
      <c r="UKD40" s="50"/>
      <c r="UKE40" s="50"/>
      <c r="UKF40" s="50"/>
      <c r="UKG40" s="50"/>
      <c r="UKH40" s="50"/>
      <c r="UKI40" s="50"/>
      <c r="UKJ40" s="50"/>
      <c r="UKK40" s="50"/>
      <c r="UKL40" s="50"/>
      <c r="UKM40" s="50"/>
      <c r="UKN40" s="50"/>
      <c r="UKO40" s="50"/>
      <c r="UKP40" s="50"/>
      <c r="UKQ40" s="50"/>
      <c r="UKR40" s="50"/>
      <c r="UKS40" s="50"/>
      <c r="UKT40" s="50"/>
      <c r="UKU40" s="50"/>
      <c r="UKV40" s="50"/>
      <c r="UKW40" s="50"/>
      <c r="UKX40" s="50"/>
      <c r="UKY40" s="50"/>
      <c r="UKZ40" s="50"/>
      <c r="ULA40" s="50"/>
      <c r="ULB40" s="50"/>
      <c r="ULC40" s="50"/>
      <c r="ULD40" s="50"/>
      <c r="ULE40" s="50"/>
      <c r="ULF40" s="50"/>
      <c r="ULG40" s="50"/>
      <c r="ULH40" s="50"/>
      <c r="ULI40" s="50"/>
      <c r="ULJ40" s="50"/>
      <c r="ULK40" s="50"/>
      <c r="ULL40" s="50"/>
      <c r="ULM40" s="50"/>
      <c r="ULN40" s="50"/>
      <c r="ULO40" s="50"/>
      <c r="ULP40" s="50"/>
      <c r="ULQ40" s="50"/>
      <c r="ULR40" s="50"/>
      <c r="ULS40" s="50"/>
      <c r="ULT40" s="50"/>
      <c r="ULU40" s="50"/>
      <c r="ULV40" s="50"/>
      <c r="ULW40" s="50"/>
      <c r="ULX40" s="50"/>
      <c r="ULY40" s="50"/>
      <c r="ULZ40" s="50"/>
      <c r="UMA40" s="50"/>
      <c r="UMB40" s="50"/>
      <c r="UMC40" s="50"/>
      <c r="UMD40" s="50"/>
      <c r="UME40" s="50"/>
      <c r="UMF40" s="50"/>
      <c r="UMG40" s="50"/>
      <c r="UMH40" s="50"/>
      <c r="UMI40" s="50"/>
      <c r="UMJ40" s="50"/>
      <c r="UMK40" s="50"/>
      <c r="UML40" s="50"/>
      <c r="UMM40" s="50"/>
      <c r="UMN40" s="50"/>
      <c r="UMO40" s="50"/>
      <c r="UMP40" s="50"/>
      <c r="UMQ40" s="50"/>
      <c r="UMR40" s="50"/>
      <c r="UMS40" s="50"/>
      <c r="UMT40" s="50"/>
      <c r="UMU40" s="50"/>
      <c r="UMV40" s="50"/>
      <c r="UMW40" s="50"/>
      <c r="UMX40" s="50"/>
      <c r="UMY40" s="50"/>
      <c r="UMZ40" s="50"/>
      <c r="UNA40" s="50"/>
      <c r="UNB40" s="50"/>
      <c r="UNC40" s="50"/>
      <c r="UND40" s="50"/>
      <c r="UNE40" s="50"/>
      <c r="UNF40" s="50"/>
      <c r="UNG40" s="50"/>
      <c r="UNH40" s="50"/>
      <c r="UNI40" s="50"/>
      <c r="UNJ40" s="50"/>
      <c r="UNK40" s="50"/>
      <c r="UNL40" s="50"/>
      <c r="UNM40" s="50"/>
      <c r="UNN40" s="50"/>
      <c r="UNO40" s="50"/>
      <c r="UNP40" s="50"/>
      <c r="UNQ40" s="50"/>
      <c r="UNR40" s="50"/>
      <c r="UNS40" s="50"/>
      <c r="UNT40" s="50"/>
      <c r="UNU40" s="50"/>
      <c r="UNV40" s="50"/>
      <c r="UNW40" s="50"/>
      <c r="UNX40" s="50"/>
      <c r="UNY40" s="50"/>
      <c r="UNZ40" s="50"/>
      <c r="UOA40" s="50"/>
      <c r="UOB40" s="50"/>
      <c r="UOC40" s="50"/>
      <c r="UOD40" s="50"/>
      <c r="UOE40" s="50"/>
      <c r="UOF40" s="50"/>
      <c r="UOG40" s="50"/>
      <c r="UOH40" s="50"/>
      <c r="UOI40" s="50"/>
      <c r="UOJ40" s="50"/>
      <c r="UOK40" s="50"/>
      <c r="UOL40" s="50"/>
      <c r="UOM40" s="50"/>
      <c r="UON40" s="50"/>
      <c r="UOO40" s="50"/>
      <c r="UOP40" s="50"/>
      <c r="UOQ40" s="50"/>
      <c r="UOR40" s="50"/>
      <c r="UOS40" s="50"/>
      <c r="UOT40" s="50"/>
      <c r="UOU40" s="50"/>
      <c r="UOV40" s="50"/>
      <c r="UOW40" s="50"/>
      <c r="UOX40" s="50"/>
      <c r="UOY40" s="50"/>
      <c r="UOZ40" s="50"/>
      <c r="UPA40" s="50"/>
      <c r="UPB40" s="50"/>
      <c r="UPC40" s="50"/>
      <c r="UPD40" s="50"/>
      <c r="UPE40" s="50"/>
      <c r="UPF40" s="50"/>
      <c r="UPG40" s="50"/>
      <c r="UPH40" s="50"/>
      <c r="UPI40" s="50"/>
      <c r="UPJ40" s="50"/>
      <c r="UPK40" s="50"/>
      <c r="UPL40" s="50"/>
      <c r="UPM40" s="50"/>
      <c r="UPN40" s="50"/>
      <c r="UPO40" s="50"/>
      <c r="UPP40" s="50"/>
      <c r="UPQ40" s="50"/>
      <c r="UPR40" s="50"/>
      <c r="UPS40" s="50"/>
      <c r="UPT40" s="50"/>
      <c r="UPU40" s="50"/>
      <c r="UPV40" s="50"/>
      <c r="UPW40" s="50"/>
      <c r="UPX40" s="50"/>
      <c r="UPY40" s="50"/>
      <c r="UPZ40" s="50"/>
      <c r="UQA40" s="50"/>
      <c r="UQB40" s="50"/>
      <c r="UQC40" s="50"/>
      <c r="UQD40" s="50"/>
      <c r="UQE40" s="50"/>
      <c r="UQF40" s="50"/>
      <c r="UQG40" s="50"/>
      <c r="UQH40" s="50"/>
      <c r="UQI40" s="50"/>
      <c r="UQJ40" s="50"/>
      <c r="UQK40" s="50"/>
      <c r="UQL40" s="50"/>
      <c r="UQM40" s="50"/>
      <c r="UQN40" s="50"/>
      <c r="UQO40" s="50"/>
      <c r="UQP40" s="50"/>
      <c r="UQQ40" s="50"/>
      <c r="UQR40" s="50"/>
      <c r="UQS40" s="50"/>
      <c r="UQT40" s="50"/>
      <c r="UQU40" s="50"/>
      <c r="UQV40" s="50"/>
      <c r="UQW40" s="50"/>
      <c r="UQX40" s="50"/>
      <c r="UQY40" s="50"/>
      <c r="UQZ40" s="50"/>
      <c r="URA40" s="50"/>
      <c r="URB40" s="50"/>
      <c r="URC40" s="50"/>
      <c r="URD40" s="50"/>
      <c r="URE40" s="50"/>
      <c r="URF40" s="50"/>
      <c r="URG40" s="50"/>
      <c r="URH40" s="50"/>
      <c r="URI40" s="50"/>
      <c r="URJ40" s="50"/>
      <c r="URK40" s="50"/>
      <c r="URL40" s="50"/>
      <c r="URM40" s="50"/>
      <c r="URN40" s="50"/>
      <c r="URO40" s="50"/>
      <c r="URP40" s="50"/>
      <c r="URQ40" s="50"/>
      <c r="URR40" s="50"/>
      <c r="URS40" s="50"/>
      <c r="URT40" s="50"/>
      <c r="URU40" s="50"/>
      <c r="URV40" s="50"/>
      <c r="URW40" s="50"/>
      <c r="URX40" s="50"/>
      <c r="URY40" s="50"/>
      <c r="URZ40" s="50"/>
      <c r="USA40" s="50"/>
      <c r="USB40" s="50"/>
      <c r="USC40" s="50"/>
      <c r="USD40" s="50"/>
      <c r="USE40" s="50"/>
      <c r="USF40" s="50"/>
      <c r="USG40" s="50"/>
      <c r="USH40" s="50"/>
      <c r="USI40" s="50"/>
      <c r="USJ40" s="50"/>
      <c r="USK40" s="50"/>
      <c r="USL40" s="50"/>
      <c r="USM40" s="50"/>
      <c r="USN40" s="50"/>
      <c r="USO40" s="50"/>
      <c r="USP40" s="50"/>
      <c r="USQ40" s="50"/>
      <c r="USR40" s="50"/>
      <c r="USS40" s="50"/>
      <c r="UST40" s="50"/>
      <c r="USU40" s="50"/>
      <c r="USV40" s="50"/>
      <c r="USW40" s="50"/>
      <c r="USX40" s="50"/>
      <c r="USY40" s="50"/>
      <c r="USZ40" s="50"/>
      <c r="UTA40" s="50"/>
      <c r="UTB40" s="50"/>
      <c r="UTC40" s="50"/>
      <c r="UTD40" s="50"/>
      <c r="UTE40" s="50"/>
      <c r="UTF40" s="50"/>
      <c r="UTG40" s="50"/>
      <c r="UTH40" s="50"/>
      <c r="UTI40" s="50"/>
      <c r="UTJ40" s="50"/>
      <c r="UTK40" s="50"/>
      <c r="UTL40" s="50"/>
      <c r="UTM40" s="50"/>
      <c r="UTN40" s="50"/>
      <c r="UTO40" s="50"/>
      <c r="UTP40" s="50"/>
      <c r="UTQ40" s="50"/>
      <c r="UTR40" s="50"/>
      <c r="UTS40" s="50"/>
      <c r="UTT40" s="50"/>
      <c r="UTU40" s="50"/>
      <c r="UTV40" s="50"/>
      <c r="UTW40" s="50"/>
      <c r="UTX40" s="50"/>
      <c r="UTY40" s="50"/>
      <c r="UTZ40" s="50"/>
      <c r="UUA40" s="50"/>
      <c r="UUB40" s="50"/>
      <c r="UUC40" s="50"/>
      <c r="UUD40" s="50"/>
      <c r="UUE40" s="50"/>
      <c r="UUF40" s="50"/>
      <c r="UUG40" s="50"/>
      <c r="UUH40" s="50"/>
      <c r="UUI40" s="50"/>
      <c r="UUJ40" s="50"/>
      <c r="UUK40" s="50"/>
      <c r="UUL40" s="50"/>
      <c r="UUM40" s="50"/>
      <c r="UUN40" s="50"/>
      <c r="UUO40" s="50"/>
      <c r="UUP40" s="50"/>
      <c r="UUQ40" s="50"/>
      <c r="UUR40" s="50"/>
      <c r="UUS40" s="50"/>
      <c r="UUT40" s="50"/>
      <c r="UUU40" s="50"/>
      <c r="UUV40" s="50"/>
      <c r="UUW40" s="50"/>
      <c r="UUX40" s="50"/>
      <c r="UUY40" s="50"/>
      <c r="UUZ40" s="50"/>
      <c r="UVA40" s="50"/>
      <c r="UVB40" s="50"/>
      <c r="UVC40" s="50"/>
      <c r="UVD40" s="50"/>
      <c r="UVE40" s="50"/>
      <c r="UVF40" s="50"/>
      <c r="UVG40" s="50"/>
      <c r="UVH40" s="50"/>
      <c r="UVI40" s="50"/>
      <c r="UVJ40" s="50"/>
      <c r="UVK40" s="50"/>
      <c r="UVL40" s="50"/>
      <c r="UVM40" s="50"/>
      <c r="UVN40" s="50"/>
      <c r="UVO40" s="50"/>
      <c r="UVP40" s="50"/>
      <c r="UVQ40" s="50"/>
      <c r="UVR40" s="50"/>
      <c r="UVS40" s="50"/>
      <c r="UVT40" s="50"/>
      <c r="UVU40" s="50"/>
      <c r="UVV40" s="50"/>
      <c r="UVW40" s="50"/>
      <c r="UVX40" s="50"/>
      <c r="UVY40" s="50"/>
      <c r="UVZ40" s="50"/>
      <c r="UWA40" s="50"/>
      <c r="UWB40" s="50"/>
      <c r="UWC40" s="50"/>
      <c r="UWD40" s="50"/>
      <c r="UWE40" s="50"/>
      <c r="UWF40" s="50"/>
      <c r="UWG40" s="50"/>
      <c r="UWH40" s="50"/>
      <c r="UWI40" s="50"/>
      <c r="UWJ40" s="50"/>
      <c r="UWK40" s="50"/>
      <c r="UWL40" s="50"/>
      <c r="UWM40" s="50"/>
      <c r="UWN40" s="50"/>
      <c r="UWO40" s="50"/>
      <c r="UWP40" s="50"/>
      <c r="UWQ40" s="50"/>
      <c r="UWR40" s="50"/>
      <c r="UWS40" s="50"/>
      <c r="UWT40" s="50"/>
      <c r="UWU40" s="50"/>
      <c r="UWV40" s="50"/>
      <c r="UWW40" s="50"/>
      <c r="UWX40" s="50"/>
      <c r="UWY40" s="50"/>
      <c r="UWZ40" s="50"/>
      <c r="UXA40" s="50"/>
      <c r="UXB40" s="50"/>
      <c r="UXC40" s="50"/>
      <c r="UXD40" s="50"/>
      <c r="UXE40" s="50"/>
      <c r="UXF40" s="50"/>
      <c r="UXG40" s="50"/>
      <c r="UXH40" s="50"/>
      <c r="UXI40" s="50"/>
      <c r="UXJ40" s="50"/>
      <c r="UXK40" s="50"/>
      <c r="UXL40" s="50"/>
      <c r="UXM40" s="50"/>
      <c r="UXN40" s="50"/>
      <c r="UXO40" s="50"/>
      <c r="UXP40" s="50"/>
      <c r="UXQ40" s="50"/>
      <c r="UXR40" s="50"/>
      <c r="UXS40" s="50"/>
      <c r="UXT40" s="50"/>
      <c r="UXU40" s="50"/>
      <c r="UXV40" s="50"/>
      <c r="UXW40" s="50"/>
      <c r="UXX40" s="50"/>
      <c r="UXY40" s="50"/>
      <c r="UXZ40" s="50"/>
      <c r="UYA40" s="50"/>
      <c r="UYB40" s="50"/>
      <c r="UYC40" s="50"/>
      <c r="UYD40" s="50"/>
      <c r="UYE40" s="50"/>
      <c r="UYF40" s="50"/>
      <c r="UYG40" s="50"/>
      <c r="UYH40" s="50"/>
      <c r="UYI40" s="50"/>
      <c r="UYJ40" s="50"/>
      <c r="UYK40" s="50"/>
      <c r="UYL40" s="50"/>
      <c r="UYM40" s="50"/>
      <c r="UYN40" s="50"/>
      <c r="UYO40" s="50"/>
      <c r="UYP40" s="50"/>
      <c r="UYQ40" s="50"/>
      <c r="UYR40" s="50"/>
      <c r="UYS40" s="50"/>
      <c r="UYT40" s="50"/>
      <c r="UYU40" s="50"/>
      <c r="UYV40" s="50"/>
      <c r="UYW40" s="50"/>
      <c r="UYX40" s="50"/>
      <c r="UYY40" s="50"/>
      <c r="UYZ40" s="50"/>
      <c r="UZA40" s="50"/>
      <c r="UZB40" s="50"/>
      <c r="UZC40" s="50"/>
      <c r="UZD40" s="50"/>
      <c r="UZE40" s="50"/>
      <c r="UZF40" s="50"/>
      <c r="UZG40" s="50"/>
      <c r="UZH40" s="50"/>
      <c r="UZI40" s="50"/>
      <c r="UZJ40" s="50"/>
      <c r="UZK40" s="50"/>
      <c r="UZL40" s="50"/>
      <c r="UZM40" s="50"/>
      <c r="UZN40" s="50"/>
      <c r="UZO40" s="50"/>
      <c r="UZP40" s="50"/>
      <c r="UZQ40" s="50"/>
      <c r="UZR40" s="50"/>
      <c r="UZS40" s="50"/>
      <c r="UZT40" s="50"/>
      <c r="UZU40" s="50"/>
      <c r="UZV40" s="50"/>
      <c r="UZW40" s="50"/>
      <c r="UZX40" s="50"/>
      <c r="UZY40" s="50"/>
      <c r="UZZ40" s="50"/>
      <c r="VAA40" s="50"/>
      <c r="VAB40" s="50"/>
      <c r="VAC40" s="50"/>
      <c r="VAD40" s="50"/>
      <c r="VAE40" s="50"/>
      <c r="VAF40" s="50"/>
      <c r="VAG40" s="50"/>
      <c r="VAH40" s="50"/>
      <c r="VAI40" s="50"/>
      <c r="VAJ40" s="50"/>
      <c r="VAK40" s="50"/>
      <c r="VAL40" s="50"/>
      <c r="VAM40" s="50"/>
      <c r="VAN40" s="50"/>
      <c r="VAO40" s="50"/>
      <c r="VAP40" s="50"/>
      <c r="VAQ40" s="50"/>
      <c r="VAR40" s="50"/>
      <c r="VAS40" s="50"/>
      <c r="VAT40" s="50"/>
      <c r="VAU40" s="50"/>
      <c r="VAV40" s="50"/>
      <c r="VAW40" s="50"/>
      <c r="VAX40" s="50"/>
      <c r="VAY40" s="50"/>
      <c r="VAZ40" s="50"/>
      <c r="VBA40" s="50"/>
      <c r="VBB40" s="50"/>
      <c r="VBC40" s="50"/>
      <c r="VBD40" s="50"/>
      <c r="VBE40" s="50"/>
      <c r="VBF40" s="50"/>
      <c r="VBG40" s="50"/>
      <c r="VBH40" s="50"/>
      <c r="VBI40" s="50"/>
      <c r="VBJ40" s="50"/>
      <c r="VBK40" s="50"/>
      <c r="VBL40" s="50"/>
      <c r="VBM40" s="50"/>
      <c r="VBN40" s="50"/>
      <c r="VBO40" s="50"/>
      <c r="VBP40" s="50"/>
      <c r="VBQ40" s="50"/>
      <c r="VBR40" s="50"/>
      <c r="VBS40" s="50"/>
      <c r="VBT40" s="50"/>
      <c r="VBU40" s="50"/>
      <c r="VBV40" s="50"/>
      <c r="VBW40" s="50"/>
      <c r="VBX40" s="50"/>
      <c r="VBY40" s="50"/>
      <c r="VBZ40" s="50"/>
      <c r="VCA40" s="50"/>
      <c r="VCB40" s="50"/>
      <c r="VCC40" s="50"/>
      <c r="VCD40" s="50"/>
      <c r="VCE40" s="50"/>
      <c r="VCF40" s="50"/>
      <c r="VCG40" s="50"/>
      <c r="VCH40" s="50"/>
      <c r="VCI40" s="50"/>
      <c r="VCJ40" s="50"/>
      <c r="VCK40" s="50"/>
      <c r="VCL40" s="50"/>
      <c r="VCM40" s="50"/>
      <c r="VCN40" s="50"/>
      <c r="VCO40" s="50"/>
      <c r="VCP40" s="50"/>
      <c r="VCQ40" s="50"/>
      <c r="VCR40" s="50"/>
      <c r="VCS40" s="50"/>
      <c r="VCT40" s="50"/>
      <c r="VCU40" s="50"/>
      <c r="VCV40" s="50"/>
      <c r="VCW40" s="50"/>
      <c r="VCX40" s="50"/>
      <c r="VCY40" s="50"/>
      <c r="VCZ40" s="50"/>
      <c r="VDA40" s="50"/>
      <c r="VDB40" s="50"/>
      <c r="VDC40" s="50"/>
      <c r="VDD40" s="50"/>
      <c r="VDE40" s="50"/>
      <c r="VDF40" s="50"/>
      <c r="VDG40" s="50"/>
      <c r="VDH40" s="50"/>
      <c r="VDI40" s="50"/>
      <c r="VDJ40" s="50"/>
      <c r="VDK40" s="50"/>
      <c r="VDL40" s="50"/>
      <c r="VDM40" s="50"/>
      <c r="VDN40" s="50"/>
      <c r="VDO40" s="50"/>
      <c r="VDP40" s="50"/>
      <c r="VDQ40" s="50"/>
      <c r="VDR40" s="50"/>
      <c r="VDS40" s="50"/>
      <c r="VDT40" s="50"/>
      <c r="VDU40" s="50"/>
      <c r="VDV40" s="50"/>
      <c r="VDW40" s="50"/>
      <c r="VDX40" s="50"/>
      <c r="VDY40" s="50"/>
      <c r="VDZ40" s="50"/>
      <c r="VEA40" s="50"/>
      <c r="VEB40" s="50"/>
      <c r="VEC40" s="50"/>
      <c r="VED40" s="50"/>
      <c r="VEE40" s="50"/>
      <c r="VEF40" s="50"/>
      <c r="VEG40" s="50"/>
      <c r="VEH40" s="50"/>
      <c r="VEI40" s="50"/>
      <c r="VEJ40" s="50"/>
      <c r="VEK40" s="50"/>
      <c r="VEL40" s="50"/>
      <c r="VEM40" s="50"/>
      <c r="VEN40" s="50"/>
      <c r="VEO40" s="50"/>
      <c r="VEP40" s="50"/>
      <c r="VEQ40" s="50"/>
      <c r="VER40" s="50"/>
      <c r="VES40" s="50"/>
      <c r="VET40" s="50"/>
      <c r="VEU40" s="50"/>
      <c r="VEV40" s="50"/>
      <c r="VEW40" s="50"/>
      <c r="VEX40" s="50"/>
      <c r="VEY40" s="50"/>
      <c r="VEZ40" s="50"/>
      <c r="VFA40" s="50"/>
      <c r="VFB40" s="50"/>
      <c r="VFC40" s="50"/>
      <c r="VFD40" s="50"/>
      <c r="VFE40" s="50"/>
      <c r="VFF40" s="50"/>
      <c r="VFG40" s="50"/>
      <c r="VFH40" s="50"/>
      <c r="VFI40" s="50"/>
      <c r="VFJ40" s="50"/>
      <c r="VFK40" s="50"/>
      <c r="VFL40" s="50"/>
      <c r="VFM40" s="50"/>
      <c r="VFN40" s="50"/>
      <c r="VFO40" s="50"/>
      <c r="VFP40" s="50"/>
      <c r="VFQ40" s="50"/>
      <c r="VFR40" s="50"/>
      <c r="VFS40" s="50"/>
      <c r="VFT40" s="50"/>
      <c r="VFU40" s="50"/>
      <c r="VFV40" s="50"/>
      <c r="VFW40" s="50"/>
      <c r="VFX40" s="50"/>
      <c r="VFY40" s="50"/>
      <c r="VFZ40" s="50"/>
      <c r="VGA40" s="50"/>
      <c r="VGB40" s="50"/>
      <c r="VGC40" s="50"/>
      <c r="VGD40" s="50"/>
      <c r="VGE40" s="50"/>
      <c r="VGF40" s="50"/>
      <c r="VGG40" s="50"/>
      <c r="VGH40" s="50"/>
      <c r="VGI40" s="50"/>
      <c r="VGJ40" s="50"/>
      <c r="VGK40" s="50"/>
      <c r="VGL40" s="50"/>
      <c r="VGM40" s="50"/>
      <c r="VGN40" s="50"/>
      <c r="VGO40" s="50"/>
      <c r="VGP40" s="50"/>
      <c r="VGQ40" s="50"/>
      <c r="VGR40" s="50"/>
      <c r="VGS40" s="50"/>
      <c r="VGT40" s="50"/>
      <c r="VGU40" s="50"/>
      <c r="VGV40" s="50"/>
      <c r="VGW40" s="50"/>
      <c r="VGX40" s="50"/>
      <c r="VGY40" s="50"/>
      <c r="VGZ40" s="50"/>
      <c r="VHA40" s="50"/>
      <c r="VHB40" s="50"/>
      <c r="VHC40" s="50"/>
      <c r="VHD40" s="50"/>
      <c r="VHE40" s="50"/>
      <c r="VHF40" s="50"/>
      <c r="VHG40" s="50"/>
      <c r="VHH40" s="50"/>
      <c r="VHI40" s="50"/>
      <c r="VHJ40" s="50"/>
      <c r="VHK40" s="50"/>
      <c r="VHL40" s="50"/>
      <c r="VHM40" s="50"/>
      <c r="VHN40" s="50"/>
      <c r="VHO40" s="50"/>
      <c r="VHP40" s="50"/>
      <c r="VHQ40" s="50"/>
      <c r="VHR40" s="50"/>
      <c r="VHS40" s="50"/>
      <c r="VHT40" s="50"/>
      <c r="VHU40" s="50"/>
      <c r="VHV40" s="50"/>
      <c r="VHW40" s="50"/>
      <c r="VHX40" s="50"/>
      <c r="VHY40" s="50"/>
      <c r="VHZ40" s="50"/>
      <c r="VIA40" s="50"/>
      <c r="VIB40" s="50"/>
      <c r="VIC40" s="50"/>
      <c r="VID40" s="50"/>
      <c r="VIE40" s="50"/>
      <c r="VIF40" s="50"/>
      <c r="VIG40" s="50"/>
      <c r="VIH40" s="50"/>
      <c r="VII40" s="50"/>
      <c r="VIJ40" s="50"/>
      <c r="VIK40" s="50"/>
      <c r="VIL40" s="50"/>
      <c r="VIM40" s="50"/>
      <c r="VIN40" s="50"/>
      <c r="VIO40" s="50"/>
      <c r="VIP40" s="50"/>
      <c r="VIQ40" s="50"/>
      <c r="VIR40" s="50"/>
      <c r="VIS40" s="50"/>
      <c r="VIT40" s="50"/>
      <c r="VIU40" s="50"/>
      <c r="VIV40" s="50"/>
      <c r="VIW40" s="50"/>
      <c r="VIX40" s="50"/>
      <c r="VIY40" s="50"/>
      <c r="VIZ40" s="50"/>
      <c r="VJA40" s="50"/>
      <c r="VJB40" s="50"/>
      <c r="VJC40" s="50"/>
      <c r="VJD40" s="50"/>
      <c r="VJE40" s="50"/>
      <c r="VJF40" s="50"/>
      <c r="VJG40" s="50"/>
      <c r="VJH40" s="50"/>
      <c r="VJI40" s="50"/>
      <c r="VJJ40" s="50"/>
      <c r="VJK40" s="50"/>
      <c r="VJL40" s="50"/>
      <c r="VJM40" s="50"/>
      <c r="VJN40" s="50"/>
      <c r="VJO40" s="50"/>
      <c r="VJP40" s="50"/>
      <c r="VJQ40" s="50"/>
      <c r="VJR40" s="50"/>
      <c r="VJS40" s="50"/>
      <c r="VJT40" s="50"/>
      <c r="VJU40" s="50"/>
      <c r="VJV40" s="50"/>
      <c r="VJW40" s="50"/>
      <c r="VJX40" s="50"/>
      <c r="VJY40" s="50"/>
      <c r="VJZ40" s="50"/>
      <c r="VKA40" s="50"/>
      <c r="VKB40" s="50"/>
      <c r="VKC40" s="50"/>
      <c r="VKD40" s="50"/>
      <c r="VKE40" s="50"/>
      <c r="VKF40" s="50"/>
      <c r="VKG40" s="50"/>
      <c r="VKH40" s="50"/>
      <c r="VKI40" s="50"/>
      <c r="VKJ40" s="50"/>
      <c r="VKK40" s="50"/>
      <c r="VKL40" s="50"/>
      <c r="VKM40" s="50"/>
      <c r="VKN40" s="50"/>
      <c r="VKO40" s="50"/>
      <c r="VKP40" s="50"/>
      <c r="VKQ40" s="50"/>
      <c r="VKR40" s="50"/>
      <c r="VKS40" s="50"/>
      <c r="VKT40" s="50"/>
      <c r="VKU40" s="50"/>
      <c r="VKV40" s="50"/>
      <c r="VKW40" s="50"/>
      <c r="VKX40" s="50"/>
      <c r="VKY40" s="50"/>
      <c r="VKZ40" s="50"/>
      <c r="VLA40" s="50"/>
      <c r="VLB40" s="50"/>
      <c r="VLC40" s="50"/>
      <c r="VLD40" s="50"/>
      <c r="VLE40" s="50"/>
      <c r="VLF40" s="50"/>
      <c r="VLG40" s="50"/>
      <c r="VLH40" s="50"/>
      <c r="VLI40" s="50"/>
      <c r="VLJ40" s="50"/>
      <c r="VLK40" s="50"/>
      <c r="VLL40" s="50"/>
      <c r="VLM40" s="50"/>
      <c r="VLN40" s="50"/>
      <c r="VLO40" s="50"/>
      <c r="VLP40" s="50"/>
      <c r="VLQ40" s="50"/>
      <c r="VLR40" s="50"/>
      <c r="VLS40" s="50"/>
      <c r="VLT40" s="50"/>
      <c r="VLU40" s="50"/>
      <c r="VLV40" s="50"/>
      <c r="VLW40" s="50"/>
      <c r="VLX40" s="50"/>
      <c r="VLY40" s="50"/>
      <c r="VLZ40" s="50"/>
      <c r="VMA40" s="50"/>
      <c r="VMB40" s="50"/>
      <c r="VMC40" s="50"/>
      <c r="VMD40" s="50"/>
      <c r="VME40" s="50"/>
      <c r="VMF40" s="50"/>
      <c r="VMG40" s="50"/>
      <c r="VMH40" s="50"/>
      <c r="VMI40" s="50"/>
      <c r="VMJ40" s="50"/>
      <c r="VMK40" s="50"/>
      <c r="VML40" s="50"/>
      <c r="VMM40" s="50"/>
      <c r="VMN40" s="50"/>
      <c r="VMO40" s="50"/>
      <c r="VMP40" s="50"/>
      <c r="VMQ40" s="50"/>
      <c r="VMR40" s="50"/>
      <c r="VMS40" s="50"/>
      <c r="VMT40" s="50"/>
      <c r="VMU40" s="50"/>
      <c r="VMV40" s="50"/>
      <c r="VMW40" s="50"/>
      <c r="VMX40" s="50"/>
      <c r="VMY40" s="50"/>
      <c r="VMZ40" s="50"/>
      <c r="VNA40" s="50"/>
      <c r="VNB40" s="50"/>
      <c r="VNC40" s="50"/>
      <c r="VND40" s="50"/>
      <c r="VNE40" s="50"/>
      <c r="VNF40" s="50"/>
      <c r="VNG40" s="50"/>
      <c r="VNH40" s="50"/>
      <c r="VNI40" s="50"/>
      <c r="VNJ40" s="50"/>
      <c r="VNK40" s="50"/>
      <c r="VNL40" s="50"/>
      <c r="VNM40" s="50"/>
      <c r="VNN40" s="50"/>
      <c r="VNO40" s="50"/>
      <c r="VNP40" s="50"/>
      <c r="VNQ40" s="50"/>
      <c r="VNR40" s="50"/>
      <c r="VNS40" s="50"/>
      <c r="VNT40" s="50"/>
      <c r="VNU40" s="50"/>
      <c r="VNV40" s="50"/>
      <c r="VNW40" s="50"/>
      <c r="VNX40" s="50"/>
      <c r="VNY40" s="50"/>
      <c r="VNZ40" s="50"/>
      <c r="VOA40" s="50"/>
      <c r="VOB40" s="50"/>
      <c r="VOC40" s="50"/>
      <c r="VOD40" s="50"/>
      <c r="VOE40" s="50"/>
      <c r="VOF40" s="50"/>
      <c r="VOG40" s="50"/>
      <c r="VOH40" s="50"/>
      <c r="VOI40" s="50"/>
      <c r="VOJ40" s="50"/>
      <c r="VOK40" s="50"/>
      <c r="VOL40" s="50"/>
      <c r="VOM40" s="50"/>
      <c r="VON40" s="50"/>
      <c r="VOO40" s="50"/>
      <c r="VOP40" s="50"/>
      <c r="VOQ40" s="50"/>
      <c r="VOR40" s="50"/>
      <c r="VOS40" s="50"/>
      <c r="VOT40" s="50"/>
      <c r="VOU40" s="50"/>
      <c r="VOV40" s="50"/>
      <c r="VOW40" s="50"/>
      <c r="VOX40" s="50"/>
      <c r="VOY40" s="50"/>
      <c r="VOZ40" s="50"/>
      <c r="VPA40" s="50"/>
      <c r="VPB40" s="50"/>
      <c r="VPC40" s="50"/>
      <c r="VPD40" s="50"/>
      <c r="VPE40" s="50"/>
      <c r="VPF40" s="50"/>
      <c r="VPG40" s="50"/>
      <c r="VPH40" s="50"/>
      <c r="VPI40" s="50"/>
      <c r="VPJ40" s="50"/>
      <c r="VPK40" s="50"/>
      <c r="VPL40" s="50"/>
      <c r="VPM40" s="50"/>
      <c r="VPN40" s="50"/>
      <c r="VPO40" s="50"/>
      <c r="VPP40" s="50"/>
      <c r="VPQ40" s="50"/>
      <c r="VPR40" s="50"/>
      <c r="VPS40" s="50"/>
      <c r="VPT40" s="50"/>
      <c r="VPU40" s="50"/>
      <c r="VPV40" s="50"/>
      <c r="VPW40" s="50"/>
      <c r="VPX40" s="50"/>
      <c r="VPY40" s="50"/>
      <c r="VPZ40" s="50"/>
      <c r="VQA40" s="50"/>
      <c r="VQB40" s="50"/>
      <c r="VQC40" s="50"/>
      <c r="VQD40" s="50"/>
      <c r="VQE40" s="50"/>
      <c r="VQF40" s="50"/>
      <c r="VQG40" s="50"/>
      <c r="VQH40" s="50"/>
      <c r="VQI40" s="50"/>
      <c r="VQJ40" s="50"/>
      <c r="VQK40" s="50"/>
      <c r="VQL40" s="50"/>
      <c r="VQM40" s="50"/>
      <c r="VQN40" s="50"/>
      <c r="VQO40" s="50"/>
      <c r="VQP40" s="50"/>
      <c r="VQQ40" s="50"/>
      <c r="VQR40" s="50"/>
      <c r="VQS40" s="50"/>
      <c r="VQT40" s="50"/>
      <c r="VQU40" s="50"/>
      <c r="VQV40" s="50"/>
      <c r="VQW40" s="50"/>
      <c r="VQX40" s="50"/>
      <c r="VQY40" s="50"/>
      <c r="VQZ40" s="50"/>
      <c r="VRA40" s="50"/>
      <c r="VRB40" s="50"/>
      <c r="VRC40" s="50"/>
      <c r="VRD40" s="50"/>
      <c r="VRE40" s="50"/>
      <c r="VRF40" s="50"/>
      <c r="VRG40" s="50"/>
      <c r="VRH40" s="50"/>
      <c r="VRI40" s="50"/>
      <c r="VRJ40" s="50"/>
      <c r="VRK40" s="50"/>
      <c r="VRL40" s="50"/>
      <c r="VRM40" s="50"/>
      <c r="VRN40" s="50"/>
      <c r="VRO40" s="50"/>
      <c r="VRP40" s="50"/>
      <c r="VRQ40" s="50"/>
      <c r="VRR40" s="50"/>
      <c r="VRS40" s="50"/>
      <c r="VRT40" s="50"/>
      <c r="VRU40" s="50"/>
      <c r="VRV40" s="50"/>
      <c r="VRW40" s="50"/>
      <c r="VRX40" s="50"/>
      <c r="VRY40" s="50"/>
      <c r="VRZ40" s="50"/>
      <c r="VSA40" s="50"/>
      <c r="VSB40" s="50"/>
      <c r="VSC40" s="50"/>
      <c r="VSD40" s="50"/>
      <c r="VSE40" s="50"/>
      <c r="VSF40" s="50"/>
      <c r="VSG40" s="50"/>
      <c r="VSH40" s="50"/>
      <c r="VSI40" s="50"/>
      <c r="VSJ40" s="50"/>
      <c r="VSK40" s="50"/>
      <c r="VSL40" s="50"/>
      <c r="VSM40" s="50"/>
      <c r="VSN40" s="50"/>
      <c r="VSO40" s="50"/>
      <c r="VSP40" s="50"/>
      <c r="VSQ40" s="50"/>
      <c r="VSR40" s="50"/>
      <c r="VSS40" s="50"/>
      <c r="VST40" s="50"/>
      <c r="VSU40" s="50"/>
      <c r="VSV40" s="50"/>
      <c r="VSW40" s="50"/>
      <c r="VSX40" s="50"/>
      <c r="VSY40" s="50"/>
      <c r="VSZ40" s="50"/>
      <c r="VTA40" s="50"/>
      <c r="VTB40" s="50"/>
      <c r="VTC40" s="50"/>
      <c r="VTD40" s="50"/>
      <c r="VTE40" s="50"/>
      <c r="VTF40" s="50"/>
      <c r="VTG40" s="50"/>
      <c r="VTH40" s="50"/>
      <c r="VTI40" s="50"/>
      <c r="VTJ40" s="50"/>
      <c r="VTK40" s="50"/>
      <c r="VTL40" s="50"/>
      <c r="VTM40" s="50"/>
      <c r="VTN40" s="50"/>
      <c r="VTO40" s="50"/>
      <c r="VTP40" s="50"/>
      <c r="VTQ40" s="50"/>
      <c r="VTR40" s="50"/>
      <c r="VTS40" s="50"/>
      <c r="VTT40" s="50"/>
      <c r="VTU40" s="50"/>
      <c r="VTV40" s="50"/>
      <c r="VTW40" s="50"/>
      <c r="VTX40" s="50"/>
      <c r="VTY40" s="50"/>
      <c r="VTZ40" s="50"/>
      <c r="VUA40" s="50"/>
      <c r="VUB40" s="50"/>
      <c r="VUC40" s="50"/>
      <c r="VUD40" s="50"/>
      <c r="VUE40" s="50"/>
      <c r="VUF40" s="50"/>
      <c r="VUG40" s="50"/>
      <c r="VUH40" s="50"/>
      <c r="VUI40" s="50"/>
      <c r="VUJ40" s="50"/>
      <c r="VUK40" s="50"/>
      <c r="VUL40" s="50"/>
      <c r="VUM40" s="50"/>
      <c r="VUN40" s="50"/>
      <c r="VUO40" s="50"/>
      <c r="VUP40" s="50"/>
      <c r="VUQ40" s="50"/>
      <c r="VUR40" s="50"/>
      <c r="VUS40" s="50"/>
      <c r="VUT40" s="50"/>
      <c r="VUU40" s="50"/>
      <c r="VUV40" s="50"/>
      <c r="VUW40" s="50"/>
      <c r="VUX40" s="50"/>
      <c r="VUY40" s="50"/>
      <c r="VUZ40" s="50"/>
      <c r="VVA40" s="50"/>
      <c r="VVB40" s="50"/>
      <c r="VVC40" s="50"/>
      <c r="VVD40" s="50"/>
      <c r="VVE40" s="50"/>
      <c r="VVF40" s="50"/>
      <c r="VVG40" s="50"/>
      <c r="VVH40" s="50"/>
      <c r="VVI40" s="50"/>
      <c r="VVJ40" s="50"/>
      <c r="VVK40" s="50"/>
      <c r="VVL40" s="50"/>
      <c r="VVM40" s="50"/>
      <c r="VVN40" s="50"/>
      <c r="VVO40" s="50"/>
      <c r="VVP40" s="50"/>
      <c r="VVQ40" s="50"/>
      <c r="VVR40" s="50"/>
      <c r="VVS40" s="50"/>
      <c r="VVT40" s="50"/>
      <c r="VVU40" s="50"/>
      <c r="VVV40" s="50"/>
      <c r="VVW40" s="50"/>
      <c r="VVX40" s="50"/>
      <c r="VVY40" s="50"/>
      <c r="VVZ40" s="50"/>
      <c r="VWA40" s="50"/>
      <c r="VWB40" s="50"/>
      <c r="VWC40" s="50"/>
      <c r="VWD40" s="50"/>
      <c r="VWE40" s="50"/>
      <c r="VWF40" s="50"/>
      <c r="VWG40" s="50"/>
      <c r="VWH40" s="50"/>
      <c r="VWI40" s="50"/>
      <c r="VWJ40" s="50"/>
      <c r="VWK40" s="50"/>
      <c r="VWL40" s="50"/>
      <c r="VWM40" s="50"/>
      <c r="VWN40" s="50"/>
      <c r="VWO40" s="50"/>
      <c r="VWP40" s="50"/>
      <c r="VWQ40" s="50"/>
      <c r="VWR40" s="50"/>
      <c r="VWS40" s="50"/>
      <c r="VWT40" s="50"/>
      <c r="VWU40" s="50"/>
      <c r="VWV40" s="50"/>
      <c r="VWW40" s="50"/>
      <c r="VWX40" s="50"/>
      <c r="VWY40" s="50"/>
      <c r="VWZ40" s="50"/>
      <c r="VXA40" s="50"/>
      <c r="VXB40" s="50"/>
      <c r="VXC40" s="50"/>
      <c r="VXD40" s="50"/>
      <c r="VXE40" s="50"/>
      <c r="VXF40" s="50"/>
      <c r="VXG40" s="50"/>
      <c r="VXH40" s="50"/>
      <c r="VXI40" s="50"/>
      <c r="VXJ40" s="50"/>
      <c r="VXK40" s="50"/>
      <c r="VXL40" s="50"/>
      <c r="VXM40" s="50"/>
      <c r="VXN40" s="50"/>
      <c r="VXO40" s="50"/>
      <c r="VXP40" s="50"/>
      <c r="VXQ40" s="50"/>
      <c r="VXR40" s="50"/>
      <c r="VXS40" s="50"/>
      <c r="VXT40" s="50"/>
      <c r="VXU40" s="50"/>
      <c r="VXV40" s="50"/>
      <c r="VXW40" s="50"/>
      <c r="VXX40" s="50"/>
      <c r="VXY40" s="50"/>
      <c r="VXZ40" s="50"/>
      <c r="VYA40" s="50"/>
      <c r="VYB40" s="50"/>
      <c r="VYC40" s="50"/>
      <c r="VYD40" s="50"/>
      <c r="VYE40" s="50"/>
      <c r="VYF40" s="50"/>
      <c r="VYG40" s="50"/>
      <c r="VYH40" s="50"/>
      <c r="VYI40" s="50"/>
      <c r="VYJ40" s="50"/>
      <c r="VYK40" s="50"/>
      <c r="VYL40" s="50"/>
      <c r="VYM40" s="50"/>
      <c r="VYN40" s="50"/>
      <c r="VYO40" s="50"/>
      <c r="VYP40" s="50"/>
      <c r="VYQ40" s="50"/>
      <c r="VYR40" s="50"/>
      <c r="VYS40" s="50"/>
      <c r="VYT40" s="50"/>
      <c r="VYU40" s="50"/>
      <c r="VYV40" s="50"/>
      <c r="VYW40" s="50"/>
      <c r="VYX40" s="50"/>
      <c r="VYY40" s="50"/>
      <c r="VYZ40" s="50"/>
      <c r="VZA40" s="50"/>
      <c r="VZB40" s="50"/>
      <c r="VZC40" s="50"/>
      <c r="VZD40" s="50"/>
      <c r="VZE40" s="50"/>
      <c r="VZF40" s="50"/>
      <c r="VZG40" s="50"/>
      <c r="VZH40" s="50"/>
      <c r="VZI40" s="50"/>
      <c r="VZJ40" s="50"/>
      <c r="VZK40" s="50"/>
      <c r="VZL40" s="50"/>
      <c r="VZM40" s="50"/>
      <c r="VZN40" s="50"/>
      <c r="VZO40" s="50"/>
      <c r="VZP40" s="50"/>
      <c r="VZQ40" s="50"/>
      <c r="VZR40" s="50"/>
      <c r="VZS40" s="50"/>
      <c r="VZT40" s="50"/>
      <c r="VZU40" s="50"/>
      <c r="VZV40" s="50"/>
      <c r="VZW40" s="50"/>
      <c r="VZX40" s="50"/>
      <c r="VZY40" s="50"/>
      <c r="VZZ40" s="50"/>
      <c r="WAA40" s="50"/>
      <c r="WAB40" s="50"/>
      <c r="WAC40" s="50"/>
      <c r="WAD40" s="50"/>
      <c r="WAE40" s="50"/>
      <c r="WAF40" s="50"/>
      <c r="WAG40" s="50"/>
      <c r="WAH40" s="50"/>
      <c r="WAI40" s="50"/>
      <c r="WAJ40" s="50"/>
      <c r="WAK40" s="50"/>
      <c r="WAL40" s="50"/>
      <c r="WAM40" s="50"/>
      <c r="WAN40" s="50"/>
      <c r="WAO40" s="50"/>
      <c r="WAP40" s="50"/>
      <c r="WAQ40" s="50"/>
      <c r="WAR40" s="50"/>
      <c r="WAS40" s="50"/>
      <c r="WAT40" s="50"/>
      <c r="WAU40" s="50"/>
      <c r="WAV40" s="50"/>
      <c r="WAW40" s="50"/>
      <c r="WAX40" s="50"/>
      <c r="WAY40" s="50"/>
      <c r="WAZ40" s="50"/>
      <c r="WBA40" s="50"/>
      <c r="WBB40" s="50"/>
      <c r="WBC40" s="50"/>
      <c r="WBD40" s="50"/>
      <c r="WBE40" s="50"/>
      <c r="WBF40" s="50"/>
      <c r="WBG40" s="50"/>
      <c r="WBH40" s="50"/>
      <c r="WBI40" s="50"/>
      <c r="WBJ40" s="50"/>
      <c r="WBK40" s="50"/>
      <c r="WBL40" s="50"/>
      <c r="WBM40" s="50"/>
      <c r="WBN40" s="50"/>
      <c r="WBO40" s="50"/>
      <c r="WBP40" s="50"/>
      <c r="WBQ40" s="50"/>
      <c r="WBR40" s="50"/>
      <c r="WBS40" s="50"/>
      <c r="WBT40" s="50"/>
      <c r="WBU40" s="50"/>
      <c r="WBV40" s="50"/>
      <c r="WBW40" s="50"/>
      <c r="WBX40" s="50"/>
      <c r="WBY40" s="50"/>
      <c r="WBZ40" s="50"/>
      <c r="WCA40" s="50"/>
      <c r="WCB40" s="50"/>
      <c r="WCC40" s="50"/>
      <c r="WCD40" s="50"/>
      <c r="WCE40" s="50"/>
      <c r="WCF40" s="50"/>
      <c r="WCG40" s="50"/>
      <c r="WCH40" s="50"/>
      <c r="WCI40" s="50"/>
      <c r="WCJ40" s="50"/>
      <c r="WCK40" s="50"/>
      <c r="WCL40" s="50"/>
      <c r="WCM40" s="50"/>
      <c r="WCN40" s="50"/>
      <c r="WCO40" s="50"/>
      <c r="WCP40" s="50"/>
      <c r="WCQ40" s="50"/>
      <c r="WCR40" s="50"/>
      <c r="WCS40" s="50"/>
      <c r="WCT40" s="50"/>
      <c r="WCU40" s="50"/>
      <c r="WCV40" s="50"/>
      <c r="WCW40" s="50"/>
      <c r="WCX40" s="50"/>
      <c r="WCY40" s="50"/>
      <c r="WCZ40" s="50"/>
      <c r="WDA40" s="50"/>
      <c r="WDB40" s="50"/>
      <c r="WDC40" s="50"/>
      <c r="WDD40" s="50"/>
      <c r="WDE40" s="50"/>
      <c r="WDF40" s="50"/>
      <c r="WDG40" s="50"/>
      <c r="WDH40" s="50"/>
      <c r="WDI40" s="50"/>
      <c r="WDJ40" s="50"/>
      <c r="WDK40" s="50"/>
      <c r="WDL40" s="50"/>
      <c r="WDM40" s="50"/>
      <c r="WDN40" s="50"/>
      <c r="WDO40" s="50"/>
      <c r="WDP40" s="50"/>
      <c r="WDQ40" s="50"/>
      <c r="WDR40" s="50"/>
      <c r="WDS40" s="50"/>
      <c r="WDT40" s="50"/>
      <c r="WDU40" s="50"/>
      <c r="WDV40" s="50"/>
      <c r="WDW40" s="50"/>
      <c r="WDX40" s="50"/>
      <c r="WDY40" s="50"/>
      <c r="WDZ40" s="50"/>
      <c r="WEA40" s="50"/>
      <c r="WEB40" s="50"/>
      <c r="WEC40" s="50"/>
      <c r="WED40" s="50"/>
      <c r="WEE40" s="50"/>
      <c r="WEF40" s="50"/>
      <c r="WEG40" s="50"/>
      <c r="WEH40" s="50"/>
      <c r="WEI40" s="50"/>
      <c r="WEJ40" s="50"/>
      <c r="WEK40" s="50"/>
      <c r="WEL40" s="50"/>
      <c r="WEM40" s="50"/>
      <c r="WEN40" s="50"/>
      <c r="WEO40" s="50"/>
      <c r="WEP40" s="50"/>
      <c r="WEQ40" s="50"/>
      <c r="WER40" s="50"/>
      <c r="WES40" s="50"/>
      <c r="WET40" s="50"/>
      <c r="WEU40" s="50"/>
      <c r="WEV40" s="50"/>
      <c r="WEW40" s="50"/>
      <c r="WEX40" s="50"/>
      <c r="WEY40" s="50"/>
      <c r="WEZ40" s="50"/>
      <c r="WFA40" s="50"/>
      <c r="WFB40" s="50"/>
      <c r="WFC40" s="50"/>
      <c r="WFD40" s="50"/>
      <c r="WFE40" s="50"/>
      <c r="WFF40" s="50"/>
      <c r="WFG40" s="50"/>
      <c r="WFH40" s="50"/>
      <c r="WFI40" s="50"/>
      <c r="WFJ40" s="50"/>
      <c r="WFK40" s="50"/>
      <c r="WFL40" s="50"/>
      <c r="WFM40" s="50"/>
      <c r="WFN40" s="50"/>
      <c r="WFO40" s="50"/>
      <c r="WFP40" s="50"/>
      <c r="WFQ40" s="50"/>
      <c r="WFR40" s="50"/>
      <c r="WFS40" s="50"/>
      <c r="WFT40" s="50"/>
      <c r="WFU40" s="50"/>
      <c r="WFV40" s="50"/>
      <c r="WFW40" s="50"/>
      <c r="WFX40" s="50"/>
      <c r="WFY40" s="50"/>
      <c r="WFZ40" s="50"/>
      <c r="WGA40" s="50"/>
      <c r="WGB40" s="50"/>
      <c r="WGC40" s="50"/>
      <c r="WGD40" s="50"/>
      <c r="WGE40" s="50"/>
      <c r="WGF40" s="50"/>
      <c r="WGG40" s="50"/>
      <c r="WGH40" s="50"/>
      <c r="WGI40" s="50"/>
      <c r="WGJ40" s="50"/>
      <c r="WGK40" s="50"/>
      <c r="WGL40" s="50"/>
      <c r="WGM40" s="50"/>
      <c r="WGN40" s="50"/>
      <c r="WGO40" s="50"/>
      <c r="WGP40" s="50"/>
      <c r="WGQ40" s="50"/>
      <c r="WGR40" s="50"/>
      <c r="WGS40" s="50"/>
      <c r="WGT40" s="50"/>
      <c r="WGU40" s="50"/>
      <c r="WGV40" s="50"/>
      <c r="WGW40" s="50"/>
      <c r="WGX40" s="50"/>
      <c r="WGY40" s="50"/>
      <c r="WGZ40" s="50"/>
      <c r="WHA40" s="50"/>
      <c r="WHB40" s="50"/>
      <c r="WHC40" s="50"/>
      <c r="WHD40" s="50"/>
      <c r="WHE40" s="50"/>
      <c r="WHF40" s="50"/>
      <c r="WHG40" s="50"/>
      <c r="WHH40" s="50"/>
      <c r="WHI40" s="50"/>
      <c r="WHJ40" s="50"/>
      <c r="WHK40" s="50"/>
      <c r="WHL40" s="50"/>
      <c r="WHM40" s="50"/>
      <c r="WHN40" s="50"/>
      <c r="WHO40" s="50"/>
      <c r="WHP40" s="50"/>
      <c r="WHQ40" s="50"/>
      <c r="WHR40" s="50"/>
      <c r="WHS40" s="50"/>
      <c r="WHT40" s="50"/>
      <c r="WHU40" s="50"/>
      <c r="WHV40" s="50"/>
      <c r="WHW40" s="50"/>
      <c r="WHX40" s="50"/>
      <c r="WHY40" s="50"/>
      <c r="WHZ40" s="50"/>
      <c r="WIA40" s="50"/>
      <c r="WIB40" s="50"/>
      <c r="WIC40" s="50"/>
      <c r="WID40" s="50"/>
      <c r="WIE40" s="50"/>
      <c r="WIF40" s="50"/>
      <c r="WIG40" s="50"/>
      <c r="WIH40" s="50"/>
      <c r="WII40" s="50"/>
      <c r="WIJ40" s="50"/>
      <c r="WIK40" s="50"/>
      <c r="WIL40" s="50"/>
      <c r="WIM40" s="50"/>
      <c r="WIN40" s="50"/>
      <c r="WIO40" s="50"/>
      <c r="WIP40" s="50"/>
      <c r="WIQ40" s="50"/>
      <c r="WIR40" s="50"/>
      <c r="WIS40" s="50"/>
      <c r="WIT40" s="50"/>
      <c r="WIU40" s="50"/>
      <c r="WIV40" s="50"/>
      <c r="WIW40" s="50"/>
      <c r="WIX40" s="50"/>
      <c r="WIY40" s="50"/>
      <c r="WIZ40" s="50"/>
      <c r="WJA40" s="50"/>
      <c r="WJB40" s="50"/>
      <c r="WJC40" s="50"/>
      <c r="WJD40" s="50"/>
      <c r="WJE40" s="50"/>
      <c r="WJF40" s="50"/>
      <c r="WJG40" s="50"/>
      <c r="WJH40" s="50"/>
      <c r="WJI40" s="50"/>
      <c r="WJJ40" s="50"/>
      <c r="WJK40" s="50"/>
      <c r="WJL40" s="50"/>
      <c r="WJM40" s="50"/>
      <c r="WJN40" s="50"/>
      <c r="WJO40" s="50"/>
      <c r="WJP40" s="50"/>
      <c r="WJQ40" s="50"/>
      <c r="WJR40" s="50"/>
      <c r="WJS40" s="50"/>
      <c r="WJT40" s="50"/>
      <c r="WJU40" s="50"/>
      <c r="WJV40" s="50"/>
      <c r="WJW40" s="50"/>
      <c r="WJX40" s="50"/>
      <c r="WJY40" s="50"/>
      <c r="WJZ40" s="50"/>
      <c r="WKA40" s="50"/>
      <c r="WKB40" s="50"/>
      <c r="WKC40" s="50"/>
      <c r="WKD40" s="50"/>
      <c r="WKE40" s="50"/>
      <c r="WKF40" s="50"/>
      <c r="WKG40" s="50"/>
      <c r="WKH40" s="50"/>
      <c r="WKI40" s="50"/>
      <c r="WKJ40" s="50"/>
      <c r="WKK40" s="50"/>
      <c r="WKL40" s="50"/>
      <c r="WKM40" s="50"/>
      <c r="WKN40" s="50"/>
      <c r="WKO40" s="50"/>
      <c r="WKP40" s="50"/>
      <c r="WKQ40" s="50"/>
      <c r="WKR40" s="50"/>
      <c r="WKS40" s="50"/>
      <c r="WKT40" s="50"/>
      <c r="WKU40" s="50"/>
      <c r="WKV40" s="50"/>
      <c r="WKW40" s="50"/>
      <c r="WKX40" s="50"/>
      <c r="WKY40" s="50"/>
      <c r="WKZ40" s="50"/>
      <c r="WLA40" s="50"/>
      <c r="WLB40" s="50"/>
      <c r="WLC40" s="50"/>
      <c r="WLD40" s="50"/>
      <c r="WLE40" s="50"/>
      <c r="WLF40" s="50"/>
      <c r="WLG40" s="50"/>
      <c r="WLH40" s="50"/>
      <c r="WLI40" s="50"/>
      <c r="WLJ40" s="50"/>
      <c r="WLK40" s="50"/>
      <c r="WLL40" s="50"/>
      <c r="WLM40" s="50"/>
      <c r="WLN40" s="50"/>
      <c r="WLO40" s="50"/>
      <c r="WLP40" s="50"/>
      <c r="WLQ40" s="50"/>
      <c r="WLR40" s="50"/>
      <c r="WLS40" s="50"/>
      <c r="WLT40" s="50"/>
      <c r="WLU40" s="50"/>
      <c r="WLV40" s="50"/>
      <c r="WLW40" s="50"/>
      <c r="WLX40" s="50"/>
      <c r="WLY40" s="50"/>
      <c r="WLZ40" s="50"/>
      <c r="WMA40" s="50"/>
      <c r="WMB40" s="50"/>
      <c r="WMC40" s="50"/>
      <c r="WMD40" s="50"/>
      <c r="WME40" s="50"/>
      <c r="WMF40" s="50"/>
      <c r="WMG40" s="50"/>
      <c r="WMH40" s="50"/>
      <c r="WMI40" s="50"/>
      <c r="WMJ40" s="50"/>
      <c r="WMK40" s="50"/>
      <c r="WML40" s="50"/>
      <c r="WMM40" s="50"/>
      <c r="WMN40" s="50"/>
      <c r="WMO40" s="50"/>
      <c r="WMP40" s="50"/>
      <c r="WMQ40" s="50"/>
      <c r="WMR40" s="50"/>
      <c r="WMS40" s="50"/>
      <c r="WMT40" s="50"/>
      <c r="WMU40" s="50"/>
      <c r="WMV40" s="50"/>
      <c r="WMW40" s="50"/>
      <c r="WMX40" s="50"/>
      <c r="WMY40" s="50"/>
      <c r="WMZ40" s="50"/>
      <c r="WNA40" s="50"/>
      <c r="WNB40" s="50"/>
      <c r="WNC40" s="50"/>
      <c r="WND40" s="50"/>
      <c r="WNE40" s="50"/>
      <c r="WNF40" s="50"/>
      <c r="WNG40" s="50"/>
      <c r="WNH40" s="50"/>
      <c r="WNI40" s="50"/>
      <c r="WNJ40" s="50"/>
      <c r="WNK40" s="50"/>
      <c r="WNL40" s="50"/>
      <c r="WNM40" s="50"/>
      <c r="WNN40" s="50"/>
      <c r="WNO40" s="50"/>
      <c r="WNP40" s="50"/>
      <c r="WNQ40" s="50"/>
      <c r="WNR40" s="50"/>
      <c r="WNS40" s="50"/>
      <c r="WNT40" s="50"/>
      <c r="WNU40" s="50"/>
      <c r="WNV40" s="50"/>
      <c r="WNW40" s="50"/>
      <c r="WNX40" s="50"/>
      <c r="WNY40" s="50"/>
      <c r="WNZ40" s="50"/>
      <c r="WOA40" s="50"/>
      <c r="WOB40" s="50"/>
      <c r="WOC40" s="50"/>
      <c r="WOD40" s="50"/>
      <c r="WOE40" s="50"/>
      <c r="WOF40" s="50"/>
      <c r="WOG40" s="50"/>
      <c r="WOH40" s="50"/>
      <c r="WOI40" s="50"/>
      <c r="WOJ40" s="50"/>
      <c r="WOK40" s="50"/>
      <c r="WOL40" s="50"/>
      <c r="WOM40" s="50"/>
      <c r="WON40" s="50"/>
      <c r="WOO40" s="50"/>
      <c r="WOP40" s="50"/>
      <c r="WOQ40" s="50"/>
      <c r="WOR40" s="50"/>
      <c r="WOS40" s="50"/>
      <c r="WOT40" s="50"/>
      <c r="WOU40" s="50"/>
      <c r="WOV40" s="50"/>
      <c r="WOW40" s="50"/>
      <c r="WOX40" s="50"/>
      <c r="WOY40" s="50"/>
      <c r="WOZ40" s="50"/>
      <c r="WPA40" s="50"/>
      <c r="WPB40" s="50"/>
      <c r="WPC40" s="50"/>
      <c r="WPD40" s="50"/>
      <c r="WPE40" s="50"/>
      <c r="WPF40" s="50"/>
      <c r="WPG40" s="50"/>
      <c r="WPH40" s="50"/>
      <c r="WPI40" s="50"/>
      <c r="WPJ40" s="50"/>
      <c r="WPK40" s="50"/>
      <c r="WPL40" s="50"/>
      <c r="WPM40" s="50"/>
      <c r="WPN40" s="50"/>
      <c r="WPO40" s="50"/>
      <c r="WPP40" s="50"/>
      <c r="WPQ40" s="50"/>
      <c r="WPR40" s="50"/>
      <c r="WPS40" s="50"/>
      <c r="WPT40" s="50"/>
      <c r="WPU40" s="50"/>
      <c r="WPV40" s="50"/>
      <c r="WPW40" s="50"/>
      <c r="WPX40" s="50"/>
      <c r="WPY40" s="50"/>
      <c r="WPZ40" s="50"/>
      <c r="WQA40" s="50"/>
      <c r="WQB40" s="50"/>
      <c r="WQC40" s="50"/>
      <c r="WQD40" s="50"/>
      <c r="WQE40" s="50"/>
      <c r="WQF40" s="50"/>
      <c r="WQG40" s="50"/>
      <c r="WQH40" s="50"/>
      <c r="WQI40" s="50"/>
      <c r="WQJ40" s="50"/>
      <c r="WQK40" s="50"/>
      <c r="WQL40" s="50"/>
      <c r="WQM40" s="50"/>
      <c r="WQN40" s="50"/>
      <c r="WQO40" s="50"/>
      <c r="WQP40" s="50"/>
      <c r="WQQ40" s="50"/>
      <c r="WQR40" s="50"/>
      <c r="WQS40" s="50"/>
      <c r="WQT40" s="50"/>
      <c r="WQU40" s="50"/>
      <c r="WQV40" s="50"/>
      <c r="WQW40" s="50"/>
      <c r="WQX40" s="50"/>
      <c r="WQY40" s="50"/>
      <c r="WQZ40" s="50"/>
      <c r="WRA40" s="50"/>
      <c r="WRB40" s="50"/>
      <c r="WRC40" s="50"/>
      <c r="WRD40" s="50"/>
      <c r="WRE40" s="50"/>
      <c r="WRF40" s="50"/>
      <c r="WRG40" s="50"/>
      <c r="WRH40" s="50"/>
      <c r="WRI40" s="50"/>
      <c r="WRJ40" s="50"/>
      <c r="WRK40" s="50"/>
      <c r="WRL40" s="50"/>
      <c r="WRM40" s="50"/>
      <c r="WRN40" s="50"/>
      <c r="WRO40" s="50"/>
      <c r="WRP40" s="50"/>
      <c r="WRQ40" s="50"/>
      <c r="WRR40" s="50"/>
      <c r="WRS40" s="50"/>
      <c r="WRT40" s="50"/>
      <c r="WRU40" s="50"/>
      <c r="WRV40" s="50"/>
      <c r="WRW40" s="50"/>
      <c r="WRX40" s="50"/>
      <c r="WRY40" s="50"/>
      <c r="WRZ40" s="50"/>
      <c r="WSA40" s="50"/>
      <c r="WSB40" s="50"/>
      <c r="WSC40" s="50"/>
      <c r="WSD40" s="50"/>
      <c r="WSE40" s="50"/>
      <c r="WSF40" s="50"/>
      <c r="WSG40" s="50"/>
      <c r="WSH40" s="50"/>
      <c r="WSI40" s="50"/>
      <c r="WSJ40" s="50"/>
      <c r="WSK40" s="50"/>
      <c r="WSL40" s="50"/>
      <c r="WSM40" s="50"/>
      <c r="WSN40" s="50"/>
      <c r="WSO40" s="50"/>
      <c r="WSP40" s="50"/>
      <c r="WSQ40" s="50"/>
      <c r="WSR40" s="50"/>
      <c r="WSS40" s="50"/>
      <c r="WST40" s="50"/>
      <c r="WSU40" s="50"/>
      <c r="WSV40" s="50"/>
      <c r="WSW40" s="50"/>
      <c r="WSX40" s="50"/>
      <c r="WSY40" s="50"/>
      <c r="WSZ40" s="50"/>
      <c r="WTA40" s="50"/>
      <c r="WTB40" s="50"/>
      <c r="WTC40" s="50"/>
      <c r="WTD40" s="50"/>
      <c r="WTE40" s="50"/>
      <c r="WTF40" s="50"/>
      <c r="WTG40" s="50"/>
      <c r="WTH40" s="50"/>
      <c r="WTI40" s="50"/>
      <c r="WTJ40" s="50"/>
      <c r="WTK40" s="50"/>
      <c r="WTL40" s="50"/>
      <c r="WTM40" s="50"/>
      <c r="WTN40" s="50"/>
      <c r="WTO40" s="50"/>
      <c r="WTP40" s="50"/>
      <c r="WTQ40" s="50"/>
      <c r="WTR40" s="50"/>
      <c r="WTS40" s="50"/>
      <c r="WTT40" s="50"/>
      <c r="WTU40" s="50"/>
      <c r="WTV40" s="50"/>
      <c r="WTW40" s="50"/>
      <c r="WTX40" s="50"/>
      <c r="WTY40" s="50"/>
      <c r="WTZ40" s="50"/>
      <c r="WUA40" s="50"/>
      <c r="WUB40" s="50"/>
      <c r="WUC40" s="50"/>
      <c r="WUD40" s="50"/>
      <c r="WUE40" s="50"/>
      <c r="WUF40" s="50"/>
      <c r="WUG40" s="50"/>
      <c r="WUH40" s="50"/>
      <c r="WUI40" s="50"/>
      <c r="WUJ40" s="50"/>
      <c r="WUK40" s="50"/>
      <c r="WUL40" s="50"/>
      <c r="WUM40" s="50"/>
      <c r="WUN40" s="50"/>
      <c r="WUO40" s="50"/>
      <c r="WUP40" s="50"/>
      <c r="WUQ40" s="50"/>
      <c r="WUR40" s="50"/>
      <c r="WUS40" s="50"/>
      <c r="WUT40" s="50"/>
      <c r="WUU40" s="50"/>
      <c r="WUV40" s="50"/>
      <c r="WUW40" s="50"/>
      <c r="WUX40" s="50"/>
      <c r="WUY40" s="50"/>
      <c r="WUZ40" s="50"/>
      <c r="WVA40" s="50"/>
      <c r="WVB40" s="50"/>
      <c r="WVC40" s="50"/>
      <c r="WVD40" s="50"/>
      <c r="WVE40" s="50"/>
      <c r="WVF40" s="50"/>
      <c r="WVG40" s="50"/>
      <c r="WVH40" s="50"/>
      <c r="WVI40" s="50"/>
      <c r="WVJ40" s="50"/>
      <c r="WVK40" s="50"/>
      <c r="WVL40" s="50"/>
      <c r="WVM40" s="50"/>
      <c r="WVN40" s="50"/>
      <c r="WVO40" s="50"/>
      <c r="WVP40" s="50"/>
      <c r="WVQ40" s="50"/>
      <c r="WVR40" s="50"/>
      <c r="WVS40" s="50"/>
      <c r="WVT40" s="50"/>
      <c r="WVU40" s="50"/>
      <c r="WVV40" s="50"/>
      <c r="WVW40" s="50"/>
      <c r="WVX40" s="50"/>
      <c r="WVY40" s="50"/>
      <c r="WVZ40" s="50"/>
      <c r="WWA40" s="50"/>
      <c r="WWB40" s="50"/>
      <c r="WWC40" s="50"/>
      <c r="WWD40" s="50"/>
      <c r="WWE40" s="50"/>
      <c r="WWF40" s="50"/>
      <c r="WWG40" s="50"/>
      <c r="WWH40" s="50"/>
      <c r="WWI40" s="50"/>
      <c r="WWJ40" s="50"/>
      <c r="WWK40" s="50"/>
      <c r="WWL40" s="50"/>
      <c r="WWM40" s="50"/>
      <c r="WWN40" s="50"/>
      <c r="WWO40" s="50"/>
      <c r="WWP40" s="50"/>
      <c r="WWQ40" s="50"/>
      <c r="WWR40" s="50"/>
      <c r="WWS40" s="50"/>
      <c r="WWT40" s="50"/>
      <c r="WWU40" s="50"/>
      <c r="WWV40" s="50"/>
      <c r="WWW40" s="50"/>
      <c r="WWX40" s="50"/>
      <c r="WWY40" s="50"/>
      <c r="WWZ40" s="50"/>
      <c r="WXA40" s="50"/>
      <c r="WXB40" s="50"/>
      <c r="WXC40" s="50"/>
      <c r="WXD40" s="50"/>
      <c r="WXE40" s="50"/>
      <c r="WXF40" s="50"/>
      <c r="WXG40" s="50"/>
      <c r="WXH40" s="50"/>
      <c r="WXI40" s="50"/>
      <c r="WXJ40" s="50"/>
      <c r="WXK40" s="50"/>
      <c r="WXL40" s="50"/>
      <c r="WXM40" s="50"/>
      <c r="WXN40" s="50"/>
      <c r="WXO40" s="50"/>
      <c r="WXP40" s="50"/>
      <c r="WXQ40" s="50"/>
      <c r="WXR40" s="50"/>
      <c r="WXS40" s="50"/>
      <c r="WXT40" s="50"/>
      <c r="WXU40" s="50"/>
      <c r="WXV40" s="50"/>
      <c r="WXW40" s="50"/>
      <c r="WXX40" s="50"/>
      <c r="WXY40" s="50"/>
      <c r="WXZ40" s="50"/>
      <c r="WYA40" s="50"/>
      <c r="WYB40" s="50"/>
      <c r="WYC40" s="50"/>
      <c r="WYD40" s="50"/>
      <c r="WYE40" s="50"/>
      <c r="WYF40" s="50"/>
      <c r="WYG40" s="50"/>
      <c r="WYH40" s="50"/>
      <c r="WYI40" s="50"/>
      <c r="WYJ40" s="50"/>
      <c r="WYK40" s="50"/>
      <c r="WYL40" s="50"/>
      <c r="WYM40" s="50"/>
      <c r="WYN40" s="50"/>
      <c r="WYO40" s="50"/>
      <c r="WYP40" s="50"/>
      <c r="WYQ40" s="50"/>
      <c r="WYR40" s="50"/>
      <c r="WYS40" s="50"/>
      <c r="WYT40" s="50"/>
      <c r="WYU40" s="50"/>
      <c r="WYV40" s="50"/>
      <c r="WYW40" s="50"/>
      <c r="WYX40" s="50"/>
      <c r="WYY40" s="50"/>
      <c r="WYZ40" s="50"/>
      <c r="WZA40" s="50"/>
      <c r="WZB40" s="50"/>
      <c r="WZC40" s="50"/>
      <c r="WZD40" s="50"/>
      <c r="WZE40" s="50"/>
      <c r="WZF40" s="50"/>
      <c r="WZG40" s="50"/>
      <c r="WZH40" s="50"/>
      <c r="WZI40" s="50"/>
      <c r="WZJ40" s="50"/>
      <c r="WZK40" s="50"/>
      <c r="WZL40" s="50"/>
      <c r="WZM40" s="50"/>
      <c r="WZN40" s="50"/>
      <c r="WZO40" s="50"/>
      <c r="WZP40" s="50"/>
      <c r="WZQ40" s="50"/>
      <c r="WZR40" s="50"/>
      <c r="WZS40" s="50"/>
      <c r="WZT40" s="50"/>
      <c r="WZU40" s="50"/>
      <c r="WZV40" s="50"/>
      <c r="WZW40" s="50"/>
      <c r="WZX40" s="50"/>
      <c r="WZY40" s="50"/>
      <c r="WZZ40" s="50"/>
      <c r="XAA40" s="50"/>
      <c r="XAB40" s="50"/>
      <c r="XAC40" s="50"/>
      <c r="XAD40" s="50"/>
      <c r="XAE40" s="50"/>
      <c r="XAF40" s="50"/>
      <c r="XAG40" s="50"/>
      <c r="XAH40" s="50"/>
      <c r="XAI40" s="50"/>
      <c r="XAJ40" s="50"/>
      <c r="XAK40" s="50"/>
      <c r="XAL40" s="50"/>
      <c r="XAM40" s="50"/>
      <c r="XAN40" s="50"/>
      <c r="XAO40" s="50"/>
      <c r="XAP40" s="50"/>
      <c r="XAQ40" s="50"/>
      <c r="XAR40" s="50"/>
      <c r="XAS40" s="50"/>
      <c r="XAT40" s="50"/>
      <c r="XAU40" s="50"/>
      <c r="XAV40" s="50"/>
      <c r="XAW40" s="50"/>
      <c r="XAX40" s="50"/>
      <c r="XAY40" s="50"/>
      <c r="XAZ40" s="50"/>
      <c r="XBA40" s="50"/>
      <c r="XBB40" s="50"/>
      <c r="XBC40" s="50"/>
      <c r="XBD40" s="50"/>
      <c r="XBE40" s="50"/>
      <c r="XBF40" s="50"/>
      <c r="XBG40" s="50"/>
      <c r="XBH40" s="50"/>
      <c r="XBI40" s="50"/>
      <c r="XBJ40" s="50"/>
      <c r="XBK40" s="50"/>
      <c r="XBL40" s="50"/>
      <c r="XBM40" s="50"/>
      <c r="XBN40" s="50"/>
      <c r="XBO40" s="50"/>
      <c r="XBP40" s="50"/>
      <c r="XBQ40" s="50"/>
      <c r="XBR40" s="50"/>
      <c r="XBS40" s="50"/>
      <c r="XBT40" s="50"/>
      <c r="XBU40" s="50"/>
      <c r="XBV40" s="50"/>
      <c r="XBW40" s="50"/>
      <c r="XBX40" s="50"/>
      <c r="XBY40" s="50"/>
      <c r="XBZ40" s="50"/>
      <c r="XCA40" s="50"/>
      <c r="XCB40" s="50"/>
      <c r="XCC40" s="50"/>
      <c r="XCD40" s="50"/>
      <c r="XCE40" s="50"/>
      <c r="XCF40" s="50"/>
      <c r="XCG40" s="50"/>
      <c r="XCH40" s="50"/>
      <c r="XCI40" s="50"/>
      <c r="XCJ40" s="50"/>
      <c r="XCK40" s="50"/>
      <c r="XCL40" s="50"/>
      <c r="XCM40" s="50"/>
      <c r="XCN40" s="50"/>
      <c r="XCO40" s="50"/>
      <c r="XCP40" s="50"/>
      <c r="XCQ40" s="50"/>
      <c r="XCR40" s="50"/>
      <c r="XCS40" s="50"/>
      <c r="XCT40" s="50"/>
      <c r="XCU40" s="50"/>
      <c r="XCV40" s="50"/>
      <c r="XCW40" s="50"/>
      <c r="XCX40" s="50"/>
      <c r="XCY40" s="50"/>
      <c r="XCZ40" s="50"/>
      <c r="XDA40" s="50"/>
      <c r="XDB40" s="50"/>
      <c r="XDC40" s="50"/>
      <c r="XDD40" s="50"/>
      <c r="XDE40" s="50"/>
      <c r="XDF40" s="50"/>
      <c r="XDG40" s="50"/>
      <c r="XDH40" s="50"/>
      <c r="XDI40" s="50"/>
      <c r="XDJ40" s="50"/>
      <c r="XDK40" s="50"/>
      <c r="XDL40" s="50"/>
      <c r="XDM40" s="50"/>
      <c r="XDN40" s="50"/>
      <c r="XDO40" s="50"/>
      <c r="XDP40" s="50"/>
      <c r="XDQ40" s="50"/>
      <c r="XDR40" s="50"/>
      <c r="XDS40" s="50"/>
      <c r="XDT40" s="50"/>
      <c r="XDU40" s="50"/>
      <c r="XDV40" s="50"/>
      <c r="XDW40" s="50"/>
      <c r="XDX40" s="50"/>
      <c r="XDY40" s="50"/>
      <c r="XDZ40" s="50"/>
      <c r="XEA40" s="50"/>
      <c r="XEB40" s="50"/>
      <c r="XEC40" s="50"/>
      <c r="XED40" s="50"/>
      <c r="XEE40" s="50"/>
      <c r="XEF40" s="50"/>
      <c r="XEG40" s="50"/>
      <c r="XEH40" s="50"/>
      <c r="XEI40" s="50"/>
      <c r="XEJ40" s="50"/>
      <c r="XEK40" s="50"/>
      <c r="XEL40" s="50"/>
      <c r="XEM40" s="50"/>
      <c r="XEN40" s="50"/>
      <c r="XEO40" s="50"/>
      <c r="XEP40" s="50"/>
      <c r="XEQ40" s="50"/>
      <c r="XER40" s="50"/>
      <c r="XES40" s="50"/>
      <c r="XET40" s="50"/>
      <c r="XEU40" s="50"/>
      <c r="XEV40" s="50"/>
      <c r="XEW40" s="50"/>
      <c r="XEX40" s="50"/>
      <c r="XEY40" s="50"/>
      <c r="XEZ40" s="50"/>
      <c r="XFA40" s="50"/>
      <c r="XFB40" s="50"/>
      <c r="XFC40" s="50"/>
      <c r="XFD40" s="50"/>
    </row>
    <row r="41" spans="1:16384" ht="18" x14ac:dyDescent="0.35">
      <c r="A41" s="50"/>
      <c r="B41" s="537" t="str">
        <f>Employeed!D10</f>
        <v>Candelaria Matthew 029</v>
      </c>
      <c r="C41" s="538"/>
      <c r="D41" s="539">
        <f t="shared" si="15"/>
        <v>8.0000799999999987</v>
      </c>
      <c r="E41" s="540"/>
      <c r="F41" s="45">
        <f t="shared" si="8"/>
        <v>0</v>
      </c>
      <c r="G41" s="45">
        <f t="shared" si="9"/>
        <v>8.0000799999999987</v>
      </c>
      <c r="H41" s="45">
        <f t="shared" si="10"/>
        <v>0</v>
      </c>
      <c r="I41" s="45">
        <f t="shared" si="11"/>
        <v>0</v>
      </c>
      <c r="J41" s="45">
        <f t="shared" si="12"/>
        <v>0</v>
      </c>
      <c r="K41" s="45">
        <f t="shared" si="13"/>
        <v>0</v>
      </c>
      <c r="L41" s="45">
        <f>IFERROR(INDEX(Hr,MATCH($B41,Sat,0),0),0)</f>
        <v>0</v>
      </c>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c r="FM41" s="50"/>
      <c r="FN41" s="50"/>
      <c r="FO41" s="50"/>
      <c r="FP41" s="50"/>
      <c r="FQ41" s="50"/>
      <c r="FR41" s="50"/>
      <c r="FS41" s="50"/>
      <c r="FT41" s="50"/>
      <c r="FU41" s="50"/>
      <c r="FV41" s="50"/>
      <c r="FW41" s="50"/>
      <c r="FX41" s="50"/>
      <c r="FY41" s="50"/>
      <c r="FZ41" s="50"/>
      <c r="GA41" s="50"/>
      <c r="GB41" s="50"/>
      <c r="GC41" s="50"/>
      <c r="GD41" s="50"/>
      <c r="GE41" s="50"/>
      <c r="GF41" s="50"/>
      <c r="GG41" s="50"/>
      <c r="GH41" s="50"/>
      <c r="GI41" s="50"/>
      <c r="GJ41" s="50"/>
      <c r="GK41" s="50"/>
      <c r="GL41" s="50"/>
      <c r="GM41" s="50"/>
      <c r="GN41" s="50"/>
      <c r="GO41" s="50"/>
      <c r="GP41" s="50"/>
      <c r="GQ41" s="50"/>
      <c r="GR41" s="50"/>
      <c r="GS41" s="50"/>
      <c r="GT41" s="50"/>
      <c r="GU41" s="50"/>
      <c r="GV41" s="50"/>
      <c r="GW41" s="50"/>
      <c r="GX41" s="50"/>
      <c r="GY41" s="50"/>
      <c r="GZ41" s="50"/>
      <c r="HA41" s="50"/>
      <c r="HB41" s="50"/>
      <c r="HC41" s="50"/>
      <c r="HD41" s="50"/>
      <c r="HE41" s="50"/>
      <c r="HF41" s="50"/>
      <c r="HG41" s="50"/>
      <c r="HH41" s="50"/>
      <c r="HI41" s="50"/>
      <c r="HJ41" s="50"/>
      <c r="HK41" s="50"/>
      <c r="HL41" s="50"/>
      <c r="HM41" s="50"/>
      <c r="HN41" s="50"/>
      <c r="HO41" s="50"/>
      <c r="HP41" s="50"/>
      <c r="HQ41" s="50"/>
      <c r="HR41" s="50"/>
      <c r="HS41" s="50"/>
      <c r="HT41" s="50"/>
      <c r="HU41" s="50"/>
      <c r="HV41" s="50"/>
      <c r="HW41" s="50"/>
      <c r="HX41" s="50"/>
      <c r="HY41" s="50"/>
      <c r="HZ41" s="50"/>
      <c r="IA41" s="50"/>
      <c r="IB41" s="50"/>
      <c r="IC41" s="50"/>
      <c r="ID41" s="50"/>
      <c r="IE41" s="50"/>
      <c r="IF41" s="50"/>
      <c r="IG41" s="50"/>
      <c r="IH41" s="50"/>
      <c r="II41" s="50"/>
      <c r="IJ41" s="50"/>
      <c r="IK41" s="50"/>
      <c r="IL41" s="50"/>
      <c r="IM41" s="50"/>
      <c r="IN41" s="50"/>
      <c r="IO41" s="50"/>
      <c r="IP41" s="50"/>
      <c r="IQ41" s="50"/>
      <c r="IR41" s="50"/>
      <c r="IS41" s="50"/>
      <c r="IT41" s="50"/>
      <c r="IU41" s="50"/>
      <c r="IV41" s="50"/>
      <c r="IW41" s="50"/>
      <c r="IX41" s="50"/>
      <c r="IY41" s="50"/>
      <c r="IZ41" s="50"/>
      <c r="JA41" s="50"/>
      <c r="JB41" s="50"/>
      <c r="JC41" s="50"/>
      <c r="JD41" s="50"/>
      <c r="JE41" s="50"/>
      <c r="JF41" s="50"/>
      <c r="JG41" s="50"/>
      <c r="JH41" s="50"/>
      <c r="JI41" s="50"/>
      <c r="JJ41" s="50"/>
      <c r="JK41" s="50"/>
      <c r="JL41" s="50"/>
      <c r="JM41" s="50"/>
      <c r="JN41" s="50"/>
      <c r="JO41" s="50"/>
      <c r="JP41" s="50"/>
      <c r="JQ41" s="50"/>
      <c r="JR41" s="50"/>
      <c r="JS41" s="50"/>
      <c r="JT41" s="50"/>
      <c r="JU41" s="50"/>
      <c r="JV41" s="50"/>
      <c r="JW41" s="50"/>
      <c r="JX41" s="50"/>
      <c r="JY41" s="50"/>
      <c r="JZ41" s="50"/>
      <c r="KA41" s="50"/>
      <c r="KB41" s="50"/>
      <c r="KC41" s="50"/>
      <c r="KD41" s="50"/>
      <c r="KE41" s="50"/>
      <c r="KF41" s="50"/>
      <c r="KG41" s="50"/>
      <c r="KH41" s="50"/>
      <c r="KI41" s="50"/>
      <c r="KJ41" s="50"/>
      <c r="KK41" s="50"/>
      <c r="KL41" s="50"/>
      <c r="KM41" s="50"/>
      <c r="KN41" s="50"/>
      <c r="KO41" s="50"/>
      <c r="KP41" s="50"/>
      <c r="KQ41" s="50"/>
      <c r="KR41" s="50"/>
      <c r="KS41" s="50"/>
      <c r="KT41" s="50"/>
      <c r="KU41" s="50"/>
      <c r="KV41" s="50"/>
      <c r="KW41" s="50"/>
      <c r="KX41" s="50"/>
      <c r="KY41" s="50"/>
      <c r="KZ41" s="50"/>
      <c r="LA41" s="50"/>
      <c r="LB41" s="50"/>
      <c r="LC41" s="50"/>
      <c r="LD41" s="50"/>
      <c r="LE41" s="50"/>
      <c r="LF41" s="50"/>
      <c r="LG41" s="50"/>
      <c r="LH41" s="50"/>
      <c r="LI41" s="50"/>
      <c r="LJ41" s="50"/>
      <c r="LK41" s="50"/>
      <c r="LL41" s="50"/>
      <c r="LM41" s="50"/>
      <c r="LN41" s="50"/>
      <c r="LO41" s="50"/>
      <c r="LP41" s="50"/>
      <c r="LQ41" s="50"/>
      <c r="LR41" s="50"/>
      <c r="LS41" s="50"/>
      <c r="LT41" s="50"/>
      <c r="LU41" s="50"/>
      <c r="LV41" s="50"/>
      <c r="LW41" s="50"/>
      <c r="LX41" s="50"/>
      <c r="LY41" s="50"/>
      <c r="LZ41" s="50"/>
      <c r="MA41" s="50"/>
      <c r="MB41" s="50"/>
      <c r="MC41" s="50"/>
      <c r="MD41" s="50"/>
      <c r="ME41" s="50"/>
      <c r="MF41" s="50"/>
      <c r="MG41" s="50"/>
      <c r="MH41" s="50"/>
      <c r="MI41" s="50"/>
      <c r="MJ41" s="50"/>
      <c r="MK41" s="50"/>
      <c r="ML41" s="50"/>
      <c r="MM41" s="50"/>
      <c r="MN41" s="50"/>
      <c r="MO41" s="50"/>
      <c r="MP41" s="50"/>
      <c r="MQ41" s="50"/>
      <c r="MR41" s="50"/>
      <c r="MS41" s="50"/>
      <c r="MT41" s="50"/>
      <c r="MU41" s="50"/>
      <c r="MV41" s="50"/>
      <c r="MW41" s="50"/>
      <c r="MX41" s="50"/>
      <c r="MY41" s="50"/>
      <c r="MZ41" s="50"/>
      <c r="NA41" s="50"/>
      <c r="NB41" s="50"/>
      <c r="NC41" s="50"/>
      <c r="ND41" s="50"/>
      <c r="NE41" s="50"/>
      <c r="NF41" s="50"/>
      <c r="NG41" s="50"/>
      <c r="NH41" s="50"/>
      <c r="NI41" s="50"/>
      <c r="NJ41" s="50"/>
      <c r="NK41" s="50"/>
      <c r="NL41" s="50"/>
      <c r="NM41" s="50"/>
      <c r="NN41" s="50"/>
      <c r="NO41" s="50"/>
      <c r="NP41" s="50"/>
      <c r="NQ41" s="50"/>
      <c r="NR41" s="50"/>
      <c r="NS41" s="50"/>
      <c r="NT41" s="50"/>
      <c r="NU41" s="50"/>
      <c r="NV41" s="50"/>
      <c r="NW41" s="50"/>
      <c r="NX41" s="50"/>
      <c r="NY41" s="50"/>
      <c r="NZ41" s="50"/>
      <c r="OA41" s="50"/>
      <c r="OB41" s="50"/>
      <c r="OC41" s="50"/>
      <c r="OD41" s="50"/>
      <c r="OE41" s="50"/>
      <c r="OF41" s="50"/>
      <c r="OG41" s="50"/>
      <c r="OH41" s="50"/>
      <c r="OI41" s="50"/>
      <c r="OJ41" s="50"/>
      <c r="OK41" s="50"/>
      <c r="OL41" s="50"/>
      <c r="OM41" s="50"/>
      <c r="ON41" s="50"/>
      <c r="OO41" s="50"/>
      <c r="OP41" s="50"/>
      <c r="OQ41" s="50"/>
      <c r="OR41" s="50"/>
      <c r="OS41" s="50"/>
      <c r="OT41" s="50"/>
      <c r="OU41" s="50"/>
      <c r="OV41" s="50"/>
      <c r="OW41" s="50"/>
      <c r="OX41" s="50"/>
      <c r="OY41" s="50"/>
      <c r="OZ41" s="50"/>
      <c r="PA41" s="50"/>
      <c r="PB41" s="50"/>
      <c r="PC41" s="50"/>
      <c r="PD41" s="50"/>
      <c r="PE41" s="50"/>
      <c r="PF41" s="50"/>
      <c r="PG41" s="50"/>
      <c r="PH41" s="50"/>
      <c r="PI41" s="50"/>
      <c r="PJ41" s="50"/>
      <c r="PK41" s="50"/>
      <c r="PL41" s="50"/>
      <c r="PM41" s="50"/>
      <c r="PN41" s="50"/>
      <c r="PO41" s="50"/>
      <c r="PP41" s="50"/>
      <c r="PQ41" s="50"/>
      <c r="PR41" s="50"/>
      <c r="PS41" s="50"/>
      <c r="PT41" s="50"/>
      <c r="PU41" s="50"/>
      <c r="PV41" s="50"/>
      <c r="PW41" s="50"/>
      <c r="PX41" s="50"/>
      <c r="PY41" s="50"/>
      <c r="PZ41" s="50"/>
      <c r="QA41" s="50"/>
      <c r="QB41" s="50"/>
      <c r="QC41" s="50"/>
      <c r="QD41" s="50"/>
      <c r="QE41" s="50"/>
      <c r="QF41" s="50"/>
      <c r="QG41" s="50"/>
      <c r="QH41" s="50"/>
      <c r="QI41" s="50"/>
      <c r="QJ41" s="50"/>
      <c r="QK41" s="50"/>
      <c r="QL41" s="50"/>
      <c r="QM41" s="50"/>
      <c r="QN41" s="50"/>
      <c r="QO41" s="50"/>
      <c r="QP41" s="50"/>
      <c r="QQ41" s="50"/>
      <c r="QR41" s="50"/>
      <c r="QS41" s="50"/>
      <c r="QT41" s="50"/>
      <c r="QU41" s="50"/>
      <c r="QV41" s="50"/>
      <c r="QW41" s="50"/>
      <c r="QX41" s="50"/>
      <c r="QY41" s="50"/>
      <c r="QZ41" s="50"/>
      <c r="RA41" s="50"/>
      <c r="RB41" s="50"/>
      <c r="RC41" s="50"/>
      <c r="RD41" s="50"/>
      <c r="RE41" s="50"/>
      <c r="RF41" s="50"/>
      <c r="RG41" s="50"/>
      <c r="RH41" s="50"/>
      <c r="RI41" s="50"/>
      <c r="RJ41" s="50"/>
      <c r="RK41" s="50"/>
      <c r="RL41" s="50"/>
      <c r="RM41" s="50"/>
      <c r="RN41" s="50"/>
      <c r="RO41" s="50"/>
      <c r="RP41" s="50"/>
      <c r="RQ41" s="50"/>
      <c r="RR41" s="50"/>
      <c r="RS41" s="50"/>
      <c r="RT41" s="50"/>
      <c r="RU41" s="50"/>
      <c r="RV41" s="50"/>
      <c r="RW41" s="50"/>
      <c r="RX41" s="50"/>
      <c r="RY41" s="50"/>
      <c r="RZ41" s="50"/>
      <c r="SA41" s="50"/>
      <c r="SB41" s="50"/>
      <c r="SC41" s="50"/>
      <c r="SD41" s="50"/>
      <c r="SE41" s="50"/>
      <c r="SF41" s="50"/>
      <c r="SG41" s="50"/>
      <c r="SH41" s="50"/>
      <c r="SI41" s="50"/>
      <c r="SJ41" s="50"/>
      <c r="SK41" s="50"/>
      <c r="SL41" s="50"/>
      <c r="SM41" s="50"/>
      <c r="SN41" s="50"/>
      <c r="SO41" s="50"/>
      <c r="SP41" s="50"/>
      <c r="SQ41" s="50"/>
      <c r="SR41" s="50"/>
      <c r="SS41" s="50"/>
      <c r="ST41" s="50"/>
      <c r="SU41" s="50"/>
      <c r="SV41" s="50"/>
      <c r="SW41" s="50"/>
      <c r="SX41" s="50"/>
      <c r="SY41" s="50"/>
      <c r="SZ41" s="50"/>
      <c r="TA41" s="50"/>
      <c r="TB41" s="50"/>
      <c r="TC41" s="50"/>
      <c r="TD41" s="50"/>
      <c r="TE41" s="50"/>
      <c r="TF41" s="50"/>
      <c r="TG41" s="50"/>
      <c r="TH41" s="50"/>
      <c r="TI41" s="50"/>
      <c r="TJ41" s="50"/>
      <c r="TK41" s="50"/>
      <c r="TL41" s="50"/>
      <c r="TM41" s="50"/>
      <c r="TN41" s="50"/>
      <c r="TO41" s="50"/>
      <c r="TP41" s="50"/>
      <c r="TQ41" s="50"/>
      <c r="TR41" s="50"/>
      <c r="TS41" s="50"/>
      <c r="TT41" s="50"/>
      <c r="TU41" s="50"/>
      <c r="TV41" s="50"/>
      <c r="TW41" s="50"/>
      <c r="TX41" s="50"/>
      <c r="TY41" s="50"/>
      <c r="TZ41" s="50"/>
      <c r="UA41" s="50"/>
      <c r="UB41" s="50"/>
      <c r="UC41" s="50"/>
      <c r="UD41" s="50"/>
      <c r="UE41" s="50"/>
      <c r="UF41" s="50"/>
      <c r="UG41" s="50"/>
      <c r="UH41" s="50"/>
      <c r="UI41" s="50"/>
      <c r="UJ41" s="50"/>
      <c r="UK41" s="50"/>
      <c r="UL41" s="50"/>
      <c r="UM41" s="50"/>
      <c r="UN41" s="50"/>
      <c r="UO41" s="50"/>
      <c r="UP41" s="50"/>
      <c r="UQ41" s="50"/>
      <c r="UR41" s="50"/>
      <c r="US41" s="50"/>
      <c r="UT41" s="50"/>
      <c r="UU41" s="50"/>
      <c r="UV41" s="50"/>
      <c r="UW41" s="50"/>
      <c r="UX41" s="50"/>
      <c r="UY41" s="50"/>
      <c r="UZ41" s="50"/>
      <c r="VA41" s="50"/>
      <c r="VB41" s="50"/>
      <c r="VC41" s="50"/>
      <c r="VD41" s="50"/>
      <c r="VE41" s="50"/>
      <c r="VF41" s="50"/>
      <c r="VG41" s="50"/>
      <c r="VH41" s="50"/>
      <c r="VI41" s="50"/>
      <c r="VJ41" s="50"/>
      <c r="VK41" s="50"/>
      <c r="VL41" s="50"/>
      <c r="VM41" s="50"/>
      <c r="VN41" s="50"/>
      <c r="VO41" s="50"/>
      <c r="VP41" s="50"/>
      <c r="VQ41" s="50"/>
      <c r="VR41" s="50"/>
      <c r="VS41" s="50"/>
      <c r="VT41" s="50"/>
      <c r="VU41" s="50"/>
      <c r="VV41" s="50"/>
      <c r="VW41" s="50"/>
      <c r="VX41" s="50"/>
      <c r="VY41" s="50"/>
      <c r="VZ41" s="50"/>
      <c r="WA41" s="50"/>
      <c r="WB41" s="50"/>
      <c r="WC41" s="50"/>
      <c r="WD41" s="50"/>
      <c r="WE41" s="50"/>
      <c r="WF41" s="50"/>
      <c r="WG41" s="50"/>
      <c r="WH41" s="50"/>
      <c r="WI41" s="50"/>
      <c r="WJ41" s="50"/>
      <c r="WK41" s="50"/>
      <c r="WL41" s="50"/>
      <c r="WM41" s="50"/>
      <c r="WN41" s="50"/>
      <c r="WO41" s="50"/>
      <c r="WP41" s="50"/>
      <c r="WQ41" s="50"/>
      <c r="WR41" s="50"/>
      <c r="WS41" s="50"/>
      <c r="WT41" s="50"/>
      <c r="WU41" s="50"/>
      <c r="WV41" s="50"/>
      <c r="WW41" s="50"/>
      <c r="WX41" s="50"/>
      <c r="WY41" s="50"/>
      <c r="WZ41" s="50"/>
      <c r="XA41" s="50"/>
      <c r="XB41" s="50"/>
      <c r="XC41" s="50"/>
      <c r="XD41" s="50"/>
      <c r="XE41" s="50"/>
      <c r="XF41" s="50"/>
      <c r="XG41" s="50"/>
      <c r="XH41" s="50"/>
      <c r="XI41" s="50"/>
      <c r="XJ41" s="50"/>
      <c r="XK41" s="50"/>
      <c r="XL41" s="50"/>
      <c r="XM41" s="50"/>
      <c r="XN41" s="50"/>
      <c r="XO41" s="50"/>
      <c r="XP41" s="50"/>
      <c r="XQ41" s="50"/>
      <c r="XR41" s="50"/>
      <c r="XS41" s="50"/>
      <c r="XT41" s="50"/>
      <c r="XU41" s="50"/>
      <c r="XV41" s="50"/>
      <c r="XW41" s="50"/>
      <c r="XX41" s="50"/>
      <c r="XY41" s="50"/>
      <c r="XZ41" s="50"/>
      <c r="YA41" s="50"/>
      <c r="YB41" s="50"/>
      <c r="YC41" s="50"/>
      <c r="YD41" s="50"/>
      <c r="YE41" s="50"/>
      <c r="YF41" s="50"/>
      <c r="YG41" s="50"/>
      <c r="YH41" s="50"/>
      <c r="YI41" s="50"/>
      <c r="YJ41" s="50"/>
      <c r="YK41" s="50"/>
      <c r="YL41" s="50"/>
      <c r="YM41" s="50"/>
      <c r="YN41" s="50"/>
      <c r="YO41" s="50"/>
      <c r="YP41" s="50"/>
      <c r="YQ41" s="50"/>
      <c r="YR41" s="50"/>
      <c r="YS41" s="50"/>
      <c r="YT41" s="50"/>
      <c r="YU41" s="50"/>
      <c r="YV41" s="50"/>
      <c r="YW41" s="50"/>
      <c r="YX41" s="50"/>
      <c r="YY41" s="50"/>
      <c r="YZ41" s="50"/>
      <c r="ZA41" s="50"/>
      <c r="ZB41" s="50"/>
      <c r="ZC41" s="50"/>
      <c r="ZD41" s="50"/>
      <c r="ZE41" s="50"/>
      <c r="ZF41" s="50"/>
      <c r="ZG41" s="50"/>
      <c r="ZH41" s="50"/>
      <c r="ZI41" s="50"/>
      <c r="ZJ41" s="50"/>
      <c r="ZK41" s="50"/>
      <c r="ZL41" s="50"/>
      <c r="ZM41" s="50"/>
      <c r="ZN41" s="50"/>
      <c r="ZO41" s="50"/>
      <c r="ZP41" s="50"/>
      <c r="ZQ41" s="50"/>
      <c r="ZR41" s="50"/>
      <c r="ZS41" s="50"/>
      <c r="ZT41" s="50"/>
      <c r="ZU41" s="50"/>
      <c r="ZV41" s="50"/>
      <c r="ZW41" s="50"/>
      <c r="ZX41" s="50"/>
      <c r="ZY41" s="50"/>
      <c r="ZZ41" s="50"/>
      <c r="AAA41" s="50"/>
      <c r="AAB41" s="50"/>
      <c r="AAC41" s="50"/>
      <c r="AAD41" s="50"/>
      <c r="AAE41" s="50"/>
      <c r="AAF41" s="50"/>
      <c r="AAG41" s="50"/>
      <c r="AAH41" s="50"/>
      <c r="AAI41" s="50"/>
      <c r="AAJ41" s="50"/>
      <c r="AAK41" s="50"/>
      <c r="AAL41" s="50"/>
      <c r="AAM41" s="50"/>
      <c r="AAN41" s="50"/>
      <c r="AAO41" s="50"/>
      <c r="AAP41" s="50"/>
      <c r="AAQ41" s="50"/>
      <c r="AAR41" s="50"/>
      <c r="AAS41" s="50"/>
      <c r="AAT41" s="50"/>
      <c r="AAU41" s="50"/>
      <c r="AAV41" s="50"/>
      <c r="AAW41" s="50"/>
      <c r="AAX41" s="50"/>
      <c r="AAY41" s="50"/>
      <c r="AAZ41" s="50"/>
      <c r="ABA41" s="50"/>
      <c r="ABB41" s="50"/>
      <c r="ABC41" s="50"/>
      <c r="ABD41" s="50"/>
      <c r="ABE41" s="50"/>
      <c r="ABF41" s="50"/>
      <c r="ABG41" s="50"/>
      <c r="ABH41" s="50"/>
      <c r="ABI41" s="50"/>
      <c r="ABJ41" s="50"/>
      <c r="ABK41" s="50"/>
      <c r="ABL41" s="50"/>
      <c r="ABM41" s="50"/>
      <c r="ABN41" s="50"/>
      <c r="ABO41" s="50"/>
      <c r="ABP41" s="50"/>
      <c r="ABQ41" s="50"/>
      <c r="ABR41" s="50"/>
      <c r="ABS41" s="50"/>
      <c r="ABT41" s="50"/>
      <c r="ABU41" s="50"/>
      <c r="ABV41" s="50"/>
      <c r="ABW41" s="50"/>
      <c r="ABX41" s="50"/>
      <c r="ABY41" s="50"/>
      <c r="ABZ41" s="50"/>
      <c r="ACA41" s="50"/>
      <c r="ACB41" s="50"/>
      <c r="ACC41" s="50"/>
      <c r="ACD41" s="50"/>
      <c r="ACE41" s="50"/>
      <c r="ACF41" s="50"/>
      <c r="ACG41" s="50"/>
      <c r="ACH41" s="50"/>
      <c r="ACI41" s="50"/>
      <c r="ACJ41" s="50"/>
      <c r="ACK41" s="50"/>
      <c r="ACL41" s="50"/>
      <c r="ACM41" s="50"/>
      <c r="ACN41" s="50"/>
      <c r="ACO41" s="50"/>
      <c r="ACP41" s="50"/>
      <c r="ACQ41" s="50"/>
      <c r="ACR41" s="50"/>
      <c r="ACS41" s="50"/>
      <c r="ACT41" s="50"/>
      <c r="ACU41" s="50"/>
      <c r="ACV41" s="50"/>
      <c r="ACW41" s="50"/>
      <c r="ACX41" s="50"/>
      <c r="ACY41" s="50"/>
      <c r="ACZ41" s="50"/>
      <c r="ADA41" s="50"/>
      <c r="ADB41" s="50"/>
      <c r="ADC41" s="50"/>
      <c r="ADD41" s="50"/>
      <c r="ADE41" s="50"/>
      <c r="ADF41" s="50"/>
      <c r="ADG41" s="50"/>
      <c r="ADH41" s="50"/>
      <c r="ADI41" s="50"/>
      <c r="ADJ41" s="50"/>
      <c r="ADK41" s="50"/>
      <c r="ADL41" s="50"/>
      <c r="ADM41" s="50"/>
      <c r="ADN41" s="50"/>
      <c r="ADO41" s="50"/>
      <c r="ADP41" s="50"/>
      <c r="ADQ41" s="50"/>
      <c r="ADR41" s="50"/>
      <c r="ADS41" s="50"/>
      <c r="ADT41" s="50"/>
      <c r="ADU41" s="50"/>
      <c r="ADV41" s="50"/>
      <c r="ADW41" s="50"/>
      <c r="ADX41" s="50"/>
      <c r="ADY41" s="50"/>
      <c r="ADZ41" s="50"/>
      <c r="AEA41" s="50"/>
      <c r="AEB41" s="50"/>
      <c r="AEC41" s="50"/>
      <c r="AED41" s="50"/>
      <c r="AEE41" s="50"/>
      <c r="AEF41" s="50"/>
      <c r="AEG41" s="50"/>
      <c r="AEH41" s="50"/>
      <c r="AEI41" s="50"/>
      <c r="AEJ41" s="50"/>
      <c r="AEK41" s="50"/>
      <c r="AEL41" s="50"/>
      <c r="AEM41" s="50"/>
      <c r="AEN41" s="50"/>
      <c r="AEO41" s="50"/>
      <c r="AEP41" s="50"/>
      <c r="AEQ41" s="50"/>
      <c r="AER41" s="50"/>
      <c r="AES41" s="50"/>
      <c r="AET41" s="50"/>
      <c r="AEU41" s="50"/>
      <c r="AEV41" s="50"/>
      <c r="AEW41" s="50"/>
      <c r="AEX41" s="50"/>
      <c r="AEY41" s="50"/>
      <c r="AEZ41" s="50"/>
      <c r="AFA41" s="50"/>
      <c r="AFB41" s="50"/>
      <c r="AFC41" s="50"/>
      <c r="AFD41" s="50"/>
      <c r="AFE41" s="50"/>
      <c r="AFF41" s="50"/>
      <c r="AFG41" s="50"/>
      <c r="AFH41" s="50"/>
      <c r="AFI41" s="50"/>
      <c r="AFJ41" s="50"/>
      <c r="AFK41" s="50"/>
      <c r="AFL41" s="50"/>
      <c r="AFM41" s="50"/>
      <c r="AFN41" s="50"/>
      <c r="AFO41" s="50"/>
      <c r="AFP41" s="50"/>
      <c r="AFQ41" s="50"/>
      <c r="AFR41" s="50"/>
      <c r="AFS41" s="50"/>
      <c r="AFT41" s="50"/>
      <c r="AFU41" s="50"/>
      <c r="AFV41" s="50"/>
      <c r="AFW41" s="50"/>
      <c r="AFX41" s="50"/>
      <c r="AFY41" s="50"/>
      <c r="AFZ41" s="50"/>
      <c r="AGA41" s="50"/>
      <c r="AGB41" s="50"/>
      <c r="AGC41" s="50"/>
      <c r="AGD41" s="50"/>
      <c r="AGE41" s="50"/>
      <c r="AGF41" s="50"/>
      <c r="AGG41" s="50"/>
      <c r="AGH41" s="50"/>
      <c r="AGI41" s="50"/>
      <c r="AGJ41" s="50"/>
      <c r="AGK41" s="50"/>
      <c r="AGL41" s="50"/>
      <c r="AGM41" s="50"/>
      <c r="AGN41" s="50"/>
      <c r="AGO41" s="50"/>
      <c r="AGP41" s="50"/>
      <c r="AGQ41" s="50"/>
      <c r="AGR41" s="50"/>
      <c r="AGS41" s="50"/>
      <c r="AGT41" s="50"/>
      <c r="AGU41" s="50"/>
      <c r="AGV41" s="50"/>
      <c r="AGW41" s="50"/>
      <c r="AGX41" s="50"/>
      <c r="AGY41" s="50"/>
      <c r="AGZ41" s="50"/>
      <c r="AHA41" s="50"/>
      <c r="AHB41" s="50"/>
      <c r="AHC41" s="50"/>
      <c r="AHD41" s="50"/>
      <c r="AHE41" s="50"/>
      <c r="AHF41" s="50"/>
      <c r="AHG41" s="50"/>
      <c r="AHH41" s="50"/>
      <c r="AHI41" s="50"/>
      <c r="AHJ41" s="50"/>
      <c r="AHK41" s="50"/>
      <c r="AHL41" s="50"/>
      <c r="AHM41" s="50"/>
      <c r="AHN41" s="50"/>
      <c r="AHO41" s="50"/>
      <c r="AHP41" s="50"/>
      <c r="AHQ41" s="50"/>
      <c r="AHR41" s="50"/>
      <c r="AHS41" s="50"/>
      <c r="AHT41" s="50"/>
      <c r="AHU41" s="50"/>
      <c r="AHV41" s="50"/>
      <c r="AHW41" s="50"/>
      <c r="AHX41" s="50"/>
      <c r="AHY41" s="50"/>
      <c r="AHZ41" s="50"/>
      <c r="AIA41" s="50"/>
      <c r="AIB41" s="50"/>
      <c r="AIC41" s="50"/>
      <c r="AID41" s="50"/>
      <c r="AIE41" s="50"/>
      <c r="AIF41" s="50"/>
      <c r="AIG41" s="50"/>
      <c r="AIH41" s="50"/>
      <c r="AII41" s="50"/>
      <c r="AIJ41" s="50"/>
      <c r="AIK41" s="50"/>
      <c r="AIL41" s="50"/>
      <c r="AIM41" s="50"/>
      <c r="AIN41" s="50"/>
      <c r="AIO41" s="50"/>
      <c r="AIP41" s="50"/>
      <c r="AIQ41" s="50"/>
      <c r="AIR41" s="50"/>
      <c r="AIS41" s="50"/>
      <c r="AIT41" s="50"/>
      <c r="AIU41" s="50"/>
      <c r="AIV41" s="50"/>
      <c r="AIW41" s="50"/>
      <c r="AIX41" s="50"/>
      <c r="AIY41" s="50"/>
      <c r="AIZ41" s="50"/>
      <c r="AJA41" s="50"/>
      <c r="AJB41" s="50"/>
      <c r="AJC41" s="50"/>
      <c r="AJD41" s="50"/>
      <c r="AJE41" s="50"/>
      <c r="AJF41" s="50"/>
      <c r="AJG41" s="50"/>
      <c r="AJH41" s="50"/>
      <c r="AJI41" s="50"/>
      <c r="AJJ41" s="50"/>
      <c r="AJK41" s="50"/>
      <c r="AJL41" s="50"/>
      <c r="AJM41" s="50"/>
      <c r="AJN41" s="50"/>
      <c r="AJO41" s="50"/>
      <c r="AJP41" s="50"/>
      <c r="AJQ41" s="50"/>
      <c r="AJR41" s="50"/>
      <c r="AJS41" s="50"/>
      <c r="AJT41" s="50"/>
      <c r="AJU41" s="50"/>
      <c r="AJV41" s="50"/>
      <c r="AJW41" s="50"/>
      <c r="AJX41" s="50"/>
      <c r="AJY41" s="50"/>
      <c r="AJZ41" s="50"/>
      <c r="AKA41" s="50"/>
      <c r="AKB41" s="50"/>
      <c r="AKC41" s="50"/>
      <c r="AKD41" s="50"/>
      <c r="AKE41" s="50"/>
      <c r="AKF41" s="50"/>
      <c r="AKG41" s="50"/>
      <c r="AKH41" s="50"/>
      <c r="AKI41" s="50"/>
      <c r="AKJ41" s="50"/>
      <c r="AKK41" s="50"/>
      <c r="AKL41" s="50"/>
      <c r="AKM41" s="50"/>
      <c r="AKN41" s="50"/>
      <c r="AKO41" s="50"/>
      <c r="AKP41" s="50"/>
      <c r="AKQ41" s="50"/>
      <c r="AKR41" s="50"/>
      <c r="AKS41" s="50"/>
      <c r="AKT41" s="50"/>
      <c r="AKU41" s="50"/>
      <c r="AKV41" s="50"/>
      <c r="AKW41" s="50"/>
      <c r="AKX41" s="50"/>
      <c r="AKY41" s="50"/>
      <c r="AKZ41" s="50"/>
      <c r="ALA41" s="50"/>
      <c r="ALB41" s="50"/>
      <c r="ALC41" s="50"/>
      <c r="ALD41" s="50"/>
      <c r="ALE41" s="50"/>
      <c r="ALF41" s="50"/>
      <c r="ALG41" s="50"/>
      <c r="ALH41" s="50"/>
      <c r="ALI41" s="50"/>
      <c r="ALJ41" s="50"/>
      <c r="ALK41" s="50"/>
      <c r="ALL41" s="50"/>
      <c r="ALM41" s="50"/>
      <c r="ALN41" s="50"/>
      <c r="ALO41" s="50"/>
      <c r="ALP41" s="50"/>
      <c r="ALQ41" s="50"/>
      <c r="ALR41" s="50"/>
      <c r="ALS41" s="50"/>
      <c r="ALT41" s="50"/>
      <c r="ALU41" s="50"/>
      <c r="ALV41" s="50"/>
      <c r="ALW41" s="50"/>
      <c r="ALX41" s="50"/>
      <c r="ALY41" s="50"/>
      <c r="ALZ41" s="50"/>
      <c r="AMA41" s="50"/>
      <c r="AMB41" s="50"/>
      <c r="AMC41" s="50"/>
      <c r="AMD41" s="50"/>
      <c r="AME41" s="50"/>
      <c r="AMF41" s="50"/>
      <c r="AMG41" s="50"/>
      <c r="AMH41" s="50"/>
      <c r="AMI41" s="50"/>
      <c r="AMJ41" s="50"/>
      <c r="AMK41" s="50"/>
      <c r="AML41" s="50"/>
      <c r="AMM41" s="50"/>
      <c r="AMN41" s="50"/>
      <c r="AMO41" s="50"/>
      <c r="AMP41" s="50"/>
      <c r="AMQ41" s="50"/>
      <c r="AMR41" s="50"/>
      <c r="AMS41" s="50"/>
      <c r="AMT41" s="50"/>
      <c r="AMU41" s="50"/>
      <c r="AMV41" s="50"/>
      <c r="AMW41" s="50"/>
      <c r="AMX41" s="50"/>
      <c r="AMY41" s="50"/>
      <c r="AMZ41" s="50"/>
      <c r="ANA41" s="50"/>
      <c r="ANB41" s="50"/>
      <c r="ANC41" s="50"/>
      <c r="AND41" s="50"/>
      <c r="ANE41" s="50"/>
      <c r="ANF41" s="50"/>
      <c r="ANG41" s="50"/>
      <c r="ANH41" s="50"/>
      <c r="ANI41" s="50"/>
      <c r="ANJ41" s="50"/>
      <c r="ANK41" s="50"/>
      <c r="ANL41" s="50"/>
      <c r="ANM41" s="50"/>
      <c r="ANN41" s="50"/>
      <c r="ANO41" s="50"/>
      <c r="ANP41" s="50"/>
      <c r="ANQ41" s="50"/>
      <c r="ANR41" s="50"/>
      <c r="ANS41" s="50"/>
      <c r="ANT41" s="50"/>
      <c r="ANU41" s="50"/>
      <c r="ANV41" s="50"/>
      <c r="ANW41" s="50"/>
      <c r="ANX41" s="50"/>
      <c r="ANY41" s="50"/>
      <c r="ANZ41" s="50"/>
      <c r="AOA41" s="50"/>
      <c r="AOB41" s="50"/>
      <c r="AOC41" s="50"/>
      <c r="AOD41" s="50"/>
      <c r="AOE41" s="50"/>
      <c r="AOF41" s="50"/>
      <c r="AOG41" s="50"/>
      <c r="AOH41" s="50"/>
      <c r="AOI41" s="50"/>
      <c r="AOJ41" s="50"/>
      <c r="AOK41" s="50"/>
      <c r="AOL41" s="50"/>
      <c r="AOM41" s="50"/>
      <c r="AON41" s="50"/>
      <c r="AOO41" s="50"/>
      <c r="AOP41" s="50"/>
      <c r="AOQ41" s="50"/>
      <c r="AOR41" s="50"/>
      <c r="AOS41" s="50"/>
      <c r="AOT41" s="50"/>
      <c r="AOU41" s="50"/>
      <c r="AOV41" s="50"/>
      <c r="AOW41" s="50"/>
      <c r="AOX41" s="50"/>
      <c r="AOY41" s="50"/>
      <c r="AOZ41" s="50"/>
      <c r="APA41" s="50"/>
      <c r="APB41" s="50"/>
      <c r="APC41" s="50"/>
      <c r="APD41" s="50"/>
      <c r="APE41" s="50"/>
      <c r="APF41" s="50"/>
      <c r="APG41" s="50"/>
      <c r="APH41" s="50"/>
      <c r="API41" s="50"/>
      <c r="APJ41" s="50"/>
      <c r="APK41" s="50"/>
      <c r="APL41" s="50"/>
      <c r="APM41" s="50"/>
      <c r="APN41" s="50"/>
      <c r="APO41" s="50"/>
      <c r="APP41" s="50"/>
      <c r="APQ41" s="50"/>
      <c r="APR41" s="50"/>
      <c r="APS41" s="50"/>
      <c r="APT41" s="50"/>
      <c r="APU41" s="50"/>
      <c r="APV41" s="50"/>
      <c r="APW41" s="50"/>
      <c r="APX41" s="50"/>
      <c r="APY41" s="50"/>
      <c r="APZ41" s="50"/>
      <c r="AQA41" s="50"/>
      <c r="AQB41" s="50"/>
      <c r="AQC41" s="50"/>
      <c r="AQD41" s="50"/>
      <c r="AQE41" s="50"/>
      <c r="AQF41" s="50"/>
      <c r="AQG41" s="50"/>
      <c r="AQH41" s="50"/>
      <c r="AQI41" s="50"/>
      <c r="AQJ41" s="50"/>
      <c r="AQK41" s="50"/>
      <c r="AQL41" s="50"/>
      <c r="AQM41" s="50"/>
      <c r="AQN41" s="50"/>
      <c r="AQO41" s="50"/>
      <c r="AQP41" s="50"/>
      <c r="AQQ41" s="50"/>
      <c r="AQR41" s="50"/>
      <c r="AQS41" s="50"/>
      <c r="AQT41" s="50"/>
      <c r="AQU41" s="50"/>
      <c r="AQV41" s="50"/>
      <c r="AQW41" s="50"/>
      <c r="AQX41" s="50"/>
      <c r="AQY41" s="50"/>
      <c r="AQZ41" s="50"/>
      <c r="ARA41" s="50"/>
      <c r="ARB41" s="50"/>
      <c r="ARC41" s="50"/>
      <c r="ARD41" s="50"/>
      <c r="ARE41" s="50"/>
      <c r="ARF41" s="50"/>
      <c r="ARG41" s="50"/>
      <c r="ARH41" s="50"/>
      <c r="ARI41" s="50"/>
      <c r="ARJ41" s="50"/>
      <c r="ARK41" s="50"/>
      <c r="ARL41" s="50"/>
      <c r="ARM41" s="50"/>
      <c r="ARN41" s="50"/>
      <c r="ARO41" s="50"/>
      <c r="ARP41" s="50"/>
      <c r="ARQ41" s="50"/>
      <c r="ARR41" s="50"/>
      <c r="ARS41" s="50"/>
      <c r="ART41" s="50"/>
      <c r="ARU41" s="50"/>
      <c r="ARV41" s="50"/>
      <c r="ARW41" s="50"/>
      <c r="ARX41" s="50"/>
      <c r="ARY41" s="50"/>
      <c r="ARZ41" s="50"/>
      <c r="ASA41" s="50"/>
      <c r="ASB41" s="50"/>
      <c r="ASC41" s="50"/>
      <c r="ASD41" s="50"/>
      <c r="ASE41" s="50"/>
      <c r="ASF41" s="50"/>
      <c r="ASG41" s="50"/>
      <c r="ASH41" s="50"/>
      <c r="ASI41" s="50"/>
      <c r="ASJ41" s="50"/>
      <c r="ASK41" s="50"/>
      <c r="ASL41" s="50"/>
      <c r="ASM41" s="50"/>
      <c r="ASN41" s="50"/>
      <c r="ASO41" s="50"/>
      <c r="ASP41" s="50"/>
      <c r="ASQ41" s="50"/>
      <c r="ASR41" s="50"/>
      <c r="ASS41" s="50"/>
      <c r="AST41" s="50"/>
      <c r="ASU41" s="50"/>
      <c r="ASV41" s="50"/>
      <c r="ASW41" s="50"/>
      <c r="ASX41" s="50"/>
      <c r="ASY41" s="50"/>
      <c r="ASZ41" s="50"/>
      <c r="ATA41" s="50"/>
      <c r="ATB41" s="50"/>
      <c r="ATC41" s="50"/>
      <c r="ATD41" s="50"/>
      <c r="ATE41" s="50"/>
      <c r="ATF41" s="50"/>
      <c r="ATG41" s="50"/>
      <c r="ATH41" s="50"/>
      <c r="ATI41" s="50"/>
      <c r="ATJ41" s="50"/>
      <c r="ATK41" s="50"/>
      <c r="ATL41" s="50"/>
      <c r="ATM41" s="50"/>
      <c r="ATN41" s="50"/>
      <c r="ATO41" s="50"/>
      <c r="ATP41" s="50"/>
      <c r="ATQ41" s="50"/>
      <c r="ATR41" s="50"/>
      <c r="ATS41" s="50"/>
      <c r="ATT41" s="50"/>
      <c r="ATU41" s="50"/>
      <c r="ATV41" s="50"/>
      <c r="ATW41" s="50"/>
      <c r="ATX41" s="50"/>
      <c r="ATY41" s="50"/>
      <c r="ATZ41" s="50"/>
      <c r="AUA41" s="50"/>
      <c r="AUB41" s="50"/>
      <c r="AUC41" s="50"/>
      <c r="AUD41" s="50"/>
      <c r="AUE41" s="50"/>
      <c r="AUF41" s="50"/>
      <c r="AUG41" s="50"/>
      <c r="AUH41" s="50"/>
      <c r="AUI41" s="50"/>
      <c r="AUJ41" s="50"/>
      <c r="AUK41" s="50"/>
      <c r="AUL41" s="50"/>
      <c r="AUM41" s="50"/>
      <c r="AUN41" s="50"/>
      <c r="AUO41" s="50"/>
      <c r="AUP41" s="50"/>
      <c r="AUQ41" s="50"/>
      <c r="AUR41" s="50"/>
      <c r="AUS41" s="50"/>
      <c r="AUT41" s="50"/>
      <c r="AUU41" s="50"/>
      <c r="AUV41" s="50"/>
      <c r="AUW41" s="50"/>
      <c r="AUX41" s="50"/>
      <c r="AUY41" s="50"/>
      <c r="AUZ41" s="50"/>
      <c r="AVA41" s="50"/>
      <c r="AVB41" s="50"/>
      <c r="AVC41" s="50"/>
      <c r="AVD41" s="50"/>
      <c r="AVE41" s="50"/>
      <c r="AVF41" s="50"/>
      <c r="AVG41" s="50"/>
      <c r="AVH41" s="50"/>
      <c r="AVI41" s="50"/>
      <c r="AVJ41" s="50"/>
      <c r="AVK41" s="50"/>
      <c r="AVL41" s="50"/>
      <c r="AVM41" s="50"/>
      <c r="AVN41" s="50"/>
      <c r="AVO41" s="50"/>
      <c r="AVP41" s="50"/>
      <c r="AVQ41" s="50"/>
      <c r="AVR41" s="50"/>
      <c r="AVS41" s="50"/>
      <c r="AVT41" s="50"/>
      <c r="AVU41" s="50"/>
      <c r="AVV41" s="50"/>
      <c r="AVW41" s="50"/>
      <c r="AVX41" s="50"/>
      <c r="AVY41" s="50"/>
      <c r="AVZ41" s="50"/>
      <c r="AWA41" s="50"/>
      <c r="AWB41" s="50"/>
      <c r="AWC41" s="50"/>
      <c r="AWD41" s="50"/>
      <c r="AWE41" s="50"/>
      <c r="AWF41" s="50"/>
      <c r="AWG41" s="50"/>
      <c r="AWH41" s="50"/>
      <c r="AWI41" s="50"/>
      <c r="AWJ41" s="50"/>
      <c r="AWK41" s="50"/>
      <c r="AWL41" s="50"/>
      <c r="AWM41" s="50"/>
      <c r="AWN41" s="50"/>
      <c r="AWO41" s="50"/>
      <c r="AWP41" s="50"/>
      <c r="AWQ41" s="50"/>
      <c r="AWR41" s="50"/>
      <c r="AWS41" s="50"/>
      <c r="AWT41" s="50"/>
      <c r="AWU41" s="50"/>
      <c r="AWV41" s="50"/>
      <c r="AWW41" s="50"/>
      <c r="AWX41" s="50"/>
      <c r="AWY41" s="50"/>
      <c r="AWZ41" s="50"/>
      <c r="AXA41" s="50"/>
      <c r="AXB41" s="50"/>
      <c r="AXC41" s="50"/>
      <c r="AXD41" s="50"/>
      <c r="AXE41" s="50"/>
      <c r="AXF41" s="50"/>
      <c r="AXG41" s="50"/>
      <c r="AXH41" s="50"/>
      <c r="AXI41" s="50"/>
      <c r="AXJ41" s="50"/>
      <c r="AXK41" s="50"/>
      <c r="AXL41" s="50"/>
      <c r="AXM41" s="50"/>
      <c r="AXN41" s="50"/>
      <c r="AXO41" s="50"/>
      <c r="AXP41" s="50"/>
      <c r="AXQ41" s="50"/>
      <c r="AXR41" s="50"/>
      <c r="AXS41" s="50"/>
      <c r="AXT41" s="50"/>
      <c r="AXU41" s="50"/>
      <c r="AXV41" s="50"/>
      <c r="AXW41" s="50"/>
      <c r="AXX41" s="50"/>
      <c r="AXY41" s="50"/>
      <c r="AXZ41" s="50"/>
      <c r="AYA41" s="50"/>
      <c r="AYB41" s="50"/>
      <c r="AYC41" s="50"/>
      <c r="AYD41" s="50"/>
      <c r="AYE41" s="50"/>
      <c r="AYF41" s="50"/>
      <c r="AYG41" s="50"/>
      <c r="AYH41" s="50"/>
      <c r="AYI41" s="50"/>
      <c r="AYJ41" s="50"/>
      <c r="AYK41" s="50"/>
      <c r="AYL41" s="50"/>
      <c r="AYM41" s="50"/>
      <c r="AYN41" s="50"/>
      <c r="AYO41" s="50"/>
      <c r="AYP41" s="50"/>
      <c r="AYQ41" s="50"/>
      <c r="AYR41" s="50"/>
      <c r="AYS41" s="50"/>
      <c r="AYT41" s="50"/>
      <c r="AYU41" s="50"/>
      <c r="AYV41" s="50"/>
      <c r="AYW41" s="50"/>
      <c r="AYX41" s="50"/>
      <c r="AYY41" s="50"/>
      <c r="AYZ41" s="50"/>
      <c r="AZA41" s="50"/>
      <c r="AZB41" s="50"/>
      <c r="AZC41" s="50"/>
      <c r="AZD41" s="50"/>
      <c r="AZE41" s="50"/>
      <c r="AZF41" s="50"/>
      <c r="AZG41" s="50"/>
      <c r="AZH41" s="50"/>
      <c r="AZI41" s="50"/>
      <c r="AZJ41" s="50"/>
      <c r="AZK41" s="50"/>
      <c r="AZL41" s="50"/>
      <c r="AZM41" s="50"/>
      <c r="AZN41" s="50"/>
      <c r="AZO41" s="50"/>
      <c r="AZP41" s="50"/>
      <c r="AZQ41" s="50"/>
      <c r="AZR41" s="50"/>
      <c r="AZS41" s="50"/>
      <c r="AZT41" s="50"/>
      <c r="AZU41" s="50"/>
      <c r="AZV41" s="50"/>
      <c r="AZW41" s="50"/>
      <c r="AZX41" s="50"/>
      <c r="AZY41" s="50"/>
      <c r="AZZ41" s="50"/>
      <c r="BAA41" s="50"/>
      <c r="BAB41" s="50"/>
      <c r="BAC41" s="50"/>
      <c r="BAD41" s="50"/>
      <c r="BAE41" s="50"/>
      <c r="BAF41" s="50"/>
      <c r="BAG41" s="50"/>
      <c r="BAH41" s="50"/>
      <c r="BAI41" s="50"/>
      <c r="BAJ41" s="50"/>
      <c r="BAK41" s="50"/>
      <c r="BAL41" s="50"/>
      <c r="BAM41" s="50"/>
      <c r="BAN41" s="50"/>
      <c r="BAO41" s="50"/>
      <c r="BAP41" s="50"/>
      <c r="BAQ41" s="50"/>
      <c r="BAR41" s="50"/>
      <c r="BAS41" s="50"/>
      <c r="BAT41" s="50"/>
      <c r="BAU41" s="50"/>
      <c r="BAV41" s="50"/>
      <c r="BAW41" s="50"/>
      <c r="BAX41" s="50"/>
      <c r="BAY41" s="50"/>
      <c r="BAZ41" s="50"/>
      <c r="BBA41" s="50"/>
      <c r="BBB41" s="50"/>
      <c r="BBC41" s="50"/>
      <c r="BBD41" s="50"/>
      <c r="BBE41" s="50"/>
      <c r="BBF41" s="50"/>
      <c r="BBG41" s="50"/>
      <c r="BBH41" s="50"/>
      <c r="BBI41" s="50"/>
      <c r="BBJ41" s="50"/>
      <c r="BBK41" s="50"/>
      <c r="BBL41" s="50"/>
      <c r="BBM41" s="50"/>
      <c r="BBN41" s="50"/>
      <c r="BBO41" s="50"/>
      <c r="BBP41" s="50"/>
      <c r="BBQ41" s="50"/>
      <c r="BBR41" s="50"/>
      <c r="BBS41" s="50"/>
      <c r="BBT41" s="50"/>
      <c r="BBU41" s="50"/>
      <c r="BBV41" s="50"/>
      <c r="BBW41" s="50"/>
      <c r="BBX41" s="50"/>
      <c r="BBY41" s="50"/>
      <c r="BBZ41" s="50"/>
      <c r="BCA41" s="50"/>
      <c r="BCB41" s="50"/>
      <c r="BCC41" s="50"/>
      <c r="BCD41" s="50"/>
      <c r="BCE41" s="50"/>
      <c r="BCF41" s="50"/>
      <c r="BCG41" s="50"/>
      <c r="BCH41" s="50"/>
      <c r="BCI41" s="50"/>
      <c r="BCJ41" s="50"/>
      <c r="BCK41" s="50"/>
      <c r="BCL41" s="50"/>
      <c r="BCM41" s="50"/>
      <c r="BCN41" s="50"/>
      <c r="BCO41" s="50"/>
      <c r="BCP41" s="50"/>
      <c r="BCQ41" s="50"/>
      <c r="BCR41" s="50"/>
      <c r="BCS41" s="50"/>
      <c r="BCT41" s="50"/>
      <c r="BCU41" s="50"/>
      <c r="BCV41" s="50"/>
      <c r="BCW41" s="50"/>
      <c r="BCX41" s="50"/>
      <c r="BCY41" s="50"/>
      <c r="BCZ41" s="50"/>
      <c r="BDA41" s="50"/>
      <c r="BDB41" s="50"/>
      <c r="BDC41" s="50"/>
      <c r="BDD41" s="50"/>
      <c r="BDE41" s="50"/>
      <c r="BDF41" s="50"/>
      <c r="BDG41" s="50"/>
      <c r="BDH41" s="50"/>
      <c r="BDI41" s="50"/>
      <c r="BDJ41" s="50"/>
      <c r="BDK41" s="50"/>
      <c r="BDL41" s="50"/>
      <c r="BDM41" s="50"/>
      <c r="BDN41" s="50"/>
      <c r="BDO41" s="50"/>
      <c r="BDP41" s="50"/>
      <c r="BDQ41" s="50"/>
      <c r="BDR41" s="50"/>
      <c r="BDS41" s="50"/>
      <c r="BDT41" s="50"/>
      <c r="BDU41" s="50"/>
      <c r="BDV41" s="50"/>
      <c r="BDW41" s="50"/>
      <c r="BDX41" s="50"/>
      <c r="BDY41" s="50"/>
      <c r="BDZ41" s="50"/>
      <c r="BEA41" s="50"/>
      <c r="BEB41" s="50"/>
      <c r="BEC41" s="50"/>
      <c r="BED41" s="50"/>
      <c r="BEE41" s="50"/>
      <c r="BEF41" s="50"/>
      <c r="BEG41" s="50"/>
      <c r="BEH41" s="50"/>
      <c r="BEI41" s="50"/>
      <c r="BEJ41" s="50"/>
      <c r="BEK41" s="50"/>
      <c r="BEL41" s="50"/>
      <c r="BEM41" s="50"/>
      <c r="BEN41" s="50"/>
      <c r="BEO41" s="50"/>
      <c r="BEP41" s="50"/>
      <c r="BEQ41" s="50"/>
      <c r="BER41" s="50"/>
      <c r="BES41" s="50"/>
      <c r="BET41" s="50"/>
      <c r="BEU41" s="50"/>
      <c r="BEV41" s="50"/>
      <c r="BEW41" s="50"/>
      <c r="BEX41" s="50"/>
      <c r="BEY41" s="50"/>
      <c r="BEZ41" s="50"/>
      <c r="BFA41" s="50"/>
      <c r="BFB41" s="50"/>
      <c r="BFC41" s="50"/>
      <c r="BFD41" s="50"/>
      <c r="BFE41" s="50"/>
      <c r="BFF41" s="50"/>
      <c r="BFG41" s="50"/>
      <c r="BFH41" s="50"/>
      <c r="BFI41" s="50"/>
      <c r="BFJ41" s="50"/>
      <c r="BFK41" s="50"/>
      <c r="BFL41" s="50"/>
      <c r="BFM41" s="50"/>
      <c r="BFN41" s="50"/>
      <c r="BFO41" s="50"/>
      <c r="BFP41" s="50"/>
      <c r="BFQ41" s="50"/>
      <c r="BFR41" s="50"/>
      <c r="BFS41" s="50"/>
      <c r="BFT41" s="50"/>
      <c r="BFU41" s="50"/>
      <c r="BFV41" s="50"/>
      <c r="BFW41" s="50"/>
      <c r="BFX41" s="50"/>
      <c r="BFY41" s="50"/>
      <c r="BFZ41" s="50"/>
      <c r="BGA41" s="50"/>
      <c r="BGB41" s="50"/>
      <c r="BGC41" s="50"/>
      <c r="BGD41" s="50"/>
      <c r="BGE41" s="50"/>
      <c r="BGF41" s="50"/>
      <c r="BGG41" s="50"/>
      <c r="BGH41" s="50"/>
      <c r="BGI41" s="50"/>
      <c r="BGJ41" s="50"/>
      <c r="BGK41" s="50"/>
      <c r="BGL41" s="50"/>
      <c r="BGM41" s="50"/>
      <c r="BGN41" s="50"/>
      <c r="BGO41" s="50"/>
      <c r="BGP41" s="50"/>
      <c r="BGQ41" s="50"/>
      <c r="BGR41" s="50"/>
      <c r="BGS41" s="50"/>
      <c r="BGT41" s="50"/>
      <c r="BGU41" s="50"/>
      <c r="BGV41" s="50"/>
      <c r="BGW41" s="50"/>
      <c r="BGX41" s="50"/>
      <c r="BGY41" s="50"/>
      <c r="BGZ41" s="50"/>
      <c r="BHA41" s="50"/>
      <c r="BHB41" s="50"/>
      <c r="BHC41" s="50"/>
      <c r="BHD41" s="50"/>
      <c r="BHE41" s="50"/>
      <c r="BHF41" s="50"/>
      <c r="BHG41" s="50"/>
      <c r="BHH41" s="50"/>
      <c r="BHI41" s="50"/>
      <c r="BHJ41" s="50"/>
      <c r="BHK41" s="50"/>
      <c r="BHL41" s="50"/>
      <c r="BHM41" s="50"/>
      <c r="BHN41" s="50"/>
      <c r="BHO41" s="50"/>
      <c r="BHP41" s="50"/>
      <c r="BHQ41" s="50"/>
      <c r="BHR41" s="50"/>
      <c r="BHS41" s="50"/>
      <c r="BHT41" s="50"/>
      <c r="BHU41" s="50"/>
      <c r="BHV41" s="50"/>
      <c r="BHW41" s="50"/>
      <c r="BHX41" s="50"/>
      <c r="BHY41" s="50"/>
      <c r="BHZ41" s="50"/>
      <c r="BIA41" s="50"/>
      <c r="BIB41" s="50"/>
      <c r="BIC41" s="50"/>
      <c r="BID41" s="50"/>
      <c r="BIE41" s="50"/>
      <c r="BIF41" s="50"/>
      <c r="BIG41" s="50"/>
      <c r="BIH41" s="50"/>
      <c r="BII41" s="50"/>
      <c r="BIJ41" s="50"/>
      <c r="BIK41" s="50"/>
      <c r="BIL41" s="50"/>
      <c r="BIM41" s="50"/>
      <c r="BIN41" s="50"/>
      <c r="BIO41" s="50"/>
      <c r="BIP41" s="50"/>
      <c r="BIQ41" s="50"/>
      <c r="BIR41" s="50"/>
      <c r="BIS41" s="50"/>
      <c r="BIT41" s="50"/>
      <c r="BIU41" s="50"/>
      <c r="BIV41" s="50"/>
      <c r="BIW41" s="50"/>
      <c r="BIX41" s="50"/>
      <c r="BIY41" s="50"/>
      <c r="BIZ41" s="50"/>
      <c r="BJA41" s="50"/>
      <c r="BJB41" s="50"/>
      <c r="BJC41" s="50"/>
      <c r="BJD41" s="50"/>
      <c r="BJE41" s="50"/>
      <c r="BJF41" s="50"/>
      <c r="BJG41" s="50"/>
      <c r="BJH41" s="50"/>
      <c r="BJI41" s="50"/>
      <c r="BJJ41" s="50"/>
      <c r="BJK41" s="50"/>
      <c r="BJL41" s="50"/>
      <c r="BJM41" s="50"/>
      <c r="BJN41" s="50"/>
      <c r="BJO41" s="50"/>
      <c r="BJP41" s="50"/>
      <c r="BJQ41" s="50"/>
      <c r="BJR41" s="50"/>
      <c r="BJS41" s="50"/>
      <c r="BJT41" s="50"/>
      <c r="BJU41" s="50"/>
      <c r="BJV41" s="50"/>
      <c r="BJW41" s="50"/>
      <c r="BJX41" s="50"/>
      <c r="BJY41" s="50"/>
      <c r="BJZ41" s="50"/>
      <c r="BKA41" s="50"/>
      <c r="BKB41" s="50"/>
      <c r="BKC41" s="50"/>
      <c r="BKD41" s="50"/>
      <c r="BKE41" s="50"/>
      <c r="BKF41" s="50"/>
      <c r="BKG41" s="50"/>
      <c r="BKH41" s="50"/>
      <c r="BKI41" s="50"/>
      <c r="BKJ41" s="50"/>
      <c r="BKK41" s="50"/>
      <c r="BKL41" s="50"/>
      <c r="BKM41" s="50"/>
      <c r="BKN41" s="50"/>
      <c r="BKO41" s="50"/>
      <c r="BKP41" s="50"/>
      <c r="BKQ41" s="50"/>
      <c r="BKR41" s="50"/>
      <c r="BKS41" s="50"/>
      <c r="BKT41" s="50"/>
      <c r="BKU41" s="50"/>
      <c r="BKV41" s="50"/>
      <c r="BKW41" s="50"/>
      <c r="BKX41" s="50"/>
      <c r="BKY41" s="50"/>
      <c r="BKZ41" s="50"/>
      <c r="BLA41" s="50"/>
      <c r="BLB41" s="50"/>
      <c r="BLC41" s="50"/>
      <c r="BLD41" s="50"/>
      <c r="BLE41" s="50"/>
      <c r="BLF41" s="50"/>
      <c r="BLG41" s="50"/>
      <c r="BLH41" s="50"/>
      <c r="BLI41" s="50"/>
      <c r="BLJ41" s="50"/>
      <c r="BLK41" s="50"/>
      <c r="BLL41" s="50"/>
      <c r="BLM41" s="50"/>
      <c r="BLN41" s="50"/>
      <c r="BLO41" s="50"/>
      <c r="BLP41" s="50"/>
      <c r="BLQ41" s="50"/>
      <c r="BLR41" s="50"/>
      <c r="BLS41" s="50"/>
      <c r="BLT41" s="50"/>
      <c r="BLU41" s="50"/>
      <c r="BLV41" s="50"/>
      <c r="BLW41" s="50"/>
      <c r="BLX41" s="50"/>
      <c r="BLY41" s="50"/>
      <c r="BLZ41" s="50"/>
      <c r="BMA41" s="50"/>
      <c r="BMB41" s="50"/>
      <c r="BMC41" s="50"/>
      <c r="BMD41" s="50"/>
      <c r="BME41" s="50"/>
      <c r="BMF41" s="50"/>
      <c r="BMG41" s="50"/>
      <c r="BMH41" s="50"/>
      <c r="BMI41" s="50"/>
      <c r="BMJ41" s="50"/>
      <c r="BMK41" s="50"/>
      <c r="BML41" s="50"/>
      <c r="BMM41" s="50"/>
      <c r="BMN41" s="50"/>
      <c r="BMO41" s="50"/>
      <c r="BMP41" s="50"/>
      <c r="BMQ41" s="50"/>
      <c r="BMR41" s="50"/>
      <c r="BMS41" s="50"/>
      <c r="BMT41" s="50"/>
      <c r="BMU41" s="50"/>
      <c r="BMV41" s="50"/>
      <c r="BMW41" s="50"/>
      <c r="BMX41" s="50"/>
      <c r="BMY41" s="50"/>
      <c r="BMZ41" s="50"/>
      <c r="BNA41" s="50"/>
      <c r="BNB41" s="50"/>
      <c r="BNC41" s="50"/>
      <c r="BND41" s="50"/>
      <c r="BNE41" s="50"/>
      <c r="BNF41" s="50"/>
      <c r="BNG41" s="50"/>
      <c r="BNH41" s="50"/>
      <c r="BNI41" s="50"/>
      <c r="BNJ41" s="50"/>
      <c r="BNK41" s="50"/>
      <c r="BNL41" s="50"/>
      <c r="BNM41" s="50"/>
      <c r="BNN41" s="50"/>
      <c r="BNO41" s="50"/>
      <c r="BNP41" s="50"/>
      <c r="BNQ41" s="50"/>
      <c r="BNR41" s="50"/>
      <c r="BNS41" s="50"/>
      <c r="BNT41" s="50"/>
      <c r="BNU41" s="50"/>
      <c r="BNV41" s="50"/>
      <c r="BNW41" s="50"/>
      <c r="BNX41" s="50"/>
      <c r="BNY41" s="50"/>
      <c r="BNZ41" s="50"/>
      <c r="BOA41" s="50"/>
      <c r="BOB41" s="50"/>
      <c r="BOC41" s="50"/>
      <c r="BOD41" s="50"/>
      <c r="BOE41" s="50"/>
      <c r="BOF41" s="50"/>
      <c r="BOG41" s="50"/>
      <c r="BOH41" s="50"/>
      <c r="BOI41" s="50"/>
      <c r="BOJ41" s="50"/>
      <c r="BOK41" s="50"/>
      <c r="BOL41" s="50"/>
      <c r="BOM41" s="50"/>
      <c r="BON41" s="50"/>
      <c r="BOO41" s="50"/>
      <c r="BOP41" s="50"/>
      <c r="BOQ41" s="50"/>
      <c r="BOR41" s="50"/>
      <c r="BOS41" s="50"/>
      <c r="BOT41" s="50"/>
      <c r="BOU41" s="50"/>
      <c r="BOV41" s="50"/>
      <c r="BOW41" s="50"/>
      <c r="BOX41" s="50"/>
      <c r="BOY41" s="50"/>
      <c r="BOZ41" s="50"/>
      <c r="BPA41" s="50"/>
      <c r="BPB41" s="50"/>
      <c r="BPC41" s="50"/>
      <c r="BPD41" s="50"/>
      <c r="BPE41" s="50"/>
      <c r="BPF41" s="50"/>
      <c r="BPG41" s="50"/>
      <c r="BPH41" s="50"/>
      <c r="BPI41" s="50"/>
      <c r="BPJ41" s="50"/>
      <c r="BPK41" s="50"/>
      <c r="BPL41" s="50"/>
      <c r="BPM41" s="50"/>
      <c r="BPN41" s="50"/>
      <c r="BPO41" s="50"/>
      <c r="BPP41" s="50"/>
      <c r="BPQ41" s="50"/>
      <c r="BPR41" s="50"/>
      <c r="BPS41" s="50"/>
      <c r="BPT41" s="50"/>
      <c r="BPU41" s="50"/>
      <c r="BPV41" s="50"/>
      <c r="BPW41" s="50"/>
      <c r="BPX41" s="50"/>
      <c r="BPY41" s="50"/>
      <c r="BPZ41" s="50"/>
      <c r="BQA41" s="50"/>
      <c r="BQB41" s="50"/>
      <c r="BQC41" s="50"/>
      <c r="BQD41" s="50"/>
      <c r="BQE41" s="50"/>
      <c r="BQF41" s="50"/>
      <c r="BQG41" s="50"/>
      <c r="BQH41" s="50"/>
      <c r="BQI41" s="50"/>
      <c r="BQJ41" s="50"/>
      <c r="BQK41" s="50"/>
      <c r="BQL41" s="50"/>
      <c r="BQM41" s="50"/>
      <c r="BQN41" s="50"/>
      <c r="BQO41" s="50"/>
      <c r="BQP41" s="50"/>
      <c r="BQQ41" s="50"/>
      <c r="BQR41" s="50"/>
      <c r="BQS41" s="50"/>
      <c r="BQT41" s="50"/>
      <c r="BQU41" s="50"/>
      <c r="BQV41" s="50"/>
      <c r="BQW41" s="50"/>
      <c r="BQX41" s="50"/>
      <c r="BQY41" s="50"/>
      <c r="BQZ41" s="50"/>
      <c r="BRA41" s="50"/>
      <c r="BRB41" s="50"/>
      <c r="BRC41" s="50"/>
      <c r="BRD41" s="50"/>
      <c r="BRE41" s="50"/>
      <c r="BRF41" s="50"/>
      <c r="BRG41" s="50"/>
      <c r="BRH41" s="50"/>
      <c r="BRI41" s="50"/>
      <c r="BRJ41" s="50"/>
      <c r="BRK41" s="50"/>
      <c r="BRL41" s="50"/>
      <c r="BRM41" s="50"/>
      <c r="BRN41" s="50"/>
      <c r="BRO41" s="50"/>
      <c r="BRP41" s="50"/>
      <c r="BRQ41" s="50"/>
      <c r="BRR41" s="50"/>
      <c r="BRS41" s="50"/>
      <c r="BRT41" s="50"/>
      <c r="BRU41" s="50"/>
      <c r="BRV41" s="50"/>
      <c r="BRW41" s="50"/>
      <c r="BRX41" s="50"/>
      <c r="BRY41" s="50"/>
      <c r="BRZ41" s="50"/>
      <c r="BSA41" s="50"/>
      <c r="BSB41" s="50"/>
      <c r="BSC41" s="50"/>
      <c r="BSD41" s="50"/>
      <c r="BSE41" s="50"/>
      <c r="BSF41" s="50"/>
      <c r="BSG41" s="50"/>
      <c r="BSH41" s="50"/>
      <c r="BSI41" s="50"/>
      <c r="BSJ41" s="50"/>
      <c r="BSK41" s="50"/>
      <c r="BSL41" s="50"/>
      <c r="BSM41" s="50"/>
      <c r="BSN41" s="50"/>
      <c r="BSO41" s="50"/>
      <c r="BSP41" s="50"/>
      <c r="BSQ41" s="50"/>
      <c r="BSR41" s="50"/>
      <c r="BSS41" s="50"/>
      <c r="BST41" s="50"/>
      <c r="BSU41" s="50"/>
      <c r="BSV41" s="50"/>
      <c r="BSW41" s="50"/>
      <c r="BSX41" s="50"/>
      <c r="BSY41" s="50"/>
      <c r="BSZ41" s="50"/>
      <c r="BTA41" s="50"/>
      <c r="BTB41" s="50"/>
      <c r="BTC41" s="50"/>
      <c r="BTD41" s="50"/>
      <c r="BTE41" s="50"/>
      <c r="BTF41" s="50"/>
      <c r="BTG41" s="50"/>
      <c r="BTH41" s="50"/>
      <c r="BTI41" s="50"/>
      <c r="BTJ41" s="50"/>
      <c r="BTK41" s="50"/>
      <c r="BTL41" s="50"/>
      <c r="BTM41" s="50"/>
      <c r="BTN41" s="50"/>
      <c r="BTO41" s="50"/>
      <c r="BTP41" s="50"/>
      <c r="BTQ41" s="50"/>
      <c r="BTR41" s="50"/>
      <c r="BTS41" s="50"/>
      <c r="BTT41" s="50"/>
      <c r="BTU41" s="50"/>
      <c r="BTV41" s="50"/>
      <c r="BTW41" s="50"/>
      <c r="BTX41" s="50"/>
      <c r="BTY41" s="50"/>
      <c r="BTZ41" s="50"/>
      <c r="BUA41" s="50"/>
      <c r="BUB41" s="50"/>
      <c r="BUC41" s="50"/>
      <c r="BUD41" s="50"/>
      <c r="BUE41" s="50"/>
      <c r="BUF41" s="50"/>
      <c r="BUG41" s="50"/>
      <c r="BUH41" s="50"/>
      <c r="BUI41" s="50"/>
      <c r="BUJ41" s="50"/>
      <c r="BUK41" s="50"/>
      <c r="BUL41" s="50"/>
      <c r="BUM41" s="50"/>
      <c r="BUN41" s="50"/>
      <c r="BUO41" s="50"/>
      <c r="BUP41" s="50"/>
      <c r="BUQ41" s="50"/>
      <c r="BUR41" s="50"/>
      <c r="BUS41" s="50"/>
      <c r="BUT41" s="50"/>
      <c r="BUU41" s="50"/>
      <c r="BUV41" s="50"/>
      <c r="BUW41" s="50"/>
      <c r="BUX41" s="50"/>
      <c r="BUY41" s="50"/>
      <c r="BUZ41" s="50"/>
      <c r="BVA41" s="50"/>
      <c r="BVB41" s="50"/>
      <c r="BVC41" s="50"/>
      <c r="BVD41" s="50"/>
      <c r="BVE41" s="50"/>
      <c r="BVF41" s="50"/>
      <c r="BVG41" s="50"/>
      <c r="BVH41" s="50"/>
      <c r="BVI41" s="50"/>
      <c r="BVJ41" s="50"/>
      <c r="BVK41" s="50"/>
      <c r="BVL41" s="50"/>
      <c r="BVM41" s="50"/>
      <c r="BVN41" s="50"/>
      <c r="BVO41" s="50"/>
      <c r="BVP41" s="50"/>
      <c r="BVQ41" s="50"/>
      <c r="BVR41" s="50"/>
      <c r="BVS41" s="50"/>
      <c r="BVT41" s="50"/>
      <c r="BVU41" s="50"/>
      <c r="BVV41" s="50"/>
      <c r="BVW41" s="50"/>
      <c r="BVX41" s="50"/>
      <c r="BVY41" s="50"/>
      <c r="BVZ41" s="50"/>
      <c r="BWA41" s="50"/>
      <c r="BWB41" s="50"/>
      <c r="BWC41" s="50"/>
      <c r="BWD41" s="50"/>
      <c r="BWE41" s="50"/>
      <c r="BWF41" s="50"/>
      <c r="BWG41" s="50"/>
      <c r="BWH41" s="50"/>
      <c r="BWI41" s="50"/>
      <c r="BWJ41" s="50"/>
      <c r="BWK41" s="50"/>
      <c r="BWL41" s="50"/>
      <c r="BWM41" s="50"/>
      <c r="BWN41" s="50"/>
      <c r="BWO41" s="50"/>
      <c r="BWP41" s="50"/>
      <c r="BWQ41" s="50"/>
      <c r="BWR41" s="50"/>
      <c r="BWS41" s="50"/>
      <c r="BWT41" s="50"/>
      <c r="BWU41" s="50"/>
      <c r="BWV41" s="50"/>
      <c r="BWW41" s="50"/>
      <c r="BWX41" s="50"/>
      <c r="BWY41" s="50"/>
      <c r="BWZ41" s="50"/>
      <c r="BXA41" s="50"/>
      <c r="BXB41" s="50"/>
      <c r="BXC41" s="50"/>
      <c r="BXD41" s="50"/>
      <c r="BXE41" s="50"/>
      <c r="BXF41" s="50"/>
      <c r="BXG41" s="50"/>
      <c r="BXH41" s="50"/>
      <c r="BXI41" s="50"/>
      <c r="BXJ41" s="50"/>
      <c r="BXK41" s="50"/>
      <c r="BXL41" s="50"/>
      <c r="BXM41" s="50"/>
      <c r="BXN41" s="50"/>
      <c r="BXO41" s="50"/>
      <c r="BXP41" s="50"/>
      <c r="BXQ41" s="50"/>
      <c r="BXR41" s="50"/>
      <c r="BXS41" s="50"/>
      <c r="BXT41" s="50"/>
      <c r="BXU41" s="50"/>
      <c r="BXV41" s="50"/>
      <c r="BXW41" s="50"/>
      <c r="BXX41" s="50"/>
      <c r="BXY41" s="50"/>
      <c r="BXZ41" s="50"/>
      <c r="BYA41" s="50"/>
      <c r="BYB41" s="50"/>
      <c r="BYC41" s="50"/>
      <c r="BYD41" s="50"/>
      <c r="BYE41" s="50"/>
      <c r="BYF41" s="50"/>
      <c r="BYG41" s="50"/>
      <c r="BYH41" s="50"/>
      <c r="BYI41" s="50"/>
      <c r="BYJ41" s="50"/>
      <c r="BYK41" s="50"/>
      <c r="BYL41" s="50"/>
      <c r="BYM41" s="50"/>
      <c r="BYN41" s="50"/>
      <c r="BYO41" s="50"/>
      <c r="BYP41" s="50"/>
      <c r="BYQ41" s="50"/>
      <c r="BYR41" s="50"/>
      <c r="BYS41" s="50"/>
      <c r="BYT41" s="50"/>
      <c r="BYU41" s="50"/>
      <c r="BYV41" s="50"/>
      <c r="BYW41" s="50"/>
      <c r="BYX41" s="50"/>
      <c r="BYY41" s="50"/>
      <c r="BYZ41" s="50"/>
      <c r="BZA41" s="50"/>
      <c r="BZB41" s="50"/>
      <c r="BZC41" s="50"/>
      <c r="BZD41" s="50"/>
      <c r="BZE41" s="50"/>
      <c r="BZF41" s="50"/>
      <c r="BZG41" s="50"/>
      <c r="BZH41" s="50"/>
      <c r="BZI41" s="50"/>
      <c r="BZJ41" s="50"/>
      <c r="BZK41" s="50"/>
      <c r="BZL41" s="50"/>
      <c r="BZM41" s="50"/>
      <c r="BZN41" s="50"/>
      <c r="BZO41" s="50"/>
      <c r="BZP41" s="50"/>
      <c r="BZQ41" s="50"/>
      <c r="BZR41" s="50"/>
      <c r="BZS41" s="50"/>
      <c r="BZT41" s="50"/>
      <c r="BZU41" s="50"/>
      <c r="BZV41" s="50"/>
      <c r="BZW41" s="50"/>
      <c r="BZX41" s="50"/>
      <c r="BZY41" s="50"/>
      <c r="BZZ41" s="50"/>
      <c r="CAA41" s="50"/>
      <c r="CAB41" s="50"/>
      <c r="CAC41" s="50"/>
      <c r="CAD41" s="50"/>
      <c r="CAE41" s="50"/>
      <c r="CAF41" s="50"/>
      <c r="CAG41" s="50"/>
      <c r="CAH41" s="50"/>
      <c r="CAI41" s="50"/>
      <c r="CAJ41" s="50"/>
      <c r="CAK41" s="50"/>
      <c r="CAL41" s="50"/>
      <c r="CAM41" s="50"/>
      <c r="CAN41" s="50"/>
      <c r="CAO41" s="50"/>
      <c r="CAP41" s="50"/>
      <c r="CAQ41" s="50"/>
      <c r="CAR41" s="50"/>
      <c r="CAS41" s="50"/>
      <c r="CAT41" s="50"/>
      <c r="CAU41" s="50"/>
      <c r="CAV41" s="50"/>
      <c r="CAW41" s="50"/>
      <c r="CAX41" s="50"/>
      <c r="CAY41" s="50"/>
      <c r="CAZ41" s="50"/>
      <c r="CBA41" s="50"/>
      <c r="CBB41" s="50"/>
      <c r="CBC41" s="50"/>
      <c r="CBD41" s="50"/>
      <c r="CBE41" s="50"/>
      <c r="CBF41" s="50"/>
      <c r="CBG41" s="50"/>
      <c r="CBH41" s="50"/>
      <c r="CBI41" s="50"/>
      <c r="CBJ41" s="50"/>
      <c r="CBK41" s="50"/>
      <c r="CBL41" s="50"/>
      <c r="CBM41" s="50"/>
      <c r="CBN41" s="50"/>
      <c r="CBO41" s="50"/>
      <c r="CBP41" s="50"/>
      <c r="CBQ41" s="50"/>
      <c r="CBR41" s="50"/>
      <c r="CBS41" s="50"/>
      <c r="CBT41" s="50"/>
      <c r="CBU41" s="50"/>
      <c r="CBV41" s="50"/>
      <c r="CBW41" s="50"/>
      <c r="CBX41" s="50"/>
      <c r="CBY41" s="50"/>
      <c r="CBZ41" s="50"/>
      <c r="CCA41" s="50"/>
      <c r="CCB41" s="50"/>
      <c r="CCC41" s="50"/>
      <c r="CCD41" s="50"/>
      <c r="CCE41" s="50"/>
      <c r="CCF41" s="50"/>
      <c r="CCG41" s="50"/>
      <c r="CCH41" s="50"/>
      <c r="CCI41" s="50"/>
      <c r="CCJ41" s="50"/>
      <c r="CCK41" s="50"/>
      <c r="CCL41" s="50"/>
      <c r="CCM41" s="50"/>
      <c r="CCN41" s="50"/>
      <c r="CCO41" s="50"/>
      <c r="CCP41" s="50"/>
      <c r="CCQ41" s="50"/>
      <c r="CCR41" s="50"/>
      <c r="CCS41" s="50"/>
      <c r="CCT41" s="50"/>
      <c r="CCU41" s="50"/>
      <c r="CCV41" s="50"/>
      <c r="CCW41" s="50"/>
      <c r="CCX41" s="50"/>
      <c r="CCY41" s="50"/>
      <c r="CCZ41" s="50"/>
      <c r="CDA41" s="50"/>
      <c r="CDB41" s="50"/>
      <c r="CDC41" s="50"/>
      <c r="CDD41" s="50"/>
      <c r="CDE41" s="50"/>
      <c r="CDF41" s="50"/>
      <c r="CDG41" s="50"/>
      <c r="CDH41" s="50"/>
      <c r="CDI41" s="50"/>
      <c r="CDJ41" s="50"/>
      <c r="CDK41" s="50"/>
      <c r="CDL41" s="50"/>
      <c r="CDM41" s="50"/>
      <c r="CDN41" s="50"/>
      <c r="CDO41" s="50"/>
      <c r="CDP41" s="50"/>
      <c r="CDQ41" s="50"/>
      <c r="CDR41" s="50"/>
      <c r="CDS41" s="50"/>
      <c r="CDT41" s="50"/>
      <c r="CDU41" s="50"/>
      <c r="CDV41" s="50"/>
      <c r="CDW41" s="50"/>
      <c r="CDX41" s="50"/>
      <c r="CDY41" s="50"/>
      <c r="CDZ41" s="50"/>
      <c r="CEA41" s="50"/>
      <c r="CEB41" s="50"/>
      <c r="CEC41" s="50"/>
      <c r="CED41" s="50"/>
      <c r="CEE41" s="50"/>
      <c r="CEF41" s="50"/>
      <c r="CEG41" s="50"/>
      <c r="CEH41" s="50"/>
      <c r="CEI41" s="50"/>
      <c r="CEJ41" s="50"/>
      <c r="CEK41" s="50"/>
      <c r="CEL41" s="50"/>
      <c r="CEM41" s="50"/>
      <c r="CEN41" s="50"/>
      <c r="CEO41" s="50"/>
      <c r="CEP41" s="50"/>
      <c r="CEQ41" s="50"/>
      <c r="CER41" s="50"/>
      <c r="CES41" s="50"/>
      <c r="CET41" s="50"/>
      <c r="CEU41" s="50"/>
      <c r="CEV41" s="50"/>
      <c r="CEW41" s="50"/>
      <c r="CEX41" s="50"/>
      <c r="CEY41" s="50"/>
      <c r="CEZ41" s="50"/>
      <c r="CFA41" s="50"/>
      <c r="CFB41" s="50"/>
      <c r="CFC41" s="50"/>
      <c r="CFD41" s="50"/>
      <c r="CFE41" s="50"/>
      <c r="CFF41" s="50"/>
      <c r="CFG41" s="50"/>
      <c r="CFH41" s="50"/>
      <c r="CFI41" s="50"/>
      <c r="CFJ41" s="50"/>
      <c r="CFK41" s="50"/>
      <c r="CFL41" s="50"/>
      <c r="CFM41" s="50"/>
      <c r="CFN41" s="50"/>
      <c r="CFO41" s="50"/>
      <c r="CFP41" s="50"/>
      <c r="CFQ41" s="50"/>
      <c r="CFR41" s="50"/>
      <c r="CFS41" s="50"/>
      <c r="CFT41" s="50"/>
      <c r="CFU41" s="50"/>
      <c r="CFV41" s="50"/>
      <c r="CFW41" s="50"/>
      <c r="CFX41" s="50"/>
      <c r="CFY41" s="50"/>
      <c r="CFZ41" s="50"/>
      <c r="CGA41" s="50"/>
      <c r="CGB41" s="50"/>
      <c r="CGC41" s="50"/>
      <c r="CGD41" s="50"/>
      <c r="CGE41" s="50"/>
      <c r="CGF41" s="50"/>
      <c r="CGG41" s="50"/>
      <c r="CGH41" s="50"/>
      <c r="CGI41" s="50"/>
      <c r="CGJ41" s="50"/>
      <c r="CGK41" s="50"/>
      <c r="CGL41" s="50"/>
      <c r="CGM41" s="50"/>
      <c r="CGN41" s="50"/>
      <c r="CGO41" s="50"/>
      <c r="CGP41" s="50"/>
      <c r="CGQ41" s="50"/>
      <c r="CGR41" s="50"/>
      <c r="CGS41" s="50"/>
      <c r="CGT41" s="50"/>
      <c r="CGU41" s="50"/>
      <c r="CGV41" s="50"/>
      <c r="CGW41" s="50"/>
      <c r="CGX41" s="50"/>
      <c r="CGY41" s="50"/>
      <c r="CGZ41" s="50"/>
      <c r="CHA41" s="50"/>
      <c r="CHB41" s="50"/>
      <c r="CHC41" s="50"/>
      <c r="CHD41" s="50"/>
      <c r="CHE41" s="50"/>
      <c r="CHF41" s="50"/>
      <c r="CHG41" s="50"/>
      <c r="CHH41" s="50"/>
      <c r="CHI41" s="50"/>
      <c r="CHJ41" s="50"/>
      <c r="CHK41" s="50"/>
      <c r="CHL41" s="50"/>
      <c r="CHM41" s="50"/>
      <c r="CHN41" s="50"/>
      <c r="CHO41" s="50"/>
      <c r="CHP41" s="50"/>
      <c r="CHQ41" s="50"/>
      <c r="CHR41" s="50"/>
      <c r="CHS41" s="50"/>
      <c r="CHT41" s="50"/>
      <c r="CHU41" s="50"/>
      <c r="CHV41" s="50"/>
      <c r="CHW41" s="50"/>
      <c r="CHX41" s="50"/>
      <c r="CHY41" s="50"/>
      <c r="CHZ41" s="50"/>
      <c r="CIA41" s="50"/>
      <c r="CIB41" s="50"/>
      <c r="CIC41" s="50"/>
      <c r="CID41" s="50"/>
      <c r="CIE41" s="50"/>
      <c r="CIF41" s="50"/>
      <c r="CIG41" s="50"/>
      <c r="CIH41" s="50"/>
      <c r="CII41" s="50"/>
      <c r="CIJ41" s="50"/>
      <c r="CIK41" s="50"/>
      <c r="CIL41" s="50"/>
      <c r="CIM41" s="50"/>
      <c r="CIN41" s="50"/>
      <c r="CIO41" s="50"/>
      <c r="CIP41" s="50"/>
      <c r="CIQ41" s="50"/>
      <c r="CIR41" s="50"/>
      <c r="CIS41" s="50"/>
      <c r="CIT41" s="50"/>
      <c r="CIU41" s="50"/>
      <c r="CIV41" s="50"/>
      <c r="CIW41" s="50"/>
      <c r="CIX41" s="50"/>
      <c r="CIY41" s="50"/>
      <c r="CIZ41" s="50"/>
      <c r="CJA41" s="50"/>
      <c r="CJB41" s="50"/>
      <c r="CJC41" s="50"/>
      <c r="CJD41" s="50"/>
      <c r="CJE41" s="50"/>
      <c r="CJF41" s="50"/>
      <c r="CJG41" s="50"/>
      <c r="CJH41" s="50"/>
      <c r="CJI41" s="50"/>
      <c r="CJJ41" s="50"/>
      <c r="CJK41" s="50"/>
      <c r="CJL41" s="50"/>
      <c r="CJM41" s="50"/>
      <c r="CJN41" s="50"/>
      <c r="CJO41" s="50"/>
      <c r="CJP41" s="50"/>
      <c r="CJQ41" s="50"/>
      <c r="CJR41" s="50"/>
      <c r="CJS41" s="50"/>
      <c r="CJT41" s="50"/>
      <c r="CJU41" s="50"/>
      <c r="CJV41" s="50"/>
      <c r="CJW41" s="50"/>
      <c r="CJX41" s="50"/>
      <c r="CJY41" s="50"/>
      <c r="CJZ41" s="50"/>
      <c r="CKA41" s="50"/>
      <c r="CKB41" s="50"/>
      <c r="CKC41" s="50"/>
      <c r="CKD41" s="50"/>
      <c r="CKE41" s="50"/>
      <c r="CKF41" s="50"/>
      <c r="CKG41" s="50"/>
      <c r="CKH41" s="50"/>
      <c r="CKI41" s="50"/>
      <c r="CKJ41" s="50"/>
      <c r="CKK41" s="50"/>
      <c r="CKL41" s="50"/>
      <c r="CKM41" s="50"/>
      <c r="CKN41" s="50"/>
      <c r="CKO41" s="50"/>
      <c r="CKP41" s="50"/>
      <c r="CKQ41" s="50"/>
      <c r="CKR41" s="50"/>
      <c r="CKS41" s="50"/>
      <c r="CKT41" s="50"/>
      <c r="CKU41" s="50"/>
      <c r="CKV41" s="50"/>
      <c r="CKW41" s="50"/>
      <c r="CKX41" s="50"/>
      <c r="CKY41" s="50"/>
      <c r="CKZ41" s="50"/>
      <c r="CLA41" s="50"/>
      <c r="CLB41" s="50"/>
      <c r="CLC41" s="50"/>
      <c r="CLD41" s="50"/>
      <c r="CLE41" s="50"/>
      <c r="CLF41" s="50"/>
      <c r="CLG41" s="50"/>
      <c r="CLH41" s="50"/>
      <c r="CLI41" s="50"/>
      <c r="CLJ41" s="50"/>
      <c r="CLK41" s="50"/>
      <c r="CLL41" s="50"/>
      <c r="CLM41" s="50"/>
      <c r="CLN41" s="50"/>
      <c r="CLO41" s="50"/>
      <c r="CLP41" s="50"/>
      <c r="CLQ41" s="50"/>
      <c r="CLR41" s="50"/>
      <c r="CLS41" s="50"/>
      <c r="CLT41" s="50"/>
      <c r="CLU41" s="50"/>
      <c r="CLV41" s="50"/>
      <c r="CLW41" s="50"/>
      <c r="CLX41" s="50"/>
      <c r="CLY41" s="50"/>
      <c r="CLZ41" s="50"/>
      <c r="CMA41" s="50"/>
      <c r="CMB41" s="50"/>
      <c r="CMC41" s="50"/>
      <c r="CMD41" s="50"/>
      <c r="CME41" s="50"/>
      <c r="CMF41" s="50"/>
      <c r="CMG41" s="50"/>
      <c r="CMH41" s="50"/>
      <c r="CMI41" s="50"/>
      <c r="CMJ41" s="50"/>
      <c r="CMK41" s="50"/>
      <c r="CML41" s="50"/>
      <c r="CMM41" s="50"/>
      <c r="CMN41" s="50"/>
      <c r="CMO41" s="50"/>
      <c r="CMP41" s="50"/>
      <c r="CMQ41" s="50"/>
      <c r="CMR41" s="50"/>
      <c r="CMS41" s="50"/>
      <c r="CMT41" s="50"/>
      <c r="CMU41" s="50"/>
      <c r="CMV41" s="50"/>
      <c r="CMW41" s="50"/>
      <c r="CMX41" s="50"/>
      <c r="CMY41" s="50"/>
      <c r="CMZ41" s="50"/>
      <c r="CNA41" s="50"/>
      <c r="CNB41" s="50"/>
      <c r="CNC41" s="50"/>
      <c r="CND41" s="50"/>
      <c r="CNE41" s="50"/>
      <c r="CNF41" s="50"/>
      <c r="CNG41" s="50"/>
      <c r="CNH41" s="50"/>
      <c r="CNI41" s="50"/>
      <c r="CNJ41" s="50"/>
      <c r="CNK41" s="50"/>
      <c r="CNL41" s="50"/>
      <c r="CNM41" s="50"/>
      <c r="CNN41" s="50"/>
      <c r="CNO41" s="50"/>
      <c r="CNP41" s="50"/>
      <c r="CNQ41" s="50"/>
      <c r="CNR41" s="50"/>
      <c r="CNS41" s="50"/>
      <c r="CNT41" s="50"/>
      <c r="CNU41" s="50"/>
      <c r="CNV41" s="50"/>
      <c r="CNW41" s="50"/>
      <c r="CNX41" s="50"/>
      <c r="CNY41" s="50"/>
      <c r="CNZ41" s="50"/>
      <c r="COA41" s="50"/>
      <c r="COB41" s="50"/>
      <c r="COC41" s="50"/>
      <c r="COD41" s="50"/>
      <c r="COE41" s="50"/>
      <c r="COF41" s="50"/>
      <c r="COG41" s="50"/>
      <c r="COH41" s="50"/>
      <c r="COI41" s="50"/>
      <c r="COJ41" s="50"/>
      <c r="COK41" s="50"/>
      <c r="COL41" s="50"/>
      <c r="COM41" s="50"/>
      <c r="CON41" s="50"/>
      <c r="COO41" s="50"/>
      <c r="COP41" s="50"/>
      <c r="COQ41" s="50"/>
      <c r="COR41" s="50"/>
      <c r="COS41" s="50"/>
      <c r="COT41" s="50"/>
      <c r="COU41" s="50"/>
      <c r="COV41" s="50"/>
      <c r="COW41" s="50"/>
      <c r="COX41" s="50"/>
      <c r="COY41" s="50"/>
      <c r="COZ41" s="50"/>
      <c r="CPA41" s="50"/>
      <c r="CPB41" s="50"/>
      <c r="CPC41" s="50"/>
      <c r="CPD41" s="50"/>
      <c r="CPE41" s="50"/>
      <c r="CPF41" s="50"/>
      <c r="CPG41" s="50"/>
      <c r="CPH41" s="50"/>
      <c r="CPI41" s="50"/>
      <c r="CPJ41" s="50"/>
      <c r="CPK41" s="50"/>
      <c r="CPL41" s="50"/>
      <c r="CPM41" s="50"/>
      <c r="CPN41" s="50"/>
      <c r="CPO41" s="50"/>
      <c r="CPP41" s="50"/>
      <c r="CPQ41" s="50"/>
      <c r="CPR41" s="50"/>
      <c r="CPS41" s="50"/>
      <c r="CPT41" s="50"/>
      <c r="CPU41" s="50"/>
      <c r="CPV41" s="50"/>
      <c r="CPW41" s="50"/>
      <c r="CPX41" s="50"/>
      <c r="CPY41" s="50"/>
      <c r="CPZ41" s="50"/>
      <c r="CQA41" s="50"/>
      <c r="CQB41" s="50"/>
      <c r="CQC41" s="50"/>
      <c r="CQD41" s="50"/>
      <c r="CQE41" s="50"/>
      <c r="CQF41" s="50"/>
      <c r="CQG41" s="50"/>
      <c r="CQH41" s="50"/>
      <c r="CQI41" s="50"/>
      <c r="CQJ41" s="50"/>
      <c r="CQK41" s="50"/>
      <c r="CQL41" s="50"/>
      <c r="CQM41" s="50"/>
      <c r="CQN41" s="50"/>
      <c r="CQO41" s="50"/>
      <c r="CQP41" s="50"/>
      <c r="CQQ41" s="50"/>
      <c r="CQR41" s="50"/>
      <c r="CQS41" s="50"/>
      <c r="CQT41" s="50"/>
      <c r="CQU41" s="50"/>
      <c r="CQV41" s="50"/>
      <c r="CQW41" s="50"/>
      <c r="CQX41" s="50"/>
      <c r="CQY41" s="50"/>
      <c r="CQZ41" s="50"/>
      <c r="CRA41" s="50"/>
      <c r="CRB41" s="50"/>
      <c r="CRC41" s="50"/>
      <c r="CRD41" s="50"/>
      <c r="CRE41" s="50"/>
      <c r="CRF41" s="50"/>
      <c r="CRG41" s="50"/>
      <c r="CRH41" s="50"/>
      <c r="CRI41" s="50"/>
      <c r="CRJ41" s="50"/>
      <c r="CRK41" s="50"/>
      <c r="CRL41" s="50"/>
      <c r="CRM41" s="50"/>
      <c r="CRN41" s="50"/>
      <c r="CRO41" s="50"/>
      <c r="CRP41" s="50"/>
      <c r="CRQ41" s="50"/>
      <c r="CRR41" s="50"/>
      <c r="CRS41" s="50"/>
      <c r="CRT41" s="50"/>
      <c r="CRU41" s="50"/>
      <c r="CRV41" s="50"/>
      <c r="CRW41" s="50"/>
      <c r="CRX41" s="50"/>
      <c r="CRY41" s="50"/>
      <c r="CRZ41" s="50"/>
      <c r="CSA41" s="50"/>
      <c r="CSB41" s="50"/>
      <c r="CSC41" s="50"/>
      <c r="CSD41" s="50"/>
      <c r="CSE41" s="50"/>
      <c r="CSF41" s="50"/>
      <c r="CSG41" s="50"/>
      <c r="CSH41" s="50"/>
      <c r="CSI41" s="50"/>
      <c r="CSJ41" s="50"/>
      <c r="CSK41" s="50"/>
      <c r="CSL41" s="50"/>
      <c r="CSM41" s="50"/>
      <c r="CSN41" s="50"/>
      <c r="CSO41" s="50"/>
      <c r="CSP41" s="50"/>
      <c r="CSQ41" s="50"/>
      <c r="CSR41" s="50"/>
      <c r="CSS41" s="50"/>
      <c r="CST41" s="50"/>
      <c r="CSU41" s="50"/>
      <c r="CSV41" s="50"/>
      <c r="CSW41" s="50"/>
      <c r="CSX41" s="50"/>
      <c r="CSY41" s="50"/>
      <c r="CSZ41" s="50"/>
      <c r="CTA41" s="50"/>
      <c r="CTB41" s="50"/>
      <c r="CTC41" s="50"/>
      <c r="CTD41" s="50"/>
      <c r="CTE41" s="50"/>
      <c r="CTF41" s="50"/>
      <c r="CTG41" s="50"/>
      <c r="CTH41" s="50"/>
      <c r="CTI41" s="50"/>
      <c r="CTJ41" s="50"/>
      <c r="CTK41" s="50"/>
      <c r="CTL41" s="50"/>
      <c r="CTM41" s="50"/>
      <c r="CTN41" s="50"/>
      <c r="CTO41" s="50"/>
      <c r="CTP41" s="50"/>
      <c r="CTQ41" s="50"/>
      <c r="CTR41" s="50"/>
      <c r="CTS41" s="50"/>
      <c r="CTT41" s="50"/>
      <c r="CTU41" s="50"/>
      <c r="CTV41" s="50"/>
      <c r="CTW41" s="50"/>
      <c r="CTX41" s="50"/>
      <c r="CTY41" s="50"/>
      <c r="CTZ41" s="50"/>
      <c r="CUA41" s="50"/>
      <c r="CUB41" s="50"/>
      <c r="CUC41" s="50"/>
      <c r="CUD41" s="50"/>
      <c r="CUE41" s="50"/>
      <c r="CUF41" s="50"/>
      <c r="CUG41" s="50"/>
      <c r="CUH41" s="50"/>
      <c r="CUI41" s="50"/>
      <c r="CUJ41" s="50"/>
      <c r="CUK41" s="50"/>
      <c r="CUL41" s="50"/>
      <c r="CUM41" s="50"/>
      <c r="CUN41" s="50"/>
      <c r="CUO41" s="50"/>
      <c r="CUP41" s="50"/>
      <c r="CUQ41" s="50"/>
      <c r="CUR41" s="50"/>
      <c r="CUS41" s="50"/>
      <c r="CUT41" s="50"/>
      <c r="CUU41" s="50"/>
      <c r="CUV41" s="50"/>
      <c r="CUW41" s="50"/>
      <c r="CUX41" s="50"/>
      <c r="CUY41" s="50"/>
      <c r="CUZ41" s="50"/>
      <c r="CVA41" s="50"/>
      <c r="CVB41" s="50"/>
      <c r="CVC41" s="50"/>
      <c r="CVD41" s="50"/>
      <c r="CVE41" s="50"/>
      <c r="CVF41" s="50"/>
      <c r="CVG41" s="50"/>
      <c r="CVH41" s="50"/>
      <c r="CVI41" s="50"/>
      <c r="CVJ41" s="50"/>
      <c r="CVK41" s="50"/>
      <c r="CVL41" s="50"/>
      <c r="CVM41" s="50"/>
      <c r="CVN41" s="50"/>
      <c r="CVO41" s="50"/>
      <c r="CVP41" s="50"/>
      <c r="CVQ41" s="50"/>
      <c r="CVR41" s="50"/>
      <c r="CVS41" s="50"/>
      <c r="CVT41" s="50"/>
      <c r="CVU41" s="50"/>
      <c r="CVV41" s="50"/>
      <c r="CVW41" s="50"/>
      <c r="CVX41" s="50"/>
      <c r="CVY41" s="50"/>
      <c r="CVZ41" s="50"/>
      <c r="CWA41" s="50"/>
      <c r="CWB41" s="50"/>
      <c r="CWC41" s="50"/>
      <c r="CWD41" s="50"/>
      <c r="CWE41" s="50"/>
      <c r="CWF41" s="50"/>
      <c r="CWG41" s="50"/>
      <c r="CWH41" s="50"/>
      <c r="CWI41" s="50"/>
      <c r="CWJ41" s="50"/>
      <c r="CWK41" s="50"/>
      <c r="CWL41" s="50"/>
      <c r="CWM41" s="50"/>
      <c r="CWN41" s="50"/>
      <c r="CWO41" s="50"/>
      <c r="CWP41" s="50"/>
      <c r="CWQ41" s="50"/>
      <c r="CWR41" s="50"/>
      <c r="CWS41" s="50"/>
      <c r="CWT41" s="50"/>
      <c r="CWU41" s="50"/>
      <c r="CWV41" s="50"/>
      <c r="CWW41" s="50"/>
      <c r="CWX41" s="50"/>
      <c r="CWY41" s="50"/>
      <c r="CWZ41" s="50"/>
      <c r="CXA41" s="50"/>
      <c r="CXB41" s="50"/>
      <c r="CXC41" s="50"/>
      <c r="CXD41" s="50"/>
      <c r="CXE41" s="50"/>
      <c r="CXF41" s="50"/>
      <c r="CXG41" s="50"/>
      <c r="CXH41" s="50"/>
      <c r="CXI41" s="50"/>
      <c r="CXJ41" s="50"/>
      <c r="CXK41" s="50"/>
      <c r="CXL41" s="50"/>
      <c r="CXM41" s="50"/>
      <c r="CXN41" s="50"/>
      <c r="CXO41" s="50"/>
      <c r="CXP41" s="50"/>
      <c r="CXQ41" s="50"/>
      <c r="CXR41" s="50"/>
      <c r="CXS41" s="50"/>
      <c r="CXT41" s="50"/>
      <c r="CXU41" s="50"/>
      <c r="CXV41" s="50"/>
      <c r="CXW41" s="50"/>
      <c r="CXX41" s="50"/>
      <c r="CXY41" s="50"/>
      <c r="CXZ41" s="50"/>
      <c r="CYA41" s="50"/>
      <c r="CYB41" s="50"/>
      <c r="CYC41" s="50"/>
      <c r="CYD41" s="50"/>
      <c r="CYE41" s="50"/>
      <c r="CYF41" s="50"/>
      <c r="CYG41" s="50"/>
      <c r="CYH41" s="50"/>
      <c r="CYI41" s="50"/>
      <c r="CYJ41" s="50"/>
      <c r="CYK41" s="50"/>
      <c r="CYL41" s="50"/>
      <c r="CYM41" s="50"/>
      <c r="CYN41" s="50"/>
      <c r="CYO41" s="50"/>
      <c r="CYP41" s="50"/>
      <c r="CYQ41" s="50"/>
      <c r="CYR41" s="50"/>
      <c r="CYS41" s="50"/>
      <c r="CYT41" s="50"/>
      <c r="CYU41" s="50"/>
      <c r="CYV41" s="50"/>
      <c r="CYW41" s="50"/>
      <c r="CYX41" s="50"/>
      <c r="CYY41" s="50"/>
      <c r="CYZ41" s="50"/>
      <c r="CZA41" s="50"/>
      <c r="CZB41" s="50"/>
      <c r="CZC41" s="50"/>
      <c r="CZD41" s="50"/>
      <c r="CZE41" s="50"/>
      <c r="CZF41" s="50"/>
      <c r="CZG41" s="50"/>
      <c r="CZH41" s="50"/>
      <c r="CZI41" s="50"/>
      <c r="CZJ41" s="50"/>
      <c r="CZK41" s="50"/>
      <c r="CZL41" s="50"/>
      <c r="CZM41" s="50"/>
      <c r="CZN41" s="50"/>
      <c r="CZO41" s="50"/>
      <c r="CZP41" s="50"/>
      <c r="CZQ41" s="50"/>
      <c r="CZR41" s="50"/>
      <c r="CZS41" s="50"/>
      <c r="CZT41" s="50"/>
      <c r="CZU41" s="50"/>
      <c r="CZV41" s="50"/>
      <c r="CZW41" s="50"/>
      <c r="CZX41" s="50"/>
      <c r="CZY41" s="50"/>
      <c r="CZZ41" s="50"/>
      <c r="DAA41" s="50"/>
      <c r="DAB41" s="50"/>
      <c r="DAC41" s="50"/>
      <c r="DAD41" s="50"/>
      <c r="DAE41" s="50"/>
      <c r="DAF41" s="50"/>
      <c r="DAG41" s="50"/>
      <c r="DAH41" s="50"/>
      <c r="DAI41" s="50"/>
      <c r="DAJ41" s="50"/>
      <c r="DAK41" s="50"/>
      <c r="DAL41" s="50"/>
      <c r="DAM41" s="50"/>
      <c r="DAN41" s="50"/>
      <c r="DAO41" s="50"/>
      <c r="DAP41" s="50"/>
      <c r="DAQ41" s="50"/>
      <c r="DAR41" s="50"/>
      <c r="DAS41" s="50"/>
      <c r="DAT41" s="50"/>
      <c r="DAU41" s="50"/>
      <c r="DAV41" s="50"/>
      <c r="DAW41" s="50"/>
      <c r="DAX41" s="50"/>
      <c r="DAY41" s="50"/>
      <c r="DAZ41" s="50"/>
      <c r="DBA41" s="50"/>
      <c r="DBB41" s="50"/>
      <c r="DBC41" s="50"/>
      <c r="DBD41" s="50"/>
      <c r="DBE41" s="50"/>
      <c r="DBF41" s="50"/>
      <c r="DBG41" s="50"/>
      <c r="DBH41" s="50"/>
      <c r="DBI41" s="50"/>
      <c r="DBJ41" s="50"/>
      <c r="DBK41" s="50"/>
      <c r="DBL41" s="50"/>
      <c r="DBM41" s="50"/>
      <c r="DBN41" s="50"/>
      <c r="DBO41" s="50"/>
      <c r="DBP41" s="50"/>
      <c r="DBQ41" s="50"/>
      <c r="DBR41" s="50"/>
      <c r="DBS41" s="50"/>
      <c r="DBT41" s="50"/>
      <c r="DBU41" s="50"/>
      <c r="DBV41" s="50"/>
      <c r="DBW41" s="50"/>
      <c r="DBX41" s="50"/>
      <c r="DBY41" s="50"/>
      <c r="DBZ41" s="50"/>
      <c r="DCA41" s="50"/>
      <c r="DCB41" s="50"/>
      <c r="DCC41" s="50"/>
      <c r="DCD41" s="50"/>
      <c r="DCE41" s="50"/>
      <c r="DCF41" s="50"/>
      <c r="DCG41" s="50"/>
      <c r="DCH41" s="50"/>
      <c r="DCI41" s="50"/>
      <c r="DCJ41" s="50"/>
      <c r="DCK41" s="50"/>
      <c r="DCL41" s="50"/>
      <c r="DCM41" s="50"/>
      <c r="DCN41" s="50"/>
      <c r="DCO41" s="50"/>
      <c r="DCP41" s="50"/>
      <c r="DCQ41" s="50"/>
      <c r="DCR41" s="50"/>
      <c r="DCS41" s="50"/>
      <c r="DCT41" s="50"/>
      <c r="DCU41" s="50"/>
      <c r="DCV41" s="50"/>
      <c r="DCW41" s="50"/>
      <c r="DCX41" s="50"/>
      <c r="DCY41" s="50"/>
      <c r="DCZ41" s="50"/>
      <c r="DDA41" s="50"/>
      <c r="DDB41" s="50"/>
      <c r="DDC41" s="50"/>
      <c r="DDD41" s="50"/>
      <c r="DDE41" s="50"/>
      <c r="DDF41" s="50"/>
      <c r="DDG41" s="50"/>
      <c r="DDH41" s="50"/>
      <c r="DDI41" s="50"/>
      <c r="DDJ41" s="50"/>
      <c r="DDK41" s="50"/>
      <c r="DDL41" s="50"/>
      <c r="DDM41" s="50"/>
      <c r="DDN41" s="50"/>
      <c r="DDO41" s="50"/>
      <c r="DDP41" s="50"/>
      <c r="DDQ41" s="50"/>
      <c r="DDR41" s="50"/>
      <c r="DDS41" s="50"/>
      <c r="DDT41" s="50"/>
      <c r="DDU41" s="50"/>
      <c r="DDV41" s="50"/>
      <c r="DDW41" s="50"/>
      <c r="DDX41" s="50"/>
      <c r="DDY41" s="50"/>
      <c r="DDZ41" s="50"/>
      <c r="DEA41" s="50"/>
      <c r="DEB41" s="50"/>
      <c r="DEC41" s="50"/>
      <c r="DED41" s="50"/>
      <c r="DEE41" s="50"/>
      <c r="DEF41" s="50"/>
      <c r="DEG41" s="50"/>
      <c r="DEH41" s="50"/>
      <c r="DEI41" s="50"/>
      <c r="DEJ41" s="50"/>
      <c r="DEK41" s="50"/>
      <c r="DEL41" s="50"/>
      <c r="DEM41" s="50"/>
      <c r="DEN41" s="50"/>
      <c r="DEO41" s="50"/>
      <c r="DEP41" s="50"/>
      <c r="DEQ41" s="50"/>
      <c r="DER41" s="50"/>
      <c r="DES41" s="50"/>
      <c r="DET41" s="50"/>
      <c r="DEU41" s="50"/>
      <c r="DEV41" s="50"/>
      <c r="DEW41" s="50"/>
      <c r="DEX41" s="50"/>
      <c r="DEY41" s="50"/>
      <c r="DEZ41" s="50"/>
      <c r="DFA41" s="50"/>
      <c r="DFB41" s="50"/>
      <c r="DFC41" s="50"/>
      <c r="DFD41" s="50"/>
      <c r="DFE41" s="50"/>
      <c r="DFF41" s="50"/>
      <c r="DFG41" s="50"/>
      <c r="DFH41" s="50"/>
      <c r="DFI41" s="50"/>
      <c r="DFJ41" s="50"/>
      <c r="DFK41" s="50"/>
      <c r="DFL41" s="50"/>
      <c r="DFM41" s="50"/>
      <c r="DFN41" s="50"/>
      <c r="DFO41" s="50"/>
      <c r="DFP41" s="50"/>
      <c r="DFQ41" s="50"/>
      <c r="DFR41" s="50"/>
      <c r="DFS41" s="50"/>
      <c r="DFT41" s="50"/>
      <c r="DFU41" s="50"/>
      <c r="DFV41" s="50"/>
      <c r="DFW41" s="50"/>
      <c r="DFX41" s="50"/>
      <c r="DFY41" s="50"/>
      <c r="DFZ41" s="50"/>
      <c r="DGA41" s="50"/>
      <c r="DGB41" s="50"/>
      <c r="DGC41" s="50"/>
      <c r="DGD41" s="50"/>
      <c r="DGE41" s="50"/>
      <c r="DGF41" s="50"/>
      <c r="DGG41" s="50"/>
      <c r="DGH41" s="50"/>
      <c r="DGI41" s="50"/>
      <c r="DGJ41" s="50"/>
      <c r="DGK41" s="50"/>
      <c r="DGL41" s="50"/>
      <c r="DGM41" s="50"/>
      <c r="DGN41" s="50"/>
      <c r="DGO41" s="50"/>
      <c r="DGP41" s="50"/>
      <c r="DGQ41" s="50"/>
      <c r="DGR41" s="50"/>
      <c r="DGS41" s="50"/>
      <c r="DGT41" s="50"/>
      <c r="DGU41" s="50"/>
      <c r="DGV41" s="50"/>
      <c r="DGW41" s="50"/>
      <c r="DGX41" s="50"/>
      <c r="DGY41" s="50"/>
      <c r="DGZ41" s="50"/>
      <c r="DHA41" s="50"/>
      <c r="DHB41" s="50"/>
      <c r="DHC41" s="50"/>
      <c r="DHD41" s="50"/>
      <c r="DHE41" s="50"/>
      <c r="DHF41" s="50"/>
      <c r="DHG41" s="50"/>
      <c r="DHH41" s="50"/>
      <c r="DHI41" s="50"/>
      <c r="DHJ41" s="50"/>
      <c r="DHK41" s="50"/>
      <c r="DHL41" s="50"/>
      <c r="DHM41" s="50"/>
      <c r="DHN41" s="50"/>
      <c r="DHO41" s="50"/>
      <c r="DHP41" s="50"/>
      <c r="DHQ41" s="50"/>
      <c r="DHR41" s="50"/>
      <c r="DHS41" s="50"/>
      <c r="DHT41" s="50"/>
      <c r="DHU41" s="50"/>
      <c r="DHV41" s="50"/>
      <c r="DHW41" s="50"/>
      <c r="DHX41" s="50"/>
      <c r="DHY41" s="50"/>
      <c r="DHZ41" s="50"/>
      <c r="DIA41" s="50"/>
      <c r="DIB41" s="50"/>
      <c r="DIC41" s="50"/>
      <c r="DID41" s="50"/>
      <c r="DIE41" s="50"/>
      <c r="DIF41" s="50"/>
      <c r="DIG41" s="50"/>
      <c r="DIH41" s="50"/>
      <c r="DII41" s="50"/>
      <c r="DIJ41" s="50"/>
      <c r="DIK41" s="50"/>
      <c r="DIL41" s="50"/>
      <c r="DIM41" s="50"/>
      <c r="DIN41" s="50"/>
      <c r="DIO41" s="50"/>
      <c r="DIP41" s="50"/>
      <c r="DIQ41" s="50"/>
      <c r="DIR41" s="50"/>
      <c r="DIS41" s="50"/>
      <c r="DIT41" s="50"/>
      <c r="DIU41" s="50"/>
      <c r="DIV41" s="50"/>
      <c r="DIW41" s="50"/>
      <c r="DIX41" s="50"/>
      <c r="DIY41" s="50"/>
      <c r="DIZ41" s="50"/>
      <c r="DJA41" s="50"/>
      <c r="DJB41" s="50"/>
      <c r="DJC41" s="50"/>
      <c r="DJD41" s="50"/>
      <c r="DJE41" s="50"/>
      <c r="DJF41" s="50"/>
      <c r="DJG41" s="50"/>
      <c r="DJH41" s="50"/>
      <c r="DJI41" s="50"/>
      <c r="DJJ41" s="50"/>
      <c r="DJK41" s="50"/>
      <c r="DJL41" s="50"/>
      <c r="DJM41" s="50"/>
      <c r="DJN41" s="50"/>
      <c r="DJO41" s="50"/>
      <c r="DJP41" s="50"/>
      <c r="DJQ41" s="50"/>
      <c r="DJR41" s="50"/>
      <c r="DJS41" s="50"/>
      <c r="DJT41" s="50"/>
      <c r="DJU41" s="50"/>
      <c r="DJV41" s="50"/>
      <c r="DJW41" s="50"/>
      <c r="DJX41" s="50"/>
      <c r="DJY41" s="50"/>
      <c r="DJZ41" s="50"/>
      <c r="DKA41" s="50"/>
      <c r="DKB41" s="50"/>
      <c r="DKC41" s="50"/>
      <c r="DKD41" s="50"/>
      <c r="DKE41" s="50"/>
      <c r="DKF41" s="50"/>
      <c r="DKG41" s="50"/>
      <c r="DKH41" s="50"/>
      <c r="DKI41" s="50"/>
      <c r="DKJ41" s="50"/>
      <c r="DKK41" s="50"/>
      <c r="DKL41" s="50"/>
      <c r="DKM41" s="50"/>
      <c r="DKN41" s="50"/>
      <c r="DKO41" s="50"/>
      <c r="DKP41" s="50"/>
      <c r="DKQ41" s="50"/>
      <c r="DKR41" s="50"/>
      <c r="DKS41" s="50"/>
      <c r="DKT41" s="50"/>
      <c r="DKU41" s="50"/>
      <c r="DKV41" s="50"/>
      <c r="DKW41" s="50"/>
      <c r="DKX41" s="50"/>
      <c r="DKY41" s="50"/>
      <c r="DKZ41" s="50"/>
      <c r="DLA41" s="50"/>
      <c r="DLB41" s="50"/>
      <c r="DLC41" s="50"/>
      <c r="DLD41" s="50"/>
      <c r="DLE41" s="50"/>
      <c r="DLF41" s="50"/>
      <c r="DLG41" s="50"/>
      <c r="DLH41" s="50"/>
      <c r="DLI41" s="50"/>
      <c r="DLJ41" s="50"/>
      <c r="DLK41" s="50"/>
      <c r="DLL41" s="50"/>
      <c r="DLM41" s="50"/>
      <c r="DLN41" s="50"/>
      <c r="DLO41" s="50"/>
      <c r="DLP41" s="50"/>
      <c r="DLQ41" s="50"/>
      <c r="DLR41" s="50"/>
      <c r="DLS41" s="50"/>
      <c r="DLT41" s="50"/>
      <c r="DLU41" s="50"/>
      <c r="DLV41" s="50"/>
      <c r="DLW41" s="50"/>
      <c r="DLX41" s="50"/>
      <c r="DLY41" s="50"/>
      <c r="DLZ41" s="50"/>
      <c r="DMA41" s="50"/>
      <c r="DMB41" s="50"/>
      <c r="DMC41" s="50"/>
      <c r="DMD41" s="50"/>
      <c r="DME41" s="50"/>
      <c r="DMF41" s="50"/>
      <c r="DMG41" s="50"/>
      <c r="DMH41" s="50"/>
      <c r="DMI41" s="50"/>
      <c r="DMJ41" s="50"/>
      <c r="DMK41" s="50"/>
      <c r="DML41" s="50"/>
      <c r="DMM41" s="50"/>
      <c r="DMN41" s="50"/>
      <c r="DMO41" s="50"/>
      <c r="DMP41" s="50"/>
      <c r="DMQ41" s="50"/>
      <c r="DMR41" s="50"/>
      <c r="DMS41" s="50"/>
      <c r="DMT41" s="50"/>
      <c r="DMU41" s="50"/>
      <c r="DMV41" s="50"/>
      <c r="DMW41" s="50"/>
      <c r="DMX41" s="50"/>
      <c r="DMY41" s="50"/>
      <c r="DMZ41" s="50"/>
      <c r="DNA41" s="50"/>
      <c r="DNB41" s="50"/>
      <c r="DNC41" s="50"/>
      <c r="DND41" s="50"/>
      <c r="DNE41" s="50"/>
      <c r="DNF41" s="50"/>
      <c r="DNG41" s="50"/>
      <c r="DNH41" s="50"/>
      <c r="DNI41" s="50"/>
      <c r="DNJ41" s="50"/>
      <c r="DNK41" s="50"/>
      <c r="DNL41" s="50"/>
      <c r="DNM41" s="50"/>
      <c r="DNN41" s="50"/>
      <c r="DNO41" s="50"/>
      <c r="DNP41" s="50"/>
      <c r="DNQ41" s="50"/>
      <c r="DNR41" s="50"/>
      <c r="DNS41" s="50"/>
      <c r="DNT41" s="50"/>
      <c r="DNU41" s="50"/>
      <c r="DNV41" s="50"/>
      <c r="DNW41" s="50"/>
      <c r="DNX41" s="50"/>
      <c r="DNY41" s="50"/>
      <c r="DNZ41" s="50"/>
      <c r="DOA41" s="50"/>
      <c r="DOB41" s="50"/>
      <c r="DOC41" s="50"/>
      <c r="DOD41" s="50"/>
      <c r="DOE41" s="50"/>
      <c r="DOF41" s="50"/>
      <c r="DOG41" s="50"/>
      <c r="DOH41" s="50"/>
      <c r="DOI41" s="50"/>
      <c r="DOJ41" s="50"/>
      <c r="DOK41" s="50"/>
      <c r="DOL41" s="50"/>
      <c r="DOM41" s="50"/>
      <c r="DON41" s="50"/>
      <c r="DOO41" s="50"/>
      <c r="DOP41" s="50"/>
      <c r="DOQ41" s="50"/>
      <c r="DOR41" s="50"/>
      <c r="DOS41" s="50"/>
      <c r="DOT41" s="50"/>
      <c r="DOU41" s="50"/>
      <c r="DOV41" s="50"/>
      <c r="DOW41" s="50"/>
      <c r="DOX41" s="50"/>
      <c r="DOY41" s="50"/>
      <c r="DOZ41" s="50"/>
      <c r="DPA41" s="50"/>
      <c r="DPB41" s="50"/>
      <c r="DPC41" s="50"/>
      <c r="DPD41" s="50"/>
      <c r="DPE41" s="50"/>
      <c r="DPF41" s="50"/>
      <c r="DPG41" s="50"/>
      <c r="DPH41" s="50"/>
      <c r="DPI41" s="50"/>
      <c r="DPJ41" s="50"/>
      <c r="DPK41" s="50"/>
      <c r="DPL41" s="50"/>
      <c r="DPM41" s="50"/>
      <c r="DPN41" s="50"/>
      <c r="DPO41" s="50"/>
      <c r="DPP41" s="50"/>
      <c r="DPQ41" s="50"/>
      <c r="DPR41" s="50"/>
      <c r="DPS41" s="50"/>
      <c r="DPT41" s="50"/>
      <c r="DPU41" s="50"/>
      <c r="DPV41" s="50"/>
      <c r="DPW41" s="50"/>
      <c r="DPX41" s="50"/>
      <c r="DPY41" s="50"/>
      <c r="DPZ41" s="50"/>
      <c r="DQA41" s="50"/>
      <c r="DQB41" s="50"/>
      <c r="DQC41" s="50"/>
      <c r="DQD41" s="50"/>
      <c r="DQE41" s="50"/>
      <c r="DQF41" s="50"/>
      <c r="DQG41" s="50"/>
      <c r="DQH41" s="50"/>
      <c r="DQI41" s="50"/>
      <c r="DQJ41" s="50"/>
      <c r="DQK41" s="50"/>
      <c r="DQL41" s="50"/>
      <c r="DQM41" s="50"/>
      <c r="DQN41" s="50"/>
      <c r="DQO41" s="50"/>
      <c r="DQP41" s="50"/>
      <c r="DQQ41" s="50"/>
      <c r="DQR41" s="50"/>
      <c r="DQS41" s="50"/>
      <c r="DQT41" s="50"/>
      <c r="DQU41" s="50"/>
      <c r="DQV41" s="50"/>
      <c r="DQW41" s="50"/>
      <c r="DQX41" s="50"/>
      <c r="DQY41" s="50"/>
      <c r="DQZ41" s="50"/>
      <c r="DRA41" s="50"/>
      <c r="DRB41" s="50"/>
      <c r="DRC41" s="50"/>
      <c r="DRD41" s="50"/>
      <c r="DRE41" s="50"/>
      <c r="DRF41" s="50"/>
      <c r="DRG41" s="50"/>
      <c r="DRH41" s="50"/>
      <c r="DRI41" s="50"/>
      <c r="DRJ41" s="50"/>
      <c r="DRK41" s="50"/>
      <c r="DRL41" s="50"/>
      <c r="DRM41" s="50"/>
      <c r="DRN41" s="50"/>
      <c r="DRO41" s="50"/>
      <c r="DRP41" s="50"/>
      <c r="DRQ41" s="50"/>
      <c r="DRR41" s="50"/>
      <c r="DRS41" s="50"/>
      <c r="DRT41" s="50"/>
      <c r="DRU41" s="50"/>
      <c r="DRV41" s="50"/>
      <c r="DRW41" s="50"/>
      <c r="DRX41" s="50"/>
      <c r="DRY41" s="50"/>
      <c r="DRZ41" s="50"/>
      <c r="DSA41" s="50"/>
      <c r="DSB41" s="50"/>
      <c r="DSC41" s="50"/>
      <c r="DSD41" s="50"/>
      <c r="DSE41" s="50"/>
      <c r="DSF41" s="50"/>
      <c r="DSG41" s="50"/>
      <c r="DSH41" s="50"/>
      <c r="DSI41" s="50"/>
      <c r="DSJ41" s="50"/>
      <c r="DSK41" s="50"/>
      <c r="DSL41" s="50"/>
      <c r="DSM41" s="50"/>
      <c r="DSN41" s="50"/>
      <c r="DSO41" s="50"/>
      <c r="DSP41" s="50"/>
      <c r="DSQ41" s="50"/>
      <c r="DSR41" s="50"/>
      <c r="DSS41" s="50"/>
      <c r="DST41" s="50"/>
      <c r="DSU41" s="50"/>
      <c r="DSV41" s="50"/>
      <c r="DSW41" s="50"/>
      <c r="DSX41" s="50"/>
      <c r="DSY41" s="50"/>
      <c r="DSZ41" s="50"/>
      <c r="DTA41" s="50"/>
      <c r="DTB41" s="50"/>
      <c r="DTC41" s="50"/>
      <c r="DTD41" s="50"/>
      <c r="DTE41" s="50"/>
      <c r="DTF41" s="50"/>
      <c r="DTG41" s="50"/>
      <c r="DTH41" s="50"/>
      <c r="DTI41" s="50"/>
      <c r="DTJ41" s="50"/>
      <c r="DTK41" s="50"/>
      <c r="DTL41" s="50"/>
      <c r="DTM41" s="50"/>
      <c r="DTN41" s="50"/>
      <c r="DTO41" s="50"/>
      <c r="DTP41" s="50"/>
      <c r="DTQ41" s="50"/>
      <c r="DTR41" s="50"/>
      <c r="DTS41" s="50"/>
      <c r="DTT41" s="50"/>
      <c r="DTU41" s="50"/>
      <c r="DTV41" s="50"/>
      <c r="DTW41" s="50"/>
      <c r="DTX41" s="50"/>
      <c r="DTY41" s="50"/>
      <c r="DTZ41" s="50"/>
      <c r="DUA41" s="50"/>
      <c r="DUB41" s="50"/>
      <c r="DUC41" s="50"/>
      <c r="DUD41" s="50"/>
      <c r="DUE41" s="50"/>
      <c r="DUF41" s="50"/>
      <c r="DUG41" s="50"/>
      <c r="DUH41" s="50"/>
      <c r="DUI41" s="50"/>
      <c r="DUJ41" s="50"/>
      <c r="DUK41" s="50"/>
      <c r="DUL41" s="50"/>
      <c r="DUM41" s="50"/>
      <c r="DUN41" s="50"/>
      <c r="DUO41" s="50"/>
      <c r="DUP41" s="50"/>
      <c r="DUQ41" s="50"/>
      <c r="DUR41" s="50"/>
      <c r="DUS41" s="50"/>
      <c r="DUT41" s="50"/>
      <c r="DUU41" s="50"/>
      <c r="DUV41" s="50"/>
      <c r="DUW41" s="50"/>
      <c r="DUX41" s="50"/>
      <c r="DUY41" s="50"/>
      <c r="DUZ41" s="50"/>
      <c r="DVA41" s="50"/>
      <c r="DVB41" s="50"/>
      <c r="DVC41" s="50"/>
      <c r="DVD41" s="50"/>
      <c r="DVE41" s="50"/>
      <c r="DVF41" s="50"/>
      <c r="DVG41" s="50"/>
      <c r="DVH41" s="50"/>
      <c r="DVI41" s="50"/>
      <c r="DVJ41" s="50"/>
      <c r="DVK41" s="50"/>
      <c r="DVL41" s="50"/>
      <c r="DVM41" s="50"/>
      <c r="DVN41" s="50"/>
      <c r="DVO41" s="50"/>
      <c r="DVP41" s="50"/>
      <c r="DVQ41" s="50"/>
      <c r="DVR41" s="50"/>
      <c r="DVS41" s="50"/>
      <c r="DVT41" s="50"/>
      <c r="DVU41" s="50"/>
      <c r="DVV41" s="50"/>
      <c r="DVW41" s="50"/>
      <c r="DVX41" s="50"/>
      <c r="DVY41" s="50"/>
      <c r="DVZ41" s="50"/>
      <c r="DWA41" s="50"/>
      <c r="DWB41" s="50"/>
      <c r="DWC41" s="50"/>
      <c r="DWD41" s="50"/>
      <c r="DWE41" s="50"/>
      <c r="DWF41" s="50"/>
      <c r="DWG41" s="50"/>
      <c r="DWH41" s="50"/>
      <c r="DWI41" s="50"/>
      <c r="DWJ41" s="50"/>
      <c r="DWK41" s="50"/>
      <c r="DWL41" s="50"/>
      <c r="DWM41" s="50"/>
      <c r="DWN41" s="50"/>
      <c r="DWO41" s="50"/>
      <c r="DWP41" s="50"/>
      <c r="DWQ41" s="50"/>
      <c r="DWR41" s="50"/>
      <c r="DWS41" s="50"/>
      <c r="DWT41" s="50"/>
      <c r="DWU41" s="50"/>
      <c r="DWV41" s="50"/>
      <c r="DWW41" s="50"/>
      <c r="DWX41" s="50"/>
      <c r="DWY41" s="50"/>
      <c r="DWZ41" s="50"/>
      <c r="DXA41" s="50"/>
      <c r="DXB41" s="50"/>
      <c r="DXC41" s="50"/>
      <c r="DXD41" s="50"/>
      <c r="DXE41" s="50"/>
      <c r="DXF41" s="50"/>
      <c r="DXG41" s="50"/>
      <c r="DXH41" s="50"/>
      <c r="DXI41" s="50"/>
      <c r="DXJ41" s="50"/>
      <c r="DXK41" s="50"/>
      <c r="DXL41" s="50"/>
      <c r="DXM41" s="50"/>
      <c r="DXN41" s="50"/>
      <c r="DXO41" s="50"/>
      <c r="DXP41" s="50"/>
      <c r="DXQ41" s="50"/>
      <c r="DXR41" s="50"/>
      <c r="DXS41" s="50"/>
      <c r="DXT41" s="50"/>
      <c r="DXU41" s="50"/>
      <c r="DXV41" s="50"/>
      <c r="DXW41" s="50"/>
      <c r="DXX41" s="50"/>
      <c r="DXY41" s="50"/>
      <c r="DXZ41" s="50"/>
      <c r="DYA41" s="50"/>
      <c r="DYB41" s="50"/>
      <c r="DYC41" s="50"/>
      <c r="DYD41" s="50"/>
      <c r="DYE41" s="50"/>
      <c r="DYF41" s="50"/>
      <c r="DYG41" s="50"/>
      <c r="DYH41" s="50"/>
      <c r="DYI41" s="50"/>
      <c r="DYJ41" s="50"/>
      <c r="DYK41" s="50"/>
      <c r="DYL41" s="50"/>
      <c r="DYM41" s="50"/>
      <c r="DYN41" s="50"/>
      <c r="DYO41" s="50"/>
      <c r="DYP41" s="50"/>
      <c r="DYQ41" s="50"/>
      <c r="DYR41" s="50"/>
      <c r="DYS41" s="50"/>
      <c r="DYT41" s="50"/>
      <c r="DYU41" s="50"/>
      <c r="DYV41" s="50"/>
      <c r="DYW41" s="50"/>
      <c r="DYX41" s="50"/>
      <c r="DYY41" s="50"/>
      <c r="DYZ41" s="50"/>
      <c r="DZA41" s="50"/>
      <c r="DZB41" s="50"/>
      <c r="DZC41" s="50"/>
      <c r="DZD41" s="50"/>
      <c r="DZE41" s="50"/>
      <c r="DZF41" s="50"/>
      <c r="DZG41" s="50"/>
      <c r="DZH41" s="50"/>
      <c r="DZI41" s="50"/>
      <c r="DZJ41" s="50"/>
      <c r="DZK41" s="50"/>
      <c r="DZL41" s="50"/>
      <c r="DZM41" s="50"/>
      <c r="DZN41" s="50"/>
      <c r="DZO41" s="50"/>
      <c r="DZP41" s="50"/>
      <c r="DZQ41" s="50"/>
      <c r="DZR41" s="50"/>
      <c r="DZS41" s="50"/>
      <c r="DZT41" s="50"/>
      <c r="DZU41" s="50"/>
      <c r="DZV41" s="50"/>
      <c r="DZW41" s="50"/>
      <c r="DZX41" s="50"/>
      <c r="DZY41" s="50"/>
      <c r="DZZ41" s="50"/>
      <c r="EAA41" s="50"/>
      <c r="EAB41" s="50"/>
      <c r="EAC41" s="50"/>
      <c r="EAD41" s="50"/>
      <c r="EAE41" s="50"/>
      <c r="EAF41" s="50"/>
      <c r="EAG41" s="50"/>
      <c r="EAH41" s="50"/>
      <c r="EAI41" s="50"/>
      <c r="EAJ41" s="50"/>
      <c r="EAK41" s="50"/>
      <c r="EAL41" s="50"/>
      <c r="EAM41" s="50"/>
      <c r="EAN41" s="50"/>
      <c r="EAO41" s="50"/>
      <c r="EAP41" s="50"/>
      <c r="EAQ41" s="50"/>
      <c r="EAR41" s="50"/>
      <c r="EAS41" s="50"/>
      <c r="EAT41" s="50"/>
      <c r="EAU41" s="50"/>
      <c r="EAV41" s="50"/>
      <c r="EAW41" s="50"/>
      <c r="EAX41" s="50"/>
      <c r="EAY41" s="50"/>
      <c r="EAZ41" s="50"/>
      <c r="EBA41" s="50"/>
      <c r="EBB41" s="50"/>
      <c r="EBC41" s="50"/>
      <c r="EBD41" s="50"/>
      <c r="EBE41" s="50"/>
      <c r="EBF41" s="50"/>
      <c r="EBG41" s="50"/>
      <c r="EBH41" s="50"/>
      <c r="EBI41" s="50"/>
      <c r="EBJ41" s="50"/>
      <c r="EBK41" s="50"/>
      <c r="EBL41" s="50"/>
      <c r="EBM41" s="50"/>
      <c r="EBN41" s="50"/>
      <c r="EBO41" s="50"/>
      <c r="EBP41" s="50"/>
      <c r="EBQ41" s="50"/>
      <c r="EBR41" s="50"/>
      <c r="EBS41" s="50"/>
      <c r="EBT41" s="50"/>
      <c r="EBU41" s="50"/>
      <c r="EBV41" s="50"/>
      <c r="EBW41" s="50"/>
      <c r="EBX41" s="50"/>
      <c r="EBY41" s="50"/>
      <c r="EBZ41" s="50"/>
      <c r="ECA41" s="50"/>
      <c r="ECB41" s="50"/>
      <c r="ECC41" s="50"/>
      <c r="ECD41" s="50"/>
      <c r="ECE41" s="50"/>
      <c r="ECF41" s="50"/>
      <c r="ECG41" s="50"/>
      <c r="ECH41" s="50"/>
      <c r="ECI41" s="50"/>
      <c r="ECJ41" s="50"/>
      <c r="ECK41" s="50"/>
      <c r="ECL41" s="50"/>
      <c r="ECM41" s="50"/>
      <c r="ECN41" s="50"/>
      <c r="ECO41" s="50"/>
      <c r="ECP41" s="50"/>
      <c r="ECQ41" s="50"/>
      <c r="ECR41" s="50"/>
      <c r="ECS41" s="50"/>
      <c r="ECT41" s="50"/>
      <c r="ECU41" s="50"/>
      <c r="ECV41" s="50"/>
      <c r="ECW41" s="50"/>
      <c r="ECX41" s="50"/>
      <c r="ECY41" s="50"/>
      <c r="ECZ41" s="50"/>
      <c r="EDA41" s="50"/>
      <c r="EDB41" s="50"/>
      <c r="EDC41" s="50"/>
      <c r="EDD41" s="50"/>
      <c r="EDE41" s="50"/>
      <c r="EDF41" s="50"/>
      <c r="EDG41" s="50"/>
      <c r="EDH41" s="50"/>
      <c r="EDI41" s="50"/>
      <c r="EDJ41" s="50"/>
      <c r="EDK41" s="50"/>
      <c r="EDL41" s="50"/>
      <c r="EDM41" s="50"/>
      <c r="EDN41" s="50"/>
      <c r="EDO41" s="50"/>
      <c r="EDP41" s="50"/>
      <c r="EDQ41" s="50"/>
      <c r="EDR41" s="50"/>
      <c r="EDS41" s="50"/>
      <c r="EDT41" s="50"/>
      <c r="EDU41" s="50"/>
      <c r="EDV41" s="50"/>
      <c r="EDW41" s="50"/>
      <c r="EDX41" s="50"/>
      <c r="EDY41" s="50"/>
      <c r="EDZ41" s="50"/>
      <c r="EEA41" s="50"/>
      <c r="EEB41" s="50"/>
      <c r="EEC41" s="50"/>
      <c r="EED41" s="50"/>
      <c r="EEE41" s="50"/>
      <c r="EEF41" s="50"/>
      <c r="EEG41" s="50"/>
      <c r="EEH41" s="50"/>
      <c r="EEI41" s="50"/>
      <c r="EEJ41" s="50"/>
      <c r="EEK41" s="50"/>
      <c r="EEL41" s="50"/>
      <c r="EEM41" s="50"/>
      <c r="EEN41" s="50"/>
      <c r="EEO41" s="50"/>
      <c r="EEP41" s="50"/>
      <c r="EEQ41" s="50"/>
      <c r="EER41" s="50"/>
      <c r="EES41" s="50"/>
      <c r="EET41" s="50"/>
      <c r="EEU41" s="50"/>
      <c r="EEV41" s="50"/>
      <c r="EEW41" s="50"/>
      <c r="EEX41" s="50"/>
      <c r="EEY41" s="50"/>
      <c r="EEZ41" s="50"/>
      <c r="EFA41" s="50"/>
      <c r="EFB41" s="50"/>
      <c r="EFC41" s="50"/>
      <c r="EFD41" s="50"/>
      <c r="EFE41" s="50"/>
      <c r="EFF41" s="50"/>
      <c r="EFG41" s="50"/>
      <c r="EFH41" s="50"/>
      <c r="EFI41" s="50"/>
      <c r="EFJ41" s="50"/>
      <c r="EFK41" s="50"/>
      <c r="EFL41" s="50"/>
      <c r="EFM41" s="50"/>
      <c r="EFN41" s="50"/>
      <c r="EFO41" s="50"/>
      <c r="EFP41" s="50"/>
      <c r="EFQ41" s="50"/>
      <c r="EFR41" s="50"/>
      <c r="EFS41" s="50"/>
      <c r="EFT41" s="50"/>
      <c r="EFU41" s="50"/>
      <c r="EFV41" s="50"/>
      <c r="EFW41" s="50"/>
      <c r="EFX41" s="50"/>
      <c r="EFY41" s="50"/>
      <c r="EFZ41" s="50"/>
      <c r="EGA41" s="50"/>
      <c r="EGB41" s="50"/>
      <c r="EGC41" s="50"/>
      <c r="EGD41" s="50"/>
      <c r="EGE41" s="50"/>
      <c r="EGF41" s="50"/>
      <c r="EGG41" s="50"/>
      <c r="EGH41" s="50"/>
      <c r="EGI41" s="50"/>
      <c r="EGJ41" s="50"/>
      <c r="EGK41" s="50"/>
      <c r="EGL41" s="50"/>
      <c r="EGM41" s="50"/>
      <c r="EGN41" s="50"/>
      <c r="EGO41" s="50"/>
      <c r="EGP41" s="50"/>
      <c r="EGQ41" s="50"/>
      <c r="EGR41" s="50"/>
      <c r="EGS41" s="50"/>
      <c r="EGT41" s="50"/>
      <c r="EGU41" s="50"/>
      <c r="EGV41" s="50"/>
      <c r="EGW41" s="50"/>
      <c r="EGX41" s="50"/>
      <c r="EGY41" s="50"/>
      <c r="EGZ41" s="50"/>
      <c r="EHA41" s="50"/>
      <c r="EHB41" s="50"/>
      <c r="EHC41" s="50"/>
      <c r="EHD41" s="50"/>
      <c r="EHE41" s="50"/>
      <c r="EHF41" s="50"/>
      <c r="EHG41" s="50"/>
      <c r="EHH41" s="50"/>
      <c r="EHI41" s="50"/>
      <c r="EHJ41" s="50"/>
      <c r="EHK41" s="50"/>
      <c r="EHL41" s="50"/>
      <c r="EHM41" s="50"/>
      <c r="EHN41" s="50"/>
      <c r="EHO41" s="50"/>
      <c r="EHP41" s="50"/>
      <c r="EHQ41" s="50"/>
      <c r="EHR41" s="50"/>
      <c r="EHS41" s="50"/>
      <c r="EHT41" s="50"/>
      <c r="EHU41" s="50"/>
      <c r="EHV41" s="50"/>
      <c r="EHW41" s="50"/>
      <c r="EHX41" s="50"/>
      <c r="EHY41" s="50"/>
      <c r="EHZ41" s="50"/>
      <c r="EIA41" s="50"/>
      <c r="EIB41" s="50"/>
      <c r="EIC41" s="50"/>
      <c r="EID41" s="50"/>
      <c r="EIE41" s="50"/>
      <c r="EIF41" s="50"/>
      <c r="EIG41" s="50"/>
      <c r="EIH41" s="50"/>
      <c r="EII41" s="50"/>
      <c r="EIJ41" s="50"/>
      <c r="EIK41" s="50"/>
      <c r="EIL41" s="50"/>
      <c r="EIM41" s="50"/>
      <c r="EIN41" s="50"/>
      <c r="EIO41" s="50"/>
      <c r="EIP41" s="50"/>
      <c r="EIQ41" s="50"/>
      <c r="EIR41" s="50"/>
      <c r="EIS41" s="50"/>
      <c r="EIT41" s="50"/>
      <c r="EIU41" s="50"/>
      <c r="EIV41" s="50"/>
      <c r="EIW41" s="50"/>
      <c r="EIX41" s="50"/>
      <c r="EIY41" s="50"/>
      <c r="EIZ41" s="50"/>
      <c r="EJA41" s="50"/>
      <c r="EJB41" s="50"/>
      <c r="EJC41" s="50"/>
      <c r="EJD41" s="50"/>
      <c r="EJE41" s="50"/>
      <c r="EJF41" s="50"/>
      <c r="EJG41" s="50"/>
      <c r="EJH41" s="50"/>
      <c r="EJI41" s="50"/>
      <c r="EJJ41" s="50"/>
      <c r="EJK41" s="50"/>
      <c r="EJL41" s="50"/>
      <c r="EJM41" s="50"/>
      <c r="EJN41" s="50"/>
      <c r="EJO41" s="50"/>
      <c r="EJP41" s="50"/>
      <c r="EJQ41" s="50"/>
      <c r="EJR41" s="50"/>
      <c r="EJS41" s="50"/>
      <c r="EJT41" s="50"/>
      <c r="EJU41" s="50"/>
      <c r="EJV41" s="50"/>
      <c r="EJW41" s="50"/>
      <c r="EJX41" s="50"/>
      <c r="EJY41" s="50"/>
      <c r="EJZ41" s="50"/>
      <c r="EKA41" s="50"/>
      <c r="EKB41" s="50"/>
      <c r="EKC41" s="50"/>
      <c r="EKD41" s="50"/>
      <c r="EKE41" s="50"/>
      <c r="EKF41" s="50"/>
      <c r="EKG41" s="50"/>
      <c r="EKH41" s="50"/>
      <c r="EKI41" s="50"/>
      <c r="EKJ41" s="50"/>
      <c r="EKK41" s="50"/>
      <c r="EKL41" s="50"/>
      <c r="EKM41" s="50"/>
      <c r="EKN41" s="50"/>
      <c r="EKO41" s="50"/>
      <c r="EKP41" s="50"/>
      <c r="EKQ41" s="50"/>
      <c r="EKR41" s="50"/>
      <c r="EKS41" s="50"/>
      <c r="EKT41" s="50"/>
      <c r="EKU41" s="50"/>
      <c r="EKV41" s="50"/>
      <c r="EKW41" s="50"/>
      <c r="EKX41" s="50"/>
      <c r="EKY41" s="50"/>
      <c r="EKZ41" s="50"/>
      <c r="ELA41" s="50"/>
      <c r="ELB41" s="50"/>
      <c r="ELC41" s="50"/>
      <c r="ELD41" s="50"/>
      <c r="ELE41" s="50"/>
      <c r="ELF41" s="50"/>
      <c r="ELG41" s="50"/>
      <c r="ELH41" s="50"/>
      <c r="ELI41" s="50"/>
      <c r="ELJ41" s="50"/>
      <c r="ELK41" s="50"/>
      <c r="ELL41" s="50"/>
      <c r="ELM41" s="50"/>
      <c r="ELN41" s="50"/>
      <c r="ELO41" s="50"/>
      <c r="ELP41" s="50"/>
      <c r="ELQ41" s="50"/>
      <c r="ELR41" s="50"/>
      <c r="ELS41" s="50"/>
      <c r="ELT41" s="50"/>
      <c r="ELU41" s="50"/>
      <c r="ELV41" s="50"/>
      <c r="ELW41" s="50"/>
      <c r="ELX41" s="50"/>
      <c r="ELY41" s="50"/>
      <c r="ELZ41" s="50"/>
      <c r="EMA41" s="50"/>
      <c r="EMB41" s="50"/>
      <c r="EMC41" s="50"/>
      <c r="EMD41" s="50"/>
      <c r="EME41" s="50"/>
      <c r="EMF41" s="50"/>
      <c r="EMG41" s="50"/>
      <c r="EMH41" s="50"/>
      <c r="EMI41" s="50"/>
      <c r="EMJ41" s="50"/>
      <c r="EMK41" s="50"/>
      <c r="EML41" s="50"/>
      <c r="EMM41" s="50"/>
      <c r="EMN41" s="50"/>
      <c r="EMO41" s="50"/>
      <c r="EMP41" s="50"/>
      <c r="EMQ41" s="50"/>
      <c r="EMR41" s="50"/>
      <c r="EMS41" s="50"/>
      <c r="EMT41" s="50"/>
      <c r="EMU41" s="50"/>
      <c r="EMV41" s="50"/>
      <c r="EMW41" s="50"/>
      <c r="EMX41" s="50"/>
      <c r="EMY41" s="50"/>
      <c r="EMZ41" s="50"/>
      <c r="ENA41" s="50"/>
      <c r="ENB41" s="50"/>
      <c r="ENC41" s="50"/>
      <c r="END41" s="50"/>
      <c r="ENE41" s="50"/>
      <c r="ENF41" s="50"/>
      <c r="ENG41" s="50"/>
      <c r="ENH41" s="50"/>
      <c r="ENI41" s="50"/>
      <c r="ENJ41" s="50"/>
      <c r="ENK41" s="50"/>
      <c r="ENL41" s="50"/>
      <c r="ENM41" s="50"/>
      <c r="ENN41" s="50"/>
      <c r="ENO41" s="50"/>
      <c r="ENP41" s="50"/>
      <c r="ENQ41" s="50"/>
      <c r="ENR41" s="50"/>
      <c r="ENS41" s="50"/>
      <c r="ENT41" s="50"/>
      <c r="ENU41" s="50"/>
      <c r="ENV41" s="50"/>
      <c r="ENW41" s="50"/>
      <c r="ENX41" s="50"/>
      <c r="ENY41" s="50"/>
      <c r="ENZ41" s="50"/>
      <c r="EOA41" s="50"/>
      <c r="EOB41" s="50"/>
      <c r="EOC41" s="50"/>
      <c r="EOD41" s="50"/>
      <c r="EOE41" s="50"/>
      <c r="EOF41" s="50"/>
      <c r="EOG41" s="50"/>
      <c r="EOH41" s="50"/>
      <c r="EOI41" s="50"/>
      <c r="EOJ41" s="50"/>
      <c r="EOK41" s="50"/>
      <c r="EOL41" s="50"/>
      <c r="EOM41" s="50"/>
      <c r="EON41" s="50"/>
      <c r="EOO41" s="50"/>
      <c r="EOP41" s="50"/>
      <c r="EOQ41" s="50"/>
      <c r="EOR41" s="50"/>
      <c r="EOS41" s="50"/>
      <c r="EOT41" s="50"/>
      <c r="EOU41" s="50"/>
      <c r="EOV41" s="50"/>
      <c r="EOW41" s="50"/>
      <c r="EOX41" s="50"/>
      <c r="EOY41" s="50"/>
      <c r="EOZ41" s="50"/>
      <c r="EPA41" s="50"/>
      <c r="EPB41" s="50"/>
      <c r="EPC41" s="50"/>
      <c r="EPD41" s="50"/>
      <c r="EPE41" s="50"/>
      <c r="EPF41" s="50"/>
      <c r="EPG41" s="50"/>
      <c r="EPH41" s="50"/>
      <c r="EPI41" s="50"/>
      <c r="EPJ41" s="50"/>
      <c r="EPK41" s="50"/>
      <c r="EPL41" s="50"/>
      <c r="EPM41" s="50"/>
      <c r="EPN41" s="50"/>
      <c r="EPO41" s="50"/>
      <c r="EPP41" s="50"/>
      <c r="EPQ41" s="50"/>
      <c r="EPR41" s="50"/>
      <c r="EPS41" s="50"/>
      <c r="EPT41" s="50"/>
      <c r="EPU41" s="50"/>
      <c r="EPV41" s="50"/>
      <c r="EPW41" s="50"/>
      <c r="EPX41" s="50"/>
      <c r="EPY41" s="50"/>
      <c r="EPZ41" s="50"/>
      <c r="EQA41" s="50"/>
      <c r="EQB41" s="50"/>
      <c r="EQC41" s="50"/>
      <c r="EQD41" s="50"/>
      <c r="EQE41" s="50"/>
      <c r="EQF41" s="50"/>
      <c r="EQG41" s="50"/>
      <c r="EQH41" s="50"/>
      <c r="EQI41" s="50"/>
      <c r="EQJ41" s="50"/>
      <c r="EQK41" s="50"/>
      <c r="EQL41" s="50"/>
      <c r="EQM41" s="50"/>
      <c r="EQN41" s="50"/>
      <c r="EQO41" s="50"/>
      <c r="EQP41" s="50"/>
      <c r="EQQ41" s="50"/>
      <c r="EQR41" s="50"/>
      <c r="EQS41" s="50"/>
      <c r="EQT41" s="50"/>
      <c r="EQU41" s="50"/>
      <c r="EQV41" s="50"/>
      <c r="EQW41" s="50"/>
      <c r="EQX41" s="50"/>
      <c r="EQY41" s="50"/>
      <c r="EQZ41" s="50"/>
      <c r="ERA41" s="50"/>
      <c r="ERB41" s="50"/>
      <c r="ERC41" s="50"/>
      <c r="ERD41" s="50"/>
      <c r="ERE41" s="50"/>
      <c r="ERF41" s="50"/>
      <c r="ERG41" s="50"/>
      <c r="ERH41" s="50"/>
      <c r="ERI41" s="50"/>
      <c r="ERJ41" s="50"/>
      <c r="ERK41" s="50"/>
      <c r="ERL41" s="50"/>
      <c r="ERM41" s="50"/>
      <c r="ERN41" s="50"/>
      <c r="ERO41" s="50"/>
      <c r="ERP41" s="50"/>
      <c r="ERQ41" s="50"/>
      <c r="ERR41" s="50"/>
      <c r="ERS41" s="50"/>
      <c r="ERT41" s="50"/>
      <c r="ERU41" s="50"/>
      <c r="ERV41" s="50"/>
      <c r="ERW41" s="50"/>
      <c r="ERX41" s="50"/>
      <c r="ERY41" s="50"/>
      <c r="ERZ41" s="50"/>
      <c r="ESA41" s="50"/>
      <c r="ESB41" s="50"/>
      <c r="ESC41" s="50"/>
      <c r="ESD41" s="50"/>
      <c r="ESE41" s="50"/>
      <c r="ESF41" s="50"/>
      <c r="ESG41" s="50"/>
      <c r="ESH41" s="50"/>
      <c r="ESI41" s="50"/>
      <c r="ESJ41" s="50"/>
      <c r="ESK41" s="50"/>
      <c r="ESL41" s="50"/>
      <c r="ESM41" s="50"/>
      <c r="ESN41" s="50"/>
      <c r="ESO41" s="50"/>
      <c r="ESP41" s="50"/>
      <c r="ESQ41" s="50"/>
      <c r="ESR41" s="50"/>
      <c r="ESS41" s="50"/>
      <c r="EST41" s="50"/>
      <c r="ESU41" s="50"/>
      <c r="ESV41" s="50"/>
      <c r="ESW41" s="50"/>
      <c r="ESX41" s="50"/>
      <c r="ESY41" s="50"/>
      <c r="ESZ41" s="50"/>
      <c r="ETA41" s="50"/>
      <c r="ETB41" s="50"/>
      <c r="ETC41" s="50"/>
      <c r="ETD41" s="50"/>
      <c r="ETE41" s="50"/>
      <c r="ETF41" s="50"/>
      <c r="ETG41" s="50"/>
      <c r="ETH41" s="50"/>
      <c r="ETI41" s="50"/>
      <c r="ETJ41" s="50"/>
      <c r="ETK41" s="50"/>
      <c r="ETL41" s="50"/>
      <c r="ETM41" s="50"/>
      <c r="ETN41" s="50"/>
      <c r="ETO41" s="50"/>
      <c r="ETP41" s="50"/>
      <c r="ETQ41" s="50"/>
      <c r="ETR41" s="50"/>
      <c r="ETS41" s="50"/>
      <c r="ETT41" s="50"/>
      <c r="ETU41" s="50"/>
      <c r="ETV41" s="50"/>
      <c r="ETW41" s="50"/>
      <c r="ETX41" s="50"/>
      <c r="ETY41" s="50"/>
      <c r="ETZ41" s="50"/>
      <c r="EUA41" s="50"/>
      <c r="EUB41" s="50"/>
      <c r="EUC41" s="50"/>
      <c r="EUD41" s="50"/>
      <c r="EUE41" s="50"/>
      <c r="EUF41" s="50"/>
      <c r="EUG41" s="50"/>
      <c r="EUH41" s="50"/>
      <c r="EUI41" s="50"/>
      <c r="EUJ41" s="50"/>
      <c r="EUK41" s="50"/>
      <c r="EUL41" s="50"/>
      <c r="EUM41" s="50"/>
      <c r="EUN41" s="50"/>
      <c r="EUO41" s="50"/>
      <c r="EUP41" s="50"/>
      <c r="EUQ41" s="50"/>
      <c r="EUR41" s="50"/>
      <c r="EUS41" s="50"/>
      <c r="EUT41" s="50"/>
      <c r="EUU41" s="50"/>
      <c r="EUV41" s="50"/>
      <c r="EUW41" s="50"/>
      <c r="EUX41" s="50"/>
      <c r="EUY41" s="50"/>
      <c r="EUZ41" s="50"/>
      <c r="EVA41" s="50"/>
      <c r="EVB41" s="50"/>
      <c r="EVC41" s="50"/>
      <c r="EVD41" s="50"/>
      <c r="EVE41" s="50"/>
      <c r="EVF41" s="50"/>
      <c r="EVG41" s="50"/>
      <c r="EVH41" s="50"/>
      <c r="EVI41" s="50"/>
      <c r="EVJ41" s="50"/>
      <c r="EVK41" s="50"/>
      <c r="EVL41" s="50"/>
      <c r="EVM41" s="50"/>
      <c r="EVN41" s="50"/>
      <c r="EVO41" s="50"/>
      <c r="EVP41" s="50"/>
      <c r="EVQ41" s="50"/>
      <c r="EVR41" s="50"/>
      <c r="EVS41" s="50"/>
      <c r="EVT41" s="50"/>
      <c r="EVU41" s="50"/>
      <c r="EVV41" s="50"/>
      <c r="EVW41" s="50"/>
      <c r="EVX41" s="50"/>
      <c r="EVY41" s="50"/>
      <c r="EVZ41" s="50"/>
      <c r="EWA41" s="50"/>
      <c r="EWB41" s="50"/>
      <c r="EWC41" s="50"/>
      <c r="EWD41" s="50"/>
      <c r="EWE41" s="50"/>
      <c r="EWF41" s="50"/>
      <c r="EWG41" s="50"/>
      <c r="EWH41" s="50"/>
      <c r="EWI41" s="50"/>
      <c r="EWJ41" s="50"/>
      <c r="EWK41" s="50"/>
      <c r="EWL41" s="50"/>
      <c r="EWM41" s="50"/>
      <c r="EWN41" s="50"/>
      <c r="EWO41" s="50"/>
      <c r="EWP41" s="50"/>
      <c r="EWQ41" s="50"/>
      <c r="EWR41" s="50"/>
      <c r="EWS41" s="50"/>
      <c r="EWT41" s="50"/>
      <c r="EWU41" s="50"/>
      <c r="EWV41" s="50"/>
      <c r="EWW41" s="50"/>
      <c r="EWX41" s="50"/>
      <c r="EWY41" s="50"/>
      <c r="EWZ41" s="50"/>
      <c r="EXA41" s="50"/>
      <c r="EXB41" s="50"/>
      <c r="EXC41" s="50"/>
      <c r="EXD41" s="50"/>
      <c r="EXE41" s="50"/>
      <c r="EXF41" s="50"/>
      <c r="EXG41" s="50"/>
      <c r="EXH41" s="50"/>
      <c r="EXI41" s="50"/>
      <c r="EXJ41" s="50"/>
      <c r="EXK41" s="50"/>
      <c r="EXL41" s="50"/>
      <c r="EXM41" s="50"/>
      <c r="EXN41" s="50"/>
      <c r="EXO41" s="50"/>
      <c r="EXP41" s="50"/>
      <c r="EXQ41" s="50"/>
      <c r="EXR41" s="50"/>
      <c r="EXS41" s="50"/>
      <c r="EXT41" s="50"/>
      <c r="EXU41" s="50"/>
      <c r="EXV41" s="50"/>
      <c r="EXW41" s="50"/>
      <c r="EXX41" s="50"/>
      <c r="EXY41" s="50"/>
      <c r="EXZ41" s="50"/>
      <c r="EYA41" s="50"/>
      <c r="EYB41" s="50"/>
      <c r="EYC41" s="50"/>
      <c r="EYD41" s="50"/>
      <c r="EYE41" s="50"/>
      <c r="EYF41" s="50"/>
      <c r="EYG41" s="50"/>
      <c r="EYH41" s="50"/>
      <c r="EYI41" s="50"/>
      <c r="EYJ41" s="50"/>
      <c r="EYK41" s="50"/>
      <c r="EYL41" s="50"/>
      <c r="EYM41" s="50"/>
      <c r="EYN41" s="50"/>
      <c r="EYO41" s="50"/>
      <c r="EYP41" s="50"/>
      <c r="EYQ41" s="50"/>
      <c r="EYR41" s="50"/>
      <c r="EYS41" s="50"/>
      <c r="EYT41" s="50"/>
      <c r="EYU41" s="50"/>
      <c r="EYV41" s="50"/>
      <c r="EYW41" s="50"/>
      <c r="EYX41" s="50"/>
      <c r="EYY41" s="50"/>
      <c r="EYZ41" s="50"/>
      <c r="EZA41" s="50"/>
      <c r="EZB41" s="50"/>
      <c r="EZC41" s="50"/>
      <c r="EZD41" s="50"/>
      <c r="EZE41" s="50"/>
      <c r="EZF41" s="50"/>
      <c r="EZG41" s="50"/>
      <c r="EZH41" s="50"/>
      <c r="EZI41" s="50"/>
      <c r="EZJ41" s="50"/>
      <c r="EZK41" s="50"/>
      <c r="EZL41" s="50"/>
      <c r="EZM41" s="50"/>
      <c r="EZN41" s="50"/>
      <c r="EZO41" s="50"/>
      <c r="EZP41" s="50"/>
      <c r="EZQ41" s="50"/>
      <c r="EZR41" s="50"/>
      <c r="EZS41" s="50"/>
      <c r="EZT41" s="50"/>
      <c r="EZU41" s="50"/>
      <c r="EZV41" s="50"/>
      <c r="EZW41" s="50"/>
      <c r="EZX41" s="50"/>
      <c r="EZY41" s="50"/>
      <c r="EZZ41" s="50"/>
      <c r="FAA41" s="50"/>
      <c r="FAB41" s="50"/>
      <c r="FAC41" s="50"/>
      <c r="FAD41" s="50"/>
      <c r="FAE41" s="50"/>
      <c r="FAF41" s="50"/>
      <c r="FAG41" s="50"/>
      <c r="FAH41" s="50"/>
      <c r="FAI41" s="50"/>
      <c r="FAJ41" s="50"/>
      <c r="FAK41" s="50"/>
      <c r="FAL41" s="50"/>
      <c r="FAM41" s="50"/>
      <c r="FAN41" s="50"/>
      <c r="FAO41" s="50"/>
      <c r="FAP41" s="50"/>
      <c r="FAQ41" s="50"/>
      <c r="FAR41" s="50"/>
      <c r="FAS41" s="50"/>
      <c r="FAT41" s="50"/>
      <c r="FAU41" s="50"/>
      <c r="FAV41" s="50"/>
      <c r="FAW41" s="50"/>
      <c r="FAX41" s="50"/>
      <c r="FAY41" s="50"/>
      <c r="FAZ41" s="50"/>
      <c r="FBA41" s="50"/>
      <c r="FBB41" s="50"/>
      <c r="FBC41" s="50"/>
      <c r="FBD41" s="50"/>
      <c r="FBE41" s="50"/>
      <c r="FBF41" s="50"/>
      <c r="FBG41" s="50"/>
      <c r="FBH41" s="50"/>
      <c r="FBI41" s="50"/>
      <c r="FBJ41" s="50"/>
      <c r="FBK41" s="50"/>
      <c r="FBL41" s="50"/>
      <c r="FBM41" s="50"/>
      <c r="FBN41" s="50"/>
      <c r="FBO41" s="50"/>
      <c r="FBP41" s="50"/>
      <c r="FBQ41" s="50"/>
      <c r="FBR41" s="50"/>
      <c r="FBS41" s="50"/>
      <c r="FBT41" s="50"/>
      <c r="FBU41" s="50"/>
      <c r="FBV41" s="50"/>
      <c r="FBW41" s="50"/>
      <c r="FBX41" s="50"/>
      <c r="FBY41" s="50"/>
      <c r="FBZ41" s="50"/>
      <c r="FCA41" s="50"/>
      <c r="FCB41" s="50"/>
      <c r="FCC41" s="50"/>
      <c r="FCD41" s="50"/>
      <c r="FCE41" s="50"/>
      <c r="FCF41" s="50"/>
      <c r="FCG41" s="50"/>
      <c r="FCH41" s="50"/>
      <c r="FCI41" s="50"/>
      <c r="FCJ41" s="50"/>
      <c r="FCK41" s="50"/>
      <c r="FCL41" s="50"/>
      <c r="FCM41" s="50"/>
      <c r="FCN41" s="50"/>
      <c r="FCO41" s="50"/>
      <c r="FCP41" s="50"/>
      <c r="FCQ41" s="50"/>
      <c r="FCR41" s="50"/>
      <c r="FCS41" s="50"/>
      <c r="FCT41" s="50"/>
      <c r="FCU41" s="50"/>
      <c r="FCV41" s="50"/>
      <c r="FCW41" s="50"/>
      <c r="FCX41" s="50"/>
      <c r="FCY41" s="50"/>
      <c r="FCZ41" s="50"/>
      <c r="FDA41" s="50"/>
      <c r="FDB41" s="50"/>
      <c r="FDC41" s="50"/>
      <c r="FDD41" s="50"/>
      <c r="FDE41" s="50"/>
      <c r="FDF41" s="50"/>
      <c r="FDG41" s="50"/>
      <c r="FDH41" s="50"/>
      <c r="FDI41" s="50"/>
      <c r="FDJ41" s="50"/>
      <c r="FDK41" s="50"/>
      <c r="FDL41" s="50"/>
      <c r="FDM41" s="50"/>
      <c r="FDN41" s="50"/>
      <c r="FDO41" s="50"/>
      <c r="FDP41" s="50"/>
      <c r="FDQ41" s="50"/>
      <c r="FDR41" s="50"/>
      <c r="FDS41" s="50"/>
      <c r="FDT41" s="50"/>
      <c r="FDU41" s="50"/>
      <c r="FDV41" s="50"/>
      <c r="FDW41" s="50"/>
      <c r="FDX41" s="50"/>
      <c r="FDY41" s="50"/>
      <c r="FDZ41" s="50"/>
      <c r="FEA41" s="50"/>
      <c r="FEB41" s="50"/>
      <c r="FEC41" s="50"/>
      <c r="FED41" s="50"/>
      <c r="FEE41" s="50"/>
      <c r="FEF41" s="50"/>
      <c r="FEG41" s="50"/>
      <c r="FEH41" s="50"/>
      <c r="FEI41" s="50"/>
      <c r="FEJ41" s="50"/>
      <c r="FEK41" s="50"/>
      <c r="FEL41" s="50"/>
      <c r="FEM41" s="50"/>
      <c r="FEN41" s="50"/>
      <c r="FEO41" s="50"/>
      <c r="FEP41" s="50"/>
      <c r="FEQ41" s="50"/>
      <c r="FER41" s="50"/>
      <c r="FES41" s="50"/>
      <c r="FET41" s="50"/>
      <c r="FEU41" s="50"/>
      <c r="FEV41" s="50"/>
      <c r="FEW41" s="50"/>
      <c r="FEX41" s="50"/>
      <c r="FEY41" s="50"/>
      <c r="FEZ41" s="50"/>
      <c r="FFA41" s="50"/>
      <c r="FFB41" s="50"/>
      <c r="FFC41" s="50"/>
      <c r="FFD41" s="50"/>
      <c r="FFE41" s="50"/>
      <c r="FFF41" s="50"/>
      <c r="FFG41" s="50"/>
      <c r="FFH41" s="50"/>
      <c r="FFI41" s="50"/>
      <c r="FFJ41" s="50"/>
      <c r="FFK41" s="50"/>
      <c r="FFL41" s="50"/>
      <c r="FFM41" s="50"/>
      <c r="FFN41" s="50"/>
      <c r="FFO41" s="50"/>
      <c r="FFP41" s="50"/>
      <c r="FFQ41" s="50"/>
      <c r="FFR41" s="50"/>
      <c r="FFS41" s="50"/>
      <c r="FFT41" s="50"/>
      <c r="FFU41" s="50"/>
      <c r="FFV41" s="50"/>
      <c r="FFW41" s="50"/>
      <c r="FFX41" s="50"/>
      <c r="FFY41" s="50"/>
      <c r="FFZ41" s="50"/>
      <c r="FGA41" s="50"/>
      <c r="FGB41" s="50"/>
      <c r="FGC41" s="50"/>
      <c r="FGD41" s="50"/>
      <c r="FGE41" s="50"/>
      <c r="FGF41" s="50"/>
      <c r="FGG41" s="50"/>
      <c r="FGH41" s="50"/>
      <c r="FGI41" s="50"/>
      <c r="FGJ41" s="50"/>
      <c r="FGK41" s="50"/>
      <c r="FGL41" s="50"/>
      <c r="FGM41" s="50"/>
      <c r="FGN41" s="50"/>
      <c r="FGO41" s="50"/>
      <c r="FGP41" s="50"/>
      <c r="FGQ41" s="50"/>
      <c r="FGR41" s="50"/>
      <c r="FGS41" s="50"/>
      <c r="FGT41" s="50"/>
      <c r="FGU41" s="50"/>
      <c r="FGV41" s="50"/>
      <c r="FGW41" s="50"/>
      <c r="FGX41" s="50"/>
      <c r="FGY41" s="50"/>
      <c r="FGZ41" s="50"/>
      <c r="FHA41" s="50"/>
      <c r="FHB41" s="50"/>
      <c r="FHC41" s="50"/>
      <c r="FHD41" s="50"/>
      <c r="FHE41" s="50"/>
      <c r="FHF41" s="50"/>
      <c r="FHG41" s="50"/>
      <c r="FHH41" s="50"/>
      <c r="FHI41" s="50"/>
      <c r="FHJ41" s="50"/>
      <c r="FHK41" s="50"/>
      <c r="FHL41" s="50"/>
      <c r="FHM41" s="50"/>
      <c r="FHN41" s="50"/>
      <c r="FHO41" s="50"/>
      <c r="FHP41" s="50"/>
      <c r="FHQ41" s="50"/>
      <c r="FHR41" s="50"/>
      <c r="FHS41" s="50"/>
      <c r="FHT41" s="50"/>
      <c r="FHU41" s="50"/>
      <c r="FHV41" s="50"/>
      <c r="FHW41" s="50"/>
      <c r="FHX41" s="50"/>
      <c r="FHY41" s="50"/>
      <c r="FHZ41" s="50"/>
      <c r="FIA41" s="50"/>
      <c r="FIB41" s="50"/>
      <c r="FIC41" s="50"/>
      <c r="FID41" s="50"/>
      <c r="FIE41" s="50"/>
      <c r="FIF41" s="50"/>
      <c r="FIG41" s="50"/>
      <c r="FIH41" s="50"/>
      <c r="FII41" s="50"/>
      <c r="FIJ41" s="50"/>
      <c r="FIK41" s="50"/>
      <c r="FIL41" s="50"/>
      <c r="FIM41" s="50"/>
      <c r="FIN41" s="50"/>
      <c r="FIO41" s="50"/>
      <c r="FIP41" s="50"/>
      <c r="FIQ41" s="50"/>
      <c r="FIR41" s="50"/>
      <c r="FIS41" s="50"/>
      <c r="FIT41" s="50"/>
      <c r="FIU41" s="50"/>
      <c r="FIV41" s="50"/>
      <c r="FIW41" s="50"/>
      <c r="FIX41" s="50"/>
      <c r="FIY41" s="50"/>
      <c r="FIZ41" s="50"/>
      <c r="FJA41" s="50"/>
      <c r="FJB41" s="50"/>
      <c r="FJC41" s="50"/>
      <c r="FJD41" s="50"/>
      <c r="FJE41" s="50"/>
      <c r="FJF41" s="50"/>
      <c r="FJG41" s="50"/>
      <c r="FJH41" s="50"/>
      <c r="FJI41" s="50"/>
      <c r="FJJ41" s="50"/>
      <c r="FJK41" s="50"/>
      <c r="FJL41" s="50"/>
      <c r="FJM41" s="50"/>
      <c r="FJN41" s="50"/>
      <c r="FJO41" s="50"/>
      <c r="FJP41" s="50"/>
      <c r="FJQ41" s="50"/>
      <c r="FJR41" s="50"/>
      <c r="FJS41" s="50"/>
      <c r="FJT41" s="50"/>
      <c r="FJU41" s="50"/>
      <c r="FJV41" s="50"/>
      <c r="FJW41" s="50"/>
      <c r="FJX41" s="50"/>
      <c r="FJY41" s="50"/>
      <c r="FJZ41" s="50"/>
      <c r="FKA41" s="50"/>
      <c r="FKB41" s="50"/>
      <c r="FKC41" s="50"/>
      <c r="FKD41" s="50"/>
      <c r="FKE41" s="50"/>
      <c r="FKF41" s="50"/>
      <c r="FKG41" s="50"/>
      <c r="FKH41" s="50"/>
      <c r="FKI41" s="50"/>
      <c r="FKJ41" s="50"/>
      <c r="FKK41" s="50"/>
      <c r="FKL41" s="50"/>
      <c r="FKM41" s="50"/>
      <c r="FKN41" s="50"/>
      <c r="FKO41" s="50"/>
      <c r="FKP41" s="50"/>
      <c r="FKQ41" s="50"/>
      <c r="FKR41" s="50"/>
      <c r="FKS41" s="50"/>
      <c r="FKT41" s="50"/>
      <c r="FKU41" s="50"/>
      <c r="FKV41" s="50"/>
      <c r="FKW41" s="50"/>
      <c r="FKX41" s="50"/>
      <c r="FKY41" s="50"/>
      <c r="FKZ41" s="50"/>
      <c r="FLA41" s="50"/>
      <c r="FLB41" s="50"/>
      <c r="FLC41" s="50"/>
      <c r="FLD41" s="50"/>
      <c r="FLE41" s="50"/>
      <c r="FLF41" s="50"/>
      <c r="FLG41" s="50"/>
      <c r="FLH41" s="50"/>
      <c r="FLI41" s="50"/>
      <c r="FLJ41" s="50"/>
      <c r="FLK41" s="50"/>
      <c r="FLL41" s="50"/>
      <c r="FLM41" s="50"/>
      <c r="FLN41" s="50"/>
      <c r="FLO41" s="50"/>
      <c r="FLP41" s="50"/>
      <c r="FLQ41" s="50"/>
      <c r="FLR41" s="50"/>
      <c r="FLS41" s="50"/>
      <c r="FLT41" s="50"/>
      <c r="FLU41" s="50"/>
      <c r="FLV41" s="50"/>
      <c r="FLW41" s="50"/>
      <c r="FLX41" s="50"/>
      <c r="FLY41" s="50"/>
      <c r="FLZ41" s="50"/>
      <c r="FMA41" s="50"/>
      <c r="FMB41" s="50"/>
      <c r="FMC41" s="50"/>
      <c r="FMD41" s="50"/>
      <c r="FME41" s="50"/>
      <c r="FMF41" s="50"/>
      <c r="FMG41" s="50"/>
      <c r="FMH41" s="50"/>
      <c r="FMI41" s="50"/>
      <c r="FMJ41" s="50"/>
      <c r="FMK41" s="50"/>
      <c r="FML41" s="50"/>
      <c r="FMM41" s="50"/>
      <c r="FMN41" s="50"/>
      <c r="FMO41" s="50"/>
      <c r="FMP41" s="50"/>
      <c r="FMQ41" s="50"/>
      <c r="FMR41" s="50"/>
      <c r="FMS41" s="50"/>
      <c r="FMT41" s="50"/>
      <c r="FMU41" s="50"/>
      <c r="FMV41" s="50"/>
      <c r="FMW41" s="50"/>
      <c r="FMX41" s="50"/>
      <c r="FMY41" s="50"/>
      <c r="FMZ41" s="50"/>
      <c r="FNA41" s="50"/>
      <c r="FNB41" s="50"/>
      <c r="FNC41" s="50"/>
      <c r="FND41" s="50"/>
      <c r="FNE41" s="50"/>
      <c r="FNF41" s="50"/>
      <c r="FNG41" s="50"/>
      <c r="FNH41" s="50"/>
      <c r="FNI41" s="50"/>
      <c r="FNJ41" s="50"/>
      <c r="FNK41" s="50"/>
      <c r="FNL41" s="50"/>
      <c r="FNM41" s="50"/>
      <c r="FNN41" s="50"/>
      <c r="FNO41" s="50"/>
      <c r="FNP41" s="50"/>
      <c r="FNQ41" s="50"/>
      <c r="FNR41" s="50"/>
      <c r="FNS41" s="50"/>
      <c r="FNT41" s="50"/>
      <c r="FNU41" s="50"/>
      <c r="FNV41" s="50"/>
      <c r="FNW41" s="50"/>
      <c r="FNX41" s="50"/>
      <c r="FNY41" s="50"/>
      <c r="FNZ41" s="50"/>
      <c r="FOA41" s="50"/>
      <c r="FOB41" s="50"/>
      <c r="FOC41" s="50"/>
      <c r="FOD41" s="50"/>
      <c r="FOE41" s="50"/>
      <c r="FOF41" s="50"/>
      <c r="FOG41" s="50"/>
      <c r="FOH41" s="50"/>
      <c r="FOI41" s="50"/>
      <c r="FOJ41" s="50"/>
      <c r="FOK41" s="50"/>
      <c r="FOL41" s="50"/>
      <c r="FOM41" s="50"/>
      <c r="FON41" s="50"/>
      <c r="FOO41" s="50"/>
      <c r="FOP41" s="50"/>
      <c r="FOQ41" s="50"/>
      <c r="FOR41" s="50"/>
      <c r="FOS41" s="50"/>
      <c r="FOT41" s="50"/>
      <c r="FOU41" s="50"/>
      <c r="FOV41" s="50"/>
      <c r="FOW41" s="50"/>
      <c r="FOX41" s="50"/>
      <c r="FOY41" s="50"/>
      <c r="FOZ41" s="50"/>
      <c r="FPA41" s="50"/>
      <c r="FPB41" s="50"/>
      <c r="FPC41" s="50"/>
      <c r="FPD41" s="50"/>
      <c r="FPE41" s="50"/>
      <c r="FPF41" s="50"/>
      <c r="FPG41" s="50"/>
      <c r="FPH41" s="50"/>
      <c r="FPI41" s="50"/>
      <c r="FPJ41" s="50"/>
      <c r="FPK41" s="50"/>
      <c r="FPL41" s="50"/>
      <c r="FPM41" s="50"/>
      <c r="FPN41" s="50"/>
      <c r="FPO41" s="50"/>
      <c r="FPP41" s="50"/>
      <c r="FPQ41" s="50"/>
      <c r="FPR41" s="50"/>
      <c r="FPS41" s="50"/>
      <c r="FPT41" s="50"/>
      <c r="FPU41" s="50"/>
      <c r="FPV41" s="50"/>
      <c r="FPW41" s="50"/>
      <c r="FPX41" s="50"/>
      <c r="FPY41" s="50"/>
      <c r="FPZ41" s="50"/>
      <c r="FQA41" s="50"/>
      <c r="FQB41" s="50"/>
      <c r="FQC41" s="50"/>
      <c r="FQD41" s="50"/>
      <c r="FQE41" s="50"/>
      <c r="FQF41" s="50"/>
      <c r="FQG41" s="50"/>
      <c r="FQH41" s="50"/>
      <c r="FQI41" s="50"/>
      <c r="FQJ41" s="50"/>
      <c r="FQK41" s="50"/>
      <c r="FQL41" s="50"/>
      <c r="FQM41" s="50"/>
      <c r="FQN41" s="50"/>
      <c r="FQO41" s="50"/>
      <c r="FQP41" s="50"/>
      <c r="FQQ41" s="50"/>
      <c r="FQR41" s="50"/>
      <c r="FQS41" s="50"/>
      <c r="FQT41" s="50"/>
      <c r="FQU41" s="50"/>
      <c r="FQV41" s="50"/>
      <c r="FQW41" s="50"/>
      <c r="FQX41" s="50"/>
      <c r="FQY41" s="50"/>
      <c r="FQZ41" s="50"/>
      <c r="FRA41" s="50"/>
      <c r="FRB41" s="50"/>
      <c r="FRC41" s="50"/>
      <c r="FRD41" s="50"/>
      <c r="FRE41" s="50"/>
      <c r="FRF41" s="50"/>
      <c r="FRG41" s="50"/>
      <c r="FRH41" s="50"/>
      <c r="FRI41" s="50"/>
      <c r="FRJ41" s="50"/>
      <c r="FRK41" s="50"/>
      <c r="FRL41" s="50"/>
      <c r="FRM41" s="50"/>
      <c r="FRN41" s="50"/>
      <c r="FRO41" s="50"/>
      <c r="FRP41" s="50"/>
      <c r="FRQ41" s="50"/>
      <c r="FRR41" s="50"/>
      <c r="FRS41" s="50"/>
      <c r="FRT41" s="50"/>
      <c r="FRU41" s="50"/>
      <c r="FRV41" s="50"/>
      <c r="FRW41" s="50"/>
      <c r="FRX41" s="50"/>
      <c r="FRY41" s="50"/>
      <c r="FRZ41" s="50"/>
      <c r="FSA41" s="50"/>
      <c r="FSB41" s="50"/>
      <c r="FSC41" s="50"/>
      <c r="FSD41" s="50"/>
      <c r="FSE41" s="50"/>
      <c r="FSF41" s="50"/>
      <c r="FSG41" s="50"/>
      <c r="FSH41" s="50"/>
      <c r="FSI41" s="50"/>
      <c r="FSJ41" s="50"/>
      <c r="FSK41" s="50"/>
      <c r="FSL41" s="50"/>
      <c r="FSM41" s="50"/>
      <c r="FSN41" s="50"/>
      <c r="FSO41" s="50"/>
      <c r="FSP41" s="50"/>
      <c r="FSQ41" s="50"/>
      <c r="FSR41" s="50"/>
      <c r="FSS41" s="50"/>
      <c r="FST41" s="50"/>
      <c r="FSU41" s="50"/>
      <c r="FSV41" s="50"/>
      <c r="FSW41" s="50"/>
      <c r="FSX41" s="50"/>
      <c r="FSY41" s="50"/>
      <c r="FSZ41" s="50"/>
      <c r="FTA41" s="50"/>
      <c r="FTB41" s="50"/>
      <c r="FTC41" s="50"/>
      <c r="FTD41" s="50"/>
      <c r="FTE41" s="50"/>
      <c r="FTF41" s="50"/>
      <c r="FTG41" s="50"/>
      <c r="FTH41" s="50"/>
      <c r="FTI41" s="50"/>
      <c r="FTJ41" s="50"/>
      <c r="FTK41" s="50"/>
      <c r="FTL41" s="50"/>
      <c r="FTM41" s="50"/>
      <c r="FTN41" s="50"/>
      <c r="FTO41" s="50"/>
      <c r="FTP41" s="50"/>
      <c r="FTQ41" s="50"/>
      <c r="FTR41" s="50"/>
      <c r="FTS41" s="50"/>
      <c r="FTT41" s="50"/>
      <c r="FTU41" s="50"/>
      <c r="FTV41" s="50"/>
      <c r="FTW41" s="50"/>
      <c r="FTX41" s="50"/>
      <c r="FTY41" s="50"/>
      <c r="FTZ41" s="50"/>
      <c r="FUA41" s="50"/>
      <c r="FUB41" s="50"/>
      <c r="FUC41" s="50"/>
      <c r="FUD41" s="50"/>
      <c r="FUE41" s="50"/>
      <c r="FUF41" s="50"/>
      <c r="FUG41" s="50"/>
      <c r="FUH41" s="50"/>
      <c r="FUI41" s="50"/>
      <c r="FUJ41" s="50"/>
      <c r="FUK41" s="50"/>
      <c r="FUL41" s="50"/>
      <c r="FUM41" s="50"/>
      <c r="FUN41" s="50"/>
      <c r="FUO41" s="50"/>
      <c r="FUP41" s="50"/>
      <c r="FUQ41" s="50"/>
      <c r="FUR41" s="50"/>
      <c r="FUS41" s="50"/>
      <c r="FUT41" s="50"/>
      <c r="FUU41" s="50"/>
      <c r="FUV41" s="50"/>
      <c r="FUW41" s="50"/>
      <c r="FUX41" s="50"/>
      <c r="FUY41" s="50"/>
      <c r="FUZ41" s="50"/>
      <c r="FVA41" s="50"/>
      <c r="FVB41" s="50"/>
      <c r="FVC41" s="50"/>
      <c r="FVD41" s="50"/>
      <c r="FVE41" s="50"/>
      <c r="FVF41" s="50"/>
      <c r="FVG41" s="50"/>
      <c r="FVH41" s="50"/>
      <c r="FVI41" s="50"/>
      <c r="FVJ41" s="50"/>
      <c r="FVK41" s="50"/>
      <c r="FVL41" s="50"/>
      <c r="FVM41" s="50"/>
      <c r="FVN41" s="50"/>
      <c r="FVO41" s="50"/>
      <c r="FVP41" s="50"/>
      <c r="FVQ41" s="50"/>
      <c r="FVR41" s="50"/>
      <c r="FVS41" s="50"/>
      <c r="FVT41" s="50"/>
      <c r="FVU41" s="50"/>
      <c r="FVV41" s="50"/>
      <c r="FVW41" s="50"/>
      <c r="FVX41" s="50"/>
      <c r="FVY41" s="50"/>
      <c r="FVZ41" s="50"/>
      <c r="FWA41" s="50"/>
      <c r="FWB41" s="50"/>
      <c r="FWC41" s="50"/>
      <c r="FWD41" s="50"/>
      <c r="FWE41" s="50"/>
      <c r="FWF41" s="50"/>
      <c r="FWG41" s="50"/>
      <c r="FWH41" s="50"/>
      <c r="FWI41" s="50"/>
      <c r="FWJ41" s="50"/>
      <c r="FWK41" s="50"/>
      <c r="FWL41" s="50"/>
      <c r="FWM41" s="50"/>
      <c r="FWN41" s="50"/>
      <c r="FWO41" s="50"/>
      <c r="FWP41" s="50"/>
      <c r="FWQ41" s="50"/>
      <c r="FWR41" s="50"/>
      <c r="FWS41" s="50"/>
      <c r="FWT41" s="50"/>
      <c r="FWU41" s="50"/>
      <c r="FWV41" s="50"/>
      <c r="FWW41" s="50"/>
      <c r="FWX41" s="50"/>
      <c r="FWY41" s="50"/>
      <c r="FWZ41" s="50"/>
      <c r="FXA41" s="50"/>
      <c r="FXB41" s="50"/>
      <c r="FXC41" s="50"/>
      <c r="FXD41" s="50"/>
      <c r="FXE41" s="50"/>
      <c r="FXF41" s="50"/>
      <c r="FXG41" s="50"/>
      <c r="FXH41" s="50"/>
      <c r="FXI41" s="50"/>
      <c r="FXJ41" s="50"/>
      <c r="FXK41" s="50"/>
      <c r="FXL41" s="50"/>
      <c r="FXM41" s="50"/>
      <c r="FXN41" s="50"/>
      <c r="FXO41" s="50"/>
      <c r="FXP41" s="50"/>
      <c r="FXQ41" s="50"/>
      <c r="FXR41" s="50"/>
      <c r="FXS41" s="50"/>
      <c r="FXT41" s="50"/>
      <c r="FXU41" s="50"/>
      <c r="FXV41" s="50"/>
      <c r="FXW41" s="50"/>
      <c r="FXX41" s="50"/>
      <c r="FXY41" s="50"/>
      <c r="FXZ41" s="50"/>
      <c r="FYA41" s="50"/>
      <c r="FYB41" s="50"/>
      <c r="FYC41" s="50"/>
      <c r="FYD41" s="50"/>
      <c r="FYE41" s="50"/>
      <c r="FYF41" s="50"/>
      <c r="FYG41" s="50"/>
      <c r="FYH41" s="50"/>
      <c r="FYI41" s="50"/>
      <c r="FYJ41" s="50"/>
      <c r="FYK41" s="50"/>
      <c r="FYL41" s="50"/>
      <c r="FYM41" s="50"/>
      <c r="FYN41" s="50"/>
      <c r="FYO41" s="50"/>
      <c r="FYP41" s="50"/>
      <c r="FYQ41" s="50"/>
      <c r="FYR41" s="50"/>
      <c r="FYS41" s="50"/>
      <c r="FYT41" s="50"/>
      <c r="FYU41" s="50"/>
      <c r="FYV41" s="50"/>
      <c r="FYW41" s="50"/>
      <c r="FYX41" s="50"/>
      <c r="FYY41" s="50"/>
      <c r="FYZ41" s="50"/>
      <c r="FZA41" s="50"/>
      <c r="FZB41" s="50"/>
      <c r="FZC41" s="50"/>
      <c r="FZD41" s="50"/>
      <c r="FZE41" s="50"/>
      <c r="FZF41" s="50"/>
      <c r="FZG41" s="50"/>
      <c r="FZH41" s="50"/>
      <c r="FZI41" s="50"/>
      <c r="FZJ41" s="50"/>
      <c r="FZK41" s="50"/>
      <c r="FZL41" s="50"/>
      <c r="FZM41" s="50"/>
      <c r="FZN41" s="50"/>
      <c r="FZO41" s="50"/>
      <c r="FZP41" s="50"/>
      <c r="FZQ41" s="50"/>
      <c r="FZR41" s="50"/>
      <c r="FZS41" s="50"/>
      <c r="FZT41" s="50"/>
      <c r="FZU41" s="50"/>
      <c r="FZV41" s="50"/>
      <c r="FZW41" s="50"/>
      <c r="FZX41" s="50"/>
      <c r="FZY41" s="50"/>
      <c r="FZZ41" s="50"/>
      <c r="GAA41" s="50"/>
      <c r="GAB41" s="50"/>
      <c r="GAC41" s="50"/>
      <c r="GAD41" s="50"/>
      <c r="GAE41" s="50"/>
      <c r="GAF41" s="50"/>
      <c r="GAG41" s="50"/>
      <c r="GAH41" s="50"/>
      <c r="GAI41" s="50"/>
      <c r="GAJ41" s="50"/>
      <c r="GAK41" s="50"/>
      <c r="GAL41" s="50"/>
      <c r="GAM41" s="50"/>
      <c r="GAN41" s="50"/>
      <c r="GAO41" s="50"/>
      <c r="GAP41" s="50"/>
      <c r="GAQ41" s="50"/>
      <c r="GAR41" s="50"/>
      <c r="GAS41" s="50"/>
      <c r="GAT41" s="50"/>
      <c r="GAU41" s="50"/>
      <c r="GAV41" s="50"/>
      <c r="GAW41" s="50"/>
      <c r="GAX41" s="50"/>
      <c r="GAY41" s="50"/>
      <c r="GAZ41" s="50"/>
      <c r="GBA41" s="50"/>
      <c r="GBB41" s="50"/>
      <c r="GBC41" s="50"/>
      <c r="GBD41" s="50"/>
      <c r="GBE41" s="50"/>
      <c r="GBF41" s="50"/>
      <c r="GBG41" s="50"/>
      <c r="GBH41" s="50"/>
      <c r="GBI41" s="50"/>
      <c r="GBJ41" s="50"/>
      <c r="GBK41" s="50"/>
      <c r="GBL41" s="50"/>
      <c r="GBM41" s="50"/>
      <c r="GBN41" s="50"/>
      <c r="GBO41" s="50"/>
      <c r="GBP41" s="50"/>
      <c r="GBQ41" s="50"/>
      <c r="GBR41" s="50"/>
      <c r="GBS41" s="50"/>
      <c r="GBT41" s="50"/>
      <c r="GBU41" s="50"/>
      <c r="GBV41" s="50"/>
      <c r="GBW41" s="50"/>
      <c r="GBX41" s="50"/>
      <c r="GBY41" s="50"/>
      <c r="GBZ41" s="50"/>
      <c r="GCA41" s="50"/>
      <c r="GCB41" s="50"/>
      <c r="GCC41" s="50"/>
      <c r="GCD41" s="50"/>
      <c r="GCE41" s="50"/>
      <c r="GCF41" s="50"/>
      <c r="GCG41" s="50"/>
      <c r="GCH41" s="50"/>
      <c r="GCI41" s="50"/>
      <c r="GCJ41" s="50"/>
      <c r="GCK41" s="50"/>
      <c r="GCL41" s="50"/>
      <c r="GCM41" s="50"/>
      <c r="GCN41" s="50"/>
      <c r="GCO41" s="50"/>
      <c r="GCP41" s="50"/>
      <c r="GCQ41" s="50"/>
      <c r="GCR41" s="50"/>
      <c r="GCS41" s="50"/>
      <c r="GCT41" s="50"/>
      <c r="GCU41" s="50"/>
      <c r="GCV41" s="50"/>
      <c r="GCW41" s="50"/>
      <c r="GCX41" s="50"/>
      <c r="GCY41" s="50"/>
      <c r="GCZ41" s="50"/>
      <c r="GDA41" s="50"/>
      <c r="GDB41" s="50"/>
      <c r="GDC41" s="50"/>
      <c r="GDD41" s="50"/>
      <c r="GDE41" s="50"/>
      <c r="GDF41" s="50"/>
      <c r="GDG41" s="50"/>
      <c r="GDH41" s="50"/>
      <c r="GDI41" s="50"/>
      <c r="GDJ41" s="50"/>
      <c r="GDK41" s="50"/>
      <c r="GDL41" s="50"/>
      <c r="GDM41" s="50"/>
      <c r="GDN41" s="50"/>
      <c r="GDO41" s="50"/>
      <c r="GDP41" s="50"/>
      <c r="GDQ41" s="50"/>
      <c r="GDR41" s="50"/>
      <c r="GDS41" s="50"/>
      <c r="GDT41" s="50"/>
      <c r="GDU41" s="50"/>
      <c r="GDV41" s="50"/>
      <c r="GDW41" s="50"/>
      <c r="GDX41" s="50"/>
      <c r="GDY41" s="50"/>
      <c r="GDZ41" s="50"/>
      <c r="GEA41" s="50"/>
      <c r="GEB41" s="50"/>
      <c r="GEC41" s="50"/>
      <c r="GED41" s="50"/>
      <c r="GEE41" s="50"/>
      <c r="GEF41" s="50"/>
      <c r="GEG41" s="50"/>
      <c r="GEH41" s="50"/>
      <c r="GEI41" s="50"/>
      <c r="GEJ41" s="50"/>
      <c r="GEK41" s="50"/>
      <c r="GEL41" s="50"/>
      <c r="GEM41" s="50"/>
      <c r="GEN41" s="50"/>
      <c r="GEO41" s="50"/>
      <c r="GEP41" s="50"/>
      <c r="GEQ41" s="50"/>
      <c r="GER41" s="50"/>
      <c r="GES41" s="50"/>
      <c r="GET41" s="50"/>
      <c r="GEU41" s="50"/>
      <c r="GEV41" s="50"/>
      <c r="GEW41" s="50"/>
      <c r="GEX41" s="50"/>
      <c r="GEY41" s="50"/>
      <c r="GEZ41" s="50"/>
      <c r="GFA41" s="50"/>
      <c r="GFB41" s="50"/>
      <c r="GFC41" s="50"/>
      <c r="GFD41" s="50"/>
      <c r="GFE41" s="50"/>
      <c r="GFF41" s="50"/>
      <c r="GFG41" s="50"/>
      <c r="GFH41" s="50"/>
      <c r="GFI41" s="50"/>
      <c r="GFJ41" s="50"/>
      <c r="GFK41" s="50"/>
      <c r="GFL41" s="50"/>
      <c r="GFM41" s="50"/>
      <c r="GFN41" s="50"/>
      <c r="GFO41" s="50"/>
      <c r="GFP41" s="50"/>
      <c r="GFQ41" s="50"/>
      <c r="GFR41" s="50"/>
      <c r="GFS41" s="50"/>
      <c r="GFT41" s="50"/>
      <c r="GFU41" s="50"/>
      <c r="GFV41" s="50"/>
      <c r="GFW41" s="50"/>
      <c r="GFX41" s="50"/>
      <c r="GFY41" s="50"/>
      <c r="GFZ41" s="50"/>
      <c r="GGA41" s="50"/>
      <c r="GGB41" s="50"/>
      <c r="GGC41" s="50"/>
      <c r="GGD41" s="50"/>
      <c r="GGE41" s="50"/>
      <c r="GGF41" s="50"/>
      <c r="GGG41" s="50"/>
      <c r="GGH41" s="50"/>
      <c r="GGI41" s="50"/>
      <c r="GGJ41" s="50"/>
      <c r="GGK41" s="50"/>
      <c r="GGL41" s="50"/>
      <c r="GGM41" s="50"/>
      <c r="GGN41" s="50"/>
      <c r="GGO41" s="50"/>
      <c r="GGP41" s="50"/>
      <c r="GGQ41" s="50"/>
      <c r="GGR41" s="50"/>
      <c r="GGS41" s="50"/>
      <c r="GGT41" s="50"/>
      <c r="GGU41" s="50"/>
      <c r="GGV41" s="50"/>
      <c r="GGW41" s="50"/>
      <c r="GGX41" s="50"/>
      <c r="GGY41" s="50"/>
      <c r="GGZ41" s="50"/>
      <c r="GHA41" s="50"/>
      <c r="GHB41" s="50"/>
      <c r="GHC41" s="50"/>
      <c r="GHD41" s="50"/>
      <c r="GHE41" s="50"/>
      <c r="GHF41" s="50"/>
      <c r="GHG41" s="50"/>
      <c r="GHH41" s="50"/>
      <c r="GHI41" s="50"/>
      <c r="GHJ41" s="50"/>
      <c r="GHK41" s="50"/>
      <c r="GHL41" s="50"/>
      <c r="GHM41" s="50"/>
      <c r="GHN41" s="50"/>
      <c r="GHO41" s="50"/>
      <c r="GHP41" s="50"/>
      <c r="GHQ41" s="50"/>
      <c r="GHR41" s="50"/>
      <c r="GHS41" s="50"/>
      <c r="GHT41" s="50"/>
      <c r="GHU41" s="50"/>
      <c r="GHV41" s="50"/>
      <c r="GHW41" s="50"/>
      <c r="GHX41" s="50"/>
      <c r="GHY41" s="50"/>
      <c r="GHZ41" s="50"/>
      <c r="GIA41" s="50"/>
      <c r="GIB41" s="50"/>
      <c r="GIC41" s="50"/>
      <c r="GID41" s="50"/>
      <c r="GIE41" s="50"/>
      <c r="GIF41" s="50"/>
      <c r="GIG41" s="50"/>
      <c r="GIH41" s="50"/>
      <c r="GII41" s="50"/>
      <c r="GIJ41" s="50"/>
      <c r="GIK41" s="50"/>
      <c r="GIL41" s="50"/>
      <c r="GIM41" s="50"/>
      <c r="GIN41" s="50"/>
      <c r="GIO41" s="50"/>
      <c r="GIP41" s="50"/>
      <c r="GIQ41" s="50"/>
      <c r="GIR41" s="50"/>
      <c r="GIS41" s="50"/>
      <c r="GIT41" s="50"/>
      <c r="GIU41" s="50"/>
      <c r="GIV41" s="50"/>
      <c r="GIW41" s="50"/>
      <c r="GIX41" s="50"/>
      <c r="GIY41" s="50"/>
      <c r="GIZ41" s="50"/>
      <c r="GJA41" s="50"/>
      <c r="GJB41" s="50"/>
      <c r="GJC41" s="50"/>
      <c r="GJD41" s="50"/>
      <c r="GJE41" s="50"/>
      <c r="GJF41" s="50"/>
      <c r="GJG41" s="50"/>
      <c r="GJH41" s="50"/>
      <c r="GJI41" s="50"/>
      <c r="GJJ41" s="50"/>
      <c r="GJK41" s="50"/>
      <c r="GJL41" s="50"/>
      <c r="GJM41" s="50"/>
      <c r="GJN41" s="50"/>
      <c r="GJO41" s="50"/>
      <c r="GJP41" s="50"/>
      <c r="GJQ41" s="50"/>
      <c r="GJR41" s="50"/>
      <c r="GJS41" s="50"/>
      <c r="GJT41" s="50"/>
      <c r="GJU41" s="50"/>
      <c r="GJV41" s="50"/>
      <c r="GJW41" s="50"/>
      <c r="GJX41" s="50"/>
      <c r="GJY41" s="50"/>
      <c r="GJZ41" s="50"/>
      <c r="GKA41" s="50"/>
      <c r="GKB41" s="50"/>
      <c r="GKC41" s="50"/>
      <c r="GKD41" s="50"/>
      <c r="GKE41" s="50"/>
      <c r="GKF41" s="50"/>
      <c r="GKG41" s="50"/>
      <c r="GKH41" s="50"/>
      <c r="GKI41" s="50"/>
      <c r="GKJ41" s="50"/>
      <c r="GKK41" s="50"/>
      <c r="GKL41" s="50"/>
      <c r="GKM41" s="50"/>
      <c r="GKN41" s="50"/>
      <c r="GKO41" s="50"/>
      <c r="GKP41" s="50"/>
      <c r="GKQ41" s="50"/>
      <c r="GKR41" s="50"/>
      <c r="GKS41" s="50"/>
      <c r="GKT41" s="50"/>
      <c r="GKU41" s="50"/>
      <c r="GKV41" s="50"/>
      <c r="GKW41" s="50"/>
      <c r="GKX41" s="50"/>
      <c r="GKY41" s="50"/>
      <c r="GKZ41" s="50"/>
      <c r="GLA41" s="50"/>
      <c r="GLB41" s="50"/>
      <c r="GLC41" s="50"/>
      <c r="GLD41" s="50"/>
      <c r="GLE41" s="50"/>
      <c r="GLF41" s="50"/>
      <c r="GLG41" s="50"/>
      <c r="GLH41" s="50"/>
      <c r="GLI41" s="50"/>
      <c r="GLJ41" s="50"/>
      <c r="GLK41" s="50"/>
      <c r="GLL41" s="50"/>
      <c r="GLM41" s="50"/>
      <c r="GLN41" s="50"/>
      <c r="GLO41" s="50"/>
      <c r="GLP41" s="50"/>
      <c r="GLQ41" s="50"/>
      <c r="GLR41" s="50"/>
      <c r="GLS41" s="50"/>
      <c r="GLT41" s="50"/>
      <c r="GLU41" s="50"/>
      <c r="GLV41" s="50"/>
      <c r="GLW41" s="50"/>
      <c r="GLX41" s="50"/>
      <c r="GLY41" s="50"/>
      <c r="GLZ41" s="50"/>
      <c r="GMA41" s="50"/>
      <c r="GMB41" s="50"/>
      <c r="GMC41" s="50"/>
      <c r="GMD41" s="50"/>
      <c r="GME41" s="50"/>
      <c r="GMF41" s="50"/>
      <c r="GMG41" s="50"/>
      <c r="GMH41" s="50"/>
      <c r="GMI41" s="50"/>
      <c r="GMJ41" s="50"/>
      <c r="GMK41" s="50"/>
      <c r="GML41" s="50"/>
      <c r="GMM41" s="50"/>
      <c r="GMN41" s="50"/>
      <c r="GMO41" s="50"/>
      <c r="GMP41" s="50"/>
      <c r="GMQ41" s="50"/>
      <c r="GMR41" s="50"/>
      <c r="GMS41" s="50"/>
      <c r="GMT41" s="50"/>
      <c r="GMU41" s="50"/>
      <c r="GMV41" s="50"/>
      <c r="GMW41" s="50"/>
      <c r="GMX41" s="50"/>
      <c r="GMY41" s="50"/>
      <c r="GMZ41" s="50"/>
      <c r="GNA41" s="50"/>
      <c r="GNB41" s="50"/>
      <c r="GNC41" s="50"/>
      <c r="GND41" s="50"/>
      <c r="GNE41" s="50"/>
      <c r="GNF41" s="50"/>
      <c r="GNG41" s="50"/>
      <c r="GNH41" s="50"/>
      <c r="GNI41" s="50"/>
      <c r="GNJ41" s="50"/>
      <c r="GNK41" s="50"/>
      <c r="GNL41" s="50"/>
      <c r="GNM41" s="50"/>
      <c r="GNN41" s="50"/>
      <c r="GNO41" s="50"/>
      <c r="GNP41" s="50"/>
      <c r="GNQ41" s="50"/>
      <c r="GNR41" s="50"/>
      <c r="GNS41" s="50"/>
      <c r="GNT41" s="50"/>
      <c r="GNU41" s="50"/>
      <c r="GNV41" s="50"/>
      <c r="GNW41" s="50"/>
      <c r="GNX41" s="50"/>
      <c r="GNY41" s="50"/>
      <c r="GNZ41" s="50"/>
      <c r="GOA41" s="50"/>
      <c r="GOB41" s="50"/>
      <c r="GOC41" s="50"/>
      <c r="GOD41" s="50"/>
      <c r="GOE41" s="50"/>
      <c r="GOF41" s="50"/>
      <c r="GOG41" s="50"/>
      <c r="GOH41" s="50"/>
      <c r="GOI41" s="50"/>
      <c r="GOJ41" s="50"/>
      <c r="GOK41" s="50"/>
      <c r="GOL41" s="50"/>
      <c r="GOM41" s="50"/>
      <c r="GON41" s="50"/>
      <c r="GOO41" s="50"/>
      <c r="GOP41" s="50"/>
      <c r="GOQ41" s="50"/>
      <c r="GOR41" s="50"/>
      <c r="GOS41" s="50"/>
      <c r="GOT41" s="50"/>
      <c r="GOU41" s="50"/>
      <c r="GOV41" s="50"/>
      <c r="GOW41" s="50"/>
      <c r="GOX41" s="50"/>
      <c r="GOY41" s="50"/>
      <c r="GOZ41" s="50"/>
      <c r="GPA41" s="50"/>
      <c r="GPB41" s="50"/>
      <c r="GPC41" s="50"/>
      <c r="GPD41" s="50"/>
      <c r="GPE41" s="50"/>
      <c r="GPF41" s="50"/>
      <c r="GPG41" s="50"/>
      <c r="GPH41" s="50"/>
      <c r="GPI41" s="50"/>
      <c r="GPJ41" s="50"/>
      <c r="GPK41" s="50"/>
      <c r="GPL41" s="50"/>
      <c r="GPM41" s="50"/>
      <c r="GPN41" s="50"/>
      <c r="GPO41" s="50"/>
      <c r="GPP41" s="50"/>
      <c r="GPQ41" s="50"/>
      <c r="GPR41" s="50"/>
      <c r="GPS41" s="50"/>
      <c r="GPT41" s="50"/>
      <c r="GPU41" s="50"/>
      <c r="GPV41" s="50"/>
      <c r="GPW41" s="50"/>
      <c r="GPX41" s="50"/>
      <c r="GPY41" s="50"/>
      <c r="GPZ41" s="50"/>
      <c r="GQA41" s="50"/>
      <c r="GQB41" s="50"/>
      <c r="GQC41" s="50"/>
      <c r="GQD41" s="50"/>
      <c r="GQE41" s="50"/>
      <c r="GQF41" s="50"/>
      <c r="GQG41" s="50"/>
      <c r="GQH41" s="50"/>
      <c r="GQI41" s="50"/>
      <c r="GQJ41" s="50"/>
      <c r="GQK41" s="50"/>
      <c r="GQL41" s="50"/>
      <c r="GQM41" s="50"/>
      <c r="GQN41" s="50"/>
      <c r="GQO41" s="50"/>
      <c r="GQP41" s="50"/>
      <c r="GQQ41" s="50"/>
      <c r="GQR41" s="50"/>
      <c r="GQS41" s="50"/>
      <c r="GQT41" s="50"/>
      <c r="GQU41" s="50"/>
      <c r="GQV41" s="50"/>
      <c r="GQW41" s="50"/>
      <c r="GQX41" s="50"/>
      <c r="GQY41" s="50"/>
      <c r="GQZ41" s="50"/>
      <c r="GRA41" s="50"/>
      <c r="GRB41" s="50"/>
      <c r="GRC41" s="50"/>
      <c r="GRD41" s="50"/>
      <c r="GRE41" s="50"/>
      <c r="GRF41" s="50"/>
      <c r="GRG41" s="50"/>
      <c r="GRH41" s="50"/>
      <c r="GRI41" s="50"/>
      <c r="GRJ41" s="50"/>
      <c r="GRK41" s="50"/>
      <c r="GRL41" s="50"/>
      <c r="GRM41" s="50"/>
      <c r="GRN41" s="50"/>
      <c r="GRO41" s="50"/>
      <c r="GRP41" s="50"/>
      <c r="GRQ41" s="50"/>
      <c r="GRR41" s="50"/>
      <c r="GRS41" s="50"/>
      <c r="GRT41" s="50"/>
      <c r="GRU41" s="50"/>
      <c r="GRV41" s="50"/>
      <c r="GRW41" s="50"/>
      <c r="GRX41" s="50"/>
      <c r="GRY41" s="50"/>
      <c r="GRZ41" s="50"/>
      <c r="GSA41" s="50"/>
      <c r="GSB41" s="50"/>
      <c r="GSC41" s="50"/>
      <c r="GSD41" s="50"/>
      <c r="GSE41" s="50"/>
      <c r="GSF41" s="50"/>
      <c r="GSG41" s="50"/>
      <c r="GSH41" s="50"/>
      <c r="GSI41" s="50"/>
      <c r="GSJ41" s="50"/>
      <c r="GSK41" s="50"/>
      <c r="GSL41" s="50"/>
      <c r="GSM41" s="50"/>
      <c r="GSN41" s="50"/>
      <c r="GSO41" s="50"/>
      <c r="GSP41" s="50"/>
      <c r="GSQ41" s="50"/>
      <c r="GSR41" s="50"/>
      <c r="GSS41" s="50"/>
      <c r="GST41" s="50"/>
      <c r="GSU41" s="50"/>
      <c r="GSV41" s="50"/>
      <c r="GSW41" s="50"/>
      <c r="GSX41" s="50"/>
      <c r="GSY41" s="50"/>
      <c r="GSZ41" s="50"/>
      <c r="GTA41" s="50"/>
      <c r="GTB41" s="50"/>
      <c r="GTC41" s="50"/>
      <c r="GTD41" s="50"/>
      <c r="GTE41" s="50"/>
      <c r="GTF41" s="50"/>
      <c r="GTG41" s="50"/>
      <c r="GTH41" s="50"/>
      <c r="GTI41" s="50"/>
      <c r="GTJ41" s="50"/>
      <c r="GTK41" s="50"/>
      <c r="GTL41" s="50"/>
      <c r="GTM41" s="50"/>
      <c r="GTN41" s="50"/>
      <c r="GTO41" s="50"/>
      <c r="GTP41" s="50"/>
      <c r="GTQ41" s="50"/>
      <c r="GTR41" s="50"/>
      <c r="GTS41" s="50"/>
      <c r="GTT41" s="50"/>
      <c r="GTU41" s="50"/>
      <c r="GTV41" s="50"/>
      <c r="GTW41" s="50"/>
      <c r="GTX41" s="50"/>
      <c r="GTY41" s="50"/>
      <c r="GTZ41" s="50"/>
      <c r="GUA41" s="50"/>
      <c r="GUB41" s="50"/>
      <c r="GUC41" s="50"/>
      <c r="GUD41" s="50"/>
      <c r="GUE41" s="50"/>
      <c r="GUF41" s="50"/>
      <c r="GUG41" s="50"/>
      <c r="GUH41" s="50"/>
      <c r="GUI41" s="50"/>
      <c r="GUJ41" s="50"/>
      <c r="GUK41" s="50"/>
      <c r="GUL41" s="50"/>
      <c r="GUM41" s="50"/>
      <c r="GUN41" s="50"/>
      <c r="GUO41" s="50"/>
      <c r="GUP41" s="50"/>
      <c r="GUQ41" s="50"/>
      <c r="GUR41" s="50"/>
      <c r="GUS41" s="50"/>
      <c r="GUT41" s="50"/>
      <c r="GUU41" s="50"/>
      <c r="GUV41" s="50"/>
      <c r="GUW41" s="50"/>
      <c r="GUX41" s="50"/>
      <c r="GUY41" s="50"/>
      <c r="GUZ41" s="50"/>
      <c r="GVA41" s="50"/>
      <c r="GVB41" s="50"/>
      <c r="GVC41" s="50"/>
      <c r="GVD41" s="50"/>
      <c r="GVE41" s="50"/>
      <c r="GVF41" s="50"/>
      <c r="GVG41" s="50"/>
      <c r="GVH41" s="50"/>
      <c r="GVI41" s="50"/>
      <c r="GVJ41" s="50"/>
      <c r="GVK41" s="50"/>
      <c r="GVL41" s="50"/>
      <c r="GVM41" s="50"/>
      <c r="GVN41" s="50"/>
      <c r="GVO41" s="50"/>
      <c r="GVP41" s="50"/>
      <c r="GVQ41" s="50"/>
      <c r="GVR41" s="50"/>
      <c r="GVS41" s="50"/>
      <c r="GVT41" s="50"/>
      <c r="GVU41" s="50"/>
      <c r="GVV41" s="50"/>
      <c r="GVW41" s="50"/>
      <c r="GVX41" s="50"/>
      <c r="GVY41" s="50"/>
      <c r="GVZ41" s="50"/>
      <c r="GWA41" s="50"/>
      <c r="GWB41" s="50"/>
      <c r="GWC41" s="50"/>
      <c r="GWD41" s="50"/>
      <c r="GWE41" s="50"/>
      <c r="GWF41" s="50"/>
      <c r="GWG41" s="50"/>
      <c r="GWH41" s="50"/>
      <c r="GWI41" s="50"/>
      <c r="GWJ41" s="50"/>
      <c r="GWK41" s="50"/>
      <c r="GWL41" s="50"/>
      <c r="GWM41" s="50"/>
      <c r="GWN41" s="50"/>
      <c r="GWO41" s="50"/>
      <c r="GWP41" s="50"/>
      <c r="GWQ41" s="50"/>
      <c r="GWR41" s="50"/>
      <c r="GWS41" s="50"/>
      <c r="GWT41" s="50"/>
      <c r="GWU41" s="50"/>
      <c r="GWV41" s="50"/>
      <c r="GWW41" s="50"/>
      <c r="GWX41" s="50"/>
      <c r="GWY41" s="50"/>
      <c r="GWZ41" s="50"/>
      <c r="GXA41" s="50"/>
      <c r="GXB41" s="50"/>
      <c r="GXC41" s="50"/>
      <c r="GXD41" s="50"/>
      <c r="GXE41" s="50"/>
      <c r="GXF41" s="50"/>
      <c r="GXG41" s="50"/>
      <c r="GXH41" s="50"/>
      <c r="GXI41" s="50"/>
      <c r="GXJ41" s="50"/>
      <c r="GXK41" s="50"/>
      <c r="GXL41" s="50"/>
      <c r="GXM41" s="50"/>
      <c r="GXN41" s="50"/>
      <c r="GXO41" s="50"/>
      <c r="GXP41" s="50"/>
      <c r="GXQ41" s="50"/>
      <c r="GXR41" s="50"/>
      <c r="GXS41" s="50"/>
      <c r="GXT41" s="50"/>
      <c r="GXU41" s="50"/>
      <c r="GXV41" s="50"/>
      <c r="GXW41" s="50"/>
      <c r="GXX41" s="50"/>
      <c r="GXY41" s="50"/>
      <c r="GXZ41" s="50"/>
      <c r="GYA41" s="50"/>
      <c r="GYB41" s="50"/>
      <c r="GYC41" s="50"/>
      <c r="GYD41" s="50"/>
      <c r="GYE41" s="50"/>
      <c r="GYF41" s="50"/>
      <c r="GYG41" s="50"/>
      <c r="GYH41" s="50"/>
      <c r="GYI41" s="50"/>
      <c r="GYJ41" s="50"/>
      <c r="GYK41" s="50"/>
      <c r="GYL41" s="50"/>
      <c r="GYM41" s="50"/>
      <c r="GYN41" s="50"/>
      <c r="GYO41" s="50"/>
      <c r="GYP41" s="50"/>
      <c r="GYQ41" s="50"/>
      <c r="GYR41" s="50"/>
      <c r="GYS41" s="50"/>
      <c r="GYT41" s="50"/>
      <c r="GYU41" s="50"/>
      <c r="GYV41" s="50"/>
      <c r="GYW41" s="50"/>
      <c r="GYX41" s="50"/>
      <c r="GYY41" s="50"/>
      <c r="GYZ41" s="50"/>
      <c r="GZA41" s="50"/>
      <c r="GZB41" s="50"/>
      <c r="GZC41" s="50"/>
      <c r="GZD41" s="50"/>
      <c r="GZE41" s="50"/>
      <c r="GZF41" s="50"/>
      <c r="GZG41" s="50"/>
      <c r="GZH41" s="50"/>
      <c r="GZI41" s="50"/>
      <c r="GZJ41" s="50"/>
      <c r="GZK41" s="50"/>
      <c r="GZL41" s="50"/>
      <c r="GZM41" s="50"/>
      <c r="GZN41" s="50"/>
      <c r="GZO41" s="50"/>
      <c r="GZP41" s="50"/>
      <c r="GZQ41" s="50"/>
      <c r="GZR41" s="50"/>
      <c r="GZS41" s="50"/>
      <c r="GZT41" s="50"/>
      <c r="GZU41" s="50"/>
      <c r="GZV41" s="50"/>
      <c r="GZW41" s="50"/>
      <c r="GZX41" s="50"/>
      <c r="GZY41" s="50"/>
      <c r="GZZ41" s="50"/>
      <c r="HAA41" s="50"/>
      <c r="HAB41" s="50"/>
      <c r="HAC41" s="50"/>
      <c r="HAD41" s="50"/>
      <c r="HAE41" s="50"/>
      <c r="HAF41" s="50"/>
      <c r="HAG41" s="50"/>
      <c r="HAH41" s="50"/>
      <c r="HAI41" s="50"/>
      <c r="HAJ41" s="50"/>
      <c r="HAK41" s="50"/>
      <c r="HAL41" s="50"/>
      <c r="HAM41" s="50"/>
      <c r="HAN41" s="50"/>
      <c r="HAO41" s="50"/>
      <c r="HAP41" s="50"/>
      <c r="HAQ41" s="50"/>
      <c r="HAR41" s="50"/>
      <c r="HAS41" s="50"/>
      <c r="HAT41" s="50"/>
      <c r="HAU41" s="50"/>
      <c r="HAV41" s="50"/>
      <c r="HAW41" s="50"/>
      <c r="HAX41" s="50"/>
      <c r="HAY41" s="50"/>
      <c r="HAZ41" s="50"/>
      <c r="HBA41" s="50"/>
      <c r="HBB41" s="50"/>
      <c r="HBC41" s="50"/>
      <c r="HBD41" s="50"/>
      <c r="HBE41" s="50"/>
      <c r="HBF41" s="50"/>
      <c r="HBG41" s="50"/>
      <c r="HBH41" s="50"/>
      <c r="HBI41" s="50"/>
      <c r="HBJ41" s="50"/>
      <c r="HBK41" s="50"/>
      <c r="HBL41" s="50"/>
      <c r="HBM41" s="50"/>
      <c r="HBN41" s="50"/>
      <c r="HBO41" s="50"/>
      <c r="HBP41" s="50"/>
      <c r="HBQ41" s="50"/>
      <c r="HBR41" s="50"/>
      <c r="HBS41" s="50"/>
      <c r="HBT41" s="50"/>
      <c r="HBU41" s="50"/>
      <c r="HBV41" s="50"/>
      <c r="HBW41" s="50"/>
      <c r="HBX41" s="50"/>
      <c r="HBY41" s="50"/>
      <c r="HBZ41" s="50"/>
      <c r="HCA41" s="50"/>
      <c r="HCB41" s="50"/>
      <c r="HCC41" s="50"/>
      <c r="HCD41" s="50"/>
      <c r="HCE41" s="50"/>
      <c r="HCF41" s="50"/>
      <c r="HCG41" s="50"/>
      <c r="HCH41" s="50"/>
      <c r="HCI41" s="50"/>
      <c r="HCJ41" s="50"/>
      <c r="HCK41" s="50"/>
      <c r="HCL41" s="50"/>
      <c r="HCM41" s="50"/>
      <c r="HCN41" s="50"/>
      <c r="HCO41" s="50"/>
      <c r="HCP41" s="50"/>
      <c r="HCQ41" s="50"/>
      <c r="HCR41" s="50"/>
      <c r="HCS41" s="50"/>
      <c r="HCT41" s="50"/>
      <c r="HCU41" s="50"/>
      <c r="HCV41" s="50"/>
      <c r="HCW41" s="50"/>
      <c r="HCX41" s="50"/>
      <c r="HCY41" s="50"/>
      <c r="HCZ41" s="50"/>
      <c r="HDA41" s="50"/>
      <c r="HDB41" s="50"/>
      <c r="HDC41" s="50"/>
      <c r="HDD41" s="50"/>
      <c r="HDE41" s="50"/>
      <c r="HDF41" s="50"/>
      <c r="HDG41" s="50"/>
      <c r="HDH41" s="50"/>
      <c r="HDI41" s="50"/>
      <c r="HDJ41" s="50"/>
      <c r="HDK41" s="50"/>
      <c r="HDL41" s="50"/>
      <c r="HDM41" s="50"/>
      <c r="HDN41" s="50"/>
      <c r="HDO41" s="50"/>
      <c r="HDP41" s="50"/>
      <c r="HDQ41" s="50"/>
      <c r="HDR41" s="50"/>
      <c r="HDS41" s="50"/>
      <c r="HDT41" s="50"/>
      <c r="HDU41" s="50"/>
      <c r="HDV41" s="50"/>
      <c r="HDW41" s="50"/>
      <c r="HDX41" s="50"/>
      <c r="HDY41" s="50"/>
      <c r="HDZ41" s="50"/>
      <c r="HEA41" s="50"/>
      <c r="HEB41" s="50"/>
      <c r="HEC41" s="50"/>
      <c r="HED41" s="50"/>
      <c r="HEE41" s="50"/>
      <c r="HEF41" s="50"/>
      <c r="HEG41" s="50"/>
      <c r="HEH41" s="50"/>
      <c r="HEI41" s="50"/>
      <c r="HEJ41" s="50"/>
      <c r="HEK41" s="50"/>
      <c r="HEL41" s="50"/>
      <c r="HEM41" s="50"/>
      <c r="HEN41" s="50"/>
      <c r="HEO41" s="50"/>
      <c r="HEP41" s="50"/>
      <c r="HEQ41" s="50"/>
      <c r="HER41" s="50"/>
      <c r="HES41" s="50"/>
      <c r="HET41" s="50"/>
      <c r="HEU41" s="50"/>
      <c r="HEV41" s="50"/>
      <c r="HEW41" s="50"/>
      <c r="HEX41" s="50"/>
      <c r="HEY41" s="50"/>
      <c r="HEZ41" s="50"/>
      <c r="HFA41" s="50"/>
      <c r="HFB41" s="50"/>
      <c r="HFC41" s="50"/>
      <c r="HFD41" s="50"/>
      <c r="HFE41" s="50"/>
      <c r="HFF41" s="50"/>
      <c r="HFG41" s="50"/>
      <c r="HFH41" s="50"/>
      <c r="HFI41" s="50"/>
      <c r="HFJ41" s="50"/>
      <c r="HFK41" s="50"/>
      <c r="HFL41" s="50"/>
      <c r="HFM41" s="50"/>
      <c r="HFN41" s="50"/>
      <c r="HFO41" s="50"/>
      <c r="HFP41" s="50"/>
      <c r="HFQ41" s="50"/>
      <c r="HFR41" s="50"/>
      <c r="HFS41" s="50"/>
      <c r="HFT41" s="50"/>
      <c r="HFU41" s="50"/>
      <c r="HFV41" s="50"/>
      <c r="HFW41" s="50"/>
      <c r="HFX41" s="50"/>
      <c r="HFY41" s="50"/>
      <c r="HFZ41" s="50"/>
      <c r="HGA41" s="50"/>
      <c r="HGB41" s="50"/>
      <c r="HGC41" s="50"/>
      <c r="HGD41" s="50"/>
      <c r="HGE41" s="50"/>
      <c r="HGF41" s="50"/>
      <c r="HGG41" s="50"/>
      <c r="HGH41" s="50"/>
      <c r="HGI41" s="50"/>
      <c r="HGJ41" s="50"/>
      <c r="HGK41" s="50"/>
      <c r="HGL41" s="50"/>
      <c r="HGM41" s="50"/>
      <c r="HGN41" s="50"/>
      <c r="HGO41" s="50"/>
      <c r="HGP41" s="50"/>
      <c r="HGQ41" s="50"/>
      <c r="HGR41" s="50"/>
      <c r="HGS41" s="50"/>
      <c r="HGT41" s="50"/>
      <c r="HGU41" s="50"/>
      <c r="HGV41" s="50"/>
      <c r="HGW41" s="50"/>
      <c r="HGX41" s="50"/>
      <c r="HGY41" s="50"/>
      <c r="HGZ41" s="50"/>
      <c r="HHA41" s="50"/>
      <c r="HHB41" s="50"/>
      <c r="HHC41" s="50"/>
      <c r="HHD41" s="50"/>
      <c r="HHE41" s="50"/>
      <c r="HHF41" s="50"/>
      <c r="HHG41" s="50"/>
      <c r="HHH41" s="50"/>
      <c r="HHI41" s="50"/>
      <c r="HHJ41" s="50"/>
      <c r="HHK41" s="50"/>
      <c r="HHL41" s="50"/>
      <c r="HHM41" s="50"/>
      <c r="HHN41" s="50"/>
      <c r="HHO41" s="50"/>
      <c r="HHP41" s="50"/>
      <c r="HHQ41" s="50"/>
      <c r="HHR41" s="50"/>
      <c r="HHS41" s="50"/>
      <c r="HHT41" s="50"/>
      <c r="HHU41" s="50"/>
      <c r="HHV41" s="50"/>
      <c r="HHW41" s="50"/>
      <c r="HHX41" s="50"/>
      <c r="HHY41" s="50"/>
      <c r="HHZ41" s="50"/>
      <c r="HIA41" s="50"/>
      <c r="HIB41" s="50"/>
      <c r="HIC41" s="50"/>
      <c r="HID41" s="50"/>
      <c r="HIE41" s="50"/>
      <c r="HIF41" s="50"/>
      <c r="HIG41" s="50"/>
      <c r="HIH41" s="50"/>
      <c r="HII41" s="50"/>
      <c r="HIJ41" s="50"/>
      <c r="HIK41" s="50"/>
      <c r="HIL41" s="50"/>
      <c r="HIM41" s="50"/>
      <c r="HIN41" s="50"/>
      <c r="HIO41" s="50"/>
      <c r="HIP41" s="50"/>
      <c r="HIQ41" s="50"/>
      <c r="HIR41" s="50"/>
      <c r="HIS41" s="50"/>
      <c r="HIT41" s="50"/>
      <c r="HIU41" s="50"/>
      <c r="HIV41" s="50"/>
      <c r="HIW41" s="50"/>
      <c r="HIX41" s="50"/>
      <c r="HIY41" s="50"/>
      <c r="HIZ41" s="50"/>
      <c r="HJA41" s="50"/>
      <c r="HJB41" s="50"/>
      <c r="HJC41" s="50"/>
      <c r="HJD41" s="50"/>
      <c r="HJE41" s="50"/>
      <c r="HJF41" s="50"/>
      <c r="HJG41" s="50"/>
      <c r="HJH41" s="50"/>
      <c r="HJI41" s="50"/>
      <c r="HJJ41" s="50"/>
      <c r="HJK41" s="50"/>
      <c r="HJL41" s="50"/>
      <c r="HJM41" s="50"/>
      <c r="HJN41" s="50"/>
      <c r="HJO41" s="50"/>
      <c r="HJP41" s="50"/>
      <c r="HJQ41" s="50"/>
      <c r="HJR41" s="50"/>
      <c r="HJS41" s="50"/>
      <c r="HJT41" s="50"/>
      <c r="HJU41" s="50"/>
      <c r="HJV41" s="50"/>
      <c r="HJW41" s="50"/>
      <c r="HJX41" s="50"/>
      <c r="HJY41" s="50"/>
      <c r="HJZ41" s="50"/>
      <c r="HKA41" s="50"/>
      <c r="HKB41" s="50"/>
      <c r="HKC41" s="50"/>
      <c r="HKD41" s="50"/>
      <c r="HKE41" s="50"/>
      <c r="HKF41" s="50"/>
      <c r="HKG41" s="50"/>
      <c r="HKH41" s="50"/>
      <c r="HKI41" s="50"/>
      <c r="HKJ41" s="50"/>
      <c r="HKK41" s="50"/>
      <c r="HKL41" s="50"/>
      <c r="HKM41" s="50"/>
      <c r="HKN41" s="50"/>
      <c r="HKO41" s="50"/>
      <c r="HKP41" s="50"/>
      <c r="HKQ41" s="50"/>
      <c r="HKR41" s="50"/>
      <c r="HKS41" s="50"/>
      <c r="HKT41" s="50"/>
      <c r="HKU41" s="50"/>
      <c r="HKV41" s="50"/>
      <c r="HKW41" s="50"/>
      <c r="HKX41" s="50"/>
      <c r="HKY41" s="50"/>
      <c r="HKZ41" s="50"/>
      <c r="HLA41" s="50"/>
      <c r="HLB41" s="50"/>
      <c r="HLC41" s="50"/>
      <c r="HLD41" s="50"/>
      <c r="HLE41" s="50"/>
      <c r="HLF41" s="50"/>
      <c r="HLG41" s="50"/>
      <c r="HLH41" s="50"/>
      <c r="HLI41" s="50"/>
      <c r="HLJ41" s="50"/>
      <c r="HLK41" s="50"/>
      <c r="HLL41" s="50"/>
      <c r="HLM41" s="50"/>
      <c r="HLN41" s="50"/>
      <c r="HLO41" s="50"/>
      <c r="HLP41" s="50"/>
      <c r="HLQ41" s="50"/>
      <c r="HLR41" s="50"/>
      <c r="HLS41" s="50"/>
      <c r="HLT41" s="50"/>
      <c r="HLU41" s="50"/>
      <c r="HLV41" s="50"/>
      <c r="HLW41" s="50"/>
      <c r="HLX41" s="50"/>
      <c r="HLY41" s="50"/>
      <c r="HLZ41" s="50"/>
      <c r="HMA41" s="50"/>
      <c r="HMB41" s="50"/>
      <c r="HMC41" s="50"/>
      <c r="HMD41" s="50"/>
      <c r="HME41" s="50"/>
      <c r="HMF41" s="50"/>
      <c r="HMG41" s="50"/>
      <c r="HMH41" s="50"/>
      <c r="HMI41" s="50"/>
      <c r="HMJ41" s="50"/>
      <c r="HMK41" s="50"/>
      <c r="HML41" s="50"/>
      <c r="HMM41" s="50"/>
      <c r="HMN41" s="50"/>
      <c r="HMO41" s="50"/>
      <c r="HMP41" s="50"/>
      <c r="HMQ41" s="50"/>
      <c r="HMR41" s="50"/>
      <c r="HMS41" s="50"/>
      <c r="HMT41" s="50"/>
      <c r="HMU41" s="50"/>
      <c r="HMV41" s="50"/>
      <c r="HMW41" s="50"/>
      <c r="HMX41" s="50"/>
      <c r="HMY41" s="50"/>
      <c r="HMZ41" s="50"/>
      <c r="HNA41" s="50"/>
      <c r="HNB41" s="50"/>
      <c r="HNC41" s="50"/>
      <c r="HND41" s="50"/>
      <c r="HNE41" s="50"/>
      <c r="HNF41" s="50"/>
      <c r="HNG41" s="50"/>
      <c r="HNH41" s="50"/>
      <c r="HNI41" s="50"/>
      <c r="HNJ41" s="50"/>
      <c r="HNK41" s="50"/>
      <c r="HNL41" s="50"/>
      <c r="HNM41" s="50"/>
      <c r="HNN41" s="50"/>
      <c r="HNO41" s="50"/>
      <c r="HNP41" s="50"/>
      <c r="HNQ41" s="50"/>
      <c r="HNR41" s="50"/>
      <c r="HNS41" s="50"/>
      <c r="HNT41" s="50"/>
      <c r="HNU41" s="50"/>
      <c r="HNV41" s="50"/>
      <c r="HNW41" s="50"/>
      <c r="HNX41" s="50"/>
      <c r="HNY41" s="50"/>
      <c r="HNZ41" s="50"/>
      <c r="HOA41" s="50"/>
      <c r="HOB41" s="50"/>
      <c r="HOC41" s="50"/>
      <c r="HOD41" s="50"/>
      <c r="HOE41" s="50"/>
      <c r="HOF41" s="50"/>
      <c r="HOG41" s="50"/>
      <c r="HOH41" s="50"/>
      <c r="HOI41" s="50"/>
      <c r="HOJ41" s="50"/>
      <c r="HOK41" s="50"/>
      <c r="HOL41" s="50"/>
      <c r="HOM41" s="50"/>
      <c r="HON41" s="50"/>
      <c r="HOO41" s="50"/>
      <c r="HOP41" s="50"/>
      <c r="HOQ41" s="50"/>
      <c r="HOR41" s="50"/>
      <c r="HOS41" s="50"/>
      <c r="HOT41" s="50"/>
      <c r="HOU41" s="50"/>
      <c r="HOV41" s="50"/>
      <c r="HOW41" s="50"/>
      <c r="HOX41" s="50"/>
      <c r="HOY41" s="50"/>
      <c r="HOZ41" s="50"/>
      <c r="HPA41" s="50"/>
      <c r="HPB41" s="50"/>
      <c r="HPC41" s="50"/>
      <c r="HPD41" s="50"/>
      <c r="HPE41" s="50"/>
      <c r="HPF41" s="50"/>
      <c r="HPG41" s="50"/>
      <c r="HPH41" s="50"/>
      <c r="HPI41" s="50"/>
      <c r="HPJ41" s="50"/>
      <c r="HPK41" s="50"/>
      <c r="HPL41" s="50"/>
      <c r="HPM41" s="50"/>
      <c r="HPN41" s="50"/>
      <c r="HPO41" s="50"/>
      <c r="HPP41" s="50"/>
      <c r="HPQ41" s="50"/>
      <c r="HPR41" s="50"/>
      <c r="HPS41" s="50"/>
      <c r="HPT41" s="50"/>
      <c r="HPU41" s="50"/>
      <c r="HPV41" s="50"/>
      <c r="HPW41" s="50"/>
      <c r="HPX41" s="50"/>
      <c r="HPY41" s="50"/>
      <c r="HPZ41" s="50"/>
      <c r="HQA41" s="50"/>
      <c r="HQB41" s="50"/>
      <c r="HQC41" s="50"/>
      <c r="HQD41" s="50"/>
      <c r="HQE41" s="50"/>
      <c r="HQF41" s="50"/>
      <c r="HQG41" s="50"/>
      <c r="HQH41" s="50"/>
      <c r="HQI41" s="50"/>
      <c r="HQJ41" s="50"/>
      <c r="HQK41" s="50"/>
      <c r="HQL41" s="50"/>
      <c r="HQM41" s="50"/>
      <c r="HQN41" s="50"/>
      <c r="HQO41" s="50"/>
      <c r="HQP41" s="50"/>
      <c r="HQQ41" s="50"/>
      <c r="HQR41" s="50"/>
      <c r="HQS41" s="50"/>
      <c r="HQT41" s="50"/>
      <c r="HQU41" s="50"/>
      <c r="HQV41" s="50"/>
      <c r="HQW41" s="50"/>
      <c r="HQX41" s="50"/>
      <c r="HQY41" s="50"/>
      <c r="HQZ41" s="50"/>
      <c r="HRA41" s="50"/>
      <c r="HRB41" s="50"/>
      <c r="HRC41" s="50"/>
      <c r="HRD41" s="50"/>
      <c r="HRE41" s="50"/>
      <c r="HRF41" s="50"/>
      <c r="HRG41" s="50"/>
      <c r="HRH41" s="50"/>
      <c r="HRI41" s="50"/>
      <c r="HRJ41" s="50"/>
      <c r="HRK41" s="50"/>
      <c r="HRL41" s="50"/>
      <c r="HRM41" s="50"/>
      <c r="HRN41" s="50"/>
      <c r="HRO41" s="50"/>
      <c r="HRP41" s="50"/>
      <c r="HRQ41" s="50"/>
      <c r="HRR41" s="50"/>
      <c r="HRS41" s="50"/>
      <c r="HRT41" s="50"/>
      <c r="HRU41" s="50"/>
      <c r="HRV41" s="50"/>
      <c r="HRW41" s="50"/>
      <c r="HRX41" s="50"/>
      <c r="HRY41" s="50"/>
      <c r="HRZ41" s="50"/>
      <c r="HSA41" s="50"/>
      <c r="HSB41" s="50"/>
      <c r="HSC41" s="50"/>
      <c r="HSD41" s="50"/>
      <c r="HSE41" s="50"/>
      <c r="HSF41" s="50"/>
      <c r="HSG41" s="50"/>
      <c r="HSH41" s="50"/>
      <c r="HSI41" s="50"/>
      <c r="HSJ41" s="50"/>
      <c r="HSK41" s="50"/>
      <c r="HSL41" s="50"/>
      <c r="HSM41" s="50"/>
      <c r="HSN41" s="50"/>
      <c r="HSO41" s="50"/>
      <c r="HSP41" s="50"/>
      <c r="HSQ41" s="50"/>
      <c r="HSR41" s="50"/>
      <c r="HSS41" s="50"/>
      <c r="HST41" s="50"/>
      <c r="HSU41" s="50"/>
      <c r="HSV41" s="50"/>
      <c r="HSW41" s="50"/>
      <c r="HSX41" s="50"/>
      <c r="HSY41" s="50"/>
      <c r="HSZ41" s="50"/>
      <c r="HTA41" s="50"/>
      <c r="HTB41" s="50"/>
      <c r="HTC41" s="50"/>
      <c r="HTD41" s="50"/>
      <c r="HTE41" s="50"/>
      <c r="HTF41" s="50"/>
      <c r="HTG41" s="50"/>
      <c r="HTH41" s="50"/>
      <c r="HTI41" s="50"/>
      <c r="HTJ41" s="50"/>
      <c r="HTK41" s="50"/>
      <c r="HTL41" s="50"/>
      <c r="HTM41" s="50"/>
      <c r="HTN41" s="50"/>
      <c r="HTO41" s="50"/>
      <c r="HTP41" s="50"/>
      <c r="HTQ41" s="50"/>
      <c r="HTR41" s="50"/>
      <c r="HTS41" s="50"/>
      <c r="HTT41" s="50"/>
      <c r="HTU41" s="50"/>
      <c r="HTV41" s="50"/>
      <c r="HTW41" s="50"/>
      <c r="HTX41" s="50"/>
      <c r="HTY41" s="50"/>
      <c r="HTZ41" s="50"/>
      <c r="HUA41" s="50"/>
      <c r="HUB41" s="50"/>
      <c r="HUC41" s="50"/>
      <c r="HUD41" s="50"/>
      <c r="HUE41" s="50"/>
      <c r="HUF41" s="50"/>
      <c r="HUG41" s="50"/>
      <c r="HUH41" s="50"/>
      <c r="HUI41" s="50"/>
      <c r="HUJ41" s="50"/>
      <c r="HUK41" s="50"/>
      <c r="HUL41" s="50"/>
      <c r="HUM41" s="50"/>
      <c r="HUN41" s="50"/>
      <c r="HUO41" s="50"/>
      <c r="HUP41" s="50"/>
      <c r="HUQ41" s="50"/>
      <c r="HUR41" s="50"/>
      <c r="HUS41" s="50"/>
      <c r="HUT41" s="50"/>
      <c r="HUU41" s="50"/>
      <c r="HUV41" s="50"/>
      <c r="HUW41" s="50"/>
      <c r="HUX41" s="50"/>
      <c r="HUY41" s="50"/>
      <c r="HUZ41" s="50"/>
      <c r="HVA41" s="50"/>
      <c r="HVB41" s="50"/>
      <c r="HVC41" s="50"/>
      <c r="HVD41" s="50"/>
      <c r="HVE41" s="50"/>
      <c r="HVF41" s="50"/>
      <c r="HVG41" s="50"/>
      <c r="HVH41" s="50"/>
      <c r="HVI41" s="50"/>
      <c r="HVJ41" s="50"/>
      <c r="HVK41" s="50"/>
      <c r="HVL41" s="50"/>
      <c r="HVM41" s="50"/>
      <c r="HVN41" s="50"/>
      <c r="HVO41" s="50"/>
      <c r="HVP41" s="50"/>
      <c r="HVQ41" s="50"/>
      <c r="HVR41" s="50"/>
      <c r="HVS41" s="50"/>
      <c r="HVT41" s="50"/>
      <c r="HVU41" s="50"/>
      <c r="HVV41" s="50"/>
      <c r="HVW41" s="50"/>
      <c r="HVX41" s="50"/>
      <c r="HVY41" s="50"/>
      <c r="HVZ41" s="50"/>
      <c r="HWA41" s="50"/>
      <c r="HWB41" s="50"/>
      <c r="HWC41" s="50"/>
      <c r="HWD41" s="50"/>
      <c r="HWE41" s="50"/>
      <c r="HWF41" s="50"/>
      <c r="HWG41" s="50"/>
      <c r="HWH41" s="50"/>
      <c r="HWI41" s="50"/>
      <c r="HWJ41" s="50"/>
      <c r="HWK41" s="50"/>
      <c r="HWL41" s="50"/>
      <c r="HWM41" s="50"/>
      <c r="HWN41" s="50"/>
      <c r="HWO41" s="50"/>
      <c r="HWP41" s="50"/>
      <c r="HWQ41" s="50"/>
      <c r="HWR41" s="50"/>
      <c r="HWS41" s="50"/>
      <c r="HWT41" s="50"/>
      <c r="HWU41" s="50"/>
      <c r="HWV41" s="50"/>
      <c r="HWW41" s="50"/>
      <c r="HWX41" s="50"/>
      <c r="HWY41" s="50"/>
      <c r="HWZ41" s="50"/>
      <c r="HXA41" s="50"/>
      <c r="HXB41" s="50"/>
      <c r="HXC41" s="50"/>
      <c r="HXD41" s="50"/>
      <c r="HXE41" s="50"/>
      <c r="HXF41" s="50"/>
      <c r="HXG41" s="50"/>
      <c r="HXH41" s="50"/>
      <c r="HXI41" s="50"/>
      <c r="HXJ41" s="50"/>
      <c r="HXK41" s="50"/>
      <c r="HXL41" s="50"/>
      <c r="HXM41" s="50"/>
      <c r="HXN41" s="50"/>
      <c r="HXO41" s="50"/>
      <c r="HXP41" s="50"/>
      <c r="HXQ41" s="50"/>
      <c r="HXR41" s="50"/>
      <c r="HXS41" s="50"/>
      <c r="HXT41" s="50"/>
      <c r="HXU41" s="50"/>
      <c r="HXV41" s="50"/>
      <c r="HXW41" s="50"/>
      <c r="HXX41" s="50"/>
      <c r="HXY41" s="50"/>
      <c r="HXZ41" s="50"/>
      <c r="HYA41" s="50"/>
      <c r="HYB41" s="50"/>
      <c r="HYC41" s="50"/>
      <c r="HYD41" s="50"/>
      <c r="HYE41" s="50"/>
      <c r="HYF41" s="50"/>
      <c r="HYG41" s="50"/>
      <c r="HYH41" s="50"/>
      <c r="HYI41" s="50"/>
      <c r="HYJ41" s="50"/>
      <c r="HYK41" s="50"/>
      <c r="HYL41" s="50"/>
      <c r="HYM41" s="50"/>
      <c r="HYN41" s="50"/>
      <c r="HYO41" s="50"/>
      <c r="HYP41" s="50"/>
      <c r="HYQ41" s="50"/>
      <c r="HYR41" s="50"/>
      <c r="HYS41" s="50"/>
      <c r="HYT41" s="50"/>
      <c r="HYU41" s="50"/>
      <c r="HYV41" s="50"/>
      <c r="HYW41" s="50"/>
      <c r="HYX41" s="50"/>
      <c r="HYY41" s="50"/>
      <c r="HYZ41" s="50"/>
      <c r="HZA41" s="50"/>
      <c r="HZB41" s="50"/>
      <c r="HZC41" s="50"/>
      <c r="HZD41" s="50"/>
      <c r="HZE41" s="50"/>
      <c r="HZF41" s="50"/>
      <c r="HZG41" s="50"/>
      <c r="HZH41" s="50"/>
      <c r="HZI41" s="50"/>
      <c r="HZJ41" s="50"/>
      <c r="HZK41" s="50"/>
      <c r="HZL41" s="50"/>
      <c r="HZM41" s="50"/>
      <c r="HZN41" s="50"/>
      <c r="HZO41" s="50"/>
      <c r="HZP41" s="50"/>
      <c r="HZQ41" s="50"/>
      <c r="HZR41" s="50"/>
      <c r="HZS41" s="50"/>
      <c r="HZT41" s="50"/>
      <c r="HZU41" s="50"/>
      <c r="HZV41" s="50"/>
      <c r="HZW41" s="50"/>
      <c r="HZX41" s="50"/>
      <c r="HZY41" s="50"/>
      <c r="HZZ41" s="50"/>
      <c r="IAA41" s="50"/>
      <c r="IAB41" s="50"/>
      <c r="IAC41" s="50"/>
      <c r="IAD41" s="50"/>
      <c r="IAE41" s="50"/>
      <c r="IAF41" s="50"/>
      <c r="IAG41" s="50"/>
      <c r="IAH41" s="50"/>
      <c r="IAI41" s="50"/>
      <c r="IAJ41" s="50"/>
      <c r="IAK41" s="50"/>
      <c r="IAL41" s="50"/>
      <c r="IAM41" s="50"/>
      <c r="IAN41" s="50"/>
      <c r="IAO41" s="50"/>
      <c r="IAP41" s="50"/>
      <c r="IAQ41" s="50"/>
      <c r="IAR41" s="50"/>
      <c r="IAS41" s="50"/>
      <c r="IAT41" s="50"/>
      <c r="IAU41" s="50"/>
      <c r="IAV41" s="50"/>
      <c r="IAW41" s="50"/>
      <c r="IAX41" s="50"/>
      <c r="IAY41" s="50"/>
      <c r="IAZ41" s="50"/>
      <c r="IBA41" s="50"/>
      <c r="IBB41" s="50"/>
      <c r="IBC41" s="50"/>
      <c r="IBD41" s="50"/>
      <c r="IBE41" s="50"/>
      <c r="IBF41" s="50"/>
      <c r="IBG41" s="50"/>
      <c r="IBH41" s="50"/>
      <c r="IBI41" s="50"/>
      <c r="IBJ41" s="50"/>
      <c r="IBK41" s="50"/>
      <c r="IBL41" s="50"/>
      <c r="IBM41" s="50"/>
      <c r="IBN41" s="50"/>
      <c r="IBO41" s="50"/>
      <c r="IBP41" s="50"/>
      <c r="IBQ41" s="50"/>
      <c r="IBR41" s="50"/>
      <c r="IBS41" s="50"/>
      <c r="IBT41" s="50"/>
      <c r="IBU41" s="50"/>
      <c r="IBV41" s="50"/>
      <c r="IBW41" s="50"/>
      <c r="IBX41" s="50"/>
      <c r="IBY41" s="50"/>
      <c r="IBZ41" s="50"/>
      <c r="ICA41" s="50"/>
      <c r="ICB41" s="50"/>
      <c r="ICC41" s="50"/>
      <c r="ICD41" s="50"/>
      <c r="ICE41" s="50"/>
      <c r="ICF41" s="50"/>
      <c r="ICG41" s="50"/>
      <c r="ICH41" s="50"/>
      <c r="ICI41" s="50"/>
      <c r="ICJ41" s="50"/>
      <c r="ICK41" s="50"/>
      <c r="ICL41" s="50"/>
      <c r="ICM41" s="50"/>
      <c r="ICN41" s="50"/>
      <c r="ICO41" s="50"/>
      <c r="ICP41" s="50"/>
      <c r="ICQ41" s="50"/>
      <c r="ICR41" s="50"/>
      <c r="ICS41" s="50"/>
      <c r="ICT41" s="50"/>
      <c r="ICU41" s="50"/>
      <c r="ICV41" s="50"/>
      <c r="ICW41" s="50"/>
      <c r="ICX41" s="50"/>
      <c r="ICY41" s="50"/>
      <c r="ICZ41" s="50"/>
      <c r="IDA41" s="50"/>
      <c r="IDB41" s="50"/>
      <c r="IDC41" s="50"/>
      <c r="IDD41" s="50"/>
      <c r="IDE41" s="50"/>
      <c r="IDF41" s="50"/>
      <c r="IDG41" s="50"/>
      <c r="IDH41" s="50"/>
      <c r="IDI41" s="50"/>
      <c r="IDJ41" s="50"/>
      <c r="IDK41" s="50"/>
      <c r="IDL41" s="50"/>
      <c r="IDM41" s="50"/>
      <c r="IDN41" s="50"/>
      <c r="IDO41" s="50"/>
      <c r="IDP41" s="50"/>
      <c r="IDQ41" s="50"/>
      <c r="IDR41" s="50"/>
      <c r="IDS41" s="50"/>
      <c r="IDT41" s="50"/>
      <c r="IDU41" s="50"/>
      <c r="IDV41" s="50"/>
      <c r="IDW41" s="50"/>
      <c r="IDX41" s="50"/>
      <c r="IDY41" s="50"/>
      <c r="IDZ41" s="50"/>
      <c r="IEA41" s="50"/>
      <c r="IEB41" s="50"/>
      <c r="IEC41" s="50"/>
      <c r="IED41" s="50"/>
      <c r="IEE41" s="50"/>
      <c r="IEF41" s="50"/>
      <c r="IEG41" s="50"/>
      <c r="IEH41" s="50"/>
      <c r="IEI41" s="50"/>
      <c r="IEJ41" s="50"/>
      <c r="IEK41" s="50"/>
      <c r="IEL41" s="50"/>
      <c r="IEM41" s="50"/>
      <c r="IEN41" s="50"/>
      <c r="IEO41" s="50"/>
      <c r="IEP41" s="50"/>
      <c r="IEQ41" s="50"/>
      <c r="IER41" s="50"/>
      <c r="IES41" s="50"/>
      <c r="IET41" s="50"/>
      <c r="IEU41" s="50"/>
      <c r="IEV41" s="50"/>
      <c r="IEW41" s="50"/>
      <c r="IEX41" s="50"/>
      <c r="IEY41" s="50"/>
      <c r="IEZ41" s="50"/>
      <c r="IFA41" s="50"/>
      <c r="IFB41" s="50"/>
      <c r="IFC41" s="50"/>
      <c r="IFD41" s="50"/>
      <c r="IFE41" s="50"/>
      <c r="IFF41" s="50"/>
      <c r="IFG41" s="50"/>
      <c r="IFH41" s="50"/>
      <c r="IFI41" s="50"/>
      <c r="IFJ41" s="50"/>
      <c r="IFK41" s="50"/>
      <c r="IFL41" s="50"/>
      <c r="IFM41" s="50"/>
      <c r="IFN41" s="50"/>
      <c r="IFO41" s="50"/>
      <c r="IFP41" s="50"/>
      <c r="IFQ41" s="50"/>
      <c r="IFR41" s="50"/>
      <c r="IFS41" s="50"/>
      <c r="IFT41" s="50"/>
      <c r="IFU41" s="50"/>
      <c r="IFV41" s="50"/>
      <c r="IFW41" s="50"/>
      <c r="IFX41" s="50"/>
      <c r="IFY41" s="50"/>
      <c r="IFZ41" s="50"/>
      <c r="IGA41" s="50"/>
      <c r="IGB41" s="50"/>
      <c r="IGC41" s="50"/>
      <c r="IGD41" s="50"/>
      <c r="IGE41" s="50"/>
      <c r="IGF41" s="50"/>
      <c r="IGG41" s="50"/>
      <c r="IGH41" s="50"/>
      <c r="IGI41" s="50"/>
      <c r="IGJ41" s="50"/>
      <c r="IGK41" s="50"/>
      <c r="IGL41" s="50"/>
      <c r="IGM41" s="50"/>
      <c r="IGN41" s="50"/>
      <c r="IGO41" s="50"/>
      <c r="IGP41" s="50"/>
      <c r="IGQ41" s="50"/>
      <c r="IGR41" s="50"/>
      <c r="IGS41" s="50"/>
      <c r="IGT41" s="50"/>
      <c r="IGU41" s="50"/>
      <c r="IGV41" s="50"/>
      <c r="IGW41" s="50"/>
      <c r="IGX41" s="50"/>
      <c r="IGY41" s="50"/>
      <c r="IGZ41" s="50"/>
      <c r="IHA41" s="50"/>
      <c r="IHB41" s="50"/>
      <c r="IHC41" s="50"/>
      <c r="IHD41" s="50"/>
      <c r="IHE41" s="50"/>
      <c r="IHF41" s="50"/>
      <c r="IHG41" s="50"/>
      <c r="IHH41" s="50"/>
      <c r="IHI41" s="50"/>
      <c r="IHJ41" s="50"/>
      <c r="IHK41" s="50"/>
      <c r="IHL41" s="50"/>
      <c r="IHM41" s="50"/>
      <c r="IHN41" s="50"/>
      <c r="IHO41" s="50"/>
      <c r="IHP41" s="50"/>
      <c r="IHQ41" s="50"/>
      <c r="IHR41" s="50"/>
      <c r="IHS41" s="50"/>
      <c r="IHT41" s="50"/>
      <c r="IHU41" s="50"/>
      <c r="IHV41" s="50"/>
      <c r="IHW41" s="50"/>
      <c r="IHX41" s="50"/>
      <c r="IHY41" s="50"/>
      <c r="IHZ41" s="50"/>
      <c r="IIA41" s="50"/>
      <c r="IIB41" s="50"/>
      <c r="IIC41" s="50"/>
      <c r="IID41" s="50"/>
      <c r="IIE41" s="50"/>
      <c r="IIF41" s="50"/>
      <c r="IIG41" s="50"/>
      <c r="IIH41" s="50"/>
      <c r="III41" s="50"/>
      <c r="IIJ41" s="50"/>
      <c r="IIK41" s="50"/>
      <c r="IIL41" s="50"/>
      <c r="IIM41" s="50"/>
      <c r="IIN41" s="50"/>
      <c r="IIO41" s="50"/>
      <c r="IIP41" s="50"/>
      <c r="IIQ41" s="50"/>
      <c r="IIR41" s="50"/>
      <c r="IIS41" s="50"/>
      <c r="IIT41" s="50"/>
      <c r="IIU41" s="50"/>
      <c r="IIV41" s="50"/>
      <c r="IIW41" s="50"/>
      <c r="IIX41" s="50"/>
      <c r="IIY41" s="50"/>
      <c r="IIZ41" s="50"/>
      <c r="IJA41" s="50"/>
      <c r="IJB41" s="50"/>
      <c r="IJC41" s="50"/>
      <c r="IJD41" s="50"/>
      <c r="IJE41" s="50"/>
      <c r="IJF41" s="50"/>
      <c r="IJG41" s="50"/>
      <c r="IJH41" s="50"/>
      <c r="IJI41" s="50"/>
      <c r="IJJ41" s="50"/>
      <c r="IJK41" s="50"/>
      <c r="IJL41" s="50"/>
      <c r="IJM41" s="50"/>
      <c r="IJN41" s="50"/>
      <c r="IJO41" s="50"/>
      <c r="IJP41" s="50"/>
      <c r="IJQ41" s="50"/>
      <c r="IJR41" s="50"/>
      <c r="IJS41" s="50"/>
      <c r="IJT41" s="50"/>
      <c r="IJU41" s="50"/>
      <c r="IJV41" s="50"/>
      <c r="IJW41" s="50"/>
      <c r="IJX41" s="50"/>
      <c r="IJY41" s="50"/>
      <c r="IJZ41" s="50"/>
      <c r="IKA41" s="50"/>
      <c r="IKB41" s="50"/>
      <c r="IKC41" s="50"/>
      <c r="IKD41" s="50"/>
      <c r="IKE41" s="50"/>
      <c r="IKF41" s="50"/>
      <c r="IKG41" s="50"/>
      <c r="IKH41" s="50"/>
      <c r="IKI41" s="50"/>
      <c r="IKJ41" s="50"/>
      <c r="IKK41" s="50"/>
      <c r="IKL41" s="50"/>
      <c r="IKM41" s="50"/>
      <c r="IKN41" s="50"/>
      <c r="IKO41" s="50"/>
      <c r="IKP41" s="50"/>
      <c r="IKQ41" s="50"/>
      <c r="IKR41" s="50"/>
      <c r="IKS41" s="50"/>
      <c r="IKT41" s="50"/>
      <c r="IKU41" s="50"/>
      <c r="IKV41" s="50"/>
      <c r="IKW41" s="50"/>
      <c r="IKX41" s="50"/>
      <c r="IKY41" s="50"/>
      <c r="IKZ41" s="50"/>
      <c r="ILA41" s="50"/>
      <c r="ILB41" s="50"/>
      <c r="ILC41" s="50"/>
      <c r="ILD41" s="50"/>
      <c r="ILE41" s="50"/>
      <c r="ILF41" s="50"/>
      <c r="ILG41" s="50"/>
      <c r="ILH41" s="50"/>
      <c r="ILI41" s="50"/>
      <c r="ILJ41" s="50"/>
      <c r="ILK41" s="50"/>
      <c r="ILL41" s="50"/>
      <c r="ILM41" s="50"/>
      <c r="ILN41" s="50"/>
      <c r="ILO41" s="50"/>
      <c r="ILP41" s="50"/>
      <c r="ILQ41" s="50"/>
      <c r="ILR41" s="50"/>
      <c r="ILS41" s="50"/>
      <c r="ILT41" s="50"/>
      <c r="ILU41" s="50"/>
      <c r="ILV41" s="50"/>
      <c r="ILW41" s="50"/>
      <c r="ILX41" s="50"/>
      <c r="ILY41" s="50"/>
      <c r="ILZ41" s="50"/>
      <c r="IMA41" s="50"/>
      <c r="IMB41" s="50"/>
      <c r="IMC41" s="50"/>
      <c r="IMD41" s="50"/>
      <c r="IME41" s="50"/>
      <c r="IMF41" s="50"/>
      <c r="IMG41" s="50"/>
      <c r="IMH41" s="50"/>
      <c r="IMI41" s="50"/>
      <c r="IMJ41" s="50"/>
      <c r="IMK41" s="50"/>
      <c r="IML41" s="50"/>
      <c r="IMM41" s="50"/>
      <c r="IMN41" s="50"/>
      <c r="IMO41" s="50"/>
      <c r="IMP41" s="50"/>
      <c r="IMQ41" s="50"/>
      <c r="IMR41" s="50"/>
      <c r="IMS41" s="50"/>
      <c r="IMT41" s="50"/>
      <c r="IMU41" s="50"/>
      <c r="IMV41" s="50"/>
      <c r="IMW41" s="50"/>
      <c r="IMX41" s="50"/>
      <c r="IMY41" s="50"/>
      <c r="IMZ41" s="50"/>
      <c r="INA41" s="50"/>
      <c r="INB41" s="50"/>
      <c r="INC41" s="50"/>
      <c r="IND41" s="50"/>
      <c r="INE41" s="50"/>
      <c r="INF41" s="50"/>
      <c r="ING41" s="50"/>
      <c r="INH41" s="50"/>
      <c r="INI41" s="50"/>
      <c r="INJ41" s="50"/>
      <c r="INK41" s="50"/>
      <c r="INL41" s="50"/>
      <c r="INM41" s="50"/>
      <c r="INN41" s="50"/>
      <c r="INO41" s="50"/>
      <c r="INP41" s="50"/>
      <c r="INQ41" s="50"/>
      <c r="INR41" s="50"/>
      <c r="INS41" s="50"/>
      <c r="INT41" s="50"/>
      <c r="INU41" s="50"/>
      <c r="INV41" s="50"/>
      <c r="INW41" s="50"/>
      <c r="INX41" s="50"/>
      <c r="INY41" s="50"/>
      <c r="INZ41" s="50"/>
      <c r="IOA41" s="50"/>
      <c r="IOB41" s="50"/>
      <c r="IOC41" s="50"/>
      <c r="IOD41" s="50"/>
      <c r="IOE41" s="50"/>
      <c r="IOF41" s="50"/>
      <c r="IOG41" s="50"/>
      <c r="IOH41" s="50"/>
      <c r="IOI41" s="50"/>
      <c r="IOJ41" s="50"/>
      <c r="IOK41" s="50"/>
      <c r="IOL41" s="50"/>
      <c r="IOM41" s="50"/>
      <c r="ION41" s="50"/>
      <c r="IOO41" s="50"/>
      <c r="IOP41" s="50"/>
      <c r="IOQ41" s="50"/>
      <c r="IOR41" s="50"/>
      <c r="IOS41" s="50"/>
      <c r="IOT41" s="50"/>
      <c r="IOU41" s="50"/>
      <c r="IOV41" s="50"/>
      <c r="IOW41" s="50"/>
      <c r="IOX41" s="50"/>
      <c r="IOY41" s="50"/>
      <c r="IOZ41" s="50"/>
      <c r="IPA41" s="50"/>
      <c r="IPB41" s="50"/>
      <c r="IPC41" s="50"/>
      <c r="IPD41" s="50"/>
      <c r="IPE41" s="50"/>
      <c r="IPF41" s="50"/>
      <c r="IPG41" s="50"/>
      <c r="IPH41" s="50"/>
      <c r="IPI41" s="50"/>
      <c r="IPJ41" s="50"/>
      <c r="IPK41" s="50"/>
      <c r="IPL41" s="50"/>
      <c r="IPM41" s="50"/>
      <c r="IPN41" s="50"/>
      <c r="IPO41" s="50"/>
      <c r="IPP41" s="50"/>
      <c r="IPQ41" s="50"/>
      <c r="IPR41" s="50"/>
      <c r="IPS41" s="50"/>
      <c r="IPT41" s="50"/>
      <c r="IPU41" s="50"/>
      <c r="IPV41" s="50"/>
      <c r="IPW41" s="50"/>
      <c r="IPX41" s="50"/>
      <c r="IPY41" s="50"/>
      <c r="IPZ41" s="50"/>
      <c r="IQA41" s="50"/>
      <c r="IQB41" s="50"/>
      <c r="IQC41" s="50"/>
      <c r="IQD41" s="50"/>
      <c r="IQE41" s="50"/>
      <c r="IQF41" s="50"/>
      <c r="IQG41" s="50"/>
      <c r="IQH41" s="50"/>
      <c r="IQI41" s="50"/>
      <c r="IQJ41" s="50"/>
      <c r="IQK41" s="50"/>
      <c r="IQL41" s="50"/>
      <c r="IQM41" s="50"/>
      <c r="IQN41" s="50"/>
      <c r="IQO41" s="50"/>
      <c r="IQP41" s="50"/>
      <c r="IQQ41" s="50"/>
      <c r="IQR41" s="50"/>
      <c r="IQS41" s="50"/>
      <c r="IQT41" s="50"/>
      <c r="IQU41" s="50"/>
      <c r="IQV41" s="50"/>
      <c r="IQW41" s="50"/>
      <c r="IQX41" s="50"/>
      <c r="IQY41" s="50"/>
      <c r="IQZ41" s="50"/>
      <c r="IRA41" s="50"/>
      <c r="IRB41" s="50"/>
      <c r="IRC41" s="50"/>
      <c r="IRD41" s="50"/>
      <c r="IRE41" s="50"/>
      <c r="IRF41" s="50"/>
      <c r="IRG41" s="50"/>
      <c r="IRH41" s="50"/>
      <c r="IRI41" s="50"/>
      <c r="IRJ41" s="50"/>
      <c r="IRK41" s="50"/>
      <c r="IRL41" s="50"/>
      <c r="IRM41" s="50"/>
      <c r="IRN41" s="50"/>
      <c r="IRO41" s="50"/>
      <c r="IRP41" s="50"/>
      <c r="IRQ41" s="50"/>
      <c r="IRR41" s="50"/>
      <c r="IRS41" s="50"/>
      <c r="IRT41" s="50"/>
      <c r="IRU41" s="50"/>
      <c r="IRV41" s="50"/>
      <c r="IRW41" s="50"/>
      <c r="IRX41" s="50"/>
      <c r="IRY41" s="50"/>
      <c r="IRZ41" s="50"/>
      <c r="ISA41" s="50"/>
      <c r="ISB41" s="50"/>
      <c r="ISC41" s="50"/>
      <c r="ISD41" s="50"/>
      <c r="ISE41" s="50"/>
      <c r="ISF41" s="50"/>
      <c r="ISG41" s="50"/>
      <c r="ISH41" s="50"/>
      <c r="ISI41" s="50"/>
      <c r="ISJ41" s="50"/>
      <c r="ISK41" s="50"/>
      <c r="ISL41" s="50"/>
      <c r="ISM41" s="50"/>
      <c r="ISN41" s="50"/>
      <c r="ISO41" s="50"/>
      <c r="ISP41" s="50"/>
      <c r="ISQ41" s="50"/>
      <c r="ISR41" s="50"/>
      <c r="ISS41" s="50"/>
      <c r="IST41" s="50"/>
      <c r="ISU41" s="50"/>
      <c r="ISV41" s="50"/>
      <c r="ISW41" s="50"/>
      <c r="ISX41" s="50"/>
      <c r="ISY41" s="50"/>
      <c r="ISZ41" s="50"/>
      <c r="ITA41" s="50"/>
      <c r="ITB41" s="50"/>
      <c r="ITC41" s="50"/>
      <c r="ITD41" s="50"/>
      <c r="ITE41" s="50"/>
      <c r="ITF41" s="50"/>
      <c r="ITG41" s="50"/>
      <c r="ITH41" s="50"/>
      <c r="ITI41" s="50"/>
      <c r="ITJ41" s="50"/>
      <c r="ITK41" s="50"/>
      <c r="ITL41" s="50"/>
      <c r="ITM41" s="50"/>
      <c r="ITN41" s="50"/>
      <c r="ITO41" s="50"/>
      <c r="ITP41" s="50"/>
      <c r="ITQ41" s="50"/>
      <c r="ITR41" s="50"/>
      <c r="ITS41" s="50"/>
      <c r="ITT41" s="50"/>
      <c r="ITU41" s="50"/>
      <c r="ITV41" s="50"/>
      <c r="ITW41" s="50"/>
      <c r="ITX41" s="50"/>
      <c r="ITY41" s="50"/>
      <c r="ITZ41" s="50"/>
      <c r="IUA41" s="50"/>
      <c r="IUB41" s="50"/>
      <c r="IUC41" s="50"/>
      <c r="IUD41" s="50"/>
      <c r="IUE41" s="50"/>
      <c r="IUF41" s="50"/>
      <c r="IUG41" s="50"/>
      <c r="IUH41" s="50"/>
      <c r="IUI41" s="50"/>
      <c r="IUJ41" s="50"/>
      <c r="IUK41" s="50"/>
      <c r="IUL41" s="50"/>
      <c r="IUM41" s="50"/>
      <c r="IUN41" s="50"/>
      <c r="IUO41" s="50"/>
      <c r="IUP41" s="50"/>
      <c r="IUQ41" s="50"/>
      <c r="IUR41" s="50"/>
      <c r="IUS41" s="50"/>
      <c r="IUT41" s="50"/>
      <c r="IUU41" s="50"/>
      <c r="IUV41" s="50"/>
      <c r="IUW41" s="50"/>
      <c r="IUX41" s="50"/>
      <c r="IUY41" s="50"/>
      <c r="IUZ41" s="50"/>
      <c r="IVA41" s="50"/>
      <c r="IVB41" s="50"/>
      <c r="IVC41" s="50"/>
      <c r="IVD41" s="50"/>
      <c r="IVE41" s="50"/>
      <c r="IVF41" s="50"/>
      <c r="IVG41" s="50"/>
      <c r="IVH41" s="50"/>
      <c r="IVI41" s="50"/>
      <c r="IVJ41" s="50"/>
      <c r="IVK41" s="50"/>
      <c r="IVL41" s="50"/>
      <c r="IVM41" s="50"/>
      <c r="IVN41" s="50"/>
      <c r="IVO41" s="50"/>
      <c r="IVP41" s="50"/>
      <c r="IVQ41" s="50"/>
      <c r="IVR41" s="50"/>
      <c r="IVS41" s="50"/>
      <c r="IVT41" s="50"/>
      <c r="IVU41" s="50"/>
      <c r="IVV41" s="50"/>
      <c r="IVW41" s="50"/>
      <c r="IVX41" s="50"/>
      <c r="IVY41" s="50"/>
      <c r="IVZ41" s="50"/>
      <c r="IWA41" s="50"/>
      <c r="IWB41" s="50"/>
      <c r="IWC41" s="50"/>
      <c r="IWD41" s="50"/>
      <c r="IWE41" s="50"/>
      <c r="IWF41" s="50"/>
      <c r="IWG41" s="50"/>
      <c r="IWH41" s="50"/>
      <c r="IWI41" s="50"/>
      <c r="IWJ41" s="50"/>
      <c r="IWK41" s="50"/>
      <c r="IWL41" s="50"/>
      <c r="IWM41" s="50"/>
      <c r="IWN41" s="50"/>
      <c r="IWO41" s="50"/>
      <c r="IWP41" s="50"/>
      <c r="IWQ41" s="50"/>
      <c r="IWR41" s="50"/>
      <c r="IWS41" s="50"/>
      <c r="IWT41" s="50"/>
      <c r="IWU41" s="50"/>
      <c r="IWV41" s="50"/>
      <c r="IWW41" s="50"/>
      <c r="IWX41" s="50"/>
      <c r="IWY41" s="50"/>
      <c r="IWZ41" s="50"/>
      <c r="IXA41" s="50"/>
      <c r="IXB41" s="50"/>
      <c r="IXC41" s="50"/>
      <c r="IXD41" s="50"/>
      <c r="IXE41" s="50"/>
      <c r="IXF41" s="50"/>
      <c r="IXG41" s="50"/>
      <c r="IXH41" s="50"/>
      <c r="IXI41" s="50"/>
      <c r="IXJ41" s="50"/>
      <c r="IXK41" s="50"/>
      <c r="IXL41" s="50"/>
      <c r="IXM41" s="50"/>
      <c r="IXN41" s="50"/>
      <c r="IXO41" s="50"/>
      <c r="IXP41" s="50"/>
      <c r="IXQ41" s="50"/>
      <c r="IXR41" s="50"/>
      <c r="IXS41" s="50"/>
      <c r="IXT41" s="50"/>
      <c r="IXU41" s="50"/>
      <c r="IXV41" s="50"/>
      <c r="IXW41" s="50"/>
      <c r="IXX41" s="50"/>
      <c r="IXY41" s="50"/>
      <c r="IXZ41" s="50"/>
      <c r="IYA41" s="50"/>
      <c r="IYB41" s="50"/>
      <c r="IYC41" s="50"/>
      <c r="IYD41" s="50"/>
      <c r="IYE41" s="50"/>
      <c r="IYF41" s="50"/>
      <c r="IYG41" s="50"/>
      <c r="IYH41" s="50"/>
      <c r="IYI41" s="50"/>
      <c r="IYJ41" s="50"/>
      <c r="IYK41" s="50"/>
      <c r="IYL41" s="50"/>
      <c r="IYM41" s="50"/>
      <c r="IYN41" s="50"/>
      <c r="IYO41" s="50"/>
      <c r="IYP41" s="50"/>
      <c r="IYQ41" s="50"/>
      <c r="IYR41" s="50"/>
      <c r="IYS41" s="50"/>
      <c r="IYT41" s="50"/>
      <c r="IYU41" s="50"/>
      <c r="IYV41" s="50"/>
      <c r="IYW41" s="50"/>
      <c r="IYX41" s="50"/>
      <c r="IYY41" s="50"/>
      <c r="IYZ41" s="50"/>
      <c r="IZA41" s="50"/>
      <c r="IZB41" s="50"/>
      <c r="IZC41" s="50"/>
      <c r="IZD41" s="50"/>
      <c r="IZE41" s="50"/>
      <c r="IZF41" s="50"/>
      <c r="IZG41" s="50"/>
      <c r="IZH41" s="50"/>
      <c r="IZI41" s="50"/>
      <c r="IZJ41" s="50"/>
      <c r="IZK41" s="50"/>
      <c r="IZL41" s="50"/>
      <c r="IZM41" s="50"/>
      <c r="IZN41" s="50"/>
      <c r="IZO41" s="50"/>
      <c r="IZP41" s="50"/>
      <c r="IZQ41" s="50"/>
      <c r="IZR41" s="50"/>
      <c r="IZS41" s="50"/>
      <c r="IZT41" s="50"/>
      <c r="IZU41" s="50"/>
      <c r="IZV41" s="50"/>
      <c r="IZW41" s="50"/>
      <c r="IZX41" s="50"/>
      <c r="IZY41" s="50"/>
      <c r="IZZ41" s="50"/>
      <c r="JAA41" s="50"/>
      <c r="JAB41" s="50"/>
      <c r="JAC41" s="50"/>
      <c r="JAD41" s="50"/>
      <c r="JAE41" s="50"/>
      <c r="JAF41" s="50"/>
      <c r="JAG41" s="50"/>
      <c r="JAH41" s="50"/>
      <c r="JAI41" s="50"/>
      <c r="JAJ41" s="50"/>
      <c r="JAK41" s="50"/>
      <c r="JAL41" s="50"/>
      <c r="JAM41" s="50"/>
      <c r="JAN41" s="50"/>
      <c r="JAO41" s="50"/>
      <c r="JAP41" s="50"/>
      <c r="JAQ41" s="50"/>
      <c r="JAR41" s="50"/>
      <c r="JAS41" s="50"/>
      <c r="JAT41" s="50"/>
      <c r="JAU41" s="50"/>
      <c r="JAV41" s="50"/>
      <c r="JAW41" s="50"/>
      <c r="JAX41" s="50"/>
      <c r="JAY41" s="50"/>
      <c r="JAZ41" s="50"/>
      <c r="JBA41" s="50"/>
      <c r="JBB41" s="50"/>
      <c r="JBC41" s="50"/>
      <c r="JBD41" s="50"/>
      <c r="JBE41" s="50"/>
      <c r="JBF41" s="50"/>
      <c r="JBG41" s="50"/>
      <c r="JBH41" s="50"/>
      <c r="JBI41" s="50"/>
      <c r="JBJ41" s="50"/>
      <c r="JBK41" s="50"/>
      <c r="JBL41" s="50"/>
      <c r="JBM41" s="50"/>
      <c r="JBN41" s="50"/>
      <c r="JBO41" s="50"/>
      <c r="JBP41" s="50"/>
      <c r="JBQ41" s="50"/>
      <c r="JBR41" s="50"/>
      <c r="JBS41" s="50"/>
      <c r="JBT41" s="50"/>
      <c r="JBU41" s="50"/>
      <c r="JBV41" s="50"/>
      <c r="JBW41" s="50"/>
      <c r="JBX41" s="50"/>
      <c r="JBY41" s="50"/>
      <c r="JBZ41" s="50"/>
      <c r="JCA41" s="50"/>
      <c r="JCB41" s="50"/>
      <c r="JCC41" s="50"/>
      <c r="JCD41" s="50"/>
      <c r="JCE41" s="50"/>
      <c r="JCF41" s="50"/>
      <c r="JCG41" s="50"/>
      <c r="JCH41" s="50"/>
      <c r="JCI41" s="50"/>
      <c r="JCJ41" s="50"/>
      <c r="JCK41" s="50"/>
      <c r="JCL41" s="50"/>
      <c r="JCM41" s="50"/>
      <c r="JCN41" s="50"/>
      <c r="JCO41" s="50"/>
      <c r="JCP41" s="50"/>
      <c r="JCQ41" s="50"/>
      <c r="JCR41" s="50"/>
      <c r="JCS41" s="50"/>
      <c r="JCT41" s="50"/>
      <c r="JCU41" s="50"/>
      <c r="JCV41" s="50"/>
      <c r="JCW41" s="50"/>
      <c r="JCX41" s="50"/>
      <c r="JCY41" s="50"/>
      <c r="JCZ41" s="50"/>
      <c r="JDA41" s="50"/>
      <c r="JDB41" s="50"/>
      <c r="JDC41" s="50"/>
      <c r="JDD41" s="50"/>
      <c r="JDE41" s="50"/>
      <c r="JDF41" s="50"/>
      <c r="JDG41" s="50"/>
      <c r="JDH41" s="50"/>
      <c r="JDI41" s="50"/>
      <c r="JDJ41" s="50"/>
      <c r="JDK41" s="50"/>
      <c r="JDL41" s="50"/>
      <c r="JDM41" s="50"/>
      <c r="JDN41" s="50"/>
      <c r="JDO41" s="50"/>
      <c r="JDP41" s="50"/>
      <c r="JDQ41" s="50"/>
      <c r="JDR41" s="50"/>
      <c r="JDS41" s="50"/>
      <c r="JDT41" s="50"/>
      <c r="JDU41" s="50"/>
      <c r="JDV41" s="50"/>
      <c r="JDW41" s="50"/>
      <c r="JDX41" s="50"/>
      <c r="JDY41" s="50"/>
      <c r="JDZ41" s="50"/>
      <c r="JEA41" s="50"/>
      <c r="JEB41" s="50"/>
      <c r="JEC41" s="50"/>
      <c r="JED41" s="50"/>
      <c r="JEE41" s="50"/>
      <c r="JEF41" s="50"/>
      <c r="JEG41" s="50"/>
      <c r="JEH41" s="50"/>
      <c r="JEI41" s="50"/>
      <c r="JEJ41" s="50"/>
      <c r="JEK41" s="50"/>
      <c r="JEL41" s="50"/>
      <c r="JEM41" s="50"/>
      <c r="JEN41" s="50"/>
      <c r="JEO41" s="50"/>
      <c r="JEP41" s="50"/>
      <c r="JEQ41" s="50"/>
      <c r="JER41" s="50"/>
      <c r="JES41" s="50"/>
      <c r="JET41" s="50"/>
      <c r="JEU41" s="50"/>
      <c r="JEV41" s="50"/>
      <c r="JEW41" s="50"/>
      <c r="JEX41" s="50"/>
      <c r="JEY41" s="50"/>
      <c r="JEZ41" s="50"/>
      <c r="JFA41" s="50"/>
      <c r="JFB41" s="50"/>
      <c r="JFC41" s="50"/>
      <c r="JFD41" s="50"/>
      <c r="JFE41" s="50"/>
      <c r="JFF41" s="50"/>
      <c r="JFG41" s="50"/>
      <c r="JFH41" s="50"/>
      <c r="JFI41" s="50"/>
      <c r="JFJ41" s="50"/>
      <c r="JFK41" s="50"/>
      <c r="JFL41" s="50"/>
      <c r="JFM41" s="50"/>
      <c r="JFN41" s="50"/>
      <c r="JFO41" s="50"/>
      <c r="JFP41" s="50"/>
      <c r="JFQ41" s="50"/>
      <c r="JFR41" s="50"/>
      <c r="JFS41" s="50"/>
      <c r="JFT41" s="50"/>
      <c r="JFU41" s="50"/>
      <c r="JFV41" s="50"/>
      <c r="JFW41" s="50"/>
      <c r="JFX41" s="50"/>
      <c r="JFY41" s="50"/>
      <c r="JFZ41" s="50"/>
      <c r="JGA41" s="50"/>
      <c r="JGB41" s="50"/>
      <c r="JGC41" s="50"/>
      <c r="JGD41" s="50"/>
      <c r="JGE41" s="50"/>
      <c r="JGF41" s="50"/>
      <c r="JGG41" s="50"/>
      <c r="JGH41" s="50"/>
      <c r="JGI41" s="50"/>
      <c r="JGJ41" s="50"/>
      <c r="JGK41" s="50"/>
      <c r="JGL41" s="50"/>
      <c r="JGM41" s="50"/>
      <c r="JGN41" s="50"/>
      <c r="JGO41" s="50"/>
      <c r="JGP41" s="50"/>
      <c r="JGQ41" s="50"/>
      <c r="JGR41" s="50"/>
      <c r="JGS41" s="50"/>
      <c r="JGT41" s="50"/>
      <c r="JGU41" s="50"/>
      <c r="JGV41" s="50"/>
      <c r="JGW41" s="50"/>
      <c r="JGX41" s="50"/>
      <c r="JGY41" s="50"/>
      <c r="JGZ41" s="50"/>
      <c r="JHA41" s="50"/>
      <c r="JHB41" s="50"/>
      <c r="JHC41" s="50"/>
      <c r="JHD41" s="50"/>
      <c r="JHE41" s="50"/>
      <c r="JHF41" s="50"/>
      <c r="JHG41" s="50"/>
      <c r="JHH41" s="50"/>
      <c r="JHI41" s="50"/>
      <c r="JHJ41" s="50"/>
      <c r="JHK41" s="50"/>
      <c r="JHL41" s="50"/>
      <c r="JHM41" s="50"/>
      <c r="JHN41" s="50"/>
      <c r="JHO41" s="50"/>
      <c r="JHP41" s="50"/>
      <c r="JHQ41" s="50"/>
      <c r="JHR41" s="50"/>
      <c r="JHS41" s="50"/>
      <c r="JHT41" s="50"/>
      <c r="JHU41" s="50"/>
      <c r="JHV41" s="50"/>
      <c r="JHW41" s="50"/>
      <c r="JHX41" s="50"/>
      <c r="JHY41" s="50"/>
      <c r="JHZ41" s="50"/>
      <c r="JIA41" s="50"/>
      <c r="JIB41" s="50"/>
      <c r="JIC41" s="50"/>
      <c r="JID41" s="50"/>
      <c r="JIE41" s="50"/>
      <c r="JIF41" s="50"/>
      <c r="JIG41" s="50"/>
      <c r="JIH41" s="50"/>
      <c r="JII41" s="50"/>
      <c r="JIJ41" s="50"/>
      <c r="JIK41" s="50"/>
      <c r="JIL41" s="50"/>
      <c r="JIM41" s="50"/>
      <c r="JIN41" s="50"/>
      <c r="JIO41" s="50"/>
      <c r="JIP41" s="50"/>
      <c r="JIQ41" s="50"/>
      <c r="JIR41" s="50"/>
      <c r="JIS41" s="50"/>
      <c r="JIT41" s="50"/>
      <c r="JIU41" s="50"/>
      <c r="JIV41" s="50"/>
      <c r="JIW41" s="50"/>
      <c r="JIX41" s="50"/>
      <c r="JIY41" s="50"/>
      <c r="JIZ41" s="50"/>
      <c r="JJA41" s="50"/>
      <c r="JJB41" s="50"/>
      <c r="JJC41" s="50"/>
      <c r="JJD41" s="50"/>
      <c r="JJE41" s="50"/>
      <c r="JJF41" s="50"/>
      <c r="JJG41" s="50"/>
      <c r="JJH41" s="50"/>
      <c r="JJI41" s="50"/>
      <c r="JJJ41" s="50"/>
      <c r="JJK41" s="50"/>
      <c r="JJL41" s="50"/>
      <c r="JJM41" s="50"/>
      <c r="JJN41" s="50"/>
      <c r="JJO41" s="50"/>
      <c r="JJP41" s="50"/>
      <c r="JJQ41" s="50"/>
      <c r="JJR41" s="50"/>
      <c r="JJS41" s="50"/>
      <c r="JJT41" s="50"/>
      <c r="JJU41" s="50"/>
      <c r="JJV41" s="50"/>
      <c r="JJW41" s="50"/>
      <c r="JJX41" s="50"/>
      <c r="JJY41" s="50"/>
      <c r="JJZ41" s="50"/>
      <c r="JKA41" s="50"/>
      <c r="JKB41" s="50"/>
      <c r="JKC41" s="50"/>
      <c r="JKD41" s="50"/>
      <c r="JKE41" s="50"/>
      <c r="JKF41" s="50"/>
      <c r="JKG41" s="50"/>
      <c r="JKH41" s="50"/>
      <c r="JKI41" s="50"/>
      <c r="JKJ41" s="50"/>
      <c r="JKK41" s="50"/>
      <c r="JKL41" s="50"/>
      <c r="JKM41" s="50"/>
      <c r="JKN41" s="50"/>
      <c r="JKO41" s="50"/>
      <c r="JKP41" s="50"/>
      <c r="JKQ41" s="50"/>
      <c r="JKR41" s="50"/>
      <c r="JKS41" s="50"/>
      <c r="JKT41" s="50"/>
      <c r="JKU41" s="50"/>
      <c r="JKV41" s="50"/>
      <c r="JKW41" s="50"/>
      <c r="JKX41" s="50"/>
      <c r="JKY41" s="50"/>
      <c r="JKZ41" s="50"/>
      <c r="JLA41" s="50"/>
      <c r="JLB41" s="50"/>
      <c r="JLC41" s="50"/>
      <c r="JLD41" s="50"/>
      <c r="JLE41" s="50"/>
      <c r="JLF41" s="50"/>
      <c r="JLG41" s="50"/>
      <c r="JLH41" s="50"/>
      <c r="JLI41" s="50"/>
      <c r="JLJ41" s="50"/>
      <c r="JLK41" s="50"/>
      <c r="JLL41" s="50"/>
      <c r="JLM41" s="50"/>
      <c r="JLN41" s="50"/>
      <c r="JLO41" s="50"/>
      <c r="JLP41" s="50"/>
      <c r="JLQ41" s="50"/>
      <c r="JLR41" s="50"/>
      <c r="JLS41" s="50"/>
      <c r="JLT41" s="50"/>
      <c r="JLU41" s="50"/>
      <c r="JLV41" s="50"/>
      <c r="JLW41" s="50"/>
      <c r="JLX41" s="50"/>
      <c r="JLY41" s="50"/>
      <c r="JLZ41" s="50"/>
      <c r="JMA41" s="50"/>
      <c r="JMB41" s="50"/>
      <c r="JMC41" s="50"/>
      <c r="JMD41" s="50"/>
      <c r="JME41" s="50"/>
      <c r="JMF41" s="50"/>
      <c r="JMG41" s="50"/>
      <c r="JMH41" s="50"/>
      <c r="JMI41" s="50"/>
      <c r="JMJ41" s="50"/>
      <c r="JMK41" s="50"/>
      <c r="JML41" s="50"/>
      <c r="JMM41" s="50"/>
      <c r="JMN41" s="50"/>
      <c r="JMO41" s="50"/>
      <c r="JMP41" s="50"/>
      <c r="JMQ41" s="50"/>
      <c r="JMR41" s="50"/>
      <c r="JMS41" s="50"/>
      <c r="JMT41" s="50"/>
      <c r="JMU41" s="50"/>
      <c r="JMV41" s="50"/>
      <c r="JMW41" s="50"/>
      <c r="JMX41" s="50"/>
      <c r="JMY41" s="50"/>
      <c r="JMZ41" s="50"/>
      <c r="JNA41" s="50"/>
      <c r="JNB41" s="50"/>
      <c r="JNC41" s="50"/>
      <c r="JND41" s="50"/>
      <c r="JNE41" s="50"/>
      <c r="JNF41" s="50"/>
      <c r="JNG41" s="50"/>
      <c r="JNH41" s="50"/>
      <c r="JNI41" s="50"/>
      <c r="JNJ41" s="50"/>
      <c r="JNK41" s="50"/>
      <c r="JNL41" s="50"/>
      <c r="JNM41" s="50"/>
      <c r="JNN41" s="50"/>
      <c r="JNO41" s="50"/>
      <c r="JNP41" s="50"/>
      <c r="JNQ41" s="50"/>
      <c r="JNR41" s="50"/>
      <c r="JNS41" s="50"/>
      <c r="JNT41" s="50"/>
      <c r="JNU41" s="50"/>
      <c r="JNV41" s="50"/>
      <c r="JNW41" s="50"/>
      <c r="JNX41" s="50"/>
      <c r="JNY41" s="50"/>
      <c r="JNZ41" s="50"/>
      <c r="JOA41" s="50"/>
      <c r="JOB41" s="50"/>
      <c r="JOC41" s="50"/>
      <c r="JOD41" s="50"/>
      <c r="JOE41" s="50"/>
      <c r="JOF41" s="50"/>
      <c r="JOG41" s="50"/>
      <c r="JOH41" s="50"/>
      <c r="JOI41" s="50"/>
      <c r="JOJ41" s="50"/>
      <c r="JOK41" s="50"/>
      <c r="JOL41" s="50"/>
      <c r="JOM41" s="50"/>
      <c r="JON41" s="50"/>
      <c r="JOO41" s="50"/>
      <c r="JOP41" s="50"/>
      <c r="JOQ41" s="50"/>
      <c r="JOR41" s="50"/>
      <c r="JOS41" s="50"/>
      <c r="JOT41" s="50"/>
      <c r="JOU41" s="50"/>
      <c r="JOV41" s="50"/>
      <c r="JOW41" s="50"/>
      <c r="JOX41" s="50"/>
      <c r="JOY41" s="50"/>
      <c r="JOZ41" s="50"/>
      <c r="JPA41" s="50"/>
      <c r="JPB41" s="50"/>
      <c r="JPC41" s="50"/>
      <c r="JPD41" s="50"/>
      <c r="JPE41" s="50"/>
      <c r="JPF41" s="50"/>
      <c r="JPG41" s="50"/>
      <c r="JPH41" s="50"/>
      <c r="JPI41" s="50"/>
      <c r="JPJ41" s="50"/>
      <c r="JPK41" s="50"/>
      <c r="JPL41" s="50"/>
      <c r="JPM41" s="50"/>
      <c r="JPN41" s="50"/>
      <c r="JPO41" s="50"/>
      <c r="JPP41" s="50"/>
      <c r="JPQ41" s="50"/>
      <c r="JPR41" s="50"/>
      <c r="JPS41" s="50"/>
      <c r="JPT41" s="50"/>
      <c r="JPU41" s="50"/>
      <c r="JPV41" s="50"/>
      <c r="JPW41" s="50"/>
      <c r="JPX41" s="50"/>
      <c r="JPY41" s="50"/>
      <c r="JPZ41" s="50"/>
      <c r="JQA41" s="50"/>
      <c r="JQB41" s="50"/>
      <c r="JQC41" s="50"/>
      <c r="JQD41" s="50"/>
      <c r="JQE41" s="50"/>
      <c r="JQF41" s="50"/>
      <c r="JQG41" s="50"/>
      <c r="JQH41" s="50"/>
      <c r="JQI41" s="50"/>
      <c r="JQJ41" s="50"/>
      <c r="JQK41" s="50"/>
      <c r="JQL41" s="50"/>
      <c r="JQM41" s="50"/>
      <c r="JQN41" s="50"/>
      <c r="JQO41" s="50"/>
      <c r="JQP41" s="50"/>
      <c r="JQQ41" s="50"/>
      <c r="JQR41" s="50"/>
      <c r="JQS41" s="50"/>
      <c r="JQT41" s="50"/>
      <c r="JQU41" s="50"/>
      <c r="JQV41" s="50"/>
      <c r="JQW41" s="50"/>
      <c r="JQX41" s="50"/>
      <c r="JQY41" s="50"/>
      <c r="JQZ41" s="50"/>
      <c r="JRA41" s="50"/>
      <c r="JRB41" s="50"/>
      <c r="JRC41" s="50"/>
      <c r="JRD41" s="50"/>
      <c r="JRE41" s="50"/>
      <c r="JRF41" s="50"/>
      <c r="JRG41" s="50"/>
      <c r="JRH41" s="50"/>
      <c r="JRI41" s="50"/>
      <c r="JRJ41" s="50"/>
      <c r="JRK41" s="50"/>
      <c r="JRL41" s="50"/>
      <c r="JRM41" s="50"/>
      <c r="JRN41" s="50"/>
      <c r="JRO41" s="50"/>
      <c r="JRP41" s="50"/>
      <c r="JRQ41" s="50"/>
      <c r="JRR41" s="50"/>
      <c r="JRS41" s="50"/>
      <c r="JRT41" s="50"/>
      <c r="JRU41" s="50"/>
      <c r="JRV41" s="50"/>
      <c r="JRW41" s="50"/>
      <c r="JRX41" s="50"/>
      <c r="JRY41" s="50"/>
      <c r="JRZ41" s="50"/>
      <c r="JSA41" s="50"/>
      <c r="JSB41" s="50"/>
      <c r="JSC41" s="50"/>
      <c r="JSD41" s="50"/>
      <c r="JSE41" s="50"/>
      <c r="JSF41" s="50"/>
      <c r="JSG41" s="50"/>
      <c r="JSH41" s="50"/>
      <c r="JSI41" s="50"/>
      <c r="JSJ41" s="50"/>
      <c r="JSK41" s="50"/>
      <c r="JSL41" s="50"/>
      <c r="JSM41" s="50"/>
      <c r="JSN41" s="50"/>
      <c r="JSO41" s="50"/>
      <c r="JSP41" s="50"/>
      <c r="JSQ41" s="50"/>
      <c r="JSR41" s="50"/>
      <c r="JSS41" s="50"/>
      <c r="JST41" s="50"/>
      <c r="JSU41" s="50"/>
      <c r="JSV41" s="50"/>
      <c r="JSW41" s="50"/>
      <c r="JSX41" s="50"/>
      <c r="JSY41" s="50"/>
      <c r="JSZ41" s="50"/>
      <c r="JTA41" s="50"/>
      <c r="JTB41" s="50"/>
      <c r="JTC41" s="50"/>
      <c r="JTD41" s="50"/>
      <c r="JTE41" s="50"/>
      <c r="JTF41" s="50"/>
      <c r="JTG41" s="50"/>
      <c r="JTH41" s="50"/>
      <c r="JTI41" s="50"/>
      <c r="JTJ41" s="50"/>
      <c r="JTK41" s="50"/>
      <c r="JTL41" s="50"/>
      <c r="JTM41" s="50"/>
      <c r="JTN41" s="50"/>
      <c r="JTO41" s="50"/>
      <c r="JTP41" s="50"/>
      <c r="JTQ41" s="50"/>
      <c r="JTR41" s="50"/>
      <c r="JTS41" s="50"/>
      <c r="JTT41" s="50"/>
      <c r="JTU41" s="50"/>
      <c r="JTV41" s="50"/>
      <c r="JTW41" s="50"/>
      <c r="JTX41" s="50"/>
      <c r="JTY41" s="50"/>
      <c r="JTZ41" s="50"/>
      <c r="JUA41" s="50"/>
      <c r="JUB41" s="50"/>
      <c r="JUC41" s="50"/>
      <c r="JUD41" s="50"/>
      <c r="JUE41" s="50"/>
      <c r="JUF41" s="50"/>
      <c r="JUG41" s="50"/>
      <c r="JUH41" s="50"/>
      <c r="JUI41" s="50"/>
      <c r="JUJ41" s="50"/>
      <c r="JUK41" s="50"/>
      <c r="JUL41" s="50"/>
      <c r="JUM41" s="50"/>
      <c r="JUN41" s="50"/>
      <c r="JUO41" s="50"/>
      <c r="JUP41" s="50"/>
      <c r="JUQ41" s="50"/>
      <c r="JUR41" s="50"/>
      <c r="JUS41" s="50"/>
      <c r="JUT41" s="50"/>
      <c r="JUU41" s="50"/>
      <c r="JUV41" s="50"/>
      <c r="JUW41" s="50"/>
      <c r="JUX41" s="50"/>
      <c r="JUY41" s="50"/>
      <c r="JUZ41" s="50"/>
      <c r="JVA41" s="50"/>
      <c r="JVB41" s="50"/>
      <c r="JVC41" s="50"/>
      <c r="JVD41" s="50"/>
      <c r="JVE41" s="50"/>
      <c r="JVF41" s="50"/>
      <c r="JVG41" s="50"/>
      <c r="JVH41" s="50"/>
      <c r="JVI41" s="50"/>
      <c r="JVJ41" s="50"/>
      <c r="JVK41" s="50"/>
      <c r="JVL41" s="50"/>
      <c r="JVM41" s="50"/>
      <c r="JVN41" s="50"/>
      <c r="JVO41" s="50"/>
      <c r="JVP41" s="50"/>
      <c r="JVQ41" s="50"/>
      <c r="JVR41" s="50"/>
      <c r="JVS41" s="50"/>
      <c r="JVT41" s="50"/>
      <c r="JVU41" s="50"/>
      <c r="JVV41" s="50"/>
      <c r="JVW41" s="50"/>
      <c r="JVX41" s="50"/>
      <c r="JVY41" s="50"/>
      <c r="JVZ41" s="50"/>
      <c r="JWA41" s="50"/>
      <c r="JWB41" s="50"/>
      <c r="JWC41" s="50"/>
      <c r="JWD41" s="50"/>
      <c r="JWE41" s="50"/>
      <c r="JWF41" s="50"/>
      <c r="JWG41" s="50"/>
      <c r="JWH41" s="50"/>
      <c r="JWI41" s="50"/>
      <c r="JWJ41" s="50"/>
      <c r="JWK41" s="50"/>
      <c r="JWL41" s="50"/>
      <c r="JWM41" s="50"/>
      <c r="JWN41" s="50"/>
      <c r="JWO41" s="50"/>
      <c r="JWP41" s="50"/>
      <c r="JWQ41" s="50"/>
      <c r="JWR41" s="50"/>
      <c r="JWS41" s="50"/>
      <c r="JWT41" s="50"/>
      <c r="JWU41" s="50"/>
      <c r="JWV41" s="50"/>
      <c r="JWW41" s="50"/>
      <c r="JWX41" s="50"/>
      <c r="JWY41" s="50"/>
      <c r="JWZ41" s="50"/>
      <c r="JXA41" s="50"/>
      <c r="JXB41" s="50"/>
      <c r="JXC41" s="50"/>
      <c r="JXD41" s="50"/>
      <c r="JXE41" s="50"/>
      <c r="JXF41" s="50"/>
      <c r="JXG41" s="50"/>
      <c r="JXH41" s="50"/>
      <c r="JXI41" s="50"/>
      <c r="JXJ41" s="50"/>
      <c r="JXK41" s="50"/>
      <c r="JXL41" s="50"/>
      <c r="JXM41" s="50"/>
      <c r="JXN41" s="50"/>
      <c r="JXO41" s="50"/>
      <c r="JXP41" s="50"/>
      <c r="JXQ41" s="50"/>
      <c r="JXR41" s="50"/>
      <c r="JXS41" s="50"/>
      <c r="JXT41" s="50"/>
      <c r="JXU41" s="50"/>
      <c r="JXV41" s="50"/>
      <c r="JXW41" s="50"/>
      <c r="JXX41" s="50"/>
      <c r="JXY41" s="50"/>
      <c r="JXZ41" s="50"/>
      <c r="JYA41" s="50"/>
      <c r="JYB41" s="50"/>
      <c r="JYC41" s="50"/>
      <c r="JYD41" s="50"/>
      <c r="JYE41" s="50"/>
      <c r="JYF41" s="50"/>
      <c r="JYG41" s="50"/>
      <c r="JYH41" s="50"/>
      <c r="JYI41" s="50"/>
      <c r="JYJ41" s="50"/>
      <c r="JYK41" s="50"/>
      <c r="JYL41" s="50"/>
      <c r="JYM41" s="50"/>
      <c r="JYN41" s="50"/>
      <c r="JYO41" s="50"/>
      <c r="JYP41" s="50"/>
      <c r="JYQ41" s="50"/>
      <c r="JYR41" s="50"/>
      <c r="JYS41" s="50"/>
      <c r="JYT41" s="50"/>
      <c r="JYU41" s="50"/>
      <c r="JYV41" s="50"/>
      <c r="JYW41" s="50"/>
      <c r="JYX41" s="50"/>
      <c r="JYY41" s="50"/>
      <c r="JYZ41" s="50"/>
      <c r="JZA41" s="50"/>
      <c r="JZB41" s="50"/>
      <c r="JZC41" s="50"/>
      <c r="JZD41" s="50"/>
      <c r="JZE41" s="50"/>
      <c r="JZF41" s="50"/>
      <c r="JZG41" s="50"/>
      <c r="JZH41" s="50"/>
      <c r="JZI41" s="50"/>
      <c r="JZJ41" s="50"/>
      <c r="JZK41" s="50"/>
      <c r="JZL41" s="50"/>
      <c r="JZM41" s="50"/>
      <c r="JZN41" s="50"/>
      <c r="JZO41" s="50"/>
      <c r="JZP41" s="50"/>
      <c r="JZQ41" s="50"/>
      <c r="JZR41" s="50"/>
      <c r="JZS41" s="50"/>
      <c r="JZT41" s="50"/>
      <c r="JZU41" s="50"/>
      <c r="JZV41" s="50"/>
      <c r="JZW41" s="50"/>
      <c r="JZX41" s="50"/>
      <c r="JZY41" s="50"/>
      <c r="JZZ41" s="50"/>
      <c r="KAA41" s="50"/>
      <c r="KAB41" s="50"/>
      <c r="KAC41" s="50"/>
      <c r="KAD41" s="50"/>
      <c r="KAE41" s="50"/>
      <c r="KAF41" s="50"/>
      <c r="KAG41" s="50"/>
      <c r="KAH41" s="50"/>
      <c r="KAI41" s="50"/>
      <c r="KAJ41" s="50"/>
      <c r="KAK41" s="50"/>
      <c r="KAL41" s="50"/>
      <c r="KAM41" s="50"/>
      <c r="KAN41" s="50"/>
      <c r="KAO41" s="50"/>
      <c r="KAP41" s="50"/>
      <c r="KAQ41" s="50"/>
      <c r="KAR41" s="50"/>
      <c r="KAS41" s="50"/>
      <c r="KAT41" s="50"/>
      <c r="KAU41" s="50"/>
      <c r="KAV41" s="50"/>
      <c r="KAW41" s="50"/>
      <c r="KAX41" s="50"/>
      <c r="KAY41" s="50"/>
      <c r="KAZ41" s="50"/>
      <c r="KBA41" s="50"/>
      <c r="KBB41" s="50"/>
      <c r="KBC41" s="50"/>
      <c r="KBD41" s="50"/>
      <c r="KBE41" s="50"/>
      <c r="KBF41" s="50"/>
      <c r="KBG41" s="50"/>
      <c r="KBH41" s="50"/>
      <c r="KBI41" s="50"/>
      <c r="KBJ41" s="50"/>
      <c r="KBK41" s="50"/>
      <c r="KBL41" s="50"/>
      <c r="KBM41" s="50"/>
      <c r="KBN41" s="50"/>
      <c r="KBO41" s="50"/>
      <c r="KBP41" s="50"/>
      <c r="KBQ41" s="50"/>
      <c r="KBR41" s="50"/>
      <c r="KBS41" s="50"/>
      <c r="KBT41" s="50"/>
      <c r="KBU41" s="50"/>
      <c r="KBV41" s="50"/>
      <c r="KBW41" s="50"/>
      <c r="KBX41" s="50"/>
      <c r="KBY41" s="50"/>
      <c r="KBZ41" s="50"/>
      <c r="KCA41" s="50"/>
      <c r="KCB41" s="50"/>
      <c r="KCC41" s="50"/>
      <c r="KCD41" s="50"/>
      <c r="KCE41" s="50"/>
      <c r="KCF41" s="50"/>
      <c r="KCG41" s="50"/>
      <c r="KCH41" s="50"/>
      <c r="KCI41" s="50"/>
      <c r="KCJ41" s="50"/>
      <c r="KCK41" s="50"/>
      <c r="KCL41" s="50"/>
      <c r="KCM41" s="50"/>
      <c r="KCN41" s="50"/>
      <c r="KCO41" s="50"/>
      <c r="KCP41" s="50"/>
      <c r="KCQ41" s="50"/>
      <c r="KCR41" s="50"/>
      <c r="KCS41" s="50"/>
      <c r="KCT41" s="50"/>
      <c r="KCU41" s="50"/>
      <c r="KCV41" s="50"/>
      <c r="KCW41" s="50"/>
      <c r="KCX41" s="50"/>
      <c r="KCY41" s="50"/>
      <c r="KCZ41" s="50"/>
      <c r="KDA41" s="50"/>
      <c r="KDB41" s="50"/>
      <c r="KDC41" s="50"/>
      <c r="KDD41" s="50"/>
      <c r="KDE41" s="50"/>
      <c r="KDF41" s="50"/>
      <c r="KDG41" s="50"/>
      <c r="KDH41" s="50"/>
      <c r="KDI41" s="50"/>
      <c r="KDJ41" s="50"/>
      <c r="KDK41" s="50"/>
      <c r="KDL41" s="50"/>
      <c r="KDM41" s="50"/>
      <c r="KDN41" s="50"/>
      <c r="KDO41" s="50"/>
      <c r="KDP41" s="50"/>
      <c r="KDQ41" s="50"/>
      <c r="KDR41" s="50"/>
      <c r="KDS41" s="50"/>
      <c r="KDT41" s="50"/>
      <c r="KDU41" s="50"/>
      <c r="KDV41" s="50"/>
      <c r="KDW41" s="50"/>
      <c r="KDX41" s="50"/>
      <c r="KDY41" s="50"/>
      <c r="KDZ41" s="50"/>
      <c r="KEA41" s="50"/>
      <c r="KEB41" s="50"/>
      <c r="KEC41" s="50"/>
      <c r="KED41" s="50"/>
      <c r="KEE41" s="50"/>
      <c r="KEF41" s="50"/>
      <c r="KEG41" s="50"/>
      <c r="KEH41" s="50"/>
      <c r="KEI41" s="50"/>
      <c r="KEJ41" s="50"/>
      <c r="KEK41" s="50"/>
      <c r="KEL41" s="50"/>
      <c r="KEM41" s="50"/>
      <c r="KEN41" s="50"/>
      <c r="KEO41" s="50"/>
      <c r="KEP41" s="50"/>
      <c r="KEQ41" s="50"/>
      <c r="KER41" s="50"/>
      <c r="KES41" s="50"/>
      <c r="KET41" s="50"/>
      <c r="KEU41" s="50"/>
      <c r="KEV41" s="50"/>
      <c r="KEW41" s="50"/>
      <c r="KEX41" s="50"/>
      <c r="KEY41" s="50"/>
      <c r="KEZ41" s="50"/>
      <c r="KFA41" s="50"/>
      <c r="KFB41" s="50"/>
      <c r="KFC41" s="50"/>
      <c r="KFD41" s="50"/>
      <c r="KFE41" s="50"/>
      <c r="KFF41" s="50"/>
      <c r="KFG41" s="50"/>
      <c r="KFH41" s="50"/>
      <c r="KFI41" s="50"/>
      <c r="KFJ41" s="50"/>
      <c r="KFK41" s="50"/>
      <c r="KFL41" s="50"/>
      <c r="KFM41" s="50"/>
      <c r="KFN41" s="50"/>
      <c r="KFO41" s="50"/>
      <c r="KFP41" s="50"/>
      <c r="KFQ41" s="50"/>
      <c r="KFR41" s="50"/>
      <c r="KFS41" s="50"/>
      <c r="KFT41" s="50"/>
      <c r="KFU41" s="50"/>
      <c r="KFV41" s="50"/>
      <c r="KFW41" s="50"/>
      <c r="KFX41" s="50"/>
      <c r="KFY41" s="50"/>
      <c r="KFZ41" s="50"/>
      <c r="KGA41" s="50"/>
      <c r="KGB41" s="50"/>
      <c r="KGC41" s="50"/>
      <c r="KGD41" s="50"/>
      <c r="KGE41" s="50"/>
      <c r="KGF41" s="50"/>
      <c r="KGG41" s="50"/>
      <c r="KGH41" s="50"/>
      <c r="KGI41" s="50"/>
      <c r="KGJ41" s="50"/>
      <c r="KGK41" s="50"/>
      <c r="KGL41" s="50"/>
      <c r="KGM41" s="50"/>
      <c r="KGN41" s="50"/>
      <c r="KGO41" s="50"/>
      <c r="KGP41" s="50"/>
      <c r="KGQ41" s="50"/>
      <c r="KGR41" s="50"/>
      <c r="KGS41" s="50"/>
      <c r="KGT41" s="50"/>
      <c r="KGU41" s="50"/>
      <c r="KGV41" s="50"/>
      <c r="KGW41" s="50"/>
      <c r="KGX41" s="50"/>
      <c r="KGY41" s="50"/>
      <c r="KGZ41" s="50"/>
      <c r="KHA41" s="50"/>
      <c r="KHB41" s="50"/>
      <c r="KHC41" s="50"/>
      <c r="KHD41" s="50"/>
      <c r="KHE41" s="50"/>
      <c r="KHF41" s="50"/>
      <c r="KHG41" s="50"/>
      <c r="KHH41" s="50"/>
      <c r="KHI41" s="50"/>
      <c r="KHJ41" s="50"/>
      <c r="KHK41" s="50"/>
      <c r="KHL41" s="50"/>
      <c r="KHM41" s="50"/>
      <c r="KHN41" s="50"/>
      <c r="KHO41" s="50"/>
      <c r="KHP41" s="50"/>
      <c r="KHQ41" s="50"/>
      <c r="KHR41" s="50"/>
      <c r="KHS41" s="50"/>
      <c r="KHT41" s="50"/>
      <c r="KHU41" s="50"/>
      <c r="KHV41" s="50"/>
      <c r="KHW41" s="50"/>
      <c r="KHX41" s="50"/>
      <c r="KHY41" s="50"/>
      <c r="KHZ41" s="50"/>
      <c r="KIA41" s="50"/>
      <c r="KIB41" s="50"/>
      <c r="KIC41" s="50"/>
      <c r="KID41" s="50"/>
      <c r="KIE41" s="50"/>
      <c r="KIF41" s="50"/>
      <c r="KIG41" s="50"/>
      <c r="KIH41" s="50"/>
      <c r="KII41" s="50"/>
      <c r="KIJ41" s="50"/>
      <c r="KIK41" s="50"/>
      <c r="KIL41" s="50"/>
      <c r="KIM41" s="50"/>
      <c r="KIN41" s="50"/>
      <c r="KIO41" s="50"/>
      <c r="KIP41" s="50"/>
      <c r="KIQ41" s="50"/>
      <c r="KIR41" s="50"/>
      <c r="KIS41" s="50"/>
      <c r="KIT41" s="50"/>
      <c r="KIU41" s="50"/>
      <c r="KIV41" s="50"/>
      <c r="KIW41" s="50"/>
      <c r="KIX41" s="50"/>
      <c r="KIY41" s="50"/>
      <c r="KIZ41" s="50"/>
      <c r="KJA41" s="50"/>
      <c r="KJB41" s="50"/>
      <c r="KJC41" s="50"/>
      <c r="KJD41" s="50"/>
      <c r="KJE41" s="50"/>
      <c r="KJF41" s="50"/>
      <c r="KJG41" s="50"/>
      <c r="KJH41" s="50"/>
      <c r="KJI41" s="50"/>
      <c r="KJJ41" s="50"/>
      <c r="KJK41" s="50"/>
      <c r="KJL41" s="50"/>
      <c r="KJM41" s="50"/>
      <c r="KJN41" s="50"/>
      <c r="KJO41" s="50"/>
      <c r="KJP41" s="50"/>
      <c r="KJQ41" s="50"/>
      <c r="KJR41" s="50"/>
      <c r="KJS41" s="50"/>
      <c r="KJT41" s="50"/>
      <c r="KJU41" s="50"/>
      <c r="KJV41" s="50"/>
      <c r="KJW41" s="50"/>
      <c r="KJX41" s="50"/>
      <c r="KJY41" s="50"/>
      <c r="KJZ41" s="50"/>
      <c r="KKA41" s="50"/>
      <c r="KKB41" s="50"/>
      <c r="KKC41" s="50"/>
      <c r="KKD41" s="50"/>
      <c r="KKE41" s="50"/>
      <c r="KKF41" s="50"/>
      <c r="KKG41" s="50"/>
      <c r="KKH41" s="50"/>
      <c r="KKI41" s="50"/>
      <c r="KKJ41" s="50"/>
      <c r="KKK41" s="50"/>
      <c r="KKL41" s="50"/>
      <c r="KKM41" s="50"/>
      <c r="KKN41" s="50"/>
      <c r="KKO41" s="50"/>
      <c r="KKP41" s="50"/>
      <c r="KKQ41" s="50"/>
      <c r="KKR41" s="50"/>
      <c r="KKS41" s="50"/>
      <c r="KKT41" s="50"/>
      <c r="KKU41" s="50"/>
      <c r="KKV41" s="50"/>
      <c r="KKW41" s="50"/>
      <c r="KKX41" s="50"/>
      <c r="KKY41" s="50"/>
      <c r="KKZ41" s="50"/>
      <c r="KLA41" s="50"/>
      <c r="KLB41" s="50"/>
      <c r="KLC41" s="50"/>
      <c r="KLD41" s="50"/>
      <c r="KLE41" s="50"/>
      <c r="KLF41" s="50"/>
      <c r="KLG41" s="50"/>
      <c r="KLH41" s="50"/>
      <c r="KLI41" s="50"/>
      <c r="KLJ41" s="50"/>
      <c r="KLK41" s="50"/>
      <c r="KLL41" s="50"/>
      <c r="KLM41" s="50"/>
      <c r="KLN41" s="50"/>
      <c r="KLO41" s="50"/>
      <c r="KLP41" s="50"/>
      <c r="KLQ41" s="50"/>
      <c r="KLR41" s="50"/>
      <c r="KLS41" s="50"/>
      <c r="KLT41" s="50"/>
      <c r="KLU41" s="50"/>
      <c r="KLV41" s="50"/>
      <c r="KLW41" s="50"/>
      <c r="KLX41" s="50"/>
      <c r="KLY41" s="50"/>
      <c r="KLZ41" s="50"/>
      <c r="KMA41" s="50"/>
      <c r="KMB41" s="50"/>
      <c r="KMC41" s="50"/>
      <c r="KMD41" s="50"/>
      <c r="KME41" s="50"/>
      <c r="KMF41" s="50"/>
      <c r="KMG41" s="50"/>
      <c r="KMH41" s="50"/>
      <c r="KMI41" s="50"/>
      <c r="KMJ41" s="50"/>
      <c r="KMK41" s="50"/>
      <c r="KML41" s="50"/>
      <c r="KMM41" s="50"/>
      <c r="KMN41" s="50"/>
      <c r="KMO41" s="50"/>
      <c r="KMP41" s="50"/>
      <c r="KMQ41" s="50"/>
      <c r="KMR41" s="50"/>
      <c r="KMS41" s="50"/>
      <c r="KMT41" s="50"/>
      <c r="KMU41" s="50"/>
      <c r="KMV41" s="50"/>
      <c r="KMW41" s="50"/>
      <c r="KMX41" s="50"/>
      <c r="KMY41" s="50"/>
      <c r="KMZ41" s="50"/>
      <c r="KNA41" s="50"/>
      <c r="KNB41" s="50"/>
      <c r="KNC41" s="50"/>
      <c r="KND41" s="50"/>
      <c r="KNE41" s="50"/>
      <c r="KNF41" s="50"/>
      <c r="KNG41" s="50"/>
      <c r="KNH41" s="50"/>
      <c r="KNI41" s="50"/>
      <c r="KNJ41" s="50"/>
      <c r="KNK41" s="50"/>
      <c r="KNL41" s="50"/>
      <c r="KNM41" s="50"/>
      <c r="KNN41" s="50"/>
      <c r="KNO41" s="50"/>
      <c r="KNP41" s="50"/>
      <c r="KNQ41" s="50"/>
      <c r="KNR41" s="50"/>
      <c r="KNS41" s="50"/>
      <c r="KNT41" s="50"/>
      <c r="KNU41" s="50"/>
      <c r="KNV41" s="50"/>
      <c r="KNW41" s="50"/>
      <c r="KNX41" s="50"/>
      <c r="KNY41" s="50"/>
      <c r="KNZ41" s="50"/>
      <c r="KOA41" s="50"/>
      <c r="KOB41" s="50"/>
      <c r="KOC41" s="50"/>
      <c r="KOD41" s="50"/>
      <c r="KOE41" s="50"/>
      <c r="KOF41" s="50"/>
      <c r="KOG41" s="50"/>
      <c r="KOH41" s="50"/>
      <c r="KOI41" s="50"/>
      <c r="KOJ41" s="50"/>
      <c r="KOK41" s="50"/>
      <c r="KOL41" s="50"/>
      <c r="KOM41" s="50"/>
      <c r="KON41" s="50"/>
      <c r="KOO41" s="50"/>
      <c r="KOP41" s="50"/>
      <c r="KOQ41" s="50"/>
      <c r="KOR41" s="50"/>
      <c r="KOS41" s="50"/>
      <c r="KOT41" s="50"/>
      <c r="KOU41" s="50"/>
      <c r="KOV41" s="50"/>
      <c r="KOW41" s="50"/>
      <c r="KOX41" s="50"/>
      <c r="KOY41" s="50"/>
      <c r="KOZ41" s="50"/>
      <c r="KPA41" s="50"/>
      <c r="KPB41" s="50"/>
      <c r="KPC41" s="50"/>
      <c r="KPD41" s="50"/>
      <c r="KPE41" s="50"/>
      <c r="KPF41" s="50"/>
      <c r="KPG41" s="50"/>
      <c r="KPH41" s="50"/>
      <c r="KPI41" s="50"/>
      <c r="KPJ41" s="50"/>
      <c r="KPK41" s="50"/>
      <c r="KPL41" s="50"/>
      <c r="KPM41" s="50"/>
      <c r="KPN41" s="50"/>
      <c r="KPO41" s="50"/>
      <c r="KPP41" s="50"/>
      <c r="KPQ41" s="50"/>
      <c r="KPR41" s="50"/>
      <c r="KPS41" s="50"/>
      <c r="KPT41" s="50"/>
      <c r="KPU41" s="50"/>
      <c r="KPV41" s="50"/>
      <c r="KPW41" s="50"/>
      <c r="KPX41" s="50"/>
      <c r="KPY41" s="50"/>
      <c r="KPZ41" s="50"/>
      <c r="KQA41" s="50"/>
      <c r="KQB41" s="50"/>
      <c r="KQC41" s="50"/>
      <c r="KQD41" s="50"/>
      <c r="KQE41" s="50"/>
      <c r="KQF41" s="50"/>
      <c r="KQG41" s="50"/>
      <c r="KQH41" s="50"/>
      <c r="KQI41" s="50"/>
      <c r="KQJ41" s="50"/>
      <c r="KQK41" s="50"/>
      <c r="KQL41" s="50"/>
      <c r="KQM41" s="50"/>
      <c r="KQN41" s="50"/>
      <c r="KQO41" s="50"/>
      <c r="KQP41" s="50"/>
      <c r="KQQ41" s="50"/>
      <c r="KQR41" s="50"/>
      <c r="KQS41" s="50"/>
      <c r="KQT41" s="50"/>
      <c r="KQU41" s="50"/>
      <c r="KQV41" s="50"/>
      <c r="KQW41" s="50"/>
      <c r="KQX41" s="50"/>
      <c r="KQY41" s="50"/>
      <c r="KQZ41" s="50"/>
      <c r="KRA41" s="50"/>
      <c r="KRB41" s="50"/>
      <c r="KRC41" s="50"/>
      <c r="KRD41" s="50"/>
      <c r="KRE41" s="50"/>
      <c r="KRF41" s="50"/>
      <c r="KRG41" s="50"/>
      <c r="KRH41" s="50"/>
      <c r="KRI41" s="50"/>
      <c r="KRJ41" s="50"/>
      <c r="KRK41" s="50"/>
      <c r="KRL41" s="50"/>
      <c r="KRM41" s="50"/>
      <c r="KRN41" s="50"/>
      <c r="KRO41" s="50"/>
      <c r="KRP41" s="50"/>
      <c r="KRQ41" s="50"/>
      <c r="KRR41" s="50"/>
      <c r="KRS41" s="50"/>
      <c r="KRT41" s="50"/>
      <c r="KRU41" s="50"/>
      <c r="KRV41" s="50"/>
      <c r="KRW41" s="50"/>
      <c r="KRX41" s="50"/>
      <c r="KRY41" s="50"/>
      <c r="KRZ41" s="50"/>
      <c r="KSA41" s="50"/>
      <c r="KSB41" s="50"/>
      <c r="KSC41" s="50"/>
      <c r="KSD41" s="50"/>
      <c r="KSE41" s="50"/>
      <c r="KSF41" s="50"/>
      <c r="KSG41" s="50"/>
      <c r="KSH41" s="50"/>
      <c r="KSI41" s="50"/>
      <c r="KSJ41" s="50"/>
      <c r="KSK41" s="50"/>
      <c r="KSL41" s="50"/>
      <c r="KSM41" s="50"/>
      <c r="KSN41" s="50"/>
      <c r="KSO41" s="50"/>
      <c r="KSP41" s="50"/>
      <c r="KSQ41" s="50"/>
      <c r="KSR41" s="50"/>
      <c r="KSS41" s="50"/>
      <c r="KST41" s="50"/>
      <c r="KSU41" s="50"/>
      <c r="KSV41" s="50"/>
      <c r="KSW41" s="50"/>
      <c r="KSX41" s="50"/>
      <c r="KSY41" s="50"/>
      <c r="KSZ41" s="50"/>
      <c r="KTA41" s="50"/>
      <c r="KTB41" s="50"/>
      <c r="KTC41" s="50"/>
      <c r="KTD41" s="50"/>
      <c r="KTE41" s="50"/>
      <c r="KTF41" s="50"/>
      <c r="KTG41" s="50"/>
      <c r="KTH41" s="50"/>
      <c r="KTI41" s="50"/>
      <c r="KTJ41" s="50"/>
      <c r="KTK41" s="50"/>
      <c r="KTL41" s="50"/>
      <c r="KTM41" s="50"/>
      <c r="KTN41" s="50"/>
      <c r="KTO41" s="50"/>
      <c r="KTP41" s="50"/>
      <c r="KTQ41" s="50"/>
      <c r="KTR41" s="50"/>
      <c r="KTS41" s="50"/>
      <c r="KTT41" s="50"/>
      <c r="KTU41" s="50"/>
      <c r="KTV41" s="50"/>
      <c r="KTW41" s="50"/>
      <c r="KTX41" s="50"/>
      <c r="KTY41" s="50"/>
      <c r="KTZ41" s="50"/>
      <c r="KUA41" s="50"/>
      <c r="KUB41" s="50"/>
      <c r="KUC41" s="50"/>
      <c r="KUD41" s="50"/>
      <c r="KUE41" s="50"/>
      <c r="KUF41" s="50"/>
      <c r="KUG41" s="50"/>
      <c r="KUH41" s="50"/>
      <c r="KUI41" s="50"/>
      <c r="KUJ41" s="50"/>
      <c r="KUK41" s="50"/>
      <c r="KUL41" s="50"/>
      <c r="KUM41" s="50"/>
      <c r="KUN41" s="50"/>
      <c r="KUO41" s="50"/>
      <c r="KUP41" s="50"/>
      <c r="KUQ41" s="50"/>
      <c r="KUR41" s="50"/>
      <c r="KUS41" s="50"/>
      <c r="KUT41" s="50"/>
      <c r="KUU41" s="50"/>
      <c r="KUV41" s="50"/>
      <c r="KUW41" s="50"/>
      <c r="KUX41" s="50"/>
      <c r="KUY41" s="50"/>
      <c r="KUZ41" s="50"/>
      <c r="KVA41" s="50"/>
      <c r="KVB41" s="50"/>
      <c r="KVC41" s="50"/>
      <c r="KVD41" s="50"/>
      <c r="KVE41" s="50"/>
      <c r="KVF41" s="50"/>
      <c r="KVG41" s="50"/>
      <c r="KVH41" s="50"/>
      <c r="KVI41" s="50"/>
      <c r="KVJ41" s="50"/>
      <c r="KVK41" s="50"/>
      <c r="KVL41" s="50"/>
      <c r="KVM41" s="50"/>
      <c r="KVN41" s="50"/>
      <c r="KVO41" s="50"/>
      <c r="KVP41" s="50"/>
      <c r="KVQ41" s="50"/>
      <c r="KVR41" s="50"/>
      <c r="KVS41" s="50"/>
      <c r="KVT41" s="50"/>
      <c r="KVU41" s="50"/>
      <c r="KVV41" s="50"/>
      <c r="KVW41" s="50"/>
      <c r="KVX41" s="50"/>
      <c r="KVY41" s="50"/>
      <c r="KVZ41" s="50"/>
      <c r="KWA41" s="50"/>
      <c r="KWB41" s="50"/>
      <c r="KWC41" s="50"/>
      <c r="KWD41" s="50"/>
      <c r="KWE41" s="50"/>
      <c r="KWF41" s="50"/>
      <c r="KWG41" s="50"/>
      <c r="KWH41" s="50"/>
      <c r="KWI41" s="50"/>
      <c r="KWJ41" s="50"/>
      <c r="KWK41" s="50"/>
      <c r="KWL41" s="50"/>
      <c r="KWM41" s="50"/>
      <c r="KWN41" s="50"/>
      <c r="KWO41" s="50"/>
      <c r="KWP41" s="50"/>
      <c r="KWQ41" s="50"/>
      <c r="KWR41" s="50"/>
      <c r="KWS41" s="50"/>
      <c r="KWT41" s="50"/>
      <c r="KWU41" s="50"/>
      <c r="KWV41" s="50"/>
      <c r="KWW41" s="50"/>
      <c r="KWX41" s="50"/>
      <c r="KWY41" s="50"/>
      <c r="KWZ41" s="50"/>
      <c r="KXA41" s="50"/>
      <c r="KXB41" s="50"/>
      <c r="KXC41" s="50"/>
      <c r="KXD41" s="50"/>
      <c r="KXE41" s="50"/>
      <c r="KXF41" s="50"/>
      <c r="KXG41" s="50"/>
      <c r="KXH41" s="50"/>
      <c r="KXI41" s="50"/>
      <c r="KXJ41" s="50"/>
      <c r="KXK41" s="50"/>
      <c r="KXL41" s="50"/>
      <c r="KXM41" s="50"/>
      <c r="KXN41" s="50"/>
      <c r="KXO41" s="50"/>
      <c r="KXP41" s="50"/>
      <c r="KXQ41" s="50"/>
      <c r="KXR41" s="50"/>
      <c r="KXS41" s="50"/>
      <c r="KXT41" s="50"/>
      <c r="KXU41" s="50"/>
      <c r="KXV41" s="50"/>
      <c r="KXW41" s="50"/>
      <c r="KXX41" s="50"/>
      <c r="KXY41" s="50"/>
      <c r="KXZ41" s="50"/>
      <c r="KYA41" s="50"/>
      <c r="KYB41" s="50"/>
      <c r="KYC41" s="50"/>
      <c r="KYD41" s="50"/>
      <c r="KYE41" s="50"/>
      <c r="KYF41" s="50"/>
      <c r="KYG41" s="50"/>
      <c r="KYH41" s="50"/>
      <c r="KYI41" s="50"/>
      <c r="KYJ41" s="50"/>
      <c r="KYK41" s="50"/>
      <c r="KYL41" s="50"/>
      <c r="KYM41" s="50"/>
      <c r="KYN41" s="50"/>
      <c r="KYO41" s="50"/>
      <c r="KYP41" s="50"/>
      <c r="KYQ41" s="50"/>
      <c r="KYR41" s="50"/>
      <c r="KYS41" s="50"/>
      <c r="KYT41" s="50"/>
      <c r="KYU41" s="50"/>
      <c r="KYV41" s="50"/>
      <c r="KYW41" s="50"/>
      <c r="KYX41" s="50"/>
      <c r="KYY41" s="50"/>
      <c r="KYZ41" s="50"/>
      <c r="KZA41" s="50"/>
      <c r="KZB41" s="50"/>
      <c r="KZC41" s="50"/>
      <c r="KZD41" s="50"/>
      <c r="KZE41" s="50"/>
      <c r="KZF41" s="50"/>
      <c r="KZG41" s="50"/>
      <c r="KZH41" s="50"/>
      <c r="KZI41" s="50"/>
      <c r="KZJ41" s="50"/>
      <c r="KZK41" s="50"/>
      <c r="KZL41" s="50"/>
      <c r="KZM41" s="50"/>
      <c r="KZN41" s="50"/>
      <c r="KZO41" s="50"/>
      <c r="KZP41" s="50"/>
      <c r="KZQ41" s="50"/>
      <c r="KZR41" s="50"/>
      <c r="KZS41" s="50"/>
      <c r="KZT41" s="50"/>
      <c r="KZU41" s="50"/>
      <c r="KZV41" s="50"/>
      <c r="KZW41" s="50"/>
      <c r="KZX41" s="50"/>
      <c r="KZY41" s="50"/>
      <c r="KZZ41" s="50"/>
      <c r="LAA41" s="50"/>
      <c r="LAB41" s="50"/>
      <c r="LAC41" s="50"/>
      <c r="LAD41" s="50"/>
      <c r="LAE41" s="50"/>
      <c r="LAF41" s="50"/>
      <c r="LAG41" s="50"/>
      <c r="LAH41" s="50"/>
      <c r="LAI41" s="50"/>
      <c r="LAJ41" s="50"/>
      <c r="LAK41" s="50"/>
      <c r="LAL41" s="50"/>
      <c r="LAM41" s="50"/>
      <c r="LAN41" s="50"/>
      <c r="LAO41" s="50"/>
      <c r="LAP41" s="50"/>
      <c r="LAQ41" s="50"/>
      <c r="LAR41" s="50"/>
      <c r="LAS41" s="50"/>
      <c r="LAT41" s="50"/>
      <c r="LAU41" s="50"/>
      <c r="LAV41" s="50"/>
      <c r="LAW41" s="50"/>
      <c r="LAX41" s="50"/>
      <c r="LAY41" s="50"/>
      <c r="LAZ41" s="50"/>
      <c r="LBA41" s="50"/>
      <c r="LBB41" s="50"/>
      <c r="LBC41" s="50"/>
      <c r="LBD41" s="50"/>
      <c r="LBE41" s="50"/>
      <c r="LBF41" s="50"/>
      <c r="LBG41" s="50"/>
      <c r="LBH41" s="50"/>
      <c r="LBI41" s="50"/>
      <c r="LBJ41" s="50"/>
      <c r="LBK41" s="50"/>
      <c r="LBL41" s="50"/>
      <c r="LBM41" s="50"/>
      <c r="LBN41" s="50"/>
      <c r="LBO41" s="50"/>
      <c r="LBP41" s="50"/>
      <c r="LBQ41" s="50"/>
      <c r="LBR41" s="50"/>
      <c r="LBS41" s="50"/>
      <c r="LBT41" s="50"/>
      <c r="LBU41" s="50"/>
      <c r="LBV41" s="50"/>
      <c r="LBW41" s="50"/>
      <c r="LBX41" s="50"/>
      <c r="LBY41" s="50"/>
      <c r="LBZ41" s="50"/>
      <c r="LCA41" s="50"/>
      <c r="LCB41" s="50"/>
      <c r="LCC41" s="50"/>
      <c r="LCD41" s="50"/>
      <c r="LCE41" s="50"/>
      <c r="LCF41" s="50"/>
      <c r="LCG41" s="50"/>
      <c r="LCH41" s="50"/>
      <c r="LCI41" s="50"/>
      <c r="LCJ41" s="50"/>
      <c r="LCK41" s="50"/>
      <c r="LCL41" s="50"/>
      <c r="LCM41" s="50"/>
      <c r="LCN41" s="50"/>
      <c r="LCO41" s="50"/>
      <c r="LCP41" s="50"/>
      <c r="LCQ41" s="50"/>
      <c r="LCR41" s="50"/>
      <c r="LCS41" s="50"/>
      <c r="LCT41" s="50"/>
      <c r="LCU41" s="50"/>
      <c r="LCV41" s="50"/>
      <c r="LCW41" s="50"/>
      <c r="LCX41" s="50"/>
      <c r="LCY41" s="50"/>
      <c r="LCZ41" s="50"/>
      <c r="LDA41" s="50"/>
      <c r="LDB41" s="50"/>
      <c r="LDC41" s="50"/>
      <c r="LDD41" s="50"/>
      <c r="LDE41" s="50"/>
      <c r="LDF41" s="50"/>
      <c r="LDG41" s="50"/>
      <c r="LDH41" s="50"/>
      <c r="LDI41" s="50"/>
      <c r="LDJ41" s="50"/>
      <c r="LDK41" s="50"/>
      <c r="LDL41" s="50"/>
      <c r="LDM41" s="50"/>
      <c r="LDN41" s="50"/>
      <c r="LDO41" s="50"/>
      <c r="LDP41" s="50"/>
      <c r="LDQ41" s="50"/>
      <c r="LDR41" s="50"/>
      <c r="LDS41" s="50"/>
      <c r="LDT41" s="50"/>
      <c r="LDU41" s="50"/>
      <c r="LDV41" s="50"/>
      <c r="LDW41" s="50"/>
      <c r="LDX41" s="50"/>
      <c r="LDY41" s="50"/>
      <c r="LDZ41" s="50"/>
      <c r="LEA41" s="50"/>
      <c r="LEB41" s="50"/>
      <c r="LEC41" s="50"/>
      <c r="LED41" s="50"/>
      <c r="LEE41" s="50"/>
      <c r="LEF41" s="50"/>
      <c r="LEG41" s="50"/>
      <c r="LEH41" s="50"/>
      <c r="LEI41" s="50"/>
      <c r="LEJ41" s="50"/>
      <c r="LEK41" s="50"/>
      <c r="LEL41" s="50"/>
      <c r="LEM41" s="50"/>
      <c r="LEN41" s="50"/>
      <c r="LEO41" s="50"/>
      <c r="LEP41" s="50"/>
      <c r="LEQ41" s="50"/>
      <c r="LER41" s="50"/>
      <c r="LES41" s="50"/>
      <c r="LET41" s="50"/>
      <c r="LEU41" s="50"/>
      <c r="LEV41" s="50"/>
      <c r="LEW41" s="50"/>
      <c r="LEX41" s="50"/>
      <c r="LEY41" s="50"/>
      <c r="LEZ41" s="50"/>
      <c r="LFA41" s="50"/>
      <c r="LFB41" s="50"/>
      <c r="LFC41" s="50"/>
      <c r="LFD41" s="50"/>
      <c r="LFE41" s="50"/>
      <c r="LFF41" s="50"/>
      <c r="LFG41" s="50"/>
      <c r="LFH41" s="50"/>
      <c r="LFI41" s="50"/>
      <c r="LFJ41" s="50"/>
      <c r="LFK41" s="50"/>
      <c r="LFL41" s="50"/>
      <c r="LFM41" s="50"/>
      <c r="LFN41" s="50"/>
      <c r="LFO41" s="50"/>
      <c r="LFP41" s="50"/>
      <c r="LFQ41" s="50"/>
      <c r="LFR41" s="50"/>
      <c r="LFS41" s="50"/>
      <c r="LFT41" s="50"/>
      <c r="LFU41" s="50"/>
      <c r="LFV41" s="50"/>
      <c r="LFW41" s="50"/>
      <c r="LFX41" s="50"/>
      <c r="LFY41" s="50"/>
      <c r="LFZ41" s="50"/>
      <c r="LGA41" s="50"/>
      <c r="LGB41" s="50"/>
      <c r="LGC41" s="50"/>
      <c r="LGD41" s="50"/>
      <c r="LGE41" s="50"/>
      <c r="LGF41" s="50"/>
      <c r="LGG41" s="50"/>
      <c r="LGH41" s="50"/>
      <c r="LGI41" s="50"/>
      <c r="LGJ41" s="50"/>
      <c r="LGK41" s="50"/>
      <c r="LGL41" s="50"/>
      <c r="LGM41" s="50"/>
      <c r="LGN41" s="50"/>
      <c r="LGO41" s="50"/>
      <c r="LGP41" s="50"/>
      <c r="LGQ41" s="50"/>
      <c r="LGR41" s="50"/>
      <c r="LGS41" s="50"/>
      <c r="LGT41" s="50"/>
      <c r="LGU41" s="50"/>
      <c r="LGV41" s="50"/>
      <c r="LGW41" s="50"/>
      <c r="LGX41" s="50"/>
      <c r="LGY41" s="50"/>
      <c r="LGZ41" s="50"/>
      <c r="LHA41" s="50"/>
      <c r="LHB41" s="50"/>
      <c r="LHC41" s="50"/>
      <c r="LHD41" s="50"/>
      <c r="LHE41" s="50"/>
      <c r="LHF41" s="50"/>
      <c r="LHG41" s="50"/>
      <c r="LHH41" s="50"/>
      <c r="LHI41" s="50"/>
      <c r="LHJ41" s="50"/>
      <c r="LHK41" s="50"/>
      <c r="LHL41" s="50"/>
      <c r="LHM41" s="50"/>
      <c r="LHN41" s="50"/>
      <c r="LHO41" s="50"/>
      <c r="LHP41" s="50"/>
      <c r="LHQ41" s="50"/>
      <c r="LHR41" s="50"/>
      <c r="LHS41" s="50"/>
      <c r="LHT41" s="50"/>
      <c r="LHU41" s="50"/>
      <c r="LHV41" s="50"/>
      <c r="LHW41" s="50"/>
      <c r="LHX41" s="50"/>
      <c r="LHY41" s="50"/>
      <c r="LHZ41" s="50"/>
      <c r="LIA41" s="50"/>
      <c r="LIB41" s="50"/>
      <c r="LIC41" s="50"/>
      <c r="LID41" s="50"/>
      <c r="LIE41" s="50"/>
      <c r="LIF41" s="50"/>
      <c r="LIG41" s="50"/>
      <c r="LIH41" s="50"/>
      <c r="LII41" s="50"/>
      <c r="LIJ41" s="50"/>
      <c r="LIK41" s="50"/>
      <c r="LIL41" s="50"/>
      <c r="LIM41" s="50"/>
      <c r="LIN41" s="50"/>
      <c r="LIO41" s="50"/>
      <c r="LIP41" s="50"/>
      <c r="LIQ41" s="50"/>
      <c r="LIR41" s="50"/>
      <c r="LIS41" s="50"/>
      <c r="LIT41" s="50"/>
      <c r="LIU41" s="50"/>
      <c r="LIV41" s="50"/>
      <c r="LIW41" s="50"/>
      <c r="LIX41" s="50"/>
      <c r="LIY41" s="50"/>
      <c r="LIZ41" s="50"/>
      <c r="LJA41" s="50"/>
      <c r="LJB41" s="50"/>
      <c r="LJC41" s="50"/>
      <c r="LJD41" s="50"/>
      <c r="LJE41" s="50"/>
      <c r="LJF41" s="50"/>
      <c r="LJG41" s="50"/>
      <c r="LJH41" s="50"/>
      <c r="LJI41" s="50"/>
      <c r="LJJ41" s="50"/>
      <c r="LJK41" s="50"/>
      <c r="LJL41" s="50"/>
      <c r="LJM41" s="50"/>
      <c r="LJN41" s="50"/>
      <c r="LJO41" s="50"/>
      <c r="LJP41" s="50"/>
      <c r="LJQ41" s="50"/>
      <c r="LJR41" s="50"/>
      <c r="LJS41" s="50"/>
      <c r="LJT41" s="50"/>
      <c r="LJU41" s="50"/>
      <c r="LJV41" s="50"/>
      <c r="LJW41" s="50"/>
      <c r="LJX41" s="50"/>
      <c r="LJY41" s="50"/>
      <c r="LJZ41" s="50"/>
      <c r="LKA41" s="50"/>
      <c r="LKB41" s="50"/>
      <c r="LKC41" s="50"/>
      <c r="LKD41" s="50"/>
      <c r="LKE41" s="50"/>
      <c r="LKF41" s="50"/>
      <c r="LKG41" s="50"/>
      <c r="LKH41" s="50"/>
      <c r="LKI41" s="50"/>
      <c r="LKJ41" s="50"/>
      <c r="LKK41" s="50"/>
      <c r="LKL41" s="50"/>
      <c r="LKM41" s="50"/>
      <c r="LKN41" s="50"/>
      <c r="LKO41" s="50"/>
      <c r="LKP41" s="50"/>
      <c r="LKQ41" s="50"/>
      <c r="LKR41" s="50"/>
      <c r="LKS41" s="50"/>
      <c r="LKT41" s="50"/>
      <c r="LKU41" s="50"/>
      <c r="LKV41" s="50"/>
      <c r="LKW41" s="50"/>
      <c r="LKX41" s="50"/>
      <c r="LKY41" s="50"/>
      <c r="LKZ41" s="50"/>
      <c r="LLA41" s="50"/>
      <c r="LLB41" s="50"/>
      <c r="LLC41" s="50"/>
      <c r="LLD41" s="50"/>
      <c r="LLE41" s="50"/>
      <c r="LLF41" s="50"/>
      <c r="LLG41" s="50"/>
      <c r="LLH41" s="50"/>
      <c r="LLI41" s="50"/>
      <c r="LLJ41" s="50"/>
      <c r="LLK41" s="50"/>
      <c r="LLL41" s="50"/>
      <c r="LLM41" s="50"/>
      <c r="LLN41" s="50"/>
      <c r="LLO41" s="50"/>
      <c r="LLP41" s="50"/>
      <c r="LLQ41" s="50"/>
      <c r="LLR41" s="50"/>
      <c r="LLS41" s="50"/>
      <c r="LLT41" s="50"/>
      <c r="LLU41" s="50"/>
      <c r="LLV41" s="50"/>
      <c r="LLW41" s="50"/>
      <c r="LLX41" s="50"/>
      <c r="LLY41" s="50"/>
      <c r="LLZ41" s="50"/>
      <c r="LMA41" s="50"/>
      <c r="LMB41" s="50"/>
      <c r="LMC41" s="50"/>
      <c r="LMD41" s="50"/>
      <c r="LME41" s="50"/>
      <c r="LMF41" s="50"/>
      <c r="LMG41" s="50"/>
      <c r="LMH41" s="50"/>
      <c r="LMI41" s="50"/>
      <c r="LMJ41" s="50"/>
      <c r="LMK41" s="50"/>
      <c r="LML41" s="50"/>
      <c r="LMM41" s="50"/>
      <c r="LMN41" s="50"/>
      <c r="LMO41" s="50"/>
      <c r="LMP41" s="50"/>
      <c r="LMQ41" s="50"/>
      <c r="LMR41" s="50"/>
      <c r="LMS41" s="50"/>
      <c r="LMT41" s="50"/>
      <c r="LMU41" s="50"/>
      <c r="LMV41" s="50"/>
      <c r="LMW41" s="50"/>
      <c r="LMX41" s="50"/>
      <c r="LMY41" s="50"/>
      <c r="LMZ41" s="50"/>
      <c r="LNA41" s="50"/>
      <c r="LNB41" s="50"/>
      <c r="LNC41" s="50"/>
      <c r="LND41" s="50"/>
      <c r="LNE41" s="50"/>
      <c r="LNF41" s="50"/>
      <c r="LNG41" s="50"/>
      <c r="LNH41" s="50"/>
      <c r="LNI41" s="50"/>
      <c r="LNJ41" s="50"/>
      <c r="LNK41" s="50"/>
      <c r="LNL41" s="50"/>
      <c r="LNM41" s="50"/>
      <c r="LNN41" s="50"/>
      <c r="LNO41" s="50"/>
      <c r="LNP41" s="50"/>
      <c r="LNQ41" s="50"/>
      <c r="LNR41" s="50"/>
      <c r="LNS41" s="50"/>
      <c r="LNT41" s="50"/>
      <c r="LNU41" s="50"/>
      <c r="LNV41" s="50"/>
      <c r="LNW41" s="50"/>
      <c r="LNX41" s="50"/>
      <c r="LNY41" s="50"/>
      <c r="LNZ41" s="50"/>
      <c r="LOA41" s="50"/>
      <c r="LOB41" s="50"/>
      <c r="LOC41" s="50"/>
      <c r="LOD41" s="50"/>
      <c r="LOE41" s="50"/>
      <c r="LOF41" s="50"/>
      <c r="LOG41" s="50"/>
      <c r="LOH41" s="50"/>
      <c r="LOI41" s="50"/>
      <c r="LOJ41" s="50"/>
      <c r="LOK41" s="50"/>
      <c r="LOL41" s="50"/>
      <c r="LOM41" s="50"/>
      <c r="LON41" s="50"/>
      <c r="LOO41" s="50"/>
      <c r="LOP41" s="50"/>
      <c r="LOQ41" s="50"/>
      <c r="LOR41" s="50"/>
      <c r="LOS41" s="50"/>
      <c r="LOT41" s="50"/>
      <c r="LOU41" s="50"/>
      <c r="LOV41" s="50"/>
      <c r="LOW41" s="50"/>
      <c r="LOX41" s="50"/>
      <c r="LOY41" s="50"/>
      <c r="LOZ41" s="50"/>
      <c r="LPA41" s="50"/>
      <c r="LPB41" s="50"/>
      <c r="LPC41" s="50"/>
      <c r="LPD41" s="50"/>
      <c r="LPE41" s="50"/>
      <c r="LPF41" s="50"/>
      <c r="LPG41" s="50"/>
      <c r="LPH41" s="50"/>
      <c r="LPI41" s="50"/>
      <c r="LPJ41" s="50"/>
      <c r="LPK41" s="50"/>
      <c r="LPL41" s="50"/>
      <c r="LPM41" s="50"/>
      <c r="LPN41" s="50"/>
      <c r="LPO41" s="50"/>
      <c r="LPP41" s="50"/>
      <c r="LPQ41" s="50"/>
      <c r="LPR41" s="50"/>
      <c r="LPS41" s="50"/>
      <c r="LPT41" s="50"/>
      <c r="LPU41" s="50"/>
      <c r="LPV41" s="50"/>
      <c r="LPW41" s="50"/>
      <c r="LPX41" s="50"/>
      <c r="LPY41" s="50"/>
      <c r="LPZ41" s="50"/>
      <c r="LQA41" s="50"/>
      <c r="LQB41" s="50"/>
      <c r="LQC41" s="50"/>
      <c r="LQD41" s="50"/>
      <c r="LQE41" s="50"/>
      <c r="LQF41" s="50"/>
      <c r="LQG41" s="50"/>
      <c r="LQH41" s="50"/>
      <c r="LQI41" s="50"/>
      <c r="LQJ41" s="50"/>
      <c r="LQK41" s="50"/>
      <c r="LQL41" s="50"/>
      <c r="LQM41" s="50"/>
      <c r="LQN41" s="50"/>
      <c r="LQO41" s="50"/>
      <c r="LQP41" s="50"/>
      <c r="LQQ41" s="50"/>
      <c r="LQR41" s="50"/>
      <c r="LQS41" s="50"/>
      <c r="LQT41" s="50"/>
      <c r="LQU41" s="50"/>
      <c r="LQV41" s="50"/>
      <c r="LQW41" s="50"/>
      <c r="LQX41" s="50"/>
      <c r="LQY41" s="50"/>
      <c r="LQZ41" s="50"/>
      <c r="LRA41" s="50"/>
      <c r="LRB41" s="50"/>
      <c r="LRC41" s="50"/>
      <c r="LRD41" s="50"/>
      <c r="LRE41" s="50"/>
      <c r="LRF41" s="50"/>
      <c r="LRG41" s="50"/>
      <c r="LRH41" s="50"/>
      <c r="LRI41" s="50"/>
      <c r="LRJ41" s="50"/>
      <c r="LRK41" s="50"/>
      <c r="LRL41" s="50"/>
      <c r="LRM41" s="50"/>
      <c r="LRN41" s="50"/>
      <c r="LRO41" s="50"/>
      <c r="LRP41" s="50"/>
      <c r="LRQ41" s="50"/>
      <c r="LRR41" s="50"/>
      <c r="LRS41" s="50"/>
      <c r="LRT41" s="50"/>
      <c r="LRU41" s="50"/>
      <c r="LRV41" s="50"/>
      <c r="LRW41" s="50"/>
      <c r="LRX41" s="50"/>
      <c r="LRY41" s="50"/>
      <c r="LRZ41" s="50"/>
      <c r="LSA41" s="50"/>
      <c r="LSB41" s="50"/>
      <c r="LSC41" s="50"/>
      <c r="LSD41" s="50"/>
      <c r="LSE41" s="50"/>
      <c r="LSF41" s="50"/>
      <c r="LSG41" s="50"/>
      <c r="LSH41" s="50"/>
      <c r="LSI41" s="50"/>
      <c r="LSJ41" s="50"/>
      <c r="LSK41" s="50"/>
      <c r="LSL41" s="50"/>
      <c r="LSM41" s="50"/>
      <c r="LSN41" s="50"/>
      <c r="LSO41" s="50"/>
      <c r="LSP41" s="50"/>
      <c r="LSQ41" s="50"/>
      <c r="LSR41" s="50"/>
      <c r="LSS41" s="50"/>
      <c r="LST41" s="50"/>
      <c r="LSU41" s="50"/>
      <c r="LSV41" s="50"/>
      <c r="LSW41" s="50"/>
      <c r="LSX41" s="50"/>
      <c r="LSY41" s="50"/>
      <c r="LSZ41" s="50"/>
      <c r="LTA41" s="50"/>
      <c r="LTB41" s="50"/>
      <c r="LTC41" s="50"/>
      <c r="LTD41" s="50"/>
      <c r="LTE41" s="50"/>
      <c r="LTF41" s="50"/>
      <c r="LTG41" s="50"/>
      <c r="LTH41" s="50"/>
      <c r="LTI41" s="50"/>
      <c r="LTJ41" s="50"/>
      <c r="LTK41" s="50"/>
      <c r="LTL41" s="50"/>
      <c r="LTM41" s="50"/>
      <c r="LTN41" s="50"/>
      <c r="LTO41" s="50"/>
      <c r="LTP41" s="50"/>
      <c r="LTQ41" s="50"/>
      <c r="LTR41" s="50"/>
      <c r="LTS41" s="50"/>
      <c r="LTT41" s="50"/>
      <c r="LTU41" s="50"/>
      <c r="LTV41" s="50"/>
      <c r="LTW41" s="50"/>
      <c r="LTX41" s="50"/>
      <c r="LTY41" s="50"/>
      <c r="LTZ41" s="50"/>
      <c r="LUA41" s="50"/>
      <c r="LUB41" s="50"/>
      <c r="LUC41" s="50"/>
      <c r="LUD41" s="50"/>
      <c r="LUE41" s="50"/>
      <c r="LUF41" s="50"/>
      <c r="LUG41" s="50"/>
      <c r="LUH41" s="50"/>
      <c r="LUI41" s="50"/>
      <c r="LUJ41" s="50"/>
      <c r="LUK41" s="50"/>
      <c r="LUL41" s="50"/>
      <c r="LUM41" s="50"/>
      <c r="LUN41" s="50"/>
      <c r="LUO41" s="50"/>
      <c r="LUP41" s="50"/>
      <c r="LUQ41" s="50"/>
      <c r="LUR41" s="50"/>
      <c r="LUS41" s="50"/>
      <c r="LUT41" s="50"/>
      <c r="LUU41" s="50"/>
      <c r="LUV41" s="50"/>
      <c r="LUW41" s="50"/>
      <c r="LUX41" s="50"/>
      <c r="LUY41" s="50"/>
      <c r="LUZ41" s="50"/>
      <c r="LVA41" s="50"/>
      <c r="LVB41" s="50"/>
      <c r="LVC41" s="50"/>
      <c r="LVD41" s="50"/>
      <c r="LVE41" s="50"/>
      <c r="LVF41" s="50"/>
      <c r="LVG41" s="50"/>
      <c r="LVH41" s="50"/>
      <c r="LVI41" s="50"/>
      <c r="LVJ41" s="50"/>
      <c r="LVK41" s="50"/>
      <c r="LVL41" s="50"/>
      <c r="LVM41" s="50"/>
      <c r="LVN41" s="50"/>
      <c r="LVO41" s="50"/>
      <c r="LVP41" s="50"/>
      <c r="LVQ41" s="50"/>
      <c r="LVR41" s="50"/>
      <c r="LVS41" s="50"/>
      <c r="LVT41" s="50"/>
      <c r="LVU41" s="50"/>
      <c r="LVV41" s="50"/>
      <c r="LVW41" s="50"/>
      <c r="LVX41" s="50"/>
      <c r="LVY41" s="50"/>
      <c r="LVZ41" s="50"/>
      <c r="LWA41" s="50"/>
      <c r="LWB41" s="50"/>
      <c r="LWC41" s="50"/>
      <c r="LWD41" s="50"/>
      <c r="LWE41" s="50"/>
      <c r="LWF41" s="50"/>
      <c r="LWG41" s="50"/>
      <c r="LWH41" s="50"/>
      <c r="LWI41" s="50"/>
      <c r="LWJ41" s="50"/>
      <c r="LWK41" s="50"/>
      <c r="LWL41" s="50"/>
      <c r="LWM41" s="50"/>
      <c r="LWN41" s="50"/>
      <c r="LWO41" s="50"/>
      <c r="LWP41" s="50"/>
      <c r="LWQ41" s="50"/>
      <c r="LWR41" s="50"/>
      <c r="LWS41" s="50"/>
      <c r="LWT41" s="50"/>
      <c r="LWU41" s="50"/>
      <c r="LWV41" s="50"/>
      <c r="LWW41" s="50"/>
      <c r="LWX41" s="50"/>
      <c r="LWY41" s="50"/>
      <c r="LWZ41" s="50"/>
      <c r="LXA41" s="50"/>
      <c r="LXB41" s="50"/>
      <c r="LXC41" s="50"/>
      <c r="LXD41" s="50"/>
      <c r="LXE41" s="50"/>
      <c r="LXF41" s="50"/>
      <c r="LXG41" s="50"/>
      <c r="LXH41" s="50"/>
      <c r="LXI41" s="50"/>
      <c r="LXJ41" s="50"/>
      <c r="LXK41" s="50"/>
      <c r="LXL41" s="50"/>
      <c r="LXM41" s="50"/>
      <c r="LXN41" s="50"/>
      <c r="LXO41" s="50"/>
      <c r="LXP41" s="50"/>
      <c r="LXQ41" s="50"/>
      <c r="LXR41" s="50"/>
      <c r="LXS41" s="50"/>
      <c r="LXT41" s="50"/>
      <c r="LXU41" s="50"/>
      <c r="LXV41" s="50"/>
      <c r="LXW41" s="50"/>
      <c r="LXX41" s="50"/>
      <c r="LXY41" s="50"/>
      <c r="LXZ41" s="50"/>
      <c r="LYA41" s="50"/>
      <c r="LYB41" s="50"/>
      <c r="LYC41" s="50"/>
      <c r="LYD41" s="50"/>
      <c r="LYE41" s="50"/>
      <c r="LYF41" s="50"/>
      <c r="LYG41" s="50"/>
      <c r="LYH41" s="50"/>
      <c r="LYI41" s="50"/>
      <c r="LYJ41" s="50"/>
      <c r="LYK41" s="50"/>
      <c r="LYL41" s="50"/>
      <c r="LYM41" s="50"/>
      <c r="LYN41" s="50"/>
      <c r="LYO41" s="50"/>
      <c r="LYP41" s="50"/>
      <c r="LYQ41" s="50"/>
      <c r="LYR41" s="50"/>
      <c r="LYS41" s="50"/>
      <c r="LYT41" s="50"/>
      <c r="LYU41" s="50"/>
      <c r="LYV41" s="50"/>
      <c r="LYW41" s="50"/>
      <c r="LYX41" s="50"/>
      <c r="LYY41" s="50"/>
      <c r="LYZ41" s="50"/>
      <c r="LZA41" s="50"/>
      <c r="LZB41" s="50"/>
      <c r="LZC41" s="50"/>
      <c r="LZD41" s="50"/>
      <c r="LZE41" s="50"/>
      <c r="LZF41" s="50"/>
      <c r="LZG41" s="50"/>
      <c r="LZH41" s="50"/>
      <c r="LZI41" s="50"/>
      <c r="LZJ41" s="50"/>
      <c r="LZK41" s="50"/>
      <c r="LZL41" s="50"/>
      <c r="LZM41" s="50"/>
      <c r="LZN41" s="50"/>
      <c r="LZO41" s="50"/>
      <c r="LZP41" s="50"/>
      <c r="LZQ41" s="50"/>
      <c r="LZR41" s="50"/>
      <c r="LZS41" s="50"/>
      <c r="LZT41" s="50"/>
      <c r="LZU41" s="50"/>
      <c r="LZV41" s="50"/>
      <c r="LZW41" s="50"/>
      <c r="LZX41" s="50"/>
      <c r="LZY41" s="50"/>
      <c r="LZZ41" s="50"/>
      <c r="MAA41" s="50"/>
      <c r="MAB41" s="50"/>
      <c r="MAC41" s="50"/>
      <c r="MAD41" s="50"/>
      <c r="MAE41" s="50"/>
      <c r="MAF41" s="50"/>
      <c r="MAG41" s="50"/>
      <c r="MAH41" s="50"/>
      <c r="MAI41" s="50"/>
      <c r="MAJ41" s="50"/>
      <c r="MAK41" s="50"/>
      <c r="MAL41" s="50"/>
      <c r="MAM41" s="50"/>
      <c r="MAN41" s="50"/>
      <c r="MAO41" s="50"/>
      <c r="MAP41" s="50"/>
      <c r="MAQ41" s="50"/>
      <c r="MAR41" s="50"/>
      <c r="MAS41" s="50"/>
      <c r="MAT41" s="50"/>
      <c r="MAU41" s="50"/>
      <c r="MAV41" s="50"/>
      <c r="MAW41" s="50"/>
      <c r="MAX41" s="50"/>
      <c r="MAY41" s="50"/>
      <c r="MAZ41" s="50"/>
      <c r="MBA41" s="50"/>
      <c r="MBB41" s="50"/>
      <c r="MBC41" s="50"/>
      <c r="MBD41" s="50"/>
      <c r="MBE41" s="50"/>
      <c r="MBF41" s="50"/>
      <c r="MBG41" s="50"/>
      <c r="MBH41" s="50"/>
      <c r="MBI41" s="50"/>
      <c r="MBJ41" s="50"/>
      <c r="MBK41" s="50"/>
      <c r="MBL41" s="50"/>
      <c r="MBM41" s="50"/>
      <c r="MBN41" s="50"/>
      <c r="MBO41" s="50"/>
      <c r="MBP41" s="50"/>
      <c r="MBQ41" s="50"/>
      <c r="MBR41" s="50"/>
      <c r="MBS41" s="50"/>
      <c r="MBT41" s="50"/>
      <c r="MBU41" s="50"/>
      <c r="MBV41" s="50"/>
      <c r="MBW41" s="50"/>
      <c r="MBX41" s="50"/>
      <c r="MBY41" s="50"/>
      <c r="MBZ41" s="50"/>
      <c r="MCA41" s="50"/>
      <c r="MCB41" s="50"/>
      <c r="MCC41" s="50"/>
      <c r="MCD41" s="50"/>
      <c r="MCE41" s="50"/>
      <c r="MCF41" s="50"/>
      <c r="MCG41" s="50"/>
      <c r="MCH41" s="50"/>
      <c r="MCI41" s="50"/>
      <c r="MCJ41" s="50"/>
      <c r="MCK41" s="50"/>
      <c r="MCL41" s="50"/>
      <c r="MCM41" s="50"/>
      <c r="MCN41" s="50"/>
      <c r="MCO41" s="50"/>
      <c r="MCP41" s="50"/>
      <c r="MCQ41" s="50"/>
      <c r="MCR41" s="50"/>
      <c r="MCS41" s="50"/>
      <c r="MCT41" s="50"/>
      <c r="MCU41" s="50"/>
      <c r="MCV41" s="50"/>
      <c r="MCW41" s="50"/>
      <c r="MCX41" s="50"/>
      <c r="MCY41" s="50"/>
      <c r="MCZ41" s="50"/>
      <c r="MDA41" s="50"/>
      <c r="MDB41" s="50"/>
      <c r="MDC41" s="50"/>
      <c r="MDD41" s="50"/>
      <c r="MDE41" s="50"/>
      <c r="MDF41" s="50"/>
      <c r="MDG41" s="50"/>
      <c r="MDH41" s="50"/>
      <c r="MDI41" s="50"/>
      <c r="MDJ41" s="50"/>
      <c r="MDK41" s="50"/>
      <c r="MDL41" s="50"/>
      <c r="MDM41" s="50"/>
      <c r="MDN41" s="50"/>
      <c r="MDO41" s="50"/>
      <c r="MDP41" s="50"/>
      <c r="MDQ41" s="50"/>
      <c r="MDR41" s="50"/>
      <c r="MDS41" s="50"/>
      <c r="MDT41" s="50"/>
      <c r="MDU41" s="50"/>
      <c r="MDV41" s="50"/>
      <c r="MDW41" s="50"/>
      <c r="MDX41" s="50"/>
      <c r="MDY41" s="50"/>
      <c r="MDZ41" s="50"/>
      <c r="MEA41" s="50"/>
      <c r="MEB41" s="50"/>
      <c r="MEC41" s="50"/>
      <c r="MED41" s="50"/>
      <c r="MEE41" s="50"/>
      <c r="MEF41" s="50"/>
      <c r="MEG41" s="50"/>
      <c r="MEH41" s="50"/>
      <c r="MEI41" s="50"/>
      <c r="MEJ41" s="50"/>
      <c r="MEK41" s="50"/>
      <c r="MEL41" s="50"/>
      <c r="MEM41" s="50"/>
      <c r="MEN41" s="50"/>
      <c r="MEO41" s="50"/>
      <c r="MEP41" s="50"/>
      <c r="MEQ41" s="50"/>
      <c r="MER41" s="50"/>
      <c r="MES41" s="50"/>
      <c r="MET41" s="50"/>
      <c r="MEU41" s="50"/>
      <c r="MEV41" s="50"/>
      <c r="MEW41" s="50"/>
      <c r="MEX41" s="50"/>
      <c r="MEY41" s="50"/>
      <c r="MEZ41" s="50"/>
      <c r="MFA41" s="50"/>
      <c r="MFB41" s="50"/>
      <c r="MFC41" s="50"/>
      <c r="MFD41" s="50"/>
      <c r="MFE41" s="50"/>
      <c r="MFF41" s="50"/>
      <c r="MFG41" s="50"/>
      <c r="MFH41" s="50"/>
      <c r="MFI41" s="50"/>
      <c r="MFJ41" s="50"/>
      <c r="MFK41" s="50"/>
      <c r="MFL41" s="50"/>
      <c r="MFM41" s="50"/>
      <c r="MFN41" s="50"/>
      <c r="MFO41" s="50"/>
      <c r="MFP41" s="50"/>
      <c r="MFQ41" s="50"/>
      <c r="MFR41" s="50"/>
      <c r="MFS41" s="50"/>
      <c r="MFT41" s="50"/>
      <c r="MFU41" s="50"/>
      <c r="MFV41" s="50"/>
      <c r="MFW41" s="50"/>
      <c r="MFX41" s="50"/>
      <c r="MFY41" s="50"/>
      <c r="MFZ41" s="50"/>
      <c r="MGA41" s="50"/>
      <c r="MGB41" s="50"/>
      <c r="MGC41" s="50"/>
      <c r="MGD41" s="50"/>
      <c r="MGE41" s="50"/>
      <c r="MGF41" s="50"/>
      <c r="MGG41" s="50"/>
      <c r="MGH41" s="50"/>
      <c r="MGI41" s="50"/>
      <c r="MGJ41" s="50"/>
      <c r="MGK41" s="50"/>
      <c r="MGL41" s="50"/>
      <c r="MGM41" s="50"/>
      <c r="MGN41" s="50"/>
      <c r="MGO41" s="50"/>
      <c r="MGP41" s="50"/>
      <c r="MGQ41" s="50"/>
      <c r="MGR41" s="50"/>
      <c r="MGS41" s="50"/>
      <c r="MGT41" s="50"/>
      <c r="MGU41" s="50"/>
      <c r="MGV41" s="50"/>
      <c r="MGW41" s="50"/>
      <c r="MGX41" s="50"/>
      <c r="MGY41" s="50"/>
      <c r="MGZ41" s="50"/>
      <c r="MHA41" s="50"/>
      <c r="MHB41" s="50"/>
      <c r="MHC41" s="50"/>
      <c r="MHD41" s="50"/>
      <c r="MHE41" s="50"/>
      <c r="MHF41" s="50"/>
      <c r="MHG41" s="50"/>
      <c r="MHH41" s="50"/>
      <c r="MHI41" s="50"/>
      <c r="MHJ41" s="50"/>
      <c r="MHK41" s="50"/>
      <c r="MHL41" s="50"/>
      <c r="MHM41" s="50"/>
      <c r="MHN41" s="50"/>
      <c r="MHO41" s="50"/>
      <c r="MHP41" s="50"/>
      <c r="MHQ41" s="50"/>
      <c r="MHR41" s="50"/>
      <c r="MHS41" s="50"/>
      <c r="MHT41" s="50"/>
      <c r="MHU41" s="50"/>
      <c r="MHV41" s="50"/>
      <c r="MHW41" s="50"/>
      <c r="MHX41" s="50"/>
      <c r="MHY41" s="50"/>
      <c r="MHZ41" s="50"/>
      <c r="MIA41" s="50"/>
      <c r="MIB41" s="50"/>
      <c r="MIC41" s="50"/>
      <c r="MID41" s="50"/>
      <c r="MIE41" s="50"/>
      <c r="MIF41" s="50"/>
      <c r="MIG41" s="50"/>
      <c r="MIH41" s="50"/>
      <c r="MII41" s="50"/>
      <c r="MIJ41" s="50"/>
      <c r="MIK41" s="50"/>
      <c r="MIL41" s="50"/>
      <c r="MIM41" s="50"/>
      <c r="MIN41" s="50"/>
      <c r="MIO41" s="50"/>
      <c r="MIP41" s="50"/>
      <c r="MIQ41" s="50"/>
      <c r="MIR41" s="50"/>
      <c r="MIS41" s="50"/>
      <c r="MIT41" s="50"/>
      <c r="MIU41" s="50"/>
      <c r="MIV41" s="50"/>
      <c r="MIW41" s="50"/>
      <c r="MIX41" s="50"/>
      <c r="MIY41" s="50"/>
      <c r="MIZ41" s="50"/>
      <c r="MJA41" s="50"/>
      <c r="MJB41" s="50"/>
      <c r="MJC41" s="50"/>
      <c r="MJD41" s="50"/>
      <c r="MJE41" s="50"/>
      <c r="MJF41" s="50"/>
      <c r="MJG41" s="50"/>
      <c r="MJH41" s="50"/>
      <c r="MJI41" s="50"/>
      <c r="MJJ41" s="50"/>
      <c r="MJK41" s="50"/>
      <c r="MJL41" s="50"/>
      <c r="MJM41" s="50"/>
      <c r="MJN41" s="50"/>
      <c r="MJO41" s="50"/>
      <c r="MJP41" s="50"/>
      <c r="MJQ41" s="50"/>
      <c r="MJR41" s="50"/>
      <c r="MJS41" s="50"/>
      <c r="MJT41" s="50"/>
      <c r="MJU41" s="50"/>
      <c r="MJV41" s="50"/>
      <c r="MJW41" s="50"/>
      <c r="MJX41" s="50"/>
      <c r="MJY41" s="50"/>
      <c r="MJZ41" s="50"/>
      <c r="MKA41" s="50"/>
      <c r="MKB41" s="50"/>
      <c r="MKC41" s="50"/>
      <c r="MKD41" s="50"/>
      <c r="MKE41" s="50"/>
      <c r="MKF41" s="50"/>
      <c r="MKG41" s="50"/>
      <c r="MKH41" s="50"/>
      <c r="MKI41" s="50"/>
      <c r="MKJ41" s="50"/>
      <c r="MKK41" s="50"/>
      <c r="MKL41" s="50"/>
      <c r="MKM41" s="50"/>
      <c r="MKN41" s="50"/>
      <c r="MKO41" s="50"/>
      <c r="MKP41" s="50"/>
      <c r="MKQ41" s="50"/>
      <c r="MKR41" s="50"/>
      <c r="MKS41" s="50"/>
      <c r="MKT41" s="50"/>
      <c r="MKU41" s="50"/>
      <c r="MKV41" s="50"/>
      <c r="MKW41" s="50"/>
      <c r="MKX41" s="50"/>
      <c r="MKY41" s="50"/>
      <c r="MKZ41" s="50"/>
      <c r="MLA41" s="50"/>
      <c r="MLB41" s="50"/>
      <c r="MLC41" s="50"/>
      <c r="MLD41" s="50"/>
      <c r="MLE41" s="50"/>
      <c r="MLF41" s="50"/>
      <c r="MLG41" s="50"/>
      <c r="MLH41" s="50"/>
      <c r="MLI41" s="50"/>
      <c r="MLJ41" s="50"/>
      <c r="MLK41" s="50"/>
      <c r="MLL41" s="50"/>
      <c r="MLM41" s="50"/>
      <c r="MLN41" s="50"/>
      <c r="MLO41" s="50"/>
      <c r="MLP41" s="50"/>
      <c r="MLQ41" s="50"/>
      <c r="MLR41" s="50"/>
      <c r="MLS41" s="50"/>
      <c r="MLT41" s="50"/>
      <c r="MLU41" s="50"/>
      <c r="MLV41" s="50"/>
      <c r="MLW41" s="50"/>
      <c r="MLX41" s="50"/>
      <c r="MLY41" s="50"/>
      <c r="MLZ41" s="50"/>
      <c r="MMA41" s="50"/>
      <c r="MMB41" s="50"/>
      <c r="MMC41" s="50"/>
      <c r="MMD41" s="50"/>
      <c r="MME41" s="50"/>
      <c r="MMF41" s="50"/>
      <c r="MMG41" s="50"/>
      <c r="MMH41" s="50"/>
      <c r="MMI41" s="50"/>
      <c r="MMJ41" s="50"/>
      <c r="MMK41" s="50"/>
      <c r="MML41" s="50"/>
      <c r="MMM41" s="50"/>
      <c r="MMN41" s="50"/>
      <c r="MMO41" s="50"/>
      <c r="MMP41" s="50"/>
      <c r="MMQ41" s="50"/>
      <c r="MMR41" s="50"/>
      <c r="MMS41" s="50"/>
      <c r="MMT41" s="50"/>
      <c r="MMU41" s="50"/>
      <c r="MMV41" s="50"/>
      <c r="MMW41" s="50"/>
      <c r="MMX41" s="50"/>
      <c r="MMY41" s="50"/>
      <c r="MMZ41" s="50"/>
      <c r="MNA41" s="50"/>
      <c r="MNB41" s="50"/>
      <c r="MNC41" s="50"/>
      <c r="MND41" s="50"/>
      <c r="MNE41" s="50"/>
      <c r="MNF41" s="50"/>
      <c r="MNG41" s="50"/>
      <c r="MNH41" s="50"/>
      <c r="MNI41" s="50"/>
      <c r="MNJ41" s="50"/>
      <c r="MNK41" s="50"/>
      <c r="MNL41" s="50"/>
      <c r="MNM41" s="50"/>
      <c r="MNN41" s="50"/>
      <c r="MNO41" s="50"/>
      <c r="MNP41" s="50"/>
      <c r="MNQ41" s="50"/>
      <c r="MNR41" s="50"/>
      <c r="MNS41" s="50"/>
      <c r="MNT41" s="50"/>
      <c r="MNU41" s="50"/>
      <c r="MNV41" s="50"/>
      <c r="MNW41" s="50"/>
      <c r="MNX41" s="50"/>
      <c r="MNY41" s="50"/>
      <c r="MNZ41" s="50"/>
      <c r="MOA41" s="50"/>
      <c r="MOB41" s="50"/>
      <c r="MOC41" s="50"/>
      <c r="MOD41" s="50"/>
      <c r="MOE41" s="50"/>
      <c r="MOF41" s="50"/>
      <c r="MOG41" s="50"/>
      <c r="MOH41" s="50"/>
      <c r="MOI41" s="50"/>
      <c r="MOJ41" s="50"/>
      <c r="MOK41" s="50"/>
      <c r="MOL41" s="50"/>
      <c r="MOM41" s="50"/>
      <c r="MON41" s="50"/>
      <c r="MOO41" s="50"/>
      <c r="MOP41" s="50"/>
      <c r="MOQ41" s="50"/>
      <c r="MOR41" s="50"/>
      <c r="MOS41" s="50"/>
      <c r="MOT41" s="50"/>
      <c r="MOU41" s="50"/>
      <c r="MOV41" s="50"/>
      <c r="MOW41" s="50"/>
      <c r="MOX41" s="50"/>
      <c r="MOY41" s="50"/>
      <c r="MOZ41" s="50"/>
      <c r="MPA41" s="50"/>
      <c r="MPB41" s="50"/>
      <c r="MPC41" s="50"/>
      <c r="MPD41" s="50"/>
      <c r="MPE41" s="50"/>
      <c r="MPF41" s="50"/>
      <c r="MPG41" s="50"/>
      <c r="MPH41" s="50"/>
      <c r="MPI41" s="50"/>
      <c r="MPJ41" s="50"/>
      <c r="MPK41" s="50"/>
      <c r="MPL41" s="50"/>
      <c r="MPM41" s="50"/>
      <c r="MPN41" s="50"/>
      <c r="MPO41" s="50"/>
      <c r="MPP41" s="50"/>
      <c r="MPQ41" s="50"/>
      <c r="MPR41" s="50"/>
      <c r="MPS41" s="50"/>
      <c r="MPT41" s="50"/>
      <c r="MPU41" s="50"/>
      <c r="MPV41" s="50"/>
      <c r="MPW41" s="50"/>
      <c r="MPX41" s="50"/>
      <c r="MPY41" s="50"/>
      <c r="MPZ41" s="50"/>
      <c r="MQA41" s="50"/>
      <c r="MQB41" s="50"/>
      <c r="MQC41" s="50"/>
      <c r="MQD41" s="50"/>
      <c r="MQE41" s="50"/>
      <c r="MQF41" s="50"/>
      <c r="MQG41" s="50"/>
      <c r="MQH41" s="50"/>
      <c r="MQI41" s="50"/>
      <c r="MQJ41" s="50"/>
      <c r="MQK41" s="50"/>
      <c r="MQL41" s="50"/>
      <c r="MQM41" s="50"/>
      <c r="MQN41" s="50"/>
      <c r="MQO41" s="50"/>
      <c r="MQP41" s="50"/>
      <c r="MQQ41" s="50"/>
      <c r="MQR41" s="50"/>
      <c r="MQS41" s="50"/>
      <c r="MQT41" s="50"/>
      <c r="MQU41" s="50"/>
      <c r="MQV41" s="50"/>
      <c r="MQW41" s="50"/>
      <c r="MQX41" s="50"/>
      <c r="MQY41" s="50"/>
      <c r="MQZ41" s="50"/>
      <c r="MRA41" s="50"/>
      <c r="MRB41" s="50"/>
      <c r="MRC41" s="50"/>
      <c r="MRD41" s="50"/>
      <c r="MRE41" s="50"/>
      <c r="MRF41" s="50"/>
      <c r="MRG41" s="50"/>
      <c r="MRH41" s="50"/>
      <c r="MRI41" s="50"/>
      <c r="MRJ41" s="50"/>
      <c r="MRK41" s="50"/>
      <c r="MRL41" s="50"/>
      <c r="MRM41" s="50"/>
      <c r="MRN41" s="50"/>
      <c r="MRO41" s="50"/>
      <c r="MRP41" s="50"/>
      <c r="MRQ41" s="50"/>
      <c r="MRR41" s="50"/>
      <c r="MRS41" s="50"/>
      <c r="MRT41" s="50"/>
      <c r="MRU41" s="50"/>
      <c r="MRV41" s="50"/>
      <c r="MRW41" s="50"/>
      <c r="MRX41" s="50"/>
      <c r="MRY41" s="50"/>
      <c r="MRZ41" s="50"/>
      <c r="MSA41" s="50"/>
      <c r="MSB41" s="50"/>
      <c r="MSC41" s="50"/>
      <c r="MSD41" s="50"/>
      <c r="MSE41" s="50"/>
      <c r="MSF41" s="50"/>
      <c r="MSG41" s="50"/>
      <c r="MSH41" s="50"/>
      <c r="MSI41" s="50"/>
      <c r="MSJ41" s="50"/>
      <c r="MSK41" s="50"/>
      <c r="MSL41" s="50"/>
      <c r="MSM41" s="50"/>
      <c r="MSN41" s="50"/>
      <c r="MSO41" s="50"/>
      <c r="MSP41" s="50"/>
      <c r="MSQ41" s="50"/>
      <c r="MSR41" s="50"/>
      <c r="MSS41" s="50"/>
      <c r="MST41" s="50"/>
      <c r="MSU41" s="50"/>
      <c r="MSV41" s="50"/>
      <c r="MSW41" s="50"/>
      <c r="MSX41" s="50"/>
      <c r="MSY41" s="50"/>
      <c r="MSZ41" s="50"/>
      <c r="MTA41" s="50"/>
      <c r="MTB41" s="50"/>
      <c r="MTC41" s="50"/>
      <c r="MTD41" s="50"/>
      <c r="MTE41" s="50"/>
      <c r="MTF41" s="50"/>
      <c r="MTG41" s="50"/>
      <c r="MTH41" s="50"/>
      <c r="MTI41" s="50"/>
      <c r="MTJ41" s="50"/>
      <c r="MTK41" s="50"/>
      <c r="MTL41" s="50"/>
      <c r="MTM41" s="50"/>
      <c r="MTN41" s="50"/>
      <c r="MTO41" s="50"/>
      <c r="MTP41" s="50"/>
      <c r="MTQ41" s="50"/>
      <c r="MTR41" s="50"/>
      <c r="MTS41" s="50"/>
      <c r="MTT41" s="50"/>
      <c r="MTU41" s="50"/>
      <c r="MTV41" s="50"/>
      <c r="MTW41" s="50"/>
      <c r="MTX41" s="50"/>
      <c r="MTY41" s="50"/>
      <c r="MTZ41" s="50"/>
      <c r="MUA41" s="50"/>
      <c r="MUB41" s="50"/>
      <c r="MUC41" s="50"/>
      <c r="MUD41" s="50"/>
      <c r="MUE41" s="50"/>
      <c r="MUF41" s="50"/>
      <c r="MUG41" s="50"/>
      <c r="MUH41" s="50"/>
      <c r="MUI41" s="50"/>
      <c r="MUJ41" s="50"/>
      <c r="MUK41" s="50"/>
      <c r="MUL41" s="50"/>
      <c r="MUM41" s="50"/>
      <c r="MUN41" s="50"/>
      <c r="MUO41" s="50"/>
      <c r="MUP41" s="50"/>
      <c r="MUQ41" s="50"/>
      <c r="MUR41" s="50"/>
      <c r="MUS41" s="50"/>
      <c r="MUT41" s="50"/>
      <c r="MUU41" s="50"/>
      <c r="MUV41" s="50"/>
      <c r="MUW41" s="50"/>
      <c r="MUX41" s="50"/>
      <c r="MUY41" s="50"/>
      <c r="MUZ41" s="50"/>
      <c r="MVA41" s="50"/>
      <c r="MVB41" s="50"/>
      <c r="MVC41" s="50"/>
      <c r="MVD41" s="50"/>
      <c r="MVE41" s="50"/>
      <c r="MVF41" s="50"/>
      <c r="MVG41" s="50"/>
      <c r="MVH41" s="50"/>
      <c r="MVI41" s="50"/>
      <c r="MVJ41" s="50"/>
      <c r="MVK41" s="50"/>
      <c r="MVL41" s="50"/>
      <c r="MVM41" s="50"/>
      <c r="MVN41" s="50"/>
      <c r="MVO41" s="50"/>
      <c r="MVP41" s="50"/>
      <c r="MVQ41" s="50"/>
      <c r="MVR41" s="50"/>
      <c r="MVS41" s="50"/>
      <c r="MVT41" s="50"/>
      <c r="MVU41" s="50"/>
      <c r="MVV41" s="50"/>
      <c r="MVW41" s="50"/>
      <c r="MVX41" s="50"/>
      <c r="MVY41" s="50"/>
      <c r="MVZ41" s="50"/>
      <c r="MWA41" s="50"/>
      <c r="MWB41" s="50"/>
      <c r="MWC41" s="50"/>
      <c r="MWD41" s="50"/>
      <c r="MWE41" s="50"/>
      <c r="MWF41" s="50"/>
      <c r="MWG41" s="50"/>
      <c r="MWH41" s="50"/>
      <c r="MWI41" s="50"/>
      <c r="MWJ41" s="50"/>
      <c r="MWK41" s="50"/>
      <c r="MWL41" s="50"/>
      <c r="MWM41" s="50"/>
      <c r="MWN41" s="50"/>
      <c r="MWO41" s="50"/>
      <c r="MWP41" s="50"/>
      <c r="MWQ41" s="50"/>
      <c r="MWR41" s="50"/>
      <c r="MWS41" s="50"/>
      <c r="MWT41" s="50"/>
      <c r="MWU41" s="50"/>
      <c r="MWV41" s="50"/>
      <c r="MWW41" s="50"/>
      <c r="MWX41" s="50"/>
      <c r="MWY41" s="50"/>
      <c r="MWZ41" s="50"/>
      <c r="MXA41" s="50"/>
      <c r="MXB41" s="50"/>
      <c r="MXC41" s="50"/>
      <c r="MXD41" s="50"/>
      <c r="MXE41" s="50"/>
      <c r="MXF41" s="50"/>
      <c r="MXG41" s="50"/>
      <c r="MXH41" s="50"/>
      <c r="MXI41" s="50"/>
      <c r="MXJ41" s="50"/>
      <c r="MXK41" s="50"/>
      <c r="MXL41" s="50"/>
      <c r="MXM41" s="50"/>
      <c r="MXN41" s="50"/>
      <c r="MXO41" s="50"/>
      <c r="MXP41" s="50"/>
      <c r="MXQ41" s="50"/>
      <c r="MXR41" s="50"/>
      <c r="MXS41" s="50"/>
      <c r="MXT41" s="50"/>
      <c r="MXU41" s="50"/>
      <c r="MXV41" s="50"/>
      <c r="MXW41" s="50"/>
      <c r="MXX41" s="50"/>
      <c r="MXY41" s="50"/>
      <c r="MXZ41" s="50"/>
      <c r="MYA41" s="50"/>
      <c r="MYB41" s="50"/>
      <c r="MYC41" s="50"/>
      <c r="MYD41" s="50"/>
      <c r="MYE41" s="50"/>
      <c r="MYF41" s="50"/>
      <c r="MYG41" s="50"/>
      <c r="MYH41" s="50"/>
      <c r="MYI41" s="50"/>
      <c r="MYJ41" s="50"/>
      <c r="MYK41" s="50"/>
      <c r="MYL41" s="50"/>
      <c r="MYM41" s="50"/>
      <c r="MYN41" s="50"/>
      <c r="MYO41" s="50"/>
      <c r="MYP41" s="50"/>
      <c r="MYQ41" s="50"/>
      <c r="MYR41" s="50"/>
      <c r="MYS41" s="50"/>
      <c r="MYT41" s="50"/>
      <c r="MYU41" s="50"/>
      <c r="MYV41" s="50"/>
      <c r="MYW41" s="50"/>
      <c r="MYX41" s="50"/>
      <c r="MYY41" s="50"/>
      <c r="MYZ41" s="50"/>
      <c r="MZA41" s="50"/>
      <c r="MZB41" s="50"/>
      <c r="MZC41" s="50"/>
      <c r="MZD41" s="50"/>
      <c r="MZE41" s="50"/>
      <c r="MZF41" s="50"/>
      <c r="MZG41" s="50"/>
      <c r="MZH41" s="50"/>
      <c r="MZI41" s="50"/>
      <c r="MZJ41" s="50"/>
      <c r="MZK41" s="50"/>
      <c r="MZL41" s="50"/>
      <c r="MZM41" s="50"/>
      <c r="MZN41" s="50"/>
      <c r="MZO41" s="50"/>
      <c r="MZP41" s="50"/>
      <c r="MZQ41" s="50"/>
      <c r="MZR41" s="50"/>
      <c r="MZS41" s="50"/>
      <c r="MZT41" s="50"/>
      <c r="MZU41" s="50"/>
      <c r="MZV41" s="50"/>
      <c r="MZW41" s="50"/>
      <c r="MZX41" s="50"/>
      <c r="MZY41" s="50"/>
      <c r="MZZ41" s="50"/>
      <c r="NAA41" s="50"/>
      <c r="NAB41" s="50"/>
      <c r="NAC41" s="50"/>
      <c r="NAD41" s="50"/>
      <c r="NAE41" s="50"/>
      <c r="NAF41" s="50"/>
      <c r="NAG41" s="50"/>
      <c r="NAH41" s="50"/>
      <c r="NAI41" s="50"/>
      <c r="NAJ41" s="50"/>
      <c r="NAK41" s="50"/>
      <c r="NAL41" s="50"/>
      <c r="NAM41" s="50"/>
      <c r="NAN41" s="50"/>
      <c r="NAO41" s="50"/>
      <c r="NAP41" s="50"/>
      <c r="NAQ41" s="50"/>
      <c r="NAR41" s="50"/>
      <c r="NAS41" s="50"/>
      <c r="NAT41" s="50"/>
      <c r="NAU41" s="50"/>
      <c r="NAV41" s="50"/>
      <c r="NAW41" s="50"/>
      <c r="NAX41" s="50"/>
      <c r="NAY41" s="50"/>
      <c r="NAZ41" s="50"/>
      <c r="NBA41" s="50"/>
      <c r="NBB41" s="50"/>
      <c r="NBC41" s="50"/>
      <c r="NBD41" s="50"/>
      <c r="NBE41" s="50"/>
      <c r="NBF41" s="50"/>
      <c r="NBG41" s="50"/>
      <c r="NBH41" s="50"/>
      <c r="NBI41" s="50"/>
      <c r="NBJ41" s="50"/>
      <c r="NBK41" s="50"/>
      <c r="NBL41" s="50"/>
      <c r="NBM41" s="50"/>
      <c r="NBN41" s="50"/>
      <c r="NBO41" s="50"/>
      <c r="NBP41" s="50"/>
      <c r="NBQ41" s="50"/>
      <c r="NBR41" s="50"/>
      <c r="NBS41" s="50"/>
      <c r="NBT41" s="50"/>
      <c r="NBU41" s="50"/>
      <c r="NBV41" s="50"/>
      <c r="NBW41" s="50"/>
      <c r="NBX41" s="50"/>
      <c r="NBY41" s="50"/>
      <c r="NBZ41" s="50"/>
      <c r="NCA41" s="50"/>
      <c r="NCB41" s="50"/>
      <c r="NCC41" s="50"/>
      <c r="NCD41" s="50"/>
      <c r="NCE41" s="50"/>
      <c r="NCF41" s="50"/>
      <c r="NCG41" s="50"/>
      <c r="NCH41" s="50"/>
      <c r="NCI41" s="50"/>
      <c r="NCJ41" s="50"/>
      <c r="NCK41" s="50"/>
      <c r="NCL41" s="50"/>
      <c r="NCM41" s="50"/>
      <c r="NCN41" s="50"/>
      <c r="NCO41" s="50"/>
      <c r="NCP41" s="50"/>
      <c r="NCQ41" s="50"/>
      <c r="NCR41" s="50"/>
      <c r="NCS41" s="50"/>
      <c r="NCT41" s="50"/>
      <c r="NCU41" s="50"/>
      <c r="NCV41" s="50"/>
      <c r="NCW41" s="50"/>
      <c r="NCX41" s="50"/>
      <c r="NCY41" s="50"/>
      <c r="NCZ41" s="50"/>
      <c r="NDA41" s="50"/>
      <c r="NDB41" s="50"/>
      <c r="NDC41" s="50"/>
      <c r="NDD41" s="50"/>
      <c r="NDE41" s="50"/>
      <c r="NDF41" s="50"/>
      <c r="NDG41" s="50"/>
      <c r="NDH41" s="50"/>
      <c r="NDI41" s="50"/>
      <c r="NDJ41" s="50"/>
      <c r="NDK41" s="50"/>
      <c r="NDL41" s="50"/>
      <c r="NDM41" s="50"/>
      <c r="NDN41" s="50"/>
      <c r="NDO41" s="50"/>
      <c r="NDP41" s="50"/>
      <c r="NDQ41" s="50"/>
      <c r="NDR41" s="50"/>
      <c r="NDS41" s="50"/>
      <c r="NDT41" s="50"/>
      <c r="NDU41" s="50"/>
      <c r="NDV41" s="50"/>
      <c r="NDW41" s="50"/>
      <c r="NDX41" s="50"/>
      <c r="NDY41" s="50"/>
      <c r="NDZ41" s="50"/>
      <c r="NEA41" s="50"/>
      <c r="NEB41" s="50"/>
      <c r="NEC41" s="50"/>
      <c r="NED41" s="50"/>
      <c r="NEE41" s="50"/>
      <c r="NEF41" s="50"/>
      <c r="NEG41" s="50"/>
      <c r="NEH41" s="50"/>
      <c r="NEI41" s="50"/>
      <c r="NEJ41" s="50"/>
      <c r="NEK41" s="50"/>
      <c r="NEL41" s="50"/>
      <c r="NEM41" s="50"/>
      <c r="NEN41" s="50"/>
      <c r="NEO41" s="50"/>
      <c r="NEP41" s="50"/>
      <c r="NEQ41" s="50"/>
      <c r="NER41" s="50"/>
      <c r="NES41" s="50"/>
      <c r="NET41" s="50"/>
      <c r="NEU41" s="50"/>
      <c r="NEV41" s="50"/>
      <c r="NEW41" s="50"/>
      <c r="NEX41" s="50"/>
      <c r="NEY41" s="50"/>
      <c r="NEZ41" s="50"/>
      <c r="NFA41" s="50"/>
      <c r="NFB41" s="50"/>
      <c r="NFC41" s="50"/>
      <c r="NFD41" s="50"/>
      <c r="NFE41" s="50"/>
      <c r="NFF41" s="50"/>
      <c r="NFG41" s="50"/>
      <c r="NFH41" s="50"/>
      <c r="NFI41" s="50"/>
      <c r="NFJ41" s="50"/>
      <c r="NFK41" s="50"/>
      <c r="NFL41" s="50"/>
      <c r="NFM41" s="50"/>
      <c r="NFN41" s="50"/>
      <c r="NFO41" s="50"/>
      <c r="NFP41" s="50"/>
      <c r="NFQ41" s="50"/>
      <c r="NFR41" s="50"/>
      <c r="NFS41" s="50"/>
      <c r="NFT41" s="50"/>
      <c r="NFU41" s="50"/>
      <c r="NFV41" s="50"/>
      <c r="NFW41" s="50"/>
      <c r="NFX41" s="50"/>
      <c r="NFY41" s="50"/>
      <c r="NFZ41" s="50"/>
      <c r="NGA41" s="50"/>
      <c r="NGB41" s="50"/>
      <c r="NGC41" s="50"/>
      <c r="NGD41" s="50"/>
      <c r="NGE41" s="50"/>
      <c r="NGF41" s="50"/>
      <c r="NGG41" s="50"/>
      <c r="NGH41" s="50"/>
      <c r="NGI41" s="50"/>
      <c r="NGJ41" s="50"/>
      <c r="NGK41" s="50"/>
      <c r="NGL41" s="50"/>
      <c r="NGM41" s="50"/>
      <c r="NGN41" s="50"/>
      <c r="NGO41" s="50"/>
      <c r="NGP41" s="50"/>
      <c r="NGQ41" s="50"/>
      <c r="NGR41" s="50"/>
      <c r="NGS41" s="50"/>
      <c r="NGT41" s="50"/>
      <c r="NGU41" s="50"/>
      <c r="NGV41" s="50"/>
      <c r="NGW41" s="50"/>
      <c r="NGX41" s="50"/>
      <c r="NGY41" s="50"/>
      <c r="NGZ41" s="50"/>
      <c r="NHA41" s="50"/>
      <c r="NHB41" s="50"/>
      <c r="NHC41" s="50"/>
      <c r="NHD41" s="50"/>
      <c r="NHE41" s="50"/>
      <c r="NHF41" s="50"/>
      <c r="NHG41" s="50"/>
      <c r="NHH41" s="50"/>
      <c r="NHI41" s="50"/>
      <c r="NHJ41" s="50"/>
      <c r="NHK41" s="50"/>
      <c r="NHL41" s="50"/>
      <c r="NHM41" s="50"/>
      <c r="NHN41" s="50"/>
      <c r="NHO41" s="50"/>
      <c r="NHP41" s="50"/>
      <c r="NHQ41" s="50"/>
      <c r="NHR41" s="50"/>
      <c r="NHS41" s="50"/>
      <c r="NHT41" s="50"/>
      <c r="NHU41" s="50"/>
      <c r="NHV41" s="50"/>
      <c r="NHW41" s="50"/>
      <c r="NHX41" s="50"/>
      <c r="NHY41" s="50"/>
      <c r="NHZ41" s="50"/>
      <c r="NIA41" s="50"/>
      <c r="NIB41" s="50"/>
      <c r="NIC41" s="50"/>
      <c r="NID41" s="50"/>
      <c r="NIE41" s="50"/>
      <c r="NIF41" s="50"/>
      <c r="NIG41" s="50"/>
      <c r="NIH41" s="50"/>
      <c r="NII41" s="50"/>
      <c r="NIJ41" s="50"/>
      <c r="NIK41" s="50"/>
      <c r="NIL41" s="50"/>
      <c r="NIM41" s="50"/>
      <c r="NIN41" s="50"/>
      <c r="NIO41" s="50"/>
      <c r="NIP41" s="50"/>
      <c r="NIQ41" s="50"/>
      <c r="NIR41" s="50"/>
      <c r="NIS41" s="50"/>
      <c r="NIT41" s="50"/>
      <c r="NIU41" s="50"/>
      <c r="NIV41" s="50"/>
      <c r="NIW41" s="50"/>
      <c r="NIX41" s="50"/>
      <c r="NIY41" s="50"/>
      <c r="NIZ41" s="50"/>
      <c r="NJA41" s="50"/>
      <c r="NJB41" s="50"/>
      <c r="NJC41" s="50"/>
      <c r="NJD41" s="50"/>
      <c r="NJE41" s="50"/>
      <c r="NJF41" s="50"/>
      <c r="NJG41" s="50"/>
      <c r="NJH41" s="50"/>
      <c r="NJI41" s="50"/>
      <c r="NJJ41" s="50"/>
      <c r="NJK41" s="50"/>
      <c r="NJL41" s="50"/>
      <c r="NJM41" s="50"/>
      <c r="NJN41" s="50"/>
      <c r="NJO41" s="50"/>
      <c r="NJP41" s="50"/>
      <c r="NJQ41" s="50"/>
      <c r="NJR41" s="50"/>
      <c r="NJS41" s="50"/>
      <c r="NJT41" s="50"/>
      <c r="NJU41" s="50"/>
      <c r="NJV41" s="50"/>
      <c r="NJW41" s="50"/>
      <c r="NJX41" s="50"/>
      <c r="NJY41" s="50"/>
      <c r="NJZ41" s="50"/>
      <c r="NKA41" s="50"/>
      <c r="NKB41" s="50"/>
      <c r="NKC41" s="50"/>
      <c r="NKD41" s="50"/>
      <c r="NKE41" s="50"/>
      <c r="NKF41" s="50"/>
      <c r="NKG41" s="50"/>
      <c r="NKH41" s="50"/>
      <c r="NKI41" s="50"/>
      <c r="NKJ41" s="50"/>
      <c r="NKK41" s="50"/>
      <c r="NKL41" s="50"/>
      <c r="NKM41" s="50"/>
      <c r="NKN41" s="50"/>
      <c r="NKO41" s="50"/>
      <c r="NKP41" s="50"/>
      <c r="NKQ41" s="50"/>
      <c r="NKR41" s="50"/>
      <c r="NKS41" s="50"/>
      <c r="NKT41" s="50"/>
      <c r="NKU41" s="50"/>
      <c r="NKV41" s="50"/>
      <c r="NKW41" s="50"/>
      <c r="NKX41" s="50"/>
      <c r="NKY41" s="50"/>
      <c r="NKZ41" s="50"/>
      <c r="NLA41" s="50"/>
      <c r="NLB41" s="50"/>
      <c r="NLC41" s="50"/>
      <c r="NLD41" s="50"/>
      <c r="NLE41" s="50"/>
      <c r="NLF41" s="50"/>
      <c r="NLG41" s="50"/>
      <c r="NLH41" s="50"/>
      <c r="NLI41" s="50"/>
      <c r="NLJ41" s="50"/>
      <c r="NLK41" s="50"/>
      <c r="NLL41" s="50"/>
      <c r="NLM41" s="50"/>
      <c r="NLN41" s="50"/>
      <c r="NLO41" s="50"/>
      <c r="NLP41" s="50"/>
      <c r="NLQ41" s="50"/>
      <c r="NLR41" s="50"/>
      <c r="NLS41" s="50"/>
      <c r="NLT41" s="50"/>
      <c r="NLU41" s="50"/>
      <c r="NLV41" s="50"/>
      <c r="NLW41" s="50"/>
      <c r="NLX41" s="50"/>
      <c r="NLY41" s="50"/>
      <c r="NLZ41" s="50"/>
      <c r="NMA41" s="50"/>
      <c r="NMB41" s="50"/>
      <c r="NMC41" s="50"/>
      <c r="NMD41" s="50"/>
      <c r="NME41" s="50"/>
      <c r="NMF41" s="50"/>
      <c r="NMG41" s="50"/>
      <c r="NMH41" s="50"/>
      <c r="NMI41" s="50"/>
      <c r="NMJ41" s="50"/>
      <c r="NMK41" s="50"/>
      <c r="NML41" s="50"/>
      <c r="NMM41" s="50"/>
      <c r="NMN41" s="50"/>
      <c r="NMO41" s="50"/>
      <c r="NMP41" s="50"/>
      <c r="NMQ41" s="50"/>
      <c r="NMR41" s="50"/>
      <c r="NMS41" s="50"/>
      <c r="NMT41" s="50"/>
      <c r="NMU41" s="50"/>
      <c r="NMV41" s="50"/>
      <c r="NMW41" s="50"/>
      <c r="NMX41" s="50"/>
      <c r="NMY41" s="50"/>
      <c r="NMZ41" s="50"/>
      <c r="NNA41" s="50"/>
      <c r="NNB41" s="50"/>
      <c r="NNC41" s="50"/>
      <c r="NND41" s="50"/>
      <c r="NNE41" s="50"/>
      <c r="NNF41" s="50"/>
      <c r="NNG41" s="50"/>
      <c r="NNH41" s="50"/>
      <c r="NNI41" s="50"/>
      <c r="NNJ41" s="50"/>
      <c r="NNK41" s="50"/>
      <c r="NNL41" s="50"/>
      <c r="NNM41" s="50"/>
      <c r="NNN41" s="50"/>
      <c r="NNO41" s="50"/>
      <c r="NNP41" s="50"/>
      <c r="NNQ41" s="50"/>
      <c r="NNR41" s="50"/>
      <c r="NNS41" s="50"/>
      <c r="NNT41" s="50"/>
      <c r="NNU41" s="50"/>
      <c r="NNV41" s="50"/>
      <c r="NNW41" s="50"/>
      <c r="NNX41" s="50"/>
      <c r="NNY41" s="50"/>
      <c r="NNZ41" s="50"/>
      <c r="NOA41" s="50"/>
      <c r="NOB41" s="50"/>
      <c r="NOC41" s="50"/>
      <c r="NOD41" s="50"/>
      <c r="NOE41" s="50"/>
      <c r="NOF41" s="50"/>
      <c r="NOG41" s="50"/>
      <c r="NOH41" s="50"/>
      <c r="NOI41" s="50"/>
      <c r="NOJ41" s="50"/>
      <c r="NOK41" s="50"/>
      <c r="NOL41" s="50"/>
      <c r="NOM41" s="50"/>
      <c r="NON41" s="50"/>
      <c r="NOO41" s="50"/>
      <c r="NOP41" s="50"/>
      <c r="NOQ41" s="50"/>
      <c r="NOR41" s="50"/>
      <c r="NOS41" s="50"/>
      <c r="NOT41" s="50"/>
      <c r="NOU41" s="50"/>
      <c r="NOV41" s="50"/>
      <c r="NOW41" s="50"/>
      <c r="NOX41" s="50"/>
      <c r="NOY41" s="50"/>
      <c r="NOZ41" s="50"/>
      <c r="NPA41" s="50"/>
      <c r="NPB41" s="50"/>
      <c r="NPC41" s="50"/>
      <c r="NPD41" s="50"/>
      <c r="NPE41" s="50"/>
      <c r="NPF41" s="50"/>
      <c r="NPG41" s="50"/>
      <c r="NPH41" s="50"/>
      <c r="NPI41" s="50"/>
      <c r="NPJ41" s="50"/>
      <c r="NPK41" s="50"/>
      <c r="NPL41" s="50"/>
      <c r="NPM41" s="50"/>
      <c r="NPN41" s="50"/>
      <c r="NPO41" s="50"/>
      <c r="NPP41" s="50"/>
      <c r="NPQ41" s="50"/>
      <c r="NPR41" s="50"/>
      <c r="NPS41" s="50"/>
      <c r="NPT41" s="50"/>
      <c r="NPU41" s="50"/>
      <c r="NPV41" s="50"/>
      <c r="NPW41" s="50"/>
      <c r="NPX41" s="50"/>
      <c r="NPY41" s="50"/>
      <c r="NPZ41" s="50"/>
      <c r="NQA41" s="50"/>
      <c r="NQB41" s="50"/>
      <c r="NQC41" s="50"/>
      <c r="NQD41" s="50"/>
      <c r="NQE41" s="50"/>
      <c r="NQF41" s="50"/>
      <c r="NQG41" s="50"/>
      <c r="NQH41" s="50"/>
      <c r="NQI41" s="50"/>
      <c r="NQJ41" s="50"/>
      <c r="NQK41" s="50"/>
      <c r="NQL41" s="50"/>
      <c r="NQM41" s="50"/>
      <c r="NQN41" s="50"/>
      <c r="NQO41" s="50"/>
      <c r="NQP41" s="50"/>
      <c r="NQQ41" s="50"/>
      <c r="NQR41" s="50"/>
      <c r="NQS41" s="50"/>
      <c r="NQT41" s="50"/>
      <c r="NQU41" s="50"/>
      <c r="NQV41" s="50"/>
      <c r="NQW41" s="50"/>
      <c r="NQX41" s="50"/>
      <c r="NQY41" s="50"/>
      <c r="NQZ41" s="50"/>
      <c r="NRA41" s="50"/>
      <c r="NRB41" s="50"/>
      <c r="NRC41" s="50"/>
      <c r="NRD41" s="50"/>
      <c r="NRE41" s="50"/>
      <c r="NRF41" s="50"/>
      <c r="NRG41" s="50"/>
      <c r="NRH41" s="50"/>
      <c r="NRI41" s="50"/>
      <c r="NRJ41" s="50"/>
      <c r="NRK41" s="50"/>
      <c r="NRL41" s="50"/>
      <c r="NRM41" s="50"/>
      <c r="NRN41" s="50"/>
      <c r="NRO41" s="50"/>
      <c r="NRP41" s="50"/>
      <c r="NRQ41" s="50"/>
      <c r="NRR41" s="50"/>
      <c r="NRS41" s="50"/>
      <c r="NRT41" s="50"/>
      <c r="NRU41" s="50"/>
      <c r="NRV41" s="50"/>
      <c r="NRW41" s="50"/>
      <c r="NRX41" s="50"/>
      <c r="NRY41" s="50"/>
      <c r="NRZ41" s="50"/>
      <c r="NSA41" s="50"/>
      <c r="NSB41" s="50"/>
      <c r="NSC41" s="50"/>
      <c r="NSD41" s="50"/>
      <c r="NSE41" s="50"/>
      <c r="NSF41" s="50"/>
      <c r="NSG41" s="50"/>
      <c r="NSH41" s="50"/>
      <c r="NSI41" s="50"/>
      <c r="NSJ41" s="50"/>
      <c r="NSK41" s="50"/>
      <c r="NSL41" s="50"/>
      <c r="NSM41" s="50"/>
      <c r="NSN41" s="50"/>
      <c r="NSO41" s="50"/>
      <c r="NSP41" s="50"/>
      <c r="NSQ41" s="50"/>
      <c r="NSR41" s="50"/>
      <c r="NSS41" s="50"/>
      <c r="NST41" s="50"/>
      <c r="NSU41" s="50"/>
      <c r="NSV41" s="50"/>
      <c r="NSW41" s="50"/>
      <c r="NSX41" s="50"/>
      <c r="NSY41" s="50"/>
      <c r="NSZ41" s="50"/>
      <c r="NTA41" s="50"/>
      <c r="NTB41" s="50"/>
      <c r="NTC41" s="50"/>
      <c r="NTD41" s="50"/>
      <c r="NTE41" s="50"/>
      <c r="NTF41" s="50"/>
      <c r="NTG41" s="50"/>
      <c r="NTH41" s="50"/>
      <c r="NTI41" s="50"/>
      <c r="NTJ41" s="50"/>
      <c r="NTK41" s="50"/>
      <c r="NTL41" s="50"/>
      <c r="NTM41" s="50"/>
      <c r="NTN41" s="50"/>
      <c r="NTO41" s="50"/>
      <c r="NTP41" s="50"/>
      <c r="NTQ41" s="50"/>
      <c r="NTR41" s="50"/>
      <c r="NTS41" s="50"/>
      <c r="NTT41" s="50"/>
      <c r="NTU41" s="50"/>
      <c r="NTV41" s="50"/>
      <c r="NTW41" s="50"/>
      <c r="NTX41" s="50"/>
      <c r="NTY41" s="50"/>
      <c r="NTZ41" s="50"/>
      <c r="NUA41" s="50"/>
      <c r="NUB41" s="50"/>
      <c r="NUC41" s="50"/>
      <c r="NUD41" s="50"/>
      <c r="NUE41" s="50"/>
      <c r="NUF41" s="50"/>
      <c r="NUG41" s="50"/>
      <c r="NUH41" s="50"/>
      <c r="NUI41" s="50"/>
      <c r="NUJ41" s="50"/>
      <c r="NUK41" s="50"/>
      <c r="NUL41" s="50"/>
      <c r="NUM41" s="50"/>
      <c r="NUN41" s="50"/>
      <c r="NUO41" s="50"/>
      <c r="NUP41" s="50"/>
      <c r="NUQ41" s="50"/>
      <c r="NUR41" s="50"/>
      <c r="NUS41" s="50"/>
      <c r="NUT41" s="50"/>
      <c r="NUU41" s="50"/>
      <c r="NUV41" s="50"/>
      <c r="NUW41" s="50"/>
      <c r="NUX41" s="50"/>
      <c r="NUY41" s="50"/>
      <c r="NUZ41" s="50"/>
      <c r="NVA41" s="50"/>
      <c r="NVB41" s="50"/>
      <c r="NVC41" s="50"/>
      <c r="NVD41" s="50"/>
      <c r="NVE41" s="50"/>
      <c r="NVF41" s="50"/>
      <c r="NVG41" s="50"/>
      <c r="NVH41" s="50"/>
      <c r="NVI41" s="50"/>
      <c r="NVJ41" s="50"/>
      <c r="NVK41" s="50"/>
      <c r="NVL41" s="50"/>
      <c r="NVM41" s="50"/>
      <c r="NVN41" s="50"/>
      <c r="NVO41" s="50"/>
      <c r="NVP41" s="50"/>
      <c r="NVQ41" s="50"/>
      <c r="NVR41" s="50"/>
      <c r="NVS41" s="50"/>
      <c r="NVT41" s="50"/>
      <c r="NVU41" s="50"/>
      <c r="NVV41" s="50"/>
      <c r="NVW41" s="50"/>
      <c r="NVX41" s="50"/>
      <c r="NVY41" s="50"/>
      <c r="NVZ41" s="50"/>
      <c r="NWA41" s="50"/>
      <c r="NWB41" s="50"/>
      <c r="NWC41" s="50"/>
      <c r="NWD41" s="50"/>
      <c r="NWE41" s="50"/>
      <c r="NWF41" s="50"/>
      <c r="NWG41" s="50"/>
      <c r="NWH41" s="50"/>
      <c r="NWI41" s="50"/>
      <c r="NWJ41" s="50"/>
      <c r="NWK41" s="50"/>
      <c r="NWL41" s="50"/>
      <c r="NWM41" s="50"/>
      <c r="NWN41" s="50"/>
      <c r="NWO41" s="50"/>
      <c r="NWP41" s="50"/>
      <c r="NWQ41" s="50"/>
      <c r="NWR41" s="50"/>
      <c r="NWS41" s="50"/>
      <c r="NWT41" s="50"/>
      <c r="NWU41" s="50"/>
      <c r="NWV41" s="50"/>
      <c r="NWW41" s="50"/>
      <c r="NWX41" s="50"/>
      <c r="NWY41" s="50"/>
      <c r="NWZ41" s="50"/>
      <c r="NXA41" s="50"/>
      <c r="NXB41" s="50"/>
      <c r="NXC41" s="50"/>
      <c r="NXD41" s="50"/>
      <c r="NXE41" s="50"/>
      <c r="NXF41" s="50"/>
      <c r="NXG41" s="50"/>
      <c r="NXH41" s="50"/>
      <c r="NXI41" s="50"/>
      <c r="NXJ41" s="50"/>
      <c r="NXK41" s="50"/>
      <c r="NXL41" s="50"/>
      <c r="NXM41" s="50"/>
      <c r="NXN41" s="50"/>
      <c r="NXO41" s="50"/>
      <c r="NXP41" s="50"/>
      <c r="NXQ41" s="50"/>
      <c r="NXR41" s="50"/>
      <c r="NXS41" s="50"/>
      <c r="NXT41" s="50"/>
      <c r="NXU41" s="50"/>
      <c r="NXV41" s="50"/>
      <c r="NXW41" s="50"/>
      <c r="NXX41" s="50"/>
      <c r="NXY41" s="50"/>
      <c r="NXZ41" s="50"/>
      <c r="NYA41" s="50"/>
      <c r="NYB41" s="50"/>
      <c r="NYC41" s="50"/>
      <c r="NYD41" s="50"/>
      <c r="NYE41" s="50"/>
      <c r="NYF41" s="50"/>
      <c r="NYG41" s="50"/>
      <c r="NYH41" s="50"/>
      <c r="NYI41" s="50"/>
      <c r="NYJ41" s="50"/>
      <c r="NYK41" s="50"/>
      <c r="NYL41" s="50"/>
      <c r="NYM41" s="50"/>
      <c r="NYN41" s="50"/>
      <c r="NYO41" s="50"/>
      <c r="NYP41" s="50"/>
      <c r="NYQ41" s="50"/>
      <c r="NYR41" s="50"/>
      <c r="NYS41" s="50"/>
      <c r="NYT41" s="50"/>
      <c r="NYU41" s="50"/>
      <c r="NYV41" s="50"/>
      <c r="NYW41" s="50"/>
      <c r="NYX41" s="50"/>
      <c r="NYY41" s="50"/>
      <c r="NYZ41" s="50"/>
      <c r="NZA41" s="50"/>
      <c r="NZB41" s="50"/>
      <c r="NZC41" s="50"/>
      <c r="NZD41" s="50"/>
      <c r="NZE41" s="50"/>
      <c r="NZF41" s="50"/>
      <c r="NZG41" s="50"/>
      <c r="NZH41" s="50"/>
      <c r="NZI41" s="50"/>
      <c r="NZJ41" s="50"/>
      <c r="NZK41" s="50"/>
      <c r="NZL41" s="50"/>
      <c r="NZM41" s="50"/>
      <c r="NZN41" s="50"/>
      <c r="NZO41" s="50"/>
      <c r="NZP41" s="50"/>
      <c r="NZQ41" s="50"/>
      <c r="NZR41" s="50"/>
      <c r="NZS41" s="50"/>
      <c r="NZT41" s="50"/>
      <c r="NZU41" s="50"/>
      <c r="NZV41" s="50"/>
      <c r="NZW41" s="50"/>
      <c r="NZX41" s="50"/>
      <c r="NZY41" s="50"/>
      <c r="NZZ41" s="50"/>
      <c r="OAA41" s="50"/>
      <c r="OAB41" s="50"/>
      <c r="OAC41" s="50"/>
      <c r="OAD41" s="50"/>
      <c r="OAE41" s="50"/>
      <c r="OAF41" s="50"/>
      <c r="OAG41" s="50"/>
      <c r="OAH41" s="50"/>
      <c r="OAI41" s="50"/>
      <c r="OAJ41" s="50"/>
      <c r="OAK41" s="50"/>
      <c r="OAL41" s="50"/>
      <c r="OAM41" s="50"/>
      <c r="OAN41" s="50"/>
      <c r="OAO41" s="50"/>
      <c r="OAP41" s="50"/>
      <c r="OAQ41" s="50"/>
      <c r="OAR41" s="50"/>
      <c r="OAS41" s="50"/>
      <c r="OAT41" s="50"/>
      <c r="OAU41" s="50"/>
      <c r="OAV41" s="50"/>
      <c r="OAW41" s="50"/>
      <c r="OAX41" s="50"/>
      <c r="OAY41" s="50"/>
      <c r="OAZ41" s="50"/>
      <c r="OBA41" s="50"/>
      <c r="OBB41" s="50"/>
      <c r="OBC41" s="50"/>
      <c r="OBD41" s="50"/>
      <c r="OBE41" s="50"/>
      <c r="OBF41" s="50"/>
      <c r="OBG41" s="50"/>
      <c r="OBH41" s="50"/>
      <c r="OBI41" s="50"/>
      <c r="OBJ41" s="50"/>
      <c r="OBK41" s="50"/>
      <c r="OBL41" s="50"/>
      <c r="OBM41" s="50"/>
      <c r="OBN41" s="50"/>
      <c r="OBO41" s="50"/>
      <c r="OBP41" s="50"/>
      <c r="OBQ41" s="50"/>
      <c r="OBR41" s="50"/>
      <c r="OBS41" s="50"/>
      <c r="OBT41" s="50"/>
      <c r="OBU41" s="50"/>
      <c r="OBV41" s="50"/>
      <c r="OBW41" s="50"/>
      <c r="OBX41" s="50"/>
      <c r="OBY41" s="50"/>
      <c r="OBZ41" s="50"/>
      <c r="OCA41" s="50"/>
      <c r="OCB41" s="50"/>
      <c r="OCC41" s="50"/>
      <c r="OCD41" s="50"/>
      <c r="OCE41" s="50"/>
      <c r="OCF41" s="50"/>
      <c r="OCG41" s="50"/>
      <c r="OCH41" s="50"/>
      <c r="OCI41" s="50"/>
      <c r="OCJ41" s="50"/>
      <c r="OCK41" s="50"/>
      <c r="OCL41" s="50"/>
      <c r="OCM41" s="50"/>
      <c r="OCN41" s="50"/>
      <c r="OCO41" s="50"/>
      <c r="OCP41" s="50"/>
      <c r="OCQ41" s="50"/>
      <c r="OCR41" s="50"/>
      <c r="OCS41" s="50"/>
      <c r="OCT41" s="50"/>
      <c r="OCU41" s="50"/>
      <c r="OCV41" s="50"/>
      <c r="OCW41" s="50"/>
      <c r="OCX41" s="50"/>
      <c r="OCY41" s="50"/>
      <c r="OCZ41" s="50"/>
      <c r="ODA41" s="50"/>
      <c r="ODB41" s="50"/>
      <c r="ODC41" s="50"/>
      <c r="ODD41" s="50"/>
      <c r="ODE41" s="50"/>
      <c r="ODF41" s="50"/>
      <c r="ODG41" s="50"/>
      <c r="ODH41" s="50"/>
      <c r="ODI41" s="50"/>
      <c r="ODJ41" s="50"/>
      <c r="ODK41" s="50"/>
      <c r="ODL41" s="50"/>
      <c r="ODM41" s="50"/>
      <c r="ODN41" s="50"/>
      <c r="ODO41" s="50"/>
      <c r="ODP41" s="50"/>
      <c r="ODQ41" s="50"/>
      <c r="ODR41" s="50"/>
      <c r="ODS41" s="50"/>
      <c r="ODT41" s="50"/>
      <c r="ODU41" s="50"/>
      <c r="ODV41" s="50"/>
      <c r="ODW41" s="50"/>
      <c r="ODX41" s="50"/>
      <c r="ODY41" s="50"/>
      <c r="ODZ41" s="50"/>
      <c r="OEA41" s="50"/>
      <c r="OEB41" s="50"/>
      <c r="OEC41" s="50"/>
      <c r="OED41" s="50"/>
      <c r="OEE41" s="50"/>
      <c r="OEF41" s="50"/>
      <c r="OEG41" s="50"/>
      <c r="OEH41" s="50"/>
      <c r="OEI41" s="50"/>
      <c r="OEJ41" s="50"/>
      <c r="OEK41" s="50"/>
      <c r="OEL41" s="50"/>
      <c r="OEM41" s="50"/>
      <c r="OEN41" s="50"/>
      <c r="OEO41" s="50"/>
      <c r="OEP41" s="50"/>
      <c r="OEQ41" s="50"/>
      <c r="OER41" s="50"/>
      <c r="OES41" s="50"/>
      <c r="OET41" s="50"/>
      <c r="OEU41" s="50"/>
      <c r="OEV41" s="50"/>
      <c r="OEW41" s="50"/>
      <c r="OEX41" s="50"/>
      <c r="OEY41" s="50"/>
      <c r="OEZ41" s="50"/>
      <c r="OFA41" s="50"/>
      <c r="OFB41" s="50"/>
      <c r="OFC41" s="50"/>
      <c r="OFD41" s="50"/>
      <c r="OFE41" s="50"/>
      <c r="OFF41" s="50"/>
      <c r="OFG41" s="50"/>
      <c r="OFH41" s="50"/>
      <c r="OFI41" s="50"/>
      <c r="OFJ41" s="50"/>
      <c r="OFK41" s="50"/>
      <c r="OFL41" s="50"/>
      <c r="OFM41" s="50"/>
      <c r="OFN41" s="50"/>
      <c r="OFO41" s="50"/>
      <c r="OFP41" s="50"/>
      <c r="OFQ41" s="50"/>
      <c r="OFR41" s="50"/>
      <c r="OFS41" s="50"/>
      <c r="OFT41" s="50"/>
      <c r="OFU41" s="50"/>
      <c r="OFV41" s="50"/>
      <c r="OFW41" s="50"/>
      <c r="OFX41" s="50"/>
      <c r="OFY41" s="50"/>
      <c r="OFZ41" s="50"/>
      <c r="OGA41" s="50"/>
      <c r="OGB41" s="50"/>
      <c r="OGC41" s="50"/>
      <c r="OGD41" s="50"/>
      <c r="OGE41" s="50"/>
      <c r="OGF41" s="50"/>
      <c r="OGG41" s="50"/>
      <c r="OGH41" s="50"/>
      <c r="OGI41" s="50"/>
      <c r="OGJ41" s="50"/>
      <c r="OGK41" s="50"/>
      <c r="OGL41" s="50"/>
      <c r="OGM41" s="50"/>
      <c r="OGN41" s="50"/>
      <c r="OGO41" s="50"/>
      <c r="OGP41" s="50"/>
      <c r="OGQ41" s="50"/>
      <c r="OGR41" s="50"/>
      <c r="OGS41" s="50"/>
      <c r="OGT41" s="50"/>
      <c r="OGU41" s="50"/>
      <c r="OGV41" s="50"/>
      <c r="OGW41" s="50"/>
      <c r="OGX41" s="50"/>
      <c r="OGY41" s="50"/>
      <c r="OGZ41" s="50"/>
      <c r="OHA41" s="50"/>
      <c r="OHB41" s="50"/>
      <c r="OHC41" s="50"/>
      <c r="OHD41" s="50"/>
      <c r="OHE41" s="50"/>
      <c r="OHF41" s="50"/>
      <c r="OHG41" s="50"/>
      <c r="OHH41" s="50"/>
      <c r="OHI41" s="50"/>
      <c r="OHJ41" s="50"/>
      <c r="OHK41" s="50"/>
      <c r="OHL41" s="50"/>
      <c r="OHM41" s="50"/>
      <c r="OHN41" s="50"/>
      <c r="OHO41" s="50"/>
      <c r="OHP41" s="50"/>
      <c r="OHQ41" s="50"/>
      <c r="OHR41" s="50"/>
      <c r="OHS41" s="50"/>
      <c r="OHT41" s="50"/>
      <c r="OHU41" s="50"/>
      <c r="OHV41" s="50"/>
      <c r="OHW41" s="50"/>
      <c r="OHX41" s="50"/>
      <c r="OHY41" s="50"/>
      <c r="OHZ41" s="50"/>
      <c r="OIA41" s="50"/>
      <c r="OIB41" s="50"/>
      <c r="OIC41" s="50"/>
      <c r="OID41" s="50"/>
      <c r="OIE41" s="50"/>
      <c r="OIF41" s="50"/>
      <c r="OIG41" s="50"/>
      <c r="OIH41" s="50"/>
      <c r="OII41" s="50"/>
      <c r="OIJ41" s="50"/>
      <c r="OIK41" s="50"/>
      <c r="OIL41" s="50"/>
      <c r="OIM41" s="50"/>
      <c r="OIN41" s="50"/>
      <c r="OIO41" s="50"/>
      <c r="OIP41" s="50"/>
      <c r="OIQ41" s="50"/>
      <c r="OIR41" s="50"/>
      <c r="OIS41" s="50"/>
      <c r="OIT41" s="50"/>
      <c r="OIU41" s="50"/>
      <c r="OIV41" s="50"/>
      <c r="OIW41" s="50"/>
      <c r="OIX41" s="50"/>
      <c r="OIY41" s="50"/>
      <c r="OIZ41" s="50"/>
      <c r="OJA41" s="50"/>
      <c r="OJB41" s="50"/>
      <c r="OJC41" s="50"/>
      <c r="OJD41" s="50"/>
      <c r="OJE41" s="50"/>
      <c r="OJF41" s="50"/>
      <c r="OJG41" s="50"/>
      <c r="OJH41" s="50"/>
      <c r="OJI41" s="50"/>
      <c r="OJJ41" s="50"/>
      <c r="OJK41" s="50"/>
      <c r="OJL41" s="50"/>
      <c r="OJM41" s="50"/>
      <c r="OJN41" s="50"/>
      <c r="OJO41" s="50"/>
      <c r="OJP41" s="50"/>
      <c r="OJQ41" s="50"/>
      <c r="OJR41" s="50"/>
      <c r="OJS41" s="50"/>
      <c r="OJT41" s="50"/>
      <c r="OJU41" s="50"/>
      <c r="OJV41" s="50"/>
      <c r="OJW41" s="50"/>
      <c r="OJX41" s="50"/>
      <c r="OJY41" s="50"/>
      <c r="OJZ41" s="50"/>
      <c r="OKA41" s="50"/>
      <c r="OKB41" s="50"/>
      <c r="OKC41" s="50"/>
      <c r="OKD41" s="50"/>
      <c r="OKE41" s="50"/>
      <c r="OKF41" s="50"/>
      <c r="OKG41" s="50"/>
      <c r="OKH41" s="50"/>
      <c r="OKI41" s="50"/>
      <c r="OKJ41" s="50"/>
      <c r="OKK41" s="50"/>
      <c r="OKL41" s="50"/>
      <c r="OKM41" s="50"/>
      <c r="OKN41" s="50"/>
      <c r="OKO41" s="50"/>
      <c r="OKP41" s="50"/>
      <c r="OKQ41" s="50"/>
      <c r="OKR41" s="50"/>
      <c r="OKS41" s="50"/>
      <c r="OKT41" s="50"/>
      <c r="OKU41" s="50"/>
      <c r="OKV41" s="50"/>
      <c r="OKW41" s="50"/>
      <c r="OKX41" s="50"/>
      <c r="OKY41" s="50"/>
      <c r="OKZ41" s="50"/>
      <c r="OLA41" s="50"/>
      <c r="OLB41" s="50"/>
      <c r="OLC41" s="50"/>
      <c r="OLD41" s="50"/>
      <c r="OLE41" s="50"/>
      <c r="OLF41" s="50"/>
      <c r="OLG41" s="50"/>
      <c r="OLH41" s="50"/>
      <c r="OLI41" s="50"/>
      <c r="OLJ41" s="50"/>
      <c r="OLK41" s="50"/>
      <c r="OLL41" s="50"/>
      <c r="OLM41" s="50"/>
      <c r="OLN41" s="50"/>
      <c r="OLO41" s="50"/>
      <c r="OLP41" s="50"/>
      <c r="OLQ41" s="50"/>
      <c r="OLR41" s="50"/>
      <c r="OLS41" s="50"/>
      <c r="OLT41" s="50"/>
      <c r="OLU41" s="50"/>
      <c r="OLV41" s="50"/>
      <c r="OLW41" s="50"/>
      <c r="OLX41" s="50"/>
      <c r="OLY41" s="50"/>
      <c r="OLZ41" s="50"/>
      <c r="OMA41" s="50"/>
      <c r="OMB41" s="50"/>
      <c r="OMC41" s="50"/>
      <c r="OMD41" s="50"/>
      <c r="OME41" s="50"/>
      <c r="OMF41" s="50"/>
      <c r="OMG41" s="50"/>
      <c r="OMH41" s="50"/>
      <c r="OMI41" s="50"/>
      <c r="OMJ41" s="50"/>
      <c r="OMK41" s="50"/>
      <c r="OML41" s="50"/>
      <c r="OMM41" s="50"/>
      <c r="OMN41" s="50"/>
      <c r="OMO41" s="50"/>
      <c r="OMP41" s="50"/>
      <c r="OMQ41" s="50"/>
      <c r="OMR41" s="50"/>
      <c r="OMS41" s="50"/>
      <c r="OMT41" s="50"/>
      <c r="OMU41" s="50"/>
      <c r="OMV41" s="50"/>
      <c r="OMW41" s="50"/>
      <c r="OMX41" s="50"/>
      <c r="OMY41" s="50"/>
      <c r="OMZ41" s="50"/>
      <c r="ONA41" s="50"/>
      <c r="ONB41" s="50"/>
      <c r="ONC41" s="50"/>
      <c r="OND41" s="50"/>
      <c r="ONE41" s="50"/>
      <c r="ONF41" s="50"/>
      <c r="ONG41" s="50"/>
      <c r="ONH41" s="50"/>
      <c r="ONI41" s="50"/>
      <c r="ONJ41" s="50"/>
      <c r="ONK41" s="50"/>
      <c r="ONL41" s="50"/>
      <c r="ONM41" s="50"/>
      <c r="ONN41" s="50"/>
      <c r="ONO41" s="50"/>
      <c r="ONP41" s="50"/>
      <c r="ONQ41" s="50"/>
      <c r="ONR41" s="50"/>
      <c r="ONS41" s="50"/>
      <c r="ONT41" s="50"/>
      <c r="ONU41" s="50"/>
      <c r="ONV41" s="50"/>
      <c r="ONW41" s="50"/>
      <c r="ONX41" s="50"/>
      <c r="ONY41" s="50"/>
      <c r="ONZ41" s="50"/>
      <c r="OOA41" s="50"/>
      <c r="OOB41" s="50"/>
      <c r="OOC41" s="50"/>
      <c r="OOD41" s="50"/>
      <c r="OOE41" s="50"/>
      <c r="OOF41" s="50"/>
      <c r="OOG41" s="50"/>
      <c r="OOH41" s="50"/>
      <c r="OOI41" s="50"/>
      <c r="OOJ41" s="50"/>
      <c r="OOK41" s="50"/>
      <c r="OOL41" s="50"/>
      <c r="OOM41" s="50"/>
      <c r="OON41" s="50"/>
      <c r="OOO41" s="50"/>
      <c r="OOP41" s="50"/>
      <c r="OOQ41" s="50"/>
      <c r="OOR41" s="50"/>
      <c r="OOS41" s="50"/>
      <c r="OOT41" s="50"/>
      <c r="OOU41" s="50"/>
      <c r="OOV41" s="50"/>
      <c r="OOW41" s="50"/>
      <c r="OOX41" s="50"/>
      <c r="OOY41" s="50"/>
      <c r="OOZ41" s="50"/>
      <c r="OPA41" s="50"/>
      <c r="OPB41" s="50"/>
      <c r="OPC41" s="50"/>
      <c r="OPD41" s="50"/>
      <c r="OPE41" s="50"/>
      <c r="OPF41" s="50"/>
      <c r="OPG41" s="50"/>
      <c r="OPH41" s="50"/>
      <c r="OPI41" s="50"/>
      <c r="OPJ41" s="50"/>
      <c r="OPK41" s="50"/>
      <c r="OPL41" s="50"/>
      <c r="OPM41" s="50"/>
      <c r="OPN41" s="50"/>
      <c r="OPO41" s="50"/>
      <c r="OPP41" s="50"/>
      <c r="OPQ41" s="50"/>
      <c r="OPR41" s="50"/>
      <c r="OPS41" s="50"/>
      <c r="OPT41" s="50"/>
      <c r="OPU41" s="50"/>
      <c r="OPV41" s="50"/>
      <c r="OPW41" s="50"/>
      <c r="OPX41" s="50"/>
      <c r="OPY41" s="50"/>
      <c r="OPZ41" s="50"/>
      <c r="OQA41" s="50"/>
      <c r="OQB41" s="50"/>
      <c r="OQC41" s="50"/>
      <c r="OQD41" s="50"/>
      <c r="OQE41" s="50"/>
      <c r="OQF41" s="50"/>
      <c r="OQG41" s="50"/>
      <c r="OQH41" s="50"/>
      <c r="OQI41" s="50"/>
      <c r="OQJ41" s="50"/>
      <c r="OQK41" s="50"/>
      <c r="OQL41" s="50"/>
      <c r="OQM41" s="50"/>
      <c r="OQN41" s="50"/>
      <c r="OQO41" s="50"/>
      <c r="OQP41" s="50"/>
      <c r="OQQ41" s="50"/>
      <c r="OQR41" s="50"/>
      <c r="OQS41" s="50"/>
      <c r="OQT41" s="50"/>
      <c r="OQU41" s="50"/>
      <c r="OQV41" s="50"/>
      <c r="OQW41" s="50"/>
      <c r="OQX41" s="50"/>
      <c r="OQY41" s="50"/>
      <c r="OQZ41" s="50"/>
      <c r="ORA41" s="50"/>
      <c r="ORB41" s="50"/>
      <c r="ORC41" s="50"/>
      <c r="ORD41" s="50"/>
      <c r="ORE41" s="50"/>
      <c r="ORF41" s="50"/>
      <c r="ORG41" s="50"/>
      <c r="ORH41" s="50"/>
      <c r="ORI41" s="50"/>
      <c r="ORJ41" s="50"/>
      <c r="ORK41" s="50"/>
      <c r="ORL41" s="50"/>
      <c r="ORM41" s="50"/>
      <c r="ORN41" s="50"/>
      <c r="ORO41" s="50"/>
      <c r="ORP41" s="50"/>
      <c r="ORQ41" s="50"/>
      <c r="ORR41" s="50"/>
      <c r="ORS41" s="50"/>
      <c r="ORT41" s="50"/>
      <c r="ORU41" s="50"/>
      <c r="ORV41" s="50"/>
      <c r="ORW41" s="50"/>
      <c r="ORX41" s="50"/>
      <c r="ORY41" s="50"/>
      <c r="ORZ41" s="50"/>
      <c r="OSA41" s="50"/>
      <c r="OSB41" s="50"/>
      <c r="OSC41" s="50"/>
      <c r="OSD41" s="50"/>
      <c r="OSE41" s="50"/>
      <c r="OSF41" s="50"/>
      <c r="OSG41" s="50"/>
      <c r="OSH41" s="50"/>
      <c r="OSI41" s="50"/>
      <c r="OSJ41" s="50"/>
      <c r="OSK41" s="50"/>
      <c r="OSL41" s="50"/>
      <c r="OSM41" s="50"/>
      <c r="OSN41" s="50"/>
      <c r="OSO41" s="50"/>
      <c r="OSP41" s="50"/>
      <c r="OSQ41" s="50"/>
      <c r="OSR41" s="50"/>
      <c r="OSS41" s="50"/>
      <c r="OST41" s="50"/>
      <c r="OSU41" s="50"/>
      <c r="OSV41" s="50"/>
      <c r="OSW41" s="50"/>
      <c r="OSX41" s="50"/>
      <c r="OSY41" s="50"/>
      <c r="OSZ41" s="50"/>
      <c r="OTA41" s="50"/>
      <c r="OTB41" s="50"/>
      <c r="OTC41" s="50"/>
      <c r="OTD41" s="50"/>
      <c r="OTE41" s="50"/>
      <c r="OTF41" s="50"/>
      <c r="OTG41" s="50"/>
      <c r="OTH41" s="50"/>
      <c r="OTI41" s="50"/>
      <c r="OTJ41" s="50"/>
      <c r="OTK41" s="50"/>
      <c r="OTL41" s="50"/>
      <c r="OTM41" s="50"/>
      <c r="OTN41" s="50"/>
      <c r="OTO41" s="50"/>
      <c r="OTP41" s="50"/>
      <c r="OTQ41" s="50"/>
      <c r="OTR41" s="50"/>
      <c r="OTS41" s="50"/>
      <c r="OTT41" s="50"/>
      <c r="OTU41" s="50"/>
      <c r="OTV41" s="50"/>
      <c r="OTW41" s="50"/>
      <c r="OTX41" s="50"/>
      <c r="OTY41" s="50"/>
      <c r="OTZ41" s="50"/>
      <c r="OUA41" s="50"/>
      <c r="OUB41" s="50"/>
      <c r="OUC41" s="50"/>
      <c r="OUD41" s="50"/>
      <c r="OUE41" s="50"/>
      <c r="OUF41" s="50"/>
      <c r="OUG41" s="50"/>
      <c r="OUH41" s="50"/>
      <c r="OUI41" s="50"/>
      <c r="OUJ41" s="50"/>
      <c r="OUK41" s="50"/>
      <c r="OUL41" s="50"/>
      <c r="OUM41" s="50"/>
      <c r="OUN41" s="50"/>
      <c r="OUO41" s="50"/>
      <c r="OUP41" s="50"/>
      <c r="OUQ41" s="50"/>
      <c r="OUR41" s="50"/>
      <c r="OUS41" s="50"/>
      <c r="OUT41" s="50"/>
      <c r="OUU41" s="50"/>
      <c r="OUV41" s="50"/>
      <c r="OUW41" s="50"/>
      <c r="OUX41" s="50"/>
      <c r="OUY41" s="50"/>
      <c r="OUZ41" s="50"/>
      <c r="OVA41" s="50"/>
      <c r="OVB41" s="50"/>
      <c r="OVC41" s="50"/>
      <c r="OVD41" s="50"/>
      <c r="OVE41" s="50"/>
      <c r="OVF41" s="50"/>
      <c r="OVG41" s="50"/>
      <c r="OVH41" s="50"/>
      <c r="OVI41" s="50"/>
      <c r="OVJ41" s="50"/>
      <c r="OVK41" s="50"/>
      <c r="OVL41" s="50"/>
      <c r="OVM41" s="50"/>
      <c r="OVN41" s="50"/>
      <c r="OVO41" s="50"/>
      <c r="OVP41" s="50"/>
      <c r="OVQ41" s="50"/>
      <c r="OVR41" s="50"/>
      <c r="OVS41" s="50"/>
      <c r="OVT41" s="50"/>
      <c r="OVU41" s="50"/>
      <c r="OVV41" s="50"/>
      <c r="OVW41" s="50"/>
      <c r="OVX41" s="50"/>
      <c r="OVY41" s="50"/>
      <c r="OVZ41" s="50"/>
      <c r="OWA41" s="50"/>
      <c r="OWB41" s="50"/>
      <c r="OWC41" s="50"/>
      <c r="OWD41" s="50"/>
      <c r="OWE41" s="50"/>
      <c r="OWF41" s="50"/>
      <c r="OWG41" s="50"/>
      <c r="OWH41" s="50"/>
      <c r="OWI41" s="50"/>
      <c r="OWJ41" s="50"/>
      <c r="OWK41" s="50"/>
      <c r="OWL41" s="50"/>
      <c r="OWM41" s="50"/>
      <c r="OWN41" s="50"/>
      <c r="OWO41" s="50"/>
      <c r="OWP41" s="50"/>
      <c r="OWQ41" s="50"/>
      <c r="OWR41" s="50"/>
      <c r="OWS41" s="50"/>
      <c r="OWT41" s="50"/>
      <c r="OWU41" s="50"/>
      <c r="OWV41" s="50"/>
      <c r="OWW41" s="50"/>
      <c r="OWX41" s="50"/>
      <c r="OWY41" s="50"/>
      <c r="OWZ41" s="50"/>
      <c r="OXA41" s="50"/>
      <c r="OXB41" s="50"/>
      <c r="OXC41" s="50"/>
      <c r="OXD41" s="50"/>
      <c r="OXE41" s="50"/>
      <c r="OXF41" s="50"/>
      <c r="OXG41" s="50"/>
      <c r="OXH41" s="50"/>
      <c r="OXI41" s="50"/>
      <c r="OXJ41" s="50"/>
      <c r="OXK41" s="50"/>
      <c r="OXL41" s="50"/>
      <c r="OXM41" s="50"/>
      <c r="OXN41" s="50"/>
      <c r="OXO41" s="50"/>
      <c r="OXP41" s="50"/>
      <c r="OXQ41" s="50"/>
      <c r="OXR41" s="50"/>
      <c r="OXS41" s="50"/>
      <c r="OXT41" s="50"/>
      <c r="OXU41" s="50"/>
      <c r="OXV41" s="50"/>
      <c r="OXW41" s="50"/>
      <c r="OXX41" s="50"/>
      <c r="OXY41" s="50"/>
      <c r="OXZ41" s="50"/>
      <c r="OYA41" s="50"/>
      <c r="OYB41" s="50"/>
      <c r="OYC41" s="50"/>
      <c r="OYD41" s="50"/>
      <c r="OYE41" s="50"/>
      <c r="OYF41" s="50"/>
      <c r="OYG41" s="50"/>
      <c r="OYH41" s="50"/>
      <c r="OYI41" s="50"/>
      <c r="OYJ41" s="50"/>
      <c r="OYK41" s="50"/>
      <c r="OYL41" s="50"/>
      <c r="OYM41" s="50"/>
      <c r="OYN41" s="50"/>
      <c r="OYO41" s="50"/>
      <c r="OYP41" s="50"/>
      <c r="OYQ41" s="50"/>
      <c r="OYR41" s="50"/>
      <c r="OYS41" s="50"/>
      <c r="OYT41" s="50"/>
      <c r="OYU41" s="50"/>
      <c r="OYV41" s="50"/>
      <c r="OYW41" s="50"/>
      <c r="OYX41" s="50"/>
      <c r="OYY41" s="50"/>
      <c r="OYZ41" s="50"/>
      <c r="OZA41" s="50"/>
      <c r="OZB41" s="50"/>
      <c r="OZC41" s="50"/>
      <c r="OZD41" s="50"/>
      <c r="OZE41" s="50"/>
      <c r="OZF41" s="50"/>
      <c r="OZG41" s="50"/>
      <c r="OZH41" s="50"/>
      <c r="OZI41" s="50"/>
      <c r="OZJ41" s="50"/>
      <c r="OZK41" s="50"/>
      <c r="OZL41" s="50"/>
      <c r="OZM41" s="50"/>
      <c r="OZN41" s="50"/>
      <c r="OZO41" s="50"/>
      <c r="OZP41" s="50"/>
      <c r="OZQ41" s="50"/>
      <c r="OZR41" s="50"/>
      <c r="OZS41" s="50"/>
      <c r="OZT41" s="50"/>
      <c r="OZU41" s="50"/>
      <c r="OZV41" s="50"/>
      <c r="OZW41" s="50"/>
      <c r="OZX41" s="50"/>
      <c r="OZY41" s="50"/>
      <c r="OZZ41" s="50"/>
      <c r="PAA41" s="50"/>
      <c r="PAB41" s="50"/>
      <c r="PAC41" s="50"/>
      <c r="PAD41" s="50"/>
      <c r="PAE41" s="50"/>
      <c r="PAF41" s="50"/>
      <c r="PAG41" s="50"/>
      <c r="PAH41" s="50"/>
      <c r="PAI41" s="50"/>
      <c r="PAJ41" s="50"/>
      <c r="PAK41" s="50"/>
      <c r="PAL41" s="50"/>
      <c r="PAM41" s="50"/>
      <c r="PAN41" s="50"/>
      <c r="PAO41" s="50"/>
      <c r="PAP41" s="50"/>
      <c r="PAQ41" s="50"/>
      <c r="PAR41" s="50"/>
      <c r="PAS41" s="50"/>
      <c r="PAT41" s="50"/>
      <c r="PAU41" s="50"/>
      <c r="PAV41" s="50"/>
      <c r="PAW41" s="50"/>
      <c r="PAX41" s="50"/>
      <c r="PAY41" s="50"/>
      <c r="PAZ41" s="50"/>
      <c r="PBA41" s="50"/>
      <c r="PBB41" s="50"/>
      <c r="PBC41" s="50"/>
      <c r="PBD41" s="50"/>
      <c r="PBE41" s="50"/>
      <c r="PBF41" s="50"/>
      <c r="PBG41" s="50"/>
      <c r="PBH41" s="50"/>
      <c r="PBI41" s="50"/>
      <c r="PBJ41" s="50"/>
      <c r="PBK41" s="50"/>
      <c r="PBL41" s="50"/>
      <c r="PBM41" s="50"/>
      <c r="PBN41" s="50"/>
      <c r="PBO41" s="50"/>
      <c r="PBP41" s="50"/>
      <c r="PBQ41" s="50"/>
      <c r="PBR41" s="50"/>
      <c r="PBS41" s="50"/>
      <c r="PBT41" s="50"/>
      <c r="PBU41" s="50"/>
      <c r="PBV41" s="50"/>
      <c r="PBW41" s="50"/>
      <c r="PBX41" s="50"/>
      <c r="PBY41" s="50"/>
      <c r="PBZ41" s="50"/>
      <c r="PCA41" s="50"/>
      <c r="PCB41" s="50"/>
      <c r="PCC41" s="50"/>
      <c r="PCD41" s="50"/>
      <c r="PCE41" s="50"/>
      <c r="PCF41" s="50"/>
      <c r="PCG41" s="50"/>
      <c r="PCH41" s="50"/>
      <c r="PCI41" s="50"/>
      <c r="PCJ41" s="50"/>
      <c r="PCK41" s="50"/>
      <c r="PCL41" s="50"/>
      <c r="PCM41" s="50"/>
      <c r="PCN41" s="50"/>
      <c r="PCO41" s="50"/>
      <c r="PCP41" s="50"/>
      <c r="PCQ41" s="50"/>
      <c r="PCR41" s="50"/>
      <c r="PCS41" s="50"/>
      <c r="PCT41" s="50"/>
      <c r="PCU41" s="50"/>
      <c r="PCV41" s="50"/>
      <c r="PCW41" s="50"/>
      <c r="PCX41" s="50"/>
      <c r="PCY41" s="50"/>
      <c r="PCZ41" s="50"/>
      <c r="PDA41" s="50"/>
      <c r="PDB41" s="50"/>
      <c r="PDC41" s="50"/>
      <c r="PDD41" s="50"/>
      <c r="PDE41" s="50"/>
      <c r="PDF41" s="50"/>
      <c r="PDG41" s="50"/>
      <c r="PDH41" s="50"/>
      <c r="PDI41" s="50"/>
      <c r="PDJ41" s="50"/>
      <c r="PDK41" s="50"/>
      <c r="PDL41" s="50"/>
      <c r="PDM41" s="50"/>
      <c r="PDN41" s="50"/>
      <c r="PDO41" s="50"/>
      <c r="PDP41" s="50"/>
      <c r="PDQ41" s="50"/>
      <c r="PDR41" s="50"/>
      <c r="PDS41" s="50"/>
      <c r="PDT41" s="50"/>
      <c r="PDU41" s="50"/>
      <c r="PDV41" s="50"/>
      <c r="PDW41" s="50"/>
      <c r="PDX41" s="50"/>
      <c r="PDY41" s="50"/>
      <c r="PDZ41" s="50"/>
      <c r="PEA41" s="50"/>
      <c r="PEB41" s="50"/>
      <c r="PEC41" s="50"/>
      <c r="PED41" s="50"/>
      <c r="PEE41" s="50"/>
      <c r="PEF41" s="50"/>
      <c r="PEG41" s="50"/>
      <c r="PEH41" s="50"/>
      <c r="PEI41" s="50"/>
      <c r="PEJ41" s="50"/>
      <c r="PEK41" s="50"/>
      <c r="PEL41" s="50"/>
      <c r="PEM41" s="50"/>
      <c r="PEN41" s="50"/>
      <c r="PEO41" s="50"/>
      <c r="PEP41" s="50"/>
      <c r="PEQ41" s="50"/>
      <c r="PER41" s="50"/>
      <c r="PES41" s="50"/>
      <c r="PET41" s="50"/>
      <c r="PEU41" s="50"/>
      <c r="PEV41" s="50"/>
      <c r="PEW41" s="50"/>
      <c r="PEX41" s="50"/>
      <c r="PEY41" s="50"/>
      <c r="PEZ41" s="50"/>
      <c r="PFA41" s="50"/>
      <c r="PFB41" s="50"/>
      <c r="PFC41" s="50"/>
      <c r="PFD41" s="50"/>
      <c r="PFE41" s="50"/>
      <c r="PFF41" s="50"/>
      <c r="PFG41" s="50"/>
      <c r="PFH41" s="50"/>
      <c r="PFI41" s="50"/>
      <c r="PFJ41" s="50"/>
      <c r="PFK41" s="50"/>
      <c r="PFL41" s="50"/>
      <c r="PFM41" s="50"/>
      <c r="PFN41" s="50"/>
      <c r="PFO41" s="50"/>
      <c r="PFP41" s="50"/>
      <c r="PFQ41" s="50"/>
      <c r="PFR41" s="50"/>
      <c r="PFS41" s="50"/>
      <c r="PFT41" s="50"/>
      <c r="PFU41" s="50"/>
      <c r="PFV41" s="50"/>
      <c r="PFW41" s="50"/>
      <c r="PFX41" s="50"/>
      <c r="PFY41" s="50"/>
      <c r="PFZ41" s="50"/>
      <c r="PGA41" s="50"/>
      <c r="PGB41" s="50"/>
      <c r="PGC41" s="50"/>
      <c r="PGD41" s="50"/>
      <c r="PGE41" s="50"/>
      <c r="PGF41" s="50"/>
      <c r="PGG41" s="50"/>
      <c r="PGH41" s="50"/>
      <c r="PGI41" s="50"/>
      <c r="PGJ41" s="50"/>
      <c r="PGK41" s="50"/>
      <c r="PGL41" s="50"/>
      <c r="PGM41" s="50"/>
      <c r="PGN41" s="50"/>
      <c r="PGO41" s="50"/>
      <c r="PGP41" s="50"/>
      <c r="PGQ41" s="50"/>
      <c r="PGR41" s="50"/>
      <c r="PGS41" s="50"/>
      <c r="PGT41" s="50"/>
      <c r="PGU41" s="50"/>
      <c r="PGV41" s="50"/>
      <c r="PGW41" s="50"/>
      <c r="PGX41" s="50"/>
      <c r="PGY41" s="50"/>
      <c r="PGZ41" s="50"/>
      <c r="PHA41" s="50"/>
      <c r="PHB41" s="50"/>
      <c r="PHC41" s="50"/>
      <c r="PHD41" s="50"/>
      <c r="PHE41" s="50"/>
      <c r="PHF41" s="50"/>
      <c r="PHG41" s="50"/>
      <c r="PHH41" s="50"/>
      <c r="PHI41" s="50"/>
      <c r="PHJ41" s="50"/>
      <c r="PHK41" s="50"/>
      <c r="PHL41" s="50"/>
      <c r="PHM41" s="50"/>
      <c r="PHN41" s="50"/>
      <c r="PHO41" s="50"/>
      <c r="PHP41" s="50"/>
      <c r="PHQ41" s="50"/>
      <c r="PHR41" s="50"/>
      <c r="PHS41" s="50"/>
      <c r="PHT41" s="50"/>
      <c r="PHU41" s="50"/>
      <c r="PHV41" s="50"/>
      <c r="PHW41" s="50"/>
      <c r="PHX41" s="50"/>
      <c r="PHY41" s="50"/>
      <c r="PHZ41" s="50"/>
      <c r="PIA41" s="50"/>
      <c r="PIB41" s="50"/>
      <c r="PIC41" s="50"/>
      <c r="PID41" s="50"/>
      <c r="PIE41" s="50"/>
      <c r="PIF41" s="50"/>
      <c r="PIG41" s="50"/>
      <c r="PIH41" s="50"/>
      <c r="PII41" s="50"/>
      <c r="PIJ41" s="50"/>
      <c r="PIK41" s="50"/>
      <c r="PIL41" s="50"/>
      <c r="PIM41" s="50"/>
      <c r="PIN41" s="50"/>
      <c r="PIO41" s="50"/>
      <c r="PIP41" s="50"/>
      <c r="PIQ41" s="50"/>
      <c r="PIR41" s="50"/>
      <c r="PIS41" s="50"/>
      <c r="PIT41" s="50"/>
      <c r="PIU41" s="50"/>
      <c r="PIV41" s="50"/>
      <c r="PIW41" s="50"/>
      <c r="PIX41" s="50"/>
      <c r="PIY41" s="50"/>
      <c r="PIZ41" s="50"/>
      <c r="PJA41" s="50"/>
      <c r="PJB41" s="50"/>
      <c r="PJC41" s="50"/>
      <c r="PJD41" s="50"/>
      <c r="PJE41" s="50"/>
      <c r="PJF41" s="50"/>
      <c r="PJG41" s="50"/>
      <c r="PJH41" s="50"/>
      <c r="PJI41" s="50"/>
      <c r="PJJ41" s="50"/>
      <c r="PJK41" s="50"/>
      <c r="PJL41" s="50"/>
      <c r="PJM41" s="50"/>
      <c r="PJN41" s="50"/>
      <c r="PJO41" s="50"/>
      <c r="PJP41" s="50"/>
      <c r="PJQ41" s="50"/>
      <c r="PJR41" s="50"/>
      <c r="PJS41" s="50"/>
      <c r="PJT41" s="50"/>
      <c r="PJU41" s="50"/>
      <c r="PJV41" s="50"/>
      <c r="PJW41" s="50"/>
      <c r="PJX41" s="50"/>
      <c r="PJY41" s="50"/>
      <c r="PJZ41" s="50"/>
      <c r="PKA41" s="50"/>
      <c r="PKB41" s="50"/>
      <c r="PKC41" s="50"/>
      <c r="PKD41" s="50"/>
      <c r="PKE41" s="50"/>
      <c r="PKF41" s="50"/>
      <c r="PKG41" s="50"/>
      <c r="PKH41" s="50"/>
      <c r="PKI41" s="50"/>
      <c r="PKJ41" s="50"/>
      <c r="PKK41" s="50"/>
      <c r="PKL41" s="50"/>
      <c r="PKM41" s="50"/>
      <c r="PKN41" s="50"/>
      <c r="PKO41" s="50"/>
      <c r="PKP41" s="50"/>
      <c r="PKQ41" s="50"/>
      <c r="PKR41" s="50"/>
      <c r="PKS41" s="50"/>
      <c r="PKT41" s="50"/>
      <c r="PKU41" s="50"/>
      <c r="PKV41" s="50"/>
      <c r="PKW41" s="50"/>
      <c r="PKX41" s="50"/>
      <c r="PKY41" s="50"/>
      <c r="PKZ41" s="50"/>
      <c r="PLA41" s="50"/>
      <c r="PLB41" s="50"/>
      <c r="PLC41" s="50"/>
      <c r="PLD41" s="50"/>
      <c r="PLE41" s="50"/>
      <c r="PLF41" s="50"/>
      <c r="PLG41" s="50"/>
      <c r="PLH41" s="50"/>
      <c r="PLI41" s="50"/>
      <c r="PLJ41" s="50"/>
      <c r="PLK41" s="50"/>
      <c r="PLL41" s="50"/>
      <c r="PLM41" s="50"/>
      <c r="PLN41" s="50"/>
      <c r="PLO41" s="50"/>
      <c r="PLP41" s="50"/>
      <c r="PLQ41" s="50"/>
      <c r="PLR41" s="50"/>
      <c r="PLS41" s="50"/>
      <c r="PLT41" s="50"/>
      <c r="PLU41" s="50"/>
      <c r="PLV41" s="50"/>
      <c r="PLW41" s="50"/>
      <c r="PLX41" s="50"/>
      <c r="PLY41" s="50"/>
      <c r="PLZ41" s="50"/>
      <c r="PMA41" s="50"/>
      <c r="PMB41" s="50"/>
      <c r="PMC41" s="50"/>
      <c r="PMD41" s="50"/>
      <c r="PME41" s="50"/>
      <c r="PMF41" s="50"/>
      <c r="PMG41" s="50"/>
      <c r="PMH41" s="50"/>
      <c r="PMI41" s="50"/>
      <c r="PMJ41" s="50"/>
      <c r="PMK41" s="50"/>
      <c r="PML41" s="50"/>
      <c r="PMM41" s="50"/>
      <c r="PMN41" s="50"/>
      <c r="PMO41" s="50"/>
      <c r="PMP41" s="50"/>
      <c r="PMQ41" s="50"/>
      <c r="PMR41" s="50"/>
      <c r="PMS41" s="50"/>
      <c r="PMT41" s="50"/>
      <c r="PMU41" s="50"/>
      <c r="PMV41" s="50"/>
      <c r="PMW41" s="50"/>
      <c r="PMX41" s="50"/>
      <c r="PMY41" s="50"/>
      <c r="PMZ41" s="50"/>
      <c r="PNA41" s="50"/>
      <c r="PNB41" s="50"/>
      <c r="PNC41" s="50"/>
      <c r="PND41" s="50"/>
      <c r="PNE41" s="50"/>
      <c r="PNF41" s="50"/>
      <c r="PNG41" s="50"/>
      <c r="PNH41" s="50"/>
      <c r="PNI41" s="50"/>
      <c r="PNJ41" s="50"/>
      <c r="PNK41" s="50"/>
      <c r="PNL41" s="50"/>
      <c r="PNM41" s="50"/>
      <c r="PNN41" s="50"/>
      <c r="PNO41" s="50"/>
      <c r="PNP41" s="50"/>
      <c r="PNQ41" s="50"/>
      <c r="PNR41" s="50"/>
      <c r="PNS41" s="50"/>
      <c r="PNT41" s="50"/>
      <c r="PNU41" s="50"/>
      <c r="PNV41" s="50"/>
      <c r="PNW41" s="50"/>
      <c r="PNX41" s="50"/>
      <c r="PNY41" s="50"/>
      <c r="PNZ41" s="50"/>
      <c r="POA41" s="50"/>
      <c r="POB41" s="50"/>
      <c r="POC41" s="50"/>
      <c r="POD41" s="50"/>
      <c r="POE41" s="50"/>
      <c r="POF41" s="50"/>
      <c r="POG41" s="50"/>
      <c r="POH41" s="50"/>
      <c r="POI41" s="50"/>
      <c r="POJ41" s="50"/>
      <c r="POK41" s="50"/>
      <c r="POL41" s="50"/>
      <c r="POM41" s="50"/>
      <c r="PON41" s="50"/>
      <c r="POO41" s="50"/>
      <c r="POP41" s="50"/>
      <c r="POQ41" s="50"/>
      <c r="POR41" s="50"/>
      <c r="POS41" s="50"/>
      <c r="POT41" s="50"/>
      <c r="POU41" s="50"/>
      <c r="POV41" s="50"/>
      <c r="POW41" s="50"/>
      <c r="POX41" s="50"/>
      <c r="POY41" s="50"/>
      <c r="POZ41" s="50"/>
      <c r="PPA41" s="50"/>
      <c r="PPB41" s="50"/>
      <c r="PPC41" s="50"/>
      <c r="PPD41" s="50"/>
      <c r="PPE41" s="50"/>
      <c r="PPF41" s="50"/>
      <c r="PPG41" s="50"/>
      <c r="PPH41" s="50"/>
      <c r="PPI41" s="50"/>
      <c r="PPJ41" s="50"/>
      <c r="PPK41" s="50"/>
      <c r="PPL41" s="50"/>
      <c r="PPM41" s="50"/>
      <c r="PPN41" s="50"/>
      <c r="PPO41" s="50"/>
      <c r="PPP41" s="50"/>
      <c r="PPQ41" s="50"/>
      <c r="PPR41" s="50"/>
      <c r="PPS41" s="50"/>
      <c r="PPT41" s="50"/>
      <c r="PPU41" s="50"/>
      <c r="PPV41" s="50"/>
      <c r="PPW41" s="50"/>
      <c r="PPX41" s="50"/>
      <c r="PPY41" s="50"/>
      <c r="PPZ41" s="50"/>
      <c r="PQA41" s="50"/>
      <c r="PQB41" s="50"/>
      <c r="PQC41" s="50"/>
      <c r="PQD41" s="50"/>
      <c r="PQE41" s="50"/>
      <c r="PQF41" s="50"/>
      <c r="PQG41" s="50"/>
      <c r="PQH41" s="50"/>
      <c r="PQI41" s="50"/>
      <c r="PQJ41" s="50"/>
      <c r="PQK41" s="50"/>
      <c r="PQL41" s="50"/>
      <c r="PQM41" s="50"/>
      <c r="PQN41" s="50"/>
      <c r="PQO41" s="50"/>
      <c r="PQP41" s="50"/>
      <c r="PQQ41" s="50"/>
      <c r="PQR41" s="50"/>
      <c r="PQS41" s="50"/>
      <c r="PQT41" s="50"/>
      <c r="PQU41" s="50"/>
      <c r="PQV41" s="50"/>
      <c r="PQW41" s="50"/>
      <c r="PQX41" s="50"/>
      <c r="PQY41" s="50"/>
      <c r="PQZ41" s="50"/>
      <c r="PRA41" s="50"/>
      <c r="PRB41" s="50"/>
      <c r="PRC41" s="50"/>
      <c r="PRD41" s="50"/>
      <c r="PRE41" s="50"/>
      <c r="PRF41" s="50"/>
      <c r="PRG41" s="50"/>
      <c r="PRH41" s="50"/>
      <c r="PRI41" s="50"/>
      <c r="PRJ41" s="50"/>
      <c r="PRK41" s="50"/>
      <c r="PRL41" s="50"/>
      <c r="PRM41" s="50"/>
      <c r="PRN41" s="50"/>
      <c r="PRO41" s="50"/>
      <c r="PRP41" s="50"/>
      <c r="PRQ41" s="50"/>
      <c r="PRR41" s="50"/>
      <c r="PRS41" s="50"/>
      <c r="PRT41" s="50"/>
      <c r="PRU41" s="50"/>
      <c r="PRV41" s="50"/>
      <c r="PRW41" s="50"/>
      <c r="PRX41" s="50"/>
      <c r="PRY41" s="50"/>
      <c r="PRZ41" s="50"/>
      <c r="PSA41" s="50"/>
      <c r="PSB41" s="50"/>
      <c r="PSC41" s="50"/>
      <c r="PSD41" s="50"/>
      <c r="PSE41" s="50"/>
      <c r="PSF41" s="50"/>
      <c r="PSG41" s="50"/>
      <c r="PSH41" s="50"/>
      <c r="PSI41" s="50"/>
      <c r="PSJ41" s="50"/>
      <c r="PSK41" s="50"/>
      <c r="PSL41" s="50"/>
      <c r="PSM41" s="50"/>
      <c r="PSN41" s="50"/>
      <c r="PSO41" s="50"/>
      <c r="PSP41" s="50"/>
      <c r="PSQ41" s="50"/>
      <c r="PSR41" s="50"/>
      <c r="PSS41" s="50"/>
      <c r="PST41" s="50"/>
      <c r="PSU41" s="50"/>
      <c r="PSV41" s="50"/>
      <c r="PSW41" s="50"/>
      <c r="PSX41" s="50"/>
      <c r="PSY41" s="50"/>
      <c r="PSZ41" s="50"/>
      <c r="PTA41" s="50"/>
      <c r="PTB41" s="50"/>
      <c r="PTC41" s="50"/>
      <c r="PTD41" s="50"/>
      <c r="PTE41" s="50"/>
      <c r="PTF41" s="50"/>
      <c r="PTG41" s="50"/>
      <c r="PTH41" s="50"/>
      <c r="PTI41" s="50"/>
      <c r="PTJ41" s="50"/>
      <c r="PTK41" s="50"/>
      <c r="PTL41" s="50"/>
      <c r="PTM41" s="50"/>
      <c r="PTN41" s="50"/>
      <c r="PTO41" s="50"/>
      <c r="PTP41" s="50"/>
      <c r="PTQ41" s="50"/>
      <c r="PTR41" s="50"/>
      <c r="PTS41" s="50"/>
      <c r="PTT41" s="50"/>
      <c r="PTU41" s="50"/>
      <c r="PTV41" s="50"/>
      <c r="PTW41" s="50"/>
      <c r="PTX41" s="50"/>
      <c r="PTY41" s="50"/>
      <c r="PTZ41" s="50"/>
      <c r="PUA41" s="50"/>
      <c r="PUB41" s="50"/>
      <c r="PUC41" s="50"/>
      <c r="PUD41" s="50"/>
      <c r="PUE41" s="50"/>
      <c r="PUF41" s="50"/>
      <c r="PUG41" s="50"/>
      <c r="PUH41" s="50"/>
      <c r="PUI41" s="50"/>
      <c r="PUJ41" s="50"/>
      <c r="PUK41" s="50"/>
      <c r="PUL41" s="50"/>
      <c r="PUM41" s="50"/>
      <c r="PUN41" s="50"/>
      <c r="PUO41" s="50"/>
      <c r="PUP41" s="50"/>
      <c r="PUQ41" s="50"/>
      <c r="PUR41" s="50"/>
      <c r="PUS41" s="50"/>
      <c r="PUT41" s="50"/>
      <c r="PUU41" s="50"/>
      <c r="PUV41" s="50"/>
      <c r="PUW41" s="50"/>
      <c r="PUX41" s="50"/>
      <c r="PUY41" s="50"/>
      <c r="PUZ41" s="50"/>
      <c r="PVA41" s="50"/>
      <c r="PVB41" s="50"/>
      <c r="PVC41" s="50"/>
      <c r="PVD41" s="50"/>
      <c r="PVE41" s="50"/>
      <c r="PVF41" s="50"/>
      <c r="PVG41" s="50"/>
      <c r="PVH41" s="50"/>
      <c r="PVI41" s="50"/>
      <c r="PVJ41" s="50"/>
      <c r="PVK41" s="50"/>
      <c r="PVL41" s="50"/>
      <c r="PVM41" s="50"/>
      <c r="PVN41" s="50"/>
      <c r="PVO41" s="50"/>
      <c r="PVP41" s="50"/>
      <c r="PVQ41" s="50"/>
      <c r="PVR41" s="50"/>
      <c r="PVS41" s="50"/>
      <c r="PVT41" s="50"/>
      <c r="PVU41" s="50"/>
      <c r="PVV41" s="50"/>
      <c r="PVW41" s="50"/>
      <c r="PVX41" s="50"/>
      <c r="PVY41" s="50"/>
      <c r="PVZ41" s="50"/>
      <c r="PWA41" s="50"/>
      <c r="PWB41" s="50"/>
      <c r="PWC41" s="50"/>
      <c r="PWD41" s="50"/>
      <c r="PWE41" s="50"/>
      <c r="PWF41" s="50"/>
      <c r="PWG41" s="50"/>
      <c r="PWH41" s="50"/>
      <c r="PWI41" s="50"/>
      <c r="PWJ41" s="50"/>
      <c r="PWK41" s="50"/>
      <c r="PWL41" s="50"/>
      <c r="PWM41" s="50"/>
      <c r="PWN41" s="50"/>
      <c r="PWO41" s="50"/>
      <c r="PWP41" s="50"/>
      <c r="PWQ41" s="50"/>
      <c r="PWR41" s="50"/>
      <c r="PWS41" s="50"/>
      <c r="PWT41" s="50"/>
      <c r="PWU41" s="50"/>
      <c r="PWV41" s="50"/>
      <c r="PWW41" s="50"/>
      <c r="PWX41" s="50"/>
      <c r="PWY41" s="50"/>
      <c r="PWZ41" s="50"/>
      <c r="PXA41" s="50"/>
      <c r="PXB41" s="50"/>
      <c r="PXC41" s="50"/>
      <c r="PXD41" s="50"/>
      <c r="PXE41" s="50"/>
      <c r="PXF41" s="50"/>
      <c r="PXG41" s="50"/>
      <c r="PXH41" s="50"/>
      <c r="PXI41" s="50"/>
      <c r="PXJ41" s="50"/>
      <c r="PXK41" s="50"/>
      <c r="PXL41" s="50"/>
      <c r="PXM41" s="50"/>
      <c r="PXN41" s="50"/>
      <c r="PXO41" s="50"/>
      <c r="PXP41" s="50"/>
      <c r="PXQ41" s="50"/>
      <c r="PXR41" s="50"/>
      <c r="PXS41" s="50"/>
      <c r="PXT41" s="50"/>
      <c r="PXU41" s="50"/>
      <c r="PXV41" s="50"/>
      <c r="PXW41" s="50"/>
      <c r="PXX41" s="50"/>
      <c r="PXY41" s="50"/>
      <c r="PXZ41" s="50"/>
      <c r="PYA41" s="50"/>
      <c r="PYB41" s="50"/>
      <c r="PYC41" s="50"/>
      <c r="PYD41" s="50"/>
      <c r="PYE41" s="50"/>
      <c r="PYF41" s="50"/>
      <c r="PYG41" s="50"/>
      <c r="PYH41" s="50"/>
      <c r="PYI41" s="50"/>
      <c r="PYJ41" s="50"/>
      <c r="PYK41" s="50"/>
      <c r="PYL41" s="50"/>
      <c r="PYM41" s="50"/>
      <c r="PYN41" s="50"/>
      <c r="PYO41" s="50"/>
      <c r="PYP41" s="50"/>
      <c r="PYQ41" s="50"/>
      <c r="PYR41" s="50"/>
      <c r="PYS41" s="50"/>
      <c r="PYT41" s="50"/>
      <c r="PYU41" s="50"/>
      <c r="PYV41" s="50"/>
      <c r="PYW41" s="50"/>
      <c r="PYX41" s="50"/>
      <c r="PYY41" s="50"/>
      <c r="PYZ41" s="50"/>
      <c r="PZA41" s="50"/>
      <c r="PZB41" s="50"/>
      <c r="PZC41" s="50"/>
      <c r="PZD41" s="50"/>
      <c r="PZE41" s="50"/>
      <c r="PZF41" s="50"/>
      <c r="PZG41" s="50"/>
      <c r="PZH41" s="50"/>
      <c r="PZI41" s="50"/>
      <c r="PZJ41" s="50"/>
      <c r="PZK41" s="50"/>
      <c r="PZL41" s="50"/>
      <c r="PZM41" s="50"/>
      <c r="PZN41" s="50"/>
      <c r="PZO41" s="50"/>
      <c r="PZP41" s="50"/>
      <c r="PZQ41" s="50"/>
      <c r="PZR41" s="50"/>
      <c r="PZS41" s="50"/>
      <c r="PZT41" s="50"/>
      <c r="PZU41" s="50"/>
      <c r="PZV41" s="50"/>
      <c r="PZW41" s="50"/>
      <c r="PZX41" s="50"/>
      <c r="PZY41" s="50"/>
      <c r="PZZ41" s="50"/>
      <c r="QAA41" s="50"/>
      <c r="QAB41" s="50"/>
      <c r="QAC41" s="50"/>
      <c r="QAD41" s="50"/>
      <c r="QAE41" s="50"/>
      <c r="QAF41" s="50"/>
      <c r="QAG41" s="50"/>
      <c r="QAH41" s="50"/>
      <c r="QAI41" s="50"/>
      <c r="QAJ41" s="50"/>
      <c r="QAK41" s="50"/>
      <c r="QAL41" s="50"/>
      <c r="QAM41" s="50"/>
      <c r="QAN41" s="50"/>
      <c r="QAO41" s="50"/>
      <c r="QAP41" s="50"/>
      <c r="QAQ41" s="50"/>
      <c r="QAR41" s="50"/>
      <c r="QAS41" s="50"/>
      <c r="QAT41" s="50"/>
      <c r="QAU41" s="50"/>
      <c r="QAV41" s="50"/>
      <c r="QAW41" s="50"/>
      <c r="QAX41" s="50"/>
      <c r="QAY41" s="50"/>
      <c r="QAZ41" s="50"/>
      <c r="QBA41" s="50"/>
      <c r="QBB41" s="50"/>
      <c r="QBC41" s="50"/>
      <c r="QBD41" s="50"/>
      <c r="QBE41" s="50"/>
      <c r="QBF41" s="50"/>
      <c r="QBG41" s="50"/>
      <c r="QBH41" s="50"/>
      <c r="QBI41" s="50"/>
      <c r="QBJ41" s="50"/>
      <c r="QBK41" s="50"/>
      <c r="QBL41" s="50"/>
      <c r="QBM41" s="50"/>
      <c r="QBN41" s="50"/>
      <c r="QBO41" s="50"/>
      <c r="QBP41" s="50"/>
      <c r="QBQ41" s="50"/>
      <c r="QBR41" s="50"/>
      <c r="QBS41" s="50"/>
      <c r="QBT41" s="50"/>
      <c r="QBU41" s="50"/>
      <c r="QBV41" s="50"/>
      <c r="QBW41" s="50"/>
      <c r="QBX41" s="50"/>
      <c r="QBY41" s="50"/>
      <c r="QBZ41" s="50"/>
      <c r="QCA41" s="50"/>
      <c r="QCB41" s="50"/>
      <c r="QCC41" s="50"/>
      <c r="QCD41" s="50"/>
      <c r="QCE41" s="50"/>
      <c r="QCF41" s="50"/>
      <c r="QCG41" s="50"/>
      <c r="QCH41" s="50"/>
      <c r="QCI41" s="50"/>
      <c r="QCJ41" s="50"/>
      <c r="QCK41" s="50"/>
      <c r="QCL41" s="50"/>
      <c r="QCM41" s="50"/>
      <c r="QCN41" s="50"/>
      <c r="QCO41" s="50"/>
      <c r="QCP41" s="50"/>
      <c r="QCQ41" s="50"/>
      <c r="QCR41" s="50"/>
      <c r="QCS41" s="50"/>
      <c r="QCT41" s="50"/>
      <c r="QCU41" s="50"/>
      <c r="QCV41" s="50"/>
      <c r="QCW41" s="50"/>
      <c r="QCX41" s="50"/>
      <c r="QCY41" s="50"/>
      <c r="QCZ41" s="50"/>
      <c r="QDA41" s="50"/>
      <c r="QDB41" s="50"/>
      <c r="QDC41" s="50"/>
      <c r="QDD41" s="50"/>
      <c r="QDE41" s="50"/>
      <c r="QDF41" s="50"/>
      <c r="QDG41" s="50"/>
      <c r="QDH41" s="50"/>
      <c r="QDI41" s="50"/>
      <c r="QDJ41" s="50"/>
      <c r="QDK41" s="50"/>
      <c r="QDL41" s="50"/>
      <c r="QDM41" s="50"/>
      <c r="QDN41" s="50"/>
      <c r="QDO41" s="50"/>
      <c r="QDP41" s="50"/>
      <c r="QDQ41" s="50"/>
      <c r="QDR41" s="50"/>
      <c r="QDS41" s="50"/>
      <c r="QDT41" s="50"/>
      <c r="QDU41" s="50"/>
      <c r="QDV41" s="50"/>
      <c r="QDW41" s="50"/>
      <c r="QDX41" s="50"/>
      <c r="QDY41" s="50"/>
      <c r="QDZ41" s="50"/>
      <c r="QEA41" s="50"/>
      <c r="QEB41" s="50"/>
      <c r="QEC41" s="50"/>
      <c r="QED41" s="50"/>
      <c r="QEE41" s="50"/>
      <c r="QEF41" s="50"/>
      <c r="QEG41" s="50"/>
      <c r="QEH41" s="50"/>
      <c r="QEI41" s="50"/>
      <c r="QEJ41" s="50"/>
      <c r="QEK41" s="50"/>
      <c r="QEL41" s="50"/>
      <c r="QEM41" s="50"/>
      <c r="QEN41" s="50"/>
      <c r="QEO41" s="50"/>
      <c r="QEP41" s="50"/>
      <c r="QEQ41" s="50"/>
      <c r="QER41" s="50"/>
      <c r="QES41" s="50"/>
      <c r="QET41" s="50"/>
      <c r="QEU41" s="50"/>
      <c r="QEV41" s="50"/>
      <c r="QEW41" s="50"/>
      <c r="QEX41" s="50"/>
      <c r="QEY41" s="50"/>
      <c r="QEZ41" s="50"/>
      <c r="QFA41" s="50"/>
      <c r="QFB41" s="50"/>
      <c r="QFC41" s="50"/>
      <c r="QFD41" s="50"/>
      <c r="QFE41" s="50"/>
      <c r="QFF41" s="50"/>
      <c r="QFG41" s="50"/>
      <c r="QFH41" s="50"/>
      <c r="QFI41" s="50"/>
      <c r="QFJ41" s="50"/>
      <c r="QFK41" s="50"/>
      <c r="QFL41" s="50"/>
      <c r="QFM41" s="50"/>
      <c r="QFN41" s="50"/>
      <c r="QFO41" s="50"/>
      <c r="QFP41" s="50"/>
      <c r="QFQ41" s="50"/>
      <c r="QFR41" s="50"/>
      <c r="QFS41" s="50"/>
      <c r="QFT41" s="50"/>
      <c r="QFU41" s="50"/>
      <c r="QFV41" s="50"/>
      <c r="QFW41" s="50"/>
      <c r="QFX41" s="50"/>
      <c r="QFY41" s="50"/>
      <c r="QFZ41" s="50"/>
      <c r="QGA41" s="50"/>
      <c r="QGB41" s="50"/>
      <c r="QGC41" s="50"/>
      <c r="QGD41" s="50"/>
      <c r="QGE41" s="50"/>
      <c r="QGF41" s="50"/>
      <c r="QGG41" s="50"/>
      <c r="QGH41" s="50"/>
      <c r="QGI41" s="50"/>
      <c r="QGJ41" s="50"/>
      <c r="QGK41" s="50"/>
      <c r="QGL41" s="50"/>
      <c r="QGM41" s="50"/>
      <c r="QGN41" s="50"/>
      <c r="QGO41" s="50"/>
      <c r="QGP41" s="50"/>
      <c r="QGQ41" s="50"/>
      <c r="QGR41" s="50"/>
      <c r="QGS41" s="50"/>
      <c r="QGT41" s="50"/>
      <c r="QGU41" s="50"/>
      <c r="QGV41" s="50"/>
      <c r="QGW41" s="50"/>
      <c r="QGX41" s="50"/>
      <c r="QGY41" s="50"/>
      <c r="QGZ41" s="50"/>
      <c r="QHA41" s="50"/>
      <c r="QHB41" s="50"/>
      <c r="QHC41" s="50"/>
      <c r="QHD41" s="50"/>
      <c r="QHE41" s="50"/>
      <c r="QHF41" s="50"/>
      <c r="QHG41" s="50"/>
      <c r="QHH41" s="50"/>
      <c r="QHI41" s="50"/>
      <c r="QHJ41" s="50"/>
      <c r="QHK41" s="50"/>
      <c r="QHL41" s="50"/>
      <c r="QHM41" s="50"/>
      <c r="QHN41" s="50"/>
      <c r="QHO41" s="50"/>
      <c r="QHP41" s="50"/>
      <c r="QHQ41" s="50"/>
      <c r="QHR41" s="50"/>
      <c r="QHS41" s="50"/>
      <c r="QHT41" s="50"/>
      <c r="QHU41" s="50"/>
      <c r="QHV41" s="50"/>
      <c r="QHW41" s="50"/>
      <c r="QHX41" s="50"/>
      <c r="QHY41" s="50"/>
      <c r="QHZ41" s="50"/>
      <c r="QIA41" s="50"/>
      <c r="QIB41" s="50"/>
      <c r="QIC41" s="50"/>
      <c r="QID41" s="50"/>
      <c r="QIE41" s="50"/>
      <c r="QIF41" s="50"/>
      <c r="QIG41" s="50"/>
      <c r="QIH41" s="50"/>
      <c r="QII41" s="50"/>
      <c r="QIJ41" s="50"/>
      <c r="QIK41" s="50"/>
      <c r="QIL41" s="50"/>
      <c r="QIM41" s="50"/>
      <c r="QIN41" s="50"/>
      <c r="QIO41" s="50"/>
      <c r="QIP41" s="50"/>
      <c r="QIQ41" s="50"/>
      <c r="QIR41" s="50"/>
      <c r="QIS41" s="50"/>
      <c r="QIT41" s="50"/>
      <c r="QIU41" s="50"/>
      <c r="QIV41" s="50"/>
      <c r="QIW41" s="50"/>
      <c r="QIX41" s="50"/>
      <c r="QIY41" s="50"/>
      <c r="QIZ41" s="50"/>
      <c r="QJA41" s="50"/>
      <c r="QJB41" s="50"/>
      <c r="QJC41" s="50"/>
      <c r="QJD41" s="50"/>
      <c r="QJE41" s="50"/>
      <c r="QJF41" s="50"/>
      <c r="QJG41" s="50"/>
      <c r="QJH41" s="50"/>
      <c r="QJI41" s="50"/>
      <c r="QJJ41" s="50"/>
      <c r="QJK41" s="50"/>
      <c r="QJL41" s="50"/>
      <c r="QJM41" s="50"/>
      <c r="QJN41" s="50"/>
      <c r="QJO41" s="50"/>
      <c r="QJP41" s="50"/>
      <c r="QJQ41" s="50"/>
      <c r="QJR41" s="50"/>
      <c r="QJS41" s="50"/>
      <c r="QJT41" s="50"/>
      <c r="QJU41" s="50"/>
      <c r="QJV41" s="50"/>
      <c r="QJW41" s="50"/>
      <c r="QJX41" s="50"/>
      <c r="QJY41" s="50"/>
      <c r="QJZ41" s="50"/>
      <c r="QKA41" s="50"/>
      <c r="QKB41" s="50"/>
      <c r="QKC41" s="50"/>
      <c r="QKD41" s="50"/>
      <c r="QKE41" s="50"/>
      <c r="QKF41" s="50"/>
      <c r="QKG41" s="50"/>
      <c r="QKH41" s="50"/>
      <c r="QKI41" s="50"/>
      <c r="QKJ41" s="50"/>
      <c r="QKK41" s="50"/>
      <c r="QKL41" s="50"/>
      <c r="QKM41" s="50"/>
      <c r="QKN41" s="50"/>
      <c r="QKO41" s="50"/>
      <c r="QKP41" s="50"/>
      <c r="QKQ41" s="50"/>
      <c r="QKR41" s="50"/>
      <c r="QKS41" s="50"/>
      <c r="QKT41" s="50"/>
      <c r="QKU41" s="50"/>
      <c r="QKV41" s="50"/>
      <c r="QKW41" s="50"/>
      <c r="QKX41" s="50"/>
      <c r="QKY41" s="50"/>
      <c r="QKZ41" s="50"/>
      <c r="QLA41" s="50"/>
      <c r="QLB41" s="50"/>
      <c r="QLC41" s="50"/>
      <c r="QLD41" s="50"/>
      <c r="QLE41" s="50"/>
      <c r="QLF41" s="50"/>
      <c r="QLG41" s="50"/>
      <c r="QLH41" s="50"/>
      <c r="QLI41" s="50"/>
      <c r="QLJ41" s="50"/>
      <c r="QLK41" s="50"/>
      <c r="QLL41" s="50"/>
      <c r="QLM41" s="50"/>
      <c r="QLN41" s="50"/>
      <c r="QLO41" s="50"/>
      <c r="QLP41" s="50"/>
      <c r="QLQ41" s="50"/>
      <c r="QLR41" s="50"/>
      <c r="QLS41" s="50"/>
      <c r="QLT41" s="50"/>
      <c r="QLU41" s="50"/>
      <c r="QLV41" s="50"/>
      <c r="QLW41" s="50"/>
      <c r="QLX41" s="50"/>
      <c r="QLY41" s="50"/>
      <c r="QLZ41" s="50"/>
      <c r="QMA41" s="50"/>
      <c r="QMB41" s="50"/>
      <c r="QMC41" s="50"/>
      <c r="QMD41" s="50"/>
      <c r="QME41" s="50"/>
      <c r="QMF41" s="50"/>
      <c r="QMG41" s="50"/>
      <c r="QMH41" s="50"/>
      <c r="QMI41" s="50"/>
      <c r="QMJ41" s="50"/>
      <c r="QMK41" s="50"/>
      <c r="QML41" s="50"/>
      <c r="QMM41" s="50"/>
      <c r="QMN41" s="50"/>
      <c r="QMO41" s="50"/>
      <c r="QMP41" s="50"/>
      <c r="QMQ41" s="50"/>
      <c r="QMR41" s="50"/>
      <c r="QMS41" s="50"/>
      <c r="QMT41" s="50"/>
      <c r="QMU41" s="50"/>
      <c r="QMV41" s="50"/>
      <c r="QMW41" s="50"/>
      <c r="QMX41" s="50"/>
      <c r="QMY41" s="50"/>
      <c r="QMZ41" s="50"/>
      <c r="QNA41" s="50"/>
      <c r="QNB41" s="50"/>
      <c r="QNC41" s="50"/>
      <c r="QND41" s="50"/>
      <c r="QNE41" s="50"/>
      <c r="QNF41" s="50"/>
      <c r="QNG41" s="50"/>
      <c r="QNH41" s="50"/>
      <c r="QNI41" s="50"/>
      <c r="QNJ41" s="50"/>
      <c r="QNK41" s="50"/>
      <c r="QNL41" s="50"/>
      <c r="QNM41" s="50"/>
      <c r="QNN41" s="50"/>
      <c r="QNO41" s="50"/>
      <c r="QNP41" s="50"/>
      <c r="QNQ41" s="50"/>
      <c r="QNR41" s="50"/>
      <c r="QNS41" s="50"/>
      <c r="QNT41" s="50"/>
      <c r="QNU41" s="50"/>
      <c r="QNV41" s="50"/>
      <c r="QNW41" s="50"/>
      <c r="QNX41" s="50"/>
      <c r="QNY41" s="50"/>
      <c r="QNZ41" s="50"/>
      <c r="QOA41" s="50"/>
      <c r="QOB41" s="50"/>
      <c r="QOC41" s="50"/>
      <c r="QOD41" s="50"/>
      <c r="QOE41" s="50"/>
      <c r="QOF41" s="50"/>
      <c r="QOG41" s="50"/>
      <c r="QOH41" s="50"/>
      <c r="QOI41" s="50"/>
      <c r="QOJ41" s="50"/>
      <c r="QOK41" s="50"/>
      <c r="QOL41" s="50"/>
      <c r="QOM41" s="50"/>
      <c r="QON41" s="50"/>
      <c r="QOO41" s="50"/>
      <c r="QOP41" s="50"/>
      <c r="QOQ41" s="50"/>
      <c r="QOR41" s="50"/>
      <c r="QOS41" s="50"/>
      <c r="QOT41" s="50"/>
      <c r="QOU41" s="50"/>
      <c r="QOV41" s="50"/>
      <c r="QOW41" s="50"/>
      <c r="QOX41" s="50"/>
      <c r="QOY41" s="50"/>
      <c r="QOZ41" s="50"/>
      <c r="QPA41" s="50"/>
      <c r="QPB41" s="50"/>
      <c r="QPC41" s="50"/>
      <c r="QPD41" s="50"/>
      <c r="QPE41" s="50"/>
      <c r="QPF41" s="50"/>
      <c r="QPG41" s="50"/>
      <c r="QPH41" s="50"/>
      <c r="QPI41" s="50"/>
      <c r="QPJ41" s="50"/>
      <c r="QPK41" s="50"/>
      <c r="QPL41" s="50"/>
      <c r="QPM41" s="50"/>
      <c r="QPN41" s="50"/>
      <c r="QPO41" s="50"/>
      <c r="QPP41" s="50"/>
      <c r="QPQ41" s="50"/>
      <c r="QPR41" s="50"/>
      <c r="QPS41" s="50"/>
      <c r="QPT41" s="50"/>
      <c r="QPU41" s="50"/>
      <c r="QPV41" s="50"/>
      <c r="QPW41" s="50"/>
      <c r="QPX41" s="50"/>
      <c r="QPY41" s="50"/>
      <c r="QPZ41" s="50"/>
      <c r="QQA41" s="50"/>
      <c r="QQB41" s="50"/>
      <c r="QQC41" s="50"/>
      <c r="QQD41" s="50"/>
      <c r="QQE41" s="50"/>
      <c r="QQF41" s="50"/>
      <c r="QQG41" s="50"/>
      <c r="QQH41" s="50"/>
      <c r="QQI41" s="50"/>
      <c r="QQJ41" s="50"/>
      <c r="QQK41" s="50"/>
      <c r="QQL41" s="50"/>
      <c r="QQM41" s="50"/>
      <c r="QQN41" s="50"/>
      <c r="QQO41" s="50"/>
      <c r="QQP41" s="50"/>
      <c r="QQQ41" s="50"/>
      <c r="QQR41" s="50"/>
      <c r="QQS41" s="50"/>
      <c r="QQT41" s="50"/>
      <c r="QQU41" s="50"/>
      <c r="QQV41" s="50"/>
      <c r="QQW41" s="50"/>
      <c r="QQX41" s="50"/>
      <c r="QQY41" s="50"/>
      <c r="QQZ41" s="50"/>
      <c r="QRA41" s="50"/>
      <c r="QRB41" s="50"/>
      <c r="QRC41" s="50"/>
      <c r="QRD41" s="50"/>
      <c r="QRE41" s="50"/>
      <c r="QRF41" s="50"/>
      <c r="QRG41" s="50"/>
      <c r="QRH41" s="50"/>
      <c r="QRI41" s="50"/>
      <c r="QRJ41" s="50"/>
      <c r="QRK41" s="50"/>
      <c r="QRL41" s="50"/>
      <c r="QRM41" s="50"/>
      <c r="QRN41" s="50"/>
      <c r="QRO41" s="50"/>
      <c r="QRP41" s="50"/>
      <c r="QRQ41" s="50"/>
      <c r="QRR41" s="50"/>
      <c r="QRS41" s="50"/>
      <c r="QRT41" s="50"/>
      <c r="QRU41" s="50"/>
      <c r="QRV41" s="50"/>
      <c r="QRW41" s="50"/>
      <c r="QRX41" s="50"/>
      <c r="QRY41" s="50"/>
      <c r="QRZ41" s="50"/>
      <c r="QSA41" s="50"/>
      <c r="QSB41" s="50"/>
      <c r="QSC41" s="50"/>
      <c r="QSD41" s="50"/>
      <c r="QSE41" s="50"/>
      <c r="QSF41" s="50"/>
      <c r="QSG41" s="50"/>
      <c r="QSH41" s="50"/>
      <c r="QSI41" s="50"/>
      <c r="QSJ41" s="50"/>
      <c r="QSK41" s="50"/>
      <c r="QSL41" s="50"/>
      <c r="QSM41" s="50"/>
      <c r="QSN41" s="50"/>
      <c r="QSO41" s="50"/>
      <c r="QSP41" s="50"/>
      <c r="QSQ41" s="50"/>
      <c r="QSR41" s="50"/>
      <c r="QSS41" s="50"/>
      <c r="QST41" s="50"/>
      <c r="QSU41" s="50"/>
      <c r="QSV41" s="50"/>
      <c r="QSW41" s="50"/>
      <c r="QSX41" s="50"/>
      <c r="QSY41" s="50"/>
      <c r="QSZ41" s="50"/>
      <c r="QTA41" s="50"/>
      <c r="QTB41" s="50"/>
      <c r="QTC41" s="50"/>
      <c r="QTD41" s="50"/>
      <c r="QTE41" s="50"/>
      <c r="QTF41" s="50"/>
      <c r="QTG41" s="50"/>
      <c r="QTH41" s="50"/>
      <c r="QTI41" s="50"/>
      <c r="QTJ41" s="50"/>
      <c r="QTK41" s="50"/>
      <c r="QTL41" s="50"/>
      <c r="QTM41" s="50"/>
      <c r="QTN41" s="50"/>
      <c r="QTO41" s="50"/>
      <c r="QTP41" s="50"/>
      <c r="QTQ41" s="50"/>
      <c r="QTR41" s="50"/>
      <c r="QTS41" s="50"/>
      <c r="QTT41" s="50"/>
      <c r="QTU41" s="50"/>
      <c r="QTV41" s="50"/>
      <c r="QTW41" s="50"/>
      <c r="QTX41" s="50"/>
      <c r="QTY41" s="50"/>
      <c r="QTZ41" s="50"/>
      <c r="QUA41" s="50"/>
      <c r="QUB41" s="50"/>
      <c r="QUC41" s="50"/>
      <c r="QUD41" s="50"/>
      <c r="QUE41" s="50"/>
      <c r="QUF41" s="50"/>
      <c r="QUG41" s="50"/>
      <c r="QUH41" s="50"/>
      <c r="QUI41" s="50"/>
      <c r="QUJ41" s="50"/>
      <c r="QUK41" s="50"/>
      <c r="QUL41" s="50"/>
      <c r="QUM41" s="50"/>
      <c r="QUN41" s="50"/>
      <c r="QUO41" s="50"/>
      <c r="QUP41" s="50"/>
      <c r="QUQ41" s="50"/>
      <c r="QUR41" s="50"/>
      <c r="QUS41" s="50"/>
      <c r="QUT41" s="50"/>
      <c r="QUU41" s="50"/>
      <c r="QUV41" s="50"/>
      <c r="QUW41" s="50"/>
      <c r="QUX41" s="50"/>
      <c r="QUY41" s="50"/>
      <c r="QUZ41" s="50"/>
      <c r="QVA41" s="50"/>
      <c r="QVB41" s="50"/>
      <c r="QVC41" s="50"/>
      <c r="QVD41" s="50"/>
      <c r="QVE41" s="50"/>
      <c r="QVF41" s="50"/>
      <c r="QVG41" s="50"/>
      <c r="QVH41" s="50"/>
      <c r="QVI41" s="50"/>
      <c r="QVJ41" s="50"/>
      <c r="QVK41" s="50"/>
      <c r="QVL41" s="50"/>
      <c r="QVM41" s="50"/>
      <c r="QVN41" s="50"/>
      <c r="QVO41" s="50"/>
      <c r="QVP41" s="50"/>
      <c r="QVQ41" s="50"/>
      <c r="QVR41" s="50"/>
      <c r="QVS41" s="50"/>
      <c r="QVT41" s="50"/>
      <c r="QVU41" s="50"/>
      <c r="QVV41" s="50"/>
      <c r="QVW41" s="50"/>
      <c r="QVX41" s="50"/>
      <c r="QVY41" s="50"/>
      <c r="QVZ41" s="50"/>
      <c r="QWA41" s="50"/>
      <c r="QWB41" s="50"/>
      <c r="QWC41" s="50"/>
      <c r="QWD41" s="50"/>
      <c r="QWE41" s="50"/>
      <c r="QWF41" s="50"/>
      <c r="QWG41" s="50"/>
      <c r="QWH41" s="50"/>
      <c r="QWI41" s="50"/>
      <c r="QWJ41" s="50"/>
      <c r="QWK41" s="50"/>
      <c r="QWL41" s="50"/>
      <c r="QWM41" s="50"/>
      <c r="QWN41" s="50"/>
      <c r="QWO41" s="50"/>
      <c r="QWP41" s="50"/>
      <c r="QWQ41" s="50"/>
      <c r="QWR41" s="50"/>
      <c r="QWS41" s="50"/>
      <c r="QWT41" s="50"/>
      <c r="QWU41" s="50"/>
      <c r="QWV41" s="50"/>
      <c r="QWW41" s="50"/>
      <c r="QWX41" s="50"/>
      <c r="QWY41" s="50"/>
      <c r="QWZ41" s="50"/>
      <c r="QXA41" s="50"/>
      <c r="QXB41" s="50"/>
      <c r="QXC41" s="50"/>
      <c r="QXD41" s="50"/>
      <c r="QXE41" s="50"/>
      <c r="QXF41" s="50"/>
      <c r="QXG41" s="50"/>
      <c r="QXH41" s="50"/>
      <c r="QXI41" s="50"/>
      <c r="QXJ41" s="50"/>
      <c r="QXK41" s="50"/>
      <c r="QXL41" s="50"/>
      <c r="QXM41" s="50"/>
      <c r="QXN41" s="50"/>
      <c r="QXO41" s="50"/>
      <c r="QXP41" s="50"/>
      <c r="QXQ41" s="50"/>
      <c r="QXR41" s="50"/>
      <c r="QXS41" s="50"/>
      <c r="QXT41" s="50"/>
      <c r="QXU41" s="50"/>
      <c r="QXV41" s="50"/>
      <c r="QXW41" s="50"/>
      <c r="QXX41" s="50"/>
      <c r="QXY41" s="50"/>
      <c r="QXZ41" s="50"/>
      <c r="QYA41" s="50"/>
      <c r="QYB41" s="50"/>
      <c r="QYC41" s="50"/>
      <c r="QYD41" s="50"/>
      <c r="QYE41" s="50"/>
      <c r="QYF41" s="50"/>
      <c r="QYG41" s="50"/>
      <c r="QYH41" s="50"/>
      <c r="QYI41" s="50"/>
      <c r="QYJ41" s="50"/>
      <c r="QYK41" s="50"/>
      <c r="QYL41" s="50"/>
      <c r="QYM41" s="50"/>
      <c r="QYN41" s="50"/>
      <c r="QYO41" s="50"/>
      <c r="QYP41" s="50"/>
      <c r="QYQ41" s="50"/>
      <c r="QYR41" s="50"/>
      <c r="QYS41" s="50"/>
      <c r="QYT41" s="50"/>
      <c r="QYU41" s="50"/>
      <c r="QYV41" s="50"/>
      <c r="QYW41" s="50"/>
      <c r="QYX41" s="50"/>
      <c r="QYY41" s="50"/>
      <c r="QYZ41" s="50"/>
      <c r="QZA41" s="50"/>
      <c r="QZB41" s="50"/>
      <c r="QZC41" s="50"/>
      <c r="QZD41" s="50"/>
      <c r="QZE41" s="50"/>
      <c r="QZF41" s="50"/>
      <c r="QZG41" s="50"/>
      <c r="QZH41" s="50"/>
      <c r="QZI41" s="50"/>
      <c r="QZJ41" s="50"/>
      <c r="QZK41" s="50"/>
      <c r="QZL41" s="50"/>
      <c r="QZM41" s="50"/>
      <c r="QZN41" s="50"/>
      <c r="QZO41" s="50"/>
      <c r="QZP41" s="50"/>
      <c r="QZQ41" s="50"/>
      <c r="QZR41" s="50"/>
      <c r="QZS41" s="50"/>
      <c r="QZT41" s="50"/>
      <c r="QZU41" s="50"/>
      <c r="QZV41" s="50"/>
      <c r="QZW41" s="50"/>
      <c r="QZX41" s="50"/>
      <c r="QZY41" s="50"/>
      <c r="QZZ41" s="50"/>
      <c r="RAA41" s="50"/>
      <c r="RAB41" s="50"/>
      <c r="RAC41" s="50"/>
      <c r="RAD41" s="50"/>
      <c r="RAE41" s="50"/>
      <c r="RAF41" s="50"/>
      <c r="RAG41" s="50"/>
      <c r="RAH41" s="50"/>
      <c r="RAI41" s="50"/>
      <c r="RAJ41" s="50"/>
      <c r="RAK41" s="50"/>
      <c r="RAL41" s="50"/>
      <c r="RAM41" s="50"/>
      <c r="RAN41" s="50"/>
      <c r="RAO41" s="50"/>
      <c r="RAP41" s="50"/>
      <c r="RAQ41" s="50"/>
      <c r="RAR41" s="50"/>
      <c r="RAS41" s="50"/>
      <c r="RAT41" s="50"/>
      <c r="RAU41" s="50"/>
      <c r="RAV41" s="50"/>
      <c r="RAW41" s="50"/>
      <c r="RAX41" s="50"/>
      <c r="RAY41" s="50"/>
      <c r="RAZ41" s="50"/>
      <c r="RBA41" s="50"/>
      <c r="RBB41" s="50"/>
      <c r="RBC41" s="50"/>
      <c r="RBD41" s="50"/>
      <c r="RBE41" s="50"/>
      <c r="RBF41" s="50"/>
      <c r="RBG41" s="50"/>
      <c r="RBH41" s="50"/>
      <c r="RBI41" s="50"/>
      <c r="RBJ41" s="50"/>
      <c r="RBK41" s="50"/>
      <c r="RBL41" s="50"/>
      <c r="RBM41" s="50"/>
      <c r="RBN41" s="50"/>
      <c r="RBO41" s="50"/>
      <c r="RBP41" s="50"/>
      <c r="RBQ41" s="50"/>
      <c r="RBR41" s="50"/>
      <c r="RBS41" s="50"/>
      <c r="RBT41" s="50"/>
      <c r="RBU41" s="50"/>
      <c r="RBV41" s="50"/>
      <c r="RBW41" s="50"/>
      <c r="RBX41" s="50"/>
      <c r="RBY41" s="50"/>
      <c r="RBZ41" s="50"/>
      <c r="RCA41" s="50"/>
      <c r="RCB41" s="50"/>
      <c r="RCC41" s="50"/>
      <c r="RCD41" s="50"/>
      <c r="RCE41" s="50"/>
      <c r="RCF41" s="50"/>
      <c r="RCG41" s="50"/>
      <c r="RCH41" s="50"/>
      <c r="RCI41" s="50"/>
      <c r="RCJ41" s="50"/>
      <c r="RCK41" s="50"/>
      <c r="RCL41" s="50"/>
      <c r="RCM41" s="50"/>
      <c r="RCN41" s="50"/>
      <c r="RCO41" s="50"/>
      <c r="RCP41" s="50"/>
      <c r="RCQ41" s="50"/>
      <c r="RCR41" s="50"/>
      <c r="RCS41" s="50"/>
      <c r="RCT41" s="50"/>
      <c r="RCU41" s="50"/>
      <c r="RCV41" s="50"/>
      <c r="RCW41" s="50"/>
      <c r="RCX41" s="50"/>
      <c r="RCY41" s="50"/>
      <c r="RCZ41" s="50"/>
      <c r="RDA41" s="50"/>
      <c r="RDB41" s="50"/>
      <c r="RDC41" s="50"/>
      <c r="RDD41" s="50"/>
      <c r="RDE41" s="50"/>
      <c r="RDF41" s="50"/>
      <c r="RDG41" s="50"/>
      <c r="RDH41" s="50"/>
      <c r="RDI41" s="50"/>
      <c r="RDJ41" s="50"/>
      <c r="RDK41" s="50"/>
      <c r="RDL41" s="50"/>
      <c r="RDM41" s="50"/>
      <c r="RDN41" s="50"/>
      <c r="RDO41" s="50"/>
      <c r="RDP41" s="50"/>
      <c r="RDQ41" s="50"/>
      <c r="RDR41" s="50"/>
      <c r="RDS41" s="50"/>
      <c r="RDT41" s="50"/>
      <c r="RDU41" s="50"/>
      <c r="RDV41" s="50"/>
      <c r="RDW41" s="50"/>
      <c r="RDX41" s="50"/>
      <c r="RDY41" s="50"/>
      <c r="RDZ41" s="50"/>
      <c r="REA41" s="50"/>
      <c r="REB41" s="50"/>
      <c r="REC41" s="50"/>
      <c r="RED41" s="50"/>
      <c r="REE41" s="50"/>
      <c r="REF41" s="50"/>
      <c r="REG41" s="50"/>
      <c r="REH41" s="50"/>
      <c r="REI41" s="50"/>
      <c r="REJ41" s="50"/>
      <c r="REK41" s="50"/>
      <c r="REL41" s="50"/>
      <c r="REM41" s="50"/>
      <c r="REN41" s="50"/>
      <c r="REO41" s="50"/>
      <c r="REP41" s="50"/>
      <c r="REQ41" s="50"/>
      <c r="RER41" s="50"/>
      <c r="RES41" s="50"/>
      <c r="RET41" s="50"/>
      <c r="REU41" s="50"/>
      <c r="REV41" s="50"/>
      <c r="REW41" s="50"/>
      <c r="REX41" s="50"/>
      <c r="REY41" s="50"/>
      <c r="REZ41" s="50"/>
      <c r="RFA41" s="50"/>
      <c r="RFB41" s="50"/>
      <c r="RFC41" s="50"/>
      <c r="RFD41" s="50"/>
      <c r="RFE41" s="50"/>
      <c r="RFF41" s="50"/>
      <c r="RFG41" s="50"/>
      <c r="RFH41" s="50"/>
      <c r="RFI41" s="50"/>
      <c r="RFJ41" s="50"/>
      <c r="RFK41" s="50"/>
      <c r="RFL41" s="50"/>
      <c r="RFM41" s="50"/>
      <c r="RFN41" s="50"/>
      <c r="RFO41" s="50"/>
      <c r="RFP41" s="50"/>
      <c r="RFQ41" s="50"/>
      <c r="RFR41" s="50"/>
      <c r="RFS41" s="50"/>
      <c r="RFT41" s="50"/>
      <c r="RFU41" s="50"/>
      <c r="RFV41" s="50"/>
      <c r="RFW41" s="50"/>
      <c r="RFX41" s="50"/>
      <c r="RFY41" s="50"/>
      <c r="RFZ41" s="50"/>
      <c r="RGA41" s="50"/>
      <c r="RGB41" s="50"/>
      <c r="RGC41" s="50"/>
      <c r="RGD41" s="50"/>
      <c r="RGE41" s="50"/>
      <c r="RGF41" s="50"/>
      <c r="RGG41" s="50"/>
      <c r="RGH41" s="50"/>
      <c r="RGI41" s="50"/>
      <c r="RGJ41" s="50"/>
      <c r="RGK41" s="50"/>
      <c r="RGL41" s="50"/>
      <c r="RGM41" s="50"/>
      <c r="RGN41" s="50"/>
      <c r="RGO41" s="50"/>
      <c r="RGP41" s="50"/>
      <c r="RGQ41" s="50"/>
      <c r="RGR41" s="50"/>
      <c r="RGS41" s="50"/>
      <c r="RGT41" s="50"/>
      <c r="RGU41" s="50"/>
      <c r="RGV41" s="50"/>
      <c r="RGW41" s="50"/>
      <c r="RGX41" s="50"/>
      <c r="RGY41" s="50"/>
      <c r="RGZ41" s="50"/>
      <c r="RHA41" s="50"/>
      <c r="RHB41" s="50"/>
      <c r="RHC41" s="50"/>
      <c r="RHD41" s="50"/>
      <c r="RHE41" s="50"/>
      <c r="RHF41" s="50"/>
      <c r="RHG41" s="50"/>
      <c r="RHH41" s="50"/>
      <c r="RHI41" s="50"/>
      <c r="RHJ41" s="50"/>
      <c r="RHK41" s="50"/>
      <c r="RHL41" s="50"/>
      <c r="RHM41" s="50"/>
      <c r="RHN41" s="50"/>
      <c r="RHO41" s="50"/>
      <c r="RHP41" s="50"/>
      <c r="RHQ41" s="50"/>
      <c r="RHR41" s="50"/>
      <c r="RHS41" s="50"/>
      <c r="RHT41" s="50"/>
      <c r="RHU41" s="50"/>
      <c r="RHV41" s="50"/>
      <c r="RHW41" s="50"/>
      <c r="RHX41" s="50"/>
      <c r="RHY41" s="50"/>
      <c r="RHZ41" s="50"/>
      <c r="RIA41" s="50"/>
      <c r="RIB41" s="50"/>
      <c r="RIC41" s="50"/>
      <c r="RID41" s="50"/>
      <c r="RIE41" s="50"/>
      <c r="RIF41" s="50"/>
      <c r="RIG41" s="50"/>
      <c r="RIH41" s="50"/>
      <c r="RII41" s="50"/>
      <c r="RIJ41" s="50"/>
      <c r="RIK41" s="50"/>
      <c r="RIL41" s="50"/>
      <c r="RIM41" s="50"/>
      <c r="RIN41" s="50"/>
      <c r="RIO41" s="50"/>
      <c r="RIP41" s="50"/>
      <c r="RIQ41" s="50"/>
      <c r="RIR41" s="50"/>
      <c r="RIS41" s="50"/>
      <c r="RIT41" s="50"/>
      <c r="RIU41" s="50"/>
      <c r="RIV41" s="50"/>
      <c r="RIW41" s="50"/>
      <c r="RIX41" s="50"/>
      <c r="RIY41" s="50"/>
      <c r="RIZ41" s="50"/>
      <c r="RJA41" s="50"/>
      <c r="RJB41" s="50"/>
      <c r="RJC41" s="50"/>
      <c r="RJD41" s="50"/>
      <c r="RJE41" s="50"/>
      <c r="RJF41" s="50"/>
      <c r="RJG41" s="50"/>
      <c r="RJH41" s="50"/>
      <c r="RJI41" s="50"/>
      <c r="RJJ41" s="50"/>
      <c r="RJK41" s="50"/>
      <c r="RJL41" s="50"/>
      <c r="RJM41" s="50"/>
      <c r="RJN41" s="50"/>
      <c r="RJO41" s="50"/>
      <c r="RJP41" s="50"/>
      <c r="RJQ41" s="50"/>
      <c r="RJR41" s="50"/>
      <c r="RJS41" s="50"/>
      <c r="RJT41" s="50"/>
      <c r="RJU41" s="50"/>
      <c r="RJV41" s="50"/>
      <c r="RJW41" s="50"/>
      <c r="RJX41" s="50"/>
      <c r="RJY41" s="50"/>
      <c r="RJZ41" s="50"/>
      <c r="RKA41" s="50"/>
      <c r="RKB41" s="50"/>
      <c r="RKC41" s="50"/>
      <c r="RKD41" s="50"/>
      <c r="RKE41" s="50"/>
      <c r="RKF41" s="50"/>
      <c r="RKG41" s="50"/>
      <c r="RKH41" s="50"/>
      <c r="RKI41" s="50"/>
      <c r="RKJ41" s="50"/>
      <c r="RKK41" s="50"/>
      <c r="RKL41" s="50"/>
      <c r="RKM41" s="50"/>
      <c r="RKN41" s="50"/>
      <c r="RKO41" s="50"/>
      <c r="RKP41" s="50"/>
      <c r="RKQ41" s="50"/>
      <c r="RKR41" s="50"/>
      <c r="RKS41" s="50"/>
      <c r="RKT41" s="50"/>
      <c r="RKU41" s="50"/>
      <c r="RKV41" s="50"/>
      <c r="RKW41" s="50"/>
      <c r="RKX41" s="50"/>
      <c r="RKY41" s="50"/>
      <c r="RKZ41" s="50"/>
      <c r="RLA41" s="50"/>
      <c r="RLB41" s="50"/>
      <c r="RLC41" s="50"/>
      <c r="RLD41" s="50"/>
      <c r="RLE41" s="50"/>
      <c r="RLF41" s="50"/>
      <c r="RLG41" s="50"/>
      <c r="RLH41" s="50"/>
      <c r="RLI41" s="50"/>
      <c r="RLJ41" s="50"/>
      <c r="RLK41" s="50"/>
      <c r="RLL41" s="50"/>
      <c r="RLM41" s="50"/>
      <c r="RLN41" s="50"/>
      <c r="RLO41" s="50"/>
      <c r="RLP41" s="50"/>
      <c r="RLQ41" s="50"/>
      <c r="RLR41" s="50"/>
      <c r="RLS41" s="50"/>
      <c r="RLT41" s="50"/>
      <c r="RLU41" s="50"/>
      <c r="RLV41" s="50"/>
      <c r="RLW41" s="50"/>
      <c r="RLX41" s="50"/>
      <c r="RLY41" s="50"/>
      <c r="RLZ41" s="50"/>
      <c r="RMA41" s="50"/>
      <c r="RMB41" s="50"/>
      <c r="RMC41" s="50"/>
      <c r="RMD41" s="50"/>
      <c r="RME41" s="50"/>
      <c r="RMF41" s="50"/>
      <c r="RMG41" s="50"/>
      <c r="RMH41" s="50"/>
      <c r="RMI41" s="50"/>
      <c r="RMJ41" s="50"/>
      <c r="RMK41" s="50"/>
      <c r="RML41" s="50"/>
      <c r="RMM41" s="50"/>
      <c r="RMN41" s="50"/>
      <c r="RMO41" s="50"/>
      <c r="RMP41" s="50"/>
      <c r="RMQ41" s="50"/>
      <c r="RMR41" s="50"/>
      <c r="RMS41" s="50"/>
      <c r="RMT41" s="50"/>
      <c r="RMU41" s="50"/>
      <c r="RMV41" s="50"/>
      <c r="RMW41" s="50"/>
      <c r="RMX41" s="50"/>
      <c r="RMY41" s="50"/>
      <c r="RMZ41" s="50"/>
      <c r="RNA41" s="50"/>
      <c r="RNB41" s="50"/>
      <c r="RNC41" s="50"/>
      <c r="RND41" s="50"/>
      <c r="RNE41" s="50"/>
      <c r="RNF41" s="50"/>
      <c r="RNG41" s="50"/>
      <c r="RNH41" s="50"/>
      <c r="RNI41" s="50"/>
      <c r="RNJ41" s="50"/>
      <c r="RNK41" s="50"/>
      <c r="RNL41" s="50"/>
      <c r="RNM41" s="50"/>
      <c r="RNN41" s="50"/>
      <c r="RNO41" s="50"/>
      <c r="RNP41" s="50"/>
      <c r="RNQ41" s="50"/>
      <c r="RNR41" s="50"/>
      <c r="RNS41" s="50"/>
      <c r="RNT41" s="50"/>
      <c r="RNU41" s="50"/>
      <c r="RNV41" s="50"/>
      <c r="RNW41" s="50"/>
      <c r="RNX41" s="50"/>
      <c r="RNY41" s="50"/>
      <c r="RNZ41" s="50"/>
      <c r="ROA41" s="50"/>
      <c r="ROB41" s="50"/>
      <c r="ROC41" s="50"/>
      <c r="ROD41" s="50"/>
      <c r="ROE41" s="50"/>
      <c r="ROF41" s="50"/>
      <c r="ROG41" s="50"/>
      <c r="ROH41" s="50"/>
      <c r="ROI41" s="50"/>
      <c r="ROJ41" s="50"/>
      <c r="ROK41" s="50"/>
      <c r="ROL41" s="50"/>
      <c r="ROM41" s="50"/>
      <c r="RON41" s="50"/>
      <c r="ROO41" s="50"/>
      <c r="ROP41" s="50"/>
      <c r="ROQ41" s="50"/>
      <c r="ROR41" s="50"/>
      <c r="ROS41" s="50"/>
      <c r="ROT41" s="50"/>
      <c r="ROU41" s="50"/>
      <c r="ROV41" s="50"/>
      <c r="ROW41" s="50"/>
      <c r="ROX41" s="50"/>
      <c r="ROY41" s="50"/>
      <c r="ROZ41" s="50"/>
      <c r="RPA41" s="50"/>
      <c r="RPB41" s="50"/>
      <c r="RPC41" s="50"/>
      <c r="RPD41" s="50"/>
      <c r="RPE41" s="50"/>
      <c r="RPF41" s="50"/>
      <c r="RPG41" s="50"/>
      <c r="RPH41" s="50"/>
      <c r="RPI41" s="50"/>
      <c r="RPJ41" s="50"/>
      <c r="RPK41" s="50"/>
      <c r="RPL41" s="50"/>
      <c r="RPM41" s="50"/>
      <c r="RPN41" s="50"/>
      <c r="RPO41" s="50"/>
      <c r="RPP41" s="50"/>
      <c r="RPQ41" s="50"/>
      <c r="RPR41" s="50"/>
      <c r="RPS41" s="50"/>
      <c r="RPT41" s="50"/>
      <c r="RPU41" s="50"/>
      <c r="RPV41" s="50"/>
      <c r="RPW41" s="50"/>
      <c r="RPX41" s="50"/>
      <c r="RPY41" s="50"/>
      <c r="RPZ41" s="50"/>
      <c r="RQA41" s="50"/>
      <c r="RQB41" s="50"/>
      <c r="RQC41" s="50"/>
      <c r="RQD41" s="50"/>
      <c r="RQE41" s="50"/>
      <c r="RQF41" s="50"/>
      <c r="RQG41" s="50"/>
      <c r="RQH41" s="50"/>
      <c r="RQI41" s="50"/>
      <c r="RQJ41" s="50"/>
      <c r="RQK41" s="50"/>
      <c r="RQL41" s="50"/>
      <c r="RQM41" s="50"/>
      <c r="RQN41" s="50"/>
      <c r="RQO41" s="50"/>
      <c r="RQP41" s="50"/>
      <c r="RQQ41" s="50"/>
      <c r="RQR41" s="50"/>
      <c r="RQS41" s="50"/>
      <c r="RQT41" s="50"/>
      <c r="RQU41" s="50"/>
      <c r="RQV41" s="50"/>
      <c r="RQW41" s="50"/>
      <c r="RQX41" s="50"/>
      <c r="RQY41" s="50"/>
      <c r="RQZ41" s="50"/>
      <c r="RRA41" s="50"/>
      <c r="RRB41" s="50"/>
      <c r="RRC41" s="50"/>
      <c r="RRD41" s="50"/>
      <c r="RRE41" s="50"/>
      <c r="RRF41" s="50"/>
      <c r="RRG41" s="50"/>
      <c r="RRH41" s="50"/>
      <c r="RRI41" s="50"/>
      <c r="RRJ41" s="50"/>
      <c r="RRK41" s="50"/>
      <c r="RRL41" s="50"/>
      <c r="RRM41" s="50"/>
      <c r="RRN41" s="50"/>
      <c r="RRO41" s="50"/>
      <c r="RRP41" s="50"/>
      <c r="RRQ41" s="50"/>
      <c r="RRR41" s="50"/>
      <c r="RRS41" s="50"/>
      <c r="RRT41" s="50"/>
      <c r="RRU41" s="50"/>
      <c r="RRV41" s="50"/>
      <c r="RRW41" s="50"/>
      <c r="RRX41" s="50"/>
      <c r="RRY41" s="50"/>
      <c r="RRZ41" s="50"/>
      <c r="RSA41" s="50"/>
      <c r="RSB41" s="50"/>
      <c r="RSC41" s="50"/>
      <c r="RSD41" s="50"/>
      <c r="RSE41" s="50"/>
      <c r="RSF41" s="50"/>
      <c r="RSG41" s="50"/>
      <c r="RSH41" s="50"/>
      <c r="RSI41" s="50"/>
      <c r="RSJ41" s="50"/>
      <c r="RSK41" s="50"/>
      <c r="RSL41" s="50"/>
      <c r="RSM41" s="50"/>
      <c r="RSN41" s="50"/>
      <c r="RSO41" s="50"/>
      <c r="RSP41" s="50"/>
      <c r="RSQ41" s="50"/>
      <c r="RSR41" s="50"/>
      <c r="RSS41" s="50"/>
      <c r="RST41" s="50"/>
      <c r="RSU41" s="50"/>
      <c r="RSV41" s="50"/>
      <c r="RSW41" s="50"/>
      <c r="RSX41" s="50"/>
      <c r="RSY41" s="50"/>
      <c r="RSZ41" s="50"/>
      <c r="RTA41" s="50"/>
      <c r="RTB41" s="50"/>
      <c r="RTC41" s="50"/>
      <c r="RTD41" s="50"/>
      <c r="RTE41" s="50"/>
      <c r="RTF41" s="50"/>
      <c r="RTG41" s="50"/>
      <c r="RTH41" s="50"/>
      <c r="RTI41" s="50"/>
      <c r="RTJ41" s="50"/>
      <c r="RTK41" s="50"/>
      <c r="RTL41" s="50"/>
      <c r="RTM41" s="50"/>
      <c r="RTN41" s="50"/>
      <c r="RTO41" s="50"/>
      <c r="RTP41" s="50"/>
      <c r="RTQ41" s="50"/>
      <c r="RTR41" s="50"/>
      <c r="RTS41" s="50"/>
      <c r="RTT41" s="50"/>
      <c r="RTU41" s="50"/>
      <c r="RTV41" s="50"/>
      <c r="RTW41" s="50"/>
      <c r="RTX41" s="50"/>
      <c r="RTY41" s="50"/>
      <c r="RTZ41" s="50"/>
      <c r="RUA41" s="50"/>
      <c r="RUB41" s="50"/>
      <c r="RUC41" s="50"/>
      <c r="RUD41" s="50"/>
      <c r="RUE41" s="50"/>
      <c r="RUF41" s="50"/>
      <c r="RUG41" s="50"/>
      <c r="RUH41" s="50"/>
      <c r="RUI41" s="50"/>
      <c r="RUJ41" s="50"/>
      <c r="RUK41" s="50"/>
      <c r="RUL41" s="50"/>
      <c r="RUM41" s="50"/>
      <c r="RUN41" s="50"/>
      <c r="RUO41" s="50"/>
      <c r="RUP41" s="50"/>
      <c r="RUQ41" s="50"/>
      <c r="RUR41" s="50"/>
      <c r="RUS41" s="50"/>
      <c r="RUT41" s="50"/>
      <c r="RUU41" s="50"/>
      <c r="RUV41" s="50"/>
      <c r="RUW41" s="50"/>
      <c r="RUX41" s="50"/>
      <c r="RUY41" s="50"/>
      <c r="RUZ41" s="50"/>
      <c r="RVA41" s="50"/>
      <c r="RVB41" s="50"/>
      <c r="RVC41" s="50"/>
      <c r="RVD41" s="50"/>
      <c r="RVE41" s="50"/>
      <c r="RVF41" s="50"/>
      <c r="RVG41" s="50"/>
      <c r="RVH41" s="50"/>
      <c r="RVI41" s="50"/>
      <c r="RVJ41" s="50"/>
      <c r="RVK41" s="50"/>
      <c r="RVL41" s="50"/>
      <c r="RVM41" s="50"/>
      <c r="RVN41" s="50"/>
      <c r="RVO41" s="50"/>
      <c r="RVP41" s="50"/>
      <c r="RVQ41" s="50"/>
      <c r="RVR41" s="50"/>
      <c r="RVS41" s="50"/>
      <c r="RVT41" s="50"/>
      <c r="RVU41" s="50"/>
      <c r="RVV41" s="50"/>
      <c r="RVW41" s="50"/>
      <c r="RVX41" s="50"/>
      <c r="RVY41" s="50"/>
      <c r="RVZ41" s="50"/>
      <c r="RWA41" s="50"/>
      <c r="RWB41" s="50"/>
      <c r="RWC41" s="50"/>
      <c r="RWD41" s="50"/>
      <c r="RWE41" s="50"/>
      <c r="RWF41" s="50"/>
      <c r="RWG41" s="50"/>
      <c r="RWH41" s="50"/>
      <c r="RWI41" s="50"/>
      <c r="RWJ41" s="50"/>
      <c r="RWK41" s="50"/>
      <c r="RWL41" s="50"/>
      <c r="RWM41" s="50"/>
      <c r="RWN41" s="50"/>
      <c r="RWO41" s="50"/>
      <c r="RWP41" s="50"/>
      <c r="RWQ41" s="50"/>
      <c r="RWR41" s="50"/>
      <c r="RWS41" s="50"/>
      <c r="RWT41" s="50"/>
      <c r="RWU41" s="50"/>
      <c r="RWV41" s="50"/>
      <c r="RWW41" s="50"/>
      <c r="RWX41" s="50"/>
      <c r="RWY41" s="50"/>
      <c r="RWZ41" s="50"/>
      <c r="RXA41" s="50"/>
      <c r="RXB41" s="50"/>
      <c r="RXC41" s="50"/>
      <c r="RXD41" s="50"/>
      <c r="RXE41" s="50"/>
      <c r="RXF41" s="50"/>
      <c r="RXG41" s="50"/>
      <c r="RXH41" s="50"/>
      <c r="RXI41" s="50"/>
      <c r="RXJ41" s="50"/>
      <c r="RXK41" s="50"/>
      <c r="RXL41" s="50"/>
      <c r="RXM41" s="50"/>
      <c r="RXN41" s="50"/>
      <c r="RXO41" s="50"/>
      <c r="RXP41" s="50"/>
      <c r="RXQ41" s="50"/>
      <c r="RXR41" s="50"/>
      <c r="RXS41" s="50"/>
      <c r="RXT41" s="50"/>
      <c r="RXU41" s="50"/>
      <c r="RXV41" s="50"/>
      <c r="RXW41" s="50"/>
      <c r="RXX41" s="50"/>
      <c r="RXY41" s="50"/>
      <c r="RXZ41" s="50"/>
      <c r="RYA41" s="50"/>
      <c r="RYB41" s="50"/>
      <c r="RYC41" s="50"/>
      <c r="RYD41" s="50"/>
      <c r="RYE41" s="50"/>
      <c r="RYF41" s="50"/>
      <c r="RYG41" s="50"/>
      <c r="RYH41" s="50"/>
      <c r="RYI41" s="50"/>
      <c r="RYJ41" s="50"/>
      <c r="RYK41" s="50"/>
      <c r="RYL41" s="50"/>
      <c r="RYM41" s="50"/>
      <c r="RYN41" s="50"/>
      <c r="RYO41" s="50"/>
      <c r="RYP41" s="50"/>
      <c r="RYQ41" s="50"/>
      <c r="RYR41" s="50"/>
      <c r="RYS41" s="50"/>
      <c r="RYT41" s="50"/>
      <c r="RYU41" s="50"/>
      <c r="RYV41" s="50"/>
      <c r="RYW41" s="50"/>
      <c r="RYX41" s="50"/>
      <c r="RYY41" s="50"/>
      <c r="RYZ41" s="50"/>
      <c r="RZA41" s="50"/>
      <c r="RZB41" s="50"/>
      <c r="RZC41" s="50"/>
      <c r="RZD41" s="50"/>
      <c r="RZE41" s="50"/>
      <c r="RZF41" s="50"/>
      <c r="RZG41" s="50"/>
      <c r="RZH41" s="50"/>
      <c r="RZI41" s="50"/>
      <c r="RZJ41" s="50"/>
      <c r="RZK41" s="50"/>
      <c r="RZL41" s="50"/>
      <c r="RZM41" s="50"/>
      <c r="RZN41" s="50"/>
      <c r="RZO41" s="50"/>
      <c r="RZP41" s="50"/>
      <c r="RZQ41" s="50"/>
      <c r="RZR41" s="50"/>
      <c r="RZS41" s="50"/>
      <c r="RZT41" s="50"/>
      <c r="RZU41" s="50"/>
      <c r="RZV41" s="50"/>
      <c r="RZW41" s="50"/>
      <c r="RZX41" s="50"/>
      <c r="RZY41" s="50"/>
      <c r="RZZ41" s="50"/>
      <c r="SAA41" s="50"/>
      <c r="SAB41" s="50"/>
      <c r="SAC41" s="50"/>
      <c r="SAD41" s="50"/>
      <c r="SAE41" s="50"/>
      <c r="SAF41" s="50"/>
      <c r="SAG41" s="50"/>
      <c r="SAH41" s="50"/>
      <c r="SAI41" s="50"/>
      <c r="SAJ41" s="50"/>
      <c r="SAK41" s="50"/>
      <c r="SAL41" s="50"/>
      <c r="SAM41" s="50"/>
      <c r="SAN41" s="50"/>
      <c r="SAO41" s="50"/>
      <c r="SAP41" s="50"/>
      <c r="SAQ41" s="50"/>
      <c r="SAR41" s="50"/>
      <c r="SAS41" s="50"/>
      <c r="SAT41" s="50"/>
      <c r="SAU41" s="50"/>
      <c r="SAV41" s="50"/>
      <c r="SAW41" s="50"/>
      <c r="SAX41" s="50"/>
      <c r="SAY41" s="50"/>
      <c r="SAZ41" s="50"/>
      <c r="SBA41" s="50"/>
      <c r="SBB41" s="50"/>
      <c r="SBC41" s="50"/>
      <c r="SBD41" s="50"/>
      <c r="SBE41" s="50"/>
      <c r="SBF41" s="50"/>
      <c r="SBG41" s="50"/>
      <c r="SBH41" s="50"/>
      <c r="SBI41" s="50"/>
      <c r="SBJ41" s="50"/>
      <c r="SBK41" s="50"/>
      <c r="SBL41" s="50"/>
      <c r="SBM41" s="50"/>
      <c r="SBN41" s="50"/>
      <c r="SBO41" s="50"/>
      <c r="SBP41" s="50"/>
      <c r="SBQ41" s="50"/>
      <c r="SBR41" s="50"/>
      <c r="SBS41" s="50"/>
      <c r="SBT41" s="50"/>
      <c r="SBU41" s="50"/>
      <c r="SBV41" s="50"/>
      <c r="SBW41" s="50"/>
      <c r="SBX41" s="50"/>
      <c r="SBY41" s="50"/>
      <c r="SBZ41" s="50"/>
      <c r="SCA41" s="50"/>
      <c r="SCB41" s="50"/>
      <c r="SCC41" s="50"/>
      <c r="SCD41" s="50"/>
      <c r="SCE41" s="50"/>
      <c r="SCF41" s="50"/>
      <c r="SCG41" s="50"/>
      <c r="SCH41" s="50"/>
      <c r="SCI41" s="50"/>
      <c r="SCJ41" s="50"/>
      <c r="SCK41" s="50"/>
      <c r="SCL41" s="50"/>
      <c r="SCM41" s="50"/>
      <c r="SCN41" s="50"/>
      <c r="SCO41" s="50"/>
      <c r="SCP41" s="50"/>
      <c r="SCQ41" s="50"/>
      <c r="SCR41" s="50"/>
      <c r="SCS41" s="50"/>
      <c r="SCT41" s="50"/>
      <c r="SCU41" s="50"/>
      <c r="SCV41" s="50"/>
      <c r="SCW41" s="50"/>
      <c r="SCX41" s="50"/>
      <c r="SCY41" s="50"/>
      <c r="SCZ41" s="50"/>
      <c r="SDA41" s="50"/>
      <c r="SDB41" s="50"/>
      <c r="SDC41" s="50"/>
      <c r="SDD41" s="50"/>
      <c r="SDE41" s="50"/>
      <c r="SDF41" s="50"/>
      <c r="SDG41" s="50"/>
      <c r="SDH41" s="50"/>
      <c r="SDI41" s="50"/>
      <c r="SDJ41" s="50"/>
      <c r="SDK41" s="50"/>
      <c r="SDL41" s="50"/>
      <c r="SDM41" s="50"/>
      <c r="SDN41" s="50"/>
      <c r="SDO41" s="50"/>
      <c r="SDP41" s="50"/>
      <c r="SDQ41" s="50"/>
      <c r="SDR41" s="50"/>
      <c r="SDS41" s="50"/>
      <c r="SDT41" s="50"/>
      <c r="SDU41" s="50"/>
      <c r="SDV41" s="50"/>
      <c r="SDW41" s="50"/>
      <c r="SDX41" s="50"/>
      <c r="SDY41" s="50"/>
      <c r="SDZ41" s="50"/>
      <c r="SEA41" s="50"/>
      <c r="SEB41" s="50"/>
      <c r="SEC41" s="50"/>
      <c r="SED41" s="50"/>
      <c r="SEE41" s="50"/>
      <c r="SEF41" s="50"/>
      <c r="SEG41" s="50"/>
      <c r="SEH41" s="50"/>
      <c r="SEI41" s="50"/>
      <c r="SEJ41" s="50"/>
      <c r="SEK41" s="50"/>
      <c r="SEL41" s="50"/>
      <c r="SEM41" s="50"/>
      <c r="SEN41" s="50"/>
      <c r="SEO41" s="50"/>
      <c r="SEP41" s="50"/>
      <c r="SEQ41" s="50"/>
      <c r="SER41" s="50"/>
      <c r="SES41" s="50"/>
      <c r="SET41" s="50"/>
      <c r="SEU41" s="50"/>
      <c r="SEV41" s="50"/>
      <c r="SEW41" s="50"/>
      <c r="SEX41" s="50"/>
      <c r="SEY41" s="50"/>
      <c r="SEZ41" s="50"/>
      <c r="SFA41" s="50"/>
      <c r="SFB41" s="50"/>
      <c r="SFC41" s="50"/>
      <c r="SFD41" s="50"/>
      <c r="SFE41" s="50"/>
      <c r="SFF41" s="50"/>
      <c r="SFG41" s="50"/>
      <c r="SFH41" s="50"/>
      <c r="SFI41" s="50"/>
      <c r="SFJ41" s="50"/>
      <c r="SFK41" s="50"/>
      <c r="SFL41" s="50"/>
      <c r="SFM41" s="50"/>
      <c r="SFN41" s="50"/>
      <c r="SFO41" s="50"/>
      <c r="SFP41" s="50"/>
      <c r="SFQ41" s="50"/>
      <c r="SFR41" s="50"/>
      <c r="SFS41" s="50"/>
      <c r="SFT41" s="50"/>
      <c r="SFU41" s="50"/>
      <c r="SFV41" s="50"/>
      <c r="SFW41" s="50"/>
      <c r="SFX41" s="50"/>
      <c r="SFY41" s="50"/>
      <c r="SFZ41" s="50"/>
      <c r="SGA41" s="50"/>
      <c r="SGB41" s="50"/>
      <c r="SGC41" s="50"/>
      <c r="SGD41" s="50"/>
      <c r="SGE41" s="50"/>
      <c r="SGF41" s="50"/>
      <c r="SGG41" s="50"/>
      <c r="SGH41" s="50"/>
      <c r="SGI41" s="50"/>
      <c r="SGJ41" s="50"/>
      <c r="SGK41" s="50"/>
      <c r="SGL41" s="50"/>
      <c r="SGM41" s="50"/>
      <c r="SGN41" s="50"/>
      <c r="SGO41" s="50"/>
      <c r="SGP41" s="50"/>
      <c r="SGQ41" s="50"/>
      <c r="SGR41" s="50"/>
      <c r="SGS41" s="50"/>
      <c r="SGT41" s="50"/>
      <c r="SGU41" s="50"/>
      <c r="SGV41" s="50"/>
      <c r="SGW41" s="50"/>
      <c r="SGX41" s="50"/>
      <c r="SGY41" s="50"/>
      <c r="SGZ41" s="50"/>
      <c r="SHA41" s="50"/>
      <c r="SHB41" s="50"/>
      <c r="SHC41" s="50"/>
      <c r="SHD41" s="50"/>
      <c r="SHE41" s="50"/>
      <c r="SHF41" s="50"/>
      <c r="SHG41" s="50"/>
      <c r="SHH41" s="50"/>
      <c r="SHI41" s="50"/>
      <c r="SHJ41" s="50"/>
      <c r="SHK41" s="50"/>
      <c r="SHL41" s="50"/>
      <c r="SHM41" s="50"/>
      <c r="SHN41" s="50"/>
      <c r="SHO41" s="50"/>
      <c r="SHP41" s="50"/>
      <c r="SHQ41" s="50"/>
      <c r="SHR41" s="50"/>
      <c r="SHS41" s="50"/>
      <c r="SHT41" s="50"/>
      <c r="SHU41" s="50"/>
      <c r="SHV41" s="50"/>
      <c r="SHW41" s="50"/>
      <c r="SHX41" s="50"/>
      <c r="SHY41" s="50"/>
      <c r="SHZ41" s="50"/>
      <c r="SIA41" s="50"/>
      <c r="SIB41" s="50"/>
      <c r="SIC41" s="50"/>
      <c r="SID41" s="50"/>
      <c r="SIE41" s="50"/>
      <c r="SIF41" s="50"/>
      <c r="SIG41" s="50"/>
      <c r="SIH41" s="50"/>
      <c r="SII41" s="50"/>
      <c r="SIJ41" s="50"/>
      <c r="SIK41" s="50"/>
      <c r="SIL41" s="50"/>
      <c r="SIM41" s="50"/>
      <c r="SIN41" s="50"/>
      <c r="SIO41" s="50"/>
      <c r="SIP41" s="50"/>
      <c r="SIQ41" s="50"/>
      <c r="SIR41" s="50"/>
      <c r="SIS41" s="50"/>
      <c r="SIT41" s="50"/>
      <c r="SIU41" s="50"/>
      <c r="SIV41" s="50"/>
      <c r="SIW41" s="50"/>
      <c r="SIX41" s="50"/>
      <c r="SIY41" s="50"/>
      <c r="SIZ41" s="50"/>
      <c r="SJA41" s="50"/>
      <c r="SJB41" s="50"/>
      <c r="SJC41" s="50"/>
      <c r="SJD41" s="50"/>
      <c r="SJE41" s="50"/>
      <c r="SJF41" s="50"/>
      <c r="SJG41" s="50"/>
      <c r="SJH41" s="50"/>
      <c r="SJI41" s="50"/>
      <c r="SJJ41" s="50"/>
      <c r="SJK41" s="50"/>
      <c r="SJL41" s="50"/>
      <c r="SJM41" s="50"/>
      <c r="SJN41" s="50"/>
      <c r="SJO41" s="50"/>
      <c r="SJP41" s="50"/>
      <c r="SJQ41" s="50"/>
      <c r="SJR41" s="50"/>
      <c r="SJS41" s="50"/>
      <c r="SJT41" s="50"/>
      <c r="SJU41" s="50"/>
      <c r="SJV41" s="50"/>
      <c r="SJW41" s="50"/>
      <c r="SJX41" s="50"/>
      <c r="SJY41" s="50"/>
      <c r="SJZ41" s="50"/>
      <c r="SKA41" s="50"/>
      <c r="SKB41" s="50"/>
      <c r="SKC41" s="50"/>
      <c r="SKD41" s="50"/>
      <c r="SKE41" s="50"/>
      <c r="SKF41" s="50"/>
      <c r="SKG41" s="50"/>
      <c r="SKH41" s="50"/>
      <c r="SKI41" s="50"/>
      <c r="SKJ41" s="50"/>
      <c r="SKK41" s="50"/>
      <c r="SKL41" s="50"/>
      <c r="SKM41" s="50"/>
      <c r="SKN41" s="50"/>
      <c r="SKO41" s="50"/>
      <c r="SKP41" s="50"/>
      <c r="SKQ41" s="50"/>
      <c r="SKR41" s="50"/>
      <c r="SKS41" s="50"/>
      <c r="SKT41" s="50"/>
      <c r="SKU41" s="50"/>
      <c r="SKV41" s="50"/>
      <c r="SKW41" s="50"/>
      <c r="SKX41" s="50"/>
      <c r="SKY41" s="50"/>
      <c r="SKZ41" s="50"/>
      <c r="SLA41" s="50"/>
      <c r="SLB41" s="50"/>
      <c r="SLC41" s="50"/>
      <c r="SLD41" s="50"/>
      <c r="SLE41" s="50"/>
      <c r="SLF41" s="50"/>
      <c r="SLG41" s="50"/>
      <c r="SLH41" s="50"/>
      <c r="SLI41" s="50"/>
      <c r="SLJ41" s="50"/>
      <c r="SLK41" s="50"/>
      <c r="SLL41" s="50"/>
      <c r="SLM41" s="50"/>
      <c r="SLN41" s="50"/>
      <c r="SLO41" s="50"/>
      <c r="SLP41" s="50"/>
      <c r="SLQ41" s="50"/>
      <c r="SLR41" s="50"/>
      <c r="SLS41" s="50"/>
      <c r="SLT41" s="50"/>
      <c r="SLU41" s="50"/>
      <c r="SLV41" s="50"/>
      <c r="SLW41" s="50"/>
      <c r="SLX41" s="50"/>
      <c r="SLY41" s="50"/>
      <c r="SLZ41" s="50"/>
      <c r="SMA41" s="50"/>
      <c r="SMB41" s="50"/>
      <c r="SMC41" s="50"/>
      <c r="SMD41" s="50"/>
      <c r="SME41" s="50"/>
      <c r="SMF41" s="50"/>
      <c r="SMG41" s="50"/>
      <c r="SMH41" s="50"/>
      <c r="SMI41" s="50"/>
      <c r="SMJ41" s="50"/>
      <c r="SMK41" s="50"/>
      <c r="SML41" s="50"/>
      <c r="SMM41" s="50"/>
      <c r="SMN41" s="50"/>
      <c r="SMO41" s="50"/>
      <c r="SMP41" s="50"/>
      <c r="SMQ41" s="50"/>
      <c r="SMR41" s="50"/>
      <c r="SMS41" s="50"/>
      <c r="SMT41" s="50"/>
      <c r="SMU41" s="50"/>
      <c r="SMV41" s="50"/>
      <c r="SMW41" s="50"/>
      <c r="SMX41" s="50"/>
      <c r="SMY41" s="50"/>
      <c r="SMZ41" s="50"/>
      <c r="SNA41" s="50"/>
      <c r="SNB41" s="50"/>
      <c r="SNC41" s="50"/>
      <c r="SND41" s="50"/>
      <c r="SNE41" s="50"/>
      <c r="SNF41" s="50"/>
      <c r="SNG41" s="50"/>
      <c r="SNH41" s="50"/>
      <c r="SNI41" s="50"/>
      <c r="SNJ41" s="50"/>
      <c r="SNK41" s="50"/>
      <c r="SNL41" s="50"/>
      <c r="SNM41" s="50"/>
      <c r="SNN41" s="50"/>
      <c r="SNO41" s="50"/>
      <c r="SNP41" s="50"/>
      <c r="SNQ41" s="50"/>
      <c r="SNR41" s="50"/>
      <c r="SNS41" s="50"/>
      <c r="SNT41" s="50"/>
      <c r="SNU41" s="50"/>
      <c r="SNV41" s="50"/>
      <c r="SNW41" s="50"/>
      <c r="SNX41" s="50"/>
      <c r="SNY41" s="50"/>
      <c r="SNZ41" s="50"/>
      <c r="SOA41" s="50"/>
      <c r="SOB41" s="50"/>
      <c r="SOC41" s="50"/>
      <c r="SOD41" s="50"/>
      <c r="SOE41" s="50"/>
      <c r="SOF41" s="50"/>
      <c r="SOG41" s="50"/>
      <c r="SOH41" s="50"/>
      <c r="SOI41" s="50"/>
      <c r="SOJ41" s="50"/>
      <c r="SOK41" s="50"/>
      <c r="SOL41" s="50"/>
      <c r="SOM41" s="50"/>
      <c r="SON41" s="50"/>
      <c r="SOO41" s="50"/>
      <c r="SOP41" s="50"/>
      <c r="SOQ41" s="50"/>
      <c r="SOR41" s="50"/>
      <c r="SOS41" s="50"/>
      <c r="SOT41" s="50"/>
      <c r="SOU41" s="50"/>
      <c r="SOV41" s="50"/>
      <c r="SOW41" s="50"/>
      <c r="SOX41" s="50"/>
      <c r="SOY41" s="50"/>
      <c r="SOZ41" s="50"/>
      <c r="SPA41" s="50"/>
      <c r="SPB41" s="50"/>
      <c r="SPC41" s="50"/>
      <c r="SPD41" s="50"/>
      <c r="SPE41" s="50"/>
      <c r="SPF41" s="50"/>
      <c r="SPG41" s="50"/>
      <c r="SPH41" s="50"/>
      <c r="SPI41" s="50"/>
      <c r="SPJ41" s="50"/>
      <c r="SPK41" s="50"/>
      <c r="SPL41" s="50"/>
      <c r="SPM41" s="50"/>
      <c r="SPN41" s="50"/>
      <c r="SPO41" s="50"/>
      <c r="SPP41" s="50"/>
      <c r="SPQ41" s="50"/>
      <c r="SPR41" s="50"/>
      <c r="SPS41" s="50"/>
      <c r="SPT41" s="50"/>
      <c r="SPU41" s="50"/>
      <c r="SPV41" s="50"/>
      <c r="SPW41" s="50"/>
      <c r="SPX41" s="50"/>
      <c r="SPY41" s="50"/>
      <c r="SPZ41" s="50"/>
      <c r="SQA41" s="50"/>
      <c r="SQB41" s="50"/>
      <c r="SQC41" s="50"/>
      <c r="SQD41" s="50"/>
      <c r="SQE41" s="50"/>
      <c r="SQF41" s="50"/>
      <c r="SQG41" s="50"/>
      <c r="SQH41" s="50"/>
      <c r="SQI41" s="50"/>
      <c r="SQJ41" s="50"/>
      <c r="SQK41" s="50"/>
      <c r="SQL41" s="50"/>
      <c r="SQM41" s="50"/>
      <c r="SQN41" s="50"/>
      <c r="SQO41" s="50"/>
      <c r="SQP41" s="50"/>
      <c r="SQQ41" s="50"/>
      <c r="SQR41" s="50"/>
      <c r="SQS41" s="50"/>
      <c r="SQT41" s="50"/>
      <c r="SQU41" s="50"/>
      <c r="SQV41" s="50"/>
      <c r="SQW41" s="50"/>
      <c r="SQX41" s="50"/>
      <c r="SQY41" s="50"/>
      <c r="SQZ41" s="50"/>
      <c r="SRA41" s="50"/>
      <c r="SRB41" s="50"/>
      <c r="SRC41" s="50"/>
      <c r="SRD41" s="50"/>
      <c r="SRE41" s="50"/>
      <c r="SRF41" s="50"/>
      <c r="SRG41" s="50"/>
      <c r="SRH41" s="50"/>
      <c r="SRI41" s="50"/>
      <c r="SRJ41" s="50"/>
      <c r="SRK41" s="50"/>
      <c r="SRL41" s="50"/>
      <c r="SRM41" s="50"/>
      <c r="SRN41" s="50"/>
      <c r="SRO41" s="50"/>
      <c r="SRP41" s="50"/>
      <c r="SRQ41" s="50"/>
      <c r="SRR41" s="50"/>
      <c r="SRS41" s="50"/>
      <c r="SRT41" s="50"/>
      <c r="SRU41" s="50"/>
      <c r="SRV41" s="50"/>
      <c r="SRW41" s="50"/>
      <c r="SRX41" s="50"/>
      <c r="SRY41" s="50"/>
      <c r="SRZ41" s="50"/>
      <c r="SSA41" s="50"/>
      <c r="SSB41" s="50"/>
      <c r="SSC41" s="50"/>
      <c r="SSD41" s="50"/>
      <c r="SSE41" s="50"/>
      <c r="SSF41" s="50"/>
      <c r="SSG41" s="50"/>
      <c r="SSH41" s="50"/>
      <c r="SSI41" s="50"/>
      <c r="SSJ41" s="50"/>
      <c r="SSK41" s="50"/>
      <c r="SSL41" s="50"/>
      <c r="SSM41" s="50"/>
      <c r="SSN41" s="50"/>
      <c r="SSO41" s="50"/>
      <c r="SSP41" s="50"/>
      <c r="SSQ41" s="50"/>
      <c r="SSR41" s="50"/>
      <c r="SSS41" s="50"/>
      <c r="SST41" s="50"/>
      <c r="SSU41" s="50"/>
      <c r="SSV41" s="50"/>
      <c r="SSW41" s="50"/>
      <c r="SSX41" s="50"/>
      <c r="SSY41" s="50"/>
      <c r="SSZ41" s="50"/>
      <c r="STA41" s="50"/>
      <c r="STB41" s="50"/>
      <c r="STC41" s="50"/>
      <c r="STD41" s="50"/>
      <c r="STE41" s="50"/>
      <c r="STF41" s="50"/>
      <c r="STG41" s="50"/>
      <c r="STH41" s="50"/>
      <c r="STI41" s="50"/>
      <c r="STJ41" s="50"/>
      <c r="STK41" s="50"/>
      <c r="STL41" s="50"/>
      <c r="STM41" s="50"/>
      <c r="STN41" s="50"/>
      <c r="STO41" s="50"/>
      <c r="STP41" s="50"/>
      <c r="STQ41" s="50"/>
      <c r="STR41" s="50"/>
      <c r="STS41" s="50"/>
      <c r="STT41" s="50"/>
      <c r="STU41" s="50"/>
      <c r="STV41" s="50"/>
      <c r="STW41" s="50"/>
      <c r="STX41" s="50"/>
      <c r="STY41" s="50"/>
      <c r="STZ41" s="50"/>
      <c r="SUA41" s="50"/>
      <c r="SUB41" s="50"/>
      <c r="SUC41" s="50"/>
      <c r="SUD41" s="50"/>
      <c r="SUE41" s="50"/>
      <c r="SUF41" s="50"/>
      <c r="SUG41" s="50"/>
      <c r="SUH41" s="50"/>
      <c r="SUI41" s="50"/>
      <c r="SUJ41" s="50"/>
      <c r="SUK41" s="50"/>
      <c r="SUL41" s="50"/>
      <c r="SUM41" s="50"/>
      <c r="SUN41" s="50"/>
      <c r="SUO41" s="50"/>
      <c r="SUP41" s="50"/>
      <c r="SUQ41" s="50"/>
      <c r="SUR41" s="50"/>
      <c r="SUS41" s="50"/>
      <c r="SUT41" s="50"/>
      <c r="SUU41" s="50"/>
      <c r="SUV41" s="50"/>
      <c r="SUW41" s="50"/>
      <c r="SUX41" s="50"/>
      <c r="SUY41" s="50"/>
      <c r="SUZ41" s="50"/>
      <c r="SVA41" s="50"/>
      <c r="SVB41" s="50"/>
      <c r="SVC41" s="50"/>
      <c r="SVD41" s="50"/>
      <c r="SVE41" s="50"/>
      <c r="SVF41" s="50"/>
      <c r="SVG41" s="50"/>
      <c r="SVH41" s="50"/>
      <c r="SVI41" s="50"/>
      <c r="SVJ41" s="50"/>
      <c r="SVK41" s="50"/>
      <c r="SVL41" s="50"/>
      <c r="SVM41" s="50"/>
      <c r="SVN41" s="50"/>
      <c r="SVO41" s="50"/>
      <c r="SVP41" s="50"/>
      <c r="SVQ41" s="50"/>
      <c r="SVR41" s="50"/>
      <c r="SVS41" s="50"/>
      <c r="SVT41" s="50"/>
      <c r="SVU41" s="50"/>
      <c r="SVV41" s="50"/>
      <c r="SVW41" s="50"/>
      <c r="SVX41" s="50"/>
      <c r="SVY41" s="50"/>
      <c r="SVZ41" s="50"/>
      <c r="SWA41" s="50"/>
      <c r="SWB41" s="50"/>
      <c r="SWC41" s="50"/>
      <c r="SWD41" s="50"/>
      <c r="SWE41" s="50"/>
      <c r="SWF41" s="50"/>
      <c r="SWG41" s="50"/>
      <c r="SWH41" s="50"/>
      <c r="SWI41" s="50"/>
      <c r="SWJ41" s="50"/>
      <c r="SWK41" s="50"/>
      <c r="SWL41" s="50"/>
      <c r="SWM41" s="50"/>
      <c r="SWN41" s="50"/>
      <c r="SWO41" s="50"/>
      <c r="SWP41" s="50"/>
      <c r="SWQ41" s="50"/>
      <c r="SWR41" s="50"/>
      <c r="SWS41" s="50"/>
      <c r="SWT41" s="50"/>
      <c r="SWU41" s="50"/>
      <c r="SWV41" s="50"/>
      <c r="SWW41" s="50"/>
      <c r="SWX41" s="50"/>
      <c r="SWY41" s="50"/>
      <c r="SWZ41" s="50"/>
      <c r="SXA41" s="50"/>
      <c r="SXB41" s="50"/>
      <c r="SXC41" s="50"/>
      <c r="SXD41" s="50"/>
      <c r="SXE41" s="50"/>
      <c r="SXF41" s="50"/>
      <c r="SXG41" s="50"/>
      <c r="SXH41" s="50"/>
      <c r="SXI41" s="50"/>
      <c r="SXJ41" s="50"/>
      <c r="SXK41" s="50"/>
      <c r="SXL41" s="50"/>
      <c r="SXM41" s="50"/>
      <c r="SXN41" s="50"/>
      <c r="SXO41" s="50"/>
      <c r="SXP41" s="50"/>
      <c r="SXQ41" s="50"/>
      <c r="SXR41" s="50"/>
      <c r="SXS41" s="50"/>
      <c r="SXT41" s="50"/>
      <c r="SXU41" s="50"/>
      <c r="SXV41" s="50"/>
      <c r="SXW41" s="50"/>
      <c r="SXX41" s="50"/>
      <c r="SXY41" s="50"/>
      <c r="SXZ41" s="50"/>
      <c r="SYA41" s="50"/>
      <c r="SYB41" s="50"/>
      <c r="SYC41" s="50"/>
      <c r="SYD41" s="50"/>
      <c r="SYE41" s="50"/>
      <c r="SYF41" s="50"/>
      <c r="SYG41" s="50"/>
      <c r="SYH41" s="50"/>
      <c r="SYI41" s="50"/>
      <c r="SYJ41" s="50"/>
      <c r="SYK41" s="50"/>
      <c r="SYL41" s="50"/>
      <c r="SYM41" s="50"/>
      <c r="SYN41" s="50"/>
      <c r="SYO41" s="50"/>
      <c r="SYP41" s="50"/>
      <c r="SYQ41" s="50"/>
      <c r="SYR41" s="50"/>
      <c r="SYS41" s="50"/>
      <c r="SYT41" s="50"/>
      <c r="SYU41" s="50"/>
      <c r="SYV41" s="50"/>
      <c r="SYW41" s="50"/>
      <c r="SYX41" s="50"/>
      <c r="SYY41" s="50"/>
      <c r="SYZ41" s="50"/>
      <c r="SZA41" s="50"/>
      <c r="SZB41" s="50"/>
      <c r="SZC41" s="50"/>
      <c r="SZD41" s="50"/>
      <c r="SZE41" s="50"/>
      <c r="SZF41" s="50"/>
      <c r="SZG41" s="50"/>
      <c r="SZH41" s="50"/>
      <c r="SZI41" s="50"/>
      <c r="SZJ41" s="50"/>
      <c r="SZK41" s="50"/>
      <c r="SZL41" s="50"/>
      <c r="SZM41" s="50"/>
      <c r="SZN41" s="50"/>
      <c r="SZO41" s="50"/>
      <c r="SZP41" s="50"/>
      <c r="SZQ41" s="50"/>
      <c r="SZR41" s="50"/>
      <c r="SZS41" s="50"/>
      <c r="SZT41" s="50"/>
      <c r="SZU41" s="50"/>
      <c r="SZV41" s="50"/>
      <c r="SZW41" s="50"/>
      <c r="SZX41" s="50"/>
      <c r="SZY41" s="50"/>
      <c r="SZZ41" s="50"/>
      <c r="TAA41" s="50"/>
      <c r="TAB41" s="50"/>
      <c r="TAC41" s="50"/>
      <c r="TAD41" s="50"/>
      <c r="TAE41" s="50"/>
      <c r="TAF41" s="50"/>
      <c r="TAG41" s="50"/>
      <c r="TAH41" s="50"/>
      <c r="TAI41" s="50"/>
      <c r="TAJ41" s="50"/>
      <c r="TAK41" s="50"/>
      <c r="TAL41" s="50"/>
      <c r="TAM41" s="50"/>
      <c r="TAN41" s="50"/>
      <c r="TAO41" s="50"/>
      <c r="TAP41" s="50"/>
      <c r="TAQ41" s="50"/>
      <c r="TAR41" s="50"/>
      <c r="TAS41" s="50"/>
      <c r="TAT41" s="50"/>
      <c r="TAU41" s="50"/>
      <c r="TAV41" s="50"/>
      <c r="TAW41" s="50"/>
      <c r="TAX41" s="50"/>
      <c r="TAY41" s="50"/>
      <c r="TAZ41" s="50"/>
      <c r="TBA41" s="50"/>
      <c r="TBB41" s="50"/>
      <c r="TBC41" s="50"/>
      <c r="TBD41" s="50"/>
      <c r="TBE41" s="50"/>
      <c r="TBF41" s="50"/>
      <c r="TBG41" s="50"/>
      <c r="TBH41" s="50"/>
      <c r="TBI41" s="50"/>
      <c r="TBJ41" s="50"/>
      <c r="TBK41" s="50"/>
      <c r="TBL41" s="50"/>
      <c r="TBM41" s="50"/>
      <c r="TBN41" s="50"/>
      <c r="TBO41" s="50"/>
      <c r="TBP41" s="50"/>
      <c r="TBQ41" s="50"/>
      <c r="TBR41" s="50"/>
      <c r="TBS41" s="50"/>
      <c r="TBT41" s="50"/>
      <c r="TBU41" s="50"/>
      <c r="TBV41" s="50"/>
      <c r="TBW41" s="50"/>
      <c r="TBX41" s="50"/>
      <c r="TBY41" s="50"/>
      <c r="TBZ41" s="50"/>
      <c r="TCA41" s="50"/>
      <c r="TCB41" s="50"/>
      <c r="TCC41" s="50"/>
      <c r="TCD41" s="50"/>
      <c r="TCE41" s="50"/>
      <c r="TCF41" s="50"/>
      <c r="TCG41" s="50"/>
      <c r="TCH41" s="50"/>
      <c r="TCI41" s="50"/>
      <c r="TCJ41" s="50"/>
      <c r="TCK41" s="50"/>
      <c r="TCL41" s="50"/>
      <c r="TCM41" s="50"/>
      <c r="TCN41" s="50"/>
      <c r="TCO41" s="50"/>
      <c r="TCP41" s="50"/>
      <c r="TCQ41" s="50"/>
      <c r="TCR41" s="50"/>
      <c r="TCS41" s="50"/>
      <c r="TCT41" s="50"/>
      <c r="TCU41" s="50"/>
      <c r="TCV41" s="50"/>
      <c r="TCW41" s="50"/>
      <c r="TCX41" s="50"/>
      <c r="TCY41" s="50"/>
      <c r="TCZ41" s="50"/>
      <c r="TDA41" s="50"/>
      <c r="TDB41" s="50"/>
      <c r="TDC41" s="50"/>
      <c r="TDD41" s="50"/>
      <c r="TDE41" s="50"/>
      <c r="TDF41" s="50"/>
      <c r="TDG41" s="50"/>
      <c r="TDH41" s="50"/>
      <c r="TDI41" s="50"/>
      <c r="TDJ41" s="50"/>
      <c r="TDK41" s="50"/>
      <c r="TDL41" s="50"/>
      <c r="TDM41" s="50"/>
      <c r="TDN41" s="50"/>
      <c r="TDO41" s="50"/>
      <c r="TDP41" s="50"/>
      <c r="TDQ41" s="50"/>
      <c r="TDR41" s="50"/>
      <c r="TDS41" s="50"/>
      <c r="TDT41" s="50"/>
      <c r="TDU41" s="50"/>
      <c r="TDV41" s="50"/>
      <c r="TDW41" s="50"/>
      <c r="TDX41" s="50"/>
      <c r="TDY41" s="50"/>
      <c r="TDZ41" s="50"/>
      <c r="TEA41" s="50"/>
      <c r="TEB41" s="50"/>
      <c r="TEC41" s="50"/>
      <c r="TED41" s="50"/>
      <c r="TEE41" s="50"/>
      <c r="TEF41" s="50"/>
      <c r="TEG41" s="50"/>
      <c r="TEH41" s="50"/>
      <c r="TEI41" s="50"/>
      <c r="TEJ41" s="50"/>
      <c r="TEK41" s="50"/>
      <c r="TEL41" s="50"/>
      <c r="TEM41" s="50"/>
      <c r="TEN41" s="50"/>
      <c r="TEO41" s="50"/>
      <c r="TEP41" s="50"/>
      <c r="TEQ41" s="50"/>
      <c r="TER41" s="50"/>
      <c r="TES41" s="50"/>
      <c r="TET41" s="50"/>
      <c r="TEU41" s="50"/>
      <c r="TEV41" s="50"/>
      <c r="TEW41" s="50"/>
      <c r="TEX41" s="50"/>
      <c r="TEY41" s="50"/>
      <c r="TEZ41" s="50"/>
      <c r="TFA41" s="50"/>
      <c r="TFB41" s="50"/>
      <c r="TFC41" s="50"/>
      <c r="TFD41" s="50"/>
      <c r="TFE41" s="50"/>
      <c r="TFF41" s="50"/>
      <c r="TFG41" s="50"/>
      <c r="TFH41" s="50"/>
      <c r="TFI41" s="50"/>
      <c r="TFJ41" s="50"/>
      <c r="TFK41" s="50"/>
      <c r="TFL41" s="50"/>
      <c r="TFM41" s="50"/>
      <c r="TFN41" s="50"/>
      <c r="TFO41" s="50"/>
      <c r="TFP41" s="50"/>
      <c r="TFQ41" s="50"/>
      <c r="TFR41" s="50"/>
      <c r="TFS41" s="50"/>
      <c r="TFT41" s="50"/>
      <c r="TFU41" s="50"/>
      <c r="TFV41" s="50"/>
      <c r="TFW41" s="50"/>
      <c r="TFX41" s="50"/>
      <c r="TFY41" s="50"/>
      <c r="TFZ41" s="50"/>
      <c r="TGA41" s="50"/>
      <c r="TGB41" s="50"/>
      <c r="TGC41" s="50"/>
      <c r="TGD41" s="50"/>
      <c r="TGE41" s="50"/>
      <c r="TGF41" s="50"/>
      <c r="TGG41" s="50"/>
      <c r="TGH41" s="50"/>
      <c r="TGI41" s="50"/>
      <c r="TGJ41" s="50"/>
      <c r="TGK41" s="50"/>
      <c r="TGL41" s="50"/>
      <c r="TGM41" s="50"/>
      <c r="TGN41" s="50"/>
      <c r="TGO41" s="50"/>
      <c r="TGP41" s="50"/>
      <c r="TGQ41" s="50"/>
      <c r="TGR41" s="50"/>
      <c r="TGS41" s="50"/>
      <c r="TGT41" s="50"/>
      <c r="TGU41" s="50"/>
      <c r="TGV41" s="50"/>
      <c r="TGW41" s="50"/>
      <c r="TGX41" s="50"/>
      <c r="TGY41" s="50"/>
      <c r="TGZ41" s="50"/>
      <c r="THA41" s="50"/>
      <c r="THB41" s="50"/>
      <c r="THC41" s="50"/>
      <c r="THD41" s="50"/>
      <c r="THE41" s="50"/>
      <c r="THF41" s="50"/>
      <c r="THG41" s="50"/>
      <c r="THH41" s="50"/>
      <c r="THI41" s="50"/>
      <c r="THJ41" s="50"/>
      <c r="THK41" s="50"/>
      <c r="THL41" s="50"/>
      <c r="THM41" s="50"/>
      <c r="THN41" s="50"/>
      <c r="THO41" s="50"/>
      <c r="THP41" s="50"/>
      <c r="THQ41" s="50"/>
      <c r="THR41" s="50"/>
      <c r="THS41" s="50"/>
      <c r="THT41" s="50"/>
      <c r="THU41" s="50"/>
      <c r="THV41" s="50"/>
      <c r="THW41" s="50"/>
      <c r="THX41" s="50"/>
      <c r="THY41" s="50"/>
      <c r="THZ41" s="50"/>
      <c r="TIA41" s="50"/>
      <c r="TIB41" s="50"/>
      <c r="TIC41" s="50"/>
      <c r="TID41" s="50"/>
      <c r="TIE41" s="50"/>
      <c r="TIF41" s="50"/>
      <c r="TIG41" s="50"/>
      <c r="TIH41" s="50"/>
      <c r="TII41" s="50"/>
      <c r="TIJ41" s="50"/>
      <c r="TIK41" s="50"/>
      <c r="TIL41" s="50"/>
      <c r="TIM41" s="50"/>
      <c r="TIN41" s="50"/>
      <c r="TIO41" s="50"/>
      <c r="TIP41" s="50"/>
      <c r="TIQ41" s="50"/>
      <c r="TIR41" s="50"/>
      <c r="TIS41" s="50"/>
      <c r="TIT41" s="50"/>
      <c r="TIU41" s="50"/>
      <c r="TIV41" s="50"/>
      <c r="TIW41" s="50"/>
      <c r="TIX41" s="50"/>
      <c r="TIY41" s="50"/>
      <c r="TIZ41" s="50"/>
      <c r="TJA41" s="50"/>
      <c r="TJB41" s="50"/>
      <c r="TJC41" s="50"/>
      <c r="TJD41" s="50"/>
      <c r="TJE41" s="50"/>
      <c r="TJF41" s="50"/>
      <c r="TJG41" s="50"/>
      <c r="TJH41" s="50"/>
      <c r="TJI41" s="50"/>
      <c r="TJJ41" s="50"/>
      <c r="TJK41" s="50"/>
      <c r="TJL41" s="50"/>
      <c r="TJM41" s="50"/>
      <c r="TJN41" s="50"/>
      <c r="TJO41" s="50"/>
      <c r="TJP41" s="50"/>
      <c r="TJQ41" s="50"/>
      <c r="TJR41" s="50"/>
      <c r="TJS41" s="50"/>
      <c r="TJT41" s="50"/>
      <c r="TJU41" s="50"/>
      <c r="TJV41" s="50"/>
      <c r="TJW41" s="50"/>
      <c r="TJX41" s="50"/>
      <c r="TJY41" s="50"/>
      <c r="TJZ41" s="50"/>
      <c r="TKA41" s="50"/>
      <c r="TKB41" s="50"/>
      <c r="TKC41" s="50"/>
      <c r="TKD41" s="50"/>
      <c r="TKE41" s="50"/>
      <c r="TKF41" s="50"/>
      <c r="TKG41" s="50"/>
      <c r="TKH41" s="50"/>
      <c r="TKI41" s="50"/>
      <c r="TKJ41" s="50"/>
      <c r="TKK41" s="50"/>
      <c r="TKL41" s="50"/>
      <c r="TKM41" s="50"/>
      <c r="TKN41" s="50"/>
      <c r="TKO41" s="50"/>
      <c r="TKP41" s="50"/>
      <c r="TKQ41" s="50"/>
      <c r="TKR41" s="50"/>
      <c r="TKS41" s="50"/>
      <c r="TKT41" s="50"/>
      <c r="TKU41" s="50"/>
      <c r="TKV41" s="50"/>
      <c r="TKW41" s="50"/>
      <c r="TKX41" s="50"/>
      <c r="TKY41" s="50"/>
      <c r="TKZ41" s="50"/>
      <c r="TLA41" s="50"/>
      <c r="TLB41" s="50"/>
      <c r="TLC41" s="50"/>
      <c r="TLD41" s="50"/>
      <c r="TLE41" s="50"/>
      <c r="TLF41" s="50"/>
      <c r="TLG41" s="50"/>
      <c r="TLH41" s="50"/>
      <c r="TLI41" s="50"/>
      <c r="TLJ41" s="50"/>
      <c r="TLK41" s="50"/>
      <c r="TLL41" s="50"/>
      <c r="TLM41" s="50"/>
      <c r="TLN41" s="50"/>
      <c r="TLO41" s="50"/>
      <c r="TLP41" s="50"/>
      <c r="TLQ41" s="50"/>
      <c r="TLR41" s="50"/>
      <c r="TLS41" s="50"/>
      <c r="TLT41" s="50"/>
      <c r="TLU41" s="50"/>
      <c r="TLV41" s="50"/>
      <c r="TLW41" s="50"/>
      <c r="TLX41" s="50"/>
      <c r="TLY41" s="50"/>
      <c r="TLZ41" s="50"/>
      <c r="TMA41" s="50"/>
      <c r="TMB41" s="50"/>
      <c r="TMC41" s="50"/>
      <c r="TMD41" s="50"/>
      <c r="TME41" s="50"/>
      <c r="TMF41" s="50"/>
      <c r="TMG41" s="50"/>
      <c r="TMH41" s="50"/>
      <c r="TMI41" s="50"/>
      <c r="TMJ41" s="50"/>
      <c r="TMK41" s="50"/>
      <c r="TML41" s="50"/>
      <c r="TMM41" s="50"/>
      <c r="TMN41" s="50"/>
      <c r="TMO41" s="50"/>
      <c r="TMP41" s="50"/>
      <c r="TMQ41" s="50"/>
      <c r="TMR41" s="50"/>
      <c r="TMS41" s="50"/>
      <c r="TMT41" s="50"/>
      <c r="TMU41" s="50"/>
      <c r="TMV41" s="50"/>
      <c r="TMW41" s="50"/>
      <c r="TMX41" s="50"/>
      <c r="TMY41" s="50"/>
      <c r="TMZ41" s="50"/>
      <c r="TNA41" s="50"/>
      <c r="TNB41" s="50"/>
      <c r="TNC41" s="50"/>
      <c r="TND41" s="50"/>
      <c r="TNE41" s="50"/>
      <c r="TNF41" s="50"/>
      <c r="TNG41" s="50"/>
      <c r="TNH41" s="50"/>
      <c r="TNI41" s="50"/>
      <c r="TNJ41" s="50"/>
      <c r="TNK41" s="50"/>
      <c r="TNL41" s="50"/>
      <c r="TNM41" s="50"/>
      <c r="TNN41" s="50"/>
      <c r="TNO41" s="50"/>
      <c r="TNP41" s="50"/>
      <c r="TNQ41" s="50"/>
      <c r="TNR41" s="50"/>
      <c r="TNS41" s="50"/>
      <c r="TNT41" s="50"/>
      <c r="TNU41" s="50"/>
      <c r="TNV41" s="50"/>
      <c r="TNW41" s="50"/>
      <c r="TNX41" s="50"/>
      <c r="TNY41" s="50"/>
      <c r="TNZ41" s="50"/>
      <c r="TOA41" s="50"/>
      <c r="TOB41" s="50"/>
      <c r="TOC41" s="50"/>
      <c r="TOD41" s="50"/>
      <c r="TOE41" s="50"/>
      <c r="TOF41" s="50"/>
      <c r="TOG41" s="50"/>
      <c r="TOH41" s="50"/>
      <c r="TOI41" s="50"/>
      <c r="TOJ41" s="50"/>
      <c r="TOK41" s="50"/>
      <c r="TOL41" s="50"/>
      <c r="TOM41" s="50"/>
      <c r="TON41" s="50"/>
      <c r="TOO41" s="50"/>
      <c r="TOP41" s="50"/>
      <c r="TOQ41" s="50"/>
      <c r="TOR41" s="50"/>
      <c r="TOS41" s="50"/>
      <c r="TOT41" s="50"/>
      <c r="TOU41" s="50"/>
      <c r="TOV41" s="50"/>
      <c r="TOW41" s="50"/>
      <c r="TOX41" s="50"/>
      <c r="TOY41" s="50"/>
      <c r="TOZ41" s="50"/>
      <c r="TPA41" s="50"/>
      <c r="TPB41" s="50"/>
      <c r="TPC41" s="50"/>
      <c r="TPD41" s="50"/>
      <c r="TPE41" s="50"/>
      <c r="TPF41" s="50"/>
      <c r="TPG41" s="50"/>
      <c r="TPH41" s="50"/>
      <c r="TPI41" s="50"/>
      <c r="TPJ41" s="50"/>
      <c r="TPK41" s="50"/>
      <c r="TPL41" s="50"/>
      <c r="TPM41" s="50"/>
      <c r="TPN41" s="50"/>
      <c r="TPO41" s="50"/>
      <c r="TPP41" s="50"/>
      <c r="TPQ41" s="50"/>
      <c r="TPR41" s="50"/>
      <c r="TPS41" s="50"/>
      <c r="TPT41" s="50"/>
      <c r="TPU41" s="50"/>
      <c r="TPV41" s="50"/>
      <c r="TPW41" s="50"/>
      <c r="TPX41" s="50"/>
      <c r="TPY41" s="50"/>
      <c r="TPZ41" s="50"/>
      <c r="TQA41" s="50"/>
      <c r="TQB41" s="50"/>
      <c r="TQC41" s="50"/>
      <c r="TQD41" s="50"/>
      <c r="TQE41" s="50"/>
      <c r="TQF41" s="50"/>
      <c r="TQG41" s="50"/>
      <c r="TQH41" s="50"/>
      <c r="TQI41" s="50"/>
      <c r="TQJ41" s="50"/>
      <c r="TQK41" s="50"/>
      <c r="TQL41" s="50"/>
      <c r="TQM41" s="50"/>
      <c r="TQN41" s="50"/>
      <c r="TQO41" s="50"/>
      <c r="TQP41" s="50"/>
      <c r="TQQ41" s="50"/>
      <c r="TQR41" s="50"/>
      <c r="TQS41" s="50"/>
      <c r="TQT41" s="50"/>
      <c r="TQU41" s="50"/>
      <c r="TQV41" s="50"/>
      <c r="TQW41" s="50"/>
      <c r="TQX41" s="50"/>
      <c r="TQY41" s="50"/>
      <c r="TQZ41" s="50"/>
      <c r="TRA41" s="50"/>
      <c r="TRB41" s="50"/>
      <c r="TRC41" s="50"/>
      <c r="TRD41" s="50"/>
      <c r="TRE41" s="50"/>
      <c r="TRF41" s="50"/>
      <c r="TRG41" s="50"/>
      <c r="TRH41" s="50"/>
      <c r="TRI41" s="50"/>
      <c r="TRJ41" s="50"/>
      <c r="TRK41" s="50"/>
      <c r="TRL41" s="50"/>
      <c r="TRM41" s="50"/>
      <c r="TRN41" s="50"/>
      <c r="TRO41" s="50"/>
      <c r="TRP41" s="50"/>
      <c r="TRQ41" s="50"/>
      <c r="TRR41" s="50"/>
      <c r="TRS41" s="50"/>
      <c r="TRT41" s="50"/>
      <c r="TRU41" s="50"/>
      <c r="TRV41" s="50"/>
      <c r="TRW41" s="50"/>
      <c r="TRX41" s="50"/>
      <c r="TRY41" s="50"/>
      <c r="TRZ41" s="50"/>
      <c r="TSA41" s="50"/>
      <c r="TSB41" s="50"/>
      <c r="TSC41" s="50"/>
      <c r="TSD41" s="50"/>
      <c r="TSE41" s="50"/>
      <c r="TSF41" s="50"/>
      <c r="TSG41" s="50"/>
      <c r="TSH41" s="50"/>
      <c r="TSI41" s="50"/>
      <c r="TSJ41" s="50"/>
      <c r="TSK41" s="50"/>
      <c r="TSL41" s="50"/>
      <c r="TSM41" s="50"/>
      <c r="TSN41" s="50"/>
      <c r="TSO41" s="50"/>
      <c r="TSP41" s="50"/>
      <c r="TSQ41" s="50"/>
      <c r="TSR41" s="50"/>
      <c r="TSS41" s="50"/>
      <c r="TST41" s="50"/>
      <c r="TSU41" s="50"/>
      <c r="TSV41" s="50"/>
      <c r="TSW41" s="50"/>
      <c r="TSX41" s="50"/>
      <c r="TSY41" s="50"/>
      <c r="TSZ41" s="50"/>
      <c r="TTA41" s="50"/>
      <c r="TTB41" s="50"/>
      <c r="TTC41" s="50"/>
      <c r="TTD41" s="50"/>
      <c r="TTE41" s="50"/>
      <c r="TTF41" s="50"/>
      <c r="TTG41" s="50"/>
      <c r="TTH41" s="50"/>
      <c r="TTI41" s="50"/>
      <c r="TTJ41" s="50"/>
      <c r="TTK41" s="50"/>
      <c r="TTL41" s="50"/>
      <c r="TTM41" s="50"/>
      <c r="TTN41" s="50"/>
      <c r="TTO41" s="50"/>
      <c r="TTP41" s="50"/>
      <c r="TTQ41" s="50"/>
      <c r="TTR41" s="50"/>
      <c r="TTS41" s="50"/>
      <c r="TTT41" s="50"/>
      <c r="TTU41" s="50"/>
      <c r="TTV41" s="50"/>
      <c r="TTW41" s="50"/>
      <c r="TTX41" s="50"/>
      <c r="TTY41" s="50"/>
      <c r="TTZ41" s="50"/>
      <c r="TUA41" s="50"/>
      <c r="TUB41" s="50"/>
      <c r="TUC41" s="50"/>
      <c r="TUD41" s="50"/>
      <c r="TUE41" s="50"/>
      <c r="TUF41" s="50"/>
      <c r="TUG41" s="50"/>
      <c r="TUH41" s="50"/>
      <c r="TUI41" s="50"/>
      <c r="TUJ41" s="50"/>
      <c r="TUK41" s="50"/>
      <c r="TUL41" s="50"/>
      <c r="TUM41" s="50"/>
      <c r="TUN41" s="50"/>
      <c r="TUO41" s="50"/>
      <c r="TUP41" s="50"/>
      <c r="TUQ41" s="50"/>
      <c r="TUR41" s="50"/>
      <c r="TUS41" s="50"/>
      <c r="TUT41" s="50"/>
      <c r="TUU41" s="50"/>
      <c r="TUV41" s="50"/>
      <c r="TUW41" s="50"/>
      <c r="TUX41" s="50"/>
      <c r="TUY41" s="50"/>
      <c r="TUZ41" s="50"/>
      <c r="TVA41" s="50"/>
      <c r="TVB41" s="50"/>
      <c r="TVC41" s="50"/>
      <c r="TVD41" s="50"/>
      <c r="TVE41" s="50"/>
      <c r="TVF41" s="50"/>
      <c r="TVG41" s="50"/>
      <c r="TVH41" s="50"/>
      <c r="TVI41" s="50"/>
      <c r="TVJ41" s="50"/>
      <c r="TVK41" s="50"/>
      <c r="TVL41" s="50"/>
      <c r="TVM41" s="50"/>
      <c r="TVN41" s="50"/>
      <c r="TVO41" s="50"/>
      <c r="TVP41" s="50"/>
      <c r="TVQ41" s="50"/>
      <c r="TVR41" s="50"/>
      <c r="TVS41" s="50"/>
      <c r="TVT41" s="50"/>
      <c r="TVU41" s="50"/>
      <c r="TVV41" s="50"/>
      <c r="TVW41" s="50"/>
      <c r="TVX41" s="50"/>
      <c r="TVY41" s="50"/>
      <c r="TVZ41" s="50"/>
      <c r="TWA41" s="50"/>
      <c r="TWB41" s="50"/>
      <c r="TWC41" s="50"/>
      <c r="TWD41" s="50"/>
      <c r="TWE41" s="50"/>
      <c r="TWF41" s="50"/>
      <c r="TWG41" s="50"/>
      <c r="TWH41" s="50"/>
      <c r="TWI41" s="50"/>
      <c r="TWJ41" s="50"/>
      <c r="TWK41" s="50"/>
      <c r="TWL41" s="50"/>
      <c r="TWM41" s="50"/>
      <c r="TWN41" s="50"/>
      <c r="TWO41" s="50"/>
      <c r="TWP41" s="50"/>
      <c r="TWQ41" s="50"/>
      <c r="TWR41" s="50"/>
      <c r="TWS41" s="50"/>
      <c r="TWT41" s="50"/>
      <c r="TWU41" s="50"/>
      <c r="TWV41" s="50"/>
      <c r="TWW41" s="50"/>
      <c r="TWX41" s="50"/>
      <c r="TWY41" s="50"/>
      <c r="TWZ41" s="50"/>
      <c r="TXA41" s="50"/>
      <c r="TXB41" s="50"/>
      <c r="TXC41" s="50"/>
      <c r="TXD41" s="50"/>
      <c r="TXE41" s="50"/>
      <c r="TXF41" s="50"/>
      <c r="TXG41" s="50"/>
      <c r="TXH41" s="50"/>
      <c r="TXI41" s="50"/>
      <c r="TXJ41" s="50"/>
      <c r="TXK41" s="50"/>
      <c r="TXL41" s="50"/>
      <c r="TXM41" s="50"/>
      <c r="TXN41" s="50"/>
      <c r="TXO41" s="50"/>
      <c r="TXP41" s="50"/>
      <c r="TXQ41" s="50"/>
      <c r="TXR41" s="50"/>
      <c r="TXS41" s="50"/>
      <c r="TXT41" s="50"/>
      <c r="TXU41" s="50"/>
      <c r="TXV41" s="50"/>
      <c r="TXW41" s="50"/>
      <c r="TXX41" s="50"/>
      <c r="TXY41" s="50"/>
      <c r="TXZ41" s="50"/>
      <c r="TYA41" s="50"/>
      <c r="TYB41" s="50"/>
      <c r="TYC41" s="50"/>
      <c r="TYD41" s="50"/>
      <c r="TYE41" s="50"/>
      <c r="TYF41" s="50"/>
      <c r="TYG41" s="50"/>
      <c r="TYH41" s="50"/>
      <c r="TYI41" s="50"/>
      <c r="TYJ41" s="50"/>
      <c r="TYK41" s="50"/>
      <c r="TYL41" s="50"/>
      <c r="TYM41" s="50"/>
      <c r="TYN41" s="50"/>
      <c r="TYO41" s="50"/>
      <c r="TYP41" s="50"/>
      <c r="TYQ41" s="50"/>
      <c r="TYR41" s="50"/>
      <c r="TYS41" s="50"/>
      <c r="TYT41" s="50"/>
      <c r="TYU41" s="50"/>
      <c r="TYV41" s="50"/>
      <c r="TYW41" s="50"/>
      <c r="TYX41" s="50"/>
      <c r="TYY41" s="50"/>
      <c r="TYZ41" s="50"/>
      <c r="TZA41" s="50"/>
      <c r="TZB41" s="50"/>
      <c r="TZC41" s="50"/>
      <c r="TZD41" s="50"/>
      <c r="TZE41" s="50"/>
      <c r="TZF41" s="50"/>
      <c r="TZG41" s="50"/>
      <c r="TZH41" s="50"/>
      <c r="TZI41" s="50"/>
      <c r="TZJ41" s="50"/>
      <c r="TZK41" s="50"/>
      <c r="TZL41" s="50"/>
      <c r="TZM41" s="50"/>
      <c r="TZN41" s="50"/>
      <c r="TZO41" s="50"/>
      <c r="TZP41" s="50"/>
      <c r="TZQ41" s="50"/>
      <c r="TZR41" s="50"/>
      <c r="TZS41" s="50"/>
      <c r="TZT41" s="50"/>
      <c r="TZU41" s="50"/>
      <c r="TZV41" s="50"/>
      <c r="TZW41" s="50"/>
      <c r="TZX41" s="50"/>
      <c r="TZY41" s="50"/>
      <c r="TZZ41" s="50"/>
      <c r="UAA41" s="50"/>
      <c r="UAB41" s="50"/>
      <c r="UAC41" s="50"/>
      <c r="UAD41" s="50"/>
      <c r="UAE41" s="50"/>
      <c r="UAF41" s="50"/>
      <c r="UAG41" s="50"/>
      <c r="UAH41" s="50"/>
      <c r="UAI41" s="50"/>
      <c r="UAJ41" s="50"/>
      <c r="UAK41" s="50"/>
      <c r="UAL41" s="50"/>
      <c r="UAM41" s="50"/>
      <c r="UAN41" s="50"/>
      <c r="UAO41" s="50"/>
      <c r="UAP41" s="50"/>
      <c r="UAQ41" s="50"/>
      <c r="UAR41" s="50"/>
      <c r="UAS41" s="50"/>
      <c r="UAT41" s="50"/>
      <c r="UAU41" s="50"/>
      <c r="UAV41" s="50"/>
      <c r="UAW41" s="50"/>
      <c r="UAX41" s="50"/>
      <c r="UAY41" s="50"/>
      <c r="UAZ41" s="50"/>
      <c r="UBA41" s="50"/>
      <c r="UBB41" s="50"/>
      <c r="UBC41" s="50"/>
      <c r="UBD41" s="50"/>
      <c r="UBE41" s="50"/>
      <c r="UBF41" s="50"/>
      <c r="UBG41" s="50"/>
      <c r="UBH41" s="50"/>
      <c r="UBI41" s="50"/>
      <c r="UBJ41" s="50"/>
      <c r="UBK41" s="50"/>
      <c r="UBL41" s="50"/>
      <c r="UBM41" s="50"/>
      <c r="UBN41" s="50"/>
      <c r="UBO41" s="50"/>
      <c r="UBP41" s="50"/>
      <c r="UBQ41" s="50"/>
      <c r="UBR41" s="50"/>
      <c r="UBS41" s="50"/>
      <c r="UBT41" s="50"/>
      <c r="UBU41" s="50"/>
      <c r="UBV41" s="50"/>
      <c r="UBW41" s="50"/>
      <c r="UBX41" s="50"/>
      <c r="UBY41" s="50"/>
      <c r="UBZ41" s="50"/>
      <c r="UCA41" s="50"/>
      <c r="UCB41" s="50"/>
      <c r="UCC41" s="50"/>
      <c r="UCD41" s="50"/>
      <c r="UCE41" s="50"/>
      <c r="UCF41" s="50"/>
      <c r="UCG41" s="50"/>
      <c r="UCH41" s="50"/>
      <c r="UCI41" s="50"/>
      <c r="UCJ41" s="50"/>
      <c r="UCK41" s="50"/>
      <c r="UCL41" s="50"/>
      <c r="UCM41" s="50"/>
      <c r="UCN41" s="50"/>
      <c r="UCO41" s="50"/>
      <c r="UCP41" s="50"/>
      <c r="UCQ41" s="50"/>
      <c r="UCR41" s="50"/>
      <c r="UCS41" s="50"/>
      <c r="UCT41" s="50"/>
      <c r="UCU41" s="50"/>
      <c r="UCV41" s="50"/>
      <c r="UCW41" s="50"/>
      <c r="UCX41" s="50"/>
      <c r="UCY41" s="50"/>
      <c r="UCZ41" s="50"/>
      <c r="UDA41" s="50"/>
      <c r="UDB41" s="50"/>
      <c r="UDC41" s="50"/>
      <c r="UDD41" s="50"/>
      <c r="UDE41" s="50"/>
      <c r="UDF41" s="50"/>
      <c r="UDG41" s="50"/>
      <c r="UDH41" s="50"/>
      <c r="UDI41" s="50"/>
      <c r="UDJ41" s="50"/>
      <c r="UDK41" s="50"/>
      <c r="UDL41" s="50"/>
      <c r="UDM41" s="50"/>
      <c r="UDN41" s="50"/>
      <c r="UDO41" s="50"/>
      <c r="UDP41" s="50"/>
      <c r="UDQ41" s="50"/>
      <c r="UDR41" s="50"/>
      <c r="UDS41" s="50"/>
      <c r="UDT41" s="50"/>
      <c r="UDU41" s="50"/>
      <c r="UDV41" s="50"/>
      <c r="UDW41" s="50"/>
      <c r="UDX41" s="50"/>
      <c r="UDY41" s="50"/>
      <c r="UDZ41" s="50"/>
      <c r="UEA41" s="50"/>
      <c r="UEB41" s="50"/>
      <c r="UEC41" s="50"/>
      <c r="UED41" s="50"/>
      <c r="UEE41" s="50"/>
      <c r="UEF41" s="50"/>
      <c r="UEG41" s="50"/>
      <c r="UEH41" s="50"/>
      <c r="UEI41" s="50"/>
      <c r="UEJ41" s="50"/>
      <c r="UEK41" s="50"/>
      <c r="UEL41" s="50"/>
      <c r="UEM41" s="50"/>
      <c r="UEN41" s="50"/>
      <c r="UEO41" s="50"/>
      <c r="UEP41" s="50"/>
      <c r="UEQ41" s="50"/>
      <c r="UER41" s="50"/>
      <c r="UES41" s="50"/>
      <c r="UET41" s="50"/>
      <c r="UEU41" s="50"/>
      <c r="UEV41" s="50"/>
      <c r="UEW41" s="50"/>
      <c r="UEX41" s="50"/>
      <c r="UEY41" s="50"/>
      <c r="UEZ41" s="50"/>
      <c r="UFA41" s="50"/>
      <c r="UFB41" s="50"/>
      <c r="UFC41" s="50"/>
      <c r="UFD41" s="50"/>
      <c r="UFE41" s="50"/>
      <c r="UFF41" s="50"/>
      <c r="UFG41" s="50"/>
      <c r="UFH41" s="50"/>
      <c r="UFI41" s="50"/>
      <c r="UFJ41" s="50"/>
      <c r="UFK41" s="50"/>
      <c r="UFL41" s="50"/>
      <c r="UFM41" s="50"/>
      <c r="UFN41" s="50"/>
      <c r="UFO41" s="50"/>
      <c r="UFP41" s="50"/>
      <c r="UFQ41" s="50"/>
      <c r="UFR41" s="50"/>
      <c r="UFS41" s="50"/>
      <c r="UFT41" s="50"/>
      <c r="UFU41" s="50"/>
      <c r="UFV41" s="50"/>
      <c r="UFW41" s="50"/>
      <c r="UFX41" s="50"/>
      <c r="UFY41" s="50"/>
      <c r="UFZ41" s="50"/>
      <c r="UGA41" s="50"/>
      <c r="UGB41" s="50"/>
      <c r="UGC41" s="50"/>
      <c r="UGD41" s="50"/>
      <c r="UGE41" s="50"/>
      <c r="UGF41" s="50"/>
      <c r="UGG41" s="50"/>
      <c r="UGH41" s="50"/>
      <c r="UGI41" s="50"/>
      <c r="UGJ41" s="50"/>
      <c r="UGK41" s="50"/>
      <c r="UGL41" s="50"/>
      <c r="UGM41" s="50"/>
      <c r="UGN41" s="50"/>
      <c r="UGO41" s="50"/>
      <c r="UGP41" s="50"/>
      <c r="UGQ41" s="50"/>
      <c r="UGR41" s="50"/>
      <c r="UGS41" s="50"/>
      <c r="UGT41" s="50"/>
      <c r="UGU41" s="50"/>
      <c r="UGV41" s="50"/>
      <c r="UGW41" s="50"/>
      <c r="UGX41" s="50"/>
      <c r="UGY41" s="50"/>
      <c r="UGZ41" s="50"/>
      <c r="UHA41" s="50"/>
      <c r="UHB41" s="50"/>
      <c r="UHC41" s="50"/>
      <c r="UHD41" s="50"/>
      <c r="UHE41" s="50"/>
      <c r="UHF41" s="50"/>
      <c r="UHG41" s="50"/>
      <c r="UHH41" s="50"/>
      <c r="UHI41" s="50"/>
      <c r="UHJ41" s="50"/>
      <c r="UHK41" s="50"/>
      <c r="UHL41" s="50"/>
      <c r="UHM41" s="50"/>
      <c r="UHN41" s="50"/>
      <c r="UHO41" s="50"/>
      <c r="UHP41" s="50"/>
      <c r="UHQ41" s="50"/>
      <c r="UHR41" s="50"/>
      <c r="UHS41" s="50"/>
      <c r="UHT41" s="50"/>
      <c r="UHU41" s="50"/>
      <c r="UHV41" s="50"/>
      <c r="UHW41" s="50"/>
      <c r="UHX41" s="50"/>
      <c r="UHY41" s="50"/>
      <c r="UHZ41" s="50"/>
      <c r="UIA41" s="50"/>
      <c r="UIB41" s="50"/>
      <c r="UIC41" s="50"/>
      <c r="UID41" s="50"/>
      <c r="UIE41" s="50"/>
      <c r="UIF41" s="50"/>
      <c r="UIG41" s="50"/>
      <c r="UIH41" s="50"/>
      <c r="UII41" s="50"/>
      <c r="UIJ41" s="50"/>
      <c r="UIK41" s="50"/>
      <c r="UIL41" s="50"/>
      <c r="UIM41" s="50"/>
      <c r="UIN41" s="50"/>
      <c r="UIO41" s="50"/>
      <c r="UIP41" s="50"/>
      <c r="UIQ41" s="50"/>
      <c r="UIR41" s="50"/>
      <c r="UIS41" s="50"/>
      <c r="UIT41" s="50"/>
      <c r="UIU41" s="50"/>
      <c r="UIV41" s="50"/>
      <c r="UIW41" s="50"/>
      <c r="UIX41" s="50"/>
      <c r="UIY41" s="50"/>
      <c r="UIZ41" s="50"/>
      <c r="UJA41" s="50"/>
      <c r="UJB41" s="50"/>
      <c r="UJC41" s="50"/>
      <c r="UJD41" s="50"/>
      <c r="UJE41" s="50"/>
      <c r="UJF41" s="50"/>
      <c r="UJG41" s="50"/>
      <c r="UJH41" s="50"/>
      <c r="UJI41" s="50"/>
      <c r="UJJ41" s="50"/>
      <c r="UJK41" s="50"/>
      <c r="UJL41" s="50"/>
      <c r="UJM41" s="50"/>
      <c r="UJN41" s="50"/>
      <c r="UJO41" s="50"/>
      <c r="UJP41" s="50"/>
      <c r="UJQ41" s="50"/>
      <c r="UJR41" s="50"/>
      <c r="UJS41" s="50"/>
      <c r="UJT41" s="50"/>
      <c r="UJU41" s="50"/>
      <c r="UJV41" s="50"/>
      <c r="UJW41" s="50"/>
      <c r="UJX41" s="50"/>
      <c r="UJY41" s="50"/>
      <c r="UJZ41" s="50"/>
      <c r="UKA41" s="50"/>
      <c r="UKB41" s="50"/>
      <c r="UKC41" s="50"/>
      <c r="UKD41" s="50"/>
      <c r="UKE41" s="50"/>
      <c r="UKF41" s="50"/>
      <c r="UKG41" s="50"/>
      <c r="UKH41" s="50"/>
      <c r="UKI41" s="50"/>
      <c r="UKJ41" s="50"/>
      <c r="UKK41" s="50"/>
      <c r="UKL41" s="50"/>
      <c r="UKM41" s="50"/>
      <c r="UKN41" s="50"/>
      <c r="UKO41" s="50"/>
      <c r="UKP41" s="50"/>
      <c r="UKQ41" s="50"/>
      <c r="UKR41" s="50"/>
      <c r="UKS41" s="50"/>
      <c r="UKT41" s="50"/>
      <c r="UKU41" s="50"/>
      <c r="UKV41" s="50"/>
      <c r="UKW41" s="50"/>
      <c r="UKX41" s="50"/>
      <c r="UKY41" s="50"/>
      <c r="UKZ41" s="50"/>
      <c r="ULA41" s="50"/>
      <c r="ULB41" s="50"/>
      <c r="ULC41" s="50"/>
      <c r="ULD41" s="50"/>
      <c r="ULE41" s="50"/>
      <c r="ULF41" s="50"/>
      <c r="ULG41" s="50"/>
      <c r="ULH41" s="50"/>
      <c r="ULI41" s="50"/>
      <c r="ULJ41" s="50"/>
      <c r="ULK41" s="50"/>
      <c r="ULL41" s="50"/>
      <c r="ULM41" s="50"/>
      <c r="ULN41" s="50"/>
      <c r="ULO41" s="50"/>
      <c r="ULP41" s="50"/>
      <c r="ULQ41" s="50"/>
      <c r="ULR41" s="50"/>
      <c r="ULS41" s="50"/>
      <c r="ULT41" s="50"/>
      <c r="ULU41" s="50"/>
      <c r="ULV41" s="50"/>
      <c r="ULW41" s="50"/>
      <c r="ULX41" s="50"/>
      <c r="ULY41" s="50"/>
      <c r="ULZ41" s="50"/>
      <c r="UMA41" s="50"/>
      <c r="UMB41" s="50"/>
      <c r="UMC41" s="50"/>
      <c r="UMD41" s="50"/>
      <c r="UME41" s="50"/>
      <c r="UMF41" s="50"/>
      <c r="UMG41" s="50"/>
      <c r="UMH41" s="50"/>
      <c r="UMI41" s="50"/>
      <c r="UMJ41" s="50"/>
      <c r="UMK41" s="50"/>
      <c r="UML41" s="50"/>
      <c r="UMM41" s="50"/>
      <c r="UMN41" s="50"/>
      <c r="UMO41" s="50"/>
      <c r="UMP41" s="50"/>
      <c r="UMQ41" s="50"/>
      <c r="UMR41" s="50"/>
      <c r="UMS41" s="50"/>
      <c r="UMT41" s="50"/>
      <c r="UMU41" s="50"/>
      <c r="UMV41" s="50"/>
      <c r="UMW41" s="50"/>
      <c r="UMX41" s="50"/>
      <c r="UMY41" s="50"/>
      <c r="UMZ41" s="50"/>
      <c r="UNA41" s="50"/>
      <c r="UNB41" s="50"/>
      <c r="UNC41" s="50"/>
      <c r="UND41" s="50"/>
      <c r="UNE41" s="50"/>
      <c r="UNF41" s="50"/>
      <c r="UNG41" s="50"/>
      <c r="UNH41" s="50"/>
      <c r="UNI41" s="50"/>
      <c r="UNJ41" s="50"/>
      <c r="UNK41" s="50"/>
      <c r="UNL41" s="50"/>
      <c r="UNM41" s="50"/>
      <c r="UNN41" s="50"/>
      <c r="UNO41" s="50"/>
      <c r="UNP41" s="50"/>
      <c r="UNQ41" s="50"/>
      <c r="UNR41" s="50"/>
      <c r="UNS41" s="50"/>
      <c r="UNT41" s="50"/>
      <c r="UNU41" s="50"/>
      <c r="UNV41" s="50"/>
      <c r="UNW41" s="50"/>
      <c r="UNX41" s="50"/>
      <c r="UNY41" s="50"/>
      <c r="UNZ41" s="50"/>
      <c r="UOA41" s="50"/>
      <c r="UOB41" s="50"/>
      <c r="UOC41" s="50"/>
      <c r="UOD41" s="50"/>
      <c r="UOE41" s="50"/>
      <c r="UOF41" s="50"/>
      <c r="UOG41" s="50"/>
      <c r="UOH41" s="50"/>
      <c r="UOI41" s="50"/>
      <c r="UOJ41" s="50"/>
      <c r="UOK41" s="50"/>
      <c r="UOL41" s="50"/>
      <c r="UOM41" s="50"/>
      <c r="UON41" s="50"/>
      <c r="UOO41" s="50"/>
      <c r="UOP41" s="50"/>
      <c r="UOQ41" s="50"/>
      <c r="UOR41" s="50"/>
      <c r="UOS41" s="50"/>
      <c r="UOT41" s="50"/>
      <c r="UOU41" s="50"/>
      <c r="UOV41" s="50"/>
      <c r="UOW41" s="50"/>
      <c r="UOX41" s="50"/>
      <c r="UOY41" s="50"/>
      <c r="UOZ41" s="50"/>
      <c r="UPA41" s="50"/>
      <c r="UPB41" s="50"/>
      <c r="UPC41" s="50"/>
      <c r="UPD41" s="50"/>
      <c r="UPE41" s="50"/>
      <c r="UPF41" s="50"/>
      <c r="UPG41" s="50"/>
      <c r="UPH41" s="50"/>
      <c r="UPI41" s="50"/>
      <c r="UPJ41" s="50"/>
      <c r="UPK41" s="50"/>
      <c r="UPL41" s="50"/>
      <c r="UPM41" s="50"/>
      <c r="UPN41" s="50"/>
      <c r="UPO41" s="50"/>
      <c r="UPP41" s="50"/>
      <c r="UPQ41" s="50"/>
      <c r="UPR41" s="50"/>
      <c r="UPS41" s="50"/>
      <c r="UPT41" s="50"/>
      <c r="UPU41" s="50"/>
      <c r="UPV41" s="50"/>
      <c r="UPW41" s="50"/>
      <c r="UPX41" s="50"/>
      <c r="UPY41" s="50"/>
      <c r="UPZ41" s="50"/>
      <c r="UQA41" s="50"/>
      <c r="UQB41" s="50"/>
      <c r="UQC41" s="50"/>
      <c r="UQD41" s="50"/>
      <c r="UQE41" s="50"/>
      <c r="UQF41" s="50"/>
      <c r="UQG41" s="50"/>
      <c r="UQH41" s="50"/>
      <c r="UQI41" s="50"/>
      <c r="UQJ41" s="50"/>
      <c r="UQK41" s="50"/>
      <c r="UQL41" s="50"/>
      <c r="UQM41" s="50"/>
      <c r="UQN41" s="50"/>
      <c r="UQO41" s="50"/>
      <c r="UQP41" s="50"/>
      <c r="UQQ41" s="50"/>
      <c r="UQR41" s="50"/>
      <c r="UQS41" s="50"/>
      <c r="UQT41" s="50"/>
      <c r="UQU41" s="50"/>
      <c r="UQV41" s="50"/>
      <c r="UQW41" s="50"/>
      <c r="UQX41" s="50"/>
      <c r="UQY41" s="50"/>
      <c r="UQZ41" s="50"/>
      <c r="URA41" s="50"/>
      <c r="URB41" s="50"/>
      <c r="URC41" s="50"/>
      <c r="URD41" s="50"/>
      <c r="URE41" s="50"/>
      <c r="URF41" s="50"/>
      <c r="URG41" s="50"/>
      <c r="URH41" s="50"/>
      <c r="URI41" s="50"/>
      <c r="URJ41" s="50"/>
      <c r="URK41" s="50"/>
      <c r="URL41" s="50"/>
      <c r="URM41" s="50"/>
      <c r="URN41" s="50"/>
      <c r="URO41" s="50"/>
      <c r="URP41" s="50"/>
      <c r="URQ41" s="50"/>
      <c r="URR41" s="50"/>
      <c r="URS41" s="50"/>
      <c r="URT41" s="50"/>
      <c r="URU41" s="50"/>
      <c r="URV41" s="50"/>
      <c r="URW41" s="50"/>
      <c r="URX41" s="50"/>
      <c r="URY41" s="50"/>
      <c r="URZ41" s="50"/>
      <c r="USA41" s="50"/>
      <c r="USB41" s="50"/>
      <c r="USC41" s="50"/>
      <c r="USD41" s="50"/>
      <c r="USE41" s="50"/>
      <c r="USF41" s="50"/>
      <c r="USG41" s="50"/>
      <c r="USH41" s="50"/>
      <c r="USI41" s="50"/>
      <c r="USJ41" s="50"/>
      <c r="USK41" s="50"/>
      <c r="USL41" s="50"/>
      <c r="USM41" s="50"/>
      <c r="USN41" s="50"/>
      <c r="USO41" s="50"/>
      <c r="USP41" s="50"/>
      <c r="USQ41" s="50"/>
      <c r="USR41" s="50"/>
      <c r="USS41" s="50"/>
      <c r="UST41" s="50"/>
      <c r="USU41" s="50"/>
      <c r="USV41" s="50"/>
      <c r="USW41" s="50"/>
      <c r="USX41" s="50"/>
      <c r="USY41" s="50"/>
      <c r="USZ41" s="50"/>
      <c r="UTA41" s="50"/>
      <c r="UTB41" s="50"/>
      <c r="UTC41" s="50"/>
      <c r="UTD41" s="50"/>
      <c r="UTE41" s="50"/>
      <c r="UTF41" s="50"/>
      <c r="UTG41" s="50"/>
      <c r="UTH41" s="50"/>
      <c r="UTI41" s="50"/>
      <c r="UTJ41" s="50"/>
      <c r="UTK41" s="50"/>
      <c r="UTL41" s="50"/>
      <c r="UTM41" s="50"/>
      <c r="UTN41" s="50"/>
      <c r="UTO41" s="50"/>
      <c r="UTP41" s="50"/>
      <c r="UTQ41" s="50"/>
      <c r="UTR41" s="50"/>
      <c r="UTS41" s="50"/>
      <c r="UTT41" s="50"/>
      <c r="UTU41" s="50"/>
      <c r="UTV41" s="50"/>
      <c r="UTW41" s="50"/>
      <c r="UTX41" s="50"/>
      <c r="UTY41" s="50"/>
      <c r="UTZ41" s="50"/>
      <c r="UUA41" s="50"/>
      <c r="UUB41" s="50"/>
      <c r="UUC41" s="50"/>
      <c r="UUD41" s="50"/>
      <c r="UUE41" s="50"/>
      <c r="UUF41" s="50"/>
      <c r="UUG41" s="50"/>
      <c r="UUH41" s="50"/>
      <c r="UUI41" s="50"/>
      <c r="UUJ41" s="50"/>
      <c r="UUK41" s="50"/>
      <c r="UUL41" s="50"/>
      <c r="UUM41" s="50"/>
      <c r="UUN41" s="50"/>
      <c r="UUO41" s="50"/>
      <c r="UUP41" s="50"/>
      <c r="UUQ41" s="50"/>
      <c r="UUR41" s="50"/>
      <c r="UUS41" s="50"/>
      <c r="UUT41" s="50"/>
      <c r="UUU41" s="50"/>
      <c r="UUV41" s="50"/>
      <c r="UUW41" s="50"/>
      <c r="UUX41" s="50"/>
      <c r="UUY41" s="50"/>
      <c r="UUZ41" s="50"/>
      <c r="UVA41" s="50"/>
      <c r="UVB41" s="50"/>
      <c r="UVC41" s="50"/>
      <c r="UVD41" s="50"/>
      <c r="UVE41" s="50"/>
      <c r="UVF41" s="50"/>
      <c r="UVG41" s="50"/>
      <c r="UVH41" s="50"/>
      <c r="UVI41" s="50"/>
      <c r="UVJ41" s="50"/>
      <c r="UVK41" s="50"/>
      <c r="UVL41" s="50"/>
      <c r="UVM41" s="50"/>
      <c r="UVN41" s="50"/>
      <c r="UVO41" s="50"/>
      <c r="UVP41" s="50"/>
      <c r="UVQ41" s="50"/>
      <c r="UVR41" s="50"/>
      <c r="UVS41" s="50"/>
      <c r="UVT41" s="50"/>
      <c r="UVU41" s="50"/>
      <c r="UVV41" s="50"/>
      <c r="UVW41" s="50"/>
      <c r="UVX41" s="50"/>
      <c r="UVY41" s="50"/>
      <c r="UVZ41" s="50"/>
      <c r="UWA41" s="50"/>
      <c r="UWB41" s="50"/>
      <c r="UWC41" s="50"/>
      <c r="UWD41" s="50"/>
      <c r="UWE41" s="50"/>
      <c r="UWF41" s="50"/>
      <c r="UWG41" s="50"/>
      <c r="UWH41" s="50"/>
      <c r="UWI41" s="50"/>
      <c r="UWJ41" s="50"/>
      <c r="UWK41" s="50"/>
      <c r="UWL41" s="50"/>
      <c r="UWM41" s="50"/>
      <c r="UWN41" s="50"/>
      <c r="UWO41" s="50"/>
      <c r="UWP41" s="50"/>
      <c r="UWQ41" s="50"/>
      <c r="UWR41" s="50"/>
      <c r="UWS41" s="50"/>
      <c r="UWT41" s="50"/>
      <c r="UWU41" s="50"/>
      <c r="UWV41" s="50"/>
      <c r="UWW41" s="50"/>
      <c r="UWX41" s="50"/>
      <c r="UWY41" s="50"/>
      <c r="UWZ41" s="50"/>
      <c r="UXA41" s="50"/>
      <c r="UXB41" s="50"/>
      <c r="UXC41" s="50"/>
      <c r="UXD41" s="50"/>
      <c r="UXE41" s="50"/>
      <c r="UXF41" s="50"/>
      <c r="UXG41" s="50"/>
      <c r="UXH41" s="50"/>
      <c r="UXI41" s="50"/>
      <c r="UXJ41" s="50"/>
      <c r="UXK41" s="50"/>
      <c r="UXL41" s="50"/>
      <c r="UXM41" s="50"/>
      <c r="UXN41" s="50"/>
      <c r="UXO41" s="50"/>
      <c r="UXP41" s="50"/>
      <c r="UXQ41" s="50"/>
      <c r="UXR41" s="50"/>
      <c r="UXS41" s="50"/>
      <c r="UXT41" s="50"/>
      <c r="UXU41" s="50"/>
      <c r="UXV41" s="50"/>
      <c r="UXW41" s="50"/>
      <c r="UXX41" s="50"/>
      <c r="UXY41" s="50"/>
      <c r="UXZ41" s="50"/>
      <c r="UYA41" s="50"/>
      <c r="UYB41" s="50"/>
      <c r="UYC41" s="50"/>
      <c r="UYD41" s="50"/>
      <c r="UYE41" s="50"/>
      <c r="UYF41" s="50"/>
      <c r="UYG41" s="50"/>
      <c r="UYH41" s="50"/>
      <c r="UYI41" s="50"/>
      <c r="UYJ41" s="50"/>
      <c r="UYK41" s="50"/>
      <c r="UYL41" s="50"/>
      <c r="UYM41" s="50"/>
      <c r="UYN41" s="50"/>
      <c r="UYO41" s="50"/>
      <c r="UYP41" s="50"/>
      <c r="UYQ41" s="50"/>
      <c r="UYR41" s="50"/>
      <c r="UYS41" s="50"/>
      <c r="UYT41" s="50"/>
      <c r="UYU41" s="50"/>
      <c r="UYV41" s="50"/>
      <c r="UYW41" s="50"/>
      <c r="UYX41" s="50"/>
      <c r="UYY41" s="50"/>
      <c r="UYZ41" s="50"/>
      <c r="UZA41" s="50"/>
      <c r="UZB41" s="50"/>
      <c r="UZC41" s="50"/>
      <c r="UZD41" s="50"/>
      <c r="UZE41" s="50"/>
      <c r="UZF41" s="50"/>
      <c r="UZG41" s="50"/>
      <c r="UZH41" s="50"/>
      <c r="UZI41" s="50"/>
      <c r="UZJ41" s="50"/>
      <c r="UZK41" s="50"/>
      <c r="UZL41" s="50"/>
      <c r="UZM41" s="50"/>
      <c r="UZN41" s="50"/>
      <c r="UZO41" s="50"/>
      <c r="UZP41" s="50"/>
      <c r="UZQ41" s="50"/>
      <c r="UZR41" s="50"/>
      <c r="UZS41" s="50"/>
      <c r="UZT41" s="50"/>
      <c r="UZU41" s="50"/>
      <c r="UZV41" s="50"/>
      <c r="UZW41" s="50"/>
      <c r="UZX41" s="50"/>
      <c r="UZY41" s="50"/>
      <c r="UZZ41" s="50"/>
      <c r="VAA41" s="50"/>
      <c r="VAB41" s="50"/>
      <c r="VAC41" s="50"/>
      <c r="VAD41" s="50"/>
      <c r="VAE41" s="50"/>
      <c r="VAF41" s="50"/>
      <c r="VAG41" s="50"/>
      <c r="VAH41" s="50"/>
      <c r="VAI41" s="50"/>
      <c r="VAJ41" s="50"/>
      <c r="VAK41" s="50"/>
      <c r="VAL41" s="50"/>
      <c r="VAM41" s="50"/>
      <c r="VAN41" s="50"/>
      <c r="VAO41" s="50"/>
      <c r="VAP41" s="50"/>
      <c r="VAQ41" s="50"/>
      <c r="VAR41" s="50"/>
      <c r="VAS41" s="50"/>
      <c r="VAT41" s="50"/>
      <c r="VAU41" s="50"/>
      <c r="VAV41" s="50"/>
      <c r="VAW41" s="50"/>
      <c r="VAX41" s="50"/>
      <c r="VAY41" s="50"/>
      <c r="VAZ41" s="50"/>
      <c r="VBA41" s="50"/>
      <c r="VBB41" s="50"/>
      <c r="VBC41" s="50"/>
      <c r="VBD41" s="50"/>
      <c r="VBE41" s="50"/>
      <c r="VBF41" s="50"/>
      <c r="VBG41" s="50"/>
      <c r="VBH41" s="50"/>
      <c r="VBI41" s="50"/>
      <c r="VBJ41" s="50"/>
      <c r="VBK41" s="50"/>
      <c r="VBL41" s="50"/>
      <c r="VBM41" s="50"/>
      <c r="VBN41" s="50"/>
      <c r="VBO41" s="50"/>
      <c r="VBP41" s="50"/>
      <c r="VBQ41" s="50"/>
      <c r="VBR41" s="50"/>
      <c r="VBS41" s="50"/>
      <c r="VBT41" s="50"/>
      <c r="VBU41" s="50"/>
      <c r="VBV41" s="50"/>
      <c r="VBW41" s="50"/>
      <c r="VBX41" s="50"/>
      <c r="VBY41" s="50"/>
      <c r="VBZ41" s="50"/>
      <c r="VCA41" s="50"/>
      <c r="VCB41" s="50"/>
      <c r="VCC41" s="50"/>
      <c r="VCD41" s="50"/>
      <c r="VCE41" s="50"/>
      <c r="VCF41" s="50"/>
      <c r="VCG41" s="50"/>
      <c r="VCH41" s="50"/>
      <c r="VCI41" s="50"/>
      <c r="VCJ41" s="50"/>
      <c r="VCK41" s="50"/>
      <c r="VCL41" s="50"/>
      <c r="VCM41" s="50"/>
      <c r="VCN41" s="50"/>
      <c r="VCO41" s="50"/>
      <c r="VCP41" s="50"/>
      <c r="VCQ41" s="50"/>
      <c r="VCR41" s="50"/>
      <c r="VCS41" s="50"/>
      <c r="VCT41" s="50"/>
      <c r="VCU41" s="50"/>
      <c r="VCV41" s="50"/>
      <c r="VCW41" s="50"/>
      <c r="VCX41" s="50"/>
      <c r="VCY41" s="50"/>
      <c r="VCZ41" s="50"/>
      <c r="VDA41" s="50"/>
      <c r="VDB41" s="50"/>
      <c r="VDC41" s="50"/>
      <c r="VDD41" s="50"/>
      <c r="VDE41" s="50"/>
      <c r="VDF41" s="50"/>
      <c r="VDG41" s="50"/>
      <c r="VDH41" s="50"/>
      <c r="VDI41" s="50"/>
      <c r="VDJ41" s="50"/>
      <c r="VDK41" s="50"/>
      <c r="VDL41" s="50"/>
      <c r="VDM41" s="50"/>
      <c r="VDN41" s="50"/>
      <c r="VDO41" s="50"/>
      <c r="VDP41" s="50"/>
      <c r="VDQ41" s="50"/>
      <c r="VDR41" s="50"/>
      <c r="VDS41" s="50"/>
      <c r="VDT41" s="50"/>
      <c r="VDU41" s="50"/>
      <c r="VDV41" s="50"/>
      <c r="VDW41" s="50"/>
      <c r="VDX41" s="50"/>
      <c r="VDY41" s="50"/>
      <c r="VDZ41" s="50"/>
      <c r="VEA41" s="50"/>
      <c r="VEB41" s="50"/>
      <c r="VEC41" s="50"/>
      <c r="VED41" s="50"/>
      <c r="VEE41" s="50"/>
      <c r="VEF41" s="50"/>
      <c r="VEG41" s="50"/>
      <c r="VEH41" s="50"/>
      <c r="VEI41" s="50"/>
      <c r="VEJ41" s="50"/>
      <c r="VEK41" s="50"/>
      <c r="VEL41" s="50"/>
      <c r="VEM41" s="50"/>
      <c r="VEN41" s="50"/>
      <c r="VEO41" s="50"/>
      <c r="VEP41" s="50"/>
      <c r="VEQ41" s="50"/>
      <c r="VER41" s="50"/>
      <c r="VES41" s="50"/>
      <c r="VET41" s="50"/>
      <c r="VEU41" s="50"/>
      <c r="VEV41" s="50"/>
      <c r="VEW41" s="50"/>
      <c r="VEX41" s="50"/>
      <c r="VEY41" s="50"/>
      <c r="VEZ41" s="50"/>
      <c r="VFA41" s="50"/>
      <c r="VFB41" s="50"/>
      <c r="VFC41" s="50"/>
      <c r="VFD41" s="50"/>
      <c r="VFE41" s="50"/>
      <c r="VFF41" s="50"/>
      <c r="VFG41" s="50"/>
      <c r="VFH41" s="50"/>
      <c r="VFI41" s="50"/>
      <c r="VFJ41" s="50"/>
      <c r="VFK41" s="50"/>
      <c r="VFL41" s="50"/>
      <c r="VFM41" s="50"/>
      <c r="VFN41" s="50"/>
      <c r="VFO41" s="50"/>
      <c r="VFP41" s="50"/>
      <c r="VFQ41" s="50"/>
      <c r="VFR41" s="50"/>
      <c r="VFS41" s="50"/>
      <c r="VFT41" s="50"/>
      <c r="VFU41" s="50"/>
      <c r="VFV41" s="50"/>
      <c r="VFW41" s="50"/>
      <c r="VFX41" s="50"/>
      <c r="VFY41" s="50"/>
      <c r="VFZ41" s="50"/>
      <c r="VGA41" s="50"/>
      <c r="VGB41" s="50"/>
      <c r="VGC41" s="50"/>
      <c r="VGD41" s="50"/>
      <c r="VGE41" s="50"/>
      <c r="VGF41" s="50"/>
      <c r="VGG41" s="50"/>
      <c r="VGH41" s="50"/>
      <c r="VGI41" s="50"/>
      <c r="VGJ41" s="50"/>
      <c r="VGK41" s="50"/>
      <c r="VGL41" s="50"/>
      <c r="VGM41" s="50"/>
      <c r="VGN41" s="50"/>
      <c r="VGO41" s="50"/>
      <c r="VGP41" s="50"/>
      <c r="VGQ41" s="50"/>
      <c r="VGR41" s="50"/>
      <c r="VGS41" s="50"/>
      <c r="VGT41" s="50"/>
      <c r="VGU41" s="50"/>
      <c r="VGV41" s="50"/>
      <c r="VGW41" s="50"/>
      <c r="VGX41" s="50"/>
      <c r="VGY41" s="50"/>
      <c r="VGZ41" s="50"/>
      <c r="VHA41" s="50"/>
      <c r="VHB41" s="50"/>
      <c r="VHC41" s="50"/>
      <c r="VHD41" s="50"/>
      <c r="VHE41" s="50"/>
      <c r="VHF41" s="50"/>
      <c r="VHG41" s="50"/>
      <c r="VHH41" s="50"/>
      <c r="VHI41" s="50"/>
      <c r="VHJ41" s="50"/>
      <c r="VHK41" s="50"/>
      <c r="VHL41" s="50"/>
      <c r="VHM41" s="50"/>
      <c r="VHN41" s="50"/>
      <c r="VHO41" s="50"/>
      <c r="VHP41" s="50"/>
      <c r="VHQ41" s="50"/>
      <c r="VHR41" s="50"/>
      <c r="VHS41" s="50"/>
      <c r="VHT41" s="50"/>
      <c r="VHU41" s="50"/>
      <c r="VHV41" s="50"/>
      <c r="VHW41" s="50"/>
      <c r="VHX41" s="50"/>
      <c r="VHY41" s="50"/>
      <c r="VHZ41" s="50"/>
      <c r="VIA41" s="50"/>
      <c r="VIB41" s="50"/>
      <c r="VIC41" s="50"/>
      <c r="VID41" s="50"/>
      <c r="VIE41" s="50"/>
      <c r="VIF41" s="50"/>
      <c r="VIG41" s="50"/>
      <c r="VIH41" s="50"/>
      <c r="VII41" s="50"/>
      <c r="VIJ41" s="50"/>
      <c r="VIK41" s="50"/>
      <c r="VIL41" s="50"/>
      <c r="VIM41" s="50"/>
      <c r="VIN41" s="50"/>
      <c r="VIO41" s="50"/>
      <c r="VIP41" s="50"/>
      <c r="VIQ41" s="50"/>
      <c r="VIR41" s="50"/>
      <c r="VIS41" s="50"/>
      <c r="VIT41" s="50"/>
      <c r="VIU41" s="50"/>
      <c r="VIV41" s="50"/>
      <c r="VIW41" s="50"/>
      <c r="VIX41" s="50"/>
      <c r="VIY41" s="50"/>
      <c r="VIZ41" s="50"/>
      <c r="VJA41" s="50"/>
      <c r="VJB41" s="50"/>
      <c r="VJC41" s="50"/>
      <c r="VJD41" s="50"/>
      <c r="VJE41" s="50"/>
      <c r="VJF41" s="50"/>
      <c r="VJG41" s="50"/>
      <c r="VJH41" s="50"/>
      <c r="VJI41" s="50"/>
      <c r="VJJ41" s="50"/>
      <c r="VJK41" s="50"/>
      <c r="VJL41" s="50"/>
      <c r="VJM41" s="50"/>
      <c r="VJN41" s="50"/>
      <c r="VJO41" s="50"/>
      <c r="VJP41" s="50"/>
      <c r="VJQ41" s="50"/>
      <c r="VJR41" s="50"/>
      <c r="VJS41" s="50"/>
      <c r="VJT41" s="50"/>
      <c r="VJU41" s="50"/>
      <c r="VJV41" s="50"/>
      <c r="VJW41" s="50"/>
      <c r="VJX41" s="50"/>
      <c r="VJY41" s="50"/>
      <c r="VJZ41" s="50"/>
      <c r="VKA41" s="50"/>
      <c r="VKB41" s="50"/>
      <c r="VKC41" s="50"/>
      <c r="VKD41" s="50"/>
      <c r="VKE41" s="50"/>
      <c r="VKF41" s="50"/>
      <c r="VKG41" s="50"/>
      <c r="VKH41" s="50"/>
      <c r="VKI41" s="50"/>
      <c r="VKJ41" s="50"/>
      <c r="VKK41" s="50"/>
      <c r="VKL41" s="50"/>
      <c r="VKM41" s="50"/>
      <c r="VKN41" s="50"/>
      <c r="VKO41" s="50"/>
      <c r="VKP41" s="50"/>
      <c r="VKQ41" s="50"/>
      <c r="VKR41" s="50"/>
      <c r="VKS41" s="50"/>
      <c r="VKT41" s="50"/>
      <c r="VKU41" s="50"/>
      <c r="VKV41" s="50"/>
      <c r="VKW41" s="50"/>
      <c r="VKX41" s="50"/>
      <c r="VKY41" s="50"/>
      <c r="VKZ41" s="50"/>
      <c r="VLA41" s="50"/>
      <c r="VLB41" s="50"/>
      <c r="VLC41" s="50"/>
      <c r="VLD41" s="50"/>
      <c r="VLE41" s="50"/>
      <c r="VLF41" s="50"/>
      <c r="VLG41" s="50"/>
      <c r="VLH41" s="50"/>
      <c r="VLI41" s="50"/>
      <c r="VLJ41" s="50"/>
      <c r="VLK41" s="50"/>
      <c r="VLL41" s="50"/>
      <c r="VLM41" s="50"/>
      <c r="VLN41" s="50"/>
      <c r="VLO41" s="50"/>
      <c r="VLP41" s="50"/>
      <c r="VLQ41" s="50"/>
      <c r="VLR41" s="50"/>
      <c r="VLS41" s="50"/>
      <c r="VLT41" s="50"/>
      <c r="VLU41" s="50"/>
      <c r="VLV41" s="50"/>
      <c r="VLW41" s="50"/>
      <c r="VLX41" s="50"/>
      <c r="VLY41" s="50"/>
      <c r="VLZ41" s="50"/>
      <c r="VMA41" s="50"/>
      <c r="VMB41" s="50"/>
      <c r="VMC41" s="50"/>
      <c r="VMD41" s="50"/>
      <c r="VME41" s="50"/>
      <c r="VMF41" s="50"/>
      <c r="VMG41" s="50"/>
      <c r="VMH41" s="50"/>
      <c r="VMI41" s="50"/>
      <c r="VMJ41" s="50"/>
      <c r="VMK41" s="50"/>
      <c r="VML41" s="50"/>
      <c r="VMM41" s="50"/>
      <c r="VMN41" s="50"/>
      <c r="VMO41" s="50"/>
      <c r="VMP41" s="50"/>
      <c r="VMQ41" s="50"/>
      <c r="VMR41" s="50"/>
      <c r="VMS41" s="50"/>
      <c r="VMT41" s="50"/>
      <c r="VMU41" s="50"/>
      <c r="VMV41" s="50"/>
      <c r="VMW41" s="50"/>
      <c r="VMX41" s="50"/>
      <c r="VMY41" s="50"/>
      <c r="VMZ41" s="50"/>
      <c r="VNA41" s="50"/>
      <c r="VNB41" s="50"/>
      <c r="VNC41" s="50"/>
      <c r="VND41" s="50"/>
      <c r="VNE41" s="50"/>
      <c r="VNF41" s="50"/>
      <c r="VNG41" s="50"/>
      <c r="VNH41" s="50"/>
      <c r="VNI41" s="50"/>
      <c r="VNJ41" s="50"/>
      <c r="VNK41" s="50"/>
      <c r="VNL41" s="50"/>
      <c r="VNM41" s="50"/>
      <c r="VNN41" s="50"/>
      <c r="VNO41" s="50"/>
      <c r="VNP41" s="50"/>
      <c r="VNQ41" s="50"/>
      <c r="VNR41" s="50"/>
      <c r="VNS41" s="50"/>
      <c r="VNT41" s="50"/>
      <c r="VNU41" s="50"/>
      <c r="VNV41" s="50"/>
      <c r="VNW41" s="50"/>
      <c r="VNX41" s="50"/>
      <c r="VNY41" s="50"/>
      <c r="VNZ41" s="50"/>
      <c r="VOA41" s="50"/>
      <c r="VOB41" s="50"/>
      <c r="VOC41" s="50"/>
      <c r="VOD41" s="50"/>
      <c r="VOE41" s="50"/>
      <c r="VOF41" s="50"/>
      <c r="VOG41" s="50"/>
      <c r="VOH41" s="50"/>
      <c r="VOI41" s="50"/>
      <c r="VOJ41" s="50"/>
      <c r="VOK41" s="50"/>
      <c r="VOL41" s="50"/>
      <c r="VOM41" s="50"/>
      <c r="VON41" s="50"/>
      <c r="VOO41" s="50"/>
      <c r="VOP41" s="50"/>
      <c r="VOQ41" s="50"/>
      <c r="VOR41" s="50"/>
      <c r="VOS41" s="50"/>
      <c r="VOT41" s="50"/>
      <c r="VOU41" s="50"/>
      <c r="VOV41" s="50"/>
      <c r="VOW41" s="50"/>
      <c r="VOX41" s="50"/>
      <c r="VOY41" s="50"/>
      <c r="VOZ41" s="50"/>
      <c r="VPA41" s="50"/>
      <c r="VPB41" s="50"/>
      <c r="VPC41" s="50"/>
      <c r="VPD41" s="50"/>
      <c r="VPE41" s="50"/>
      <c r="VPF41" s="50"/>
      <c r="VPG41" s="50"/>
      <c r="VPH41" s="50"/>
      <c r="VPI41" s="50"/>
      <c r="VPJ41" s="50"/>
      <c r="VPK41" s="50"/>
      <c r="VPL41" s="50"/>
      <c r="VPM41" s="50"/>
      <c r="VPN41" s="50"/>
      <c r="VPO41" s="50"/>
      <c r="VPP41" s="50"/>
      <c r="VPQ41" s="50"/>
      <c r="VPR41" s="50"/>
      <c r="VPS41" s="50"/>
      <c r="VPT41" s="50"/>
      <c r="VPU41" s="50"/>
      <c r="VPV41" s="50"/>
      <c r="VPW41" s="50"/>
      <c r="VPX41" s="50"/>
      <c r="VPY41" s="50"/>
      <c r="VPZ41" s="50"/>
      <c r="VQA41" s="50"/>
      <c r="VQB41" s="50"/>
      <c r="VQC41" s="50"/>
      <c r="VQD41" s="50"/>
      <c r="VQE41" s="50"/>
      <c r="VQF41" s="50"/>
      <c r="VQG41" s="50"/>
      <c r="VQH41" s="50"/>
      <c r="VQI41" s="50"/>
      <c r="VQJ41" s="50"/>
      <c r="VQK41" s="50"/>
      <c r="VQL41" s="50"/>
      <c r="VQM41" s="50"/>
      <c r="VQN41" s="50"/>
      <c r="VQO41" s="50"/>
      <c r="VQP41" s="50"/>
      <c r="VQQ41" s="50"/>
      <c r="VQR41" s="50"/>
      <c r="VQS41" s="50"/>
      <c r="VQT41" s="50"/>
      <c r="VQU41" s="50"/>
      <c r="VQV41" s="50"/>
      <c r="VQW41" s="50"/>
      <c r="VQX41" s="50"/>
      <c r="VQY41" s="50"/>
      <c r="VQZ41" s="50"/>
      <c r="VRA41" s="50"/>
      <c r="VRB41" s="50"/>
      <c r="VRC41" s="50"/>
      <c r="VRD41" s="50"/>
      <c r="VRE41" s="50"/>
      <c r="VRF41" s="50"/>
      <c r="VRG41" s="50"/>
      <c r="VRH41" s="50"/>
      <c r="VRI41" s="50"/>
      <c r="VRJ41" s="50"/>
      <c r="VRK41" s="50"/>
      <c r="VRL41" s="50"/>
      <c r="VRM41" s="50"/>
      <c r="VRN41" s="50"/>
      <c r="VRO41" s="50"/>
      <c r="VRP41" s="50"/>
      <c r="VRQ41" s="50"/>
      <c r="VRR41" s="50"/>
      <c r="VRS41" s="50"/>
      <c r="VRT41" s="50"/>
      <c r="VRU41" s="50"/>
      <c r="VRV41" s="50"/>
      <c r="VRW41" s="50"/>
      <c r="VRX41" s="50"/>
      <c r="VRY41" s="50"/>
      <c r="VRZ41" s="50"/>
      <c r="VSA41" s="50"/>
      <c r="VSB41" s="50"/>
      <c r="VSC41" s="50"/>
      <c r="VSD41" s="50"/>
      <c r="VSE41" s="50"/>
      <c r="VSF41" s="50"/>
      <c r="VSG41" s="50"/>
      <c r="VSH41" s="50"/>
      <c r="VSI41" s="50"/>
      <c r="VSJ41" s="50"/>
      <c r="VSK41" s="50"/>
      <c r="VSL41" s="50"/>
      <c r="VSM41" s="50"/>
      <c r="VSN41" s="50"/>
      <c r="VSO41" s="50"/>
      <c r="VSP41" s="50"/>
      <c r="VSQ41" s="50"/>
      <c r="VSR41" s="50"/>
      <c r="VSS41" s="50"/>
      <c r="VST41" s="50"/>
      <c r="VSU41" s="50"/>
      <c r="VSV41" s="50"/>
      <c r="VSW41" s="50"/>
      <c r="VSX41" s="50"/>
      <c r="VSY41" s="50"/>
      <c r="VSZ41" s="50"/>
      <c r="VTA41" s="50"/>
      <c r="VTB41" s="50"/>
      <c r="VTC41" s="50"/>
      <c r="VTD41" s="50"/>
      <c r="VTE41" s="50"/>
      <c r="VTF41" s="50"/>
      <c r="VTG41" s="50"/>
      <c r="VTH41" s="50"/>
      <c r="VTI41" s="50"/>
      <c r="VTJ41" s="50"/>
      <c r="VTK41" s="50"/>
      <c r="VTL41" s="50"/>
      <c r="VTM41" s="50"/>
      <c r="VTN41" s="50"/>
      <c r="VTO41" s="50"/>
      <c r="VTP41" s="50"/>
      <c r="VTQ41" s="50"/>
      <c r="VTR41" s="50"/>
      <c r="VTS41" s="50"/>
      <c r="VTT41" s="50"/>
      <c r="VTU41" s="50"/>
      <c r="VTV41" s="50"/>
      <c r="VTW41" s="50"/>
      <c r="VTX41" s="50"/>
      <c r="VTY41" s="50"/>
      <c r="VTZ41" s="50"/>
      <c r="VUA41" s="50"/>
      <c r="VUB41" s="50"/>
      <c r="VUC41" s="50"/>
      <c r="VUD41" s="50"/>
      <c r="VUE41" s="50"/>
      <c r="VUF41" s="50"/>
      <c r="VUG41" s="50"/>
      <c r="VUH41" s="50"/>
      <c r="VUI41" s="50"/>
      <c r="VUJ41" s="50"/>
      <c r="VUK41" s="50"/>
      <c r="VUL41" s="50"/>
      <c r="VUM41" s="50"/>
      <c r="VUN41" s="50"/>
      <c r="VUO41" s="50"/>
      <c r="VUP41" s="50"/>
      <c r="VUQ41" s="50"/>
      <c r="VUR41" s="50"/>
      <c r="VUS41" s="50"/>
      <c r="VUT41" s="50"/>
      <c r="VUU41" s="50"/>
      <c r="VUV41" s="50"/>
      <c r="VUW41" s="50"/>
      <c r="VUX41" s="50"/>
      <c r="VUY41" s="50"/>
      <c r="VUZ41" s="50"/>
      <c r="VVA41" s="50"/>
      <c r="VVB41" s="50"/>
      <c r="VVC41" s="50"/>
      <c r="VVD41" s="50"/>
      <c r="VVE41" s="50"/>
      <c r="VVF41" s="50"/>
      <c r="VVG41" s="50"/>
      <c r="VVH41" s="50"/>
      <c r="VVI41" s="50"/>
      <c r="VVJ41" s="50"/>
      <c r="VVK41" s="50"/>
      <c r="VVL41" s="50"/>
      <c r="VVM41" s="50"/>
      <c r="VVN41" s="50"/>
      <c r="VVO41" s="50"/>
      <c r="VVP41" s="50"/>
      <c r="VVQ41" s="50"/>
      <c r="VVR41" s="50"/>
      <c r="VVS41" s="50"/>
      <c r="VVT41" s="50"/>
      <c r="VVU41" s="50"/>
      <c r="VVV41" s="50"/>
      <c r="VVW41" s="50"/>
      <c r="VVX41" s="50"/>
      <c r="VVY41" s="50"/>
      <c r="VVZ41" s="50"/>
      <c r="VWA41" s="50"/>
      <c r="VWB41" s="50"/>
      <c r="VWC41" s="50"/>
      <c r="VWD41" s="50"/>
      <c r="VWE41" s="50"/>
      <c r="VWF41" s="50"/>
      <c r="VWG41" s="50"/>
      <c r="VWH41" s="50"/>
      <c r="VWI41" s="50"/>
      <c r="VWJ41" s="50"/>
      <c r="VWK41" s="50"/>
      <c r="VWL41" s="50"/>
      <c r="VWM41" s="50"/>
      <c r="VWN41" s="50"/>
      <c r="VWO41" s="50"/>
      <c r="VWP41" s="50"/>
      <c r="VWQ41" s="50"/>
      <c r="VWR41" s="50"/>
      <c r="VWS41" s="50"/>
      <c r="VWT41" s="50"/>
      <c r="VWU41" s="50"/>
      <c r="VWV41" s="50"/>
      <c r="VWW41" s="50"/>
      <c r="VWX41" s="50"/>
      <c r="VWY41" s="50"/>
      <c r="VWZ41" s="50"/>
      <c r="VXA41" s="50"/>
      <c r="VXB41" s="50"/>
      <c r="VXC41" s="50"/>
      <c r="VXD41" s="50"/>
      <c r="VXE41" s="50"/>
      <c r="VXF41" s="50"/>
      <c r="VXG41" s="50"/>
      <c r="VXH41" s="50"/>
      <c r="VXI41" s="50"/>
      <c r="VXJ41" s="50"/>
      <c r="VXK41" s="50"/>
      <c r="VXL41" s="50"/>
      <c r="VXM41" s="50"/>
      <c r="VXN41" s="50"/>
      <c r="VXO41" s="50"/>
      <c r="VXP41" s="50"/>
      <c r="VXQ41" s="50"/>
      <c r="VXR41" s="50"/>
      <c r="VXS41" s="50"/>
      <c r="VXT41" s="50"/>
      <c r="VXU41" s="50"/>
      <c r="VXV41" s="50"/>
      <c r="VXW41" s="50"/>
      <c r="VXX41" s="50"/>
      <c r="VXY41" s="50"/>
      <c r="VXZ41" s="50"/>
      <c r="VYA41" s="50"/>
      <c r="VYB41" s="50"/>
      <c r="VYC41" s="50"/>
      <c r="VYD41" s="50"/>
      <c r="VYE41" s="50"/>
      <c r="VYF41" s="50"/>
      <c r="VYG41" s="50"/>
      <c r="VYH41" s="50"/>
      <c r="VYI41" s="50"/>
      <c r="VYJ41" s="50"/>
      <c r="VYK41" s="50"/>
      <c r="VYL41" s="50"/>
      <c r="VYM41" s="50"/>
      <c r="VYN41" s="50"/>
      <c r="VYO41" s="50"/>
      <c r="VYP41" s="50"/>
      <c r="VYQ41" s="50"/>
      <c r="VYR41" s="50"/>
      <c r="VYS41" s="50"/>
      <c r="VYT41" s="50"/>
      <c r="VYU41" s="50"/>
      <c r="VYV41" s="50"/>
      <c r="VYW41" s="50"/>
      <c r="VYX41" s="50"/>
      <c r="VYY41" s="50"/>
      <c r="VYZ41" s="50"/>
      <c r="VZA41" s="50"/>
      <c r="VZB41" s="50"/>
      <c r="VZC41" s="50"/>
      <c r="VZD41" s="50"/>
      <c r="VZE41" s="50"/>
      <c r="VZF41" s="50"/>
      <c r="VZG41" s="50"/>
      <c r="VZH41" s="50"/>
      <c r="VZI41" s="50"/>
      <c r="VZJ41" s="50"/>
      <c r="VZK41" s="50"/>
      <c r="VZL41" s="50"/>
      <c r="VZM41" s="50"/>
      <c r="VZN41" s="50"/>
      <c r="VZO41" s="50"/>
      <c r="VZP41" s="50"/>
      <c r="VZQ41" s="50"/>
      <c r="VZR41" s="50"/>
      <c r="VZS41" s="50"/>
      <c r="VZT41" s="50"/>
      <c r="VZU41" s="50"/>
      <c r="VZV41" s="50"/>
      <c r="VZW41" s="50"/>
      <c r="VZX41" s="50"/>
      <c r="VZY41" s="50"/>
      <c r="VZZ41" s="50"/>
      <c r="WAA41" s="50"/>
      <c r="WAB41" s="50"/>
      <c r="WAC41" s="50"/>
      <c r="WAD41" s="50"/>
      <c r="WAE41" s="50"/>
      <c r="WAF41" s="50"/>
      <c r="WAG41" s="50"/>
      <c r="WAH41" s="50"/>
      <c r="WAI41" s="50"/>
      <c r="WAJ41" s="50"/>
      <c r="WAK41" s="50"/>
      <c r="WAL41" s="50"/>
      <c r="WAM41" s="50"/>
      <c r="WAN41" s="50"/>
      <c r="WAO41" s="50"/>
      <c r="WAP41" s="50"/>
      <c r="WAQ41" s="50"/>
      <c r="WAR41" s="50"/>
      <c r="WAS41" s="50"/>
      <c r="WAT41" s="50"/>
      <c r="WAU41" s="50"/>
      <c r="WAV41" s="50"/>
      <c r="WAW41" s="50"/>
      <c r="WAX41" s="50"/>
      <c r="WAY41" s="50"/>
      <c r="WAZ41" s="50"/>
      <c r="WBA41" s="50"/>
      <c r="WBB41" s="50"/>
      <c r="WBC41" s="50"/>
      <c r="WBD41" s="50"/>
      <c r="WBE41" s="50"/>
      <c r="WBF41" s="50"/>
      <c r="WBG41" s="50"/>
      <c r="WBH41" s="50"/>
      <c r="WBI41" s="50"/>
      <c r="WBJ41" s="50"/>
      <c r="WBK41" s="50"/>
      <c r="WBL41" s="50"/>
      <c r="WBM41" s="50"/>
      <c r="WBN41" s="50"/>
      <c r="WBO41" s="50"/>
      <c r="WBP41" s="50"/>
      <c r="WBQ41" s="50"/>
      <c r="WBR41" s="50"/>
      <c r="WBS41" s="50"/>
      <c r="WBT41" s="50"/>
      <c r="WBU41" s="50"/>
      <c r="WBV41" s="50"/>
      <c r="WBW41" s="50"/>
      <c r="WBX41" s="50"/>
      <c r="WBY41" s="50"/>
      <c r="WBZ41" s="50"/>
      <c r="WCA41" s="50"/>
      <c r="WCB41" s="50"/>
      <c r="WCC41" s="50"/>
      <c r="WCD41" s="50"/>
      <c r="WCE41" s="50"/>
      <c r="WCF41" s="50"/>
      <c r="WCG41" s="50"/>
      <c r="WCH41" s="50"/>
      <c r="WCI41" s="50"/>
      <c r="WCJ41" s="50"/>
      <c r="WCK41" s="50"/>
      <c r="WCL41" s="50"/>
      <c r="WCM41" s="50"/>
      <c r="WCN41" s="50"/>
      <c r="WCO41" s="50"/>
      <c r="WCP41" s="50"/>
      <c r="WCQ41" s="50"/>
      <c r="WCR41" s="50"/>
      <c r="WCS41" s="50"/>
      <c r="WCT41" s="50"/>
      <c r="WCU41" s="50"/>
      <c r="WCV41" s="50"/>
      <c r="WCW41" s="50"/>
      <c r="WCX41" s="50"/>
      <c r="WCY41" s="50"/>
      <c r="WCZ41" s="50"/>
      <c r="WDA41" s="50"/>
      <c r="WDB41" s="50"/>
      <c r="WDC41" s="50"/>
      <c r="WDD41" s="50"/>
      <c r="WDE41" s="50"/>
      <c r="WDF41" s="50"/>
      <c r="WDG41" s="50"/>
      <c r="WDH41" s="50"/>
      <c r="WDI41" s="50"/>
      <c r="WDJ41" s="50"/>
      <c r="WDK41" s="50"/>
      <c r="WDL41" s="50"/>
      <c r="WDM41" s="50"/>
      <c r="WDN41" s="50"/>
      <c r="WDO41" s="50"/>
      <c r="WDP41" s="50"/>
      <c r="WDQ41" s="50"/>
      <c r="WDR41" s="50"/>
      <c r="WDS41" s="50"/>
      <c r="WDT41" s="50"/>
      <c r="WDU41" s="50"/>
      <c r="WDV41" s="50"/>
      <c r="WDW41" s="50"/>
      <c r="WDX41" s="50"/>
      <c r="WDY41" s="50"/>
      <c r="WDZ41" s="50"/>
      <c r="WEA41" s="50"/>
      <c r="WEB41" s="50"/>
      <c r="WEC41" s="50"/>
      <c r="WED41" s="50"/>
      <c r="WEE41" s="50"/>
      <c r="WEF41" s="50"/>
      <c r="WEG41" s="50"/>
      <c r="WEH41" s="50"/>
      <c r="WEI41" s="50"/>
      <c r="WEJ41" s="50"/>
      <c r="WEK41" s="50"/>
      <c r="WEL41" s="50"/>
      <c r="WEM41" s="50"/>
      <c r="WEN41" s="50"/>
      <c r="WEO41" s="50"/>
      <c r="WEP41" s="50"/>
      <c r="WEQ41" s="50"/>
      <c r="WER41" s="50"/>
      <c r="WES41" s="50"/>
      <c r="WET41" s="50"/>
      <c r="WEU41" s="50"/>
      <c r="WEV41" s="50"/>
      <c r="WEW41" s="50"/>
      <c r="WEX41" s="50"/>
      <c r="WEY41" s="50"/>
      <c r="WEZ41" s="50"/>
      <c r="WFA41" s="50"/>
      <c r="WFB41" s="50"/>
      <c r="WFC41" s="50"/>
      <c r="WFD41" s="50"/>
      <c r="WFE41" s="50"/>
      <c r="WFF41" s="50"/>
      <c r="WFG41" s="50"/>
      <c r="WFH41" s="50"/>
      <c r="WFI41" s="50"/>
      <c r="WFJ41" s="50"/>
      <c r="WFK41" s="50"/>
      <c r="WFL41" s="50"/>
      <c r="WFM41" s="50"/>
      <c r="WFN41" s="50"/>
      <c r="WFO41" s="50"/>
      <c r="WFP41" s="50"/>
      <c r="WFQ41" s="50"/>
      <c r="WFR41" s="50"/>
      <c r="WFS41" s="50"/>
      <c r="WFT41" s="50"/>
      <c r="WFU41" s="50"/>
      <c r="WFV41" s="50"/>
      <c r="WFW41" s="50"/>
      <c r="WFX41" s="50"/>
      <c r="WFY41" s="50"/>
      <c r="WFZ41" s="50"/>
      <c r="WGA41" s="50"/>
      <c r="WGB41" s="50"/>
      <c r="WGC41" s="50"/>
      <c r="WGD41" s="50"/>
      <c r="WGE41" s="50"/>
      <c r="WGF41" s="50"/>
      <c r="WGG41" s="50"/>
      <c r="WGH41" s="50"/>
      <c r="WGI41" s="50"/>
      <c r="WGJ41" s="50"/>
      <c r="WGK41" s="50"/>
      <c r="WGL41" s="50"/>
      <c r="WGM41" s="50"/>
      <c r="WGN41" s="50"/>
      <c r="WGO41" s="50"/>
      <c r="WGP41" s="50"/>
      <c r="WGQ41" s="50"/>
      <c r="WGR41" s="50"/>
      <c r="WGS41" s="50"/>
      <c r="WGT41" s="50"/>
      <c r="WGU41" s="50"/>
      <c r="WGV41" s="50"/>
      <c r="WGW41" s="50"/>
      <c r="WGX41" s="50"/>
      <c r="WGY41" s="50"/>
      <c r="WGZ41" s="50"/>
      <c r="WHA41" s="50"/>
      <c r="WHB41" s="50"/>
      <c r="WHC41" s="50"/>
      <c r="WHD41" s="50"/>
      <c r="WHE41" s="50"/>
      <c r="WHF41" s="50"/>
      <c r="WHG41" s="50"/>
      <c r="WHH41" s="50"/>
      <c r="WHI41" s="50"/>
      <c r="WHJ41" s="50"/>
      <c r="WHK41" s="50"/>
      <c r="WHL41" s="50"/>
      <c r="WHM41" s="50"/>
      <c r="WHN41" s="50"/>
      <c r="WHO41" s="50"/>
      <c r="WHP41" s="50"/>
      <c r="WHQ41" s="50"/>
      <c r="WHR41" s="50"/>
      <c r="WHS41" s="50"/>
      <c r="WHT41" s="50"/>
      <c r="WHU41" s="50"/>
      <c r="WHV41" s="50"/>
      <c r="WHW41" s="50"/>
      <c r="WHX41" s="50"/>
      <c r="WHY41" s="50"/>
      <c r="WHZ41" s="50"/>
      <c r="WIA41" s="50"/>
      <c r="WIB41" s="50"/>
      <c r="WIC41" s="50"/>
      <c r="WID41" s="50"/>
      <c r="WIE41" s="50"/>
      <c r="WIF41" s="50"/>
      <c r="WIG41" s="50"/>
      <c r="WIH41" s="50"/>
      <c r="WII41" s="50"/>
      <c r="WIJ41" s="50"/>
      <c r="WIK41" s="50"/>
      <c r="WIL41" s="50"/>
      <c r="WIM41" s="50"/>
      <c r="WIN41" s="50"/>
      <c r="WIO41" s="50"/>
      <c r="WIP41" s="50"/>
      <c r="WIQ41" s="50"/>
      <c r="WIR41" s="50"/>
      <c r="WIS41" s="50"/>
      <c r="WIT41" s="50"/>
      <c r="WIU41" s="50"/>
      <c r="WIV41" s="50"/>
      <c r="WIW41" s="50"/>
      <c r="WIX41" s="50"/>
      <c r="WIY41" s="50"/>
      <c r="WIZ41" s="50"/>
      <c r="WJA41" s="50"/>
      <c r="WJB41" s="50"/>
      <c r="WJC41" s="50"/>
      <c r="WJD41" s="50"/>
      <c r="WJE41" s="50"/>
      <c r="WJF41" s="50"/>
      <c r="WJG41" s="50"/>
      <c r="WJH41" s="50"/>
      <c r="WJI41" s="50"/>
      <c r="WJJ41" s="50"/>
      <c r="WJK41" s="50"/>
      <c r="WJL41" s="50"/>
      <c r="WJM41" s="50"/>
      <c r="WJN41" s="50"/>
      <c r="WJO41" s="50"/>
      <c r="WJP41" s="50"/>
      <c r="WJQ41" s="50"/>
      <c r="WJR41" s="50"/>
      <c r="WJS41" s="50"/>
      <c r="WJT41" s="50"/>
      <c r="WJU41" s="50"/>
      <c r="WJV41" s="50"/>
      <c r="WJW41" s="50"/>
      <c r="WJX41" s="50"/>
      <c r="WJY41" s="50"/>
      <c r="WJZ41" s="50"/>
      <c r="WKA41" s="50"/>
      <c r="WKB41" s="50"/>
      <c r="WKC41" s="50"/>
      <c r="WKD41" s="50"/>
      <c r="WKE41" s="50"/>
      <c r="WKF41" s="50"/>
      <c r="WKG41" s="50"/>
      <c r="WKH41" s="50"/>
      <c r="WKI41" s="50"/>
      <c r="WKJ41" s="50"/>
      <c r="WKK41" s="50"/>
      <c r="WKL41" s="50"/>
      <c r="WKM41" s="50"/>
      <c r="WKN41" s="50"/>
      <c r="WKO41" s="50"/>
      <c r="WKP41" s="50"/>
      <c r="WKQ41" s="50"/>
      <c r="WKR41" s="50"/>
      <c r="WKS41" s="50"/>
      <c r="WKT41" s="50"/>
      <c r="WKU41" s="50"/>
      <c r="WKV41" s="50"/>
      <c r="WKW41" s="50"/>
      <c r="WKX41" s="50"/>
      <c r="WKY41" s="50"/>
      <c r="WKZ41" s="50"/>
      <c r="WLA41" s="50"/>
      <c r="WLB41" s="50"/>
      <c r="WLC41" s="50"/>
      <c r="WLD41" s="50"/>
      <c r="WLE41" s="50"/>
      <c r="WLF41" s="50"/>
      <c r="WLG41" s="50"/>
      <c r="WLH41" s="50"/>
      <c r="WLI41" s="50"/>
      <c r="WLJ41" s="50"/>
      <c r="WLK41" s="50"/>
      <c r="WLL41" s="50"/>
      <c r="WLM41" s="50"/>
      <c r="WLN41" s="50"/>
      <c r="WLO41" s="50"/>
      <c r="WLP41" s="50"/>
      <c r="WLQ41" s="50"/>
      <c r="WLR41" s="50"/>
      <c r="WLS41" s="50"/>
      <c r="WLT41" s="50"/>
      <c r="WLU41" s="50"/>
      <c r="WLV41" s="50"/>
      <c r="WLW41" s="50"/>
      <c r="WLX41" s="50"/>
      <c r="WLY41" s="50"/>
      <c r="WLZ41" s="50"/>
      <c r="WMA41" s="50"/>
      <c r="WMB41" s="50"/>
      <c r="WMC41" s="50"/>
      <c r="WMD41" s="50"/>
      <c r="WME41" s="50"/>
      <c r="WMF41" s="50"/>
      <c r="WMG41" s="50"/>
      <c r="WMH41" s="50"/>
      <c r="WMI41" s="50"/>
      <c r="WMJ41" s="50"/>
      <c r="WMK41" s="50"/>
      <c r="WML41" s="50"/>
      <c r="WMM41" s="50"/>
      <c r="WMN41" s="50"/>
      <c r="WMO41" s="50"/>
      <c r="WMP41" s="50"/>
      <c r="WMQ41" s="50"/>
      <c r="WMR41" s="50"/>
      <c r="WMS41" s="50"/>
      <c r="WMT41" s="50"/>
      <c r="WMU41" s="50"/>
      <c r="WMV41" s="50"/>
      <c r="WMW41" s="50"/>
      <c r="WMX41" s="50"/>
      <c r="WMY41" s="50"/>
      <c r="WMZ41" s="50"/>
      <c r="WNA41" s="50"/>
      <c r="WNB41" s="50"/>
      <c r="WNC41" s="50"/>
      <c r="WND41" s="50"/>
      <c r="WNE41" s="50"/>
      <c r="WNF41" s="50"/>
      <c r="WNG41" s="50"/>
      <c r="WNH41" s="50"/>
      <c r="WNI41" s="50"/>
      <c r="WNJ41" s="50"/>
      <c r="WNK41" s="50"/>
      <c r="WNL41" s="50"/>
      <c r="WNM41" s="50"/>
      <c r="WNN41" s="50"/>
      <c r="WNO41" s="50"/>
      <c r="WNP41" s="50"/>
      <c r="WNQ41" s="50"/>
      <c r="WNR41" s="50"/>
      <c r="WNS41" s="50"/>
      <c r="WNT41" s="50"/>
      <c r="WNU41" s="50"/>
      <c r="WNV41" s="50"/>
      <c r="WNW41" s="50"/>
      <c r="WNX41" s="50"/>
      <c r="WNY41" s="50"/>
      <c r="WNZ41" s="50"/>
      <c r="WOA41" s="50"/>
      <c r="WOB41" s="50"/>
      <c r="WOC41" s="50"/>
      <c r="WOD41" s="50"/>
      <c r="WOE41" s="50"/>
      <c r="WOF41" s="50"/>
      <c r="WOG41" s="50"/>
      <c r="WOH41" s="50"/>
      <c r="WOI41" s="50"/>
      <c r="WOJ41" s="50"/>
      <c r="WOK41" s="50"/>
      <c r="WOL41" s="50"/>
      <c r="WOM41" s="50"/>
      <c r="WON41" s="50"/>
      <c r="WOO41" s="50"/>
      <c r="WOP41" s="50"/>
      <c r="WOQ41" s="50"/>
      <c r="WOR41" s="50"/>
      <c r="WOS41" s="50"/>
      <c r="WOT41" s="50"/>
      <c r="WOU41" s="50"/>
      <c r="WOV41" s="50"/>
      <c r="WOW41" s="50"/>
      <c r="WOX41" s="50"/>
      <c r="WOY41" s="50"/>
      <c r="WOZ41" s="50"/>
      <c r="WPA41" s="50"/>
      <c r="WPB41" s="50"/>
      <c r="WPC41" s="50"/>
      <c r="WPD41" s="50"/>
      <c r="WPE41" s="50"/>
      <c r="WPF41" s="50"/>
      <c r="WPG41" s="50"/>
      <c r="WPH41" s="50"/>
      <c r="WPI41" s="50"/>
      <c r="WPJ41" s="50"/>
      <c r="WPK41" s="50"/>
      <c r="WPL41" s="50"/>
      <c r="WPM41" s="50"/>
      <c r="WPN41" s="50"/>
      <c r="WPO41" s="50"/>
      <c r="WPP41" s="50"/>
      <c r="WPQ41" s="50"/>
      <c r="WPR41" s="50"/>
      <c r="WPS41" s="50"/>
      <c r="WPT41" s="50"/>
      <c r="WPU41" s="50"/>
      <c r="WPV41" s="50"/>
      <c r="WPW41" s="50"/>
      <c r="WPX41" s="50"/>
      <c r="WPY41" s="50"/>
      <c r="WPZ41" s="50"/>
      <c r="WQA41" s="50"/>
      <c r="WQB41" s="50"/>
      <c r="WQC41" s="50"/>
      <c r="WQD41" s="50"/>
      <c r="WQE41" s="50"/>
      <c r="WQF41" s="50"/>
      <c r="WQG41" s="50"/>
      <c r="WQH41" s="50"/>
      <c r="WQI41" s="50"/>
      <c r="WQJ41" s="50"/>
      <c r="WQK41" s="50"/>
      <c r="WQL41" s="50"/>
      <c r="WQM41" s="50"/>
      <c r="WQN41" s="50"/>
      <c r="WQO41" s="50"/>
      <c r="WQP41" s="50"/>
      <c r="WQQ41" s="50"/>
      <c r="WQR41" s="50"/>
      <c r="WQS41" s="50"/>
      <c r="WQT41" s="50"/>
      <c r="WQU41" s="50"/>
      <c r="WQV41" s="50"/>
      <c r="WQW41" s="50"/>
      <c r="WQX41" s="50"/>
      <c r="WQY41" s="50"/>
      <c r="WQZ41" s="50"/>
      <c r="WRA41" s="50"/>
      <c r="WRB41" s="50"/>
      <c r="WRC41" s="50"/>
      <c r="WRD41" s="50"/>
      <c r="WRE41" s="50"/>
      <c r="WRF41" s="50"/>
      <c r="WRG41" s="50"/>
      <c r="WRH41" s="50"/>
      <c r="WRI41" s="50"/>
      <c r="WRJ41" s="50"/>
      <c r="WRK41" s="50"/>
      <c r="WRL41" s="50"/>
      <c r="WRM41" s="50"/>
      <c r="WRN41" s="50"/>
      <c r="WRO41" s="50"/>
      <c r="WRP41" s="50"/>
      <c r="WRQ41" s="50"/>
      <c r="WRR41" s="50"/>
      <c r="WRS41" s="50"/>
      <c r="WRT41" s="50"/>
      <c r="WRU41" s="50"/>
      <c r="WRV41" s="50"/>
      <c r="WRW41" s="50"/>
      <c r="WRX41" s="50"/>
      <c r="WRY41" s="50"/>
      <c r="WRZ41" s="50"/>
      <c r="WSA41" s="50"/>
      <c r="WSB41" s="50"/>
      <c r="WSC41" s="50"/>
      <c r="WSD41" s="50"/>
      <c r="WSE41" s="50"/>
      <c r="WSF41" s="50"/>
      <c r="WSG41" s="50"/>
      <c r="WSH41" s="50"/>
      <c r="WSI41" s="50"/>
      <c r="WSJ41" s="50"/>
      <c r="WSK41" s="50"/>
      <c r="WSL41" s="50"/>
      <c r="WSM41" s="50"/>
      <c r="WSN41" s="50"/>
      <c r="WSO41" s="50"/>
      <c r="WSP41" s="50"/>
      <c r="WSQ41" s="50"/>
      <c r="WSR41" s="50"/>
      <c r="WSS41" s="50"/>
      <c r="WST41" s="50"/>
      <c r="WSU41" s="50"/>
      <c r="WSV41" s="50"/>
      <c r="WSW41" s="50"/>
      <c r="WSX41" s="50"/>
      <c r="WSY41" s="50"/>
      <c r="WSZ41" s="50"/>
      <c r="WTA41" s="50"/>
      <c r="WTB41" s="50"/>
      <c r="WTC41" s="50"/>
      <c r="WTD41" s="50"/>
      <c r="WTE41" s="50"/>
      <c r="WTF41" s="50"/>
      <c r="WTG41" s="50"/>
      <c r="WTH41" s="50"/>
      <c r="WTI41" s="50"/>
      <c r="WTJ41" s="50"/>
      <c r="WTK41" s="50"/>
      <c r="WTL41" s="50"/>
      <c r="WTM41" s="50"/>
      <c r="WTN41" s="50"/>
      <c r="WTO41" s="50"/>
      <c r="WTP41" s="50"/>
      <c r="WTQ41" s="50"/>
      <c r="WTR41" s="50"/>
      <c r="WTS41" s="50"/>
      <c r="WTT41" s="50"/>
      <c r="WTU41" s="50"/>
      <c r="WTV41" s="50"/>
      <c r="WTW41" s="50"/>
      <c r="WTX41" s="50"/>
      <c r="WTY41" s="50"/>
      <c r="WTZ41" s="50"/>
      <c r="WUA41" s="50"/>
      <c r="WUB41" s="50"/>
      <c r="WUC41" s="50"/>
      <c r="WUD41" s="50"/>
      <c r="WUE41" s="50"/>
      <c r="WUF41" s="50"/>
      <c r="WUG41" s="50"/>
      <c r="WUH41" s="50"/>
      <c r="WUI41" s="50"/>
      <c r="WUJ41" s="50"/>
      <c r="WUK41" s="50"/>
      <c r="WUL41" s="50"/>
      <c r="WUM41" s="50"/>
      <c r="WUN41" s="50"/>
      <c r="WUO41" s="50"/>
      <c r="WUP41" s="50"/>
      <c r="WUQ41" s="50"/>
      <c r="WUR41" s="50"/>
      <c r="WUS41" s="50"/>
      <c r="WUT41" s="50"/>
      <c r="WUU41" s="50"/>
      <c r="WUV41" s="50"/>
      <c r="WUW41" s="50"/>
      <c r="WUX41" s="50"/>
      <c r="WUY41" s="50"/>
      <c r="WUZ41" s="50"/>
      <c r="WVA41" s="50"/>
      <c r="WVB41" s="50"/>
      <c r="WVC41" s="50"/>
      <c r="WVD41" s="50"/>
      <c r="WVE41" s="50"/>
      <c r="WVF41" s="50"/>
      <c r="WVG41" s="50"/>
      <c r="WVH41" s="50"/>
      <c r="WVI41" s="50"/>
      <c r="WVJ41" s="50"/>
      <c r="WVK41" s="50"/>
      <c r="WVL41" s="50"/>
      <c r="WVM41" s="50"/>
      <c r="WVN41" s="50"/>
      <c r="WVO41" s="50"/>
      <c r="WVP41" s="50"/>
      <c r="WVQ41" s="50"/>
      <c r="WVR41" s="50"/>
      <c r="WVS41" s="50"/>
      <c r="WVT41" s="50"/>
      <c r="WVU41" s="50"/>
      <c r="WVV41" s="50"/>
      <c r="WVW41" s="50"/>
      <c r="WVX41" s="50"/>
      <c r="WVY41" s="50"/>
      <c r="WVZ41" s="50"/>
      <c r="WWA41" s="50"/>
      <c r="WWB41" s="50"/>
      <c r="WWC41" s="50"/>
      <c r="WWD41" s="50"/>
      <c r="WWE41" s="50"/>
      <c r="WWF41" s="50"/>
      <c r="WWG41" s="50"/>
      <c r="WWH41" s="50"/>
      <c r="WWI41" s="50"/>
      <c r="WWJ41" s="50"/>
      <c r="WWK41" s="50"/>
      <c r="WWL41" s="50"/>
      <c r="WWM41" s="50"/>
      <c r="WWN41" s="50"/>
      <c r="WWO41" s="50"/>
      <c r="WWP41" s="50"/>
      <c r="WWQ41" s="50"/>
      <c r="WWR41" s="50"/>
      <c r="WWS41" s="50"/>
      <c r="WWT41" s="50"/>
      <c r="WWU41" s="50"/>
      <c r="WWV41" s="50"/>
      <c r="WWW41" s="50"/>
      <c r="WWX41" s="50"/>
      <c r="WWY41" s="50"/>
      <c r="WWZ41" s="50"/>
      <c r="WXA41" s="50"/>
      <c r="WXB41" s="50"/>
      <c r="WXC41" s="50"/>
      <c r="WXD41" s="50"/>
      <c r="WXE41" s="50"/>
      <c r="WXF41" s="50"/>
      <c r="WXG41" s="50"/>
      <c r="WXH41" s="50"/>
      <c r="WXI41" s="50"/>
      <c r="WXJ41" s="50"/>
      <c r="WXK41" s="50"/>
      <c r="WXL41" s="50"/>
      <c r="WXM41" s="50"/>
      <c r="WXN41" s="50"/>
      <c r="WXO41" s="50"/>
      <c r="WXP41" s="50"/>
      <c r="WXQ41" s="50"/>
      <c r="WXR41" s="50"/>
      <c r="WXS41" s="50"/>
      <c r="WXT41" s="50"/>
      <c r="WXU41" s="50"/>
      <c r="WXV41" s="50"/>
      <c r="WXW41" s="50"/>
      <c r="WXX41" s="50"/>
      <c r="WXY41" s="50"/>
      <c r="WXZ41" s="50"/>
      <c r="WYA41" s="50"/>
      <c r="WYB41" s="50"/>
      <c r="WYC41" s="50"/>
      <c r="WYD41" s="50"/>
      <c r="WYE41" s="50"/>
      <c r="WYF41" s="50"/>
      <c r="WYG41" s="50"/>
      <c r="WYH41" s="50"/>
      <c r="WYI41" s="50"/>
      <c r="WYJ41" s="50"/>
      <c r="WYK41" s="50"/>
      <c r="WYL41" s="50"/>
      <c r="WYM41" s="50"/>
      <c r="WYN41" s="50"/>
      <c r="WYO41" s="50"/>
      <c r="WYP41" s="50"/>
      <c r="WYQ41" s="50"/>
      <c r="WYR41" s="50"/>
      <c r="WYS41" s="50"/>
      <c r="WYT41" s="50"/>
      <c r="WYU41" s="50"/>
      <c r="WYV41" s="50"/>
      <c r="WYW41" s="50"/>
      <c r="WYX41" s="50"/>
      <c r="WYY41" s="50"/>
      <c r="WYZ41" s="50"/>
      <c r="WZA41" s="50"/>
      <c r="WZB41" s="50"/>
      <c r="WZC41" s="50"/>
      <c r="WZD41" s="50"/>
      <c r="WZE41" s="50"/>
      <c r="WZF41" s="50"/>
      <c r="WZG41" s="50"/>
      <c r="WZH41" s="50"/>
      <c r="WZI41" s="50"/>
      <c r="WZJ41" s="50"/>
      <c r="WZK41" s="50"/>
      <c r="WZL41" s="50"/>
      <c r="WZM41" s="50"/>
      <c r="WZN41" s="50"/>
      <c r="WZO41" s="50"/>
      <c r="WZP41" s="50"/>
      <c r="WZQ41" s="50"/>
      <c r="WZR41" s="50"/>
      <c r="WZS41" s="50"/>
      <c r="WZT41" s="50"/>
      <c r="WZU41" s="50"/>
      <c r="WZV41" s="50"/>
      <c r="WZW41" s="50"/>
      <c r="WZX41" s="50"/>
      <c r="WZY41" s="50"/>
      <c r="WZZ41" s="50"/>
      <c r="XAA41" s="50"/>
      <c r="XAB41" s="50"/>
      <c r="XAC41" s="50"/>
      <c r="XAD41" s="50"/>
      <c r="XAE41" s="50"/>
      <c r="XAF41" s="50"/>
      <c r="XAG41" s="50"/>
      <c r="XAH41" s="50"/>
      <c r="XAI41" s="50"/>
      <c r="XAJ41" s="50"/>
      <c r="XAK41" s="50"/>
      <c r="XAL41" s="50"/>
      <c r="XAM41" s="50"/>
      <c r="XAN41" s="50"/>
      <c r="XAO41" s="50"/>
      <c r="XAP41" s="50"/>
      <c r="XAQ41" s="50"/>
      <c r="XAR41" s="50"/>
      <c r="XAS41" s="50"/>
      <c r="XAT41" s="50"/>
      <c r="XAU41" s="50"/>
      <c r="XAV41" s="50"/>
      <c r="XAW41" s="50"/>
      <c r="XAX41" s="50"/>
      <c r="XAY41" s="50"/>
      <c r="XAZ41" s="50"/>
      <c r="XBA41" s="50"/>
      <c r="XBB41" s="50"/>
      <c r="XBC41" s="50"/>
      <c r="XBD41" s="50"/>
      <c r="XBE41" s="50"/>
      <c r="XBF41" s="50"/>
      <c r="XBG41" s="50"/>
      <c r="XBH41" s="50"/>
      <c r="XBI41" s="50"/>
      <c r="XBJ41" s="50"/>
      <c r="XBK41" s="50"/>
      <c r="XBL41" s="50"/>
      <c r="XBM41" s="50"/>
      <c r="XBN41" s="50"/>
      <c r="XBO41" s="50"/>
      <c r="XBP41" s="50"/>
      <c r="XBQ41" s="50"/>
      <c r="XBR41" s="50"/>
      <c r="XBS41" s="50"/>
      <c r="XBT41" s="50"/>
      <c r="XBU41" s="50"/>
      <c r="XBV41" s="50"/>
      <c r="XBW41" s="50"/>
      <c r="XBX41" s="50"/>
      <c r="XBY41" s="50"/>
      <c r="XBZ41" s="50"/>
      <c r="XCA41" s="50"/>
      <c r="XCB41" s="50"/>
      <c r="XCC41" s="50"/>
      <c r="XCD41" s="50"/>
      <c r="XCE41" s="50"/>
      <c r="XCF41" s="50"/>
      <c r="XCG41" s="50"/>
      <c r="XCH41" s="50"/>
      <c r="XCI41" s="50"/>
      <c r="XCJ41" s="50"/>
      <c r="XCK41" s="50"/>
      <c r="XCL41" s="50"/>
      <c r="XCM41" s="50"/>
      <c r="XCN41" s="50"/>
      <c r="XCO41" s="50"/>
      <c r="XCP41" s="50"/>
      <c r="XCQ41" s="50"/>
      <c r="XCR41" s="50"/>
      <c r="XCS41" s="50"/>
      <c r="XCT41" s="50"/>
      <c r="XCU41" s="50"/>
      <c r="XCV41" s="50"/>
      <c r="XCW41" s="50"/>
      <c r="XCX41" s="50"/>
      <c r="XCY41" s="50"/>
      <c r="XCZ41" s="50"/>
      <c r="XDA41" s="50"/>
      <c r="XDB41" s="50"/>
      <c r="XDC41" s="50"/>
      <c r="XDD41" s="50"/>
      <c r="XDE41" s="50"/>
      <c r="XDF41" s="50"/>
      <c r="XDG41" s="50"/>
      <c r="XDH41" s="50"/>
      <c r="XDI41" s="50"/>
      <c r="XDJ41" s="50"/>
      <c r="XDK41" s="50"/>
      <c r="XDL41" s="50"/>
      <c r="XDM41" s="50"/>
      <c r="XDN41" s="50"/>
      <c r="XDO41" s="50"/>
      <c r="XDP41" s="50"/>
      <c r="XDQ41" s="50"/>
      <c r="XDR41" s="50"/>
      <c r="XDS41" s="50"/>
      <c r="XDT41" s="50"/>
      <c r="XDU41" s="50"/>
      <c r="XDV41" s="50"/>
      <c r="XDW41" s="50"/>
      <c r="XDX41" s="50"/>
      <c r="XDY41" s="50"/>
      <c r="XDZ41" s="50"/>
      <c r="XEA41" s="50"/>
      <c r="XEB41" s="50"/>
      <c r="XEC41" s="50"/>
      <c r="XED41" s="50"/>
      <c r="XEE41" s="50"/>
      <c r="XEF41" s="50"/>
      <c r="XEG41" s="50"/>
      <c r="XEH41" s="50"/>
      <c r="XEI41" s="50"/>
      <c r="XEJ41" s="50"/>
      <c r="XEK41" s="50"/>
      <c r="XEL41" s="50"/>
      <c r="XEM41" s="50"/>
      <c r="XEN41" s="50"/>
      <c r="XEO41" s="50"/>
      <c r="XEP41" s="50"/>
      <c r="XEQ41" s="50"/>
      <c r="XER41" s="50"/>
      <c r="XES41" s="50"/>
      <c r="XET41" s="50"/>
      <c r="XEU41" s="50"/>
      <c r="XEV41" s="50"/>
      <c r="XEW41" s="50"/>
      <c r="XEX41" s="50"/>
      <c r="XEY41" s="50"/>
      <c r="XEZ41" s="50"/>
      <c r="XFA41" s="50"/>
      <c r="XFB41" s="50"/>
      <c r="XFC41" s="50"/>
      <c r="XFD41" s="50"/>
    </row>
    <row r="42" spans="1:16384" ht="18" x14ac:dyDescent="0.35">
      <c r="A42" s="50"/>
      <c r="B42" s="537" t="str">
        <f>Employeed!D11</f>
        <v>Pierce Anthony 037</v>
      </c>
      <c r="C42" s="538"/>
      <c r="D42" s="539">
        <f t="shared" si="15"/>
        <v>34.000319999999995</v>
      </c>
      <c r="E42" s="540"/>
      <c r="F42" s="45">
        <f t="shared" si="8"/>
        <v>12.000160000000001</v>
      </c>
      <c r="G42" s="45">
        <f t="shared" si="9"/>
        <v>0</v>
      </c>
      <c r="H42" s="45">
        <f t="shared" si="10"/>
        <v>8.0000799999999987</v>
      </c>
      <c r="I42" s="45">
        <f t="shared" si="11"/>
        <v>8.0000799999999987</v>
      </c>
      <c r="J42" s="45">
        <f t="shared" si="12"/>
        <v>0</v>
      </c>
      <c r="K42" s="45">
        <f t="shared" si="13"/>
        <v>0</v>
      </c>
      <c r="L42" s="45">
        <f t="shared" si="14"/>
        <v>6.0000000000000018</v>
      </c>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c r="FM42" s="50"/>
      <c r="FN42" s="50"/>
      <c r="FO42" s="50"/>
      <c r="FP42" s="50"/>
      <c r="FQ42" s="50"/>
      <c r="FR42" s="50"/>
      <c r="FS42" s="50"/>
      <c r="FT42" s="50"/>
      <c r="FU42" s="50"/>
      <c r="FV42" s="50"/>
      <c r="FW42" s="50"/>
      <c r="FX42" s="50"/>
      <c r="FY42" s="50"/>
      <c r="FZ42" s="50"/>
      <c r="GA42" s="50"/>
      <c r="GB42" s="50"/>
      <c r="GC42" s="50"/>
      <c r="GD42" s="50"/>
      <c r="GE42" s="50"/>
      <c r="GF42" s="50"/>
      <c r="GG42" s="50"/>
      <c r="GH42" s="50"/>
      <c r="GI42" s="50"/>
      <c r="GJ42" s="50"/>
      <c r="GK42" s="50"/>
      <c r="GL42" s="50"/>
      <c r="GM42" s="50"/>
      <c r="GN42" s="50"/>
      <c r="GO42" s="50"/>
      <c r="GP42" s="50"/>
      <c r="GQ42" s="50"/>
      <c r="GR42" s="50"/>
      <c r="GS42" s="50"/>
      <c r="GT42" s="50"/>
      <c r="GU42" s="50"/>
      <c r="GV42" s="50"/>
      <c r="GW42" s="50"/>
      <c r="GX42" s="50"/>
      <c r="GY42" s="50"/>
      <c r="GZ42" s="50"/>
      <c r="HA42" s="50"/>
      <c r="HB42" s="50"/>
      <c r="HC42" s="50"/>
      <c r="HD42" s="50"/>
      <c r="HE42" s="50"/>
      <c r="HF42" s="50"/>
      <c r="HG42" s="50"/>
      <c r="HH42" s="50"/>
      <c r="HI42" s="50"/>
      <c r="HJ42" s="50"/>
      <c r="HK42" s="50"/>
      <c r="HL42" s="50"/>
      <c r="HM42" s="50"/>
      <c r="HN42" s="50"/>
      <c r="HO42" s="50"/>
      <c r="HP42" s="50"/>
      <c r="HQ42" s="50"/>
      <c r="HR42" s="50"/>
      <c r="HS42" s="50"/>
      <c r="HT42" s="50"/>
      <c r="HU42" s="50"/>
      <c r="HV42" s="50"/>
      <c r="HW42" s="50"/>
      <c r="HX42" s="50"/>
      <c r="HY42" s="50"/>
      <c r="HZ42" s="50"/>
      <c r="IA42" s="50"/>
      <c r="IB42" s="50"/>
      <c r="IC42" s="50"/>
      <c r="ID42" s="50"/>
      <c r="IE42" s="50"/>
      <c r="IF42" s="50"/>
      <c r="IG42" s="50"/>
      <c r="IH42" s="50"/>
      <c r="II42" s="50"/>
      <c r="IJ42" s="50"/>
      <c r="IK42" s="50"/>
      <c r="IL42" s="50"/>
      <c r="IM42" s="50"/>
      <c r="IN42" s="50"/>
      <c r="IO42" s="50"/>
      <c r="IP42" s="50"/>
      <c r="IQ42" s="50"/>
      <c r="IR42" s="50"/>
      <c r="IS42" s="50"/>
      <c r="IT42" s="50"/>
      <c r="IU42" s="50"/>
      <c r="IV42" s="50"/>
      <c r="IW42" s="50"/>
      <c r="IX42" s="50"/>
      <c r="IY42" s="50"/>
      <c r="IZ42" s="50"/>
      <c r="JA42" s="50"/>
      <c r="JB42" s="50"/>
      <c r="JC42" s="50"/>
      <c r="JD42" s="50"/>
      <c r="JE42" s="50"/>
      <c r="JF42" s="50"/>
      <c r="JG42" s="50"/>
      <c r="JH42" s="50"/>
      <c r="JI42" s="50"/>
      <c r="JJ42" s="50"/>
      <c r="JK42" s="50"/>
      <c r="JL42" s="50"/>
      <c r="JM42" s="50"/>
      <c r="JN42" s="50"/>
      <c r="JO42" s="50"/>
      <c r="JP42" s="50"/>
      <c r="JQ42" s="50"/>
      <c r="JR42" s="50"/>
      <c r="JS42" s="50"/>
      <c r="JT42" s="50"/>
      <c r="JU42" s="50"/>
      <c r="JV42" s="50"/>
      <c r="JW42" s="50"/>
      <c r="JX42" s="50"/>
      <c r="JY42" s="50"/>
      <c r="JZ42" s="50"/>
      <c r="KA42" s="50"/>
      <c r="KB42" s="50"/>
      <c r="KC42" s="50"/>
      <c r="KD42" s="50"/>
      <c r="KE42" s="50"/>
      <c r="KF42" s="50"/>
      <c r="KG42" s="50"/>
      <c r="KH42" s="50"/>
      <c r="KI42" s="50"/>
      <c r="KJ42" s="50"/>
      <c r="KK42" s="50"/>
      <c r="KL42" s="50"/>
      <c r="KM42" s="50"/>
      <c r="KN42" s="50"/>
      <c r="KO42" s="50"/>
      <c r="KP42" s="50"/>
      <c r="KQ42" s="50"/>
      <c r="KR42" s="50"/>
      <c r="KS42" s="50"/>
      <c r="KT42" s="50"/>
      <c r="KU42" s="50"/>
      <c r="KV42" s="50"/>
      <c r="KW42" s="50"/>
      <c r="KX42" s="50"/>
      <c r="KY42" s="50"/>
      <c r="KZ42" s="50"/>
      <c r="LA42" s="50"/>
      <c r="LB42" s="50"/>
      <c r="LC42" s="50"/>
      <c r="LD42" s="50"/>
      <c r="LE42" s="50"/>
      <c r="LF42" s="50"/>
      <c r="LG42" s="50"/>
      <c r="LH42" s="50"/>
      <c r="LI42" s="50"/>
      <c r="LJ42" s="50"/>
      <c r="LK42" s="50"/>
      <c r="LL42" s="50"/>
      <c r="LM42" s="50"/>
      <c r="LN42" s="50"/>
      <c r="LO42" s="50"/>
      <c r="LP42" s="50"/>
      <c r="LQ42" s="50"/>
      <c r="LR42" s="50"/>
      <c r="LS42" s="50"/>
      <c r="LT42" s="50"/>
      <c r="LU42" s="50"/>
      <c r="LV42" s="50"/>
      <c r="LW42" s="50"/>
      <c r="LX42" s="50"/>
      <c r="LY42" s="50"/>
      <c r="LZ42" s="50"/>
      <c r="MA42" s="50"/>
      <c r="MB42" s="50"/>
      <c r="MC42" s="50"/>
      <c r="MD42" s="50"/>
      <c r="ME42" s="50"/>
      <c r="MF42" s="50"/>
      <c r="MG42" s="50"/>
      <c r="MH42" s="50"/>
      <c r="MI42" s="50"/>
      <c r="MJ42" s="50"/>
      <c r="MK42" s="50"/>
      <c r="ML42" s="50"/>
      <c r="MM42" s="50"/>
      <c r="MN42" s="50"/>
      <c r="MO42" s="50"/>
      <c r="MP42" s="50"/>
      <c r="MQ42" s="50"/>
      <c r="MR42" s="50"/>
      <c r="MS42" s="50"/>
      <c r="MT42" s="50"/>
      <c r="MU42" s="50"/>
      <c r="MV42" s="50"/>
      <c r="MW42" s="50"/>
      <c r="MX42" s="50"/>
      <c r="MY42" s="50"/>
      <c r="MZ42" s="50"/>
      <c r="NA42" s="50"/>
      <c r="NB42" s="50"/>
      <c r="NC42" s="50"/>
      <c r="ND42" s="50"/>
      <c r="NE42" s="50"/>
      <c r="NF42" s="50"/>
      <c r="NG42" s="50"/>
      <c r="NH42" s="50"/>
      <c r="NI42" s="50"/>
      <c r="NJ42" s="50"/>
      <c r="NK42" s="50"/>
      <c r="NL42" s="50"/>
      <c r="NM42" s="50"/>
      <c r="NN42" s="50"/>
      <c r="NO42" s="50"/>
      <c r="NP42" s="50"/>
      <c r="NQ42" s="50"/>
      <c r="NR42" s="50"/>
      <c r="NS42" s="50"/>
      <c r="NT42" s="50"/>
      <c r="NU42" s="50"/>
      <c r="NV42" s="50"/>
      <c r="NW42" s="50"/>
      <c r="NX42" s="50"/>
      <c r="NY42" s="50"/>
      <c r="NZ42" s="50"/>
      <c r="OA42" s="50"/>
      <c r="OB42" s="50"/>
      <c r="OC42" s="50"/>
      <c r="OD42" s="50"/>
      <c r="OE42" s="50"/>
      <c r="OF42" s="50"/>
      <c r="OG42" s="50"/>
      <c r="OH42" s="50"/>
      <c r="OI42" s="50"/>
      <c r="OJ42" s="50"/>
      <c r="OK42" s="50"/>
      <c r="OL42" s="50"/>
      <c r="OM42" s="50"/>
      <c r="ON42" s="50"/>
      <c r="OO42" s="50"/>
      <c r="OP42" s="50"/>
      <c r="OQ42" s="50"/>
      <c r="OR42" s="50"/>
      <c r="OS42" s="50"/>
      <c r="OT42" s="50"/>
      <c r="OU42" s="50"/>
      <c r="OV42" s="50"/>
      <c r="OW42" s="50"/>
      <c r="OX42" s="50"/>
      <c r="OY42" s="50"/>
      <c r="OZ42" s="50"/>
      <c r="PA42" s="50"/>
      <c r="PB42" s="50"/>
      <c r="PC42" s="50"/>
      <c r="PD42" s="50"/>
      <c r="PE42" s="50"/>
      <c r="PF42" s="50"/>
      <c r="PG42" s="50"/>
      <c r="PH42" s="50"/>
      <c r="PI42" s="50"/>
      <c r="PJ42" s="50"/>
      <c r="PK42" s="50"/>
      <c r="PL42" s="50"/>
      <c r="PM42" s="50"/>
      <c r="PN42" s="50"/>
      <c r="PO42" s="50"/>
      <c r="PP42" s="50"/>
      <c r="PQ42" s="50"/>
      <c r="PR42" s="50"/>
      <c r="PS42" s="50"/>
      <c r="PT42" s="50"/>
      <c r="PU42" s="50"/>
      <c r="PV42" s="50"/>
      <c r="PW42" s="50"/>
      <c r="PX42" s="50"/>
      <c r="PY42" s="50"/>
      <c r="PZ42" s="50"/>
      <c r="QA42" s="50"/>
      <c r="QB42" s="50"/>
      <c r="QC42" s="50"/>
      <c r="QD42" s="50"/>
      <c r="QE42" s="50"/>
      <c r="QF42" s="50"/>
      <c r="QG42" s="50"/>
      <c r="QH42" s="50"/>
      <c r="QI42" s="50"/>
      <c r="QJ42" s="50"/>
      <c r="QK42" s="50"/>
      <c r="QL42" s="50"/>
      <c r="QM42" s="50"/>
      <c r="QN42" s="50"/>
      <c r="QO42" s="50"/>
      <c r="QP42" s="50"/>
      <c r="QQ42" s="50"/>
      <c r="QR42" s="50"/>
      <c r="QS42" s="50"/>
      <c r="QT42" s="50"/>
      <c r="QU42" s="50"/>
      <c r="QV42" s="50"/>
      <c r="QW42" s="50"/>
      <c r="QX42" s="50"/>
      <c r="QY42" s="50"/>
      <c r="QZ42" s="50"/>
      <c r="RA42" s="50"/>
      <c r="RB42" s="50"/>
      <c r="RC42" s="50"/>
      <c r="RD42" s="50"/>
      <c r="RE42" s="50"/>
      <c r="RF42" s="50"/>
      <c r="RG42" s="50"/>
      <c r="RH42" s="50"/>
      <c r="RI42" s="50"/>
      <c r="RJ42" s="50"/>
      <c r="RK42" s="50"/>
      <c r="RL42" s="50"/>
      <c r="RM42" s="50"/>
      <c r="RN42" s="50"/>
      <c r="RO42" s="50"/>
      <c r="RP42" s="50"/>
      <c r="RQ42" s="50"/>
      <c r="RR42" s="50"/>
      <c r="RS42" s="50"/>
      <c r="RT42" s="50"/>
      <c r="RU42" s="50"/>
      <c r="RV42" s="50"/>
      <c r="RW42" s="50"/>
      <c r="RX42" s="50"/>
      <c r="RY42" s="50"/>
      <c r="RZ42" s="50"/>
      <c r="SA42" s="50"/>
      <c r="SB42" s="50"/>
      <c r="SC42" s="50"/>
      <c r="SD42" s="50"/>
      <c r="SE42" s="50"/>
      <c r="SF42" s="50"/>
      <c r="SG42" s="50"/>
      <c r="SH42" s="50"/>
      <c r="SI42" s="50"/>
      <c r="SJ42" s="50"/>
      <c r="SK42" s="50"/>
      <c r="SL42" s="50"/>
      <c r="SM42" s="50"/>
      <c r="SN42" s="50"/>
      <c r="SO42" s="50"/>
      <c r="SP42" s="50"/>
      <c r="SQ42" s="50"/>
      <c r="SR42" s="50"/>
      <c r="SS42" s="50"/>
      <c r="ST42" s="50"/>
      <c r="SU42" s="50"/>
      <c r="SV42" s="50"/>
      <c r="SW42" s="50"/>
      <c r="SX42" s="50"/>
      <c r="SY42" s="50"/>
      <c r="SZ42" s="50"/>
      <c r="TA42" s="50"/>
      <c r="TB42" s="50"/>
      <c r="TC42" s="50"/>
      <c r="TD42" s="50"/>
      <c r="TE42" s="50"/>
      <c r="TF42" s="50"/>
      <c r="TG42" s="50"/>
      <c r="TH42" s="50"/>
      <c r="TI42" s="50"/>
      <c r="TJ42" s="50"/>
      <c r="TK42" s="50"/>
      <c r="TL42" s="50"/>
      <c r="TM42" s="50"/>
      <c r="TN42" s="50"/>
      <c r="TO42" s="50"/>
      <c r="TP42" s="50"/>
      <c r="TQ42" s="50"/>
      <c r="TR42" s="50"/>
      <c r="TS42" s="50"/>
      <c r="TT42" s="50"/>
      <c r="TU42" s="50"/>
      <c r="TV42" s="50"/>
      <c r="TW42" s="50"/>
      <c r="TX42" s="50"/>
      <c r="TY42" s="50"/>
      <c r="TZ42" s="50"/>
      <c r="UA42" s="50"/>
      <c r="UB42" s="50"/>
      <c r="UC42" s="50"/>
      <c r="UD42" s="50"/>
      <c r="UE42" s="50"/>
      <c r="UF42" s="50"/>
      <c r="UG42" s="50"/>
      <c r="UH42" s="50"/>
      <c r="UI42" s="50"/>
      <c r="UJ42" s="50"/>
      <c r="UK42" s="50"/>
      <c r="UL42" s="50"/>
      <c r="UM42" s="50"/>
      <c r="UN42" s="50"/>
      <c r="UO42" s="50"/>
      <c r="UP42" s="50"/>
      <c r="UQ42" s="50"/>
      <c r="UR42" s="50"/>
      <c r="US42" s="50"/>
      <c r="UT42" s="50"/>
      <c r="UU42" s="50"/>
      <c r="UV42" s="50"/>
      <c r="UW42" s="50"/>
      <c r="UX42" s="50"/>
      <c r="UY42" s="50"/>
      <c r="UZ42" s="50"/>
      <c r="VA42" s="50"/>
      <c r="VB42" s="50"/>
      <c r="VC42" s="50"/>
      <c r="VD42" s="50"/>
      <c r="VE42" s="50"/>
      <c r="VF42" s="50"/>
      <c r="VG42" s="50"/>
      <c r="VH42" s="50"/>
      <c r="VI42" s="50"/>
      <c r="VJ42" s="50"/>
      <c r="VK42" s="50"/>
      <c r="VL42" s="50"/>
      <c r="VM42" s="50"/>
      <c r="VN42" s="50"/>
      <c r="VO42" s="50"/>
      <c r="VP42" s="50"/>
      <c r="VQ42" s="50"/>
      <c r="VR42" s="50"/>
      <c r="VS42" s="50"/>
      <c r="VT42" s="50"/>
      <c r="VU42" s="50"/>
      <c r="VV42" s="50"/>
      <c r="VW42" s="50"/>
      <c r="VX42" s="50"/>
      <c r="VY42" s="50"/>
      <c r="VZ42" s="50"/>
      <c r="WA42" s="50"/>
      <c r="WB42" s="50"/>
      <c r="WC42" s="50"/>
      <c r="WD42" s="50"/>
      <c r="WE42" s="50"/>
      <c r="WF42" s="50"/>
      <c r="WG42" s="50"/>
      <c r="WH42" s="50"/>
      <c r="WI42" s="50"/>
      <c r="WJ42" s="50"/>
      <c r="WK42" s="50"/>
      <c r="WL42" s="50"/>
      <c r="WM42" s="50"/>
      <c r="WN42" s="50"/>
      <c r="WO42" s="50"/>
      <c r="WP42" s="50"/>
      <c r="WQ42" s="50"/>
      <c r="WR42" s="50"/>
      <c r="WS42" s="50"/>
      <c r="WT42" s="50"/>
      <c r="WU42" s="50"/>
      <c r="WV42" s="50"/>
      <c r="WW42" s="50"/>
      <c r="WX42" s="50"/>
      <c r="WY42" s="50"/>
      <c r="WZ42" s="50"/>
      <c r="XA42" s="50"/>
      <c r="XB42" s="50"/>
      <c r="XC42" s="50"/>
      <c r="XD42" s="50"/>
      <c r="XE42" s="50"/>
      <c r="XF42" s="50"/>
      <c r="XG42" s="50"/>
      <c r="XH42" s="50"/>
      <c r="XI42" s="50"/>
      <c r="XJ42" s="50"/>
      <c r="XK42" s="50"/>
      <c r="XL42" s="50"/>
      <c r="XM42" s="50"/>
      <c r="XN42" s="50"/>
      <c r="XO42" s="50"/>
      <c r="XP42" s="50"/>
      <c r="XQ42" s="50"/>
      <c r="XR42" s="50"/>
      <c r="XS42" s="50"/>
      <c r="XT42" s="50"/>
      <c r="XU42" s="50"/>
      <c r="XV42" s="50"/>
      <c r="XW42" s="50"/>
      <c r="XX42" s="50"/>
      <c r="XY42" s="50"/>
      <c r="XZ42" s="50"/>
      <c r="YA42" s="50"/>
      <c r="YB42" s="50"/>
      <c r="YC42" s="50"/>
      <c r="YD42" s="50"/>
      <c r="YE42" s="50"/>
      <c r="YF42" s="50"/>
      <c r="YG42" s="50"/>
      <c r="YH42" s="50"/>
      <c r="YI42" s="50"/>
      <c r="YJ42" s="50"/>
      <c r="YK42" s="50"/>
      <c r="YL42" s="50"/>
      <c r="YM42" s="50"/>
      <c r="YN42" s="50"/>
      <c r="YO42" s="50"/>
      <c r="YP42" s="50"/>
      <c r="YQ42" s="50"/>
      <c r="YR42" s="50"/>
      <c r="YS42" s="50"/>
      <c r="YT42" s="50"/>
      <c r="YU42" s="50"/>
      <c r="YV42" s="50"/>
      <c r="YW42" s="50"/>
      <c r="YX42" s="50"/>
      <c r="YY42" s="50"/>
      <c r="YZ42" s="50"/>
      <c r="ZA42" s="50"/>
      <c r="ZB42" s="50"/>
      <c r="ZC42" s="50"/>
      <c r="ZD42" s="50"/>
      <c r="ZE42" s="50"/>
      <c r="ZF42" s="50"/>
      <c r="ZG42" s="50"/>
      <c r="ZH42" s="50"/>
      <c r="ZI42" s="50"/>
      <c r="ZJ42" s="50"/>
      <c r="ZK42" s="50"/>
      <c r="ZL42" s="50"/>
      <c r="ZM42" s="50"/>
      <c r="ZN42" s="50"/>
      <c r="ZO42" s="50"/>
      <c r="ZP42" s="50"/>
      <c r="ZQ42" s="50"/>
      <c r="ZR42" s="50"/>
      <c r="ZS42" s="50"/>
      <c r="ZT42" s="50"/>
      <c r="ZU42" s="50"/>
      <c r="ZV42" s="50"/>
      <c r="ZW42" s="50"/>
      <c r="ZX42" s="50"/>
      <c r="ZY42" s="50"/>
      <c r="ZZ42" s="50"/>
      <c r="AAA42" s="50"/>
      <c r="AAB42" s="50"/>
      <c r="AAC42" s="50"/>
      <c r="AAD42" s="50"/>
      <c r="AAE42" s="50"/>
      <c r="AAF42" s="50"/>
      <c r="AAG42" s="50"/>
      <c r="AAH42" s="50"/>
      <c r="AAI42" s="50"/>
      <c r="AAJ42" s="50"/>
      <c r="AAK42" s="50"/>
      <c r="AAL42" s="50"/>
      <c r="AAM42" s="50"/>
      <c r="AAN42" s="50"/>
      <c r="AAO42" s="50"/>
      <c r="AAP42" s="50"/>
      <c r="AAQ42" s="50"/>
      <c r="AAR42" s="50"/>
      <c r="AAS42" s="50"/>
      <c r="AAT42" s="50"/>
      <c r="AAU42" s="50"/>
      <c r="AAV42" s="50"/>
      <c r="AAW42" s="50"/>
      <c r="AAX42" s="50"/>
      <c r="AAY42" s="50"/>
      <c r="AAZ42" s="50"/>
      <c r="ABA42" s="50"/>
      <c r="ABB42" s="50"/>
      <c r="ABC42" s="50"/>
      <c r="ABD42" s="50"/>
      <c r="ABE42" s="50"/>
      <c r="ABF42" s="50"/>
      <c r="ABG42" s="50"/>
      <c r="ABH42" s="50"/>
      <c r="ABI42" s="50"/>
      <c r="ABJ42" s="50"/>
      <c r="ABK42" s="50"/>
      <c r="ABL42" s="50"/>
      <c r="ABM42" s="50"/>
      <c r="ABN42" s="50"/>
      <c r="ABO42" s="50"/>
      <c r="ABP42" s="50"/>
      <c r="ABQ42" s="50"/>
      <c r="ABR42" s="50"/>
      <c r="ABS42" s="50"/>
      <c r="ABT42" s="50"/>
      <c r="ABU42" s="50"/>
      <c r="ABV42" s="50"/>
      <c r="ABW42" s="50"/>
      <c r="ABX42" s="50"/>
      <c r="ABY42" s="50"/>
      <c r="ABZ42" s="50"/>
      <c r="ACA42" s="50"/>
      <c r="ACB42" s="50"/>
      <c r="ACC42" s="50"/>
      <c r="ACD42" s="50"/>
      <c r="ACE42" s="50"/>
      <c r="ACF42" s="50"/>
      <c r="ACG42" s="50"/>
      <c r="ACH42" s="50"/>
      <c r="ACI42" s="50"/>
      <c r="ACJ42" s="50"/>
      <c r="ACK42" s="50"/>
      <c r="ACL42" s="50"/>
      <c r="ACM42" s="50"/>
      <c r="ACN42" s="50"/>
      <c r="ACO42" s="50"/>
      <c r="ACP42" s="50"/>
      <c r="ACQ42" s="50"/>
      <c r="ACR42" s="50"/>
      <c r="ACS42" s="50"/>
      <c r="ACT42" s="50"/>
      <c r="ACU42" s="50"/>
      <c r="ACV42" s="50"/>
      <c r="ACW42" s="50"/>
      <c r="ACX42" s="50"/>
      <c r="ACY42" s="50"/>
      <c r="ACZ42" s="50"/>
      <c r="ADA42" s="50"/>
      <c r="ADB42" s="50"/>
      <c r="ADC42" s="50"/>
      <c r="ADD42" s="50"/>
      <c r="ADE42" s="50"/>
      <c r="ADF42" s="50"/>
      <c r="ADG42" s="50"/>
      <c r="ADH42" s="50"/>
      <c r="ADI42" s="50"/>
      <c r="ADJ42" s="50"/>
      <c r="ADK42" s="50"/>
      <c r="ADL42" s="50"/>
      <c r="ADM42" s="50"/>
      <c r="ADN42" s="50"/>
      <c r="ADO42" s="50"/>
      <c r="ADP42" s="50"/>
      <c r="ADQ42" s="50"/>
      <c r="ADR42" s="50"/>
      <c r="ADS42" s="50"/>
      <c r="ADT42" s="50"/>
      <c r="ADU42" s="50"/>
      <c r="ADV42" s="50"/>
      <c r="ADW42" s="50"/>
      <c r="ADX42" s="50"/>
      <c r="ADY42" s="50"/>
      <c r="ADZ42" s="50"/>
      <c r="AEA42" s="50"/>
      <c r="AEB42" s="50"/>
      <c r="AEC42" s="50"/>
      <c r="AED42" s="50"/>
      <c r="AEE42" s="50"/>
      <c r="AEF42" s="50"/>
      <c r="AEG42" s="50"/>
      <c r="AEH42" s="50"/>
      <c r="AEI42" s="50"/>
      <c r="AEJ42" s="50"/>
      <c r="AEK42" s="50"/>
      <c r="AEL42" s="50"/>
      <c r="AEM42" s="50"/>
      <c r="AEN42" s="50"/>
      <c r="AEO42" s="50"/>
      <c r="AEP42" s="50"/>
      <c r="AEQ42" s="50"/>
      <c r="AER42" s="50"/>
      <c r="AES42" s="50"/>
      <c r="AET42" s="50"/>
      <c r="AEU42" s="50"/>
      <c r="AEV42" s="50"/>
      <c r="AEW42" s="50"/>
      <c r="AEX42" s="50"/>
      <c r="AEY42" s="50"/>
      <c r="AEZ42" s="50"/>
      <c r="AFA42" s="50"/>
      <c r="AFB42" s="50"/>
      <c r="AFC42" s="50"/>
      <c r="AFD42" s="50"/>
      <c r="AFE42" s="50"/>
      <c r="AFF42" s="50"/>
      <c r="AFG42" s="50"/>
      <c r="AFH42" s="50"/>
      <c r="AFI42" s="50"/>
      <c r="AFJ42" s="50"/>
      <c r="AFK42" s="50"/>
      <c r="AFL42" s="50"/>
      <c r="AFM42" s="50"/>
      <c r="AFN42" s="50"/>
      <c r="AFO42" s="50"/>
      <c r="AFP42" s="50"/>
      <c r="AFQ42" s="50"/>
      <c r="AFR42" s="50"/>
      <c r="AFS42" s="50"/>
      <c r="AFT42" s="50"/>
      <c r="AFU42" s="50"/>
      <c r="AFV42" s="50"/>
      <c r="AFW42" s="50"/>
      <c r="AFX42" s="50"/>
      <c r="AFY42" s="50"/>
      <c r="AFZ42" s="50"/>
      <c r="AGA42" s="50"/>
      <c r="AGB42" s="50"/>
      <c r="AGC42" s="50"/>
      <c r="AGD42" s="50"/>
      <c r="AGE42" s="50"/>
      <c r="AGF42" s="50"/>
      <c r="AGG42" s="50"/>
      <c r="AGH42" s="50"/>
      <c r="AGI42" s="50"/>
      <c r="AGJ42" s="50"/>
      <c r="AGK42" s="50"/>
      <c r="AGL42" s="50"/>
      <c r="AGM42" s="50"/>
      <c r="AGN42" s="50"/>
      <c r="AGO42" s="50"/>
      <c r="AGP42" s="50"/>
      <c r="AGQ42" s="50"/>
      <c r="AGR42" s="50"/>
      <c r="AGS42" s="50"/>
      <c r="AGT42" s="50"/>
      <c r="AGU42" s="50"/>
      <c r="AGV42" s="50"/>
      <c r="AGW42" s="50"/>
      <c r="AGX42" s="50"/>
      <c r="AGY42" s="50"/>
      <c r="AGZ42" s="50"/>
      <c r="AHA42" s="50"/>
      <c r="AHB42" s="50"/>
      <c r="AHC42" s="50"/>
      <c r="AHD42" s="50"/>
      <c r="AHE42" s="50"/>
      <c r="AHF42" s="50"/>
      <c r="AHG42" s="50"/>
      <c r="AHH42" s="50"/>
      <c r="AHI42" s="50"/>
      <c r="AHJ42" s="50"/>
      <c r="AHK42" s="50"/>
      <c r="AHL42" s="50"/>
      <c r="AHM42" s="50"/>
      <c r="AHN42" s="50"/>
      <c r="AHO42" s="50"/>
      <c r="AHP42" s="50"/>
      <c r="AHQ42" s="50"/>
      <c r="AHR42" s="50"/>
      <c r="AHS42" s="50"/>
      <c r="AHT42" s="50"/>
      <c r="AHU42" s="50"/>
      <c r="AHV42" s="50"/>
      <c r="AHW42" s="50"/>
      <c r="AHX42" s="50"/>
      <c r="AHY42" s="50"/>
      <c r="AHZ42" s="50"/>
      <c r="AIA42" s="50"/>
      <c r="AIB42" s="50"/>
      <c r="AIC42" s="50"/>
      <c r="AID42" s="50"/>
      <c r="AIE42" s="50"/>
      <c r="AIF42" s="50"/>
      <c r="AIG42" s="50"/>
      <c r="AIH42" s="50"/>
      <c r="AII42" s="50"/>
      <c r="AIJ42" s="50"/>
      <c r="AIK42" s="50"/>
      <c r="AIL42" s="50"/>
      <c r="AIM42" s="50"/>
      <c r="AIN42" s="50"/>
      <c r="AIO42" s="50"/>
      <c r="AIP42" s="50"/>
      <c r="AIQ42" s="50"/>
      <c r="AIR42" s="50"/>
      <c r="AIS42" s="50"/>
      <c r="AIT42" s="50"/>
      <c r="AIU42" s="50"/>
      <c r="AIV42" s="50"/>
      <c r="AIW42" s="50"/>
      <c r="AIX42" s="50"/>
      <c r="AIY42" s="50"/>
      <c r="AIZ42" s="50"/>
      <c r="AJA42" s="50"/>
      <c r="AJB42" s="50"/>
      <c r="AJC42" s="50"/>
      <c r="AJD42" s="50"/>
      <c r="AJE42" s="50"/>
      <c r="AJF42" s="50"/>
      <c r="AJG42" s="50"/>
      <c r="AJH42" s="50"/>
      <c r="AJI42" s="50"/>
      <c r="AJJ42" s="50"/>
      <c r="AJK42" s="50"/>
      <c r="AJL42" s="50"/>
      <c r="AJM42" s="50"/>
      <c r="AJN42" s="50"/>
      <c r="AJO42" s="50"/>
      <c r="AJP42" s="50"/>
      <c r="AJQ42" s="50"/>
      <c r="AJR42" s="50"/>
      <c r="AJS42" s="50"/>
      <c r="AJT42" s="50"/>
      <c r="AJU42" s="50"/>
      <c r="AJV42" s="50"/>
      <c r="AJW42" s="50"/>
      <c r="AJX42" s="50"/>
      <c r="AJY42" s="50"/>
      <c r="AJZ42" s="50"/>
      <c r="AKA42" s="50"/>
      <c r="AKB42" s="50"/>
      <c r="AKC42" s="50"/>
      <c r="AKD42" s="50"/>
      <c r="AKE42" s="50"/>
      <c r="AKF42" s="50"/>
      <c r="AKG42" s="50"/>
      <c r="AKH42" s="50"/>
      <c r="AKI42" s="50"/>
      <c r="AKJ42" s="50"/>
      <c r="AKK42" s="50"/>
      <c r="AKL42" s="50"/>
      <c r="AKM42" s="50"/>
      <c r="AKN42" s="50"/>
      <c r="AKO42" s="50"/>
      <c r="AKP42" s="50"/>
      <c r="AKQ42" s="50"/>
      <c r="AKR42" s="50"/>
      <c r="AKS42" s="50"/>
      <c r="AKT42" s="50"/>
      <c r="AKU42" s="50"/>
      <c r="AKV42" s="50"/>
      <c r="AKW42" s="50"/>
      <c r="AKX42" s="50"/>
      <c r="AKY42" s="50"/>
      <c r="AKZ42" s="50"/>
      <c r="ALA42" s="50"/>
      <c r="ALB42" s="50"/>
      <c r="ALC42" s="50"/>
      <c r="ALD42" s="50"/>
      <c r="ALE42" s="50"/>
      <c r="ALF42" s="50"/>
      <c r="ALG42" s="50"/>
      <c r="ALH42" s="50"/>
      <c r="ALI42" s="50"/>
      <c r="ALJ42" s="50"/>
      <c r="ALK42" s="50"/>
      <c r="ALL42" s="50"/>
      <c r="ALM42" s="50"/>
      <c r="ALN42" s="50"/>
      <c r="ALO42" s="50"/>
      <c r="ALP42" s="50"/>
      <c r="ALQ42" s="50"/>
      <c r="ALR42" s="50"/>
      <c r="ALS42" s="50"/>
      <c r="ALT42" s="50"/>
      <c r="ALU42" s="50"/>
      <c r="ALV42" s="50"/>
      <c r="ALW42" s="50"/>
      <c r="ALX42" s="50"/>
      <c r="ALY42" s="50"/>
      <c r="ALZ42" s="50"/>
      <c r="AMA42" s="50"/>
      <c r="AMB42" s="50"/>
      <c r="AMC42" s="50"/>
      <c r="AMD42" s="50"/>
      <c r="AME42" s="50"/>
      <c r="AMF42" s="50"/>
      <c r="AMG42" s="50"/>
      <c r="AMH42" s="50"/>
      <c r="AMI42" s="50"/>
      <c r="AMJ42" s="50"/>
      <c r="AMK42" s="50"/>
      <c r="AML42" s="50"/>
      <c r="AMM42" s="50"/>
      <c r="AMN42" s="50"/>
      <c r="AMO42" s="50"/>
      <c r="AMP42" s="50"/>
      <c r="AMQ42" s="50"/>
      <c r="AMR42" s="50"/>
      <c r="AMS42" s="50"/>
      <c r="AMT42" s="50"/>
      <c r="AMU42" s="50"/>
      <c r="AMV42" s="50"/>
      <c r="AMW42" s="50"/>
      <c r="AMX42" s="50"/>
      <c r="AMY42" s="50"/>
      <c r="AMZ42" s="50"/>
      <c r="ANA42" s="50"/>
      <c r="ANB42" s="50"/>
      <c r="ANC42" s="50"/>
      <c r="AND42" s="50"/>
      <c r="ANE42" s="50"/>
      <c r="ANF42" s="50"/>
      <c r="ANG42" s="50"/>
      <c r="ANH42" s="50"/>
      <c r="ANI42" s="50"/>
      <c r="ANJ42" s="50"/>
      <c r="ANK42" s="50"/>
      <c r="ANL42" s="50"/>
      <c r="ANM42" s="50"/>
      <c r="ANN42" s="50"/>
      <c r="ANO42" s="50"/>
      <c r="ANP42" s="50"/>
      <c r="ANQ42" s="50"/>
      <c r="ANR42" s="50"/>
      <c r="ANS42" s="50"/>
      <c r="ANT42" s="50"/>
      <c r="ANU42" s="50"/>
      <c r="ANV42" s="50"/>
      <c r="ANW42" s="50"/>
      <c r="ANX42" s="50"/>
      <c r="ANY42" s="50"/>
      <c r="ANZ42" s="50"/>
      <c r="AOA42" s="50"/>
      <c r="AOB42" s="50"/>
      <c r="AOC42" s="50"/>
      <c r="AOD42" s="50"/>
      <c r="AOE42" s="50"/>
      <c r="AOF42" s="50"/>
      <c r="AOG42" s="50"/>
      <c r="AOH42" s="50"/>
      <c r="AOI42" s="50"/>
      <c r="AOJ42" s="50"/>
      <c r="AOK42" s="50"/>
      <c r="AOL42" s="50"/>
      <c r="AOM42" s="50"/>
      <c r="AON42" s="50"/>
      <c r="AOO42" s="50"/>
      <c r="AOP42" s="50"/>
      <c r="AOQ42" s="50"/>
      <c r="AOR42" s="50"/>
      <c r="AOS42" s="50"/>
      <c r="AOT42" s="50"/>
      <c r="AOU42" s="50"/>
      <c r="AOV42" s="50"/>
      <c r="AOW42" s="50"/>
      <c r="AOX42" s="50"/>
      <c r="AOY42" s="50"/>
      <c r="AOZ42" s="50"/>
      <c r="APA42" s="50"/>
      <c r="APB42" s="50"/>
      <c r="APC42" s="50"/>
      <c r="APD42" s="50"/>
      <c r="APE42" s="50"/>
      <c r="APF42" s="50"/>
      <c r="APG42" s="50"/>
      <c r="APH42" s="50"/>
      <c r="API42" s="50"/>
      <c r="APJ42" s="50"/>
      <c r="APK42" s="50"/>
      <c r="APL42" s="50"/>
      <c r="APM42" s="50"/>
      <c r="APN42" s="50"/>
      <c r="APO42" s="50"/>
      <c r="APP42" s="50"/>
      <c r="APQ42" s="50"/>
      <c r="APR42" s="50"/>
      <c r="APS42" s="50"/>
      <c r="APT42" s="50"/>
      <c r="APU42" s="50"/>
      <c r="APV42" s="50"/>
      <c r="APW42" s="50"/>
      <c r="APX42" s="50"/>
      <c r="APY42" s="50"/>
      <c r="APZ42" s="50"/>
      <c r="AQA42" s="50"/>
      <c r="AQB42" s="50"/>
      <c r="AQC42" s="50"/>
      <c r="AQD42" s="50"/>
      <c r="AQE42" s="50"/>
      <c r="AQF42" s="50"/>
      <c r="AQG42" s="50"/>
      <c r="AQH42" s="50"/>
      <c r="AQI42" s="50"/>
      <c r="AQJ42" s="50"/>
      <c r="AQK42" s="50"/>
      <c r="AQL42" s="50"/>
      <c r="AQM42" s="50"/>
      <c r="AQN42" s="50"/>
      <c r="AQO42" s="50"/>
      <c r="AQP42" s="50"/>
      <c r="AQQ42" s="50"/>
      <c r="AQR42" s="50"/>
      <c r="AQS42" s="50"/>
      <c r="AQT42" s="50"/>
      <c r="AQU42" s="50"/>
      <c r="AQV42" s="50"/>
      <c r="AQW42" s="50"/>
      <c r="AQX42" s="50"/>
      <c r="AQY42" s="50"/>
      <c r="AQZ42" s="50"/>
      <c r="ARA42" s="50"/>
      <c r="ARB42" s="50"/>
      <c r="ARC42" s="50"/>
      <c r="ARD42" s="50"/>
      <c r="ARE42" s="50"/>
      <c r="ARF42" s="50"/>
      <c r="ARG42" s="50"/>
      <c r="ARH42" s="50"/>
      <c r="ARI42" s="50"/>
      <c r="ARJ42" s="50"/>
      <c r="ARK42" s="50"/>
      <c r="ARL42" s="50"/>
      <c r="ARM42" s="50"/>
      <c r="ARN42" s="50"/>
      <c r="ARO42" s="50"/>
      <c r="ARP42" s="50"/>
      <c r="ARQ42" s="50"/>
      <c r="ARR42" s="50"/>
      <c r="ARS42" s="50"/>
      <c r="ART42" s="50"/>
      <c r="ARU42" s="50"/>
      <c r="ARV42" s="50"/>
      <c r="ARW42" s="50"/>
      <c r="ARX42" s="50"/>
      <c r="ARY42" s="50"/>
      <c r="ARZ42" s="50"/>
      <c r="ASA42" s="50"/>
      <c r="ASB42" s="50"/>
      <c r="ASC42" s="50"/>
      <c r="ASD42" s="50"/>
      <c r="ASE42" s="50"/>
      <c r="ASF42" s="50"/>
      <c r="ASG42" s="50"/>
      <c r="ASH42" s="50"/>
      <c r="ASI42" s="50"/>
      <c r="ASJ42" s="50"/>
      <c r="ASK42" s="50"/>
      <c r="ASL42" s="50"/>
      <c r="ASM42" s="50"/>
      <c r="ASN42" s="50"/>
      <c r="ASO42" s="50"/>
      <c r="ASP42" s="50"/>
      <c r="ASQ42" s="50"/>
      <c r="ASR42" s="50"/>
      <c r="ASS42" s="50"/>
      <c r="AST42" s="50"/>
      <c r="ASU42" s="50"/>
      <c r="ASV42" s="50"/>
      <c r="ASW42" s="50"/>
      <c r="ASX42" s="50"/>
      <c r="ASY42" s="50"/>
      <c r="ASZ42" s="50"/>
      <c r="ATA42" s="50"/>
      <c r="ATB42" s="50"/>
      <c r="ATC42" s="50"/>
      <c r="ATD42" s="50"/>
      <c r="ATE42" s="50"/>
      <c r="ATF42" s="50"/>
      <c r="ATG42" s="50"/>
      <c r="ATH42" s="50"/>
      <c r="ATI42" s="50"/>
      <c r="ATJ42" s="50"/>
      <c r="ATK42" s="50"/>
      <c r="ATL42" s="50"/>
      <c r="ATM42" s="50"/>
      <c r="ATN42" s="50"/>
      <c r="ATO42" s="50"/>
      <c r="ATP42" s="50"/>
      <c r="ATQ42" s="50"/>
      <c r="ATR42" s="50"/>
      <c r="ATS42" s="50"/>
      <c r="ATT42" s="50"/>
      <c r="ATU42" s="50"/>
      <c r="ATV42" s="50"/>
      <c r="ATW42" s="50"/>
      <c r="ATX42" s="50"/>
      <c r="ATY42" s="50"/>
      <c r="ATZ42" s="50"/>
      <c r="AUA42" s="50"/>
      <c r="AUB42" s="50"/>
      <c r="AUC42" s="50"/>
      <c r="AUD42" s="50"/>
      <c r="AUE42" s="50"/>
      <c r="AUF42" s="50"/>
      <c r="AUG42" s="50"/>
      <c r="AUH42" s="50"/>
      <c r="AUI42" s="50"/>
      <c r="AUJ42" s="50"/>
      <c r="AUK42" s="50"/>
      <c r="AUL42" s="50"/>
      <c r="AUM42" s="50"/>
      <c r="AUN42" s="50"/>
      <c r="AUO42" s="50"/>
      <c r="AUP42" s="50"/>
      <c r="AUQ42" s="50"/>
      <c r="AUR42" s="50"/>
      <c r="AUS42" s="50"/>
      <c r="AUT42" s="50"/>
      <c r="AUU42" s="50"/>
      <c r="AUV42" s="50"/>
      <c r="AUW42" s="50"/>
      <c r="AUX42" s="50"/>
      <c r="AUY42" s="50"/>
      <c r="AUZ42" s="50"/>
      <c r="AVA42" s="50"/>
      <c r="AVB42" s="50"/>
      <c r="AVC42" s="50"/>
      <c r="AVD42" s="50"/>
      <c r="AVE42" s="50"/>
      <c r="AVF42" s="50"/>
      <c r="AVG42" s="50"/>
      <c r="AVH42" s="50"/>
      <c r="AVI42" s="50"/>
      <c r="AVJ42" s="50"/>
      <c r="AVK42" s="50"/>
      <c r="AVL42" s="50"/>
      <c r="AVM42" s="50"/>
      <c r="AVN42" s="50"/>
      <c r="AVO42" s="50"/>
      <c r="AVP42" s="50"/>
      <c r="AVQ42" s="50"/>
      <c r="AVR42" s="50"/>
      <c r="AVS42" s="50"/>
      <c r="AVT42" s="50"/>
      <c r="AVU42" s="50"/>
      <c r="AVV42" s="50"/>
      <c r="AVW42" s="50"/>
      <c r="AVX42" s="50"/>
      <c r="AVY42" s="50"/>
      <c r="AVZ42" s="50"/>
      <c r="AWA42" s="50"/>
      <c r="AWB42" s="50"/>
      <c r="AWC42" s="50"/>
      <c r="AWD42" s="50"/>
      <c r="AWE42" s="50"/>
      <c r="AWF42" s="50"/>
      <c r="AWG42" s="50"/>
      <c r="AWH42" s="50"/>
      <c r="AWI42" s="50"/>
      <c r="AWJ42" s="50"/>
      <c r="AWK42" s="50"/>
      <c r="AWL42" s="50"/>
      <c r="AWM42" s="50"/>
      <c r="AWN42" s="50"/>
      <c r="AWO42" s="50"/>
      <c r="AWP42" s="50"/>
      <c r="AWQ42" s="50"/>
      <c r="AWR42" s="50"/>
      <c r="AWS42" s="50"/>
      <c r="AWT42" s="50"/>
      <c r="AWU42" s="50"/>
      <c r="AWV42" s="50"/>
      <c r="AWW42" s="50"/>
      <c r="AWX42" s="50"/>
      <c r="AWY42" s="50"/>
      <c r="AWZ42" s="50"/>
      <c r="AXA42" s="50"/>
      <c r="AXB42" s="50"/>
      <c r="AXC42" s="50"/>
      <c r="AXD42" s="50"/>
      <c r="AXE42" s="50"/>
      <c r="AXF42" s="50"/>
      <c r="AXG42" s="50"/>
      <c r="AXH42" s="50"/>
      <c r="AXI42" s="50"/>
      <c r="AXJ42" s="50"/>
      <c r="AXK42" s="50"/>
      <c r="AXL42" s="50"/>
      <c r="AXM42" s="50"/>
      <c r="AXN42" s="50"/>
      <c r="AXO42" s="50"/>
      <c r="AXP42" s="50"/>
      <c r="AXQ42" s="50"/>
      <c r="AXR42" s="50"/>
      <c r="AXS42" s="50"/>
      <c r="AXT42" s="50"/>
      <c r="AXU42" s="50"/>
      <c r="AXV42" s="50"/>
      <c r="AXW42" s="50"/>
      <c r="AXX42" s="50"/>
      <c r="AXY42" s="50"/>
      <c r="AXZ42" s="50"/>
      <c r="AYA42" s="50"/>
      <c r="AYB42" s="50"/>
      <c r="AYC42" s="50"/>
      <c r="AYD42" s="50"/>
      <c r="AYE42" s="50"/>
      <c r="AYF42" s="50"/>
      <c r="AYG42" s="50"/>
      <c r="AYH42" s="50"/>
      <c r="AYI42" s="50"/>
      <c r="AYJ42" s="50"/>
      <c r="AYK42" s="50"/>
      <c r="AYL42" s="50"/>
      <c r="AYM42" s="50"/>
      <c r="AYN42" s="50"/>
      <c r="AYO42" s="50"/>
      <c r="AYP42" s="50"/>
      <c r="AYQ42" s="50"/>
      <c r="AYR42" s="50"/>
      <c r="AYS42" s="50"/>
      <c r="AYT42" s="50"/>
      <c r="AYU42" s="50"/>
      <c r="AYV42" s="50"/>
      <c r="AYW42" s="50"/>
      <c r="AYX42" s="50"/>
      <c r="AYY42" s="50"/>
      <c r="AYZ42" s="50"/>
      <c r="AZA42" s="50"/>
      <c r="AZB42" s="50"/>
      <c r="AZC42" s="50"/>
      <c r="AZD42" s="50"/>
      <c r="AZE42" s="50"/>
      <c r="AZF42" s="50"/>
      <c r="AZG42" s="50"/>
      <c r="AZH42" s="50"/>
      <c r="AZI42" s="50"/>
      <c r="AZJ42" s="50"/>
      <c r="AZK42" s="50"/>
      <c r="AZL42" s="50"/>
      <c r="AZM42" s="50"/>
      <c r="AZN42" s="50"/>
      <c r="AZO42" s="50"/>
      <c r="AZP42" s="50"/>
      <c r="AZQ42" s="50"/>
      <c r="AZR42" s="50"/>
      <c r="AZS42" s="50"/>
      <c r="AZT42" s="50"/>
      <c r="AZU42" s="50"/>
      <c r="AZV42" s="50"/>
      <c r="AZW42" s="50"/>
      <c r="AZX42" s="50"/>
      <c r="AZY42" s="50"/>
      <c r="AZZ42" s="50"/>
      <c r="BAA42" s="50"/>
      <c r="BAB42" s="50"/>
      <c r="BAC42" s="50"/>
      <c r="BAD42" s="50"/>
      <c r="BAE42" s="50"/>
      <c r="BAF42" s="50"/>
      <c r="BAG42" s="50"/>
      <c r="BAH42" s="50"/>
      <c r="BAI42" s="50"/>
      <c r="BAJ42" s="50"/>
      <c r="BAK42" s="50"/>
      <c r="BAL42" s="50"/>
      <c r="BAM42" s="50"/>
      <c r="BAN42" s="50"/>
      <c r="BAO42" s="50"/>
      <c r="BAP42" s="50"/>
      <c r="BAQ42" s="50"/>
      <c r="BAR42" s="50"/>
      <c r="BAS42" s="50"/>
      <c r="BAT42" s="50"/>
      <c r="BAU42" s="50"/>
      <c r="BAV42" s="50"/>
      <c r="BAW42" s="50"/>
      <c r="BAX42" s="50"/>
      <c r="BAY42" s="50"/>
      <c r="BAZ42" s="50"/>
      <c r="BBA42" s="50"/>
      <c r="BBB42" s="50"/>
      <c r="BBC42" s="50"/>
      <c r="BBD42" s="50"/>
      <c r="BBE42" s="50"/>
      <c r="BBF42" s="50"/>
      <c r="BBG42" s="50"/>
      <c r="BBH42" s="50"/>
      <c r="BBI42" s="50"/>
      <c r="BBJ42" s="50"/>
      <c r="BBK42" s="50"/>
      <c r="BBL42" s="50"/>
      <c r="BBM42" s="50"/>
      <c r="BBN42" s="50"/>
      <c r="BBO42" s="50"/>
      <c r="BBP42" s="50"/>
      <c r="BBQ42" s="50"/>
      <c r="BBR42" s="50"/>
      <c r="BBS42" s="50"/>
      <c r="BBT42" s="50"/>
      <c r="BBU42" s="50"/>
      <c r="BBV42" s="50"/>
      <c r="BBW42" s="50"/>
      <c r="BBX42" s="50"/>
      <c r="BBY42" s="50"/>
      <c r="BBZ42" s="50"/>
      <c r="BCA42" s="50"/>
      <c r="BCB42" s="50"/>
      <c r="BCC42" s="50"/>
      <c r="BCD42" s="50"/>
      <c r="BCE42" s="50"/>
      <c r="BCF42" s="50"/>
      <c r="BCG42" s="50"/>
      <c r="BCH42" s="50"/>
      <c r="BCI42" s="50"/>
      <c r="BCJ42" s="50"/>
      <c r="BCK42" s="50"/>
      <c r="BCL42" s="50"/>
      <c r="BCM42" s="50"/>
      <c r="BCN42" s="50"/>
      <c r="BCO42" s="50"/>
      <c r="BCP42" s="50"/>
      <c r="BCQ42" s="50"/>
      <c r="BCR42" s="50"/>
      <c r="BCS42" s="50"/>
      <c r="BCT42" s="50"/>
      <c r="BCU42" s="50"/>
      <c r="BCV42" s="50"/>
      <c r="BCW42" s="50"/>
      <c r="BCX42" s="50"/>
      <c r="BCY42" s="50"/>
      <c r="BCZ42" s="50"/>
      <c r="BDA42" s="50"/>
      <c r="BDB42" s="50"/>
      <c r="BDC42" s="50"/>
      <c r="BDD42" s="50"/>
      <c r="BDE42" s="50"/>
      <c r="BDF42" s="50"/>
      <c r="BDG42" s="50"/>
      <c r="BDH42" s="50"/>
      <c r="BDI42" s="50"/>
      <c r="BDJ42" s="50"/>
      <c r="BDK42" s="50"/>
      <c r="BDL42" s="50"/>
      <c r="BDM42" s="50"/>
      <c r="BDN42" s="50"/>
      <c r="BDO42" s="50"/>
      <c r="BDP42" s="50"/>
      <c r="BDQ42" s="50"/>
      <c r="BDR42" s="50"/>
      <c r="BDS42" s="50"/>
      <c r="BDT42" s="50"/>
      <c r="BDU42" s="50"/>
      <c r="BDV42" s="50"/>
      <c r="BDW42" s="50"/>
      <c r="BDX42" s="50"/>
      <c r="BDY42" s="50"/>
      <c r="BDZ42" s="50"/>
      <c r="BEA42" s="50"/>
      <c r="BEB42" s="50"/>
      <c r="BEC42" s="50"/>
      <c r="BED42" s="50"/>
      <c r="BEE42" s="50"/>
      <c r="BEF42" s="50"/>
      <c r="BEG42" s="50"/>
      <c r="BEH42" s="50"/>
      <c r="BEI42" s="50"/>
      <c r="BEJ42" s="50"/>
      <c r="BEK42" s="50"/>
      <c r="BEL42" s="50"/>
      <c r="BEM42" s="50"/>
      <c r="BEN42" s="50"/>
      <c r="BEO42" s="50"/>
      <c r="BEP42" s="50"/>
      <c r="BEQ42" s="50"/>
      <c r="BER42" s="50"/>
      <c r="BES42" s="50"/>
      <c r="BET42" s="50"/>
      <c r="BEU42" s="50"/>
      <c r="BEV42" s="50"/>
      <c r="BEW42" s="50"/>
      <c r="BEX42" s="50"/>
      <c r="BEY42" s="50"/>
      <c r="BEZ42" s="50"/>
      <c r="BFA42" s="50"/>
      <c r="BFB42" s="50"/>
      <c r="BFC42" s="50"/>
      <c r="BFD42" s="50"/>
      <c r="BFE42" s="50"/>
      <c r="BFF42" s="50"/>
      <c r="BFG42" s="50"/>
      <c r="BFH42" s="50"/>
      <c r="BFI42" s="50"/>
      <c r="BFJ42" s="50"/>
      <c r="BFK42" s="50"/>
      <c r="BFL42" s="50"/>
      <c r="BFM42" s="50"/>
      <c r="BFN42" s="50"/>
      <c r="BFO42" s="50"/>
      <c r="BFP42" s="50"/>
      <c r="BFQ42" s="50"/>
      <c r="BFR42" s="50"/>
      <c r="BFS42" s="50"/>
      <c r="BFT42" s="50"/>
      <c r="BFU42" s="50"/>
      <c r="BFV42" s="50"/>
      <c r="BFW42" s="50"/>
      <c r="BFX42" s="50"/>
      <c r="BFY42" s="50"/>
      <c r="BFZ42" s="50"/>
      <c r="BGA42" s="50"/>
      <c r="BGB42" s="50"/>
      <c r="BGC42" s="50"/>
      <c r="BGD42" s="50"/>
      <c r="BGE42" s="50"/>
      <c r="BGF42" s="50"/>
      <c r="BGG42" s="50"/>
      <c r="BGH42" s="50"/>
      <c r="BGI42" s="50"/>
      <c r="BGJ42" s="50"/>
      <c r="BGK42" s="50"/>
      <c r="BGL42" s="50"/>
      <c r="BGM42" s="50"/>
      <c r="BGN42" s="50"/>
      <c r="BGO42" s="50"/>
      <c r="BGP42" s="50"/>
      <c r="BGQ42" s="50"/>
      <c r="BGR42" s="50"/>
      <c r="BGS42" s="50"/>
      <c r="BGT42" s="50"/>
      <c r="BGU42" s="50"/>
      <c r="BGV42" s="50"/>
      <c r="BGW42" s="50"/>
      <c r="BGX42" s="50"/>
      <c r="BGY42" s="50"/>
      <c r="BGZ42" s="50"/>
      <c r="BHA42" s="50"/>
      <c r="BHB42" s="50"/>
      <c r="BHC42" s="50"/>
      <c r="BHD42" s="50"/>
      <c r="BHE42" s="50"/>
      <c r="BHF42" s="50"/>
      <c r="BHG42" s="50"/>
      <c r="BHH42" s="50"/>
      <c r="BHI42" s="50"/>
      <c r="BHJ42" s="50"/>
      <c r="BHK42" s="50"/>
      <c r="BHL42" s="50"/>
      <c r="BHM42" s="50"/>
      <c r="BHN42" s="50"/>
      <c r="BHO42" s="50"/>
      <c r="BHP42" s="50"/>
      <c r="BHQ42" s="50"/>
      <c r="BHR42" s="50"/>
      <c r="BHS42" s="50"/>
      <c r="BHT42" s="50"/>
      <c r="BHU42" s="50"/>
      <c r="BHV42" s="50"/>
      <c r="BHW42" s="50"/>
      <c r="BHX42" s="50"/>
      <c r="BHY42" s="50"/>
      <c r="BHZ42" s="50"/>
      <c r="BIA42" s="50"/>
      <c r="BIB42" s="50"/>
      <c r="BIC42" s="50"/>
      <c r="BID42" s="50"/>
      <c r="BIE42" s="50"/>
      <c r="BIF42" s="50"/>
      <c r="BIG42" s="50"/>
      <c r="BIH42" s="50"/>
      <c r="BII42" s="50"/>
      <c r="BIJ42" s="50"/>
      <c r="BIK42" s="50"/>
      <c r="BIL42" s="50"/>
      <c r="BIM42" s="50"/>
      <c r="BIN42" s="50"/>
      <c r="BIO42" s="50"/>
      <c r="BIP42" s="50"/>
      <c r="BIQ42" s="50"/>
      <c r="BIR42" s="50"/>
      <c r="BIS42" s="50"/>
      <c r="BIT42" s="50"/>
      <c r="BIU42" s="50"/>
      <c r="BIV42" s="50"/>
      <c r="BIW42" s="50"/>
      <c r="BIX42" s="50"/>
      <c r="BIY42" s="50"/>
      <c r="BIZ42" s="50"/>
      <c r="BJA42" s="50"/>
      <c r="BJB42" s="50"/>
      <c r="BJC42" s="50"/>
      <c r="BJD42" s="50"/>
      <c r="BJE42" s="50"/>
      <c r="BJF42" s="50"/>
      <c r="BJG42" s="50"/>
      <c r="BJH42" s="50"/>
      <c r="BJI42" s="50"/>
      <c r="BJJ42" s="50"/>
      <c r="BJK42" s="50"/>
      <c r="BJL42" s="50"/>
      <c r="BJM42" s="50"/>
      <c r="BJN42" s="50"/>
      <c r="BJO42" s="50"/>
      <c r="BJP42" s="50"/>
      <c r="BJQ42" s="50"/>
      <c r="BJR42" s="50"/>
      <c r="BJS42" s="50"/>
      <c r="BJT42" s="50"/>
      <c r="BJU42" s="50"/>
      <c r="BJV42" s="50"/>
      <c r="BJW42" s="50"/>
      <c r="BJX42" s="50"/>
      <c r="BJY42" s="50"/>
      <c r="BJZ42" s="50"/>
      <c r="BKA42" s="50"/>
      <c r="BKB42" s="50"/>
      <c r="BKC42" s="50"/>
      <c r="BKD42" s="50"/>
      <c r="BKE42" s="50"/>
      <c r="BKF42" s="50"/>
      <c r="BKG42" s="50"/>
      <c r="BKH42" s="50"/>
      <c r="BKI42" s="50"/>
      <c r="BKJ42" s="50"/>
      <c r="BKK42" s="50"/>
      <c r="BKL42" s="50"/>
      <c r="BKM42" s="50"/>
      <c r="BKN42" s="50"/>
      <c r="BKO42" s="50"/>
      <c r="BKP42" s="50"/>
      <c r="BKQ42" s="50"/>
      <c r="BKR42" s="50"/>
      <c r="BKS42" s="50"/>
      <c r="BKT42" s="50"/>
      <c r="BKU42" s="50"/>
      <c r="BKV42" s="50"/>
      <c r="BKW42" s="50"/>
      <c r="BKX42" s="50"/>
      <c r="BKY42" s="50"/>
      <c r="BKZ42" s="50"/>
      <c r="BLA42" s="50"/>
      <c r="BLB42" s="50"/>
      <c r="BLC42" s="50"/>
      <c r="BLD42" s="50"/>
      <c r="BLE42" s="50"/>
      <c r="BLF42" s="50"/>
      <c r="BLG42" s="50"/>
      <c r="BLH42" s="50"/>
      <c r="BLI42" s="50"/>
      <c r="BLJ42" s="50"/>
      <c r="BLK42" s="50"/>
      <c r="BLL42" s="50"/>
      <c r="BLM42" s="50"/>
      <c r="BLN42" s="50"/>
      <c r="BLO42" s="50"/>
      <c r="BLP42" s="50"/>
      <c r="BLQ42" s="50"/>
      <c r="BLR42" s="50"/>
      <c r="BLS42" s="50"/>
      <c r="BLT42" s="50"/>
      <c r="BLU42" s="50"/>
      <c r="BLV42" s="50"/>
      <c r="BLW42" s="50"/>
      <c r="BLX42" s="50"/>
      <c r="BLY42" s="50"/>
      <c r="BLZ42" s="50"/>
      <c r="BMA42" s="50"/>
      <c r="BMB42" s="50"/>
      <c r="BMC42" s="50"/>
      <c r="BMD42" s="50"/>
      <c r="BME42" s="50"/>
      <c r="BMF42" s="50"/>
      <c r="BMG42" s="50"/>
      <c r="BMH42" s="50"/>
      <c r="BMI42" s="50"/>
      <c r="BMJ42" s="50"/>
      <c r="BMK42" s="50"/>
      <c r="BML42" s="50"/>
      <c r="BMM42" s="50"/>
      <c r="BMN42" s="50"/>
      <c r="BMO42" s="50"/>
      <c r="BMP42" s="50"/>
      <c r="BMQ42" s="50"/>
      <c r="BMR42" s="50"/>
      <c r="BMS42" s="50"/>
      <c r="BMT42" s="50"/>
      <c r="BMU42" s="50"/>
      <c r="BMV42" s="50"/>
      <c r="BMW42" s="50"/>
      <c r="BMX42" s="50"/>
      <c r="BMY42" s="50"/>
      <c r="BMZ42" s="50"/>
      <c r="BNA42" s="50"/>
      <c r="BNB42" s="50"/>
      <c r="BNC42" s="50"/>
      <c r="BND42" s="50"/>
      <c r="BNE42" s="50"/>
      <c r="BNF42" s="50"/>
      <c r="BNG42" s="50"/>
      <c r="BNH42" s="50"/>
      <c r="BNI42" s="50"/>
      <c r="BNJ42" s="50"/>
      <c r="BNK42" s="50"/>
      <c r="BNL42" s="50"/>
      <c r="BNM42" s="50"/>
      <c r="BNN42" s="50"/>
      <c r="BNO42" s="50"/>
      <c r="BNP42" s="50"/>
      <c r="BNQ42" s="50"/>
      <c r="BNR42" s="50"/>
      <c r="BNS42" s="50"/>
      <c r="BNT42" s="50"/>
      <c r="BNU42" s="50"/>
      <c r="BNV42" s="50"/>
      <c r="BNW42" s="50"/>
      <c r="BNX42" s="50"/>
      <c r="BNY42" s="50"/>
      <c r="BNZ42" s="50"/>
      <c r="BOA42" s="50"/>
      <c r="BOB42" s="50"/>
      <c r="BOC42" s="50"/>
      <c r="BOD42" s="50"/>
      <c r="BOE42" s="50"/>
      <c r="BOF42" s="50"/>
      <c r="BOG42" s="50"/>
      <c r="BOH42" s="50"/>
      <c r="BOI42" s="50"/>
      <c r="BOJ42" s="50"/>
      <c r="BOK42" s="50"/>
      <c r="BOL42" s="50"/>
      <c r="BOM42" s="50"/>
      <c r="BON42" s="50"/>
      <c r="BOO42" s="50"/>
      <c r="BOP42" s="50"/>
      <c r="BOQ42" s="50"/>
      <c r="BOR42" s="50"/>
      <c r="BOS42" s="50"/>
      <c r="BOT42" s="50"/>
      <c r="BOU42" s="50"/>
      <c r="BOV42" s="50"/>
      <c r="BOW42" s="50"/>
      <c r="BOX42" s="50"/>
      <c r="BOY42" s="50"/>
      <c r="BOZ42" s="50"/>
      <c r="BPA42" s="50"/>
      <c r="BPB42" s="50"/>
      <c r="BPC42" s="50"/>
      <c r="BPD42" s="50"/>
      <c r="BPE42" s="50"/>
      <c r="BPF42" s="50"/>
      <c r="BPG42" s="50"/>
      <c r="BPH42" s="50"/>
      <c r="BPI42" s="50"/>
      <c r="BPJ42" s="50"/>
      <c r="BPK42" s="50"/>
      <c r="BPL42" s="50"/>
      <c r="BPM42" s="50"/>
      <c r="BPN42" s="50"/>
      <c r="BPO42" s="50"/>
      <c r="BPP42" s="50"/>
      <c r="BPQ42" s="50"/>
      <c r="BPR42" s="50"/>
      <c r="BPS42" s="50"/>
      <c r="BPT42" s="50"/>
      <c r="BPU42" s="50"/>
      <c r="BPV42" s="50"/>
      <c r="BPW42" s="50"/>
      <c r="BPX42" s="50"/>
      <c r="BPY42" s="50"/>
      <c r="BPZ42" s="50"/>
      <c r="BQA42" s="50"/>
      <c r="BQB42" s="50"/>
      <c r="BQC42" s="50"/>
      <c r="BQD42" s="50"/>
      <c r="BQE42" s="50"/>
      <c r="BQF42" s="50"/>
      <c r="BQG42" s="50"/>
      <c r="BQH42" s="50"/>
      <c r="BQI42" s="50"/>
      <c r="BQJ42" s="50"/>
      <c r="BQK42" s="50"/>
      <c r="BQL42" s="50"/>
      <c r="BQM42" s="50"/>
      <c r="BQN42" s="50"/>
      <c r="BQO42" s="50"/>
      <c r="BQP42" s="50"/>
      <c r="BQQ42" s="50"/>
      <c r="BQR42" s="50"/>
      <c r="BQS42" s="50"/>
      <c r="BQT42" s="50"/>
      <c r="BQU42" s="50"/>
      <c r="BQV42" s="50"/>
      <c r="BQW42" s="50"/>
      <c r="BQX42" s="50"/>
      <c r="BQY42" s="50"/>
      <c r="BQZ42" s="50"/>
      <c r="BRA42" s="50"/>
      <c r="BRB42" s="50"/>
      <c r="BRC42" s="50"/>
      <c r="BRD42" s="50"/>
      <c r="BRE42" s="50"/>
      <c r="BRF42" s="50"/>
      <c r="BRG42" s="50"/>
      <c r="BRH42" s="50"/>
      <c r="BRI42" s="50"/>
      <c r="BRJ42" s="50"/>
      <c r="BRK42" s="50"/>
      <c r="BRL42" s="50"/>
      <c r="BRM42" s="50"/>
      <c r="BRN42" s="50"/>
      <c r="BRO42" s="50"/>
      <c r="BRP42" s="50"/>
      <c r="BRQ42" s="50"/>
      <c r="BRR42" s="50"/>
      <c r="BRS42" s="50"/>
      <c r="BRT42" s="50"/>
      <c r="BRU42" s="50"/>
      <c r="BRV42" s="50"/>
      <c r="BRW42" s="50"/>
      <c r="BRX42" s="50"/>
      <c r="BRY42" s="50"/>
      <c r="BRZ42" s="50"/>
      <c r="BSA42" s="50"/>
      <c r="BSB42" s="50"/>
      <c r="BSC42" s="50"/>
      <c r="BSD42" s="50"/>
      <c r="BSE42" s="50"/>
      <c r="BSF42" s="50"/>
      <c r="BSG42" s="50"/>
      <c r="BSH42" s="50"/>
      <c r="BSI42" s="50"/>
      <c r="BSJ42" s="50"/>
      <c r="BSK42" s="50"/>
      <c r="BSL42" s="50"/>
      <c r="BSM42" s="50"/>
      <c r="BSN42" s="50"/>
      <c r="BSO42" s="50"/>
      <c r="BSP42" s="50"/>
      <c r="BSQ42" s="50"/>
      <c r="BSR42" s="50"/>
      <c r="BSS42" s="50"/>
      <c r="BST42" s="50"/>
      <c r="BSU42" s="50"/>
      <c r="BSV42" s="50"/>
      <c r="BSW42" s="50"/>
      <c r="BSX42" s="50"/>
      <c r="BSY42" s="50"/>
      <c r="BSZ42" s="50"/>
      <c r="BTA42" s="50"/>
      <c r="BTB42" s="50"/>
      <c r="BTC42" s="50"/>
      <c r="BTD42" s="50"/>
      <c r="BTE42" s="50"/>
      <c r="BTF42" s="50"/>
      <c r="BTG42" s="50"/>
      <c r="BTH42" s="50"/>
      <c r="BTI42" s="50"/>
      <c r="BTJ42" s="50"/>
      <c r="BTK42" s="50"/>
      <c r="BTL42" s="50"/>
      <c r="BTM42" s="50"/>
      <c r="BTN42" s="50"/>
      <c r="BTO42" s="50"/>
      <c r="BTP42" s="50"/>
      <c r="BTQ42" s="50"/>
      <c r="BTR42" s="50"/>
      <c r="BTS42" s="50"/>
      <c r="BTT42" s="50"/>
      <c r="BTU42" s="50"/>
      <c r="BTV42" s="50"/>
      <c r="BTW42" s="50"/>
      <c r="BTX42" s="50"/>
      <c r="BTY42" s="50"/>
      <c r="BTZ42" s="50"/>
      <c r="BUA42" s="50"/>
      <c r="BUB42" s="50"/>
      <c r="BUC42" s="50"/>
      <c r="BUD42" s="50"/>
      <c r="BUE42" s="50"/>
      <c r="BUF42" s="50"/>
      <c r="BUG42" s="50"/>
      <c r="BUH42" s="50"/>
      <c r="BUI42" s="50"/>
      <c r="BUJ42" s="50"/>
      <c r="BUK42" s="50"/>
      <c r="BUL42" s="50"/>
      <c r="BUM42" s="50"/>
      <c r="BUN42" s="50"/>
      <c r="BUO42" s="50"/>
      <c r="BUP42" s="50"/>
      <c r="BUQ42" s="50"/>
      <c r="BUR42" s="50"/>
      <c r="BUS42" s="50"/>
      <c r="BUT42" s="50"/>
      <c r="BUU42" s="50"/>
      <c r="BUV42" s="50"/>
      <c r="BUW42" s="50"/>
      <c r="BUX42" s="50"/>
      <c r="BUY42" s="50"/>
      <c r="BUZ42" s="50"/>
      <c r="BVA42" s="50"/>
      <c r="BVB42" s="50"/>
      <c r="BVC42" s="50"/>
      <c r="BVD42" s="50"/>
      <c r="BVE42" s="50"/>
      <c r="BVF42" s="50"/>
      <c r="BVG42" s="50"/>
      <c r="BVH42" s="50"/>
      <c r="BVI42" s="50"/>
      <c r="BVJ42" s="50"/>
      <c r="BVK42" s="50"/>
      <c r="BVL42" s="50"/>
      <c r="BVM42" s="50"/>
      <c r="BVN42" s="50"/>
      <c r="BVO42" s="50"/>
      <c r="BVP42" s="50"/>
      <c r="BVQ42" s="50"/>
      <c r="BVR42" s="50"/>
      <c r="BVS42" s="50"/>
      <c r="BVT42" s="50"/>
      <c r="BVU42" s="50"/>
      <c r="BVV42" s="50"/>
      <c r="BVW42" s="50"/>
      <c r="BVX42" s="50"/>
      <c r="BVY42" s="50"/>
      <c r="BVZ42" s="50"/>
      <c r="BWA42" s="50"/>
      <c r="BWB42" s="50"/>
      <c r="BWC42" s="50"/>
      <c r="BWD42" s="50"/>
      <c r="BWE42" s="50"/>
      <c r="BWF42" s="50"/>
      <c r="BWG42" s="50"/>
      <c r="BWH42" s="50"/>
      <c r="BWI42" s="50"/>
      <c r="BWJ42" s="50"/>
      <c r="BWK42" s="50"/>
      <c r="BWL42" s="50"/>
      <c r="BWM42" s="50"/>
      <c r="BWN42" s="50"/>
      <c r="BWO42" s="50"/>
      <c r="BWP42" s="50"/>
      <c r="BWQ42" s="50"/>
      <c r="BWR42" s="50"/>
      <c r="BWS42" s="50"/>
      <c r="BWT42" s="50"/>
      <c r="BWU42" s="50"/>
      <c r="BWV42" s="50"/>
      <c r="BWW42" s="50"/>
      <c r="BWX42" s="50"/>
      <c r="BWY42" s="50"/>
      <c r="BWZ42" s="50"/>
      <c r="BXA42" s="50"/>
      <c r="BXB42" s="50"/>
      <c r="BXC42" s="50"/>
      <c r="BXD42" s="50"/>
      <c r="BXE42" s="50"/>
      <c r="BXF42" s="50"/>
      <c r="BXG42" s="50"/>
      <c r="BXH42" s="50"/>
      <c r="BXI42" s="50"/>
      <c r="BXJ42" s="50"/>
      <c r="BXK42" s="50"/>
      <c r="BXL42" s="50"/>
      <c r="BXM42" s="50"/>
      <c r="BXN42" s="50"/>
      <c r="BXO42" s="50"/>
      <c r="BXP42" s="50"/>
      <c r="BXQ42" s="50"/>
      <c r="BXR42" s="50"/>
      <c r="BXS42" s="50"/>
      <c r="BXT42" s="50"/>
      <c r="BXU42" s="50"/>
      <c r="BXV42" s="50"/>
      <c r="BXW42" s="50"/>
      <c r="BXX42" s="50"/>
      <c r="BXY42" s="50"/>
      <c r="BXZ42" s="50"/>
      <c r="BYA42" s="50"/>
      <c r="BYB42" s="50"/>
      <c r="BYC42" s="50"/>
      <c r="BYD42" s="50"/>
      <c r="BYE42" s="50"/>
      <c r="BYF42" s="50"/>
      <c r="BYG42" s="50"/>
      <c r="BYH42" s="50"/>
      <c r="BYI42" s="50"/>
      <c r="BYJ42" s="50"/>
      <c r="BYK42" s="50"/>
      <c r="BYL42" s="50"/>
      <c r="BYM42" s="50"/>
      <c r="BYN42" s="50"/>
      <c r="BYO42" s="50"/>
      <c r="BYP42" s="50"/>
      <c r="BYQ42" s="50"/>
      <c r="BYR42" s="50"/>
      <c r="BYS42" s="50"/>
      <c r="BYT42" s="50"/>
      <c r="BYU42" s="50"/>
      <c r="BYV42" s="50"/>
      <c r="BYW42" s="50"/>
      <c r="BYX42" s="50"/>
      <c r="BYY42" s="50"/>
      <c r="BYZ42" s="50"/>
      <c r="BZA42" s="50"/>
      <c r="BZB42" s="50"/>
      <c r="BZC42" s="50"/>
      <c r="BZD42" s="50"/>
      <c r="BZE42" s="50"/>
      <c r="BZF42" s="50"/>
      <c r="BZG42" s="50"/>
      <c r="BZH42" s="50"/>
      <c r="BZI42" s="50"/>
      <c r="BZJ42" s="50"/>
      <c r="BZK42" s="50"/>
      <c r="BZL42" s="50"/>
      <c r="BZM42" s="50"/>
      <c r="BZN42" s="50"/>
      <c r="BZO42" s="50"/>
      <c r="BZP42" s="50"/>
      <c r="BZQ42" s="50"/>
      <c r="BZR42" s="50"/>
      <c r="BZS42" s="50"/>
      <c r="BZT42" s="50"/>
      <c r="BZU42" s="50"/>
      <c r="BZV42" s="50"/>
      <c r="BZW42" s="50"/>
      <c r="BZX42" s="50"/>
      <c r="BZY42" s="50"/>
      <c r="BZZ42" s="50"/>
      <c r="CAA42" s="50"/>
      <c r="CAB42" s="50"/>
      <c r="CAC42" s="50"/>
      <c r="CAD42" s="50"/>
      <c r="CAE42" s="50"/>
      <c r="CAF42" s="50"/>
      <c r="CAG42" s="50"/>
      <c r="CAH42" s="50"/>
      <c r="CAI42" s="50"/>
      <c r="CAJ42" s="50"/>
      <c r="CAK42" s="50"/>
      <c r="CAL42" s="50"/>
      <c r="CAM42" s="50"/>
      <c r="CAN42" s="50"/>
      <c r="CAO42" s="50"/>
      <c r="CAP42" s="50"/>
      <c r="CAQ42" s="50"/>
      <c r="CAR42" s="50"/>
      <c r="CAS42" s="50"/>
      <c r="CAT42" s="50"/>
      <c r="CAU42" s="50"/>
      <c r="CAV42" s="50"/>
      <c r="CAW42" s="50"/>
      <c r="CAX42" s="50"/>
      <c r="CAY42" s="50"/>
      <c r="CAZ42" s="50"/>
      <c r="CBA42" s="50"/>
      <c r="CBB42" s="50"/>
      <c r="CBC42" s="50"/>
      <c r="CBD42" s="50"/>
      <c r="CBE42" s="50"/>
      <c r="CBF42" s="50"/>
      <c r="CBG42" s="50"/>
      <c r="CBH42" s="50"/>
      <c r="CBI42" s="50"/>
      <c r="CBJ42" s="50"/>
      <c r="CBK42" s="50"/>
      <c r="CBL42" s="50"/>
      <c r="CBM42" s="50"/>
      <c r="CBN42" s="50"/>
      <c r="CBO42" s="50"/>
      <c r="CBP42" s="50"/>
      <c r="CBQ42" s="50"/>
      <c r="CBR42" s="50"/>
      <c r="CBS42" s="50"/>
      <c r="CBT42" s="50"/>
      <c r="CBU42" s="50"/>
      <c r="CBV42" s="50"/>
      <c r="CBW42" s="50"/>
      <c r="CBX42" s="50"/>
      <c r="CBY42" s="50"/>
      <c r="CBZ42" s="50"/>
      <c r="CCA42" s="50"/>
      <c r="CCB42" s="50"/>
      <c r="CCC42" s="50"/>
      <c r="CCD42" s="50"/>
      <c r="CCE42" s="50"/>
      <c r="CCF42" s="50"/>
      <c r="CCG42" s="50"/>
      <c r="CCH42" s="50"/>
      <c r="CCI42" s="50"/>
      <c r="CCJ42" s="50"/>
      <c r="CCK42" s="50"/>
      <c r="CCL42" s="50"/>
      <c r="CCM42" s="50"/>
      <c r="CCN42" s="50"/>
      <c r="CCO42" s="50"/>
      <c r="CCP42" s="50"/>
      <c r="CCQ42" s="50"/>
      <c r="CCR42" s="50"/>
      <c r="CCS42" s="50"/>
      <c r="CCT42" s="50"/>
      <c r="CCU42" s="50"/>
      <c r="CCV42" s="50"/>
      <c r="CCW42" s="50"/>
      <c r="CCX42" s="50"/>
      <c r="CCY42" s="50"/>
      <c r="CCZ42" s="50"/>
      <c r="CDA42" s="50"/>
      <c r="CDB42" s="50"/>
      <c r="CDC42" s="50"/>
      <c r="CDD42" s="50"/>
      <c r="CDE42" s="50"/>
      <c r="CDF42" s="50"/>
      <c r="CDG42" s="50"/>
      <c r="CDH42" s="50"/>
      <c r="CDI42" s="50"/>
      <c r="CDJ42" s="50"/>
      <c r="CDK42" s="50"/>
      <c r="CDL42" s="50"/>
      <c r="CDM42" s="50"/>
      <c r="CDN42" s="50"/>
      <c r="CDO42" s="50"/>
      <c r="CDP42" s="50"/>
      <c r="CDQ42" s="50"/>
      <c r="CDR42" s="50"/>
      <c r="CDS42" s="50"/>
      <c r="CDT42" s="50"/>
      <c r="CDU42" s="50"/>
      <c r="CDV42" s="50"/>
      <c r="CDW42" s="50"/>
      <c r="CDX42" s="50"/>
      <c r="CDY42" s="50"/>
      <c r="CDZ42" s="50"/>
      <c r="CEA42" s="50"/>
      <c r="CEB42" s="50"/>
      <c r="CEC42" s="50"/>
      <c r="CED42" s="50"/>
      <c r="CEE42" s="50"/>
      <c r="CEF42" s="50"/>
      <c r="CEG42" s="50"/>
      <c r="CEH42" s="50"/>
      <c r="CEI42" s="50"/>
      <c r="CEJ42" s="50"/>
      <c r="CEK42" s="50"/>
      <c r="CEL42" s="50"/>
      <c r="CEM42" s="50"/>
      <c r="CEN42" s="50"/>
      <c r="CEO42" s="50"/>
      <c r="CEP42" s="50"/>
      <c r="CEQ42" s="50"/>
      <c r="CER42" s="50"/>
      <c r="CES42" s="50"/>
      <c r="CET42" s="50"/>
      <c r="CEU42" s="50"/>
      <c r="CEV42" s="50"/>
      <c r="CEW42" s="50"/>
      <c r="CEX42" s="50"/>
      <c r="CEY42" s="50"/>
      <c r="CEZ42" s="50"/>
      <c r="CFA42" s="50"/>
      <c r="CFB42" s="50"/>
      <c r="CFC42" s="50"/>
      <c r="CFD42" s="50"/>
      <c r="CFE42" s="50"/>
      <c r="CFF42" s="50"/>
      <c r="CFG42" s="50"/>
      <c r="CFH42" s="50"/>
      <c r="CFI42" s="50"/>
      <c r="CFJ42" s="50"/>
      <c r="CFK42" s="50"/>
      <c r="CFL42" s="50"/>
      <c r="CFM42" s="50"/>
      <c r="CFN42" s="50"/>
      <c r="CFO42" s="50"/>
      <c r="CFP42" s="50"/>
      <c r="CFQ42" s="50"/>
      <c r="CFR42" s="50"/>
      <c r="CFS42" s="50"/>
      <c r="CFT42" s="50"/>
      <c r="CFU42" s="50"/>
      <c r="CFV42" s="50"/>
      <c r="CFW42" s="50"/>
      <c r="CFX42" s="50"/>
      <c r="CFY42" s="50"/>
      <c r="CFZ42" s="50"/>
      <c r="CGA42" s="50"/>
      <c r="CGB42" s="50"/>
      <c r="CGC42" s="50"/>
      <c r="CGD42" s="50"/>
      <c r="CGE42" s="50"/>
      <c r="CGF42" s="50"/>
      <c r="CGG42" s="50"/>
      <c r="CGH42" s="50"/>
      <c r="CGI42" s="50"/>
      <c r="CGJ42" s="50"/>
      <c r="CGK42" s="50"/>
      <c r="CGL42" s="50"/>
      <c r="CGM42" s="50"/>
      <c r="CGN42" s="50"/>
      <c r="CGO42" s="50"/>
      <c r="CGP42" s="50"/>
      <c r="CGQ42" s="50"/>
      <c r="CGR42" s="50"/>
      <c r="CGS42" s="50"/>
      <c r="CGT42" s="50"/>
      <c r="CGU42" s="50"/>
      <c r="CGV42" s="50"/>
      <c r="CGW42" s="50"/>
      <c r="CGX42" s="50"/>
      <c r="CGY42" s="50"/>
      <c r="CGZ42" s="50"/>
      <c r="CHA42" s="50"/>
      <c r="CHB42" s="50"/>
      <c r="CHC42" s="50"/>
      <c r="CHD42" s="50"/>
      <c r="CHE42" s="50"/>
      <c r="CHF42" s="50"/>
      <c r="CHG42" s="50"/>
      <c r="CHH42" s="50"/>
      <c r="CHI42" s="50"/>
      <c r="CHJ42" s="50"/>
      <c r="CHK42" s="50"/>
      <c r="CHL42" s="50"/>
      <c r="CHM42" s="50"/>
      <c r="CHN42" s="50"/>
      <c r="CHO42" s="50"/>
      <c r="CHP42" s="50"/>
      <c r="CHQ42" s="50"/>
      <c r="CHR42" s="50"/>
      <c r="CHS42" s="50"/>
      <c r="CHT42" s="50"/>
      <c r="CHU42" s="50"/>
      <c r="CHV42" s="50"/>
      <c r="CHW42" s="50"/>
      <c r="CHX42" s="50"/>
      <c r="CHY42" s="50"/>
      <c r="CHZ42" s="50"/>
      <c r="CIA42" s="50"/>
      <c r="CIB42" s="50"/>
      <c r="CIC42" s="50"/>
      <c r="CID42" s="50"/>
      <c r="CIE42" s="50"/>
      <c r="CIF42" s="50"/>
      <c r="CIG42" s="50"/>
      <c r="CIH42" s="50"/>
      <c r="CII42" s="50"/>
      <c r="CIJ42" s="50"/>
      <c r="CIK42" s="50"/>
      <c r="CIL42" s="50"/>
      <c r="CIM42" s="50"/>
      <c r="CIN42" s="50"/>
      <c r="CIO42" s="50"/>
      <c r="CIP42" s="50"/>
      <c r="CIQ42" s="50"/>
      <c r="CIR42" s="50"/>
      <c r="CIS42" s="50"/>
      <c r="CIT42" s="50"/>
      <c r="CIU42" s="50"/>
      <c r="CIV42" s="50"/>
      <c r="CIW42" s="50"/>
      <c r="CIX42" s="50"/>
      <c r="CIY42" s="50"/>
      <c r="CIZ42" s="50"/>
      <c r="CJA42" s="50"/>
      <c r="CJB42" s="50"/>
      <c r="CJC42" s="50"/>
      <c r="CJD42" s="50"/>
      <c r="CJE42" s="50"/>
      <c r="CJF42" s="50"/>
      <c r="CJG42" s="50"/>
      <c r="CJH42" s="50"/>
      <c r="CJI42" s="50"/>
      <c r="CJJ42" s="50"/>
      <c r="CJK42" s="50"/>
      <c r="CJL42" s="50"/>
      <c r="CJM42" s="50"/>
      <c r="CJN42" s="50"/>
      <c r="CJO42" s="50"/>
      <c r="CJP42" s="50"/>
      <c r="CJQ42" s="50"/>
      <c r="CJR42" s="50"/>
      <c r="CJS42" s="50"/>
      <c r="CJT42" s="50"/>
      <c r="CJU42" s="50"/>
      <c r="CJV42" s="50"/>
      <c r="CJW42" s="50"/>
      <c r="CJX42" s="50"/>
      <c r="CJY42" s="50"/>
      <c r="CJZ42" s="50"/>
      <c r="CKA42" s="50"/>
      <c r="CKB42" s="50"/>
      <c r="CKC42" s="50"/>
      <c r="CKD42" s="50"/>
      <c r="CKE42" s="50"/>
      <c r="CKF42" s="50"/>
      <c r="CKG42" s="50"/>
      <c r="CKH42" s="50"/>
      <c r="CKI42" s="50"/>
      <c r="CKJ42" s="50"/>
      <c r="CKK42" s="50"/>
      <c r="CKL42" s="50"/>
      <c r="CKM42" s="50"/>
      <c r="CKN42" s="50"/>
      <c r="CKO42" s="50"/>
      <c r="CKP42" s="50"/>
      <c r="CKQ42" s="50"/>
      <c r="CKR42" s="50"/>
      <c r="CKS42" s="50"/>
      <c r="CKT42" s="50"/>
      <c r="CKU42" s="50"/>
      <c r="CKV42" s="50"/>
      <c r="CKW42" s="50"/>
      <c r="CKX42" s="50"/>
      <c r="CKY42" s="50"/>
      <c r="CKZ42" s="50"/>
      <c r="CLA42" s="50"/>
      <c r="CLB42" s="50"/>
      <c r="CLC42" s="50"/>
      <c r="CLD42" s="50"/>
      <c r="CLE42" s="50"/>
      <c r="CLF42" s="50"/>
      <c r="CLG42" s="50"/>
      <c r="CLH42" s="50"/>
      <c r="CLI42" s="50"/>
      <c r="CLJ42" s="50"/>
      <c r="CLK42" s="50"/>
      <c r="CLL42" s="50"/>
      <c r="CLM42" s="50"/>
      <c r="CLN42" s="50"/>
      <c r="CLO42" s="50"/>
      <c r="CLP42" s="50"/>
      <c r="CLQ42" s="50"/>
      <c r="CLR42" s="50"/>
      <c r="CLS42" s="50"/>
      <c r="CLT42" s="50"/>
      <c r="CLU42" s="50"/>
      <c r="CLV42" s="50"/>
      <c r="CLW42" s="50"/>
      <c r="CLX42" s="50"/>
      <c r="CLY42" s="50"/>
      <c r="CLZ42" s="50"/>
      <c r="CMA42" s="50"/>
      <c r="CMB42" s="50"/>
      <c r="CMC42" s="50"/>
      <c r="CMD42" s="50"/>
      <c r="CME42" s="50"/>
      <c r="CMF42" s="50"/>
      <c r="CMG42" s="50"/>
      <c r="CMH42" s="50"/>
      <c r="CMI42" s="50"/>
      <c r="CMJ42" s="50"/>
      <c r="CMK42" s="50"/>
      <c r="CML42" s="50"/>
      <c r="CMM42" s="50"/>
      <c r="CMN42" s="50"/>
      <c r="CMO42" s="50"/>
      <c r="CMP42" s="50"/>
      <c r="CMQ42" s="50"/>
      <c r="CMR42" s="50"/>
      <c r="CMS42" s="50"/>
      <c r="CMT42" s="50"/>
      <c r="CMU42" s="50"/>
      <c r="CMV42" s="50"/>
      <c r="CMW42" s="50"/>
      <c r="CMX42" s="50"/>
      <c r="CMY42" s="50"/>
      <c r="CMZ42" s="50"/>
      <c r="CNA42" s="50"/>
      <c r="CNB42" s="50"/>
      <c r="CNC42" s="50"/>
      <c r="CND42" s="50"/>
      <c r="CNE42" s="50"/>
      <c r="CNF42" s="50"/>
      <c r="CNG42" s="50"/>
      <c r="CNH42" s="50"/>
      <c r="CNI42" s="50"/>
      <c r="CNJ42" s="50"/>
      <c r="CNK42" s="50"/>
      <c r="CNL42" s="50"/>
      <c r="CNM42" s="50"/>
      <c r="CNN42" s="50"/>
      <c r="CNO42" s="50"/>
      <c r="CNP42" s="50"/>
      <c r="CNQ42" s="50"/>
      <c r="CNR42" s="50"/>
      <c r="CNS42" s="50"/>
      <c r="CNT42" s="50"/>
      <c r="CNU42" s="50"/>
      <c r="CNV42" s="50"/>
      <c r="CNW42" s="50"/>
      <c r="CNX42" s="50"/>
      <c r="CNY42" s="50"/>
      <c r="CNZ42" s="50"/>
      <c r="COA42" s="50"/>
      <c r="COB42" s="50"/>
      <c r="COC42" s="50"/>
      <c r="COD42" s="50"/>
      <c r="COE42" s="50"/>
      <c r="COF42" s="50"/>
      <c r="COG42" s="50"/>
      <c r="COH42" s="50"/>
      <c r="COI42" s="50"/>
      <c r="COJ42" s="50"/>
      <c r="COK42" s="50"/>
      <c r="COL42" s="50"/>
      <c r="COM42" s="50"/>
      <c r="CON42" s="50"/>
      <c r="COO42" s="50"/>
      <c r="COP42" s="50"/>
      <c r="COQ42" s="50"/>
      <c r="COR42" s="50"/>
      <c r="COS42" s="50"/>
      <c r="COT42" s="50"/>
      <c r="COU42" s="50"/>
      <c r="COV42" s="50"/>
      <c r="COW42" s="50"/>
      <c r="COX42" s="50"/>
      <c r="COY42" s="50"/>
      <c r="COZ42" s="50"/>
      <c r="CPA42" s="50"/>
      <c r="CPB42" s="50"/>
      <c r="CPC42" s="50"/>
      <c r="CPD42" s="50"/>
      <c r="CPE42" s="50"/>
      <c r="CPF42" s="50"/>
      <c r="CPG42" s="50"/>
      <c r="CPH42" s="50"/>
      <c r="CPI42" s="50"/>
      <c r="CPJ42" s="50"/>
      <c r="CPK42" s="50"/>
      <c r="CPL42" s="50"/>
      <c r="CPM42" s="50"/>
      <c r="CPN42" s="50"/>
      <c r="CPO42" s="50"/>
      <c r="CPP42" s="50"/>
      <c r="CPQ42" s="50"/>
      <c r="CPR42" s="50"/>
      <c r="CPS42" s="50"/>
      <c r="CPT42" s="50"/>
      <c r="CPU42" s="50"/>
      <c r="CPV42" s="50"/>
      <c r="CPW42" s="50"/>
      <c r="CPX42" s="50"/>
      <c r="CPY42" s="50"/>
      <c r="CPZ42" s="50"/>
      <c r="CQA42" s="50"/>
      <c r="CQB42" s="50"/>
      <c r="CQC42" s="50"/>
      <c r="CQD42" s="50"/>
      <c r="CQE42" s="50"/>
      <c r="CQF42" s="50"/>
      <c r="CQG42" s="50"/>
      <c r="CQH42" s="50"/>
      <c r="CQI42" s="50"/>
      <c r="CQJ42" s="50"/>
      <c r="CQK42" s="50"/>
      <c r="CQL42" s="50"/>
      <c r="CQM42" s="50"/>
      <c r="CQN42" s="50"/>
      <c r="CQO42" s="50"/>
      <c r="CQP42" s="50"/>
      <c r="CQQ42" s="50"/>
      <c r="CQR42" s="50"/>
      <c r="CQS42" s="50"/>
      <c r="CQT42" s="50"/>
      <c r="CQU42" s="50"/>
      <c r="CQV42" s="50"/>
      <c r="CQW42" s="50"/>
      <c r="CQX42" s="50"/>
      <c r="CQY42" s="50"/>
      <c r="CQZ42" s="50"/>
      <c r="CRA42" s="50"/>
      <c r="CRB42" s="50"/>
      <c r="CRC42" s="50"/>
      <c r="CRD42" s="50"/>
      <c r="CRE42" s="50"/>
      <c r="CRF42" s="50"/>
      <c r="CRG42" s="50"/>
      <c r="CRH42" s="50"/>
      <c r="CRI42" s="50"/>
      <c r="CRJ42" s="50"/>
      <c r="CRK42" s="50"/>
      <c r="CRL42" s="50"/>
      <c r="CRM42" s="50"/>
      <c r="CRN42" s="50"/>
      <c r="CRO42" s="50"/>
      <c r="CRP42" s="50"/>
      <c r="CRQ42" s="50"/>
      <c r="CRR42" s="50"/>
      <c r="CRS42" s="50"/>
      <c r="CRT42" s="50"/>
      <c r="CRU42" s="50"/>
      <c r="CRV42" s="50"/>
      <c r="CRW42" s="50"/>
      <c r="CRX42" s="50"/>
      <c r="CRY42" s="50"/>
      <c r="CRZ42" s="50"/>
      <c r="CSA42" s="50"/>
      <c r="CSB42" s="50"/>
      <c r="CSC42" s="50"/>
      <c r="CSD42" s="50"/>
      <c r="CSE42" s="50"/>
      <c r="CSF42" s="50"/>
      <c r="CSG42" s="50"/>
      <c r="CSH42" s="50"/>
      <c r="CSI42" s="50"/>
      <c r="CSJ42" s="50"/>
      <c r="CSK42" s="50"/>
      <c r="CSL42" s="50"/>
      <c r="CSM42" s="50"/>
      <c r="CSN42" s="50"/>
      <c r="CSO42" s="50"/>
      <c r="CSP42" s="50"/>
      <c r="CSQ42" s="50"/>
      <c r="CSR42" s="50"/>
      <c r="CSS42" s="50"/>
      <c r="CST42" s="50"/>
      <c r="CSU42" s="50"/>
      <c r="CSV42" s="50"/>
      <c r="CSW42" s="50"/>
      <c r="CSX42" s="50"/>
      <c r="CSY42" s="50"/>
      <c r="CSZ42" s="50"/>
      <c r="CTA42" s="50"/>
      <c r="CTB42" s="50"/>
      <c r="CTC42" s="50"/>
      <c r="CTD42" s="50"/>
      <c r="CTE42" s="50"/>
      <c r="CTF42" s="50"/>
      <c r="CTG42" s="50"/>
      <c r="CTH42" s="50"/>
      <c r="CTI42" s="50"/>
      <c r="CTJ42" s="50"/>
      <c r="CTK42" s="50"/>
      <c r="CTL42" s="50"/>
      <c r="CTM42" s="50"/>
      <c r="CTN42" s="50"/>
      <c r="CTO42" s="50"/>
      <c r="CTP42" s="50"/>
      <c r="CTQ42" s="50"/>
      <c r="CTR42" s="50"/>
      <c r="CTS42" s="50"/>
      <c r="CTT42" s="50"/>
      <c r="CTU42" s="50"/>
      <c r="CTV42" s="50"/>
      <c r="CTW42" s="50"/>
      <c r="CTX42" s="50"/>
      <c r="CTY42" s="50"/>
      <c r="CTZ42" s="50"/>
      <c r="CUA42" s="50"/>
      <c r="CUB42" s="50"/>
      <c r="CUC42" s="50"/>
      <c r="CUD42" s="50"/>
      <c r="CUE42" s="50"/>
      <c r="CUF42" s="50"/>
      <c r="CUG42" s="50"/>
      <c r="CUH42" s="50"/>
      <c r="CUI42" s="50"/>
      <c r="CUJ42" s="50"/>
      <c r="CUK42" s="50"/>
      <c r="CUL42" s="50"/>
      <c r="CUM42" s="50"/>
      <c r="CUN42" s="50"/>
      <c r="CUO42" s="50"/>
      <c r="CUP42" s="50"/>
      <c r="CUQ42" s="50"/>
      <c r="CUR42" s="50"/>
      <c r="CUS42" s="50"/>
      <c r="CUT42" s="50"/>
      <c r="CUU42" s="50"/>
      <c r="CUV42" s="50"/>
      <c r="CUW42" s="50"/>
      <c r="CUX42" s="50"/>
      <c r="CUY42" s="50"/>
      <c r="CUZ42" s="50"/>
      <c r="CVA42" s="50"/>
      <c r="CVB42" s="50"/>
      <c r="CVC42" s="50"/>
      <c r="CVD42" s="50"/>
      <c r="CVE42" s="50"/>
      <c r="CVF42" s="50"/>
      <c r="CVG42" s="50"/>
      <c r="CVH42" s="50"/>
      <c r="CVI42" s="50"/>
      <c r="CVJ42" s="50"/>
      <c r="CVK42" s="50"/>
      <c r="CVL42" s="50"/>
      <c r="CVM42" s="50"/>
      <c r="CVN42" s="50"/>
      <c r="CVO42" s="50"/>
      <c r="CVP42" s="50"/>
      <c r="CVQ42" s="50"/>
      <c r="CVR42" s="50"/>
      <c r="CVS42" s="50"/>
      <c r="CVT42" s="50"/>
      <c r="CVU42" s="50"/>
      <c r="CVV42" s="50"/>
      <c r="CVW42" s="50"/>
      <c r="CVX42" s="50"/>
      <c r="CVY42" s="50"/>
      <c r="CVZ42" s="50"/>
      <c r="CWA42" s="50"/>
      <c r="CWB42" s="50"/>
      <c r="CWC42" s="50"/>
      <c r="CWD42" s="50"/>
      <c r="CWE42" s="50"/>
      <c r="CWF42" s="50"/>
      <c r="CWG42" s="50"/>
      <c r="CWH42" s="50"/>
      <c r="CWI42" s="50"/>
      <c r="CWJ42" s="50"/>
      <c r="CWK42" s="50"/>
      <c r="CWL42" s="50"/>
      <c r="CWM42" s="50"/>
      <c r="CWN42" s="50"/>
      <c r="CWO42" s="50"/>
      <c r="CWP42" s="50"/>
      <c r="CWQ42" s="50"/>
      <c r="CWR42" s="50"/>
      <c r="CWS42" s="50"/>
      <c r="CWT42" s="50"/>
      <c r="CWU42" s="50"/>
      <c r="CWV42" s="50"/>
      <c r="CWW42" s="50"/>
      <c r="CWX42" s="50"/>
      <c r="CWY42" s="50"/>
      <c r="CWZ42" s="50"/>
      <c r="CXA42" s="50"/>
      <c r="CXB42" s="50"/>
      <c r="CXC42" s="50"/>
      <c r="CXD42" s="50"/>
      <c r="CXE42" s="50"/>
      <c r="CXF42" s="50"/>
      <c r="CXG42" s="50"/>
      <c r="CXH42" s="50"/>
      <c r="CXI42" s="50"/>
      <c r="CXJ42" s="50"/>
      <c r="CXK42" s="50"/>
      <c r="CXL42" s="50"/>
      <c r="CXM42" s="50"/>
      <c r="CXN42" s="50"/>
      <c r="CXO42" s="50"/>
      <c r="CXP42" s="50"/>
      <c r="CXQ42" s="50"/>
      <c r="CXR42" s="50"/>
      <c r="CXS42" s="50"/>
      <c r="CXT42" s="50"/>
      <c r="CXU42" s="50"/>
      <c r="CXV42" s="50"/>
      <c r="CXW42" s="50"/>
      <c r="CXX42" s="50"/>
      <c r="CXY42" s="50"/>
      <c r="CXZ42" s="50"/>
      <c r="CYA42" s="50"/>
      <c r="CYB42" s="50"/>
      <c r="CYC42" s="50"/>
      <c r="CYD42" s="50"/>
      <c r="CYE42" s="50"/>
      <c r="CYF42" s="50"/>
      <c r="CYG42" s="50"/>
      <c r="CYH42" s="50"/>
      <c r="CYI42" s="50"/>
      <c r="CYJ42" s="50"/>
      <c r="CYK42" s="50"/>
      <c r="CYL42" s="50"/>
      <c r="CYM42" s="50"/>
      <c r="CYN42" s="50"/>
      <c r="CYO42" s="50"/>
      <c r="CYP42" s="50"/>
      <c r="CYQ42" s="50"/>
      <c r="CYR42" s="50"/>
      <c r="CYS42" s="50"/>
      <c r="CYT42" s="50"/>
      <c r="CYU42" s="50"/>
      <c r="CYV42" s="50"/>
      <c r="CYW42" s="50"/>
      <c r="CYX42" s="50"/>
      <c r="CYY42" s="50"/>
      <c r="CYZ42" s="50"/>
      <c r="CZA42" s="50"/>
      <c r="CZB42" s="50"/>
      <c r="CZC42" s="50"/>
      <c r="CZD42" s="50"/>
      <c r="CZE42" s="50"/>
      <c r="CZF42" s="50"/>
      <c r="CZG42" s="50"/>
      <c r="CZH42" s="50"/>
      <c r="CZI42" s="50"/>
      <c r="CZJ42" s="50"/>
      <c r="CZK42" s="50"/>
      <c r="CZL42" s="50"/>
      <c r="CZM42" s="50"/>
      <c r="CZN42" s="50"/>
      <c r="CZO42" s="50"/>
      <c r="CZP42" s="50"/>
      <c r="CZQ42" s="50"/>
      <c r="CZR42" s="50"/>
      <c r="CZS42" s="50"/>
      <c r="CZT42" s="50"/>
      <c r="CZU42" s="50"/>
      <c r="CZV42" s="50"/>
      <c r="CZW42" s="50"/>
      <c r="CZX42" s="50"/>
      <c r="CZY42" s="50"/>
      <c r="CZZ42" s="50"/>
      <c r="DAA42" s="50"/>
      <c r="DAB42" s="50"/>
      <c r="DAC42" s="50"/>
      <c r="DAD42" s="50"/>
      <c r="DAE42" s="50"/>
      <c r="DAF42" s="50"/>
      <c r="DAG42" s="50"/>
      <c r="DAH42" s="50"/>
      <c r="DAI42" s="50"/>
      <c r="DAJ42" s="50"/>
      <c r="DAK42" s="50"/>
      <c r="DAL42" s="50"/>
      <c r="DAM42" s="50"/>
      <c r="DAN42" s="50"/>
      <c r="DAO42" s="50"/>
      <c r="DAP42" s="50"/>
      <c r="DAQ42" s="50"/>
      <c r="DAR42" s="50"/>
      <c r="DAS42" s="50"/>
      <c r="DAT42" s="50"/>
      <c r="DAU42" s="50"/>
      <c r="DAV42" s="50"/>
      <c r="DAW42" s="50"/>
      <c r="DAX42" s="50"/>
      <c r="DAY42" s="50"/>
      <c r="DAZ42" s="50"/>
      <c r="DBA42" s="50"/>
      <c r="DBB42" s="50"/>
      <c r="DBC42" s="50"/>
      <c r="DBD42" s="50"/>
      <c r="DBE42" s="50"/>
      <c r="DBF42" s="50"/>
      <c r="DBG42" s="50"/>
      <c r="DBH42" s="50"/>
      <c r="DBI42" s="50"/>
      <c r="DBJ42" s="50"/>
      <c r="DBK42" s="50"/>
      <c r="DBL42" s="50"/>
      <c r="DBM42" s="50"/>
      <c r="DBN42" s="50"/>
      <c r="DBO42" s="50"/>
      <c r="DBP42" s="50"/>
      <c r="DBQ42" s="50"/>
      <c r="DBR42" s="50"/>
      <c r="DBS42" s="50"/>
      <c r="DBT42" s="50"/>
      <c r="DBU42" s="50"/>
      <c r="DBV42" s="50"/>
      <c r="DBW42" s="50"/>
      <c r="DBX42" s="50"/>
      <c r="DBY42" s="50"/>
      <c r="DBZ42" s="50"/>
      <c r="DCA42" s="50"/>
      <c r="DCB42" s="50"/>
      <c r="DCC42" s="50"/>
      <c r="DCD42" s="50"/>
      <c r="DCE42" s="50"/>
      <c r="DCF42" s="50"/>
      <c r="DCG42" s="50"/>
      <c r="DCH42" s="50"/>
      <c r="DCI42" s="50"/>
      <c r="DCJ42" s="50"/>
      <c r="DCK42" s="50"/>
      <c r="DCL42" s="50"/>
      <c r="DCM42" s="50"/>
      <c r="DCN42" s="50"/>
      <c r="DCO42" s="50"/>
      <c r="DCP42" s="50"/>
      <c r="DCQ42" s="50"/>
      <c r="DCR42" s="50"/>
      <c r="DCS42" s="50"/>
      <c r="DCT42" s="50"/>
      <c r="DCU42" s="50"/>
      <c r="DCV42" s="50"/>
      <c r="DCW42" s="50"/>
      <c r="DCX42" s="50"/>
      <c r="DCY42" s="50"/>
      <c r="DCZ42" s="50"/>
      <c r="DDA42" s="50"/>
      <c r="DDB42" s="50"/>
      <c r="DDC42" s="50"/>
      <c r="DDD42" s="50"/>
      <c r="DDE42" s="50"/>
      <c r="DDF42" s="50"/>
      <c r="DDG42" s="50"/>
      <c r="DDH42" s="50"/>
      <c r="DDI42" s="50"/>
      <c r="DDJ42" s="50"/>
      <c r="DDK42" s="50"/>
      <c r="DDL42" s="50"/>
      <c r="DDM42" s="50"/>
      <c r="DDN42" s="50"/>
      <c r="DDO42" s="50"/>
      <c r="DDP42" s="50"/>
      <c r="DDQ42" s="50"/>
      <c r="DDR42" s="50"/>
      <c r="DDS42" s="50"/>
      <c r="DDT42" s="50"/>
      <c r="DDU42" s="50"/>
      <c r="DDV42" s="50"/>
      <c r="DDW42" s="50"/>
      <c r="DDX42" s="50"/>
      <c r="DDY42" s="50"/>
      <c r="DDZ42" s="50"/>
      <c r="DEA42" s="50"/>
      <c r="DEB42" s="50"/>
      <c r="DEC42" s="50"/>
      <c r="DED42" s="50"/>
      <c r="DEE42" s="50"/>
      <c r="DEF42" s="50"/>
      <c r="DEG42" s="50"/>
      <c r="DEH42" s="50"/>
      <c r="DEI42" s="50"/>
      <c r="DEJ42" s="50"/>
      <c r="DEK42" s="50"/>
      <c r="DEL42" s="50"/>
      <c r="DEM42" s="50"/>
      <c r="DEN42" s="50"/>
      <c r="DEO42" s="50"/>
      <c r="DEP42" s="50"/>
      <c r="DEQ42" s="50"/>
      <c r="DER42" s="50"/>
      <c r="DES42" s="50"/>
      <c r="DET42" s="50"/>
      <c r="DEU42" s="50"/>
      <c r="DEV42" s="50"/>
      <c r="DEW42" s="50"/>
      <c r="DEX42" s="50"/>
      <c r="DEY42" s="50"/>
      <c r="DEZ42" s="50"/>
      <c r="DFA42" s="50"/>
      <c r="DFB42" s="50"/>
      <c r="DFC42" s="50"/>
      <c r="DFD42" s="50"/>
      <c r="DFE42" s="50"/>
      <c r="DFF42" s="50"/>
      <c r="DFG42" s="50"/>
      <c r="DFH42" s="50"/>
      <c r="DFI42" s="50"/>
      <c r="DFJ42" s="50"/>
      <c r="DFK42" s="50"/>
      <c r="DFL42" s="50"/>
      <c r="DFM42" s="50"/>
      <c r="DFN42" s="50"/>
      <c r="DFO42" s="50"/>
      <c r="DFP42" s="50"/>
      <c r="DFQ42" s="50"/>
      <c r="DFR42" s="50"/>
      <c r="DFS42" s="50"/>
      <c r="DFT42" s="50"/>
      <c r="DFU42" s="50"/>
      <c r="DFV42" s="50"/>
      <c r="DFW42" s="50"/>
      <c r="DFX42" s="50"/>
      <c r="DFY42" s="50"/>
      <c r="DFZ42" s="50"/>
      <c r="DGA42" s="50"/>
      <c r="DGB42" s="50"/>
      <c r="DGC42" s="50"/>
      <c r="DGD42" s="50"/>
      <c r="DGE42" s="50"/>
      <c r="DGF42" s="50"/>
      <c r="DGG42" s="50"/>
      <c r="DGH42" s="50"/>
      <c r="DGI42" s="50"/>
      <c r="DGJ42" s="50"/>
      <c r="DGK42" s="50"/>
      <c r="DGL42" s="50"/>
      <c r="DGM42" s="50"/>
      <c r="DGN42" s="50"/>
      <c r="DGO42" s="50"/>
      <c r="DGP42" s="50"/>
      <c r="DGQ42" s="50"/>
      <c r="DGR42" s="50"/>
      <c r="DGS42" s="50"/>
      <c r="DGT42" s="50"/>
      <c r="DGU42" s="50"/>
      <c r="DGV42" s="50"/>
      <c r="DGW42" s="50"/>
      <c r="DGX42" s="50"/>
      <c r="DGY42" s="50"/>
      <c r="DGZ42" s="50"/>
      <c r="DHA42" s="50"/>
      <c r="DHB42" s="50"/>
      <c r="DHC42" s="50"/>
      <c r="DHD42" s="50"/>
      <c r="DHE42" s="50"/>
      <c r="DHF42" s="50"/>
      <c r="DHG42" s="50"/>
      <c r="DHH42" s="50"/>
      <c r="DHI42" s="50"/>
      <c r="DHJ42" s="50"/>
      <c r="DHK42" s="50"/>
      <c r="DHL42" s="50"/>
      <c r="DHM42" s="50"/>
      <c r="DHN42" s="50"/>
      <c r="DHO42" s="50"/>
      <c r="DHP42" s="50"/>
      <c r="DHQ42" s="50"/>
      <c r="DHR42" s="50"/>
      <c r="DHS42" s="50"/>
      <c r="DHT42" s="50"/>
      <c r="DHU42" s="50"/>
      <c r="DHV42" s="50"/>
      <c r="DHW42" s="50"/>
      <c r="DHX42" s="50"/>
      <c r="DHY42" s="50"/>
      <c r="DHZ42" s="50"/>
      <c r="DIA42" s="50"/>
      <c r="DIB42" s="50"/>
      <c r="DIC42" s="50"/>
      <c r="DID42" s="50"/>
      <c r="DIE42" s="50"/>
      <c r="DIF42" s="50"/>
      <c r="DIG42" s="50"/>
      <c r="DIH42" s="50"/>
      <c r="DII42" s="50"/>
      <c r="DIJ42" s="50"/>
      <c r="DIK42" s="50"/>
      <c r="DIL42" s="50"/>
      <c r="DIM42" s="50"/>
      <c r="DIN42" s="50"/>
      <c r="DIO42" s="50"/>
      <c r="DIP42" s="50"/>
      <c r="DIQ42" s="50"/>
      <c r="DIR42" s="50"/>
      <c r="DIS42" s="50"/>
      <c r="DIT42" s="50"/>
      <c r="DIU42" s="50"/>
      <c r="DIV42" s="50"/>
      <c r="DIW42" s="50"/>
      <c r="DIX42" s="50"/>
      <c r="DIY42" s="50"/>
      <c r="DIZ42" s="50"/>
      <c r="DJA42" s="50"/>
      <c r="DJB42" s="50"/>
      <c r="DJC42" s="50"/>
      <c r="DJD42" s="50"/>
      <c r="DJE42" s="50"/>
      <c r="DJF42" s="50"/>
      <c r="DJG42" s="50"/>
      <c r="DJH42" s="50"/>
      <c r="DJI42" s="50"/>
      <c r="DJJ42" s="50"/>
      <c r="DJK42" s="50"/>
      <c r="DJL42" s="50"/>
      <c r="DJM42" s="50"/>
      <c r="DJN42" s="50"/>
      <c r="DJO42" s="50"/>
      <c r="DJP42" s="50"/>
      <c r="DJQ42" s="50"/>
      <c r="DJR42" s="50"/>
      <c r="DJS42" s="50"/>
      <c r="DJT42" s="50"/>
      <c r="DJU42" s="50"/>
      <c r="DJV42" s="50"/>
      <c r="DJW42" s="50"/>
      <c r="DJX42" s="50"/>
      <c r="DJY42" s="50"/>
      <c r="DJZ42" s="50"/>
      <c r="DKA42" s="50"/>
      <c r="DKB42" s="50"/>
      <c r="DKC42" s="50"/>
      <c r="DKD42" s="50"/>
      <c r="DKE42" s="50"/>
      <c r="DKF42" s="50"/>
      <c r="DKG42" s="50"/>
      <c r="DKH42" s="50"/>
      <c r="DKI42" s="50"/>
      <c r="DKJ42" s="50"/>
      <c r="DKK42" s="50"/>
      <c r="DKL42" s="50"/>
      <c r="DKM42" s="50"/>
      <c r="DKN42" s="50"/>
      <c r="DKO42" s="50"/>
      <c r="DKP42" s="50"/>
      <c r="DKQ42" s="50"/>
      <c r="DKR42" s="50"/>
      <c r="DKS42" s="50"/>
      <c r="DKT42" s="50"/>
      <c r="DKU42" s="50"/>
      <c r="DKV42" s="50"/>
      <c r="DKW42" s="50"/>
      <c r="DKX42" s="50"/>
      <c r="DKY42" s="50"/>
      <c r="DKZ42" s="50"/>
      <c r="DLA42" s="50"/>
      <c r="DLB42" s="50"/>
      <c r="DLC42" s="50"/>
      <c r="DLD42" s="50"/>
      <c r="DLE42" s="50"/>
      <c r="DLF42" s="50"/>
      <c r="DLG42" s="50"/>
      <c r="DLH42" s="50"/>
      <c r="DLI42" s="50"/>
      <c r="DLJ42" s="50"/>
      <c r="DLK42" s="50"/>
      <c r="DLL42" s="50"/>
      <c r="DLM42" s="50"/>
      <c r="DLN42" s="50"/>
      <c r="DLO42" s="50"/>
      <c r="DLP42" s="50"/>
      <c r="DLQ42" s="50"/>
      <c r="DLR42" s="50"/>
      <c r="DLS42" s="50"/>
      <c r="DLT42" s="50"/>
      <c r="DLU42" s="50"/>
      <c r="DLV42" s="50"/>
      <c r="DLW42" s="50"/>
      <c r="DLX42" s="50"/>
      <c r="DLY42" s="50"/>
      <c r="DLZ42" s="50"/>
      <c r="DMA42" s="50"/>
      <c r="DMB42" s="50"/>
      <c r="DMC42" s="50"/>
      <c r="DMD42" s="50"/>
      <c r="DME42" s="50"/>
      <c r="DMF42" s="50"/>
      <c r="DMG42" s="50"/>
      <c r="DMH42" s="50"/>
      <c r="DMI42" s="50"/>
      <c r="DMJ42" s="50"/>
      <c r="DMK42" s="50"/>
      <c r="DML42" s="50"/>
      <c r="DMM42" s="50"/>
      <c r="DMN42" s="50"/>
      <c r="DMO42" s="50"/>
      <c r="DMP42" s="50"/>
      <c r="DMQ42" s="50"/>
      <c r="DMR42" s="50"/>
      <c r="DMS42" s="50"/>
      <c r="DMT42" s="50"/>
      <c r="DMU42" s="50"/>
      <c r="DMV42" s="50"/>
      <c r="DMW42" s="50"/>
      <c r="DMX42" s="50"/>
      <c r="DMY42" s="50"/>
      <c r="DMZ42" s="50"/>
      <c r="DNA42" s="50"/>
      <c r="DNB42" s="50"/>
      <c r="DNC42" s="50"/>
      <c r="DND42" s="50"/>
      <c r="DNE42" s="50"/>
      <c r="DNF42" s="50"/>
      <c r="DNG42" s="50"/>
      <c r="DNH42" s="50"/>
      <c r="DNI42" s="50"/>
      <c r="DNJ42" s="50"/>
      <c r="DNK42" s="50"/>
      <c r="DNL42" s="50"/>
      <c r="DNM42" s="50"/>
      <c r="DNN42" s="50"/>
      <c r="DNO42" s="50"/>
      <c r="DNP42" s="50"/>
      <c r="DNQ42" s="50"/>
      <c r="DNR42" s="50"/>
      <c r="DNS42" s="50"/>
      <c r="DNT42" s="50"/>
      <c r="DNU42" s="50"/>
      <c r="DNV42" s="50"/>
      <c r="DNW42" s="50"/>
      <c r="DNX42" s="50"/>
      <c r="DNY42" s="50"/>
      <c r="DNZ42" s="50"/>
      <c r="DOA42" s="50"/>
      <c r="DOB42" s="50"/>
      <c r="DOC42" s="50"/>
      <c r="DOD42" s="50"/>
      <c r="DOE42" s="50"/>
      <c r="DOF42" s="50"/>
      <c r="DOG42" s="50"/>
      <c r="DOH42" s="50"/>
      <c r="DOI42" s="50"/>
      <c r="DOJ42" s="50"/>
      <c r="DOK42" s="50"/>
      <c r="DOL42" s="50"/>
      <c r="DOM42" s="50"/>
      <c r="DON42" s="50"/>
      <c r="DOO42" s="50"/>
      <c r="DOP42" s="50"/>
      <c r="DOQ42" s="50"/>
      <c r="DOR42" s="50"/>
      <c r="DOS42" s="50"/>
      <c r="DOT42" s="50"/>
      <c r="DOU42" s="50"/>
      <c r="DOV42" s="50"/>
      <c r="DOW42" s="50"/>
      <c r="DOX42" s="50"/>
      <c r="DOY42" s="50"/>
      <c r="DOZ42" s="50"/>
      <c r="DPA42" s="50"/>
      <c r="DPB42" s="50"/>
      <c r="DPC42" s="50"/>
      <c r="DPD42" s="50"/>
      <c r="DPE42" s="50"/>
      <c r="DPF42" s="50"/>
      <c r="DPG42" s="50"/>
      <c r="DPH42" s="50"/>
      <c r="DPI42" s="50"/>
      <c r="DPJ42" s="50"/>
      <c r="DPK42" s="50"/>
      <c r="DPL42" s="50"/>
      <c r="DPM42" s="50"/>
      <c r="DPN42" s="50"/>
      <c r="DPO42" s="50"/>
      <c r="DPP42" s="50"/>
      <c r="DPQ42" s="50"/>
      <c r="DPR42" s="50"/>
      <c r="DPS42" s="50"/>
      <c r="DPT42" s="50"/>
      <c r="DPU42" s="50"/>
      <c r="DPV42" s="50"/>
      <c r="DPW42" s="50"/>
      <c r="DPX42" s="50"/>
      <c r="DPY42" s="50"/>
      <c r="DPZ42" s="50"/>
      <c r="DQA42" s="50"/>
      <c r="DQB42" s="50"/>
      <c r="DQC42" s="50"/>
      <c r="DQD42" s="50"/>
      <c r="DQE42" s="50"/>
      <c r="DQF42" s="50"/>
      <c r="DQG42" s="50"/>
      <c r="DQH42" s="50"/>
      <c r="DQI42" s="50"/>
      <c r="DQJ42" s="50"/>
      <c r="DQK42" s="50"/>
      <c r="DQL42" s="50"/>
      <c r="DQM42" s="50"/>
      <c r="DQN42" s="50"/>
      <c r="DQO42" s="50"/>
      <c r="DQP42" s="50"/>
      <c r="DQQ42" s="50"/>
      <c r="DQR42" s="50"/>
      <c r="DQS42" s="50"/>
      <c r="DQT42" s="50"/>
      <c r="DQU42" s="50"/>
      <c r="DQV42" s="50"/>
      <c r="DQW42" s="50"/>
      <c r="DQX42" s="50"/>
      <c r="DQY42" s="50"/>
      <c r="DQZ42" s="50"/>
      <c r="DRA42" s="50"/>
      <c r="DRB42" s="50"/>
      <c r="DRC42" s="50"/>
      <c r="DRD42" s="50"/>
      <c r="DRE42" s="50"/>
      <c r="DRF42" s="50"/>
      <c r="DRG42" s="50"/>
      <c r="DRH42" s="50"/>
      <c r="DRI42" s="50"/>
      <c r="DRJ42" s="50"/>
      <c r="DRK42" s="50"/>
      <c r="DRL42" s="50"/>
      <c r="DRM42" s="50"/>
      <c r="DRN42" s="50"/>
      <c r="DRO42" s="50"/>
      <c r="DRP42" s="50"/>
      <c r="DRQ42" s="50"/>
      <c r="DRR42" s="50"/>
      <c r="DRS42" s="50"/>
      <c r="DRT42" s="50"/>
      <c r="DRU42" s="50"/>
      <c r="DRV42" s="50"/>
      <c r="DRW42" s="50"/>
      <c r="DRX42" s="50"/>
      <c r="DRY42" s="50"/>
      <c r="DRZ42" s="50"/>
      <c r="DSA42" s="50"/>
      <c r="DSB42" s="50"/>
      <c r="DSC42" s="50"/>
      <c r="DSD42" s="50"/>
      <c r="DSE42" s="50"/>
      <c r="DSF42" s="50"/>
      <c r="DSG42" s="50"/>
      <c r="DSH42" s="50"/>
      <c r="DSI42" s="50"/>
      <c r="DSJ42" s="50"/>
      <c r="DSK42" s="50"/>
      <c r="DSL42" s="50"/>
      <c r="DSM42" s="50"/>
      <c r="DSN42" s="50"/>
      <c r="DSO42" s="50"/>
      <c r="DSP42" s="50"/>
      <c r="DSQ42" s="50"/>
      <c r="DSR42" s="50"/>
      <c r="DSS42" s="50"/>
      <c r="DST42" s="50"/>
      <c r="DSU42" s="50"/>
      <c r="DSV42" s="50"/>
      <c r="DSW42" s="50"/>
      <c r="DSX42" s="50"/>
      <c r="DSY42" s="50"/>
      <c r="DSZ42" s="50"/>
      <c r="DTA42" s="50"/>
      <c r="DTB42" s="50"/>
      <c r="DTC42" s="50"/>
      <c r="DTD42" s="50"/>
      <c r="DTE42" s="50"/>
      <c r="DTF42" s="50"/>
      <c r="DTG42" s="50"/>
      <c r="DTH42" s="50"/>
      <c r="DTI42" s="50"/>
      <c r="DTJ42" s="50"/>
      <c r="DTK42" s="50"/>
      <c r="DTL42" s="50"/>
      <c r="DTM42" s="50"/>
      <c r="DTN42" s="50"/>
      <c r="DTO42" s="50"/>
      <c r="DTP42" s="50"/>
      <c r="DTQ42" s="50"/>
      <c r="DTR42" s="50"/>
      <c r="DTS42" s="50"/>
      <c r="DTT42" s="50"/>
      <c r="DTU42" s="50"/>
      <c r="DTV42" s="50"/>
      <c r="DTW42" s="50"/>
      <c r="DTX42" s="50"/>
      <c r="DTY42" s="50"/>
      <c r="DTZ42" s="50"/>
      <c r="DUA42" s="50"/>
      <c r="DUB42" s="50"/>
      <c r="DUC42" s="50"/>
      <c r="DUD42" s="50"/>
      <c r="DUE42" s="50"/>
      <c r="DUF42" s="50"/>
      <c r="DUG42" s="50"/>
      <c r="DUH42" s="50"/>
      <c r="DUI42" s="50"/>
      <c r="DUJ42" s="50"/>
      <c r="DUK42" s="50"/>
      <c r="DUL42" s="50"/>
      <c r="DUM42" s="50"/>
      <c r="DUN42" s="50"/>
      <c r="DUO42" s="50"/>
      <c r="DUP42" s="50"/>
      <c r="DUQ42" s="50"/>
      <c r="DUR42" s="50"/>
      <c r="DUS42" s="50"/>
      <c r="DUT42" s="50"/>
      <c r="DUU42" s="50"/>
      <c r="DUV42" s="50"/>
      <c r="DUW42" s="50"/>
      <c r="DUX42" s="50"/>
      <c r="DUY42" s="50"/>
      <c r="DUZ42" s="50"/>
      <c r="DVA42" s="50"/>
      <c r="DVB42" s="50"/>
      <c r="DVC42" s="50"/>
      <c r="DVD42" s="50"/>
      <c r="DVE42" s="50"/>
      <c r="DVF42" s="50"/>
      <c r="DVG42" s="50"/>
      <c r="DVH42" s="50"/>
      <c r="DVI42" s="50"/>
      <c r="DVJ42" s="50"/>
      <c r="DVK42" s="50"/>
      <c r="DVL42" s="50"/>
      <c r="DVM42" s="50"/>
      <c r="DVN42" s="50"/>
      <c r="DVO42" s="50"/>
      <c r="DVP42" s="50"/>
      <c r="DVQ42" s="50"/>
      <c r="DVR42" s="50"/>
      <c r="DVS42" s="50"/>
      <c r="DVT42" s="50"/>
      <c r="DVU42" s="50"/>
      <c r="DVV42" s="50"/>
      <c r="DVW42" s="50"/>
      <c r="DVX42" s="50"/>
      <c r="DVY42" s="50"/>
      <c r="DVZ42" s="50"/>
      <c r="DWA42" s="50"/>
      <c r="DWB42" s="50"/>
      <c r="DWC42" s="50"/>
      <c r="DWD42" s="50"/>
      <c r="DWE42" s="50"/>
      <c r="DWF42" s="50"/>
      <c r="DWG42" s="50"/>
      <c r="DWH42" s="50"/>
      <c r="DWI42" s="50"/>
      <c r="DWJ42" s="50"/>
      <c r="DWK42" s="50"/>
      <c r="DWL42" s="50"/>
      <c r="DWM42" s="50"/>
      <c r="DWN42" s="50"/>
      <c r="DWO42" s="50"/>
      <c r="DWP42" s="50"/>
      <c r="DWQ42" s="50"/>
      <c r="DWR42" s="50"/>
      <c r="DWS42" s="50"/>
      <c r="DWT42" s="50"/>
      <c r="DWU42" s="50"/>
      <c r="DWV42" s="50"/>
      <c r="DWW42" s="50"/>
      <c r="DWX42" s="50"/>
      <c r="DWY42" s="50"/>
      <c r="DWZ42" s="50"/>
      <c r="DXA42" s="50"/>
      <c r="DXB42" s="50"/>
      <c r="DXC42" s="50"/>
      <c r="DXD42" s="50"/>
      <c r="DXE42" s="50"/>
      <c r="DXF42" s="50"/>
      <c r="DXG42" s="50"/>
      <c r="DXH42" s="50"/>
      <c r="DXI42" s="50"/>
      <c r="DXJ42" s="50"/>
      <c r="DXK42" s="50"/>
      <c r="DXL42" s="50"/>
      <c r="DXM42" s="50"/>
      <c r="DXN42" s="50"/>
      <c r="DXO42" s="50"/>
      <c r="DXP42" s="50"/>
      <c r="DXQ42" s="50"/>
      <c r="DXR42" s="50"/>
      <c r="DXS42" s="50"/>
      <c r="DXT42" s="50"/>
      <c r="DXU42" s="50"/>
      <c r="DXV42" s="50"/>
      <c r="DXW42" s="50"/>
      <c r="DXX42" s="50"/>
      <c r="DXY42" s="50"/>
      <c r="DXZ42" s="50"/>
      <c r="DYA42" s="50"/>
      <c r="DYB42" s="50"/>
      <c r="DYC42" s="50"/>
      <c r="DYD42" s="50"/>
      <c r="DYE42" s="50"/>
      <c r="DYF42" s="50"/>
      <c r="DYG42" s="50"/>
      <c r="DYH42" s="50"/>
      <c r="DYI42" s="50"/>
      <c r="DYJ42" s="50"/>
      <c r="DYK42" s="50"/>
      <c r="DYL42" s="50"/>
      <c r="DYM42" s="50"/>
      <c r="DYN42" s="50"/>
      <c r="DYO42" s="50"/>
      <c r="DYP42" s="50"/>
      <c r="DYQ42" s="50"/>
      <c r="DYR42" s="50"/>
      <c r="DYS42" s="50"/>
      <c r="DYT42" s="50"/>
      <c r="DYU42" s="50"/>
      <c r="DYV42" s="50"/>
      <c r="DYW42" s="50"/>
      <c r="DYX42" s="50"/>
      <c r="DYY42" s="50"/>
      <c r="DYZ42" s="50"/>
      <c r="DZA42" s="50"/>
      <c r="DZB42" s="50"/>
      <c r="DZC42" s="50"/>
      <c r="DZD42" s="50"/>
      <c r="DZE42" s="50"/>
      <c r="DZF42" s="50"/>
      <c r="DZG42" s="50"/>
      <c r="DZH42" s="50"/>
      <c r="DZI42" s="50"/>
      <c r="DZJ42" s="50"/>
      <c r="DZK42" s="50"/>
      <c r="DZL42" s="50"/>
      <c r="DZM42" s="50"/>
      <c r="DZN42" s="50"/>
      <c r="DZO42" s="50"/>
      <c r="DZP42" s="50"/>
      <c r="DZQ42" s="50"/>
      <c r="DZR42" s="50"/>
      <c r="DZS42" s="50"/>
      <c r="DZT42" s="50"/>
      <c r="DZU42" s="50"/>
      <c r="DZV42" s="50"/>
      <c r="DZW42" s="50"/>
      <c r="DZX42" s="50"/>
      <c r="DZY42" s="50"/>
      <c r="DZZ42" s="50"/>
      <c r="EAA42" s="50"/>
      <c r="EAB42" s="50"/>
      <c r="EAC42" s="50"/>
      <c r="EAD42" s="50"/>
      <c r="EAE42" s="50"/>
      <c r="EAF42" s="50"/>
      <c r="EAG42" s="50"/>
      <c r="EAH42" s="50"/>
      <c r="EAI42" s="50"/>
      <c r="EAJ42" s="50"/>
      <c r="EAK42" s="50"/>
      <c r="EAL42" s="50"/>
      <c r="EAM42" s="50"/>
      <c r="EAN42" s="50"/>
      <c r="EAO42" s="50"/>
      <c r="EAP42" s="50"/>
      <c r="EAQ42" s="50"/>
      <c r="EAR42" s="50"/>
      <c r="EAS42" s="50"/>
      <c r="EAT42" s="50"/>
      <c r="EAU42" s="50"/>
      <c r="EAV42" s="50"/>
      <c r="EAW42" s="50"/>
      <c r="EAX42" s="50"/>
      <c r="EAY42" s="50"/>
      <c r="EAZ42" s="50"/>
      <c r="EBA42" s="50"/>
      <c r="EBB42" s="50"/>
      <c r="EBC42" s="50"/>
      <c r="EBD42" s="50"/>
      <c r="EBE42" s="50"/>
      <c r="EBF42" s="50"/>
      <c r="EBG42" s="50"/>
      <c r="EBH42" s="50"/>
      <c r="EBI42" s="50"/>
      <c r="EBJ42" s="50"/>
      <c r="EBK42" s="50"/>
      <c r="EBL42" s="50"/>
      <c r="EBM42" s="50"/>
      <c r="EBN42" s="50"/>
      <c r="EBO42" s="50"/>
      <c r="EBP42" s="50"/>
      <c r="EBQ42" s="50"/>
      <c r="EBR42" s="50"/>
      <c r="EBS42" s="50"/>
      <c r="EBT42" s="50"/>
      <c r="EBU42" s="50"/>
      <c r="EBV42" s="50"/>
      <c r="EBW42" s="50"/>
      <c r="EBX42" s="50"/>
      <c r="EBY42" s="50"/>
      <c r="EBZ42" s="50"/>
      <c r="ECA42" s="50"/>
      <c r="ECB42" s="50"/>
      <c r="ECC42" s="50"/>
      <c r="ECD42" s="50"/>
      <c r="ECE42" s="50"/>
      <c r="ECF42" s="50"/>
      <c r="ECG42" s="50"/>
      <c r="ECH42" s="50"/>
      <c r="ECI42" s="50"/>
      <c r="ECJ42" s="50"/>
      <c r="ECK42" s="50"/>
      <c r="ECL42" s="50"/>
      <c r="ECM42" s="50"/>
      <c r="ECN42" s="50"/>
      <c r="ECO42" s="50"/>
      <c r="ECP42" s="50"/>
      <c r="ECQ42" s="50"/>
      <c r="ECR42" s="50"/>
      <c r="ECS42" s="50"/>
      <c r="ECT42" s="50"/>
      <c r="ECU42" s="50"/>
      <c r="ECV42" s="50"/>
      <c r="ECW42" s="50"/>
      <c r="ECX42" s="50"/>
      <c r="ECY42" s="50"/>
      <c r="ECZ42" s="50"/>
      <c r="EDA42" s="50"/>
      <c r="EDB42" s="50"/>
      <c r="EDC42" s="50"/>
      <c r="EDD42" s="50"/>
      <c r="EDE42" s="50"/>
      <c r="EDF42" s="50"/>
      <c r="EDG42" s="50"/>
      <c r="EDH42" s="50"/>
      <c r="EDI42" s="50"/>
      <c r="EDJ42" s="50"/>
      <c r="EDK42" s="50"/>
      <c r="EDL42" s="50"/>
      <c r="EDM42" s="50"/>
      <c r="EDN42" s="50"/>
      <c r="EDO42" s="50"/>
      <c r="EDP42" s="50"/>
      <c r="EDQ42" s="50"/>
      <c r="EDR42" s="50"/>
      <c r="EDS42" s="50"/>
      <c r="EDT42" s="50"/>
      <c r="EDU42" s="50"/>
      <c r="EDV42" s="50"/>
      <c r="EDW42" s="50"/>
      <c r="EDX42" s="50"/>
      <c r="EDY42" s="50"/>
      <c r="EDZ42" s="50"/>
      <c r="EEA42" s="50"/>
      <c r="EEB42" s="50"/>
      <c r="EEC42" s="50"/>
      <c r="EED42" s="50"/>
      <c r="EEE42" s="50"/>
      <c r="EEF42" s="50"/>
      <c r="EEG42" s="50"/>
      <c r="EEH42" s="50"/>
      <c r="EEI42" s="50"/>
      <c r="EEJ42" s="50"/>
      <c r="EEK42" s="50"/>
      <c r="EEL42" s="50"/>
      <c r="EEM42" s="50"/>
      <c r="EEN42" s="50"/>
      <c r="EEO42" s="50"/>
      <c r="EEP42" s="50"/>
      <c r="EEQ42" s="50"/>
      <c r="EER42" s="50"/>
      <c r="EES42" s="50"/>
      <c r="EET42" s="50"/>
      <c r="EEU42" s="50"/>
      <c r="EEV42" s="50"/>
      <c r="EEW42" s="50"/>
      <c r="EEX42" s="50"/>
      <c r="EEY42" s="50"/>
      <c r="EEZ42" s="50"/>
      <c r="EFA42" s="50"/>
      <c r="EFB42" s="50"/>
      <c r="EFC42" s="50"/>
      <c r="EFD42" s="50"/>
      <c r="EFE42" s="50"/>
      <c r="EFF42" s="50"/>
      <c r="EFG42" s="50"/>
      <c r="EFH42" s="50"/>
      <c r="EFI42" s="50"/>
      <c r="EFJ42" s="50"/>
      <c r="EFK42" s="50"/>
      <c r="EFL42" s="50"/>
      <c r="EFM42" s="50"/>
      <c r="EFN42" s="50"/>
      <c r="EFO42" s="50"/>
      <c r="EFP42" s="50"/>
      <c r="EFQ42" s="50"/>
      <c r="EFR42" s="50"/>
      <c r="EFS42" s="50"/>
      <c r="EFT42" s="50"/>
      <c r="EFU42" s="50"/>
      <c r="EFV42" s="50"/>
      <c r="EFW42" s="50"/>
      <c r="EFX42" s="50"/>
      <c r="EFY42" s="50"/>
      <c r="EFZ42" s="50"/>
      <c r="EGA42" s="50"/>
      <c r="EGB42" s="50"/>
      <c r="EGC42" s="50"/>
      <c r="EGD42" s="50"/>
      <c r="EGE42" s="50"/>
      <c r="EGF42" s="50"/>
      <c r="EGG42" s="50"/>
      <c r="EGH42" s="50"/>
      <c r="EGI42" s="50"/>
      <c r="EGJ42" s="50"/>
      <c r="EGK42" s="50"/>
      <c r="EGL42" s="50"/>
      <c r="EGM42" s="50"/>
      <c r="EGN42" s="50"/>
      <c r="EGO42" s="50"/>
      <c r="EGP42" s="50"/>
      <c r="EGQ42" s="50"/>
      <c r="EGR42" s="50"/>
      <c r="EGS42" s="50"/>
      <c r="EGT42" s="50"/>
      <c r="EGU42" s="50"/>
      <c r="EGV42" s="50"/>
      <c r="EGW42" s="50"/>
      <c r="EGX42" s="50"/>
      <c r="EGY42" s="50"/>
      <c r="EGZ42" s="50"/>
      <c r="EHA42" s="50"/>
      <c r="EHB42" s="50"/>
      <c r="EHC42" s="50"/>
      <c r="EHD42" s="50"/>
      <c r="EHE42" s="50"/>
      <c r="EHF42" s="50"/>
      <c r="EHG42" s="50"/>
      <c r="EHH42" s="50"/>
      <c r="EHI42" s="50"/>
      <c r="EHJ42" s="50"/>
      <c r="EHK42" s="50"/>
      <c r="EHL42" s="50"/>
      <c r="EHM42" s="50"/>
      <c r="EHN42" s="50"/>
      <c r="EHO42" s="50"/>
      <c r="EHP42" s="50"/>
      <c r="EHQ42" s="50"/>
      <c r="EHR42" s="50"/>
      <c r="EHS42" s="50"/>
      <c r="EHT42" s="50"/>
      <c r="EHU42" s="50"/>
      <c r="EHV42" s="50"/>
      <c r="EHW42" s="50"/>
      <c r="EHX42" s="50"/>
      <c r="EHY42" s="50"/>
      <c r="EHZ42" s="50"/>
      <c r="EIA42" s="50"/>
      <c r="EIB42" s="50"/>
      <c r="EIC42" s="50"/>
      <c r="EID42" s="50"/>
      <c r="EIE42" s="50"/>
      <c r="EIF42" s="50"/>
      <c r="EIG42" s="50"/>
      <c r="EIH42" s="50"/>
      <c r="EII42" s="50"/>
      <c r="EIJ42" s="50"/>
      <c r="EIK42" s="50"/>
      <c r="EIL42" s="50"/>
      <c r="EIM42" s="50"/>
      <c r="EIN42" s="50"/>
      <c r="EIO42" s="50"/>
      <c r="EIP42" s="50"/>
      <c r="EIQ42" s="50"/>
      <c r="EIR42" s="50"/>
      <c r="EIS42" s="50"/>
      <c r="EIT42" s="50"/>
      <c r="EIU42" s="50"/>
      <c r="EIV42" s="50"/>
      <c r="EIW42" s="50"/>
      <c r="EIX42" s="50"/>
      <c r="EIY42" s="50"/>
      <c r="EIZ42" s="50"/>
      <c r="EJA42" s="50"/>
      <c r="EJB42" s="50"/>
      <c r="EJC42" s="50"/>
      <c r="EJD42" s="50"/>
      <c r="EJE42" s="50"/>
      <c r="EJF42" s="50"/>
      <c r="EJG42" s="50"/>
      <c r="EJH42" s="50"/>
      <c r="EJI42" s="50"/>
      <c r="EJJ42" s="50"/>
      <c r="EJK42" s="50"/>
      <c r="EJL42" s="50"/>
      <c r="EJM42" s="50"/>
      <c r="EJN42" s="50"/>
      <c r="EJO42" s="50"/>
      <c r="EJP42" s="50"/>
      <c r="EJQ42" s="50"/>
      <c r="EJR42" s="50"/>
      <c r="EJS42" s="50"/>
      <c r="EJT42" s="50"/>
      <c r="EJU42" s="50"/>
      <c r="EJV42" s="50"/>
      <c r="EJW42" s="50"/>
      <c r="EJX42" s="50"/>
      <c r="EJY42" s="50"/>
      <c r="EJZ42" s="50"/>
      <c r="EKA42" s="50"/>
      <c r="EKB42" s="50"/>
      <c r="EKC42" s="50"/>
      <c r="EKD42" s="50"/>
      <c r="EKE42" s="50"/>
      <c r="EKF42" s="50"/>
      <c r="EKG42" s="50"/>
      <c r="EKH42" s="50"/>
      <c r="EKI42" s="50"/>
      <c r="EKJ42" s="50"/>
      <c r="EKK42" s="50"/>
      <c r="EKL42" s="50"/>
      <c r="EKM42" s="50"/>
      <c r="EKN42" s="50"/>
      <c r="EKO42" s="50"/>
      <c r="EKP42" s="50"/>
      <c r="EKQ42" s="50"/>
      <c r="EKR42" s="50"/>
      <c r="EKS42" s="50"/>
      <c r="EKT42" s="50"/>
      <c r="EKU42" s="50"/>
      <c r="EKV42" s="50"/>
      <c r="EKW42" s="50"/>
      <c r="EKX42" s="50"/>
      <c r="EKY42" s="50"/>
      <c r="EKZ42" s="50"/>
      <c r="ELA42" s="50"/>
      <c r="ELB42" s="50"/>
      <c r="ELC42" s="50"/>
      <c r="ELD42" s="50"/>
      <c r="ELE42" s="50"/>
      <c r="ELF42" s="50"/>
      <c r="ELG42" s="50"/>
      <c r="ELH42" s="50"/>
      <c r="ELI42" s="50"/>
      <c r="ELJ42" s="50"/>
      <c r="ELK42" s="50"/>
      <c r="ELL42" s="50"/>
      <c r="ELM42" s="50"/>
      <c r="ELN42" s="50"/>
      <c r="ELO42" s="50"/>
      <c r="ELP42" s="50"/>
      <c r="ELQ42" s="50"/>
      <c r="ELR42" s="50"/>
      <c r="ELS42" s="50"/>
      <c r="ELT42" s="50"/>
      <c r="ELU42" s="50"/>
      <c r="ELV42" s="50"/>
      <c r="ELW42" s="50"/>
      <c r="ELX42" s="50"/>
      <c r="ELY42" s="50"/>
      <c r="ELZ42" s="50"/>
      <c r="EMA42" s="50"/>
      <c r="EMB42" s="50"/>
      <c r="EMC42" s="50"/>
      <c r="EMD42" s="50"/>
      <c r="EME42" s="50"/>
      <c r="EMF42" s="50"/>
      <c r="EMG42" s="50"/>
      <c r="EMH42" s="50"/>
      <c r="EMI42" s="50"/>
      <c r="EMJ42" s="50"/>
      <c r="EMK42" s="50"/>
      <c r="EML42" s="50"/>
      <c r="EMM42" s="50"/>
      <c r="EMN42" s="50"/>
      <c r="EMO42" s="50"/>
      <c r="EMP42" s="50"/>
      <c r="EMQ42" s="50"/>
      <c r="EMR42" s="50"/>
      <c r="EMS42" s="50"/>
      <c r="EMT42" s="50"/>
      <c r="EMU42" s="50"/>
      <c r="EMV42" s="50"/>
      <c r="EMW42" s="50"/>
      <c r="EMX42" s="50"/>
      <c r="EMY42" s="50"/>
      <c r="EMZ42" s="50"/>
      <c r="ENA42" s="50"/>
      <c r="ENB42" s="50"/>
      <c r="ENC42" s="50"/>
      <c r="END42" s="50"/>
      <c r="ENE42" s="50"/>
      <c r="ENF42" s="50"/>
      <c r="ENG42" s="50"/>
      <c r="ENH42" s="50"/>
      <c r="ENI42" s="50"/>
      <c r="ENJ42" s="50"/>
      <c r="ENK42" s="50"/>
      <c r="ENL42" s="50"/>
      <c r="ENM42" s="50"/>
      <c r="ENN42" s="50"/>
      <c r="ENO42" s="50"/>
      <c r="ENP42" s="50"/>
      <c r="ENQ42" s="50"/>
      <c r="ENR42" s="50"/>
      <c r="ENS42" s="50"/>
      <c r="ENT42" s="50"/>
      <c r="ENU42" s="50"/>
      <c r="ENV42" s="50"/>
      <c r="ENW42" s="50"/>
      <c r="ENX42" s="50"/>
      <c r="ENY42" s="50"/>
      <c r="ENZ42" s="50"/>
      <c r="EOA42" s="50"/>
      <c r="EOB42" s="50"/>
      <c r="EOC42" s="50"/>
      <c r="EOD42" s="50"/>
      <c r="EOE42" s="50"/>
      <c r="EOF42" s="50"/>
      <c r="EOG42" s="50"/>
      <c r="EOH42" s="50"/>
      <c r="EOI42" s="50"/>
      <c r="EOJ42" s="50"/>
      <c r="EOK42" s="50"/>
      <c r="EOL42" s="50"/>
      <c r="EOM42" s="50"/>
      <c r="EON42" s="50"/>
      <c r="EOO42" s="50"/>
      <c r="EOP42" s="50"/>
      <c r="EOQ42" s="50"/>
      <c r="EOR42" s="50"/>
      <c r="EOS42" s="50"/>
      <c r="EOT42" s="50"/>
      <c r="EOU42" s="50"/>
      <c r="EOV42" s="50"/>
      <c r="EOW42" s="50"/>
      <c r="EOX42" s="50"/>
      <c r="EOY42" s="50"/>
      <c r="EOZ42" s="50"/>
      <c r="EPA42" s="50"/>
      <c r="EPB42" s="50"/>
      <c r="EPC42" s="50"/>
      <c r="EPD42" s="50"/>
      <c r="EPE42" s="50"/>
      <c r="EPF42" s="50"/>
      <c r="EPG42" s="50"/>
      <c r="EPH42" s="50"/>
      <c r="EPI42" s="50"/>
      <c r="EPJ42" s="50"/>
      <c r="EPK42" s="50"/>
      <c r="EPL42" s="50"/>
      <c r="EPM42" s="50"/>
      <c r="EPN42" s="50"/>
      <c r="EPO42" s="50"/>
      <c r="EPP42" s="50"/>
      <c r="EPQ42" s="50"/>
      <c r="EPR42" s="50"/>
      <c r="EPS42" s="50"/>
      <c r="EPT42" s="50"/>
      <c r="EPU42" s="50"/>
      <c r="EPV42" s="50"/>
      <c r="EPW42" s="50"/>
      <c r="EPX42" s="50"/>
      <c r="EPY42" s="50"/>
      <c r="EPZ42" s="50"/>
      <c r="EQA42" s="50"/>
      <c r="EQB42" s="50"/>
      <c r="EQC42" s="50"/>
      <c r="EQD42" s="50"/>
      <c r="EQE42" s="50"/>
      <c r="EQF42" s="50"/>
      <c r="EQG42" s="50"/>
      <c r="EQH42" s="50"/>
      <c r="EQI42" s="50"/>
      <c r="EQJ42" s="50"/>
      <c r="EQK42" s="50"/>
      <c r="EQL42" s="50"/>
      <c r="EQM42" s="50"/>
      <c r="EQN42" s="50"/>
      <c r="EQO42" s="50"/>
      <c r="EQP42" s="50"/>
      <c r="EQQ42" s="50"/>
      <c r="EQR42" s="50"/>
      <c r="EQS42" s="50"/>
      <c r="EQT42" s="50"/>
      <c r="EQU42" s="50"/>
      <c r="EQV42" s="50"/>
      <c r="EQW42" s="50"/>
      <c r="EQX42" s="50"/>
      <c r="EQY42" s="50"/>
      <c r="EQZ42" s="50"/>
      <c r="ERA42" s="50"/>
      <c r="ERB42" s="50"/>
      <c r="ERC42" s="50"/>
      <c r="ERD42" s="50"/>
      <c r="ERE42" s="50"/>
      <c r="ERF42" s="50"/>
      <c r="ERG42" s="50"/>
      <c r="ERH42" s="50"/>
      <c r="ERI42" s="50"/>
      <c r="ERJ42" s="50"/>
      <c r="ERK42" s="50"/>
      <c r="ERL42" s="50"/>
      <c r="ERM42" s="50"/>
      <c r="ERN42" s="50"/>
      <c r="ERO42" s="50"/>
      <c r="ERP42" s="50"/>
      <c r="ERQ42" s="50"/>
      <c r="ERR42" s="50"/>
      <c r="ERS42" s="50"/>
      <c r="ERT42" s="50"/>
      <c r="ERU42" s="50"/>
      <c r="ERV42" s="50"/>
      <c r="ERW42" s="50"/>
      <c r="ERX42" s="50"/>
      <c r="ERY42" s="50"/>
      <c r="ERZ42" s="50"/>
      <c r="ESA42" s="50"/>
      <c r="ESB42" s="50"/>
      <c r="ESC42" s="50"/>
      <c r="ESD42" s="50"/>
      <c r="ESE42" s="50"/>
      <c r="ESF42" s="50"/>
      <c r="ESG42" s="50"/>
      <c r="ESH42" s="50"/>
      <c r="ESI42" s="50"/>
      <c r="ESJ42" s="50"/>
      <c r="ESK42" s="50"/>
      <c r="ESL42" s="50"/>
      <c r="ESM42" s="50"/>
      <c r="ESN42" s="50"/>
      <c r="ESO42" s="50"/>
      <c r="ESP42" s="50"/>
      <c r="ESQ42" s="50"/>
      <c r="ESR42" s="50"/>
      <c r="ESS42" s="50"/>
      <c r="EST42" s="50"/>
      <c r="ESU42" s="50"/>
      <c r="ESV42" s="50"/>
      <c r="ESW42" s="50"/>
      <c r="ESX42" s="50"/>
      <c r="ESY42" s="50"/>
      <c r="ESZ42" s="50"/>
      <c r="ETA42" s="50"/>
      <c r="ETB42" s="50"/>
      <c r="ETC42" s="50"/>
      <c r="ETD42" s="50"/>
      <c r="ETE42" s="50"/>
      <c r="ETF42" s="50"/>
      <c r="ETG42" s="50"/>
      <c r="ETH42" s="50"/>
      <c r="ETI42" s="50"/>
      <c r="ETJ42" s="50"/>
      <c r="ETK42" s="50"/>
      <c r="ETL42" s="50"/>
      <c r="ETM42" s="50"/>
      <c r="ETN42" s="50"/>
      <c r="ETO42" s="50"/>
      <c r="ETP42" s="50"/>
      <c r="ETQ42" s="50"/>
      <c r="ETR42" s="50"/>
      <c r="ETS42" s="50"/>
      <c r="ETT42" s="50"/>
      <c r="ETU42" s="50"/>
      <c r="ETV42" s="50"/>
      <c r="ETW42" s="50"/>
      <c r="ETX42" s="50"/>
      <c r="ETY42" s="50"/>
      <c r="ETZ42" s="50"/>
      <c r="EUA42" s="50"/>
      <c r="EUB42" s="50"/>
      <c r="EUC42" s="50"/>
      <c r="EUD42" s="50"/>
      <c r="EUE42" s="50"/>
      <c r="EUF42" s="50"/>
      <c r="EUG42" s="50"/>
      <c r="EUH42" s="50"/>
      <c r="EUI42" s="50"/>
      <c r="EUJ42" s="50"/>
      <c r="EUK42" s="50"/>
      <c r="EUL42" s="50"/>
      <c r="EUM42" s="50"/>
      <c r="EUN42" s="50"/>
      <c r="EUO42" s="50"/>
      <c r="EUP42" s="50"/>
      <c r="EUQ42" s="50"/>
      <c r="EUR42" s="50"/>
      <c r="EUS42" s="50"/>
      <c r="EUT42" s="50"/>
      <c r="EUU42" s="50"/>
      <c r="EUV42" s="50"/>
      <c r="EUW42" s="50"/>
      <c r="EUX42" s="50"/>
      <c r="EUY42" s="50"/>
      <c r="EUZ42" s="50"/>
      <c r="EVA42" s="50"/>
      <c r="EVB42" s="50"/>
      <c r="EVC42" s="50"/>
      <c r="EVD42" s="50"/>
      <c r="EVE42" s="50"/>
      <c r="EVF42" s="50"/>
      <c r="EVG42" s="50"/>
      <c r="EVH42" s="50"/>
      <c r="EVI42" s="50"/>
      <c r="EVJ42" s="50"/>
      <c r="EVK42" s="50"/>
      <c r="EVL42" s="50"/>
      <c r="EVM42" s="50"/>
      <c r="EVN42" s="50"/>
      <c r="EVO42" s="50"/>
      <c r="EVP42" s="50"/>
      <c r="EVQ42" s="50"/>
      <c r="EVR42" s="50"/>
      <c r="EVS42" s="50"/>
      <c r="EVT42" s="50"/>
      <c r="EVU42" s="50"/>
      <c r="EVV42" s="50"/>
      <c r="EVW42" s="50"/>
      <c r="EVX42" s="50"/>
      <c r="EVY42" s="50"/>
      <c r="EVZ42" s="50"/>
      <c r="EWA42" s="50"/>
      <c r="EWB42" s="50"/>
      <c r="EWC42" s="50"/>
      <c r="EWD42" s="50"/>
      <c r="EWE42" s="50"/>
      <c r="EWF42" s="50"/>
      <c r="EWG42" s="50"/>
      <c r="EWH42" s="50"/>
      <c r="EWI42" s="50"/>
      <c r="EWJ42" s="50"/>
      <c r="EWK42" s="50"/>
      <c r="EWL42" s="50"/>
      <c r="EWM42" s="50"/>
      <c r="EWN42" s="50"/>
      <c r="EWO42" s="50"/>
      <c r="EWP42" s="50"/>
      <c r="EWQ42" s="50"/>
      <c r="EWR42" s="50"/>
      <c r="EWS42" s="50"/>
      <c r="EWT42" s="50"/>
      <c r="EWU42" s="50"/>
      <c r="EWV42" s="50"/>
      <c r="EWW42" s="50"/>
      <c r="EWX42" s="50"/>
      <c r="EWY42" s="50"/>
      <c r="EWZ42" s="50"/>
      <c r="EXA42" s="50"/>
      <c r="EXB42" s="50"/>
      <c r="EXC42" s="50"/>
      <c r="EXD42" s="50"/>
      <c r="EXE42" s="50"/>
      <c r="EXF42" s="50"/>
      <c r="EXG42" s="50"/>
      <c r="EXH42" s="50"/>
      <c r="EXI42" s="50"/>
      <c r="EXJ42" s="50"/>
      <c r="EXK42" s="50"/>
      <c r="EXL42" s="50"/>
      <c r="EXM42" s="50"/>
      <c r="EXN42" s="50"/>
      <c r="EXO42" s="50"/>
      <c r="EXP42" s="50"/>
      <c r="EXQ42" s="50"/>
      <c r="EXR42" s="50"/>
      <c r="EXS42" s="50"/>
      <c r="EXT42" s="50"/>
      <c r="EXU42" s="50"/>
      <c r="EXV42" s="50"/>
      <c r="EXW42" s="50"/>
      <c r="EXX42" s="50"/>
      <c r="EXY42" s="50"/>
      <c r="EXZ42" s="50"/>
      <c r="EYA42" s="50"/>
      <c r="EYB42" s="50"/>
      <c r="EYC42" s="50"/>
      <c r="EYD42" s="50"/>
      <c r="EYE42" s="50"/>
      <c r="EYF42" s="50"/>
      <c r="EYG42" s="50"/>
      <c r="EYH42" s="50"/>
      <c r="EYI42" s="50"/>
      <c r="EYJ42" s="50"/>
      <c r="EYK42" s="50"/>
      <c r="EYL42" s="50"/>
      <c r="EYM42" s="50"/>
      <c r="EYN42" s="50"/>
      <c r="EYO42" s="50"/>
      <c r="EYP42" s="50"/>
      <c r="EYQ42" s="50"/>
      <c r="EYR42" s="50"/>
      <c r="EYS42" s="50"/>
      <c r="EYT42" s="50"/>
      <c r="EYU42" s="50"/>
      <c r="EYV42" s="50"/>
      <c r="EYW42" s="50"/>
      <c r="EYX42" s="50"/>
      <c r="EYY42" s="50"/>
      <c r="EYZ42" s="50"/>
      <c r="EZA42" s="50"/>
      <c r="EZB42" s="50"/>
      <c r="EZC42" s="50"/>
      <c r="EZD42" s="50"/>
      <c r="EZE42" s="50"/>
      <c r="EZF42" s="50"/>
      <c r="EZG42" s="50"/>
      <c r="EZH42" s="50"/>
      <c r="EZI42" s="50"/>
      <c r="EZJ42" s="50"/>
      <c r="EZK42" s="50"/>
      <c r="EZL42" s="50"/>
      <c r="EZM42" s="50"/>
      <c r="EZN42" s="50"/>
      <c r="EZO42" s="50"/>
      <c r="EZP42" s="50"/>
      <c r="EZQ42" s="50"/>
      <c r="EZR42" s="50"/>
      <c r="EZS42" s="50"/>
      <c r="EZT42" s="50"/>
      <c r="EZU42" s="50"/>
      <c r="EZV42" s="50"/>
      <c r="EZW42" s="50"/>
      <c r="EZX42" s="50"/>
      <c r="EZY42" s="50"/>
      <c r="EZZ42" s="50"/>
      <c r="FAA42" s="50"/>
      <c r="FAB42" s="50"/>
      <c r="FAC42" s="50"/>
      <c r="FAD42" s="50"/>
      <c r="FAE42" s="50"/>
      <c r="FAF42" s="50"/>
      <c r="FAG42" s="50"/>
      <c r="FAH42" s="50"/>
      <c r="FAI42" s="50"/>
      <c r="FAJ42" s="50"/>
      <c r="FAK42" s="50"/>
      <c r="FAL42" s="50"/>
      <c r="FAM42" s="50"/>
      <c r="FAN42" s="50"/>
      <c r="FAO42" s="50"/>
      <c r="FAP42" s="50"/>
      <c r="FAQ42" s="50"/>
      <c r="FAR42" s="50"/>
      <c r="FAS42" s="50"/>
      <c r="FAT42" s="50"/>
      <c r="FAU42" s="50"/>
      <c r="FAV42" s="50"/>
      <c r="FAW42" s="50"/>
      <c r="FAX42" s="50"/>
      <c r="FAY42" s="50"/>
      <c r="FAZ42" s="50"/>
      <c r="FBA42" s="50"/>
      <c r="FBB42" s="50"/>
      <c r="FBC42" s="50"/>
      <c r="FBD42" s="50"/>
      <c r="FBE42" s="50"/>
      <c r="FBF42" s="50"/>
      <c r="FBG42" s="50"/>
      <c r="FBH42" s="50"/>
      <c r="FBI42" s="50"/>
      <c r="FBJ42" s="50"/>
      <c r="FBK42" s="50"/>
      <c r="FBL42" s="50"/>
      <c r="FBM42" s="50"/>
      <c r="FBN42" s="50"/>
      <c r="FBO42" s="50"/>
      <c r="FBP42" s="50"/>
      <c r="FBQ42" s="50"/>
      <c r="FBR42" s="50"/>
      <c r="FBS42" s="50"/>
      <c r="FBT42" s="50"/>
      <c r="FBU42" s="50"/>
      <c r="FBV42" s="50"/>
      <c r="FBW42" s="50"/>
      <c r="FBX42" s="50"/>
      <c r="FBY42" s="50"/>
      <c r="FBZ42" s="50"/>
      <c r="FCA42" s="50"/>
      <c r="FCB42" s="50"/>
      <c r="FCC42" s="50"/>
      <c r="FCD42" s="50"/>
      <c r="FCE42" s="50"/>
      <c r="FCF42" s="50"/>
      <c r="FCG42" s="50"/>
      <c r="FCH42" s="50"/>
      <c r="FCI42" s="50"/>
      <c r="FCJ42" s="50"/>
      <c r="FCK42" s="50"/>
      <c r="FCL42" s="50"/>
      <c r="FCM42" s="50"/>
      <c r="FCN42" s="50"/>
      <c r="FCO42" s="50"/>
      <c r="FCP42" s="50"/>
      <c r="FCQ42" s="50"/>
      <c r="FCR42" s="50"/>
      <c r="FCS42" s="50"/>
      <c r="FCT42" s="50"/>
      <c r="FCU42" s="50"/>
      <c r="FCV42" s="50"/>
      <c r="FCW42" s="50"/>
      <c r="FCX42" s="50"/>
      <c r="FCY42" s="50"/>
      <c r="FCZ42" s="50"/>
      <c r="FDA42" s="50"/>
      <c r="FDB42" s="50"/>
      <c r="FDC42" s="50"/>
      <c r="FDD42" s="50"/>
      <c r="FDE42" s="50"/>
      <c r="FDF42" s="50"/>
      <c r="FDG42" s="50"/>
      <c r="FDH42" s="50"/>
      <c r="FDI42" s="50"/>
      <c r="FDJ42" s="50"/>
      <c r="FDK42" s="50"/>
      <c r="FDL42" s="50"/>
      <c r="FDM42" s="50"/>
      <c r="FDN42" s="50"/>
      <c r="FDO42" s="50"/>
      <c r="FDP42" s="50"/>
      <c r="FDQ42" s="50"/>
      <c r="FDR42" s="50"/>
      <c r="FDS42" s="50"/>
      <c r="FDT42" s="50"/>
      <c r="FDU42" s="50"/>
      <c r="FDV42" s="50"/>
      <c r="FDW42" s="50"/>
      <c r="FDX42" s="50"/>
      <c r="FDY42" s="50"/>
      <c r="FDZ42" s="50"/>
      <c r="FEA42" s="50"/>
      <c r="FEB42" s="50"/>
      <c r="FEC42" s="50"/>
      <c r="FED42" s="50"/>
      <c r="FEE42" s="50"/>
      <c r="FEF42" s="50"/>
      <c r="FEG42" s="50"/>
      <c r="FEH42" s="50"/>
      <c r="FEI42" s="50"/>
      <c r="FEJ42" s="50"/>
      <c r="FEK42" s="50"/>
      <c r="FEL42" s="50"/>
      <c r="FEM42" s="50"/>
      <c r="FEN42" s="50"/>
      <c r="FEO42" s="50"/>
      <c r="FEP42" s="50"/>
      <c r="FEQ42" s="50"/>
      <c r="FER42" s="50"/>
      <c r="FES42" s="50"/>
      <c r="FET42" s="50"/>
      <c r="FEU42" s="50"/>
      <c r="FEV42" s="50"/>
      <c r="FEW42" s="50"/>
      <c r="FEX42" s="50"/>
      <c r="FEY42" s="50"/>
      <c r="FEZ42" s="50"/>
      <c r="FFA42" s="50"/>
      <c r="FFB42" s="50"/>
      <c r="FFC42" s="50"/>
      <c r="FFD42" s="50"/>
      <c r="FFE42" s="50"/>
      <c r="FFF42" s="50"/>
      <c r="FFG42" s="50"/>
      <c r="FFH42" s="50"/>
      <c r="FFI42" s="50"/>
      <c r="FFJ42" s="50"/>
      <c r="FFK42" s="50"/>
      <c r="FFL42" s="50"/>
      <c r="FFM42" s="50"/>
      <c r="FFN42" s="50"/>
      <c r="FFO42" s="50"/>
      <c r="FFP42" s="50"/>
      <c r="FFQ42" s="50"/>
      <c r="FFR42" s="50"/>
      <c r="FFS42" s="50"/>
      <c r="FFT42" s="50"/>
      <c r="FFU42" s="50"/>
      <c r="FFV42" s="50"/>
      <c r="FFW42" s="50"/>
      <c r="FFX42" s="50"/>
      <c r="FFY42" s="50"/>
      <c r="FFZ42" s="50"/>
      <c r="FGA42" s="50"/>
      <c r="FGB42" s="50"/>
      <c r="FGC42" s="50"/>
      <c r="FGD42" s="50"/>
      <c r="FGE42" s="50"/>
      <c r="FGF42" s="50"/>
      <c r="FGG42" s="50"/>
      <c r="FGH42" s="50"/>
      <c r="FGI42" s="50"/>
      <c r="FGJ42" s="50"/>
      <c r="FGK42" s="50"/>
      <c r="FGL42" s="50"/>
      <c r="FGM42" s="50"/>
      <c r="FGN42" s="50"/>
      <c r="FGO42" s="50"/>
      <c r="FGP42" s="50"/>
      <c r="FGQ42" s="50"/>
      <c r="FGR42" s="50"/>
      <c r="FGS42" s="50"/>
      <c r="FGT42" s="50"/>
      <c r="FGU42" s="50"/>
      <c r="FGV42" s="50"/>
      <c r="FGW42" s="50"/>
      <c r="FGX42" s="50"/>
      <c r="FGY42" s="50"/>
      <c r="FGZ42" s="50"/>
      <c r="FHA42" s="50"/>
      <c r="FHB42" s="50"/>
      <c r="FHC42" s="50"/>
      <c r="FHD42" s="50"/>
      <c r="FHE42" s="50"/>
      <c r="FHF42" s="50"/>
      <c r="FHG42" s="50"/>
      <c r="FHH42" s="50"/>
      <c r="FHI42" s="50"/>
      <c r="FHJ42" s="50"/>
      <c r="FHK42" s="50"/>
      <c r="FHL42" s="50"/>
      <c r="FHM42" s="50"/>
      <c r="FHN42" s="50"/>
      <c r="FHO42" s="50"/>
      <c r="FHP42" s="50"/>
      <c r="FHQ42" s="50"/>
      <c r="FHR42" s="50"/>
      <c r="FHS42" s="50"/>
      <c r="FHT42" s="50"/>
      <c r="FHU42" s="50"/>
      <c r="FHV42" s="50"/>
      <c r="FHW42" s="50"/>
      <c r="FHX42" s="50"/>
      <c r="FHY42" s="50"/>
      <c r="FHZ42" s="50"/>
      <c r="FIA42" s="50"/>
      <c r="FIB42" s="50"/>
      <c r="FIC42" s="50"/>
      <c r="FID42" s="50"/>
      <c r="FIE42" s="50"/>
      <c r="FIF42" s="50"/>
      <c r="FIG42" s="50"/>
      <c r="FIH42" s="50"/>
      <c r="FII42" s="50"/>
      <c r="FIJ42" s="50"/>
      <c r="FIK42" s="50"/>
      <c r="FIL42" s="50"/>
      <c r="FIM42" s="50"/>
      <c r="FIN42" s="50"/>
      <c r="FIO42" s="50"/>
      <c r="FIP42" s="50"/>
      <c r="FIQ42" s="50"/>
      <c r="FIR42" s="50"/>
      <c r="FIS42" s="50"/>
      <c r="FIT42" s="50"/>
      <c r="FIU42" s="50"/>
      <c r="FIV42" s="50"/>
      <c r="FIW42" s="50"/>
      <c r="FIX42" s="50"/>
      <c r="FIY42" s="50"/>
      <c r="FIZ42" s="50"/>
      <c r="FJA42" s="50"/>
      <c r="FJB42" s="50"/>
      <c r="FJC42" s="50"/>
      <c r="FJD42" s="50"/>
      <c r="FJE42" s="50"/>
      <c r="FJF42" s="50"/>
      <c r="FJG42" s="50"/>
      <c r="FJH42" s="50"/>
      <c r="FJI42" s="50"/>
      <c r="FJJ42" s="50"/>
      <c r="FJK42" s="50"/>
      <c r="FJL42" s="50"/>
      <c r="FJM42" s="50"/>
      <c r="FJN42" s="50"/>
      <c r="FJO42" s="50"/>
      <c r="FJP42" s="50"/>
      <c r="FJQ42" s="50"/>
      <c r="FJR42" s="50"/>
      <c r="FJS42" s="50"/>
      <c r="FJT42" s="50"/>
      <c r="FJU42" s="50"/>
      <c r="FJV42" s="50"/>
      <c r="FJW42" s="50"/>
      <c r="FJX42" s="50"/>
      <c r="FJY42" s="50"/>
      <c r="FJZ42" s="50"/>
      <c r="FKA42" s="50"/>
      <c r="FKB42" s="50"/>
      <c r="FKC42" s="50"/>
      <c r="FKD42" s="50"/>
      <c r="FKE42" s="50"/>
      <c r="FKF42" s="50"/>
      <c r="FKG42" s="50"/>
      <c r="FKH42" s="50"/>
      <c r="FKI42" s="50"/>
      <c r="FKJ42" s="50"/>
      <c r="FKK42" s="50"/>
      <c r="FKL42" s="50"/>
      <c r="FKM42" s="50"/>
      <c r="FKN42" s="50"/>
      <c r="FKO42" s="50"/>
      <c r="FKP42" s="50"/>
      <c r="FKQ42" s="50"/>
      <c r="FKR42" s="50"/>
      <c r="FKS42" s="50"/>
      <c r="FKT42" s="50"/>
      <c r="FKU42" s="50"/>
      <c r="FKV42" s="50"/>
      <c r="FKW42" s="50"/>
      <c r="FKX42" s="50"/>
      <c r="FKY42" s="50"/>
      <c r="FKZ42" s="50"/>
      <c r="FLA42" s="50"/>
      <c r="FLB42" s="50"/>
      <c r="FLC42" s="50"/>
      <c r="FLD42" s="50"/>
      <c r="FLE42" s="50"/>
      <c r="FLF42" s="50"/>
      <c r="FLG42" s="50"/>
      <c r="FLH42" s="50"/>
      <c r="FLI42" s="50"/>
      <c r="FLJ42" s="50"/>
      <c r="FLK42" s="50"/>
      <c r="FLL42" s="50"/>
      <c r="FLM42" s="50"/>
      <c r="FLN42" s="50"/>
      <c r="FLO42" s="50"/>
      <c r="FLP42" s="50"/>
      <c r="FLQ42" s="50"/>
      <c r="FLR42" s="50"/>
      <c r="FLS42" s="50"/>
      <c r="FLT42" s="50"/>
      <c r="FLU42" s="50"/>
      <c r="FLV42" s="50"/>
      <c r="FLW42" s="50"/>
      <c r="FLX42" s="50"/>
      <c r="FLY42" s="50"/>
      <c r="FLZ42" s="50"/>
      <c r="FMA42" s="50"/>
      <c r="FMB42" s="50"/>
      <c r="FMC42" s="50"/>
      <c r="FMD42" s="50"/>
      <c r="FME42" s="50"/>
      <c r="FMF42" s="50"/>
      <c r="FMG42" s="50"/>
      <c r="FMH42" s="50"/>
      <c r="FMI42" s="50"/>
      <c r="FMJ42" s="50"/>
      <c r="FMK42" s="50"/>
      <c r="FML42" s="50"/>
      <c r="FMM42" s="50"/>
      <c r="FMN42" s="50"/>
      <c r="FMO42" s="50"/>
      <c r="FMP42" s="50"/>
      <c r="FMQ42" s="50"/>
      <c r="FMR42" s="50"/>
      <c r="FMS42" s="50"/>
      <c r="FMT42" s="50"/>
      <c r="FMU42" s="50"/>
      <c r="FMV42" s="50"/>
      <c r="FMW42" s="50"/>
      <c r="FMX42" s="50"/>
      <c r="FMY42" s="50"/>
      <c r="FMZ42" s="50"/>
      <c r="FNA42" s="50"/>
      <c r="FNB42" s="50"/>
      <c r="FNC42" s="50"/>
      <c r="FND42" s="50"/>
      <c r="FNE42" s="50"/>
      <c r="FNF42" s="50"/>
      <c r="FNG42" s="50"/>
      <c r="FNH42" s="50"/>
      <c r="FNI42" s="50"/>
      <c r="FNJ42" s="50"/>
      <c r="FNK42" s="50"/>
      <c r="FNL42" s="50"/>
      <c r="FNM42" s="50"/>
      <c r="FNN42" s="50"/>
      <c r="FNO42" s="50"/>
      <c r="FNP42" s="50"/>
      <c r="FNQ42" s="50"/>
      <c r="FNR42" s="50"/>
      <c r="FNS42" s="50"/>
      <c r="FNT42" s="50"/>
      <c r="FNU42" s="50"/>
      <c r="FNV42" s="50"/>
      <c r="FNW42" s="50"/>
      <c r="FNX42" s="50"/>
      <c r="FNY42" s="50"/>
      <c r="FNZ42" s="50"/>
      <c r="FOA42" s="50"/>
      <c r="FOB42" s="50"/>
      <c r="FOC42" s="50"/>
      <c r="FOD42" s="50"/>
      <c r="FOE42" s="50"/>
      <c r="FOF42" s="50"/>
      <c r="FOG42" s="50"/>
      <c r="FOH42" s="50"/>
      <c r="FOI42" s="50"/>
      <c r="FOJ42" s="50"/>
      <c r="FOK42" s="50"/>
      <c r="FOL42" s="50"/>
      <c r="FOM42" s="50"/>
      <c r="FON42" s="50"/>
      <c r="FOO42" s="50"/>
      <c r="FOP42" s="50"/>
      <c r="FOQ42" s="50"/>
      <c r="FOR42" s="50"/>
      <c r="FOS42" s="50"/>
      <c r="FOT42" s="50"/>
      <c r="FOU42" s="50"/>
      <c r="FOV42" s="50"/>
      <c r="FOW42" s="50"/>
      <c r="FOX42" s="50"/>
      <c r="FOY42" s="50"/>
      <c r="FOZ42" s="50"/>
      <c r="FPA42" s="50"/>
      <c r="FPB42" s="50"/>
      <c r="FPC42" s="50"/>
      <c r="FPD42" s="50"/>
      <c r="FPE42" s="50"/>
      <c r="FPF42" s="50"/>
      <c r="FPG42" s="50"/>
      <c r="FPH42" s="50"/>
      <c r="FPI42" s="50"/>
      <c r="FPJ42" s="50"/>
      <c r="FPK42" s="50"/>
      <c r="FPL42" s="50"/>
      <c r="FPM42" s="50"/>
      <c r="FPN42" s="50"/>
      <c r="FPO42" s="50"/>
      <c r="FPP42" s="50"/>
      <c r="FPQ42" s="50"/>
      <c r="FPR42" s="50"/>
      <c r="FPS42" s="50"/>
      <c r="FPT42" s="50"/>
      <c r="FPU42" s="50"/>
      <c r="FPV42" s="50"/>
      <c r="FPW42" s="50"/>
      <c r="FPX42" s="50"/>
      <c r="FPY42" s="50"/>
      <c r="FPZ42" s="50"/>
      <c r="FQA42" s="50"/>
      <c r="FQB42" s="50"/>
      <c r="FQC42" s="50"/>
      <c r="FQD42" s="50"/>
      <c r="FQE42" s="50"/>
      <c r="FQF42" s="50"/>
      <c r="FQG42" s="50"/>
      <c r="FQH42" s="50"/>
      <c r="FQI42" s="50"/>
      <c r="FQJ42" s="50"/>
      <c r="FQK42" s="50"/>
      <c r="FQL42" s="50"/>
      <c r="FQM42" s="50"/>
      <c r="FQN42" s="50"/>
      <c r="FQO42" s="50"/>
      <c r="FQP42" s="50"/>
      <c r="FQQ42" s="50"/>
      <c r="FQR42" s="50"/>
      <c r="FQS42" s="50"/>
      <c r="FQT42" s="50"/>
      <c r="FQU42" s="50"/>
      <c r="FQV42" s="50"/>
      <c r="FQW42" s="50"/>
      <c r="FQX42" s="50"/>
      <c r="FQY42" s="50"/>
      <c r="FQZ42" s="50"/>
      <c r="FRA42" s="50"/>
      <c r="FRB42" s="50"/>
      <c r="FRC42" s="50"/>
      <c r="FRD42" s="50"/>
      <c r="FRE42" s="50"/>
      <c r="FRF42" s="50"/>
      <c r="FRG42" s="50"/>
      <c r="FRH42" s="50"/>
      <c r="FRI42" s="50"/>
      <c r="FRJ42" s="50"/>
      <c r="FRK42" s="50"/>
      <c r="FRL42" s="50"/>
      <c r="FRM42" s="50"/>
      <c r="FRN42" s="50"/>
      <c r="FRO42" s="50"/>
      <c r="FRP42" s="50"/>
      <c r="FRQ42" s="50"/>
      <c r="FRR42" s="50"/>
      <c r="FRS42" s="50"/>
      <c r="FRT42" s="50"/>
      <c r="FRU42" s="50"/>
      <c r="FRV42" s="50"/>
      <c r="FRW42" s="50"/>
      <c r="FRX42" s="50"/>
      <c r="FRY42" s="50"/>
      <c r="FRZ42" s="50"/>
      <c r="FSA42" s="50"/>
      <c r="FSB42" s="50"/>
      <c r="FSC42" s="50"/>
      <c r="FSD42" s="50"/>
      <c r="FSE42" s="50"/>
      <c r="FSF42" s="50"/>
      <c r="FSG42" s="50"/>
      <c r="FSH42" s="50"/>
      <c r="FSI42" s="50"/>
      <c r="FSJ42" s="50"/>
      <c r="FSK42" s="50"/>
      <c r="FSL42" s="50"/>
      <c r="FSM42" s="50"/>
      <c r="FSN42" s="50"/>
      <c r="FSO42" s="50"/>
      <c r="FSP42" s="50"/>
      <c r="FSQ42" s="50"/>
      <c r="FSR42" s="50"/>
      <c r="FSS42" s="50"/>
      <c r="FST42" s="50"/>
      <c r="FSU42" s="50"/>
      <c r="FSV42" s="50"/>
      <c r="FSW42" s="50"/>
      <c r="FSX42" s="50"/>
      <c r="FSY42" s="50"/>
      <c r="FSZ42" s="50"/>
      <c r="FTA42" s="50"/>
      <c r="FTB42" s="50"/>
      <c r="FTC42" s="50"/>
      <c r="FTD42" s="50"/>
      <c r="FTE42" s="50"/>
      <c r="FTF42" s="50"/>
      <c r="FTG42" s="50"/>
      <c r="FTH42" s="50"/>
      <c r="FTI42" s="50"/>
      <c r="FTJ42" s="50"/>
      <c r="FTK42" s="50"/>
      <c r="FTL42" s="50"/>
      <c r="FTM42" s="50"/>
      <c r="FTN42" s="50"/>
      <c r="FTO42" s="50"/>
      <c r="FTP42" s="50"/>
      <c r="FTQ42" s="50"/>
      <c r="FTR42" s="50"/>
      <c r="FTS42" s="50"/>
      <c r="FTT42" s="50"/>
      <c r="FTU42" s="50"/>
      <c r="FTV42" s="50"/>
      <c r="FTW42" s="50"/>
      <c r="FTX42" s="50"/>
      <c r="FTY42" s="50"/>
      <c r="FTZ42" s="50"/>
      <c r="FUA42" s="50"/>
      <c r="FUB42" s="50"/>
      <c r="FUC42" s="50"/>
      <c r="FUD42" s="50"/>
      <c r="FUE42" s="50"/>
      <c r="FUF42" s="50"/>
      <c r="FUG42" s="50"/>
      <c r="FUH42" s="50"/>
      <c r="FUI42" s="50"/>
      <c r="FUJ42" s="50"/>
      <c r="FUK42" s="50"/>
      <c r="FUL42" s="50"/>
      <c r="FUM42" s="50"/>
      <c r="FUN42" s="50"/>
      <c r="FUO42" s="50"/>
      <c r="FUP42" s="50"/>
      <c r="FUQ42" s="50"/>
      <c r="FUR42" s="50"/>
      <c r="FUS42" s="50"/>
      <c r="FUT42" s="50"/>
      <c r="FUU42" s="50"/>
      <c r="FUV42" s="50"/>
      <c r="FUW42" s="50"/>
      <c r="FUX42" s="50"/>
      <c r="FUY42" s="50"/>
      <c r="FUZ42" s="50"/>
      <c r="FVA42" s="50"/>
      <c r="FVB42" s="50"/>
      <c r="FVC42" s="50"/>
      <c r="FVD42" s="50"/>
      <c r="FVE42" s="50"/>
      <c r="FVF42" s="50"/>
      <c r="FVG42" s="50"/>
      <c r="FVH42" s="50"/>
      <c r="FVI42" s="50"/>
      <c r="FVJ42" s="50"/>
      <c r="FVK42" s="50"/>
      <c r="FVL42" s="50"/>
      <c r="FVM42" s="50"/>
      <c r="FVN42" s="50"/>
      <c r="FVO42" s="50"/>
      <c r="FVP42" s="50"/>
      <c r="FVQ42" s="50"/>
      <c r="FVR42" s="50"/>
      <c r="FVS42" s="50"/>
      <c r="FVT42" s="50"/>
      <c r="FVU42" s="50"/>
      <c r="FVV42" s="50"/>
      <c r="FVW42" s="50"/>
      <c r="FVX42" s="50"/>
      <c r="FVY42" s="50"/>
      <c r="FVZ42" s="50"/>
      <c r="FWA42" s="50"/>
      <c r="FWB42" s="50"/>
      <c r="FWC42" s="50"/>
      <c r="FWD42" s="50"/>
      <c r="FWE42" s="50"/>
      <c r="FWF42" s="50"/>
      <c r="FWG42" s="50"/>
      <c r="FWH42" s="50"/>
      <c r="FWI42" s="50"/>
      <c r="FWJ42" s="50"/>
      <c r="FWK42" s="50"/>
      <c r="FWL42" s="50"/>
      <c r="FWM42" s="50"/>
      <c r="FWN42" s="50"/>
      <c r="FWO42" s="50"/>
      <c r="FWP42" s="50"/>
      <c r="FWQ42" s="50"/>
      <c r="FWR42" s="50"/>
      <c r="FWS42" s="50"/>
      <c r="FWT42" s="50"/>
      <c r="FWU42" s="50"/>
      <c r="FWV42" s="50"/>
      <c r="FWW42" s="50"/>
      <c r="FWX42" s="50"/>
      <c r="FWY42" s="50"/>
      <c r="FWZ42" s="50"/>
      <c r="FXA42" s="50"/>
      <c r="FXB42" s="50"/>
      <c r="FXC42" s="50"/>
      <c r="FXD42" s="50"/>
      <c r="FXE42" s="50"/>
      <c r="FXF42" s="50"/>
      <c r="FXG42" s="50"/>
      <c r="FXH42" s="50"/>
      <c r="FXI42" s="50"/>
      <c r="FXJ42" s="50"/>
      <c r="FXK42" s="50"/>
      <c r="FXL42" s="50"/>
      <c r="FXM42" s="50"/>
      <c r="FXN42" s="50"/>
      <c r="FXO42" s="50"/>
      <c r="FXP42" s="50"/>
      <c r="FXQ42" s="50"/>
      <c r="FXR42" s="50"/>
      <c r="FXS42" s="50"/>
      <c r="FXT42" s="50"/>
      <c r="FXU42" s="50"/>
      <c r="FXV42" s="50"/>
      <c r="FXW42" s="50"/>
      <c r="FXX42" s="50"/>
      <c r="FXY42" s="50"/>
      <c r="FXZ42" s="50"/>
      <c r="FYA42" s="50"/>
      <c r="FYB42" s="50"/>
      <c r="FYC42" s="50"/>
      <c r="FYD42" s="50"/>
      <c r="FYE42" s="50"/>
      <c r="FYF42" s="50"/>
      <c r="FYG42" s="50"/>
      <c r="FYH42" s="50"/>
      <c r="FYI42" s="50"/>
      <c r="FYJ42" s="50"/>
      <c r="FYK42" s="50"/>
      <c r="FYL42" s="50"/>
      <c r="FYM42" s="50"/>
      <c r="FYN42" s="50"/>
      <c r="FYO42" s="50"/>
      <c r="FYP42" s="50"/>
      <c r="FYQ42" s="50"/>
      <c r="FYR42" s="50"/>
      <c r="FYS42" s="50"/>
      <c r="FYT42" s="50"/>
      <c r="FYU42" s="50"/>
      <c r="FYV42" s="50"/>
      <c r="FYW42" s="50"/>
      <c r="FYX42" s="50"/>
      <c r="FYY42" s="50"/>
      <c r="FYZ42" s="50"/>
      <c r="FZA42" s="50"/>
      <c r="FZB42" s="50"/>
      <c r="FZC42" s="50"/>
      <c r="FZD42" s="50"/>
      <c r="FZE42" s="50"/>
      <c r="FZF42" s="50"/>
      <c r="FZG42" s="50"/>
      <c r="FZH42" s="50"/>
      <c r="FZI42" s="50"/>
      <c r="FZJ42" s="50"/>
      <c r="FZK42" s="50"/>
      <c r="FZL42" s="50"/>
      <c r="FZM42" s="50"/>
      <c r="FZN42" s="50"/>
      <c r="FZO42" s="50"/>
      <c r="FZP42" s="50"/>
      <c r="FZQ42" s="50"/>
      <c r="FZR42" s="50"/>
      <c r="FZS42" s="50"/>
      <c r="FZT42" s="50"/>
      <c r="FZU42" s="50"/>
      <c r="FZV42" s="50"/>
      <c r="FZW42" s="50"/>
      <c r="FZX42" s="50"/>
      <c r="FZY42" s="50"/>
      <c r="FZZ42" s="50"/>
      <c r="GAA42" s="50"/>
      <c r="GAB42" s="50"/>
      <c r="GAC42" s="50"/>
      <c r="GAD42" s="50"/>
      <c r="GAE42" s="50"/>
      <c r="GAF42" s="50"/>
      <c r="GAG42" s="50"/>
      <c r="GAH42" s="50"/>
      <c r="GAI42" s="50"/>
      <c r="GAJ42" s="50"/>
      <c r="GAK42" s="50"/>
      <c r="GAL42" s="50"/>
      <c r="GAM42" s="50"/>
      <c r="GAN42" s="50"/>
      <c r="GAO42" s="50"/>
      <c r="GAP42" s="50"/>
      <c r="GAQ42" s="50"/>
      <c r="GAR42" s="50"/>
      <c r="GAS42" s="50"/>
      <c r="GAT42" s="50"/>
      <c r="GAU42" s="50"/>
      <c r="GAV42" s="50"/>
      <c r="GAW42" s="50"/>
      <c r="GAX42" s="50"/>
      <c r="GAY42" s="50"/>
      <c r="GAZ42" s="50"/>
      <c r="GBA42" s="50"/>
      <c r="GBB42" s="50"/>
      <c r="GBC42" s="50"/>
      <c r="GBD42" s="50"/>
      <c r="GBE42" s="50"/>
      <c r="GBF42" s="50"/>
      <c r="GBG42" s="50"/>
      <c r="GBH42" s="50"/>
      <c r="GBI42" s="50"/>
      <c r="GBJ42" s="50"/>
      <c r="GBK42" s="50"/>
      <c r="GBL42" s="50"/>
      <c r="GBM42" s="50"/>
      <c r="GBN42" s="50"/>
      <c r="GBO42" s="50"/>
      <c r="GBP42" s="50"/>
      <c r="GBQ42" s="50"/>
      <c r="GBR42" s="50"/>
      <c r="GBS42" s="50"/>
      <c r="GBT42" s="50"/>
      <c r="GBU42" s="50"/>
      <c r="GBV42" s="50"/>
      <c r="GBW42" s="50"/>
      <c r="GBX42" s="50"/>
      <c r="GBY42" s="50"/>
      <c r="GBZ42" s="50"/>
      <c r="GCA42" s="50"/>
      <c r="GCB42" s="50"/>
      <c r="GCC42" s="50"/>
      <c r="GCD42" s="50"/>
      <c r="GCE42" s="50"/>
      <c r="GCF42" s="50"/>
      <c r="GCG42" s="50"/>
      <c r="GCH42" s="50"/>
      <c r="GCI42" s="50"/>
      <c r="GCJ42" s="50"/>
      <c r="GCK42" s="50"/>
      <c r="GCL42" s="50"/>
      <c r="GCM42" s="50"/>
      <c r="GCN42" s="50"/>
      <c r="GCO42" s="50"/>
      <c r="GCP42" s="50"/>
      <c r="GCQ42" s="50"/>
      <c r="GCR42" s="50"/>
      <c r="GCS42" s="50"/>
      <c r="GCT42" s="50"/>
      <c r="GCU42" s="50"/>
      <c r="GCV42" s="50"/>
      <c r="GCW42" s="50"/>
      <c r="GCX42" s="50"/>
      <c r="GCY42" s="50"/>
      <c r="GCZ42" s="50"/>
      <c r="GDA42" s="50"/>
      <c r="GDB42" s="50"/>
      <c r="GDC42" s="50"/>
      <c r="GDD42" s="50"/>
      <c r="GDE42" s="50"/>
      <c r="GDF42" s="50"/>
      <c r="GDG42" s="50"/>
      <c r="GDH42" s="50"/>
      <c r="GDI42" s="50"/>
      <c r="GDJ42" s="50"/>
      <c r="GDK42" s="50"/>
      <c r="GDL42" s="50"/>
      <c r="GDM42" s="50"/>
      <c r="GDN42" s="50"/>
      <c r="GDO42" s="50"/>
      <c r="GDP42" s="50"/>
      <c r="GDQ42" s="50"/>
      <c r="GDR42" s="50"/>
      <c r="GDS42" s="50"/>
      <c r="GDT42" s="50"/>
      <c r="GDU42" s="50"/>
      <c r="GDV42" s="50"/>
      <c r="GDW42" s="50"/>
      <c r="GDX42" s="50"/>
      <c r="GDY42" s="50"/>
      <c r="GDZ42" s="50"/>
      <c r="GEA42" s="50"/>
      <c r="GEB42" s="50"/>
      <c r="GEC42" s="50"/>
      <c r="GED42" s="50"/>
      <c r="GEE42" s="50"/>
      <c r="GEF42" s="50"/>
      <c r="GEG42" s="50"/>
      <c r="GEH42" s="50"/>
      <c r="GEI42" s="50"/>
      <c r="GEJ42" s="50"/>
      <c r="GEK42" s="50"/>
      <c r="GEL42" s="50"/>
      <c r="GEM42" s="50"/>
      <c r="GEN42" s="50"/>
      <c r="GEO42" s="50"/>
      <c r="GEP42" s="50"/>
      <c r="GEQ42" s="50"/>
      <c r="GER42" s="50"/>
      <c r="GES42" s="50"/>
      <c r="GET42" s="50"/>
      <c r="GEU42" s="50"/>
      <c r="GEV42" s="50"/>
      <c r="GEW42" s="50"/>
      <c r="GEX42" s="50"/>
      <c r="GEY42" s="50"/>
      <c r="GEZ42" s="50"/>
      <c r="GFA42" s="50"/>
      <c r="GFB42" s="50"/>
      <c r="GFC42" s="50"/>
      <c r="GFD42" s="50"/>
      <c r="GFE42" s="50"/>
      <c r="GFF42" s="50"/>
      <c r="GFG42" s="50"/>
      <c r="GFH42" s="50"/>
      <c r="GFI42" s="50"/>
      <c r="GFJ42" s="50"/>
      <c r="GFK42" s="50"/>
      <c r="GFL42" s="50"/>
      <c r="GFM42" s="50"/>
      <c r="GFN42" s="50"/>
      <c r="GFO42" s="50"/>
      <c r="GFP42" s="50"/>
      <c r="GFQ42" s="50"/>
      <c r="GFR42" s="50"/>
      <c r="GFS42" s="50"/>
      <c r="GFT42" s="50"/>
      <c r="GFU42" s="50"/>
      <c r="GFV42" s="50"/>
      <c r="GFW42" s="50"/>
      <c r="GFX42" s="50"/>
      <c r="GFY42" s="50"/>
      <c r="GFZ42" s="50"/>
      <c r="GGA42" s="50"/>
      <c r="GGB42" s="50"/>
      <c r="GGC42" s="50"/>
      <c r="GGD42" s="50"/>
      <c r="GGE42" s="50"/>
      <c r="GGF42" s="50"/>
      <c r="GGG42" s="50"/>
      <c r="GGH42" s="50"/>
      <c r="GGI42" s="50"/>
      <c r="GGJ42" s="50"/>
      <c r="GGK42" s="50"/>
      <c r="GGL42" s="50"/>
      <c r="GGM42" s="50"/>
      <c r="GGN42" s="50"/>
      <c r="GGO42" s="50"/>
      <c r="GGP42" s="50"/>
      <c r="GGQ42" s="50"/>
      <c r="GGR42" s="50"/>
      <c r="GGS42" s="50"/>
      <c r="GGT42" s="50"/>
      <c r="GGU42" s="50"/>
      <c r="GGV42" s="50"/>
      <c r="GGW42" s="50"/>
      <c r="GGX42" s="50"/>
      <c r="GGY42" s="50"/>
      <c r="GGZ42" s="50"/>
      <c r="GHA42" s="50"/>
      <c r="GHB42" s="50"/>
      <c r="GHC42" s="50"/>
      <c r="GHD42" s="50"/>
      <c r="GHE42" s="50"/>
      <c r="GHF42" s="50"/>
      <c r="GHG42" s="50"/>
      <c r="GHH42" s="50"/>
      <c r="GHI42" s="50"/>
      <c r="GHJ42" s="50"/>
      <c r="GHK42" s="50"/>
      <c r="GHL42" s="50"/>
      <c r="GHM42" s="50"/>
      <c r="GHN42" s="50"/>
      <c r="GHO42" s="50"/>
      <c r="GHP42" s="50"/>
      <c r="GHQ42" s="50"/>
      <c r="GHR42" s="50"/>
      <c r="GHS42" s="50"/>
      <c r="GHT42" s="50"/>
      <c r="GHU42" s="50"/>
      <c r="GHV42" s="50"/>
      <c r="GHW42" s="50"/>
      <c r="GHX42" s="50"/>
      <c r="GHY42" s="50"/>
      <c r="GHZ42" s="50"/>
      <c r="GIA42" s="50"/>
      <c r="GIB42" s="50"/>
      <c r="GIC42" s="50"/>
      <c r="GID42" s="50"/>
      <c r="GIE42" s="50"/>
      <c r="GIF42" s="50"/>
      <c r="GIG42" s="50"/>
      <c r="GIH42" s="50"/>
      <c r="GII42" s="50"/>
      <c r="GIJ42" s="50"/>
      <c r="GIK42" s="50"/>
      <c r="GIL42" s="50"/>
      <c r="GIM42" s="50"/>
      <c r="GIN42" s="50"/>
      <c r="GIO42" s="50"/>
      <c r="GIP42" s="50"/>
      <c r="GIQ42" s="50"/>
      <c r="GIR42" s="50"/>
      <c r="GIS42" s="50"/>
      <c r="GIT42" s="50"/>
      <c r="GIU42" s="50"/>
      <c r="GIV42" s="50"/>
      <c r="GIW42" s="50"/>
      <c r="GIX42" s="50"/>
      <c r="GIY42" s="50"/>
      <c r="GIZ42" s="50"/>
      <c r="GJA42" s="50"/>
      <c r="GJB42" s="50"/>
      <c r="GJC42" s="50"/>
      <c r="GJD42" s="50"/>
      <c r="GJE42" s="50"/>
      <c r="GJF42" s="50"/>
      <c r="GJG42" s="50"/>
      <c r="GJH42" s="50"/>
      <c r="GJI42" s="50"/>
      <c r="GJJ42" s="50"/>
      <c r="GJK42" s="50"/>
      <c r="GJL42" s="50"/>
      <c r="GJM42" s="50"/>
      <c r="GJN42" s="50"/>
      <c r="GJO42" s="50"/>
      <c r="GJP42" s="50"/>
      <c r="GJQ42" s="50"/>
      <c r="GJR42" s="50"/>
      <c r="GJS42" s="50"/>
      <c r="GJT42" s="50"/>
      <c r="GJU42" s="50"/>
      <c r="GJV42" s="50"/>
      <c r="GJW42" s="50"/>
      <c r="GJX42" s="50"/>
      <c r="GJY42" s="50"/>
      <c r="GJZ42" s="50"/>
      <c r="GKA42" s="50"/>
      <c r="GKB42" s="50"/>
      <c r="GKC42" s="50"/>
      <c r="GKD42" s="50"/>
      <c r="GKE42" s="50"/>
      <c r="GKF42" s="50"/>
      <c r="GKG42" s="50"/>
      <c r="GKH42" s="50"/>
      <c r="GKI42" s="50"/>
      <c r="GKJ42" s="50"/>
      <c r="GKK42" s="50"/>
      <c r="GKL42" s="50"/>
      <c r="GKM42" s="50"/>
      <c r="GKN42" s="50"/>
      <c r="GKO42" s="50"/>
      <c r="GKP42" s="50"/>
      <c r="GKQ42" s="50"/>
      <c r="GKR42" s="50"/>
      <c r="GKS42" s="50"/>
      <c r="GKT42" s="50"/>
      <c r="GKU42" s="50"/>
      <c r="GKV42" s="50"/>
      <c r="GKW42" s="50"/>
      <c r="GKX42" s="50"/>
      <c r="GKY42" s="50"/>
      <c r="GKZ42" s="50"/>
      <c r="GLA42" s="50"/>
      <c r="GLB42" s="50"/>
      <c r="GLC42" s="50"/>
      <c r="GLD42" s="50"/>
      <c r="GLE42" s="50"/>
      <c r="GLF42" s="50"/>
      <c r="GLG42" s="50"/>
      <c r="GLH42" s="50"/>
      <c r="GLI42" s="50"/>
      <c r="GLJ42" s="50"/>
      <c r="GLK42" s="50"/>
      <c r="GLL42" s="50"/>
      <c r="GLM42" s="50"/>
      <c r="GLN42" s="50"/>
      <c r="GLO42" s="50"/>
      <c r="GLP42" s="50"/>
      <c r="GLQ42" s="50"/>
      <c r="GLR42" s="50"/>
      <c r="GLS42" s="50"/>
      <c r="GLT42" s="50"/>
      <c r="GLU42" s="50"/>
      <c r="GLV42" s="50"/>
      <c r="GLW42" s="50"/>
      <c r="GLX42" s="50"/>
      <c r="GLY42" s="50"/>
      <c r="GLZ42" s="50"/>
      <c r="GMA42" s="50"/>
      <c r="GMB42" s="50"/>
      <c r="GMC42" s="50"/>
      <c r="GMD42" s="50"/>
      <c r="GME42" s="50"/>
      <c r="GMF42" s="50"/>
      <c r="GMG42" s="50"/>
      <c r="GMH42" s="50"/>
      <c r="GMI42" s="50"/>
      <c r="GMJ42" s="50"/>
      <c r="GMK42" s="50"/>
      <c r="GML42" s="50"/>
      <c r="GMM42" s="50"/>
      <c r="GMN42" s="50"/>
      <c r="GMO42" s="50"/>
      <c r="GMP42" s="50"/>
      <c r="GMQ42" s="50"/>
      <c r="GMR42" s="50"/>
      <c r="GMS42" s="50"/>
      <c r="GMT42" s="50"/>
      <c r="GMU42" s="50"/>
      <c r="GMV42" s="50"/>
      <c r="GMW42" s="50"/>
      <c r="GMX42" s="50"/>
      <c r="GMY42" s="50"/>
      <c r="GMZ42" s="50"/>
      <c r="GNA42" s="50"/>
      <c r="GNB42" s="50"/>
      <c r="GNC42" s="50"/>
      <c r="GND42" s="50"/>
      <c r="GNE42" s="50"/>
      <c r="GNF42" s="50"/>
      <c r="GNG42" s="50"/>
      <c r="GNH42" s="50"/>
      <c r="GNI42" s="50"/>
      <c r="GNJ42" s="50"/>
      <c r="GNK42" s="50"/>
      <c r="GNL42" s="50"/>
      <c r="GNM42" s="50"/>
      <c r="GNN42" s="50"/>
      <c r="GNO42" s="50"/>
      <c r="GNP42" s="50"/>
      <c r="GNQ42" s="50"/>
      <c r="GNR42" s="50"/>
      <c r="GNS42" s="50"/>
      <c r="GNT42" s="50"/>
      <c r="GNU42" s="50"/>
      <c r="GNV42" s="50"/>
      <c r="GNW42" s="50"/>
      <c r="GNX42" s="50"/>
      <c r="GNY42" s="50"/>
      <c r="GNZ42" s="50"/>
      <c r="GOA42" s="50"/>
      <c r="GOB42" s="50"/>
      <c r="GOC42" s="50"/>
      <c r="GOD42" s="50"/>
      <c r="GOE42" s="50"/>
      <c r="GOF42" s="50"/>
      <c r="GOG42" s="50"/>
      <c r="GOH42" s="50"/>
      <c r="GOI42" s="50"/>
      <c r="GOJ42" s="50"/>
      <c r="GOK42" s="50"/>
      <c r="GOL42" s="50"/>
      <c r="GOM42" s="50"/>
      <c r="GON42" s="50"/>
      <c r="GOO42" s="50"/>
      <c r="GOP42" s="50"/>
      <c r="GOQ42" s="50"/>
      <c r="GOR42" s="50"/>
      <c r="GOS42" s="50"/>
      <c r="GOT42" s="50"/>
      <c r="GOU42" s="50"/>
      <c r="GOV42" s="50"/>
      <c r="GOW42" s="50"/>
      <c r="GOX42" s="50"/>
      <c r="GOY42" s="50"/>
      <c r="GOZ42" s="50"/>
      <c r="GPA42" s="50"/>
      <c r="GPB42" s="50"/>
      <c r="GPC42" s="50"/>
      <c r="GPD42" s="50"/>
      <c r="GPE42" s="50"/>
      <c r="GPF42" s="50"/>
      <c r="GPG42" s="50"/>
      <c r="GPH42" s="50"/>
      <c r="GPI42" s="50"/>
      <c r="GPJ42" s="50"/>
      <c r="GPK42" s="50"/>
      <c r="GPL42" s="50"/>
      <c r="GPM42" s="50"/>
      <c r="GPN42" s="50"/>
      <c r="GPO42" s="50"/>
      <c r="GPP42" s="50"/>
      <c r="GPQ42" s="50"/>
      <c r="GPR42" s="50"/>
      <c r="GPS42" s="50"/>
      <c r="GPT42" s="50"/>
      <c r="GPU42" s="50"/>
      <c r="GPV42" s="50"/>
      <c r="GPW42" s="50"/>
      <c r="GPX42" s="50"/>
      <c r="GPY42" s="50"/>
      <c r="GPZ42" s="50"/>
      <c r="GQA42" s="50"/>
      <c r="GQB42" s="50"/>
      <c r="GQC42" s="50"/>
      <c r="GQD42" s="50"/>
      <c r="GQE42" s="50"/>
      <c r="GQF42" s="50"/>
      <c r="GQG42" s="50"/>
      <c r="GQH42" s="50"/>
      <c r="GQI42" s="50"/>
      <c r="GQJ42" s="50"/>
      <c r="GQK42" s="50"/>
      <c r="GQL42" s="50"/>
      <c r="GQM42" s="50"/>
      <c r="GQN42" s="50"/>
      <c r="GQO42" s="50"/>
      <c r="GQP42" s="50"/>
      <c r="GQQ42" s="50"/>
      <c r="GQR42" s="50"/>
      <c r="GQS42" s="50"/>
      <c r="GQT42" s="50"/>
      <c r="GQU42" s="50"/>
      <c r="GQV42" s="50"/>
      <c r="GQW42" s="50"/>
      <c r="GQX42" s="50"/>
      <c r="GQY42" s="50"/>
      <c r="GQZ42" s="50"/>
      <c r="GRA42" s="50"/>
      <c r="GRB42" s="50"/>
      <c r="GRC42" s="50"/>
      <c r="GRD42" s="50"/>
      <c r="GRE42" s="50"/>
      <c r="GRF42" s="50"/>
      <c r="GRG42" s="50"/>
      <c r="GRH42" s="50"/>
      <c r="GRI42" s="50"/>
      <c r="GRJ42" s="50"/>
      <c r="GRK42" s="50"/>
      <c r="GRL42" s="50"/>
      <c r="GRM42" s="50"/>
      <c r="GRN42" s="50"/>
      <c r="GRO42" s="50"/>
      <c r="GRP42" s="50"/>
      <c r="GRQ42" s="50"/>
      <c r="GRR42" s="50"/>
      <c r="GRS42" s="50"/>
      <c r="GRT42" s="50"/>
      <c r="GRU42" s="50"/>
      <c r="GRV42" s="50"/>
      <c r="GRW42" s="50"/>
      <c r="GRX42" s="50"/>
      <c r="GRY42" s="50"/>
      <c r="GRZ42" s="50"/>
      <c r="GSA42" s="50"/>
      <c r="GSB42" s="50"/>
      <c r="GSC42" s="50"/>
      <c r="GSD42" s="50"/>
      <c r="GSE42" s="50"/>
      <c r="GSF42" s="50"/>
      <c r="GSG42" s="50"/>
      <c r="GSH42" s="50"/>
      <c r="GSI42" s="50"/>
      <c r="GSJ42" s="50"/>
      <c r="GSK42" s="50"/>
      <c r="GSL42" s="50"/>
      <c r="GSM42" s="50"/>
      <c r="GSN42" s="50"/>
      <c r="GSO42" s="50"/>
      <c r="GSP42" s="50"/>
      <c r="GSQ42" s="50"/>
      <c r="GSR42" s="50"/>
      <c r="GSS42" s="50"/>
      <c r="GST42" s="50"/>
      <c r="GSU42" s="50"/>
      <c r="GSV42" s="50"/>
      <c r="GSW42" s="50"/>
      <c r="GSX42" s="50"/>
      <c r="GSY42" s="50"/>
      <c r="GSZ42" s="50"/>
      <c r="GTA42" s="50"/>
      <c r="GTB42" s="50"/>
      <c r="GTC42" s="50"/>
      <c r="GTD42" s="50"/>
      <c r="GTE42" s="50"/>
      <c r="GTF42" s="50"/>
      <c r="GTG42" s="50"/>
      <c r="GTH42" s="50"/>
      <c r="GTI42" s="50"/>
      <c r="GTJ42" s="50"/>
      <c r="GTK42" s="50"/>
      <c r="GTL42" s="50"/>
      <c r="GTM42" s="50"/>
      <c r="GTN42" s="50"/>
      <c r="GTO42" s="50"/>
      <c r="GTP42" s="50"/>
      <c r="GTQ42" s="50"/>
      <c r="GTR42" s="50"/>
      <c r="GTS42" s="50"/>
      <c r="GTT42" s="50"/>
      <c r="GTU42" s="50"/>
      <c r="GTV42" s="50"/>
      <c r="GTW42" s="50"/>
      <c r="GTX42" s="50"/>
      <c r="GTY42" s="50"/>
      <c r="GTZ42" s="50"/>
      <c r="GUA42" s="50"/>
      <c r="GUB42" s="50"/>
      <c r="GUC42" s="50"/>
      <c r="GUD42" s="50"/>
      <c r="GUE42" s="50"/>
      <c r="GUF42" s="50"/>
      <c r="GUG42" s="50"/>
      <c r="GUH42" s="50"/>
      <c r="GUI42" s="50"/>
      <c r="GUJ42" s="50"/>
      <c r="GUK42" s="50"/>
      <c r="GUL42" s="50"/>
      <c r="GUM42" s="50"/>
      <c r="GUN42" s="50"/>
      <c r="GUO42" s="50"/>
      <c r="GUP42" s="50"/>
      <c r="GUQ42" s="50"/>
      <c r="GUR42" s="50"/>
      <c r="GUS42" s="50"/>
      <c r="GUT42" s="50"/>
      <c r="GUU42" s="50"/>
      <c r="GUV42" s="50"/>
      <c r="GUW42" s="50"/>
      <c r="GUX42" s="50"/>
      <c r="GUY42" s="50"/>
      <c r="GUZ42" s="50"/>
      <c r="GVA42" s="50"/>
      <c r="GVB42" s="50"/>
      <c r="GVC42" s="50"/>
      <c r="GVD42" s="50"/>
      <c r="GVE42" s="50"/>
      <c r="GVF42" s="50"/>
      <c r="GVG42" s="50"/>
      <c r="GVH42" s="50"/>
      <c r="GVI42" s="50"/>
      <c r="GVJ42" s="50"/>
      <c r="GVK42" s="50"/>
      <c r="GVL42" s="50"/>
      <c r="GVM42" s="50"/>
      <c r="GVN42" s="50"/>
      <c r="GVO42" s="50"/>
      <c r="GVP42" s="50"/>
      <c r="GVQ42" s="50"/>
      <c r="GVR42" s="50"/>
      <c r="GVS42" s="50"/>
      <c r="GVT42" s="50"/>
      <c r="GVU42" s="50"/>
      <c r="GVV42" s="50"/>
      <c r="GVW42" s="50"/>
      <c r="GVX42" s="50"/>
      <c r="GVY42" s="50"/>
      <c r="GVZ42" s="50"/>
      <c r="GWA42" s="50"/>
      <c r="GWB42" s="50"/>
      <c r="GWC42" s="50"/>
      <c r="GWD42" s="50"/>
      <c r="GWE42" s="50"/>
      <c r="GWF42" s="50"/>
      <c r="GWG42" s="50"/>
      <c r="GWH42" s="50"/>
      <c r="GWI42" s="50"/>
      <c r="GWJ42" s="50"/>
      <c r="GWK42" s="50"/>
      <c r="GWL42" s="50"/>
      <c r="GWM42" s="50"/>
      <c r="GWN42" s="50"/>
      <c r="GWO42" s="50"/>
      <c r="GWP42" s="50"/>
      <c r="GWQ42" s="50"/>
      <c r="GWR42" s="50"/>
      <c r="GWS42" s="50"/>
      <c r="GWT42" s="50"/>
      <c r="GWU42" s="50"/>
      <c r="GWV42" s="50"/>
      <c r="GWW42" s="50"/>
      <c r="GWX42" s="50"/>
      <c r="GWY42" s="50"/>
      <c r="GWZ42" s="50"/>
      <c r="GXA42" s="50"/>
      <c r="GXB42" s="50"/>
      <c r="GXC42" s="50"/>
      <c r="GXD42" s="50"/>
      <c r="GXE42" s="50"/>
      <c r="GXF42" s="50"/>
      <c r="GXG42" s="50"/>
      <c r="GXH42" s="50"/>
      <c r="GXI42" s="50"/>
      <c r="GXJ42" s="50"/>
      <c r="GXK42" s="50"/>
      <c r="GXL42" s="50"/>
      <c r="GXM42" s="50"/>
      <c r="GXN42" s="50"/>
      <c r="GXO42" s="50"/>
      <c r="GXP42" s="50"/>
      <c r="GXQ42" s="50"/>
      <c r="GXR42" s="50"/>
      <c r="GXS42" s="50"/>
      <c r="GXT42" s="50"/>
      <c r="GXU42" s="50"/>
      <c r="GXV42" s="50"/>
      <c r="GXW42" s="50"/>
      <c r="GXX42" s="50"/>
      <c r="GXY42" s="50"/>
      <c r="GXZ42" s="50"/>
      <c r="GYA42" s="50"/>
      <c r="GYB42" s="50"/>
      <c r="GYC42" s="50"/>
      <c r="GYD42" s="50"/>
      <c r="GYE42" s="50"/>
      <c r="GYF42" s="50"/>
      <c r="GYG42" s="50"/>
      <c r="GYH42" s="50"/>
      <c r="GYI42" s="50"/>
      <c r="GYJ42" s="50"/>
      <c r="GYK42" s="50"/>
      <c r="GYL42" s="50"/>
      <c r="GYM42" s="50"/>
      <c r="GYN42" s="50"/>
      <c r="GYO42" s="50"/>
      <c r="GYP42" s="50"/>
      <c r="GYQ42" s="50"/>
      <c r="GYR42" s="50"/>
      <c r="GYS42" s="50"/>
      <c r="GYT42" s="50"/>
      <c r="GYU42" s="50"/>
      <c r="GYV42" s="50"/>
      <c r="GYW42" s="50"/>
      <c r="GYX42" s="50"/>
      <c r="GYY42" s="50"/>
      <c r="GYZ42" s="50"/>
      <c r="GZA42" s="50"/>
      <c r="GZB42" s="50"/>
      <c r="GZC42" s="50"/>
      <c r="GZD42" s="50"/>
      <c r="GZE42" s="50"/>
      <c r="GZF42" s="50"/>
      <c r="GZG42" s="50"/>
      <c r="GZH42" s="50"/>
      <c r="GZI42" s="50"/>
      <c r="GZJ42" s="50"/>
      <c r="GZK42" s="50"/>
      <c r="GZL42" s="50"/>
      <c r="GZM42" s="50"/>
      <c r="GZN42" s="50"/>
      <c r="GZO42" s="50"/>
      <c r="GZP42" s="50"/>
      <c r="GZQ42" s="50"/>
      <c r="GZR42" s="50"/>
      <c r="GZS42" s="50"/>
      <c r="GZT42" s="50"/>
      <c r="GZU42" s="50"/>
      <c r="GZV42" s="50"/>
      <c r="GZW42" s="50"/>
      <c r="GZX42" s="50"/>
      <c r="GZY42" s="50"/>
      <c r="GZZ42" s="50"/>
      <c r="HAA42" s="50"/>
      <c r="HAB42" s="50"/>
      <c r="HAC42" s="50"/>
      <c r="HAD42" s="50"/>
      <c r="HAE42" s="50"/>
      <c r="HAF42" s="50"/>
      <c r="HAG42" s="50"/>
      <c r="HAH42" s="50"/>
      <c r="HAI42" s="50"/>
      <c r="HAJ42" s="50"/>
      <c r="HAK42" s="50"/>
      <c r="HAL42" s="50"/>
      <c r="HAM42" s="50"/>
      <c r="HAN42" s="50"/>
      <c r="HAO42" s="50"/>
      <c r="HAP42" s="50"/>
      <c r="HAQ42" s="50"/>
      <c r="HAR42" s="50"/>
      <c r="HAS42" s="50"/>
      <c r="HAT42" s="50"/>
      <c r="HAU42" s="50"/>
      <c r="HAV42" s="50"/>
      <c r="HAW42" s="50"/>
      <c r="HAX42" s="50"/>
      <c r="HAY42" s="50"/>
      <c r="HAZ42" s="50"/>
      <c r="HBA42" s="50"/>
      <c r="HBB42" s="50"/>
      <c r="HBC42" s="50"/>
      <c r="HBD42" s="50"/>
      <c r="HBE42" s="50"/>
      <c r="HBF42" s="50"/>
      <c r="HBG42" s="50"/>
      <c r="HBH42" s="50"/>
      <c r="HBI42" s="50"/>
      <c r="HBJ42" s="50"/>
      <c r="HBK42" s="50"/>
      <c r="HBL42" s="50"/>
      <c r="HBM42" s="50"/>
      <c r="HBN42" s="50"/>
      <c r="HBO42" s="50"/>
      <c r="HBP42" s="50"/>
      <c r="HBQ42" s="50"/>
      <c r="HBR42" s="50"/>
      <c r="HBS42" s="50"/>
      <c r="HBT42" s="50"/>
      <c r="HBU42" s="50"/>
      <c r="HBV42" s="50"/>
      <c r="HBW42" s="50"/>
      <c r="HBX42" s="50"/>
      <c r="HBY42" s="50"/>
      <c r="HBZ42" s="50"/>
      <c r="HCA42" s="50"/>
      <c r="HCB42" s="50"/>
      <c r="HCC42" s="50"/>
      <c r="HCD42" s="50"/>
      <c r="HCE42" s="50"/>
      <c r="HCF42" s="50"/>
      <c r="HCG42" s="50"/>
      <c r="HCH42" s="50"/>
      <c r="HCI42" s="50"/>
      <c r="HCJ42" s="50"/>
      <c r="HCK42" s="50"/>
      <c r="HCL42" s="50"/>
      <c r="HCM42" s="50"/>
      <c r="HCN42" s="50"/>
      <c r="HCO42" s="50"/>
      <c r="HCP42" s="50"/>
      <c r="HCQ42" s="50"/>
      <c r="HCR42" s="50"/>
      <c r="HCS42" s="50"/>
      <c r="HCT42" s="50"/>
      <c r="HCU42" s="50"/>
      <c r="HCV42" s="50"/>
      <c r="HCW42" s="50"/>
      <c r="HCX42" s="50"/>
      <c r="HCY42" s="50"/>
      <c r="HCZ42" s="50"/>
      <c r="HDA42" s="50"/>
      <c r="HDB42" s="50"/>
      <c r="HDC42" s="50"/>
      <c r="HDD42" s="50"/>
      <c r="HDE42" s="50"/>
      <c r="HDF42" s="50"/>
      <c r="HDG42" s="50"/>
      <c r="HDH42" s="50"/>
      <c r="HDI42" s="50"/>
      <c r="HDJ42" s="50"/>
      <c r="HDK42" s="50"/>
      <c r="HDL42" s="50"/>
      <c r="HDM42" s="50"/>
      <c r="HDN42" s="50"/>
      <c r="HDO42" s="50"/>
      <c r="HDP42" s="50"/>
      <c r="HDQ42" s="50"/>
      <c r="HDR42" s="50"/>
      <c r="HDS42" s="50"/>
      <c r="HDT42" s="50"/>
      <c r="HDU42" s="50"/>
      <c r="HDV42" s="50"/>
      <c r="HDW42" s="50"/>
      <c r="HDX42" s="50"/>
      <c r="HDY42" s="50"/>
      <c r="HDZ42" s="50"/>
      <c r="HEA42" s="50"/>
      <c r="HEB42" s="50"/>
      <c r="HEC42" s="50"/>
      <c r="HED42" s="50"/>
      <c r="HEE42" s="50"/>
      <c r="HEF42" s="50"/>
      <c r="HEG42" s="50"/>
      <c r="HEH42" s="50"/>
      <c r="HEI42" s="50"/>
      <c r="HEJ42" s="50"/>
      <c r="HEK42" s="50"/>
      <c r="HEL42" s="50"/>
      <c r="HEM42" s="50"/>
      <c r="HEN42" s="50"/>
      <c r="HEO42" s="50"/>
      <c r="HEP42" s="50"/>
      <c r="HEQ42" s="50"/>
      <c r="HER42" s="50"/>
      <c r="HES42" s="50"/>
      <c r="HET42" s="50"/>
      <c r="HEU42" s="50"/>
      <c r="HEV42" s="50"/>
      <c r="HEW42" s="50"/>
      <c r="HEX42" s="50"/>
      <c r="HEY42" s="50"/>
      <c r="HEZ42" s="50"/>
      <c r="HFA42" s="50"/>
      <c r="HFB42" s="50"/>
      <c r="HFC42" s="50"/>
      <c r="HFD42" s="50"/>
      <c r="HFE42" s="50"/>
      <c r="HFF42" s="50"/>
      <c r="HFG42" s="50"/>
      <c r="HFH42" s="50"/>
      <c r="HFI42" s="50"/>
      <c r="HFJ42" s="50"/>
      <c r="HFK42" s="50"/>
      <c r="HFL42" s="50"/>
      <c r="HFM42" s="50"/>
      <c r="HFN42" s="50"/>
      <c r="HFO42" s="50"/>
      <c r="HFP42" s="50"/>
      <c r="HFQ42" s="50"/>
      <c r="HFR42" s="50"/>
      <c r="HFS42" s="50"/>
      <c r="HFT42" s="50"/>
      <c r="HFU42" s="50"/>
      <c r="HFV42" s="50"/>
      <c r="HFW42" s="50"/>
      <c r="HFX42" s="50"/>
      <c r="HFY42" s="50"/>
      <c r="HFZ42" s="50"/>
      <c r="HGA42" s="50"/>
      <c r="HGB42" s="50"/>
      <c r="HGC42" s="50"/>
      <c r="HGD42" s="50"/>
      <c r="HGE42" s="50"/>
      <c r="HGF42" s="50"/>
      <c r="HGG42" s="50"/>
      <c r="HGH42" s="50"/>
      <c r="HGI42" s="50"/>
      <c r="HGJ42" s="50"/>
      <c r="HGK42" s="50"/>
      <c r="HGL42" s="50"/>
      <c r="HGM42" s="50"/>
      <c r="HGN42" s="50"/>
      <c r="HGO42" s="50"/>
      <c r="HGP42" s="50"/>
      <c r="HGQ42" s="50"/>
      <c r="HGR42" s="50"/>
      <c r="HGS42" s="50"/>
      <c r="HGT42" s="50"/>
      <c r="HGU42" s="50"/>
      <c r="HGV42" s="50"/>
      <c r="HGW42" s="50"/>
      <c r="HGX42" s="50"/>
      <c r="HGY42" s="50"/>
      <c r="HGZ42" s="50"/>
      <c r="HHA42" s="50"/>
      <c r="HHB42" s="50"/>
      <c r="HHC42" s="50"/>
      <c r="HHD42" s="50"/>
      <c r="HHE42" s="50"/>
      <c r="HHF42" s="50"/>
      <c r="HHG42" s="50"/>
      <c r="HHH42" s="50"/>
      <c r="HHI42" s="50"/>
      <c r="HHJ42" s="50"/>
      <c r="HHK42" s="50"/>
      <c r="HHL42" s="50"/>
      <c r="HHM42" s="50"/>
      <c r="HHN42" s="50"/>
      <c r="HHO42" s="50"/>
      <c r="HHP42" s="50"/>
      <c r="HHQ42" s="50"/>
      <c r="HHR42" s="50"/>
      <c r="HHS42" s="50"/>
      <c r="HHT42" s="50"/>
      <c r="HHU42" s="50"/>
      <c r="HHV42" s="50"/>
      <c r="HHW42" s="50"/>
      <c r="HHX42" s="50"/>
      <c r="HHY42" s="50"/>
      <c r="HHZ42" s="50"/>
      <c r="HIA42" s="50"/>
      <c r="HIB42" s="50"/>
      <c r="HIC42" s="50"/>
      <c r="HID42" s="50"/>
      <c r="HIE42" s="50"/>
      <c r="HIF42" s="50"/>
      <c r="HIG42" s="50"/>
      <c r="HIH42" s="50"/>
      <c r="HII42" s="50"/>
      <c r="HIJ42" s="50"/>
      <c r="HIK42" s="50"/>
      <c r="HIL42" s="50"/>
      <c r="HIM42" s="50"/>
      <c r="HIN42" s="50"/>
      <c r="HIO42" s="50"/>
      <c r="HIP42" s="50"/>
      <c r="HIQ42" s="50"/>
      <c r="HIR42" s="50"/>
      <c r="HIS42" s="50"/>
      <c r="HIT42" s="50"/>
      <c r="HIU42" s="50"/>
      <c r="HIV42" s="50"/>
      <c r="HIW42" s="50"/>
      <c r="HIX42" s="50"/>
      <c r="HIY42" s="50"/>
      <c r="HIZ42" s="50"/>
      <c r="HJA42" s="50"/>
      <c r="HJB42" s="50"/>
      <c r="HJC42" s="50"/>
      <c r="HJD42" s="50"/>
      <c r="HJE42" s="50"/>
      <c r="HJF42" s="50"/>
      <c r="HJG42" s="50"/>
      <c r="HJH42" s="50"/>
      <c r="HJI42" s="50"/>
      <c r="HJJ42" s="50"/>
      <c r="HJK42" s="50"/>
      <c r="HJL42" s="50"/>
      <c r="HJM42" s="50"/>
      <c r="HJN42" s="50"/>
      <c r="HJO42" s="50"/>
      <c r="HJP42" s="50"/>
      <c r="HJQ42" s="50"/>
      <c r="HJR42" s="50"/>
      <c r="HJS42" s="50"/>
      <c r="HJT42" s="50"/>
      <c r="HJU42" s="50"/>
      <c r="HJV42" s="50"/>
      <c r="HJW42" s="50"/>
      <c r="HJX42" s="50"/>
      <c r="HJY42" s="50"/>
      <c r="HJZ42" s="50"/>
      <c r="HKA42" s="50"/>
      <c r="HKB42" s="50"/>
      <c r="HKC42" s="50"/>
      <c r="HKD42" s="50"/>
      <c r="HKE42" s="50"/>
      <c r="HKF42" s="50"/>
      <c r="HKG42" s="50"/>
      <c r="HKH42" s="50"/>
      <c r="HKI42" s="50"/>
      <c r="HKJ42" s="50"/>
      <c r="HKK42" s="50"/>
      <c r="HKL42" s="50"/>
      <c r="HKM42" s="50"/>
      <c r="HKN42" s="50"/>
      <c r="HKO42" s="50"/>
      <c r="HKP42" s="50"/>
      <c r="HKQ42" s="50"/>
      <c r="HKR42" s="50"/>
      <c r="HKS42" s="50"/>
      <c r="HKT42" s="50"/>
      <c r="HKU42" s="50"/>
      <c r="HKV42" s="50"/>
      <c r="HKW42" s="50"/>
      <c r="HKX42" s="50"/>
      <c r="HKY42" s="50"/>
      <c r="HKZ42" s="50"/>
      <c r="HLA42" s="50"/>
      <c r="HLB42" s="50"/>
      <c r="HLC42" s="50"/>
      <c r="HLD42" s="50"/>
      <c r="HLE42" s="50"/>
      <c r="HLF42" s="50"/>
      <c r="HLG42" s="50"/>
      <c r="HLH42" s="50"/>
      <c r="HLI42" s="50"/>
      <c r="HLJ42" s="50"/>
      <c r="HLK42" s="50"/>
      <c r="HLL42" s="50"/>
      <c r="HLM42" s="50"/>
      <c r="HLN42" s="50"/>
      <c r="HLO42" s="50"/>
      <c r="HLP42" s="50"/>
      <c r="HLQ42" s="50"/>
      <c r="HLR42" s="50"/>
      <c r="HLS42" s="50"/>
      <c r="HLT42" s="50"/>
      <c r="HLU42" s="50"/>
      <c r="HLV42" s="50"/>
      <c r="HLW42" s="50"/>
      <c r="HLX42" s="50"/>
      <c r="HLY42" s="50"/>
      <c r="HLZ42" s="50"/>
      <c r="HMA42" s="50"/>
      <c r="HMB42" s="50"/>
      <c r="HMC42" s="50"/>
      <c r="HMD42" s="50"/>
      <c r="HME42" s="50"/>
      <c r="HMF42" s="50"/>
      <c r="HMG42" s="50"/>
      <c r="HMH42" s="50"/>
      <c r="HMI42" s="50"/>
      <c r="HMJ42" s="50"/>
      <c r="HMK42" s="50"/>
      <c r="HML42" s="50"/>
      <c r="HMM42" s="50"/>
      <c r="HMN42" s="50"/>
      <c r="HMO42" s="50"/>
      <c r="HMP42" s="50"/>
      <c r="HMQ42" s="50"/>
      <c r="HMR42" s="50"/>
      <c r="HMS42" s="50"/>
      <c r="HMT42" s="50"/>
      <c r="HMU42" s="50"/>
      <c r="HMV42" s="50"/>
      <c r="HMW42" s="50"/>
      <c r="HMX42" s="50"/>
      <c r="HMY42" s="50"/>
      <c r="HMZ42" s="50"/>
      <c r="HNA42" s="50"/>
      <c r="HNB42" s="50"/>
      <c r="HNC42" s="50"/>
      <c r="HND42" s="50"/>
      <c r="HNE42" s="50"/>
      <c r="HNF42" s="50"/>
      <c r="HNG42" s="50"/>
      <c r="HNH42" s="50"/>
      <c r="HNI42" s="50"/>
      <c r="HNJ42" s="50"/>
      <c r="HNK42" s="50"/>
      <c r="HNL42" s="50"/>
      <c r="HNM42" s="50"/>
      <c r="HNN42" s="50"/>
      <c r="HNO42" s="50"/>
      <c r="HNP42" s="50"/>
      <c r="HNQ42" s="50"/>
      <c r="HNR42" s="50"/>
      <c r="HNS42" s="50"/>
      <c r="HNT42" s="50"/>
      <c r="HNU42" s="50"/>
      <c r="HNV42" s="50"/>
      <c r="HNW42" s="50"/>
      <c r="HNX42" s="50"/>
      <c r="HNY42" s="50"/>
      <c r="HNZ42" s="50"/>
      <c r="HOA42" s="50"/>
      <c r="HOB42" s="50"/>
      <c r="HOC42" s="50"/>
      <c r="HOD42" s="50"/>
      <c r="HOE42" s="50"/>
      <c r="HOF42" s="50"/>
      <c r="HOG42" s="50"/>
      <c r="HOH42" s="50"/>
      <c r="HOI42" s="50"/>
      <c r="HOJ42" s="50"/>
      <c r="HOK42" s="50"/>
      <c r="HOL42" s="50"/>
      <c r="HOM42" s="50"/>
      <c r="HON42" s="50"/>
      <c r="HOO42" s="50"/>
      <c r="HOP42" s="50"/>
      <c r="HOQ42" s="50"/>
      <c r="HOR42" s="50"/>
      <c r="HOS42" s="50"/>
      <c r="HOT42" s="50"/>
      <c r="HOU42" s="50"/>
      <c r="HOV42" s="50"/>
      <c r="HOW42" s="50"/>
      <c r="HOX42" s="50"/>
      <c r="HOY42" s="50"/>
      <c r="HOZ42" s="50"/>
      <c r="HPA42" s="50"/>
      <c r="HPB42" s="50"/>
      <c r="HPC42" s="50"/>
      <c r="HPD42" s="50"/>
      <c r="HPE42" s="50"/>
      <c r="HPF42" s="50"/>
      <c r="HPG42" s="50"/>
      <c r="HPH42" s="50"/>
      <c r="HPI42" s="50"/>
      <c r="HPJ42" s="50"/>
      <c r="HPK42" s="50"/>
      <c r="HPL42" s="50"/>
      <c r="HPM42" s="50"/>
      <c r="HPN42" s="50"/>
      <c r="HPO42" s="50"/>
      <c r="HPP42" s="50"/>
      <c r="HPQ42" s="50"/>
      <c r="HPR42" s="50"/>
      <c r="HPS42" s="50"/>
      <c r="HPT42" s="50"/>
      <c r="HPU42" s="50"/>
      <c r="HPV42" s="50"/>
      <c r="HPW42" s="50"/>
      <c r="HPX42" s="50"/>
      <c r="HPY42" s="50"/>
      <c r="HPZ42" s="50"/>
      <c r="HQA42" s="50"/>
      <c r="HQB42" s="50"/>
      <c r="HQC42" s="50"/>
      <c r="HQD42" s="50"/>
      <c r="HQE42" s="50"/>
      <c r="HQF42" s="50"/>
      <c r="HQG42" s="50"/>
      <c r="HQH42" s="50"/>
      <c r="HQI42" s="50"/>
      <c r="HQJ42" s="50"/>
      <c r="HQK42" s="50"/>
      <c r="HQL42" s="50"/>
      <c r="HQM42" s="50"/>
      <c r="HQN42" s="50"/>
      <c r="HQO42" s="50"/>
      <c r="HQP42" s="50"/>
      <c r="HQQ42" s="50"/>
      <c r="HQR42" s="50"/>
      <c r="HQS42" s="50"/>
      <c r="HQT42" s="50"/>
      <c r="HQU42" s="50"/>
      <c r="HQV42" s="50"/>
      <c r="HQW42" s="50"/>
      <c r="HQX42" s="50"/>
      <c r="HQY42" s="50"/>
      <c r="HQZ42" s="50"/>
      <c r="HRA42" s="50"/>
      <c r="HRB42" s="50"/>
      <c r="HRC42" s="50"/>
      <c r="HRD42" s="50"/>
      <c r="HRE42" s="50"/>
      <c r="HRF42" s="50"/>
      <c r="HRG42" s="50"/>
      <c r="HRH42" s="50"/>
      <c r="HRI42" s="50"/>
      <c r="HRJ42" s="50"/>
      <c r="HRK42" s="50"/>
      <c r="HRL42" s="50"/>
      <c r="HRM42" s="50"/>
      <c r="HRN42" s="50"/>
      <c r="HRO42" s="50"/>
      <c r="HRP42" s="50"/>
      <c r="HRQ42" s="50"/>
      <c r="HRR42" s="50"/>
      <c r="HRS42" s="50"/>
      <c r="HRT42" s="50"/>
      <c r="HRU42" s="50"/>
      <c r="HRV42" s="50"/>
      <c r="HRW42" s="50"/>
      <c r="HRX42" s="50"/>
      <c r="HRY42" s="50"/>
      <c r="HRZ42" s="50"/>
      <c r="HSA42" s="50"/>
      <c r="HSB42" s="50"/>
      <c r="HSC42" s="50"/>
      <c r="HSD42" s="50"/>
      <c r="HSE42" s="50"/>
      <c r="HSF42" s="50"/>
      <c r="HSG42" s="50"/>
      <c r="HSH42" s="50"/>
      <c r="HSI42" s="50"/>
      <c r="HSJ42" s="50"/>
      <c r="HSK42" s="50"/>
      <c r="HSL42" s="50"/>
      <c r="HSM42" s="50"/>
      <c r="HSN42" s="50"/>
      <c r="HSO42" s="50"/>
      <c r="HSP42" s="50"/>
      <c r="HSQ42" s="50"/>
      <c r="HSR42" s="50"/>
      <c r="HSS42" s="50"/>
      <c r="HST42" s="50"/>
      <c r="HSU42" s="50"/>
      <c r="HSV42" s="50"/>
      <c r="HSW42" s="50"/>
      <c r="HSX42" s="50"/>
      <c r="HSY42" s="50"/>
      <c r="HSZ42" s="50"/>
      <c r="HTA42" s="50"/>
      <c r="HTB42" s="50"/>
      <c r="HTC42" s="50"/>
      <c r="HTD42" s="50"/>
      <c r="HTE42" s="50"/>
      <c r="HTF42" s="50"/>
      <c r="HTG42" s="50"/>
      <c r="HTH42" s="50"/>
      <c r="HTI42" s="50"/>
      <c r="HTJ42" s="50"/>
      <c r="HTK42" s="50"/>
      <c r="HTL42" s="50"/>
      <c r="HTM42" s="50"/>
      <c r="HTN42" s="50"/>
      <c r="HTO42" s="50"/>
      <c r="HTP42" s="50"/>
      <c r="HTQ42" s="50"/>
      <c r="HTR42" s="50"/>
      <c r="HTS42" s="50"/>
      <c r="HTT42" s="50"/>
      <c r="HTU42" s="50"/>
      <c r="HTV42" s="50"/>
      <c r="HTW42" s="50"/>
      <c r="HTX42" s="50"/>
      <c r="HTY42" s="50"/>
      <c r="HTZ42" s="50"/>
      <c r="HUA42" s="50"/>
      <c r="HUB42" s="50"/>
      <c r="HUC42" s="50"/>
      <c r="HUD42" s="50"/>
      <c r="HUE42" s="50"/>
      <c r="HUF42" s="50"/>
      <c r="HUG42" s="50"/>
      <c r="HUH42" s="50"/>
      <c r="HUI42" s="50"/>
      <c r="HUJ42" s="50"/>
      <c r="HUK42" s="50"/>
      <c r="HUL42" s="50"/>
      <c r="HUM42" s="50"/>
      <c r="HUN42" s="50"/>
      <c r="HUO42" s="50"/>
      <c r="HUP42" s="50"/>
      <c r="HUQ42" s="50"/>
      <c r="HUR42" s="50"/>
      <c r="HUS42" s="50"/>
      <c r="HUT42" s="50"/>
      <c r="HUU42" s="50"/>
      <c r="HUV42" s="50"/>
      <c r="HUW42" s="50"/>
      <c r="HUX42" s="50"/>
      <c r="HUY42" s="50"/>
      <c r="HUZ42" s="50"/>
      <c r="HVA42" s="50"/>
      <c r="HVB42" s="50"/>
      <c r="HVC42" s="50"/>
      <c r="HVD42" s="50"/>
      <c r="HVE42" s="50"/>
      <c r="HVF42" s="50"/>
      <c r="HVG42" s="50"/>
      <c r="HVH42" s="50"/>
      <c r="HVI42" s="50"/>
      <c r="HVJ42" s="50"/>
      <c r="HVK42" s="50"/>
      <c r="HVL42" s="50"/>
      <c r="HVM42" s="50"/>
      <c r="HVN42" s="50"/>
      <c r="HVO42" s="50"/>
      <c r="HVP42" s="50"/>
      <c r="HVQ42" s="50"/>
      <c r="HVR42" s="50"/>
      <c r="HVS42" s="50"/>
      <c r="HVT42" s="50"/>
      <c r="HVU42" s="50"/>
      <c r="HVV42" s="50"/>
      <c r="HVW42" s="50"/>
      <c r="HVX42" s="50"/>
      <c r="HVY42" s="50"/>
      <c r="HVZ42" s="50"/>
      <c r="HWA42" s="50"/>
      <c r="HWB42" s="50"/>
      <c r="HWC42" s="50"/>
      <c r="HWD42" s="50"/>
      <c r="HWE42" s="50"/>
      <c r="HWF42" s="50"/>
      <c r="HWG42" s="50"/>
      <c r="HWH42" s="50"/>
      <c r="HWI42" s="50"/>
      <c r="HWJ42" s="50"/>
      <c r="HWK42" s="50"/>
      <c r="HWL42" s="50"/>
      <c r="HWM42" s="50"/>
      <c r="HWN42" s="50"/>
      <c r="HWO42" s="50"/>
      <c r="HWP42" s="50"/>
      <c r="HWQ42" s="50"/>
      <c r="HWR42" s="50"/>
      <c r="HWS42" s="50"/>
      <c r="HWT42" s="50"/>
      <c r="HWU42" s="50"/>
      <c r="HWV42" s="50"/>
      <c r="HWW42" s="50"/>
      <c r="HWX42" s="50"/>
      <c r="HWY42" s="50"/>
      <c r="HWZ42" s="50"/>
      <c r="HXA42" s="50"/>
      <c r="HXB42" s="50"/>
      <c r="HXC42" s="50"/>
      <c r="HXD42" s="50"/>
      <c r="HXE42" s="50"/>
      <c r="HXF42" s="50"/>
      <c r="HXG42" s="50"/>
      <c r="HXH42" s="50"/>
      <c r="HXI42" s="50"/>
      <c r="HXJ42" s="50"/>
      <c r="HXK42" s="50"/>
      <c r="HXL42" s="50"/>
      <c r="HXM42" s="50"/>
      <c r="HXN42" s="50"/>
      <c r="HXO42" s="50"/>
      <c r="HXP42" s="50"/>
      <c r="HXQ42" s="50"/>
      <c r="HXR42" s="50"/>
      <c r="HXS42" s="50"/>
      <c r="HXT42" s="50"/>
      <c r="HXU42" s="50"/>
      <c r="HXV42" s="50"/>
      <c r="HXW42" s="50"/>
      <c r="HXX42" s="50"/>
      <c r="HXY42" s="50"/>
      <c r="HXZ42" s="50"/>
      <c r="HYA42" s="50"/>
      <c r="HYB42" s="50"/>
      <c r="HYC42" s="50"/>
      <c r="HYD42" s="50"/>
      <c r="HYE42" s="50"/>
      <c r="HYF42" s="50"/>
      <c r="HYG42" s="50"/>
      <c r="HYH42" s="50"/>
      <c r="HYI42" s="50"/>
      <c r="HYJ42" s="50"/>
      <c r="HYK42" s="50"/>
      <c r="HYL42" s="50"/>
      <c r="HYM42" s="50"/>
      <c r="HYN42" s="50"/>
      <c r="HYO42" s="50"/>
      <c r="HYP42" s="50"/>
      <c r="HYQ42" s="50"/>
      <c r="HYR42" s="50"/>
      <c r="HYS42" s="50"/>
      <c r="HYT42" s="50"/>
      <c r="HYU42" s="50"/>
      <c r="HYV42" s="50"/>
      <c r="HYW42" s="50"/>
      <c r="HYX42" s="50"/>
      <c r="HYY42" s="50"/>
      <c r="HYZ42" s="50"/>
      <c r="HZA42" s="50"/>
      <c r="HZB42" s="50"/>
      <c r="HZC42" s="50"/>
      <c r="HZD42" s="50"/>
      <c r="HZE42" s="50"/>
      <c r="HZF42" s="50"/>
      <c r="HZG42" s="50"/>
      <c r="HZH42" s="50"/>
      <c r="HZI42" s="50"/>
      <c r="HZJ42" s="50"/>
      <c r="HZK42" s="50"/>
      <c r="HZL42" s="50"/>
      <c r="HZM42" s="50"/>
      <c r="HZN42" s="50"/>
      <c r="HZO42" s="50"/>
      <c r="HZP42" s="50"/>
      <c r="HZQ42" s="50"/>
      <c r="HZR42" s="50"/>
      <c r="HZS42" s="50"/>
      <c r="HZT42" s="50"/>
      <c r="HZU42" s="50"/>
      <c r="HZV42" s="50"/>
      <c r="HZW42" s="50"/>
      <c r="HZX42" s="50"/>
      <c r="HZY42" s="50"/>
      <c r="HZZ42" s="50"/>
      <c r="IAA42" s="50"/>
      <c r="IAB42" s="50"/>
      <c r="IAC42" s="50"/>
      <c r="IAD42" s="50"/>
      <c r="IAE42" s="50"/>
      <c r="IAF42" s="50"/>
      <c r="IAG42" s="50"/>
      <c r="IAH42" s="50"/>
      <c r="IAI42" s="50"/>
      <c r="IAJ42" s="50"/>
      <c r="IAK42" s="50"/>
      <c r="IAL42" s="50"/>
      <c r="IAM42" s="50"/>
      <c r="IAN42" s="50"/>
      <c r="IAO42" s="50"/>
      <c r="IAP42" s="50"/>
      <c r="IAQ42" s="50"/>
      <c r="IAR42" s="50"/>
      <c r="IAS42" s="50"/>
      <c r="IAT42" s="50"/>
      <c r="IAU42" s="50"/>
      <c r="IAV42" s="50"/>
      <c r="IAW42" s="50"/>
      <c r="IAX42" s="50"/>
      <c r="IAY42" s="50"/>
      <c r="IAZ42" s="50"/>
      <c r="IBA42" s="50"/>
      <c r="IBB42" s="50"/>
      <c r="IBC42" s="50"/>
      <c r="IBD42" s="50"/>
      <c r="IBE42" s="50"/>
      <c r="IBF42" s="50"/>
      <c r="IBG42" s="50"/>
      <c r="IBH42" s="50"/>
      <c r="IBI42" s="50"/>
      <c r="IBJ42" s="50"/>
      <c r="IBK42" s="50"/>
      <c r="IBL42" s="50"/>
      <c r="IBM42" s="50"/>
      <c r="IBN42" s="50"/>
      <c r="IBO42" s="50"/>
      <c r="IBP42" s="50"/>
      <c r="IBQ42" s="50"/>
      <c r="IBR42" s="50"/>
      <c r="IBS42" s="50"/>
      <c r="IBT42" s="50"/>
      <c r="IBU42" s="50"/>
      <c r="IBV42" s="50"/>
      <c r="IBW42" s="50"/>
      <c r="IBX42" s="50"/>
      <c r="IBY42" s="50"/>
      <c r="IBZ42" s="50"/>
      <c r="ICA42" s="50"/>
      <c r="ICB42" s="50"/>
      <c r="ICC42" s="50"/>
      <c r="ICD42" s="50"/>
      <c r="ICE42" s="50"/>
      <c r="ICF42" s="50"/>
      <c r="ICG42" s="50"/>
      <c r="ICH42" s="50"/>
      <c r="ICI42" s="50"/>
      <c r="ICJ42" s="50"/>
      <c r="ICK42" s="50"/>
      <c r="ICL42" s="50"/>
      <c r="ICM42" s="50"/>
      <c r="ICN42" s="50"/>
      <c r="ICO42" s="50"/>
      <c r="ICP42" s="50"/>
      <c r="ICQ42" s="50"/>
      <c r="ICR42" s="50"/>
      <c r="ICS42" s="50"/>
      <c r="ICT42" s="50"/>
      <c r="ICU42" s="50"/>
      <c r="ICV42" s="50"/>
      <c r="ICW42" s="50"/>
      <c r="ICX42" s="50"/>
      <c r="ICY42" s="50"/>
      <c r="ICZ42" s="50"/>
      <c r="IDA42" s="50"/>
      <c r="IDB42" s="50"/>
      <c r="IDC42" s="50"/>
      <c r="IDD42" s="50"/>
      <c r="IDE42" s="50"/>
      <c r="IDF42" s="50"/>
      <c r="IDG42" s="50"/>
      <c r="IDH42" s="50"/>
      <c r="IDI42" s="50"/>
      <c r="IDJ42" s="50"/>
      <c r="IDK42" s="50"/>
      <c r="IDL42" s="50"/>
      <c r="IDM42" s="50"/>
      <c r="IDN42" s="50"/>
      <c r="IDO42" s="50"/>
      <c r="IDP42" s="50"/>
      <c r="IDQ42" s="50"/>
      <c r="IDR42" s="50"/>
      <c r="IDS42" s="50"/>
      <c r="IDT42" s="50"/>
      <c r="IDU42" s="50"/>
      <c r="IDV42" s="50"/>
      <c r="IDW42" s="50"/>
      <c r="IDX42" s="50"/>
      <c r="IDY42" s="50"/>
      <c r="IDZ42" s="50"/>
      <c r="IEA42" s="50"/>
      <c r="IEB42" s="50"/>
      <c r="IEC42" s="50"/>
      <c r="IED42" s="50"/>
      <c r="IEE42" s="50"/>
      <c r="IEF42" s="50"/>
      <c r="IEG42" s="50"/>
      <c r="IEH42" s="50"/>
      <c r="IEI42" s="50"/>
      <c r="IEJ42" s="50"/>
      <c r="IEK42" s="50"/>
      <c r="IEL42" s="50"/>
      <c r="IEM42" s="50"/>
      <c r="IEN42" s="50"/>
      <c r="IEO42" s="50"/>
      <c r="IEP42" s="50"/>
      <c r="IEQ42" s="50"/>
      <c r="IER42" s="50"/>
      <c r="IES42" s="50"/>
      <c r="IET42" s="50"/>
      <c r="IEU42" s="50"/>
      <c r="IEV42" s="50"/>
      <c r="IEW42" s="50"/>
      <c r="IEX42" s="50"/>
      <c r="IEY42" s="50"/>
      <c r="IEZ42" s="50"/>
      <c r="IFA42" s="50"/>
      <c r="IFB42" s="50"/>
      <c r="IFC42" s="50"/>
      <c r="IFD42" s="50"/>
      <c r="IFE42" s="50"/>
      <c r="IFF42" s="50"/>
      <c r="IFG42" s="50"/>
      <c r="IFH42" s="50"/>
      <c r="IFI42" s="50"/>
      <c r="IFJ42" s="50"/>
      <c r="IFK42" s="50"/>
      <c r="IFL42" s="50"/>
      <c r="IFM42" s="50"/>
      <c r="IFN42" s="50"/>
      <c r="IFO42" s="50"/>
      <c r="IFP42" s="50"/>
      <c r="IFQ42" s="50"/>
      <c r="IFR42" s="50"/>
      <c r="IFS42" s="50"/>
      <c r="IFT42" s="50"/>
      <c r="IFU42" s="50"/>
      <c r="IFV42" s="50"/>
      <c r="IFW42" s="50"/>
      <c r="IFX42" s="50"/>
      <c r="IFY42" s="50"/>
      <c r="IFZ42" s="50"/>
      <c r="IGA42" s="50"/>
      <c r="IGB42" s="50"/>
      <c r="IGC42" s="50"/>
      <c r="IGD42" s="50"/>
      <c r="IGE42" s="50"/>
      <c r="IGF42" s="50"/>
      <c r="IGG42" s="50"/>
      <c r="IGH42" s="50"/>
      <c r="IGI42" s="50"/>
      <c r="IGJ42" s="50"/>
      <c r="IGK42" s="50"/>
      <c r="IGL42" s="50"/>
      <c r="IGM42" s="50"/>
      <c r="IGN42" s="50"/>
      <c r="IGO42" s="50"/>
      <c r="IGP42" s="50"/>
      <c r="IGQ42" s="50"/>
      <c r="IGR42" s="50"/>
      <c r="IGS42" s="50"/>
      <c r="IGT42" s="50"/>
      <c r="IGU42" s="50"/>
      <c r="IGV42" s="50"/>
      <c r="IGW42" s="50"/>
      <c r="IGX42" s="50"/>
      <c r="IGY42" s="50"/>
      <c r="IGZ42" s="50"/>
      <c r="IHA42" s="50"/>
      <c r="IHB42" s="50"/>
      <c r="IHC42" s="50"/>
      <c r="IHD42" s="50"/>
      <c r="IHE42" s="50"/>
      <c r="IHF42" s="50"/>
      <c r="IHG42" s="50"/>
      <c r="IHH42" s="50"/>
      <c r="IHI42" s="50"/>
      <c r="IHJ42" s="50"/>
      <c r="IHK42" s="50"/>
      <c r="IHL42" s="50"/>
      <c r="IHM42" s="50"/>
      <c r="IHN42" s="50"/>
      <c r="IHO42" s="50"/>
      <c r="IHP42" s="50"/>
      <c r="IHQ42" s="50"/>
      <c r="IHR42" s="50"/>
      <c r="IHS42" s="50"/>
      <c r="IHT42" s="50"/>
      <c r="IHU42" s="50"/>
      <c r="IHV42" s="50"/>
      <c r="IHW42" s="50"/>
      <c r="IHX42" s="50"/>
      <c r="IHY42" s="50"/>
      <c r="IHZ42" s="50"/>
      <c r="IIA42" s="50"/>
      <c r="IIB42" s="50"/>
      <c r="IIC42" s="50"/>
      <c r="IID42" s="50"/>
      <c r="IIE42" s="50"/>
      <c r="IIF42" s="50"/>
      <c r="IIG42" s="50"/>
      <c r="IIH42" s="50"/>
      <c r="III42" s="50"/>
      <c r="IIJ42" s="50"/>
      <c r="IIK42" s="50"/>
      <c r="IIL42" s="50"/>
      <c r="IIM42" s="50"/>
      <c r="IIN42" s="50"/>
      <c r="IIO42" s="50"/>
      <c r="IIP42" s="50"/>
      <c r="IIQ42" s="50"/>
      <c r="IIR42" s="50"/>
      <c r="IIS42" s="50"/>
      <c r="IIT42" s="50"/>
      <c r="IIU42" s="50"/>
      <c r="IIV42" s="50"/>
      <c r="IIW42" s="50"/>
      <c r="IIX42" s="50"/>
      <c r="IIY42" s="50"/>
      <c r="IIZ42" s="50"/>
      <c r="IJA42" s="50"/>
      <c r="IJB42" s="50"/>
      <c r="IJC42" s="50"/>
      <c r="IJD42" s="50"/>
      <c r="IJE42" s="50"/>
      <c r="IJF42" s="50"/>
      <c r="IJG42" s="50"/>
      <c r="IJH42" s="50"/>
      <c r="IJI42" s="50"/>
      <c r="IJJ42" s="50"/>
      <c r="IJK42" s="50"/>
      <c r="IJL42" s="50"/>
      <c r="IJM42" s="50"/>
      <c r="IJN42" s="50"/>
      <c r="IJO42" s="50"/>
      <c r="IJP42" s="50"/>
      <c r="IJQ42" s="50"/>
      <c r="IJR42" s="50"/>
      <c r="IJS42" s="50"/>
      <c r="IJT42" s="50"/>
      <c r="IJU42" s="50"/>
      <c r="IJV42" s="50"/>
      <c r="IJW42" s="50"/>
      <c r="IJX42" s="50"/>
      <c r="IJY42" s="50"/>
      <c r="IJZ42" s="50"/>
      <c r="IKA42" s="50"/>
      <c r="IKB42" s="50"/>
      <c r="IKC42" s="50"/>
      <c r="IKD42" s="50"/>
      <c r="IKE42" s="50"/>
      <c r="IKF42" s="50"/>
      <c r="IKG42" s="50"/>
      <c r="IKH42" s="50"/>
      <c r="IKI42" s="50"/>
      <c r="IKJ42" s="50"/>
      <c r="IKK42" s="50"/>
      <c r="IKL42" s="50"/>
      <c r="IKM42" s="50"/>
      <c r="IKN42" s="50"/>
      <c r="IKO42" s="50"/>
      <c r="IKP42" s="50"/>
      <c r="IKQ42" s="50"/>
      <c r="IKR42" s="50"/>
      <c r="IKS42" s="50"/>
      <c r="IKT42" s="50"/>
      <c r="IKU42" s="50"/>
      <c r="IKV42" s="50"/>
      <c r="IKW42" s="50"/>
      <c r="IKX42" s="50"/>
      <c r="IKY42" s="50"/>
      <c r="IKZ42" s="50"/>
      <c r="ILA42" s="50"/>
      <c r="ILB42" s="50"/>
      <c r="ILC42" s="50"/>
      <c r="ILD42" s="50"/>
      <c r="ILE42" s="50"/>
      <c r="ILF42" s="50"/>
      <c r="ILG42" s="50"/>
      <c r="ILH42" s="50"/>
      <c r="ILI42" s="50"/>
      <c r="ILJ42" s="50"/>
      <c r="ILK42" s="50"/>
      <c r="ILL42" s="50"/>
      <c r="ILM42" s="50"/>
      <c r="ILN42" s="50"/>
      <c r="ILO42" s="50"/>
      <c r="ILP42" s="50"/>
      <c r="ILQ42" s="50"/>
      <c r="ILR42" s="50"/>
      <c r="ILS42" s="50"/>
      <c r="ILT42" s="50"/>
      <c r="ILU42" s="50"/>
      <c r="ILV42" s="50"/>
      <c r="ILW42" s="50"/>
      <c r="ILX42" s="50"/>
      <c r="ILY42" s="50"/>
      <c r="ILZ42" s="50"/>
      <c r="IMA42" s="50"/>
      <c r="IMB42" s="50"/>
      <c r="IMC42" s="50"/>
      <c r="IMD42" s="50"/>
      <c r="IME42" s="50"/>
      <c r="IMF42" s="50"/>
      <c r="IMG42" s="50"/>
      <c r="IMH42" s="50"/>
      <c r="IMI42" s="50"/>
      <c r="IMJ42" s="50"/>
      <c r="IMK42" s="50"/>
      <c r="IML42" s="50"/>
      <c r="IMM42" s="50"/>
      <c r="IMN42" s="50"/>
      <c r="IMO42" s="50"/>
      <c r="IMP42" s="50"/>
      <c r="IMQ42" s="50"/>
      <c r="IMR42" s="50"/>
      <c r="IMS42" s="50"/>
      <c r="IMT42" s="50"/>
      <c r="IMU42" s="50"/>
      <c r="IMV42" s="50"/>
      <c r="IMW42" s="50"/>
      <c r="IMX42" s="50"/>
      <c r="IMY42" s="50"/>
      <c r="IMZ42" s="50"/>
      <c r="INA42" s="50"/>
      <c r="INB42" s="50"/>
      <c r="INC42" s="50"/>
      <c r="IND42" s="50"/>
      <c r="INE42" s="50"/>
      <c r="INF42" s="50"/>
      <c r="ING42" s="50"/>
      <c r="INH42" s="50"/>
      <c r="INI42" s="50"/>
      <c r="INJ42" s="50"/>
      <c r="INK42" s="50"/>
      <c r="INL42" s="50"/>
      <c r="INM42" s="50"/>
      <c r="INN42" s="50"/>
      <c r="INO42" s="50"/>
      <c r="INP42" s="50"/>
      <c r="INQ42" s="50"/>
      <c r="INR42" s="50"/>
      <c r="INS42" s="50"/>
      <c r="INT42" s="50"/>
      <c r="INU42" s="50"/>
      <c r="INV42" s="50"/>
      <c r="INW42" s="50"/>
      <c r="INX42" s="50"/>
      <c r="INY42" s="50"/>
      <c r="INZ42" s="50"/>
      <c r="IOA42" s="50"/>
      <c r="IOB42" s="50"/>
      <c r="IOC42" s="50"/>
      <c r="IOD42" s="50"/>
      <c r="IOE42" s="50"/>
      <c r="IOF42" s="50"/>
      <c r="IOG42" s="50"/>
      <c r="IOH42" s="50"/>
      <c r="IOI42" s="50"/>
      <c r="IOJ42" s="50"/>
      <c r="IOK42" s="50"/>
      <c r="IOL42" s="50"/>
      <c r="IOM42" s="50"/>
      <c r="ION42" s="50"/>
      <c r="IOO42" s="50"/>
      <c r="IOP42" s="50"/>
      <c r="IOQ42" s="50"/>
      <c r="IOR42" s="50"/>
      <c r="IOS42" s="50"/>
      <c r="IOT42" s="50"/>
      <c r="IOU42" s="50"/>
      <c r="IOV42" s="50"/>
      <c r="IOW42" s="50"/>
      <c r="IOX42" s="50"/>
      <c r="IOY42" s="50"/>
      <c r="IOZ42" s="50"/>
      <c r="IPA42" s="50"/>
      <c r="IPB42" s="50"/>
      <c r="IPC42" s="50"/>
      <c r="IPD42" s="50"/>
      <c r="IPE42" s="50"/>
      <c r="IPF42" s="50"/>
      <c r="IPG42" s="50"/>
      <c r="IPH42" s="50"/>
      <c r="IPI42" s="50"/>
      <c r="IPJ42" s="50"/>
      <c r="IPK42" s="50"/>
      <c r="IPL42" s="50"/>
      <c r="IPM42" s="50"/>
      <c r="IPN42" s="50"/>
      <c r="IPO42" s="50"/>
      <c r="IPP42" s="50"/>
      <c r="IPQ42" s="50"/>
      <c r="IPR42" s="50"/>
      <c r="IPS42" s="50"/>
      <c r="IPT42" s="50"/>
      <c r="IPU42" s="50"/>
      <c r="IPV42" s="50"/>
      <c r="IPW42" s="50"/>
      <c r="IPX42" s="50"/>
      <c r="IPY42" s="50"/>
      <c r="IPZ42" s="50"/>
      <c r="IQA42" s="50"/>
      <c r="IQB42" s="50"/>
      <c r="IQC42" s="50"/>
      <c r="IQD42" s="50"/>
      <c r="IQE42" s="50"/>
      <c r="IQF42" s="50"/>
      <c r="IQG42" s="50"/>
      <c r="IQH42" s="50"/>
      <c r="IQI42" s="50"/>
      <c r="IQJ42" s="50"/>
      <c r="IQK42" s="50"/>
      <c r="IQL42" s="50"/>
      <c r="IQM42" s="50"/>
      <c r="IQN42" s="50"/>
      <c r="IQO42" s="50"/>
      <c r="IQP42" s="50"/>
      <c r="IQQ42" s="50"/>
      <c r="IQR42" s="50"/>
      <c r="IQS42" s="50"/>
      <c r="IQT42" s="50"/>
      <c r="IQU42" s="50"/>
      <c r="IQV42" s="50"/>
      <c r="IQW42" s="50"/>
      <c r="IQX42" s="50"/>
      <c r="IQY42" s="50"/>
      <c r="IQZ42" s="50"/>
      <c r="IRA42" s="50"/>
      <c r="IRB42" s="50"/>
      <c r="IRC42" s="50"/>
      <c r="IRD42" s="50"/>
      <c r="IRE42" s="50"/>
      <c r="IRF42" s="50"/>
      <c r="IRG42" s="50"/>
      <c r="IRH42" s="50"/>
      <c r="IRI42" s="50"/>
      <c r="IRJ42" s="50"/>
      <c r="IRK42" s="50"/>
      <c r="IRL42" s="50"/>
      <c r="IRM42" s="50"/>
      <c r="IRN42" s="50"/>
      <c r="IRO42" s="50"/>
      <c r="IRP42" s="50"/>
      <c r="IRQ42" s="50"/>
      <c r="IRR42" s="50"/>
      <c r="IRS42" s="50"/>
      <c r="IRT42" s="50"/>
      <c r="IRU42" s="50"/>
      <c r="IRV42" s="50"/>
      <c r="IRW42" s="50"/>
      <c r="IRX42" s="50"/>
      <c r="IRY42" s="50"/>
      <c r="IRZ42" s="50"/>
      <c r="ISA42" s="50"/>
      <c r="ISB42" s="50"/>
      <c r="ISC42" s="50"/>
      <c r="ISD42" s="50"/>
      <c r="ISE42" s="50"/>
      <c r="ISF42" s="50"/>
      <c r="ISG42" s="50"/>
      <c r="ISH42" s="50"/>
      <c r="ISI42" s="50"/>
      <c r="ISJ42" s="50"/>
      <c r="ISK42" s="50"/>
      <c r="ISL42" s="50"/>
      <c r="ISM42" s="50"/>
      <c r="ISN42" s="50"/>
      <c r="ISO42" s="50"/>
      <c r="ISP42" s="50"/>
      <c r="ISQ42" s="50"/>
      <c r="ISR42" s="50"/>
      <c r="ISS42" s="50"/>
      <c r="IST42" s="50"/>
      <c r="ISU42" s="50"/>
      <c r="ISV42" s="50"/>
      <c r="ISW42" s="50"/>
      <c r="ISX42" s="50"/>
      <c r="ISY42" s="50"/>
      <c r="ISZ42" s="50"/>
      <c r="ITA42" s="50"/>
      <c r="ITB42" s="50"/>
      <c r="ITC42" s="50"/>
      <c r="ITD42" s="50"/>
      <c r="ITE42" s="50"/>
      <c r="ITF42" s="50"/>
      <c r="ITG42" s="50"/>
      <c r="ITH42" s="50"/>
      <c r="ITI42" s="50"/>
      <c r="ITJ42" s="50"/>
      <c r="ITK42" s="50"/>
      <c r="ITL42" s="50"/>
      <c r="ITM42" s="50"/>
      <c r="ITN42" s="50"/>
      <c r="ITO42" s="50"/>
      <c r="ITP42" s="50"/>
      <c r="ITQ42" s="50"/>
      <c r="ITR42" s="50"/>
      <c r="ITS42" s="50"/>
      <c r="ITT42" s="50"/>
      <c r="ITU42" s="50"/>
      <c r="ITV42" s="50"/>
      <c r="ITW42" s="50"/>
      <c r="ITX42" s="50"/>
      <c r="ITY42" s="50"/>
      <c r="ITZ42" s="50"/>
      <c r="IUA42" s="50"/>
      <c r="IUB42" s="50"/>
      <c r="IUC42" s="50"/>
      <c r="IUD42" s="50"/>
      <c r="IUE42" s="50"/>
      <c r="IUF42" s="50"/>
      <c r="IUG42" s="50"/>
      <c r="IUH42" s="50"/>
      <c r="IUI42" s="50"/>
      <c r="IUJ42" s="50"/>
      <c r="IUK42" s="50"/>
      <c r="IUL42" s="50"/>
      <c r="IUM42" s="50"/>
      <c r="IUN42" s="50"/>
      <c r="IUO42" s="50"/>
      <c r="IUP42" s="50"/>
      <c r="IUQ42" s="50"/>
      <c r="IUR42" s="50"/>
      <c r="IUS42" s="50"/>
      <c r="IUT42" s="50"/>
      <c r="IUU42" s="50"/>
      <c r="IUV42" s="50"/>
      <c r="IUW42" s="50"/>
      <c r="IUX42" s="50"/>
      <c r="IUY42" s="50"/>
      <c r="IUZ42" s="50"/>
      <c r="IVA42" s="50"/>
      <c r="IVB42" s="50"/>
      <c r="IVC42" s="50"/>
      <c r="IVD42" s="50"/>
      <c r="IVE42" s="50"/>
      <c r="IVF42" s="50"/>
      <c r="IVG42" s="50"/>
      <c r="IVH42" s="50"/>
      <c r="IVI42" s="50"/>
      <c r="IVJ42" s="50"/>
      <c r="IVK42" s="50"/>
      <c r="IVL42" s="50"/>
      <c r="IVM42" s="50"/>
      <c r="IVN42" s="50"/>
      <c r="IVO42" s="50"/>
      <c r="IVP42" s="50"/>
      <c r="IVQ42" s="50"/>
      <c r="IVR42" s="50"/>
      <c r="IVS42" s="50"/>
      <c r="IVT42" s="50"/>
      <c r="IVU42" s="50"/>
      <c r="IVV42" s="50"/>
      <c r="IVW42" s="50"/>
      <c r="IVX42" s="50"/>
      <c r="IVY42" s="50"/>
      <c r="IVZ42" s="50"/>
      <c r="IWA42" s="50"/>
      <c r="IWB42" s="50"/>
      <c r="IWC42" s="50"/>
      <c r="IWD42" s="50"/>
      <c r="IWE42" s="50"/>
      <c r="IWF42" s="50"/>
      <c r="IWG42" s="50"/>
      <c r="IWH42" s="50"/>
      <c r="IWI42" s="50"/>
      <c r="IWJ42" s="50"/>
      <c r="IWK42" s="50"/>
      <c r="IWL42" s="50"/>
      <c r="IWM42" s="50"/>
      <c r="IWN42" s="50"/>
      <c r="IWO42" s="50"/>
      <c r="IWP42" s="50"/>
      <c r="IWQ42" s="50"/>
      <c r="IWR42" s="50"/>
      <c r="IWS42" s="50"/>
      <c r="IWT42" s="50"/>
      <c r="IWU42" s="50"/>
      <c r="IWV42" s="50"/>
      <c r="IWW42" s="50"/>
      <c r="IWX42" s="50"/>
      <c r="IWY42" s="50"/>
      <c r="IWZ42" s="50"/>
      <c r="IXA42" s="50"/>
      <c r="IXB42" s="50"/>
      <c r="IXC42" s="50"/>
      <c r="IXD42" s="50"/>
      <c r="IXE42" s="50"/>
      <c r="IXF42" s="50"/>
      <c r="IXG42" s="50"/>
      <c r="IXH42" s="50"/>
      <c r="IXI42" s="50"/>
      <c r="IXJ42" s="50"/>
      <c r="IXK42" s="50"/>
      <c r="IXL42" s="50"/>
      <c r="IXM42" s="50"/>
      <c r="IXN42" s="50"/>
      <c r="IXO42" s="50"/>
      <c r="IXP42" s="50"/>
      <c r="IXQ42" s="50"/>
      <c r="IXR42" s="50"/>
      <c r="IXS42" s="50"/>
      <c r="IXT42" s="50"/>
      <c r="IXU42" s="50"/>
      <c r="IXV42" s="50"/>
      <c r="IXW42" s="50"/>
      <c r="IXX42" s="50"/>
      <c r="IXY42" s="50"/>
      <c r="IXZ42" s="50"/>
      <c r="IYA42" s="50"/>
      <c r="IYB42" s="50"/>
      <c r="IYC42" s="50"/>
      <c r="IYD42" s="50"/>
      <c r="IYE42" s="50"/>
      <c r="IYF42" s="50"/>
      <c r="IYG42" s="50"/>
      <c r="IYH42" s="50"/>
      <c r="IYI42" s="50"/>
      <c r="IYJ42" s="50"/>
      <c r="IYK42" s="50"/>
      <c r="IYL42" s="50"/>
      <c r="IYM42" s="50"/>
      <c r="IYN42" s="50"/>
      <c r="IYO42" s="50"/>
      <c r="IYP42" s="50"/>
      <c r="IYQ42" s="50"/>
      <c r="IYR42" s="50"/>
      <c r="IYS42" s="50"/>
      <c r="IYT42" s="50"/>
      <c r="IYU42" s="50"/>
      <c r="IYV42" s="50"/>
      <c r="IYW42" s="50"/>
      <c r="IYX42" s="50"/>
      <c r="IYY42" s="50"/>
      <c r="IYZ42" s="50"/>
      <c r="IZA42" s="50"/>
      <c r="IZB42" s="50"/>
      <c r="IZC42" s="50"/>
      <c r="IZD42" s="50"/>
      <c r="IZE42" s="50"/>
      <c r="IZF42" s="50"/>
      <c r="IZG42" s="50"/>
      <c r="IZH42" s="50"/>
      <c r="IZI42" s="50"/>
      <c r="IZJ42" s="50"/>
      <c r="IZK42" s="50"/>
      <c r="IZL42" s="50"/>
      <c r="IZM42" s="50"/>
      <c r="IZN42" s="50"/>
      <c r="IZO42" s="50"/>
      <c r="IZP42" s="50"/>
      <c r="IZQ42" s="50"/>
      <c r="IZR42" s="50"/>
      <c r="IZS42" s="50"/>
      <c r="IZT42" s="50"/>
      <c r="IZU42" s="50"/>
      <c r="IZV42" s="50"/>
      <c r="IZW42" s="50"/>
      <c r="IZX42" s="50"/>
      <c r="IZY42" s="50"/>
      <c r="IZZ42" s="50"/>
      <c r="JAA42" s="50"/>
      <c r="JAB42" s="50"/>
      <c r="JAC42" s="50"/>
      <c r="JAD42" s="50"/>
      <c r="JAE42" s="50"/>
      <c r="JAF42" s="50"/>
      <c r="JAG42" s="50"/>
      <c r="JAH42" s="50"/>
      <c r="JAI42" s="50"/>
      <c r="JAJ42" s="50"/>
      <c r="JAK42" s="50"/>
      <c r="JAL42" s="50"/>
      <c r="JAM42" s="50"/>
      <c r="JAN42" s="50"/>
      <c r="JAO42" s="50"/>
      <c r="JAP42" s="50"/>
      <c r="JAQ42" s="50"/>
      <c r="JAR42" s="50"/>
      <c r="JAS42" s="50"/>
      <c r="JAT42" s="50"/>
      <c r="JAU42" s="50"/>
      <c r="JAV42" s="50"/>
      <c r="JAW42" s="50"/>
      <c r="JAX42" s="50"/>
      <c r="JAY42" s="50"/>
      <c r="JAZ42" s="50"/>
      <c r="JBA42" s="50"/>
      <c r="JBB42" s="50"/>
      <c r="JBC42" s="50"/>
      <c r="JBD42" s="50"/>
      <c r="JBE42" s="50"/>
      <c r="JBF42" s="50"/>
      <c r="JBG42" s="50"/>
      <c r="JBH42" s="50"/>
      <c r="JBI42" s="50"/>
      <c r="JBJ42" s="50"/>
      <c r="JBK42" s="50"/>
      <c r="JBL42" s="50"/>
      <c r="JBM42" s="50"/>
      <c r="JBN42" s="50"/>
      <c r="JBO42" s="50"/>
      <c r="JBP42" s="50"/>
      <c r="JBQ42" s="50"/>
      <c r="JBR42" s="50"/>
      <c r="JBS42" s="50"/>
      <c r="JBT42" s="50"/>
      <c r="JBU42" s="50"/>
      <c r="JBV42" s="50"/>
      <c r="JBW42" s="50"/>
      <c r="JBX42" s="50"/>
      <c r="JBY42" s="50"/>
      <c r="JBZ42" s="50"/>
      <c r="JCA42" s="50"/>
      <c r="JCB42" s="50"/>
      <c r="JCC42" s="50"/>
      <c r="JCD42" s="50"/>
      <c r="JCE42" s="50"/>
      <c r="JCF42" s="50"/>
      <c r="JCG42" s="50"/>
      <c r="JCH42" s="50"/>
      <c r="JCI42" s="50"/>
      <c r="JCJ42" s="50"/>
      <c r="JCK42" s="50"/>
      <c r="JCL42" s="50"/>
      <c r="JCM42" s="50"/>
      <c r="JCN42" s="50"/>
      <c r="JCO42" s="50"/>
      <c r="JCP42" s="50"/>
      <c r="JCQ42" s="50"/>
      <c r="JCR42" s="50"/>
      <c r="JCS42" s="50"/>
      <c r="JCT42" s="50"/>
      <c r="JCU42" s="50"/>
      <c r="JCV42" s="50"/>
      <c r="JCW42" s="50"/>
      <c r="JCX42" s="50"/>
      <c r="JCY42" s="50"/>
      <c r="JCZ42" s="50"/>
      <c r="JDA42" s="50"/>
      <c r="JDB42" s="50"/>
      <c r="JDC42" s="50"/>
      <c r="JDD42" s="50"/>
      <c r="JDE42" s="50"/>
      <c r="JDF42" s="50"/>
      <c r="JDG42" s="50"/>
      <c r="JDH42" s="50"/>
      <c r="JDI42" s="50"/>
      <c r="JDJ42" s="50"/>
      <c r="JDK42" s="50"/>
      <c r="JDL42" s="50"/>
      <c r="JDM42" s="50"/>
      <c r="JDN42" s="50"/>
      <c r="JDO42" s="50"/>
      <c r="JDP42" s="50"/>
      <c r="JDQ42" s="50"/>
      <c r="JDR42" s="50"/>
      <c r="JDS42" s="50"/>
      <c r="JDT42" s="50"/>
      <c r="JDU42" s="50"/>
      <c r="JDV42" s="50"/>
      <c r="JDW42" s="50"/>
      <c r="JDX42" s="50"/>
      <c r="JDY42" s="50"/>
      <c r="JDZ42" s="50"/>
      <c r="JEA42" s="50"/>
      <c r="JEB42" s="50"/>
      <c r="JEC42" s="50"/>
      <c r="JED42" s="50"/>
      <c r="JEE42" s="50"/>
      <c r="JEF42" s="50"/>
      <c r="JEG42" s="50"/>
      <c r="JEH42" s="50"/>
      <c r="JEI42" s="50"/>
      <c r="JEJ42" s="50"/>
      <c r="JEK42" s="50"/>
      <c r="JEL42" s="50"/>
      <c r="JEM42" s="50"/>
      <c r="JEN42" s="50"/>
      <c r="JEO42" s="50"/>
      <c r="JEP42" s="50"/>
      <c r="JEQ42" s="50"/>
      <c r="JER42" s="50"/>
      <c r="JES42" s="50"/>
      <c r="JET42" s="50"/>
      <c r="JEU42" s="50"/>
      <c r="JEV42" s="50"/>
      <c r="JEW42" s="50"/>
      <c r="JEX42" s="50"/>
      <c r="JEY42" s="50"/>
      <c r="JEZ42" s="50"/>
      <c r="JFA42" s="50"/>
      <c r="JFB42" s="50"/>
      <c r="JFC42" s="50"/>
      <c r="JFD42" s="50"/>
      <c r="JFE42" s="50"/>
      <c r="JFF42" s="50"/>
      <c r="JFG42" s="50"/>
      <c r="JFH42" s="50"/>
      <c r="JFI42" s="50"/>
      <c r="JFJ42" s="50"/>
      <c r="JFK42" s="50"/>
      <c r="JFL42" s="50"/>
      <c r="JFM42" s="50"/>
      <c r="JFN42" s="50"/>
      <c r="JFO42" s="50"/>
      <c r="JFP42" s="50"/>
      <c r="JFQ42" s="50"/>
      <c r="JFR42" s="50"/>
      <c r="JFS42" s="50"/>
      <c r="JFT42" s="50"/>
      <c r="JFU42" s="50"/>
      <c r="JFV42" s="50"/>
      <c r="JFW42" s="50"/>
      <c r="JFX42" s="50"/>
      <c r="JFY42" s="50"/>
      <c r="JFZ42" s="50"/>
      <c r="JGA42" s="50"/>
      <c r="JGB42" s="50"/>
      <c r="JGC42" s="50"/>
      <c r="JGD42" s="50"/>
      <c r="JGE42" s="50"/>
      <c r="JGF42" s="50"/>
      <c r="JGG42" s="50"/>
      <c r="JGH42" s="50"/>
      <c r="JGI42" s="50"/>
      <c r="JGJ42" s="50"/>
      <c r="JGK42" s="50"/>
      <c r="JGL42" s="50"/>
      <c r="JGM42" s="50"/>
      <c r="JGN42" s="50"/>
      <c r="JGO42" s="50"/>
      <c r="JGP42" s="50"/>
      <c r="JGQ42" s="50"/>
      <c r="JGR42" s="50"/>
      <c r="JGS42" s="50"/>
      <c r="JGT42" s="50"/>
      <c r="JGU42" s="50"/>
      <c r="JGV42" s="50"/>
      <c r="JGW42" s="50"/>
      <c r="JGX42" s="50"/>
      <c r="JGY42" s="50"/>
      <c r="JGZ42" s="50"/>
      <c r="JHA42" s="50"/>
      <c r="JHB42" s="50"/>
      <c r="JHC42" s="50"/>
      <c r="JHD42" s="50"/>
      <c r="JHE42" s="50"/>
      <c r="JHF42" s="50"/>
      <c r="JHG42" s="50"/>
      <c r="JHH42" s="50"/>
      <c r="JHI42" s="50"/>
      <c r="JHJ42" s="50"/>
      <c r="JHK42" s="50"/>
      <c r="JHL42" s="50"/>
      <c r="JHM42" s="50"/>
      <c r="JHN42" s="50"/>
      <c r="JHO42" s="50"/>
      <c r="JHP42" s="50"/>
      <c r="JHQ42" s="50"/>
      <c r="JHR42" s="50"/>
      <c r="JHS42" s="50"/>
      <c r="JHT42" s="50"/>
      <c r="JHU42" s="50"/>
      <c r="JHV42" s="50"/>
      <c r="JHW42" s="50"/>
      <c r="JHX42" s="50"/>
      <c r="JHY42" s="50"/>
      <c r="JHZ42" s="50"/>
      <c r="JIA42" s="50"/>
      <c r="JIB42" s="50"/>
      <c r="JIC42" s="50"/>
      <c r="JID42" s="50"/>
      <c r="JIE42" s="50"/>
      <c r="JIF42" s="50"/>
      <c r="JIG42" s="50"/>
      <c r="JIH42" s="50"/>
      <c r="JII42" s="50"/>
      <c r="JIJ42" s="50"/>
      <c r="JIK42" s="50"/>
      <c r="JIL42" s="50"/>
      <c r="JIM42" s="50"/>
      <c r="JIN42" s="50"/>
      <c r="JIO42" s="50"/>
      <c r="JIP42" s="50"/>
      <c r="JIQ42" s="50"/>
      <c r="JIR42" s="50"/>
      <c r="JIS42" s="50"/>
      <c r="JIT42" s="50"/>
      <c r="JIU42" s="50"/>
      <c r="JIV42" s="50"/>
      <c r="JIW42" s="50"/>
      <c r="JIX42" s="50"/>
      <c r="JIY42" s="50"/>
      <c r="JIZ42" s="50"/>
      <c r="JJA42" s="50"/>
      <c r="JJB42" s="50"/>
      <c r="JJC42" s="50"/>
      <c r="JJD42" s="50"/>
      <c r="JJE42" s="50"/>
      <c r="JJF42" s="50"/>
      <c r="JJG42" s="50"/>
      <c r="JJH42" s="50"/>
      <c r="JJI42" s="50"/>
      <c r="JJJ42" s="50"/>
      <c r="JJK42" s="50"/>
      <c r="JJL42" s="50"/>
      <c r="JJM42" s="50"/>
      <c r="JJN42" s="50"/>
      <c r="JJO42" s="50"/>
      <c r="JJP42" s="50"/>
      <c r="JJQ42" s="50"/>
      <c r="JJR42" s="50"/>
      <c r="JJS42" s="50"/>
      <c r="JJT42" s="50"/>
      <c r="JJU42" s="50"/>
      <c r="JJV42" s="50"/>
      <c r="JJW42" s="50"/>
      <c r="JJX42" s="50"/>
      <c r="JJY42" s="50"/>
      <c r="JJZ42" s="50"/>
      <c r="JKA42" s="50"/>
      <c r="JKB42" s="50"/>
      <c r="JKC42" s="50"/>
      <c r="JKD42" s="50"/>
      <c r="JKE42" s="50"/>
      <c r="JKF42" s="50"/>
      <c r="JKG42" s="50"/>
      <c r="JKH42" s="50"/>
      <c r="JKI42" s="50"/>
      <c r="JKJ42" s="50"/>
      <c r="JKK42" s="50"/>
      <c r="JKL42" s="50"/>
      <c r="JKM42" s="50"/>
      <c r="JKN42" s="50"/>
      <c r="JKO42" s="50"/>
      <c r="JKP42" s="50"/>
      <c r="JKQ42" s="50"/>
      <c r="JKR42" s="50"/>
      <c r="JKS42" s="50"/>
      <c r="JKT42" s="50"/>
      <c r="JKU42" s="50"/>
      <c r="JKV42" s="50"/>
      <c r="JKW42" s="50"/>
      <c r="JKX42" s="50"/>
      <c r="JKY42" s="50"/>
      <c r="JKZ42" s="50"/>
      <c r="JLA42" s="50"/>
      <c r="JLB42" s="50"/>
      <c r="JLC42" s="50"/>
      <c r="JLD42" s="50"/>
      <c r="JLE42" s="50"/>
      <c r="JLF42" s="50"/>
      <c r="JLG42" s="50"/>
      <c r="JLH42" s="50"/>
      <c r="JLI42" s="50"/>
      <c r="JLJ42" s="50"/>
      <c r="JLK42" s="50"/>
      <c r="JLL42" s="50"/>
      <c r="JLM42" s="50"/>
      <c r="JLN42" s="50"/>
      <c r="JLO42" s="50"/>
      <c r="JLP42" s="50"/>
      <c r="JLQ42" s="50"/>
      <c r="JLR42" s="50"/>
      <c r="JLS42" s="50"/>
      <c r="JLT42" s="50"/>
      <c r="JLU42" s="50"/>
      <c r="JLV42" s="50"/>
      <c r="JLW42" s="50"/>
      <c r="JLX42" s="50"/>
      <c r="JLY42" s="50"/>
      <c r="JLZ42" s="50"/>
      <c r="JMA42" s="50"/>
      <c r="JMB42" s="50"/>
      <c r="JMC42" s="50"/>
      <c r="JMD42" s="50"/>
      <c r="JME42" s="50"/>
      <c r="JMF42" s="50"/>
      <c r="JMG42" s="50"/>
      <c r="JMH42" s="50"/>
      <c r="JMI42" s="50"/>
      <c r="JMJ42" s="50"/>
      <c r="JMK42" s="50"/>
      <c r="JML42" s="50"/>
      <c r="JMM42" s="50"/>
      <c r="JMN42" s="50"/>
      <c r="JMO42" s="50"/>
      <c r="JMP42" s="50"/>
      <c r="JMQ42" s="50"/>
      <c r="JMR42" s="50"/>
      <c r="JMS42" s="50"/>
      <c r="JMT42" s="50"/>
      <c r="JMU42" s="50"/>
      <c r="JMV42" s="50"/>
      <c r="JMW42" s="50"/>
      <c r="JMX42" s="50"/>
      <c r="JMY42" s="50"/>
      <c r="JMZ42" s="50"/>
      <c r="JNA42" s="50"/>
      <c r="JNB42" s="50"/>
      <c r="JNC42" s="50"/>
      <c r="JND42" s="50"/>
      <c r="JNE42" s="50"/>
      <c r="JNF42" s="50"/>
      <c r="JNG42" s="50"/>
      <c r="JNH42" s="50"/>
      <c r="JNI42" s="50"/>
      <c r="JNJ42" s="50"/>
      <c r="JNK42" s="50"/>
      <c r="JNL42" s="50"/>
      <c r="JNM42" s="50"/>
      <c r="JNN42" s="50"/>
      <c r="JNO42" s="50"/>
      <c r="JNP42" s="50"/>
      <c r="JNQ42" s="50"/>
      <c r="JNR42" s="50"/>
      <c r="JNS42" s="50"/>
      <c r="JNT42" s="50"/>
      <c r="JNU42" s="50"/>
      <c r="JNV42" s="50"/>
      <c r="JNW42" s="50"/>
      <c r="JNX42" s="50"/>
      <c r="JNY42" s="50"/>
      <c r="JNZ42" s="50"/>
      <c r="JOA42" s="50"/>
      <c r="JOB42" s="50"/>
      <c r="JOC42" s="50"/>
      <c r="JOD42" s="50"/>
      <c r="JOE42" s="50"/>
      <c r="JOF42" s="50"/>
      <c r="JOG42" s="50"/>
      <c r="JOH42" s="50"/>
      <c r="JOI42" s="50"/>
      <c r="JOJ42" s="50"/>
      <c r="JOK42" s="50"/>
      <c r="JOL42" s="50"/>
      <c r="JOM42" s="50"/>
      <c r="JON42" s="50"/>
      <c r="JOO42" s="50"/>
      <c r="JOP42" s="50"/>
      <c r="JOQ42" s="50"/>
      <c r="JOR42" s="50"/>
      <c r="JOS42" s="50"/>
      <c r="JOT42" s="50"/>
      <c r="JOU42" s="50"/>
      <c r="JOV42" s="50"/>
      <c r="JOW42" s="50"/>
      <c r="JOX42" s="50"/>
      <c r="JOY42" s="50"/>
      <c r="JOZ42" s="50"/>
      <c r="JPA42" s="50"/>
      <c r="JPB42" s="50"/>
      <c r="JPC42" s="50"/>
      <c r="JPD42" s="50"/>
      <c r="JPE42" s="50"/>
      <c r="JPF42" s="50"/>
      <c r="JPG42" s="50"/>
      <c r="JPH42" s="50"/>
      <c r="JPI42" s="50"/>
      <c r="JPJ42" s="50"/>
      <c r="JPK42" s="50"/>
      <c r="JPL42" s="50"/>
      <c r="JPM42" s="50"/>
      <c r="JPN42" s="50"/>
      <c r="JPO42" s="50"/>
      <c r="JPP42" s="50"/>
      <c r="JPQ42" s="50"/>
      <c r="JPR42" s="50"/>
      <c r="JPS42" s="50"/>
      <c r="JPT42" s="50"/>
      <c r="JPU42" s="50"/>
      <c r="JPV42" s="50"/>
      <c r="JPW42" s="50"/>
      <c r="JPX42" s="50"/>
      <c r="JPY42" s="50"/>
      <c r="JPZ42" s="50"/>
      <c r="JQA42" s="50"/>
      <c r="JQB42" s="50"/>
      <c r="JQC42" s="50"/>
      <c r="JQD42" s="50"/>
      <c r="JQE42" s="50"/>
      <c r="JQF42" s="50"/>
      <c r="JQG42" s="50"/>
      <c r="JQH42" s="50"/>
      <c r="JQI42" s="50"/>
      <c r="JQJ42" s="50"/>
      <c r="JQK42" s="50"/>
      <c r="JQL42" s="50"/>
      <c r="JQM42" s="50"/>
      <c r="JQN42" s="50"/>
      <c r="JQO42" s="50"/>
      <c r="JQP42" s="50"/>
      <c r="JQQ42" s="50"/>
      <c r="JQR42" s="50"/>
      <c r="JQS42" s="50"/>
      <c r="JQT42" s="50"/>
      <c r="JQU42" s="50"/>
      <c r="JQV42" s="50"/>
      <c r="JQW42" s="50"/>
      <c r="JQX42" s="50"/>
      <c r="JQY42" s="50"/>
      <c r="JQZ42" s="50"/>
      <c r="JRA42" s="50"/>
      <c r="JRB42" s="50"/>
      <c r="JRC42" s="50"/>
      <c r="JRD42" s="50"/>
      <c r="JRE42" s="50"/>
      <c r="JRF42" s="50"/>
      <c r="JRG42" s="50"/>
      <c r="JRH42" s="50"/>
      <c r="JRI42" s="50"/>
      <c r="JRJ42" s="50"/>
      <c r="JRK42" s="50"/>
      <c r="JRL42" s="50"/>
      <c r="JRM42" s="50"/>
      <c r="JRN42" s="50"/>
      <c r="JRO42" s="50"/>
      <c r="JRP42" s="50"/>
      <c r="JRQ42" s="50"/>
      <c r="JRR42" s="50"/>
      <c r="JRS42" s="50"/>
      <c r="JRT42" s="50"/>
      <c r="JRU42" s="50"/>
      <c r="JRV42" s="50"/>
      <c r="JRW42" s="50"/>
      <c r="JRX42" s="50"/>
      <c r="JRY42" s="50"/>
      <c r="JRZ42" s="50"/>
      <c r="JSA42" s="50"/>
      <c r="JSB42" s="50"/>
      <c r="JSC42" s="50"/>
      <c r="JSD42" s="50"/>
      <c r="JSE42" s="50"/>
      <c r="JSF42" s="50"/>
      <c r="JSG42" s="50"/>
      <c r="JSH42" s="50"/>
      <c r="JSI42" s="50"/>
      <c r="JSJ42" s="50"/>
      <c r="JSK42" s="50"/>
      <c r="JSL42" s="50"/>
      <c r="JSM42" s="50"/>
      <c r="JSN42" s="50"/>
      <c r="JSO42" s="50"/>
      <c r="JSP42" s="50"/>
      <c r="JSQ42" s="50"/>
      <c r="JSR42" s="50"/>
      <c r="JSS42" s="50"/>
      <c r="JST42" s="50"/>
      <c r="JSU42" s="50"/>
      <c r="JSV42" s="50"/>
      <c r="JSW42" s="50"/>
      <c r="JSX42" s="50"/>
      <c r="JSY42" s="50"/>
      <c r="JSZ42" s="50"/>
      <c r="JTA42" s="50"/>
      <c r="JTB42" s="50"/>
      <c r="JTC42" s="50"/>
      <c r="JTD42" s="50"/>
      <c r="JTE42" s="50"/>
      <c r="JTF42" s="50"/>
      <c r="JTG42" s="50"/>
      <c r="JTH42" s="50"/>
      <c r="JTI42" s="50"/>
      <c r="JTJ42" s="50"/>
      <c r="JTK42" s="50"/>
      <c r="JTL42" s="50"/>
      <c r="JTM42" s="50"/>
      <c r="JTN42" s="50"/>
      <c r="JTO42" s="50"/>
      <c r="JTP42" s="50"/>
      <c r="JTQ42" s="50"/>
      <c r="JTR42" s="50"/>
      <c r="JTS42" s="50"/>
      <c r="JTT42" s="50"/>
      <c r="JTU42" s="50"/>
      <c r="JTV42" s="50"/>
      <c r="JTW42" s="50"/>
      <c r="JTX42" s="50"/>
      <c r="JTY42" s="50"/>
      <c r="JTZ42" s="50"/>
      <c r="JUA42" s="50"/>
      <c r="JUB42" s="50"/>
      <c r="JUC42" s="50"/>
      <c r="JUD42" s="50"/>
      <c r="JUE42" s="50"/>
      <c r="JUF42" s="50"/>
      <c r="JUG42" s="50"/>
      <c r="JUH42" s="50"/>
      <c r="JUI42" s="50"/>
      <c r="JUJ42" s="50"/>
      <c r="JUK42" s="50"/>
      <c r="JUL42" s="50"/>
      <c r="JUM42" s="50"/>
      <c r="JUN42" s="50"/>
      <c r="JUO42" s="50"/>
      <c r="JUP42" s="50"/>
      <c r="JUQ42" s="50"/>
      <c r="JUR42" s="50"/>
      <c r="JUS42" s="50"/>
      <c r="JUT42" s="50"/>
      <c r="JUU42" s="50"/>
      <c r="JUV42" s="50"/>
      <c r="JUW42" s="50"/>
      <c r="JUX42" s="50"/>
      <c r="JUY42" s="50"/>
      <c r="JUZ42" s="50"/>
      <c r="JVA42" s="50"/>
      <c r="JVB42" s="50"/>
      <c r="JVC42" s="50"/>
      <c r="JVD42" s="50"/>
      <c r="JVE42" s="50"/>
      <c r="JVF42" s="50"/>
      <c r="JVG42" s="50"/>
      <c r="JVH42" s="50"/>
      <c r="JVI42" s="50"/>
      <c r="JVJ42" s="50"/>
      <c r="JVK42" s="50"/>
      <c r="JVL42" s="50"/>
      <c r="JVM42" s="50"/>
      <c r="JVN42" s="50"/>
      <c r="JVO42" s="50"/>
      <c r="JVP42" s="50"/>
      <c r="JVQ42" s="50"/>
      <c r="JVR42" s="50"/>
      <c r="JVS42" s="50"/>
      <c r="JVT42" s="50"/>
      <c r="JVU42" s="50"/>
      <c r="JVV42" s="50"/>
      <c r="JVW42" s="50"/>
      <c r="JVX42" s="50"/>
      <c r="JVY42" s="50"/>
      <c r="JVZ42" s="50"/>
      <c r="JWA42" s="50"/>
      <c r="JWB42" s="50"/>
      <c r="JWC42" s="50"/>
      <c r="JWD42" s="50"/>
      <c r="JWE42" s="50"/>
      <c r="JWF42" s="50"/>
      <c r="JWG42" s="50"/>
      <c r="JWH42" s="50"/>
      <c r="JWI42" s="50"/>
      <c r="JWJ42" s="50"/>
      <c r="JWK42" s="50"/>
      <c r="JWL42" s="50"/>
      <c r="JWM42" s="50"/>
      <c r="JWN42" s="50"/>
      <c r="JWO42" s="50"/>
      <c r="JWP42" s="50"/>
      <c r="JWQ42" s="50"/>
      <c r="JWR42" s="50"/>
      <c r="JWS42" s="50"/>
      <c r="JWT42" s="50"/>
      <c r="JWU42" s="50"/>
      <c r="JWV42" s="50"/>
      <c r="JWW42" s="50"/>
      <c r="JWX42" s="50"/>
      <c r="JWY42" s="50"/>
      <c r="JWZ42" s="50"/>
      <c r="JXA42" s="50"/>
      <c r="JXB42" s="50"/>
      <c r="JXC42" s="50"/>
      <c r="JXD42" s="50"/>
      <c r="JXE42" s="50"/>
      <c r="JXF42" s="50"/>
      <c r="JXG42" s="50"/>
      <c r="JXH42" s="50"/>
      <c r="JXI42" s="50"/>
      <c r="JXJ42" s="50"/>
      <c r="JXK42" s="50"/>
      <c r="JXL42" s="50"/>
      <c r="JXM42" s="50"/>
      <c r="JXN42" s="50"/>
      <c r="JXO42" s="50"/>
      <c r="JXP42" s="50"/>
      <c r="JXQ42" s="50"/>
      <c r="JXR42" s="50"/>
      <c r="JXS42" s="50"/>
      <c r="JXT42" s="50"/>
      <c r="JXU42" s="50"/>
      <c r="JXV42" s="50"/>
      <c r="JXW42" s="50"/>
      <c r="JXX42" s="50"/>
      <c r="JXY42" s="50"/>
      <c r="JXZ42" s="50"/>
      <c r="JYA42" s="50"/>
      <c r="JYB42" s="50"/>
      <c r="JYC42" s="50"/>
      <c r="JYD42" s="50"/>
      <c r="JYE42" s="50"/>
      <c r="JYF42" s="50"/>
      <c r="JYG42" s="50"/>
      <c r="JYH42" s="50"/>
      <c r="JYI42" s="50"/>
      <c r="JYJ42" s="50"/>
      <c r="JYK42" s="50"/>
      <c r="JYL42" s="50"/>
      <c r="JYM42" s="50"/>
      <c r="JYN42" s="50"/>
      <c r="JYO42" s="50"/>
      <c r="JYP42" s="50"/>
      <c r="JYQ42" s="50"/>
      <c r="JYR42" s="50"/>
      <c r="JYS42" s="50"/>
      <c r="JYT42" s="50"/>
      <c r="JYU42" s="50"/>
      <c r="JYV42" s="50"/>
      <c r="JYW42" s="50"/>
      <c r="JYX42" s="50"/>
      <c r="JYY42" s="50"/>
      <c r="JYZ42" s="50"/>
      <c r="JZA42" s="50"/>
      <c r="JZB42" s="50"/>
      <c r="JZC42" s="50"/>
      <c r="JZD42" s="50"/>
      <c r="JZE42" s="50"/>
      <c r="JZF42" s="50"/>
      <c r="JZG42" s="50"/>
      <c r="JZH42" s="50"/>
      <c r="JZI42" s="50"/>
      <c r="JZJ42" s="50"/>
      <c r="JZK42" s="50"/>
      <c r="JZL42" s="50"/>
      <c r="JZM42" s="50"/>
      <c r="JZN42" s="50"/>
      <c r="JZO42" s="50"/>
      <c r="JZP42" s="50"/>
      <c r="JZQ42" s="50"/>
      <c r="JZR42" s="50"/>
      <c r="JZS42" s="50"/>
      <c r="JZT42" s="50"/>
      <c r="JZU42" s="50"/>
      <c r="JZV42" s="50"/>
      <c r="JZW42" s="50"/>
      <c r="JZX42" s="50"/>
      <c r="JZY42" s="50"/>
      <c r="JZZ42" s="50"/>
      <c r="KAA42" s="50"/>
      <c r="KAB42" s="50"/>
      <c r="KAC42" s="50"/>
      <c r="KAD42" s="50"/>
      <c r="KAE42" s="50"/>
      <c r="KAF42" s="50"/>
      <c r="KAG42" s="50"/>
      <c r="KAH42" s="50"/>
      <c r="KAI42" s="50"/>
      <c r="KAJ42" s="50"/>
      <c r="KAK42" s="50"/>
      <c r="KAL42" s="50"/>
      <c r="KAM42" s="50"/>
      <c r="KAN42" s="50"/>
      <c r="KAO42" s="50"/>
      <c r="KAP42" s="50"/>
      <c r="KAQ42" s="50"/>
      <c r="KAR42" s="50"/>
      <c r="KAS42" s="50"/>
      <c r="KAT42" s="50"/>
      <c r="KAU42" s="50"/>
      <c r="KAV42" s="50"/>
      <c r="KAW42" s="50"/>
      <c r="KAX42" s="50"/>
      <c r="KAY42" s="50"/>
      <c r="KAZ42" s="50"/>
      <c r="KBA42" s="50"/>
      <c r="KBB42" s="50"/>
      <c r="KBC42" s="50"/>
      <c r="KBD42" s="50"/>
      <c r="KBE42" s="50"/>
      <c r="KBF42" s="50"/>
      <c r="KBG42" s="50"/>
      <c r="KBH42" s="50"/>
      <c r="KBI42" s="50"/>
      <c r="KBJ42" s="50"/>
      <c r="KBK42" s="50"/>
      <c r="KBL42" s="50"/>
      <c r="KBM42" s="50"/>
      <c r="KBN42" s="50"/>
      <c r="KBO42" s="50"/>
      <c r="KBP42" s="50"/>
      <c r="KBQ42" s="50"/>
      <c r="KBR42" s="50"/>
      <c r="KBS42" s="50"/>
      <c r="KBT42" s="50"/>
      <c r="KBU42" s="50"/>
      <c r="KBV42" s="50"/>
      <c r="KBW42" s="50"/>
      <c r="KBX42" s="50"/>
      <c r="KBY42" s="50"/>
      <c r="KBZ42" s="50"/>
      <c r="KCA42" s="50"/>
      <c r="KCB42" s="50"/>
      <c r="KCC42" s="50"/>
      <c r="KCD42" s="50"/>
      <c r="KCE42" s="50"/>
      <c r="KCF42" s="50"/>
      <c r="KCG42" s="50"/>
      <c r="KCH42" s="50"/>
      <c r="KCI42" s="50"/>
      <c r="KCJ42" s="50"/>
      <c r="KCK42" s="50"/>
      <c r="KCL42" s="50"/>
      <c r="KCM42" s="50"/>
      <c r="KCN42" s="50"/>
      <c r="KCO42" s="50"/>
      <c r="KCP42" s="50"/>
      <c r="KCQ42" s="50"/>
      <c r="KCR42" s="50"/>
      <c r="KCS42" s="50"/>
      <c r="KCT42" s="50"/>
      <c r="KCU42" s="50"/>
      <c r="KCV42" s="50"/>
      <c r="KCW42" s="50"/>
      <c r="KCX42" s="50"/>
      <c r="KCY42" s="50"/>
      <c r="KCZ42" s="50"/>
      <c r="KDA42" s="50"/>
      <c r="KDB42" s="50"/>
      <c r="KDC42" s="50"/>
      <c r="KDD42" s="50"/>
      <c r="KDE42" s="50"/>
      <c r="KDF42" s="50"/>
      <c r="KDG42" s="50"/>
      <c r="KDH42" s="50"/>
      <c r="KDI42" s="50"/>
      <c r="KDJ42" s="50"/>
      <c r="KDK42" s="50"/>
      <c r="KDL42" s="50"/>
      <c r="KDM42" s="50"/>
      <c r="KDN42" s="50"/>
      <c r="KDO42" s="50"/>
      <c r="KDP42" s="50"/>
      <c r="KDQ42" s="50"/>
      <c r="KDR42" s="50"/>
      <c r="KDS42" s="50"/>
      <c r="KDT42" s="50"/>
      <c r="KDU42" s="50"/>
      <c r="KDV42" s="50"/>
      <c r="KDW42" s="50"/>
      <c r="KDX42" s="50"/>
      <c r="KDY42" s="50"/>
      <c r="KDZ42" s="50"/>
      <c r="KEA42" s="50"/>
      <c r="KEB42" s="50"/>
      <c r="KEC42" s="50"/>
      <c r="KED42" s="50"/>
      <c r="KEE42" s="50"/>
      <c r="KEF42" s="50"/>
      <c r="KEG42" s="50"/>
      <c r="KEH42" s="50"/>
      <c r="KEI42" s="50"/>
      <c r="KEJ42" s="50"/>
      <c r="KEK42" s="50"/>
      <c r="KEL42" s="50"/>
      <c r="KEM42" s="50"/>
      <c r="KEN42" s="50"/>
      <c r="KEO42" s="50"/>
      <c r="KEP42" s="50"/>
      <c r="KEQ42" s="50"/>
      <c r="KER42" s="50"/>
      <c r="KES42" s="50"/>
      <c r="KET42" s="50"/>
      <c r="KEU42" s="50"/>
      <c r="KEV42" s="50"/>
      <c r="KEW42" s="50"/>
      <c r="KEX42" s="50"/>
      <c r="KEY42" s="50"/>
      <c r="KEZ42" s="50"/>
      <c r="KFA42" s="50"/>
      <c r="KFB42" s="50"/>
      <c r="KFC42" s="50"/>
      <c r="KFD42" s="50"/>
      <c r="KFE42" s="50"/>
      <c r="KFF42" s="50"/>
      <c r="KFG42" s="50"/>
      <c r="KFH42" s="50"/>
      <c r="KFI42" s="50"/>
      <c r="KFJ42" s="50"/>
      <c r="KFK42" s="50"/>
      <c r="KFL42" s="50"/>
      <c r="KFM42" s="50"/>
      <c r="KFN42" s="50"/>
      <c r="KFO42" s="50"/>
      <c r="KFP42" s="50"/>
      <c r="KFQ42" s="50"/>
      <c r="KFR42" s="50"/>
      <c r="KFS42" s="50"/>
      <c r="KFT42" s="50"/>
      <c r="KFU42" s="50"/>
      <c r="KFV42" s="50"/>
      <c r="KFW42" s="50"/>
      <c r="KFX42" s="50"/>
      <c r="KFY42" s="50"/>
      <c r="KFZ42" s="50"/>
      <c r="KGA42" s="50"/>
      <c r="KGB42" s="50"/>
      <c r="KGC42" s="50"/>
      <c r="KGD42" s="50"/>
      <c r="KGE42" s="50"/>
      <c r="KGF42" s="50"/>
      <c r="KGG42" s="50"/>
      <c r="KGH42" s="50"/>
      <c r="KGI42" s="50"/>
      <c r="KGJ42" s="50"/>
      <c r="KGK42" s="50"/>
      <c r="KGL42" s="50"/>
      <c r="KGM42" s="50"/>
      <c r="KGN42" s="50"/>
      <c r="KGO42" s="50"/>
      <c r="KGP42" s="50"/>
      <c r="KGQ42" s="50"/>
      <c r="KGR42" s="50"/>
      <c r="KGS42" s="50"/>
      <c r="KGT42" s="50"/>
      <c r="KGU42" s="50"/>
      <c r="KGV42" s="50"/>
      <c r="KGW42" s="50"/>
      <c r="KGX42" s="50"/>
      <c r="KGY42" s="50"/>
      <c r="KGZ42" s="50"/>
      <c r="KHA42" s="50"/>
      <c r="KHB42" s="50"/>
      <c r="KHC42" s="50"/>
      <c r="KHD42" s="50"/>
      <c r="KHE42" s="50"/>
      <c r="KHF42" s="50"/>
      <c r="KHG42" s="50"/>
      <c r="KHH42" s="50"/>
      <c r="KHI42" s="50"/>
      <c r="KHJ42" s="50"/>
      <c r="KHK42" s="50"/>
      <c r="KHL42" s="50"/>
      <c r="KHM42" s="50"/>
      <c r="KHN42" s="50"/>
      <c r="KHO42" s="50"/>
      <c r="KHP42" s="50"/>
      <c r="KHQ42" s="50"/>
      <c r="KHR42" s="50"/>
      <c r="KHS42" s="50"/>
      <c r="KHT42" s="50"/>
      <c r="KHU42" s="50"/>
      <c r="KHV42" s="50"/>
      <c r="KHW42" s="50"/>
      <c r="KHX42" s="50"/>
      <c r="KHY42" s="50"/>
      <c r="KHZ42" s="50"/>
      <c r="KIA42" s="50"/>
      <c r="KIB42" s="50"/>
      <c r="KIC42" s="50"/>
      <c r="KID42" s="50"/>
      <c r="KIE42" s="50"/>
      <c r="KIF42" s="50"/>
      <c r="KIG42" s="50"/>
      <c r="KIH42" s="50"/>
      <c r="KII42" s="50"/>
      <c r="KIJ42" s="50"/>
      <c r="KIK42" s="50"/>
      <c r="KIL42" s="50"/>
      <c r="KIM42" s="50"/>
      <c r="KIN42" s="50"/>
      <c r="KIO42" s="50"/>
      <c r="KIP42" s="50"/>
      <c r="KIQ42" s="50"/>
      <c r="KIR42" s="50"/>
      <c r="KIS42" s="50"/>
      <c r="KIT42" s="50"/>
      <c r="KIU42" s="50"/>
      <c r="KIV42" s="50"/>
      <c r="KIW42" s="50"/>
      <c r="KIX42" s="50"/>
      <c r="KIY42" s="50"/>
      <c r="KIZ42" s="50"/>
      <c r="KJA42" s="50"/>
      <c r="KJB42" s="50"/>
      <c r="KJC42" s="50"/>
      <c r="KJD42" s="50"/>
      <c r="KJE42" s="50"/>
      <c r="KJF42" s="50"/>
      <c r="KJG42" s="50"/>
      <c r="KJH42" s="50"/>
      <c r="KJI42" s="50"/>
      <c r="KJJ42" s="50"/>
      <c r="KJK42" s="50"/>
      <c r="KJL42" s="50"/>
      <c r="KJM42" s="50"/>
      <c r="KJN42" s="50"/>
      <c r="KJO42" s="50"/>
      <c r="KJP42" s="50"/>
      <c r="KJQ42" s="50"/>
      <c r="KJR42" s="50"/>
      <c r="KJS42" s="50"/>
      <c r="KJT42" s="50"/>
      <c r="KJU42" s="50"/>
      <c r="KJV42" s="50"/>
      <c r="KJW42" s="50"/>
      <c r="KJX42" s="50"/>
      <c r="KJY42" s="50"/>
      <c r="KJZ42" s="50"/>
      <c r="KKA42" s="50"/>
      <c r="KKB42" s="50"/>
      <c r="KKC42" s="50"/>
      <c r="KKD42" s="50"/>
      <c r="KKE42" s="50"/>
      <c r="KKF42" s="50"/>
      <c r="KKG42" s="50"/>
      <c r="KKH42" s="50"/>
      <c r="KKI42" s="50"/>
      <c r="KKJ42" s="50"/>
      <c r="KKK42" s="50"/>
      <c r="KKL42" s="50"/>
      <c r="KKM42" s="50"/>
      <c r="KKN42" s="50"/>
      <c r="KKO42" s="50"/>
      <c r="KKP42" s="50"/>
      <c r="KKQ42" s="50"/>
      <c r="KKR42" s="50"/>
      <c r="KKS42" s="50"/>
      <c r="KKT42" s="50"/>
      <c r="KKU42" s="50"/>
      <c r="KKV42" s="50"/>
      <c r="KKW42" s="50"/>
      <c r="KKX42" s="50"/>
      <c r="KKY42" s="50"/>
      <c r="KKZ42" s="50"/>
      <c r="KLA42" s="50"/>
      <c r="KLB42" s="50"/>
      <c r="KLC42" s="50"/>
      <c r="KLD42" s="50"/>
      <c r="KLE42" s="50"/>
      <c r="KLF42" s="50"/>
      <c r="KLG42" s="50"/>
      <c r="KLH42" s="50"/>
      <c r="KLI42" s="50"/>
      <c r="KLJ42" s="50"/>
      <c r="KLK42" s="50"/>
      <c r="KLL42" s="50"/>
      <c r="KLM42" s="50"/>
      <c r="KLN42" s="50"/>
      <c r="KLO42" s="50"/>
      <c r="KLP42" s="50"/>
      <c r="KLQ42" s="50"/>
      <c r="KLR42" s="50"/>
      <c r="KLS42" s="50"/>
      <c r="KLT42" s="50"/>
      <c r="KLU42" s="50"/>
      <c r="KLV42" s="50"/>
      <c r="KLW42" s="50"/>
      <c r="KLX42" s="50"/>
      <c r="KLY42" s="50"/>
      <c r="KLZ42" s="50"/>
      <c r="KMA42" s="50"/>
      <c r="KMB42" s="50"/>
      <c r="KMC42" s="50"/>
      <c r="KMD42" s="50"/>
      <c r="KME42" s="50"/>
      <c r="KMF42" s="50"/>
      <c r="KMG42" s="50"/>
      <c r="KMH42" s="50"/>
      <c r="KMI42" s="50"/>
      <c r="KMJ42" s="50"/>
      <c r="KMK42" s="50"/>
      <c r="KML42" s="50"/>
      <c r="KMM42" s="50"/>
      <c r="KMN42" s="50"/>
      <c r="KMO42" s="50"/>
      <c r="KMP42" s="50"/>
      <c r="KMQ42" s="50"/>
      <c r="KMR42" s="50"/>
      <c r="KMS42" s="50"/>
      <c r="KMT42" s="50"/>
      <c r="KMU42" s="50"/>
      <c r="KMV42" s="50"/>
      <c r="KMW42" s="50"/>
      <c r="KMX42" s="50"/>
      <c r="KMY42" s="50"/>
      <c r="KMZ42" s="50"/>
      <c r="KNA42" s="50"/>
      <c r="KNB42" s="50"/>
      <c r="KNC42" s="50"/>
      <c r="KND42" s="50"/>
      <c r="KNE42" s="50"/>
      <c r="KNF42" s="50"/>
      <c r="KNG42" s="50"/>
      <c r="KNH42" s="50"/>
      <c r="KNI42" s="50"/>
      <c r="KNJ42" s="50"/>
      <c r="KNK42" s="50"/>
      <c r="KNL42" s="50"/>
      <c r="KNM42" s="50"/>
      <c r="KNN42" s="50"/>
      <c r="KNO42" s="50"/>
      <c r="KNP42" s="50"/>
      <c r="KNQ42" s="50"/>
      <c r="KNR42" s="50"/>
      <c r="KNS42" s="50"/>
      <c r="KNT42" s="50"/>
      <c r="KNU42" s="50"/>
      <c r="KNV42" s="50"/>
      <c r="KNW42" s="50"/>
      <c r="KNX42" s="50"/>
      <c r="KNY42" s="50"/>
      <c r="KNZ42" s="50"/>
      <c r="KOA42" s="50"/>
      <c r="KOB42" s="50"/>
      <c r="KOC42" s="50"/>
      <c r="KOD42" s="50"/>
      <c r="KOE42" s="50"/>
      <c r="KOF42" s="50"/>
      <c r="KOG42" s="50"/>
      <c r="KOH42" s="50"/>
      <c r="KOI42" s="50"/>
      <c r="KOJ42" s="50"/>
      <c r="KOK42" s="50"/>
      <c r="KOL42" s="50"/>
      <c r="KOM42" s="50"/>
      <c r="KON42" s="50"/>
      <c r="KOO42" s="50"/>
      <c r="KOP42" s="50"/>
      <c r="KOQ42" s="50"/>
      <c r="KOR42" s="50"/>
      <c r="KOS42" s="50"/>
      <c r="KOT42" s="50"/>
      <c r="KOU42" s="50"/>
      <c r="KOV42" s="50"/>
      <c r="KOW42" s="50"/>
      <c r="KOX42" s="50"/>
      <c r="KOY42" s="50"/>
      <c r="KOZ42" s="50"/>
      <c r="KPA42" s="50"/>
      <c r="KPB42" s="50"/>
      <c r="KPC42" s="50"/>
      <c r="KPD42" s="50"/>
      <c r="KPE42" s="50"/>
      <c r="KPF42" s="50"/>
      <c r="KPG42" s="50"/>
      <c r="KPH42" s="50"/>
      <c r="KPI42" s="50"/>
      <c r="KPJ42" s="50"/>
      <c r="KPK42" s="50"/>
      <c r="KPL42" s="50"/>
      <c r="KPM42" s="50"/>
      <c r="KPN42" s="50"/>
      <c r="KPO42" s="50"/>
      <c r="KPP42" s="50"/>
      <c r="KPQ42" s="50"/>
      <c r="KPR42" s="50"/>
      <c r="KPS42" s="50"/>
      <c r="KPT42" s="50"/>
      <c r="KPU42" s="50"/>
      <c r="KPV42" s="50"/>
      <c r="KPW42" s="50"/>
      <c r="KPX42" s="50"/>
      <c r="KPY42" s="50"/>
      <c r="KPZ42" s="50"/>
      <c r="KQA42" s="50"/>
      <c r="KQB42" s="50"/>
      <c r="KQC42" s="50"/>
      <c r="KQD42" s="50"/>
      <c r="KQE42" s="50"/>
      <c r="KQF42" s="50"/>
      <c r="KQG42" s="50"/>
      <c r="KQH42" s="50"/>
      <c r="KQI42" s="50"/>
      <c r="KQJ42" s="50"/>
      <c r="KQK42" s="50"/>
      <c r="KQL42" s="50"/>
      <c r="KQM42" s="50"/>
      <c r="KQN42" s="50"/>
      <c r="KQO42" s="50"/>
      <c r="KQP42" s="50"/>
      <c r="KQQ42" s="50"/>
      <c r="KQR42" s="50"/>
      <c r="KQS42" s="50"/>
      <c r="KQT42" s="50"/>
      <c r="KQU42" s="50"/>
      <c r="KQV42" s="50"/>
      <c r="KQW42" s="50"/>
      <c r="KQX42" s="50"/>
      <c r="KQY42" s="50"/>
      <c r="KQZ42" s="50"/>
      <c r="KRA42" s="50"/>
      <c r="KRB42" s="50"/>
      <c r="KRC42" s="50"/>
      <c r="KRD42" s="50"/>
      <c r="KRE42" s="50"/>
      <c r="KRF42" s="50"/>
      <c r="KRG42" s="50"/>
      <c r="KRH42" s="50"/>
      <c r="KRI42" s="50"/>
      <c r="KRJ42" s="50"/>
      <c r="KRK42" s="50"/>
      <c r="KRL42" s="50"/>
      <c r="KRM42" s="50"/>
      <c r="KRN42" s="50"/>
      <c r="KRO42" s="50"/>
      <c r="KRP42" s="50"/>
      <c r="KRQ42" s="50"/>
      <c r="KRR42" s="50"/>
      <c r="KRS42" s="50"/>
      <c r="KRT42" s="50"/>
      <c r="KRU42" s="50"/>
      <c r="KRV42" s="50"/>
      <c r="KRW42" s="50"/>
      <c r="KRX42" s="50"/>
      <c r="KRY42" s="50"/>
      <c r="KRZ42" s="50"/>
      <c r="KSA42" s="50"/>
      <c r="KSB42" s="50"/>
      <c r="KSC42" s="50"/>
      <c r="KSD42" s="50"/>
      <c r="KSE42" s="50"/>
      <c r="KSF42" s="50"/>
      <c r="KSG42" s="50"/>
      <c r="KSH42" s="50"/>
      <c r="KSI42" s="50"/>
      <c r="KSJ42" s="50"/>
      <c r="KSK42" s="50"/>
      <c r="KSL42" s="50"/>
      <c r="KSM42" s="50"/>
      <c r="KSN42" s="50"/>
      <c r="KSO42" s="50"/>
      <c r="KSP42" s="50"/>
      <c r="KSQ42" s="50"/>
      <c r="KSR42" s="50"/>
      <c r="KSS42" s="50"/>
      <c r="KST42" s="50"/>
      <c r="KSU42" s="50"/>
      <c r="KSV42" s="50"/>
      <c r="KSW42" s="50"/>
      <c r="KSX42" s="50"/>
      <c r="KSY42" s="50"/>
      <c r="KSZ42" s="50"/>
      <c r="KTA42" s="50"/>
      <c r="KTB42" s="50"/>
      <c r="KTC42" s="50"/>
      <c r="KTD42" s="50"/>
      <c r="KTE42" s="50"/>
      <c r="KTF42" s="50"/>
      <c r="KTG42" s="50"/>
      <c r="KTH42" s="50"/>
      <c r="KTI42" s="50"/>
      <c r="KTJ42" s="50"/>
      <c r="KTK42" s="50"/>
      <c r="KTL42" s="50"/>
      <c r="KTM42" s="50"/>
      <c r="KTN42" s="50"/>
      <c r="KTO42" s="50"/>
      <c r="KTP42" s="50"/>
      <c r="KTQ42" s="50"/>
      <c r="KTR42" s="50"/>
      <c r="KTS42" s="50"/>
      <c r="KTT42" s="50"/>
      <c r="KTU42" s="50"/>
      <c r="KTV42" s="50"/>
      <c r="KTW42" s="50"/>
      <c r="KTX42" s="50"/>
      <c r="KTY42" s="50"/>
      <c r="KTZ42" s="50"/>
      <c r="KUA42" s="50"/>
      <c r="KUB42" s="50"/>
      <c r="KUC42" s="50"/>
      <c r="KUD42" s="50"/>
      <c r="KUE42" s="50"/>
      <c r="KUF42" s="50"/>
      <c r="KUG42" s="50"/>
      <c r="KUH42" s="50"/>
      <c r="KUI42" s="50"/>
      <c r="KUJ42" s="50"/>
      <c r="KUK42" s="50"/>
      <c r="KUL42" s="50"/>
      <c r="KUM42" s="50"/>
      <c r="KUN42" s="50"/>
      <c r="KUO42" s="50"/>
      <c r="KUP42" s="50"/>
      <c r="KUQ42" s="50"/>
      <c r="KUR42" s="50"/>
      <c r="KUS42" s="50"/>
      <c r="KUT42" s="50"/>
      <c r="KUU42" s="50"/>
      <c r="KUV42" s="50"/>
      <c r="KUW42" s="50"/>
      <c r="KUX42" s="50"/>
      <c r="KUY42" s="50"/>
      <c r="KUZ42" s="50"/>
      <c r="KVA42" s="50"/>
      <c r="KVB42" s="50"/>
      <c r="KVC42" s="50"/>
      <c r="KVD42" s="50"/>
      <c r="KVE42" s="50"/>
      <c r="KVF42" s="50"/>
      <c r="KVG42" s="50"/>
      <c r="KVH42" s="50"/>
      <c r="KVI42" s="50"/>
      <c r="KVJ42" s="50"/>
      <c r="KVK42" s="50"/>
      <c r="KVL42" s="50"/>
      <c r="KVM42" s="50"/>
      <c r="KVN42" s="50"/>
      <c r="KVO42" s="50"/>
      <c r="KVP42" s="50"/>
      <c r="KVQ42" s="50"/>
      <c r="KVR42" s="50"/>
      <c r="KVS42" s="50"/>
      <c r="KVT42" s="50"/>
      <c r="KVU42" s="50"/>
      <c r="KVV42" s="50"/>
      <c r="KVW42" s="50"/>
      <c r="KVX42" s="50"/>
      <c r="KVY42" s="50"/>
      <c r="KVZ42" s="50"/>
      <c r="KWA42" s="50"/>
      <c r="KWB42" s="50"/>
      <c r="KWC42" s="50"/>
      <c r="KWD42" s="50"/>
      <c r="KWE42" s="50"/>
      <c r="KWF42" s="50"/>
      <c r="KWG42" s="50"/>
      <c r="KWH42" s="50"/>
      <c r="KWI42" s="50"/>
      <c r="KWJ42" s="50"/>
      <c r="KWK42" s="50"/>
      <c r="KWL42" s="50"/>
      <c r="KWM42" s="50"/>
      <c r="KWN42" s="50"/>
      <c r="KWO42" s="50"/>
      <c r="KWP42" s="50"/>
      <c r="KWQ42" s="50"/>
      <c r="KWR42" s="50"/>
      <c r="KWS42" s="50"/>
      <c r="KWT42" s="50"/>
      <c r="KWU42" s="50"/>
      <c r="KWV42" s="50"/>
      <c r="KWW42" s="50"/>
      <c r="KWX42" s="50"/>
      <c r="KWY42" s="50"/>
      <c r="KWZ42" s="50"/>
      <c r="KXA42" s="50"/>
      <c r="KXB42" s="50"/>
      <c r="KXC42" s="50"/>
      <c r="KXD42" s="50"/>
      <c r="KXE42" s="50"/>
      <c r="KXF42" s="50"/>
      <c r="KXG42" s="50"/>
      <c r="KXH42" s="50"/>
      <c r="KXI42" s="50"/>
      <c r="KXJ42" s="50"/>
      <c r="KXK42" s="50"/>
      <c r="KXL42" s="50"/>
      <c r="KXM42" s="50"/>
      <c r="KXN42" s="50"/>
      <c r="KXO42" s="50"/>
      <c r="KXP42" s="50"/>
      <c r="KXQ42" s="50"/>
      <c r="KXR42" s="50"/>
      <c r="KXS42" s="50"/>
      <c r="KXT42" s="50"/>
      <c r="KXU42" s="50"/>
      <c r="KXV42" s="50"/>
      <c r="KXW42" s="50"/>
      <c r="KXX42" s="50"/>
      <c r="KXY42" s="50"/>
      <c r="KXZ42" s="50"/>
      <c r="KYA42" s="50"/>
      <c r="KYB42" s="50"/>
      <c r="KYC42" s="50"/>
      <c r="KYD42" s="50"/>
      <c r="KYE42" s="50"/>
      <c r="KYF42" s="50"/>
      <c r="KYG42" s="50"/>
      <c r="KYH42" s="50"/>
      <c r="KYI42" s="50"/>
      <c r="KYJ42" s="50"/>
      <c r="KYK42" s="50"/>
      <c r="KYL42" s="50"/>
      <c r="KYM42" s="50"/>
      <c r="KYN42" s="50"/>
      <c r="KYO42" s="50"/>
      <c r="KYP42" s="50"/>
      <c r="KYQ42" s="50"/>
      <c r="KYR42" s="50"/>
      <c r="KYS42" s="50"/>
      <c r="KYT42" s="50"/>
      <c r="KYU42" s="50"/>
      <c r="KYV42" s="50"/>
      <c r="KYW42" s="50"/>
      <c r="KYX42" s="50"/>
      <c r="KYY42" s="50"/>
      <c r="KYZ42" s="50"/>
      <c r="KZA42" s="50"/>
      <c r="KZB42" s="50"/>
      <c r="KZC42" s="50"/>
      <c r="KZD42" s="50"/>
      <c r="KZE42" s="50"/>
      <c r="KZF42" s="50"/>
      <c r="KZG42" s="50"/>
      <c r="KZH42" s="50"/>
      <c r="KZI42" s="50"/>
      <c r="KZJ42" s="50"/>
      <c r="KZK42" s="50"/>
      <c r="KZL42" s="50"/>
      <c r="KZM42" s="50"/>
      <c r="KZN42" s="50"/>
      <c r="KZO42" s="50"/>
      <c r="KZP42" s="50"/>
      <c r="KZQ42" s="50"/>
      <c r="KZR42" s="50"/>
      <c r="KZS42" s="50"/>
      <c r="KZT42" s="50"/>
      <c r="KZU42" s="50"/>
      <c r="KZV42" s="50"/>
      <c r="KZW42" s="50"/>
      <c r="KZX42" s="50"/>
      <c r="KZY42" s="50"/>
      <c r="KZZ42" s="50"/>
      <c r="LAA42" s="50"/>
      <c r="LAB42" s="50"/>
      <c r="LAC42" s="50"/>
      <c r="LAD42" s="50"/>
      <c r="LAE42" s="50"/>
      <c r="LAF42" s="50"/>
      <c r="LAG42" s="50"/>
      <c r="LAH42" s="50"/>
      <c r="LAI42" s="50"/>
      <c r="LAJ42" s="50"/>
      <c r="LAK42" s="50"/>
      <c r="LAL42" s="50"/>
      <c r="LAM42" s="50"/>
      <c r="LAN42" s="50"/>
      <c r="LAO42" s="50"/>
      <c r="LAP42" s="50"/>
      <c r="LAQ42" s="50"/>
      <c r="LAR42" s="50"/>
      <c r="LAS42" s="50"/>
      <c r="LAT42" s="50"/>
      <c r="LAU42" s="50"/>
      <c r="LAV42" s="50"/>
      <c r="LAW42" s="50"/>
      <c r="LAX42" s="50"/>
      <c r="LAY42" s="50"/>
      <c r="LAZ42" s="50"/>
      <c r="LBA42" s="50"/>
      <c r="LBB42" s="50"/>
      <c r="LBC42" s="50"/>
      <c r="LBD42" s="50"/>
      <c r="LBE42" s="50"/>
      <c r="LBF42" s="50"/>
      <c r="LBG42" s="50"/>
      <c r="LBH42" s="50"/>
      <c r="LBI42" s="50"/>
      <c r="LBJ42" s="50"/>
      <c r="LBK42" s="50"/>
      <c r="LBL42" s="50"/>
      <c r="LBM42" s="50"/>
      <c r="LBN42" s="50"/>
      <c r="LBO42" s="50"/>
      <c r="LBP42" s="50"/>
      <c r="LBQ42" s="50"/>
      <c r="LBR42" s="50"/>
      <c r="LBS42" s="50"/>
      <c r="LBT42" s="50"/>
      <c r="LBU42" s="50"/>
      <c r="LBV42" s="50"/>
      <c r="LBW42" s="50"/>
      <c r="LBX42" s="50"/>
      <c r="LBY42" s="50"/>
      <c r="LBZ42" s="50"/>
      <c r="LCA42" s="50"/>
      <c r="LCB42" s="50"/>
      <c r="LCC42" s="50"/>
      <c r="LCD42" s="50"/>
      <c r="LCE42" s="50"/>
      <c r="LCF42" s="50"/>
      <c r="LCG42" s="50"/>
      <c r="LCH42" s="50"/>
      <c r="LCI42" s="50"/>
      <c r="LCJ42" s="50"/>
      <c r="LCK42" s="50"/>
      <c r="LCL42" s="50"/>
      <c r="LCM42" s="50"/>
      <c r="LCN42" s="50"/>
      <c r="LCO42" s="50"/>
      <c r="LCP42" s="50"/>
      <c r="LCQ42" s="50"/>
      <c r="LCR42" s="50"/>
      <c r="LCS42" s="50"/>
      <c r="LCT42" s="50"/>
      <c r="LCU42" s="50"/>
      <c r="LCV42" s="50"/>
      <c r="LCW42" s="50"/>
      <c r="LCX42" s="50"/>
      <c r="LCY42" s="50"/>
      <c r="LCZ42" s="50"/>
      <c r="LDA42" s="50"/>
      <c r="LDB42" s="50"/>
      <c r="LDC42" s="50"/>
      <c r="LDD42" s="50"/>
      <c r="LDE42" s="50"/>
      <c r="LDF42" s="50"/>
      <c r="LDG42" s="50"/>
      <c r="LDH42" s="50"/>
      <c r="LDI42" s="50"/>
      <c r="LDJ42" s="50"/>
      <c r="LDK42" s="50"/>
      <c r="LDL42" s="50"/>
      <c r="LDM42" s="50"/>
      <c r="LDN42" s="50"/>
      <c r="LDO42" s="50"/>
      <c r="LDP42" s="50"/>
      <c r="LDQ42" s="50"/>
      <c r="LDR42" s="50"/>
      <c r="LDS42" s="50"/>
      <c r="LDT42" s="50"/>
      <c r="LDU42" s="50"/>
      <c r="LDV42" s="50"/>
      <c r="LDW42" s="50"/>
      <c r="LDX42" s="50"/>
      <c r="LDY42" s="50"/>
      <c r="LDZ42" s="50"/>
      <c r="LEA42" s="50"/>
      <c r="LEB42" s="50"/>
      <c r="LEC42" s="50"/>
      <c r="LED42" s="50"/>
      <c r="LEE42" s="50"/>
      <c r="LEF42" s="50"/>
      <c r="LEG42" s="50"/>
      <c r="LEH42" s="50"/>
      <c r="LEI42" s="50"/>
      <c r="LEJ42" s="50"/>
      <c r="LEK42" s="50"/>
      <c r="LEL42" s="50"/>
      <c r="LEM42" s="50"/>
      <c r="LEN42" s="50"/>
      <c r="LEO42" s="50"/>
      <c r="LEP42" s="50"/>
      <c r="LEQ42" s="50"/>
      <c r="LER42" s="50"/>
      <c r="LES42" s="50"/>
      <c r="LET42" s="50"/>
      <c r="LEU42" s="50"/>
      <c r="LEV42" s="50"/>
      <c r="LEW42" s="50"/>
      <c r="LEX42" s="50"/>
      <c r="LEY42" s="50"/>
      <c r="LEZ42" s="50"/>
      <c r="LFA42" s="50"/>
      <c r="LFB42" s="50"/>
      <c r="LFC42" s="50"/>
      <c r="LFD42" s="50"/>
      <c r="LFE42" s="50"/>
      <c r="LFF42" s="50"/>
      <c r="LFG42" s="50"/>
      <c r="LFH42" s="50"/>
      <c r="LFI42" s="50"/>
      <c r="LFJ42" s="50"/>
      <c r="LFK42" s="50"/>
      <c r="LFL42" s="50"/>
      <c r="LFM42" s="50"/>
      <c r="LFN42" s="50"/>
      <c r="LFO42" s="50"/>
      <c r="LFP42" s="50"/>
      <c r="LFQ42" s="50"/>
      <c r="LFR42" s="50"/>
      <c r="LFS42" s="50"/>
      <c r="LFT42" s="50"/>
      <c r="LFU42" s="50"/>
      <c r="LFV42" s="50"/>
      <c r="LFW42" s="50"/>
      <c r="LFX42" s="50"/>
      <c r="LFY42" s="50"/>
      <c r="LFZ42" s="50"/>
      <c r="LGA42" s="50"/>
      <c r="LGB42" s="50"/>
      <c r="LGC42" s="50"/>
      <c r="LGD42" s="50"/>
      <c r="LGE42" s="50"/>
      <c r="LGF42" s="50"/>
      <c r="LGG42" s="50"/>
      <c r="LGH42" s="50"/>
      <c r="LGI42" s="50"/>
      <c r="LGJ42" s="50"/>
      <c r="LGK42" s="50"/>
      <c r="LGL42" s="50"/>
      <c r="LGM42" s="50"/>
      <c r="LGN42" s="50"/>
      <c r="LGO42" s="50"/>
      <c r="LGP42" s="50"/>
      <c r="LGQ42" s="50"/>
      <c r="LGR42" s="50"/>
      <c r="LGS42" s="50"/>
      <c r="LGT42" s="50"/>
      <c r="LGU42" s="50"/>
      <c r="LGV42" s="50"/>
      <c r="LGW42" s="50"/>
      <c r="LGX42" s="50"/>
      <c r="LGY42" s="50"/>
      <c r="LGZ42" s="50"/>
      <c r="LHA42" s="50"/>
      <c r="LHB42" s="50"/>
      <c r="LHC42" s="50"/>
      <c r="LHD42" s="50"/>
      <c r="LHE42" s="50"/>
      <c r="LHF42" s="50"/>
      <c r="LHG42" s="50"/>
      <c r="LHH42" s="50"/>
      <c r="LHI42" s="50"/>
      <c r="LHJ42" s="50"/>
      <c r="LHK42" s="50"/>
      <c r="LHL42" s="50"/>
      <c r="LHM42" s="50"/>
      <c r="LHN42" s="50"/>
      <c r="LHO42" s="50"/>
      <c r="LHP42" s="50"/>
      <c r="LHQ42" s="50"/>
      <c r="LHR42" s="50"/>
      <c r="LHS42" s="50"/>
      <c r="LHT42" s="50"/>
      <c r="LHU42" s="50"/>
      <c r="LHV42" s="50"/>
      <c r="LHW42" s="50"/>
      <c r="LHX42" s="50"/>
      <c r="LHY42" s="50"/>
      <c r="LHZ42" s="50"/>
      <c r="LIA42" s="50"/>
      <c r="LIB42" s="50"/>
      <c r="LIC42" s="50"/>
      <c r="LID42" s="50"/>
      <c r="LIE42" s="50"/>
      <c r="LIF42" s="50"/>
      <c r="LIG42" s="50"/>
      <c r="LIH42" s="50"/>
      <c r="LII42" s="50"/>
      <c r="LIJ42" s="50"/>
      <c r="LIK42" s="50"/>
      <c r="LIL42" s="50"/>
      <c r="LIM42" s="50"/>
      <c r="LIN42" s="50"/>
      <c r="LIO42" s="50"/>
      <c r="LIP42" s="50"/>
      <c r="LIQ42" s="50"/>
      <c r="LIR42" s="50"/>
      <c r="LIS42" s="50"/>
      <c r="LIT42" s="50"/>
      <c r="LIU42" s="50"/>
      <c r="LIV42" s="50"/>
      <c r="LIW42" s="50"/>
      <c r="LIX42" s="50"/>
      <c r="LIY42" s="50"/>
      <c r="LIZ42" s="50"/>
      <c r="LJA42" s="50"/>
      <c r="LJB42" s="50"/>
      <c r="LJC42" s="50"/>
      <c r="LJD42" s="50"/>
      <c r="LJE42" s="50"/>
      <c r="LJF42" s="50"/>
      <c r="LJG42" s="50"/>
      <c r="LJH42" s="50"/>
      <c r="LJI42" s="50"/>
      <c r="LJJ42" s="50"/>
      <c r="LJK42" s="50"/>
      <c r="LJL42" s="50"/>
      <c r="LJM42" s="50"/>
      <c r="LJN42" s="50"/>
      <c r="LJO42" s="50"/>
      <c r="LJP42" s="50"/>
      <c r="LJQ42" s="50"/>
      <c r="LJR42" s="50"/>
      <c r="LJS42" s="50"/>
      <c r="LJT42" s="50"/>
      <c r="LJU42" s="50"/>
      <c r="LJV42" s="50"/>
      <c r="LJW42" s="50"/>
      <c r="LJX42" s="50"/>
      <c r="LJY42" s="50"/>
      <c r="LJZ42" s="50"/>
      <c r="LKA42" s="50"/>
      <c r="LKB42" s="50"/>
      <c r="LKC42" s="50"/>
      <c r="LKD42" s="50"/>
      <c r="LKE42" s="50"/>
      <c r="LKF42" s="50"/>
      <c r="LKG42" s="50"/>
      <c r="LKH42" s="50"/>
      <c r="LKI42" s="50"/>
      <c r="LKJ42" s="50"/>
      <c r="LKK42" s="50"/>
      <c r="LKL42" s="50"/>
      <c r="LKM42" s="50"/>
      <c r="LKN42" s="50"/>
      <c r="LKO42" s="50"/>
      <c r="LKP42" s="50"/>
      <c r="LKQ42" s="50"/>
      <c r="LKR42" s="50"/>
      <c r="LKS42" s="50"/>
      <c r="LKT42" s="50"/>
      <c r="LKU42" s="50"/>
      <c r="LKV42" s="50"/>
      <c r="LKW42" s="50"/>
      <c r="LKX42" s="50"/>
      <c r="LKY42" s="50"/>
      <c r="LKZ42" s="50"/>
      <c r="LLA42" s="50"/>
      <c r="LLB42" s="50"/>
      <c r="LLC42" s="50"/>
      <c r="LLD42" s="50"/>
      <c r="LLE42" s="50"/>
      <c r="LLF42" s="50"/>
      <c r="LLG42" s="50"/>
      <c r="LLH42" s="50"/>
      <c r="LLI42" s="50"/>
      <c r="LLJ42" s="50"/>
      <c r="LLK42" s="50"/>
      <c r="LLL42" s="50"/>
      <c r="LLM42" s="50"/>
      <c r="LLN42" s="50"/>
      <c r="LLO42" s="50"/>
      <c r="LLP42" s="50"/>
      <c r="LLQ42" s="50"/>
      <c r="LLR42" s="50"/>
      <c r="LLS42" s="50"/>
      <c r="LLT42" s="50"/>
      <c r="LLU42" s="50"/>
      <c r="LLV42" s="50"/>
      <c r="LLW42" s="50"/>
      <c r="LLX42" s="50"/>
      <c r="LLY42" s="50"/>
      <c r="LLZ42" s="50"/>
      <c r="LMA42" s="50"/>
      <c r="LMB42" s="50"/>
      <c r="LMC42" s="50"/>
      <c r="LMD42" s="50"/>
      <c r="LME42" s="50"/>
      <c r="LMF42" s="50"/>
      <c r="LMG42" s="50"/>
      <c r="LMH42" s="50"/>
      <c r="LMI42" s="50"/>
      <c r="LMJ42" s="50"/>
      <c r="LMK42" s="50"/>
      <c r="LML42" s="50"/>
      <c r="LMM42" s="50"/>
      <c r="LMN42" s="50"/>
      <c r="LMO42" s="50"/>
      <c r="LMP42" s="50"/>
      <c r="LMQ42" s="50"/>
      <c r="LMR42" s="50"/>
      <c r="LMS42" s="50"/>
      <c r="LMT42" s="50"/>
      <c r="LMU42" s="50"/>
      <c r="LMV42" s="50"/>
      <c r="LMW42" s="50"/>
      <c r="LMX42" s="50"/>
      <c r="LMY42" s="50"/>
      <c r="LMZ42" s="50"/>
      <c r="LNA42" s="50"/>
      <c r="LNB42" s="50"/>
      <c r="LNC42" s="50"/>
      <c r="LND42" s="50"/>
      <c r="LNE42" s="50"/>
      <c r="LNF42" s="50"/>
      <c r="LNG42" s="50"/>
      <c r="LNH42" s="50"/>
      <c r="LNI42" s="50"/>
      <c r="LNJ42" s="50"/>
      <c r="LNK42" s="50"/>
      <c r="LNL42" s="50"/>
      <c r="LNM42" s="50"/>
      <c r="LNN42" s="50"/>
      <c r="LNO42" s="50"/>
      <c r="LNP42" s="50"/>
      <c r="LNQ42" s="50"/>
      <c r="LNR42" s="50"/>
      <c r="LNS42" s="50"/>
      <c r="LNT42" s="50"/>
      <c r="LNU42" s="50"/>
      <c r="LNV42" s="50"/>
      <c r="LNW42" s="50"/>
      <c r="LNX42" s="50"/>
      <c r="LNY42" s="50"/>
      <c r="LNZ42" s="50"/>
      <c r="LOA42" s="50"/>
      <c r="LOB42" s="50"/>
      <c r="LOC42" s="50"/>
      <c r="LOD42" s="50"/>
      <c r="LOE42" s="50"/>
      <c r="LOF42" s="50"/>
      <c r="LOG42" s="50"/>
      <c r="LOH42" s="50"/>
      <c r="LOI42" s="50"/>
      <c r="LOJ42" s="50"/>
      <c r="LOK42" s="50"/>
      <c r="LOL42" s="50"/>
      <c r="LOM42" s="50"/>
      <c r="LON42" s="50"/>
      <c r="LOO42" s="50"/>
      <c r="LOP42" s="50"/>
      <c r="LOQ42" s="50"/>
      <c r="LOR42" s="50"/>
      <c r="LOS42" s="50"/>
      <c r="LOT42" s="50"/>
      <c r="LOU42" s="50"/>
      <c r="LOV42" s="50"/>
      <c r="LOW42" s="50"/>
      <c r="LOX42" s="50"/>
      <c r="LOY42" s="50"/>
      <c r="LOZ42" s="50"/>
      <c r="LPA42" s="50"/>
      <c r="LPB42" s="50"/>
      <c r="LPC42" s="50"/>
      <c r="LPD42" s="50"/>
      <c r="LPE42" s="50"/>
      <c r="LPF42" s="50"/>
      <c r="LPG42" s="50"/>
      <c r="LPH42" s="50"/>
      <c r="LPI42" s="50"/>
      <c r="LPJ42" s="50"/>
      <c r="LPK42" s="50"/>
      <c r="LPL42" s="50"/>
      <c r="LPM42" s="50"/>
      <c r="LPN42" s="50"/>
      <c r="LPO42" s="50"/>
      <c r="LPP42" s="50"/>
      <c r="LPQ42" s="50"/>
      <c r="LPR42" s="50"/>
      <c r="LPS42" s="50"/>
      <c r="LPT42" s="50"/>
      <c r="LPU42" s="50"/>
      <c r="LPV42" s="50"/>
      <c r="LPW42" s="50"/>
      <c r="LPX42" s="50"/>
      <c r="LPY42" s="50"/>
      <c r="LPZ42" s="50"/>
      <c r="LQA42" s="50"/>
      <c r="LQB42" s="50"/>
      <c r="LQC42" s="50"/>
      <c r="LQD42" s="50"/>
      <c r="LQE42" s="50"/>
      <c r="LQF42" s="50"/>
      <c r="LQG42" s="50"/>
      <c r="LQH42" s="50"/>
      <c r="LQI42" s="50"/>
      <c r="LQJ42" s="50"/>
      <c r="LQK42" s="50"/>
      <c r="LQL42" s="50"/>
      <c r="LQM42" s="50"/>
      <c r="LQN42" s="50"/>
      <c r="LQO42" s="50"/>
      <c r="LQP42" s="50"/>
      <c r="LQQ42" s="50"/>
      <c r="LQR42" s="50"/>
      <c r="LQS42" s="50"/>
      <c r="LQT42" s="50"/>
      <c r="LQU42" s="50"/>
      <c r="LQV42" s="50"/>
      <c r="LQW42" s="50"/>
      <c r="LQX42" s="50"/>
      <c r="LQY42" s="50"/>
      <c r="LQZ42" s="50"/>
      <c r="LRA42" s="50"/>
      <c r="LRB42" s="50"/>
      <c r="LRC42" s="50"/>
      <c r="LRD42" s="50"/>
      <c r="LRE42" s="50"/>
      <c r="LRF42" s="50"/>
      <c r="LRG42" s="50"/>
      <c r="LRH42" s="50"/>
      <c r="LRI42" s="50"/>
      <c r="LRJ42" s="50"/>
      <c r="LRK42" s="50"/>
      <c r="LRL42" s="50"/>
      <c r="LRM42" s="50"/>
      <c r="LRN42" s="50"/>
      <c r="LRO42" s="50"/>
      <c r="LRP42" s="50"/>
      <c r="LRQ42" s="50"/>
      <c r="LRR42" s="50"/>
      <c r="LRS42" s="50"/>
      <c r="LRT42" s="50"/>
      <c r="LRU42" s="50"/>
      <c r="LRV42" s="50"/>
      <c r="LRW42" s="50"/>
      <c r="LRX42" s="50"/>
      <c r="LRY42" s="50"/>
      <c r="LRZ42" s="50"/>
      <c r="LSA42" s="50"/>
      <c r="LSB42" s="50"/>
      <c r="LSC42" s="50"/>
      <c r="LSD42" s="50"/>
      <c r="LSE42" s="50"/>
      <c r="LSF42" s="50"/>
      <c r="LSG42" s="50"/>
      <c r="LSH42" s="50"/>
      <c r="LSI42" s="50"/>
      <c r="LSJ42" s="50"/>
      <c r="LSK42" s="50"/>
      <c r="LSL42" s="50"/>
      <c r="LSM42" s="50"/>
      <c r="LSN42" s="50"/>
      <c r="LSO42" s="50"/>
      <c r="LSP42" s="50"/>
      <c r="LSQ42" s="50"/>
      <c r="LSR42" s="50"/>
      <c r="LSS42" s="50"/>
      <c r="LST42" s="50"/>
      <c r="LSU42" s="50"/>
      <c r="LSV42" s="50"/>
      <c r="LSW42" s="50"/>
      <c r="LSX42" s="50"/>
      <c r="LSY42" s="50"/>
      <c r="LSZ42" s="50"/>
      <c r="LTA42" s="50"/>
      <c r="LTB42" s="50"/>
      <c r="LTC42" s="50"/>
      <c r="LTD42" s="50"/>
      <c r="LTE42" s="50"/>
      <c r="LTF42" s="50"/>
      <c r="LTG42" s="50"/>
      <c r="LTH42" s="50"/>
      <c r="LTI42" s="50"/>
      <c r="LTJ42" s="50"/>
      <c r="LTK42" s="50"/>
      <c r="LTL42" s="50"/>
      <c r="LTM42" s="50"/>
      <c r="LTN42" s="50"/>
      <c r="LTO42" s="50"/>
      <c r="LTP42" s="50"/>
      <c r="LTQ42" s="50"/>
      <c r="LTR42" s="50"/>
      <c r="LTS42" s="50"/>
      <c r="LTT42" s="50"/>
      <c r="LTU42" s="50"/>
      <c r="LTV42" s="50"/>
      <c r="LTW42" s="50"/>
      <c r="LTX42" s="50"/>
      <c r="LTY42" s="50"/>
      <c r="LTZ42" s="50"/>
      <c r="LUA42" s="50"/>
      <c r="LUB42" s="50"/>
      <c r="LUC42" s="50"/>
      <c r="LUD42" s="50"/>
      <c r="LUE42" s="50"/>
      <c r="LUF42" s="50"/>
      <c r="LUG42" s="50"/>
      <c r="LUH42" s="50"/>
      <c r="LUI42" s="50"/>
      <c r="LUJ42" s="50"/>
      <c r="LUK42" s="50"/>
      <c r="LUL42" s="50"/>
      <c r="LUM42" s="50"/>
      <c r="LUN42" s="50"/>
      <c r="LUO42" s="50"/>
      <c r="LUP42" s="50"/>
      <c r="LUQ42" s="50"/>
      <c r="LUR42" s="50"/>
      <c r="LUS42" s="50"/>
      <c r="LUT42" s="50"/>
      <c r="LUU42" s="50"/>
      <c r="LUV42" s="50"/>
      <c r="LUW42" s="50"/>
      <c r="LUX42" s="50"/>
      <c r="LUY42" s="50"/>
      <c r="LUZ42" s="50"/>
      <c r="LVA42" s="50"/>
      <c r="LVB42" s="50"/>
      <c r="LVC42" s="50"/>
      <c r="LVD42" s="50"/>
      <c r="LVE42" s="50"/>
      <c r="LVF42" s="50"/>
      <c r="LVG42" s="50"/>
      <c r="LVH42" s="50"/>
      <c r="LVI42" s="50"/>
      <c r="LVJ42" s="50"/>
      <c r="LVK42" s="50"/>
      <c r="LVL42" s="50"/>
      <c r="LVM42" s="50"/>
      <c r="LVN42" s="50"/>
      <c r="LVO42" s="50"/>
      <c r="LVP42" s="50"/>
      <c r="LVQ42" s="50"/>
      <c r="LVR42" s="50"/>
      <c r="LVS42" s="50"/>
      <c r="LVT42" s="50"/>
      <c r="LVU42" s="50"/>
      <c r="LVV42" s="50"/>
      <c r="LVW42" s="50"/>
      <c r="LVX42" s="50"/>
      <c r="LVY42" s="50"/>
      <c r="LVZ42" s="50"/>
      <c r="LWA42" s="50"/>
      <c r="LWB42" s="50"/>
      <c r="LWC42" s="50"/>
      <c r="LWD42" s="50"/>
      <c r="LWE42" s="50"/>
      <c r="LWF42" s="50"/>
      <c r="LWG42" s="50"/>
      <c r="LWH42" s="50"/>
      <c r="LWI42" s="50"/>
      <c r="LWJ42" s="50"/>
      <c r="LWK42" s="50"/>
      <c r="LWL42" s="50"/>
      <c r="LWM42" s="50"/>
      <c r="LWN42" s="50"/>
      <c r="LWO42" s="50"/>
      <c r="LWP42" s="50"/>
      <c r="LWQ42" s="50"/>
      <c r="LWR42" s="50"/>
      <c r="LWS42" s="50"/>
      <c r="LWT42" s="50"/>
      <c r="LWU42" s="50"/>
      <c r="LWV42" s="50"/>
      <c r="LWW42" s="50"/>
      <c r="LWX42" s="50"/>
      <c r="LWY42" s="50"/>
      <c r="LWZ42" s="50"/>
      <c r="LXA42" s="50"/>
      <c r="LXB42" s="50"/>
      <c r="LXC42" s="50"/>
      <c r="LXD42" s="50"/>
      <c r="LXE42" s="50"/>
      <c r="LXF42" s="50"/>
      <c r="LXG42" s="50"/>
      <c r="LXH42" s="50"/>
      <c r="LXI42" s="50"/>
      <c r="LXJ42" s="50"/>
      <c r="LXK42" s="50"/>
      <c r="LXL42" s="50"/>
      <c r="LXM42" s="50"/>
      <c r="LXN42" s="50"/>
      <c r="LXO42" s="50"/>
      <c r="LXP42" s="50"/>
      <c r="LXQ42" s="50"/>
      <c r="LXR42" s="50"/>
      <c r="LXS42" s="50"/>
      <c r="LXT42" s="50"/>
      <c r="LXU42" s="50"/>
      <c r="LXV42" s="50"/>
      <c r="LXW42" s="50"/>
      <c r="LXX42" s="50"/>
      <c r="LXY42" s="50"/>
      <c r="LXZ42" s="50"/>
      <c r="LYA42" s="50"/>
      <c r="LYB42" s="50"/>
      <c r="LYC42" s="50"/>
      <c r="LYD42" s="50"/>
      <c r="LYE42" s="50"/>
      <c r="LYF42" s="50"/>
      <c r="LYG42" s="50"/>
      <c r="LYH42" s="50"/>
      <c r="LYI42" s="50"/>
      <c r="LYJ42" s="50"/>
      <c r="LYK42" s="50"/>
      <c r="LYL42" s="50"/>
      <c r="LYM42" s="50"/>
      <c r="LYN42" s="50"/>
      <c r="LYO42" s="50"/>
      <c r="LYP42" s="50"/>
      <c r="LYQ42" s="50"/>
      <c r="LYR42" s="50"/>
      <c r="LYS42" s="50"/>
      <c r="LYT42" s="50"/>
      <c r="LYU42" s="50"/>
      <c r="LYV42" s="50"/>
      <c r="LYW42" s="50"/>
      <c r="LYX42" s="50"/>
      <c r="LYY42" s="50"/>
      <c r="LYZ42" s="50"/>
      <c r="LZA42" s="50"/>
      <c r="LZB42" s="50"/>
      <c r="LZC42" s="50"/>
      <c r="LZD42" s="50"/>
      <c r="LZE42" s="50"/>
      <c r="LZF42" s="50"/>
      <c r="LZG42" s="50"/>
      <c r="LZH42" s="50"/>
      <c r="LZI42" s="50"/>
      <c r="LZJ42" s="50"/>
      <c r="LZK42" s="50"/>
      <c r="LZL42" s="50"/>
      <c r="LZM42" s="50"/>
      <c r="LZN42" s="50"/>
      <c r="LZO42" s="50"/>
      <c r="LZP42" s="50"/>
      <c r="LZQ42" s="50"/>
      <c r="LZR42" s="50"/>
      <c r="LZS42" s="50"/>
      <c r="LZT42" s="50"/>
      <c r="LZU42" s="50"/>
      <c r="LZV42" s="50"/>
      <c r="LZW42" s="50"/>
      <c r="LZX42" s="50"/>
      <c r="LZY42" s="50"/>
      <c r="LZZ42" s="50"/>
      <c r="MAA42" s="50"/>
      <c r="MAB42" s="50"/>
      <c r="MAC42" s="50"/>
      <c r="MAD42" s="50"/>
      <c r="MAE42" s="50"/>
      <c r="MAF42" s="50"/>
      <c r="MAG42" s="50"/>
      <c r="MAH42" s="50"/>
      <c r="MAI42" s="50"/>
      <c r="MAJ42" s="50"/>
      <c r="MAK42" s="50"/>
      <c r="MAL42" s="50"/>
      <c r="MAM42" s="50"/>
      <c r="MAN42" s="50"/>
      <c r="MAO42" s="50"/>
      <c r="MAP42" s="50"/>
      <c r="MAQ42" s="50"/>
      <c r="MAR42" s="50"/>
      <c r="MAS42" s="50"/>
      <c r="MAT42" s="50"/>
      <c r="MAU42" s="50"/>
      <c r="MAV42" s="50"/>
      <c r="MAW42" s="50"/>
      <c r="MAX42" s="50"/>
      <c r="MAY42" s="50"/>
      <c r="MAZ42" s="50"/>
      <c r="MBA42" s="50"/>
      <c r="MBB42" s="50"/>
      <c r="MBC42" s="50"/>
      <c r="MBD42" s="50"/>
      <c r="MBE42" s="50"/>
      <c r="MBF42" s="50"/>
      <c r="MBG42" s="50"/>
      <c r="MBH42" s="50"/>
      <c r="MBI42" s="50"/>
      <c r="MBJ42" s="50"/>
      <c r="MBK42" s="50"/>
      <c r="MBL42" s="50"/>
      <c r="MBM42" s="50"/>
      <c r="MBN42" s="50"/>
      <c r="MBO42" s="50"/>
      <c r="MBP42" s="50"/>
      <c r="MBQ42" s="50"/>
      <c r="MBR42" s="50"/>
      <c r="MBS42" s="50"/>
      <c r="MBT42" s="50"/>
      <c r="MBU42" s="50"/>
      <c r="MBV42" s="50"/>
      <c r="MBW42" s="50"/>
      <c r="MBX42" s="50"/>
      <c r="MBY42" s="50"/>
      <c r="MBZ42" s="50"/>
      <c r="MCA42" s="50"/>
      <c r="MCB42" s="50"/>
      <c r="MCC42" s="50"/>
      <c r="MCD42" s="50"/>
      <c r="MCE42" s="50"/>
      <c r="MCF42" s="50"/>
      <c r="MCG42" s="50"/>
      <c r="MCH42" s="50"/>
      <c r="MCI42" s="50"/>
      <c r="MCJ42" s="50"/>
      <c r="MCK42" s="50"/>
      <c r="MCL42" s="50"/>
      <c r="MCM42" s="50"/>
      <c r="MCN42" s="50"/>
      <c r="MCO42" s="50"/>
      <c r="MCP42" s="50"/>
      <c r="MCQ42" s="50"/>
      <c r="MCR42" s="50"/>
      <c r="MCS42" s="50"/>
      <c r="MCT42" s="50"/>
      <c r="MCU42" s="50"/>
      <c r="MCV42" s="50"/>
      <c r="MCW42" s="50"/>
      <c r="MCX42" s="50"/>
      <c r="MCY42" s="50"/>
      <c r="MCZ42" s="50"/>
      <c r="MDA42" s="50"/>
      <c r="MDB42" s="50"/>
      <c r="MDC42" s="50"/>
      <c r="MDD42" s="50"/>
      <c r="MDE42" s="50"/>
      <c r="MDF42" s="50"/>
      <c r="MDG42" s="50"/>
      <c r="MDH42" s="50"/>
      <c r="MDI42" s="50"/>
      <c r="MDJ42" s="50"/>
      <c r="MDK42" s="50"/>
      <c r="MDL42" s="50"/>
      <c r="MDM42" s="50"/>
      <c r="MDN42" s="50"/>
      <c r="MDO42" s="50"/>
      <c r="MDP42" s="50"/>
      <c r="MDQ42" s="50"/>
      <c r="MDR42" s="50"/>
      <c r="MDS42" s="50"/>
      <c r="MDT42" s="50"/>
      <c r="MDU42" s="50"/>
      <c r="MDV42" s="50"/>
      <c r="MDW42" s="50"/>
      <c r="MDX42" s="50"/>
      <c r="MDY42" s="50"/>
      <c r="MDZ42" s="50"/>
      <c r="MEA42" s="50"/>
      <c r="MEB42" s="50"/>
      <c r="MEC42" s="50"/>
      <c r="MED42" s="50"/>
      <c r="MEE42" s="50"/>
      <c r="MEF42" s="50"/>
      <c r="MEG42" s="50"/>
      <c r="MEH42" s="50"/>
      <c r="MEI42" s="50"/>
      <c r="MEJ42" s="50"/>
      <c r="MEK42" s="50"/>
      <c r="MEL42" s="50"/>
      <c r="MEM42" s="50"/>
      <c r="MEN42" s="50"/>
      <c r="MEO42" s="50"/>
      <c r="MEP42" s="50"/>
      <c r="MEQ42" s="50"/>
      <c r="MER42" s="50"/>
      <c r="MES42" s="50"/>
      <c r="MET42" s="50"/>
      <c r="MEU42" s="50"/>
      <c r="MEV42" s="50"/>
      <c r="MEW42" s="50"/>
      <c r="MEX42" s="50"/>
      <c r="MEY42" s="50"/>
      <c r="MEZ42" s="50"/>
      <c r="MFA42" s="50"/>
      <c r="MFB42" s="50"/>
      <c r="MFC42" s="50"/>
      <c r="MFD42" s="50"/>
      <c r="MFE42" s="50"/>
      <c r="MFF42" s="50"/>
      <c r="MFG42" s="50"/>
      <c r="MFH42" s="50"/>
      <c r="MFI42" s="50"/>
      <c r="MFJ42" s="50"/>
      <c r="MFK42" s="50"/>
      <c r="MFL42" s="50"/>
      <c r="MFM42" s="50"/>
      <c r="MFN42" s="50"/>
      <c r="MFO42" s="50"/>
      <c r="MFP42" s="50"/>
      <c r="MFQ42" s="50"/>
      <c r="MFR42" s="50"/>
      <c r="MFS42" s="50"/>
      <c r="MFT42" s="50"/>
      <c r="MFU42" s="50"/>
      <c r="MFV42" s="50"/>
      <c r="MFW42" s="50"/>
      <c r="MFX42" s="50"/>
      <c r="MFY42" s="50"/>
      <c r="MFZ42" s="50"/>
      <c r="MGA42" s="50"/>
      <c r="MGB42" s="50"/>
      <c r="MGC42" s="50"/>
      <c r="MGD42" s="50"/>
      <c r="MGE42" s="50"/>
      <c r="MGF42" s="50"/>
      <c r="MGG42" s="50"/>
      <c r="MGH42" s="50"/>
      <c r="MGI42" s="50"/>
      <c r="MGJ42" s="50"/>
      <c r="MGK42" s="50"/>
      <c r="MGL42" s="50"/>
      <c r="MGM42" s="50"/>
      <c r="MGN42" s="50"/>
      <c r="MGO42" s="50"/>
      <c r="MGP42" s="50"/>
      <c r="MGQ42" s="50"/>
      <c r="MGR42" s="50"/>
      <c r="MGS42" s="50"/>
      <c r="MGT42" s="50"/>
      <c r="MGU42" s="50"/>
      <c r="MGV42" s="50"/>
      <c r="MGW42" s="50"/>
      <c r="MGX42" s="50"/>
      <c r="MGY42" s="50"/>
      <c r="MGZ42" s="50"/>
      <c r="MHA42" s="50"/>
      <c r="MHB42" s="50"/>
      <c r="MHC42" s="50"/>
      <c r="MHD42" s="50"/>
      <c r="MHE42" s="50"/>
      <c r="MHF42" s="50"/>
      <c r="MHG42" s="50"/>
      <c r="MHH42" s="50"/>
      <c r="MHI42" s="50"/>
      <c r="MHJ42" s="50"/>
      <c r="MHK42" s="50"/>
      <c r="MHL42" s="50"/>
      <c r="MHM42" s="50"/>
      <c r="MHN42" s="50"/>
      <c r="MHO42" s="50"/>
      <c r="MHP42" s="50"/>
      <c r="MHQ42" s="50"/>
      <c r="MHR42" s="50"/>
      <c r="MHS42" s="50"/>
      <c r="MHT42" s="50"/>
      <c r="MHU42" s="50"/>
      <c r="MHV42" s="50"/>
      <c r="MHW42" s="50"/>
      <c r="MHX42" s="50"/>
      <c r="MHY42" s="50"/>
      <c r="MHZ42" s="50"/>
      <c r="MIA42" s="50"/>
      <c r="MIB42" s="50"/>
      <c r="MIC42" s="50"/>
      <c r="MID42" s="50"/>
      <c r="MIE42" s="50"/>
      <c r="MIF42" s="50"/>
      <c r="MIG42" s="50"/>
      <c r="MIH42" s="50"/>
      <c r="MII42" s="50"/>
      <c r="MIJ42" s="50"/>
      <c r="MIK42" s="50"/>
      <c r="MIL42" s="50"/>
      <c r="MIM42" s="50"/>
      <c r="MIN42" s="50"/>
      <c r="MIO42" s="50"/>
      <c r="MIP42" s="50"/>
      <c r="MIQ42" s="50"/>
      <c r="MIR42" s="50"/>
      <c r="MIS42" s="50"/>
      <c r="MIT42" s="50"/>
      <c r="MIU42" s="50"/>
      <c r="MIV42" s="50"/>
      <c r="MIW42" s="50"/>
      <c r="MIX42" s="50"/>
      <c r="MIY42" s="50"/>
      <c r="MIZ42" s="50"/>
      <c r="MJA42" s="50"/>
      <c r="MJB42" s="50"/>
      <c r="MJC42" s="50"/>
      <c r="MJD42" s="50"/>
      <c r="MJE42" s="50"/>
      <c r="MJF42" s="50"/>
      <c r="MJG42" s="50"/>
      <c r="MJH42" s="50"/>
      <c r="MJI42" s="50"/>
      <c r="MJJ42" s="50"/>
      <c r="MJK42" s="50"/>
      <c r="MJL42" s="50"/>
      <c r="MJM42" s="50"/>
      <c r="MJN42" s="50"/>
      <c r="MJO42" s="50"/>
      <c r="MJP42" s="50"/>
      <c r="MJQ42" s="50"/>
      <c r="MJR42" s="50"/>
      <c r="MJS42" s="50"/>
      <c r="MJT42" s="50"/>
      <c r="MJU42" s="50"/>
      <c r="MJV42" s="50"/>
      <c r="MJW42" s="50"/>
      <c r="MJX42" s="50"/>
      <c r="MJY42" s="50"/>
      <c r="MJZ42" s="50"/>
      <c r="MKA42" s="50"/>
      <c r="MKB42" s="50"/>
      <c r="MKC42" s="50"/>
      <c r="MKD42" s="50"/>
      <c r="MKE42" s="50"/>
      <c r="MKF42" s="50"/>
      <c r="MKG42" s="50"/>
      <c r="MKH42" s="50"/>
      <c r="MKI42" s="50"/>
      <c r="MKJ42" s="50"/>
      <c r="MKK42" s="50"/>
      <c r="MKL42" s="50"/>
      <c r="MKM42" s="50"/>
      <c r="MKN42" s="50"/>
      <c r="MKO42" s="50"/>
      <c r="MKP42" s="50"/>
      <c r="MKQ42" s="50"/>
      <c r="MKR42" s="50"/>
      <c r="MKS42" s="50"/>
      <c r="MKT42" s="50"/>
      <c r="MKU42" s="50"/>
      <c r="MKV42" s="50"/>
      <c r="MKW42" s="50"/>
      <c r="MKX42" s="50"/>
      <c r="MKY42" s="50"/>
      <c r="MKZ42" s="50"/>
      <c r="MLA42" s="50"/>
      <c r="MLB42" s="50"/>
      <c r="MLC42" s="50"/>
      <c r="MLD42" s="50"/>
      <c r="MLE42" s="50"/>
      <c r="MLF42" s="50"/>
      <c r="MLG42" s="50"/>
      <c r="MLH42" s="50"/>
      <c r="MLI42" s="50"/>
      <c r="MLJ42" s="50"/>
      <c r="MLK42" s="50"/>
      <c r="MLL42" s="50"/>
      <c r="MLM42" s="50"/>
      <c r="MLN42" s="50"/>
      <c r="MLO42" s="50"/>
      <c r="MLP42" s="50"/>
      <c r="MLQ42" s="50"/>
      <c r="MLR42" s="50"/>
      <c r="MLS42" s="50"/>
      <c r="MLT42" s="50"/>
      <c r="MLU42" s="50"/>
      <c r="MLV42" s="50"/>
      <c r="MLW42" s="50"/>
      <c r="MLX42" s="50"/>
      <c r="MLY42" s="50"/>
      <c r="MLZ42" s="50"/>
      <c r="MMA42" s="50"/>
      <c r="MMB42" s="50"/>
      <c r="MMC42" s="50"/>
      <c r="MMD42" s="50"/>
      <c r="MME42" s="50"/>
      <c r="MMF42" s="50"/>
      <c r="MMG42" s="50"/>
      <c r="MMH42" s="50"/>
      <c r="MMI42" s="50"/>
      <c r="MMJ42" s="50"/>
      <c r="MMK42" s="50"/>
      <c r="MML42" s="50"/>
      <c r="MMM42" s="50"/>
      <c r="MMN42" s="50"/>
      <c r="MMO42" s="50"/>
      <c r="MMP42" s="50"/>
      <c r="MMQ42" s="50"/>
      <c r="MMR42" s="50"/>
      <c r="MMS42" s="50"/>
      <c r="MMT42" s="50"/>
      <c r="MMU42" s="50"/>
      <c r="MMV42" s="50"/>
      <c r="MMW42" s="50"/>
      <c r="MMX42" s="50"/>
      <c r="MMY42" s="50"/>
      <c r="MMZ42" s="50"/>
      <c r="MNA42" s="50"/>
      <c r="MNB42" s="50"/>
      <c r="MNC42" s="50"/>
      <c r="MND42" s="50"/>
      <c r="MNE42" s="50"/>
      <c r="MNF42" s="50"/>
      <c r="MNG42" s="50"/>
      <c r="MNH42" s="50"/>
      <c r="MNI42" s="50"/>
      <c r="MNJ42" s="50"/>
      <c r="MNK42" s="50"/>
      <c r="MNL42" s="50"/>
      <c r="MNM42" s="50"/>
      <c r="MNN42" s="50"/>
      <c r="MNO42" s="50"/>
      <c r="MNP42" s="50"/>
      <c r="MNQ42" s="50"/>
      <c r="MNR42" s="50"/>
      <c r="MNS42" s="50"/>
      <c r="MNT42" s="50"/>
      <c r="MNU42" s="50"/>
      <c r="MNV42" s="50"/>
      <c r="MNW42" s="50"/>
      <c r="MNX42" s="50"/>
      <c r="MNY42" s="50"/>
      <c r="MNZ42" s="50"/>
      <c r="MOA42" s="50"/>
      <c r="MOB42" s="50"/>
      <c r="MOC42" s="50"/>
      <c r="MOD42" s="50"/>
      <c r="MOE42" s="50"/>
      <c r="MOF42" s="50"/>
      <c r="MOG42" s="50"/>
      <c r="MOH42" s="50"/>
      <c r="MOI42" s="50"/>
      <c r="MOJ42" s="50"/>
      <c r="MOK42" s="50"/>
      <c r="MOL42" s="50"/>
      <c r="MOM42" s="50"/>
      <c r="MON42" s="50"/>
      <c r="MOO42" s="50"/>
      <c r="MOP42" s="50"/>
      <c r="MOQ42" s="50"/>
      <c r="MOR42" s="50"/>
      <c r="MOS42" s="50"/>
      <c r="MOT42" s="50"/>
      <c r="MOU42" s="50"/>
      <c r="MOV42" s="50"/>
      <c r="MOW42" s="50"/>
      <c r="MOX42" s="50"/>
      <c r="MOY42" s="50"/>
      <c r="MOZ42" s="50"/>
      <c r="MPA42" s="50"/>
      <c r="MPB42" s="50"/>
      <c r="MPC42" s="50"/>
      <c r="MPD42" s="50"/>
      <c r="MPE42" s="50"/>
      <c r="MPF42" s="50"/>
      <c r="MPG42" s="50"/>
      <c r="MPH42" s="50"/>
      <c r="MPI42" s="50"/>
      <c r="MPJ42" s="50"/>
      <c r="MPK42" s="50"/>
      <c r="MPL42" s="50"/>
      <c r="MPM42" s="50"/>
      <c r="MPN42" s="50"/>
      <c r="MPO42" s="50"/>
      <c r="MPP42" s="50"/>
      <c r="MPQ42" s="50"/>
      <c r="MPR42" s="50"/>
      <c r="MPS42" s="50"/>
      <c r="MPT42" s="50"/>
      <c r="MPU42" s="50"/>
      <c r="MPV42" s="50"/>
      <c r="MPW42" s="50"/>
      <c r="MPX42" s="50"/>
      <c r="MPY42" s="50"/>
      <c r="MPZ42" s="50"/>
      <c r="MQA42" s="50"/>
      <c r="MQB42" s="50"/>
      <c r="MQC42" s="50"/>
      <c r="MQD42" s="50"/>
      <c r="MQE42" s="50"/>
      <c r="MQF42" s="50"/>
      <c r="MQG42" s="50"/>
      <c r="MQH42" s="50"/>
      <c r="MQI42" s="50"/>
      <c r="MQJ42" s="50"/>
      <c r="MQK42" s="50"/>
      <c r="MQL42" s="50"/>
      <c r="MQM42" s="50"/>
      <c r="MQN42" s="50"/>
      <c r="MQO42" s="50"/>
      <c r="MQP42" s="50"/>
      <c r="MQQ42" s="50"/>
      <c r="MQR42" s="50"/>
      <c r="MQS42" s="50"/>
      <c r="MQT42" s="50"/>
      <c r="MQU42" s="50"/>
      <c r="MQV42" s="50"/>
      <c r="MQW42" s="50"/>
      <c r="MQX42" s="50"/>
      <c r="MQY42" s="50"/>
      <c r="MQZ42" s="50"/>
      <c r="MRA42" s="50"/>
      <c r="MRB42" s="50"/>
      <c r="MRC42" s="50"/>
      <c r="MRD42" s="50"/>
      <c r="MRE42" s="50"/>
      <c r="MRF42" s="50"/>
      <c r="MRG42" s="50"/>
      <c r="MRH42" s="50"/>
      <c r="MRI42" s="50"/>
      <c r="MRJ42" s="50"/>
      <c r="MRK42" s="50"/>
      <c r="MRL42" s="50"/>
      <c r="MRM42" s="50"/>
      <c r="MRN42" s="50"/>
      <c r="MRO42" s="50"/>
      <c r="MRP42" s="50"/>
      <c r="MRQ42" s="50"/>
      <c r="MRR42" s="50"/>
      <c r="MRS42" s="50"/>
      <c r="MRT42" s="50"/>
      <c r="MRU42" s="50"/>
      <c r="MRV42" s="50"/>
      <c r="MRW42" s="50"/>
      <c r="MRX42" s="50"/>
      <c r="MRY42" s="50"/>
      <c r="MRZ42" s="50"/>
      <c r="MSA42" s="50"/>
      <c r="MSB42" s="50"/>
      <c r="MSC42" s="50"/>
      <c r="MSD42" s="50"/>
      <c r="MSE42" s="50"/>
      <c r="MSF42" s="50"/>
      <c r="MSG42" s="50"/>
      <c r="MSH42" s="50"/>
      <c r="MSI42" s="50"/>
      <c r="MSJ42" s="50"/>
      <c r="MSK42" s="50"/>
      <c r="MSL42" s="50"/>
      <c r="MSM42" s="50"/>
      <c r="MSN42" s="50"/>
      <c r="MSO42" s="50"/>
      <c r="MSP42" s="50"/>
      <c r="MSQ42" s="50"/>
      <c r="MSR42" s="50"/>
      <c r="MSS42" s="50"/>
      <c r="MST42" s="50"/>
      <c r="MSU42" s="50"/>
      <c r="MSV42" s="50"/>
      <c r="MSW42" s="50"/>
      <c r="MSX42" s="50"/>
      <c r="MSY42" s="50"/>
      <c r="MSZ42" s="50"/>
      <c r="MTA42" s="50"/>
      <c r="MTB42" s="50"/>
      <c r="MTC42" s="50"/>
      <c r="MTD42" s="50"/>
      <c r="MTE42" s="50"/>
      <c r="MTF42" s="50"/>
      <c r="MTG42" s="50"/>
      <c r="MTH42" s="50"/>
      <c r="MTI42" s="50"/>
      <c r="MTJ42" s="50"/>
      <c r="MTK42" s="50"/>
      <c r="MTL42" s="50"/>
      <c r="MTM42" s="50"/>
      <c r="MTN42" s="50"/>
      <c r="MTO42" s="50"/>
      <c r="MTP42" s="50"/>
      <c r="MTQ42" s="50"/>
      <c r="MTR42" s="50"/>
      <c r="MTS42" s="50"/>
      <c r="MTT42" s="50"/>
      <c r="MTU42" s="50"/>
      <c r="MTV42" s="50"/>
      <c r="MTW42" s="50"/>
      <c r="MTX42" s="50"/>
      <c r="MTY42" s="50"/>
      <c r="MTZ42" s="50"/>
      <c r="MUA42" s="50"/>
      <c r="MUB42" s="50"/>
      <c r="MUC42" s="50"/>
      <c r="MUD42" s="50"/>
      <c r="MUE42" s="50"/>
      <c r="MUF42" s="50"/>
      <c r="MUG42" s="50"/>
      <c r="MUH42" s="50"/>
      <c r="MUI42" s="50"/>
      <c r="MUJ42" s="50"/>
      <c r="MUK42" s="50"/>
      <c r="MUL42" s="50"/>
      <c r="MUM42" s="50"/>
      <c r="MUN42" s="50"/>
      <c r="MUO42" s="50"/>
      <c r="MUP42" s="50"/>
      <c r="MUQ42" s="50"/>
      <c r="MUR42" s="50"/>
      <c r="MUS42" s="50"/>
      <c r="MUT42" s="50"/>
      <c r="MUU42" s="50"/>
      <c r="MUV42" s="50"/>
      <c r="MUW42" s="50"/>
      <c r="MUX42" s="50"/>
      <c r="MUY42" s="50"/>
      <c r="MUZ42" s="50"/>
      <c r="MVA42" s="50"/>
      <c r="MVB42" s="50"/>
      <c r="MVC42" s="50"/>
      <c r="MVD42" s="50"/>
      <c r="MVE42" s="50"/>
      <c r="MVF42" s="50"/>
      <c r="MVG42" s="50"/>
      <c r="MVH42" s="50"/>
      <c r="MVI42" s="50"/>
      <c r="MVJ42" s="50"/>
      <c r="MVK42" s="50"/>
      <c r="MVL42" s="50"/>
      <c r="MVM42" s="50"/>
      <c r="MVN42" s="50"/>
      <c r="MVO42" s="50"/>
      <c r="MVP42" s="50"/>
      <c r="MVQ42" s="50"/>
      <c r="MVR42" s="50"/>
      <c r="MVS42" s="50"/>
      <c r="MVT42" s="50"/>
      <c r="MVU42" s="50"/>
      <c r="MVV42" s="50"/>
      <c r="MVW42" s="50"/>
      <c r="MVX42" s="50"/>
      <c r="MVY42" s="50"/>
      <c r="MVZ42" s="50"/>
      <c r="MWA42" s="50"/>
      <c r="MWB42" s="50"/>
      <c r="MWC42" s="50"/>
      <c r="MWD42" s="50"/>
      <c r="MWE42" s="50"/>
      <c r="MWF42" s="50"/>
      <c r="MWG42" s="50"/>
      <c r="MWH42" s="50"/>
      <c r="MWI42" s="50"/>
      <c r="MWJ42" s="50"/>
      <c r="MWK42" s="50"/>
      <c r="MWL42" s="50"/>
      <c r="MWM42" s="50"/>
      <c r="MWN42" s="50"/>
      <c r="MWO42" s="50"/>
      <c r="MWP42" s="50"/>
      <c r="MWQ42" s="50"/>
      <c r="MWR42" s="50"/>
      <c r="MWS42" s="50"/>
      <c r="MWT42" s="50"/>
      <c r="MWU42" s="50"/>
      <c r="MWV42" s="50"/>
      <c r="MWW42" s="50"/>
      <c r="MWX42" s="50"/>
      <c r="MWY42" s="50"/>
      <c r="MWZ42" s="50"/>
      <c r="MXA42" s="50"/>
      <c r="MXB42" s="50"/>
      <c r="MXC42" s="50"/>
      <c r="MXD42" s="50"/>
      <c r="MXE42" s="50"/>
      <c r="MXF42" s="50"/>
      <c r="MXG42" s="50"/>
      <c r="MXH42" s="50"/>
      <c r="MXI42" s="50"/>
      <c r="MXJ42" s="50"/>
      <c r="MXK42" s="50"/>
      <c r="MXL42" s="50"/>
      <c r="MXM42" s="50"/>
      <c r="MXN42" s="50"/>
      <c r="MXO42" s="50"/>
      <c r="MXP42" s="50"/>
      <c r="MXQ42" s="50"/>
      <c r="MXR42" s="50"/>
      <c r="MXS42" s="50"/>
      <c r="MXT42" s="50"/>
      <c r="MXU42" s="50"/>
      <c r="MXV42" s="50"/>
      <c r="MXW42" s="50"/>
      <c r="MXX42" s="50"/>
      <c r="MXY42" s="50"/>
      <c r="MXZ42" s="50"/>
      <c r="MYA42" s="50"/>
      <c r="MYB42" s="50"/>
      <c r="MYC42" s="50"/>
      <c r="MYD42" s="50"/>
      <c r="MYE42" s="50"/>
      <c r="MYF42" s="50"/>
      <c r="MYG42" s="50"/>
      <c r="MYH42" s="50"/>
      <c r="MYI42" s="50"/>
      <c r="MYJ42" s="50"/>
      <c r="MYK42" s="50"/>
      <c r="MYL42" s="50"/>
      <c r="MYM42" s="50"/>
      <c r="MYN42" s="50"/>
      <c r="MYO42" s="50"/>
      <c r="MYP42" s="50"/>
      <c r="MYQ42" s="50"/>
      <c r="MYR42" s="50"/>
      <c r="MYS42" s="50"/>
      <c r="MYT42" s="50"/>
      <c r="MYU42" s="50"/>
      <c r="MYV42" s="50"/>
      <c r="MYW42" s="50"/>
      <c r="MYX42" s="50"/>
      <c r="MYY42" s="50"/>
      <c r="MYZ42" s="50"/>
      <c r="MZA42" s="50"/>
      <c r="MZB42" s="50"/>
      <c r="MZC42" s="50"/>
      <c r="MZD42" s="50"/>
      <c r="MZE42" s="50"/>
      <c r="MZF42" s="50"/>
      <c r="MZG42" s="50"/>
      <c r="MZH42" s="50"/>
      <c r="MZI42" s="50"/>
      <c r="MZJ42" s="50"/>
      <c r="MZK42" s="50"/>
      <c r="MZL42" s="50"/>
      <c r="MZM42" s="50"/>
      <c r="MZN42" s="50"/>
      <c r="MZO42" s="50"/>
      <c r="MZP42" s="50"/>
      <c r="MZQ42" s="50"/>
      <c r="MZR42" s="50"/>
      <c r="MZS42" s="50"/>
      <c r="MZT42" s="50"/>
      <c r="MZU42" s="50"/>
      <c r="MZV42" s="50"/>
      <c r="MZW42" s="50"/>
      <c r="MZX42" s="50"/>
      <c r="MZY42" s="50"/>
      <c r="MZZ42" s="50"/>
      <c r="NAA42" s="50"/>
      <c r="NAB42" s="50"/>
      <c r="NAC42" s="50"/>
      <c r="NAD42" s="50"/>
      <c r="NAE42" s="50"/>
      <c r="NAF42" s="50"/>
      <c r="NAG42" s="50"/>
      <c r="NAH42" s="50"/>
      <c r="NAI42" s="50"/>
      <c r="NAJ42" s="50"/>
      <c r="NAK42" s="50"/>
      <c r="NAL42" s="50"/>
      <c r="NAM42" s="50"/>
      <c r="NAN42" s="50"/>
      <c r="NAO42" s="50"/>
      <c r="NAP42" s="50"/>
      <c r="NAQ42" s="50"/>
      <c r="NAR42" s="50"/>
      <c r="NAS42" s="50"/>
      <c r="NAT42" s="50"/>
      <c r="NAU42" s="50"/>
      <c r="NAV42" s="50"/>
      <c r="NAW42" s="50"/>
      <c r="NAX42" s="50"/>
      <c r="NAY42" s="50"/>
      <c r="NAZ42" s="50"/>
      <c r="NBA42" s="50"/>
      <c r="NBB42" s="50"/>
      <c r="NBC42" s="50"/>
      <c r="NBD42" s="50"/>
      <c r="NBE42" s="50"/>
      <c r="NBF42" s="50"/>
      <c r="NBG42" s="50"/>
      <c r="NBH42" s="50"/>
      <c r="NBI42" s="50"/>
      <c r="NBJ42" s="50"/>
      <c r="NBK42" s="50"/>
      <c r="NBL42" s="50"/>
      <c r="NBM42" s="50"/>
      <c r="NBN42" s="50"/>
      <c r="NBO42" s="50"/>
      <c r="NBP42" s="50"/>
      <c r="NBQ42" s="50"/>
      <c r="NBR42" s="50"/>
      <c r="NBS42" s="50"/>
      <c r="NBT42" s="50"/>
      <c r="NBU42" s="50"/>
      <c r="NBV42" s="50"/>
      <c r="NBW42" s="50"/>
      <c r="NBX42" s="50"/>
      <c r="NBY42" s="50"/>
      <c r="NBZ42" s="50"/>
      <c r="NCA42" s="50"/>
      <c r="NCB42" s="50"/>
      <c r="NCC42" s="50"/>
      <c r="NCD42" s="50"/>
      <c r="NCE42" s="50"/>
      <c r="NCF42" s="50"/>
      <c r="NCG42" s="50"/>
      <c r="NCH42" s="50"/>
      <c r="NCI42" s="50"/>
      <c r="NCJ42" s="50"/>
      <c r="NCK42" s="50"/>
      <c r="NCL42" s="50"/>
      <c r="NCM42" s="50"/>
      <c r="NCN42" s="50"/>
      <c r="NCO42" s="50"/>
      <c r="NCP42" s="50"/>
      <c r="NCQ42" s="50"/>
      <c r="NCR42" s="50"/>
      <c r="NCS42" s="50"/>
      <c r="NCT42" s="50"/>
      <c r="NCU42" s="50"/>
      <c r="NCV42" s="50"/>
      <c r="NCW42" s="50"/>
      <c r="NCX42" s="50"/>
      <c r="NCY42" s="50"/>
      <c r="NCZ42" s="50"/>
      <c r="NDA42" s="50"/>
      <c r="NDB42" s="50"/>
      <c r="NDC42" s="50"/>
      <c r="NDD42" s="50"/>
      <c r="NDE42" s="50"/>
      <c r="NDF42" s="50"/>
      <c r="NDG42" s="50"/>
      <c r="NDH42" s="50"/>
      <c r="NDI42" s="50"/>
      <c r="NDJ42" s="50"/>
      <c r="NDK42" s="50"/>
      <c r="NDL42" s="50"/>
      <c r="NDM42" s="50"/>
      <c r="NDN42" s="50"/>
      <c r="NDO42" s="50"/>
      <c r="NDP42" s="50"/>
      <c r="NDQ42" s="50"/>
      <c r="NDR42" s="50"/>
      <c r="NDS42" s="50"/>
      <c r="NDT42" s="50"/>
      <c r="NDU42" s="50"/>
      <c r="NDV42" s="50"/>
      <c r="NDW42" s="50"/>
      <c r="NDX42" s="50"/>
      <c r="NDY42" s="50"/>
      <c r="NDZ42" s="50"/>
      <c r="NEA42" s="50"/>
      <c r="NEB42" s="50"/>
      <c r="NEC42" s="50"/>
      <c r="NED42" s="50"/>
      <c r="NEE42" s="50"/>
      <c r="NEF42" s="50"/>
      <c r="NEG42" s="50"/>
      <c r="NEH42" s="50"/>
      <c r="NEI42" s="50"/>
      <c r="NEJ42" s="50"/>
      <c r="NEK42" s="50"/>
      <c r="NEL42" s="50"/>
      <c r="NEM42" s="50"/>
      <c r="NEN42" s="50"/>
      <c r="NEO42" s="50"/>
      <c r="NEP42" s="50"/>
      <c r="NEQ42" s="50"/>
      <c r="NER42" s="50"/>
      <c r="NES42" s="50"/>
      <c r="NET42" s="50"/>
      <c r="NEU42" s="50"/>
      <c r="NEV42" s="50"/>
      <c r="NEW42" s="50"/>
      <c r="NEX42" s="50"/>
      <c r="NEY42" s="50"/>
      <c r="NEZ42" s="50"/>
      <c r="NFA42" s="50"/>
      <c r="NFB42" s="50"/>
      <c r="NFC42" s="50"/>
      <c r="NFD42" s="50"/>
      <c r="NFE42" s="50"/>
      <c r="NFF42" s="50"/>
      <c r="NFG42" s="50"/>
      <c r="NFH42" s="50"/>
      <c r="NFI42" s="50"/>
      <c r="NFJ42" s="50"/>
      <c r="NFK42" s="50"/>
      <c r="NFL42" s="50"/>
      <c r="NFM42" s="50"/>
      <c r="NFN42" s="50"/>
      <c r="NFO42" s="50"/>
      <c r="NFP42" s="50"/>
      <c r="NFQ42" s="50"/>
      <c r="NFR42" s="50"/>
      <c r="NFS42" s="50"/>
      <c r="NFT42" s="50"/>
      <c r="NFU42" s="50"/>
      <c r="NFV42" s="50"/>
      <c r="NFW42" s="50"/>
      <c r="NFX42" s="50"/>
      <c r="NFY42" s="50"/>
      <c r="NFZ42" s="50"/>
      <c r="NGA42" s="50"/>
      <c r="NGB42" s="50"/>
      <c r="NGC42" s="50"/>
      <c r="NGD42" s="50"/>
      <c r="NGE42" s="50"/>
      <c r="NGF42" s="50"/>
      <c r="NGG42" s="50"/>
      <c r="NGH42" s="50"/>
      <c r="NGI42" s="50"/>
      <c r="NGJ42" s="50"/>
      <c r="NGK42" s="50"/>
      <c r="NGL42" s="50"/>
      <c r="NGM42" s="50"/>
      <c r="NGN42" s="50"/>
      <c r="NGO42" s="50"/>
      <c r="NGP42" s="50"/>
      <c r="NGQ42" s="50"/>
      <c r="NGR42" s="50"/>
      <c r="NGS42" s="50"/>
      <c r="NGT42" s="50"/>
      <c r="NGU42" s="50"/>
      <c r="NGV42" s="50"/>
      <c r="NGW42" s="50"/>
      <c r="NGX42" s="50"/>
      <c r="NGY42" s="50"/>
      <c r="NGZ42" s="50"/>
      <c r="NHA42" s="50"/>
      <c r="NHB42" s="50"/>
      <c r="NHC42" s="50"/>
      <c r="NHD42" s="50"/>
      <c r="NHE42" s="50"/>
      <c r="NHF42" s="50"/>
      <c r="NHG42" s="50"/>
      <c r="NHH42" s="50"/>
      <c r="NHI42" s="50"/>
      <c r="NHJ42" s="50"/>
      <c r="NHK42" s="50"/>
      <c r="NHL42" s="50"/>
      <c r="NHM42" s="50"/>
      <c r="NHN42" s="50"/>
      <c r="NHO42" s="50"/>
      <c r="NHP42" s="50"/>
      <c r="NHQ42" s="50"/>
      <c r="NHR42" s="50"/>
      <c r="NHS42" s="50"/>
      <c r="NHT42" s="50"/>
      <c r="NHU42" s="50"/>
      <c r="NHV42" s="50"/>
      <c r="NHW42" s="50"/>
      <c r="NHX42" s="50"/>
      <c r="NHY42" s="50"/>
      <c r="NHZ42" s="50"/>
      <c r="NIA42" s="50"/>
      <c r="NIB42" s="50"/>
      <c r="NIC42" s="50"/>
      <c r="NID42" s="50"/>
      <c r="NIE42" s="50"/>
      <c r="NIF42" s="50"/>
      <c r="NIG42" s="50"/>
      <c r="NIH42" s="50"/>
      <c r="NII42" s="50"/>
      <c r="NIJ42" s="50"/>
      <c r="NIK42" s="50"/>
      <c r="NIL42" s="50"/>
      <c r="NIM42" s="50"/>
      <c r="NIN42" s="50"/>
      <c r="NIO42" s="50"/>
      <c r="NIP42" s="50"/>
      <c r="NIQ42" s="50"/>
      <c r="NIR42" s="50"/>
      <c r="NIS42" s="50"/>
      <c r="NIT42" s="50"/>
      <c r="NIU42" s="50"/>
      <c r="NIV42" s="50"/>
      <c r="NIW42" s="50"/>
      <c r="NIX42" s="50"/>
      <c r="NIY42" s="50"/>
      <c r="NIZ42" s="50"/>
      <c r="NJA42" s="50"/>
      <c r="NJB42" s="50"/>
      <c r="NJC42" s="50"/>
      <c r="NJD42" s="50"/>
      <c r="NJE42" s="50"/>
      <c r="NJF42" s="50"/>
      <c r="NJG42" s="50"/>
      <c r="NJH42" s="50"/>
      <c r="NJI42" s="50"/>
      <c r="NJJ42" s="50"/>
      <c r="NJK42" s="50"/>
      <c r="NJL42" s="50"/>
      <c r="NJM42" s="50"/>
      <c r="NJN42" s="50"/>
      <c r="NJO42" s="50"/>
      <c r="NJP42" s="50"/>
      <c r="NJQ42" s="50"/>
      <c r="NJR42" s="50"/>
      <c r="NJS42" s="50"/>
      <c r="NJT42" s="50"/>
      <c r="NJU42" s="50"/>
      <c r="NJV42" s="50"/>
      <c r="NJW42" s="50"/>
      <c r="NJX42" s="50"/>
      <c r="NJY42" s="50"/>
      <c r="NJZ42" s="50"/>
      <c r="NKA42" s="50"/>
      <c r="NKB42" s="50"/>
      <c r="NKC42" s="50"/>
      <c r="NKD42" s="50"/>
      <c r="NKE42" s="50"/>
      <c r="NKF42" s="50"/>
      <c r="NKG42" s="50"/>
      <c r="NKH42" s="50"/>
      <c r="NKI42" s="50"/>
      <c r="NKJ42" s="50"/>
      <c r="NKK42" s="50"/>
      <c r="NKL42" s="50"/>
      <c r="NKM42" s="50"/>
      <c r="NKN42" s="50"/>
      <c r="NKO42" s="50"/>
      <c r="NKP42" s="50"/>
      <c r="NKQ42" s="50"/>
      <c r="NKR42" s="50"/>
      <c r="NKS42" s="50"/>
      <c r="NKT42" s="50"/>
      <c r="NKU42" s="50"/>
      <c r="NKV42" s="50"/>
      <c r="NKW42" s="50"/>
      <c r="NKX42" s="50"/>
      <c r="NKY42" s="50"/>
      <c r="NKZ42" s="50"/>
      <c r="NLA42" s="50"/>
      <c r="NLB42" s="50"/>
      <c r="NLC42" s="50"/>
      <c r="NLD42" s="50"/>
      <c r="NLE42" s="50"/>
      <c r="NLF42" s="50"/>
      <c r="NLG42" s="50"/>
      <c r="NLH42" s="50"/>
      <c r="NLI42" s="50"/>
      <c r="NLJ42" s="50"/>
      <c r="NLK42" s="50"/>
      <c r="NLL42" s="50"/>
      <c r="NLM42" s="50"/>
      <c r="NLN42" s="50"/>
      <c r="NLO42" s="50"/>
      <c r="NLP42" s="50"/>
      <c r="NLQ42" s="50"/>
      <c r="NLR42" s="50"/>
      <c r="NLS42" s="50"/>
      <c r="NLT42" s="50"/>
      <c r="NLU42" s="50"/>
      <c r="NLV42" s="50"/>
      <c r="NLW42" s="50"/>
      <c r="NLX42" s="50"/>
      <c r="NLY42" s="50"/>
      <c r="NLZ42" s="50"/>
      <c r="NMA42" s="50"/>
      <c r="NMB42" s="50"/>
      <c r="NMC42" s="50"/>
      <c r="NMD42" s="50"/>
      <c r="NME42" s="50"/>
      <c r="NMF42" s="50"/>
      <c r="NMG42" s="50"/>
      <c r="NMH42" s="50"/>
      <c r="NMI42" s="50"/>
      <c r="NMJ42" s="50"/>
      <c r="NMK42" s="50"/>
      <c r="NML42" s="50"/>
      <c r="NMM42" s="50"/>
      <c r="NMN42" s="50"/>
      <c r="NMO42" s="50"/>
      <c r="NMP42" s="50"/>
      <c r="NMQ42" s="50"/>
      <c r="NMR42" s="50"/>
      <c r="NMS42" s="50"/>
      <c r="NMT42" s="50"/>
      <c r="NMU42" s="50"/>
      <c r="NMV42" s="50"/>
      <c r="NMW42" s="50"/>
      <c r="NMX42" s="50"/>
      <c r="NMY42" s="50"/>
      <c r="NMZ42" s="50"/>
      <c r="NNA42" s="50"/>
      <c r="NNB42" s="50"/>
      <c r="NNC42" s="50"/>
      <c r="NND42" s="50"/>
      <c r="NNE42" s="50"/>
      <c r="NNF42" s="50"/>
      <c r="NNG42" s="50"/>
      <c r="NNH42" s="50"/>
      <c r="NNI42" s="50"/>
      <c r="NNJ42" s="50"/>
      <c r="NNK42" s="50"/>
      <c r="NNL42" s="50"/>
      <c r="NNM42" s="50"/>
      <c r="NNN42" s="50"/>
      <c r="NNO42" s="50"/>
      <c r="NNP42" s="50"/>
      <c r="NNQ42" s="50"/>
      <c r="NNR42" s="50"/>
      <c r="NNS42" s="50"/>
      <c r="NNT42" s="50"/>
      <c r="NNU42" s="50"/>
      <c r="NNV42" s="50"/>
      <c r="NNW42" s="50"/>
      <c r="NNX42" s="50"/>
      <c r="NNY42" s="50"/>
      <c r="NNZ42" s="50"/>
      <c r="NOA42" s="50"/>
      <c r="NOB42" s="50"/>
      <c r="NOC42" s="50"/>
      <c r="NOD42" s="50"/>
      <c r="NOE42" s="50"/>
      <c r="NOF42" s="50"/>
      <c r="NOG42" s="50"/>
      <c r="NOH42" s="50"/>
      <c r="NOI42" s="50"/>
      <c r="NOJ42" s="50"/>
      <c r="NOK42" s="50"/>
      <c r="NOL42" s="50"/>
      <c r="NOM42" s="50"/>
      <c r="NON42" s="50"/>
      <c r="NOO42" s="50"/>
      <c r="NOP42" s="50"/>
      <c r="NOQ42" s="50"/>
      <c r="NOR42" s="50"/>
      <c r="NOS42" s="50"/>
      <c r="NOT42" s="50"/>
      <c r="NOU42" s="50"/>
      <c r="NOV42" s="50"/>
      <c r="NOW42" s="50"/>
      <c r="NOX42" s="50"/>
      <c r="NOY42" s="50"/>
      <c r="NOZ42" s="50"/>
      <c r="NPA42" s="50"/>
      <c r="NPB42" s="50"/>
      <c r="NPC42" s="50"/>
      <c r="NPD42" s="50"/>
      <c r="NPE42" s="50"/>
      <c r="NPF42" s="50"/>
      <c r="NPG42" s="50"/>
      <c r="NPH42" s="50"/>
      <c r="NPI42" s="50"/>
      <c r="NPJ42" s="50"/>
      <c r="NPK42" s="50"/>
      <c r="NPL42" s="50"/>
      <c r="NPM42" s="50"/>
      <c r="NPN42" s="50"/>
      <c r="NPO42" s="50"/>
      <c r="NPP42" s="50"/>
      <c r="NPQ42" s="50"/>
      <c r="NPR42" s="50"/>
      <c r="NPS42" s="50"/>
      <c r="NPT42" s="50"/>
      <c r="NPU42" s="50"/>
      <c r="NPV42" s="50"/>
      <c r="NPW42" s="50"/>
      <c r="NPX42" s="50"/>
      <c r="NPY42" s="50"/>
      <c r="NPZ42" s="50"/>
      <c r="NQA42" s="50"/>
      <c r="NQB42" s="50"/>
      <c r="NQC42" s="50"/>
      <c r="NQD42" s="50"/>
      <c r="NQE42" s="50"/>
      <c r="NQF42" s="50"/>
      <c r="NQG42" s="50"/>
      <c r="NQH42" s="50"/>
      <c r="NQI42" s="50"/>
      <c r="NQJ42" s="50"/>
      <c r="NQK42" s="50"/>
      <c r="NQL42" s="50"/>
      <c r="NQM42" s="50"/>
      <c r="NQN42" s="50"/>
      <c r="NQO42" s="50"/>
      <c r="NQP42" s="50"/>
      <c r="NQQ42" s="50"/>
      <c r="NQR42" s="50"/>
      <c r="NQS42" s="50"/>
      <c r="NQT42" s="50"/>
      <c r="NQU42" s="50"/>
      <c r="NQV42" s="50"/>
      <c r="NQW42" s="50"/>
      <c r="NQX42" s="50"/>
      <c r="NQY42" s="50"/>
      <c r="NQZ42" s="50"/>
      <c r="NRA42" s="50"/>
      <c r="NRB42" s="50"/>
      <c r="NRC42" s="50"/>
      <c r="NRD42" s="50"/>
      <c r="NRE42" s="50"/>
      <c r="NRF42" s="50"/>
      <c r="NRG42" s="50"/>
      <c r="NRH42" s="50"/>
      <c r="NRI42" s="50"/>
      <c r="NRJ42" s="50"/>
      <c r="NRK42" s="50"/>
      <c r="NRL42" s="50"/>
      <c r="NRM42" s="50"/>
      <c r="NRN42" s="50"/>
      <c r="NRO42" s="50"/>
      <c r="NRP42" s="50"/>
      <c r="NRQ42" s="50"/>
      <c r="NRR42" s="50"/>
      <c r="NRS42" s="50"/>
      <c r="NRT42" s="50"/>
      <c r="NRU42" s="50"/>
      <c r="NRV42" s="50"/>
      <c r="NRW42" s="50"/>
      <c r="NRX42" s="50"/>
      <c r="NRY42" s="50"/>
      <c r="NRZ42" s="50"/>
      <c r="NSA42" s="50"/>
      <c r="NSB42" s="50"/>
      <c r="NSC42" s="50"/>
      <c r="NSD42" s="50"/>
      <c r="NSE42" s="50"/>
      <c r="NSF42" s="50"/>
      <c r="NSG42" s="50"/>
      <c r="NSH42" s="50"/>
      <c r="NSI42" s="50"/>
      <c r="NSJ42" s="50"/>
      <c r="NSK42" s="50"/>
      <c r="NSL42" s="50"/>
      <c r="NSM42" s="50"/>
      <c r="NSN42" s="50"/>
      <c r="NSO42" s="50"/>
      <c r="NSP42" s="50"/>
      <c r="NSQ42" s="50"/>
      <c r="NSR42" s="50"/>
      <c r="NSS42" s="50"/>
      <c r="NST42" s="50"/>
      <c r="NSU42" s="50"/>
      <c r="NSV42" s="50"/>
      <c r="NSW42" s="50"/>
      <c r="NSX42" s="50"/>
      <c r="NSY42" s="50"/>
      <c r="NSZ42" s="50"/>
      <c r="NTA42" s="50"/>
      <c r="NTB42" s="50"/>
      <c r="NTC42" s="50"/>
      <c r="NTD42" s="50"/>
      <c r="NTE42" s="50"/>
      <c r="NTF42" s="50"/>
      <c r="NTG42" s="50"/>
      <c r="NTH42" s="50"/>
      <c r="NTI42" s="50"/>
      <c r="NTJ42" s="50"/>
      <c r="NTK42" s="50"/>
      <c r="NTL42" s="50"/>
      <c r="NTM42" s="50"/>
      <c r="NTN42" s="50"/>
      <c r="NTO42" s="50"/>
      <c r="NTP42" s="50"/>
      <c r="NTQ42" s="50"/>
      <c r="NTR42" s="50"/>
      <c r="NTS42" s="50"/>
      <c r="NTT42" s="50"/>
      <c r="NTU42" s="50"/>
      <c r="NTV42" s="50"/>
      <c r="NTW42" s="50"/>
      <c r="NTX42" s="50"/>
      <c r="NTY42" s="50"/>
      <c r="NTZ42" s="50"/>
      <c r="NUA42" s="50"/>
      <c r="NUB42" s="50"/>
      <c r="NUC42" s="50"/>
      <c r="NUD42" s="50"/>
      <c r="NUE42" s="50"/>
      <c r="NUF42" s="50"/>
      <c r="NUG42" s="50"/>
      <c r="NUH42" s="50"/>
      <c r="NUI42" s="50"/>
      <c r="NUJ42" s="50"/>
      <c r="NUK42" s="50"/>
      <c r="NUL42" s="50"/>
      <c r="NUM42" s="50"/>
      <c r="NUN42" s="50"/>
      <c r="NUO42" s="50"/>
      <c r="NUP42" s="50"/>
      <c r="NUQ42" s="50"/>
      <c r="NUR42" s="50"/>
      <c r="NUS42" s="50"/>
      <c r="NUT42" s="50"/>
      <c r="NUU42" s="50"/>
      <c r="NUV42" s="50"/>
      <c r="NUW42" s="50"/>
      <c r="NUX42" s="50"/>
      <c r="NUY42" s="50"/>
      <c r="NUZ42" s="50"/>
      <c r="NVA42" s="50"/>
      <c r="NVB42" s="50"/>
      <c r="NVC42" s="50"/>
      <c r="NVD42" s="50"/>
      <c r="NVE42" s="50"/>
      <c r="NVF42" s="50"/>
      <c r="NVG42" s="50"/>
      <c r="NVH42" s="50"/>
      <c r="NVI42" s="50"/>
      <c r="NVJ42" s="50"/>
      <c r="NVK42" s="50"/>
      <c r="NVL42" s="50"/>
      <c r="NVM42" s="50"/>
      <c r="NVN42" s="50"/>
      <c r="NVO42" s="50"/>
      <c r="NVP42" s="50"/>
      <c r="NVQ42" s="50"/>
      <c r="NVR42" s="50"/>
      <c r="NVS42" s="50"/>
      <c r="NVT42" s="50"/>
      <c r="NVU42" s="50"/>
      <c r="NVV42" s="50"/>
      <c r="NVW42" s="50"/>
      <c r="NVX42" s="50"/>
      <c r="NVY42" s="50"/>
      <c r="NVZ42" s="50"/>
      <c r="NWA42" s="50"/>
      <c r="NWB42" s="50"/>
      <c r="NWC42" s="50"/>
      <c r="NWD42" s="50"/>
      <c r="NWE42" s="50"/>
      <c r="NWF42" s="50"/>
      <c r="NWG42" s="50"/>
      <c r="NWH42" s="50"/>
      <c r="NWI42" s="50"/>
      <c r="NWJ42" s="50"/>
      <c r="NWK42" s="50"/>
      <c r="NWL42" s="50"/>
      <c r="NWM42" s="50"/>
      <c r="NWN42" s="50"/>
      <c r="NWO42" s="50"/>
      <c r="NWP42" s="50"/>
      <c r="NWQ42" s="50"/>
      <c r="NWR42" s="50"/>
      <c r="NWS42" s="50"/>
      <c r="NWT42" s="50"/>
      <c r="NWU42" s="50"/>
      <c r="NWV42" s="50"/>
      <c r="NWW42" s="50"/>
      <c r="NWX42" s="50"/>
      <c r="NWY42" s="50"/>
      <c r="NWZ42" s="50"/>
      <c r="NXA42" s="50"/>
      <c r="NXB42" s="50"/>
      <c r="NXC42" s="50"/>
      <c r="NXD42" s="50"/>
      <c r="NXE42" s="50"/>
      <c r="NXF42" s="50"/>
      <c r="NXG42" s="50"/>
      <c r="NXH42" s="50"/>
      <c r="NXI42" s="50"/>
      <c r="NXJ42" s="50"/>
      <c r="NXK42" s="50"/>
      <c r="NXL42" s="50"/>
      <c r="NXM42" s="50"/>
      <c r="NXN42" s="50"/>
      <c r="NXO42" s="50"/>
      <c r="NXP42" s="50"/>
      <c r="NXQ42" s="50"/>
      <c r="NXR42" s="50"/>
      <c r="NXS42" s="50"/>
      <c r="NXT42" s="50"/>
      <c r="NXU42" s="50"/>
      <c r="NXV42" s="50"/>
      <c r="NXW42" s="50"/>
      <c r="NXX42" s="50"/>
      <c r="NXY42" s="50"/>
      <c r="NXZ42" s="50"/>
      <c r="NYA42" s="50"/>
      <c r="NYB42" s="50"/>
      <c r="NYC42" s="50"/>
      <c r="NYD42" s="50"/>
      <c r="NYE42" s="50"/>
      <c r="NYF42" s="50"/>
      <c r="NYG42" s="50"/>
      <c r="NYH42" s="50"/>
      <c r="NYI42" s="50"/>
      <c r="NYJ42" s="50"/>
      <c r="NYK42" s="50"/>
      <c r="NYL42" s="50"/>
      <c r="NYM42" s="50"/>
      <c r="NYN42" s="50"/>
      <c r="NYO42" s="50"/>
      <c r="NYP42" s="50"/>
      <c r="NYQ42" s="50"/>
      <c r="NYR42" s="50"/>
      <c r="NYS42" s="50"/>
      <c r="NYT42" s="50"/>
      <c r="NYU42" s="50"/>
      <c r="NYV42" s="50"/>
      <c r="NYW42" s="50"/>
      <c r="NYX42" s="50"/>
      <c r="NYY42" s="50"/>
      <c r="NYZ42" s="50"/>
      <c r="NZA42" s="50"/>
      <c r="NZB42" s="50"/>
      <c r="NZC42" s="50"/>
      <c r="NZD42" s="50"/>
      <c r="NZE42" s="50"/>
      <c r="NZF42" s="50"/>
      <c r="NZG42" s="50"/>
      <c r="NZH42" s="50"/>
      <c r="NZI42" s="50"/>
      <c r="NZJ42" s="50"/>
      <c r="NZK42" s="50"/>
      <c r="NZL42" s="50"/>
      <c r="NZM42" s="50"/>
      <c r="NZN42" s="50"/>
      <c r="NZO42" s="50"/>
      <c r="NZP42" s="50"/>
      <c r="NZQ42" s="50"/>
      <c r="NZR42" s="50"/>
      <c r="NZS42" s="50"/>
      <c r="NZT42" s="50"/>
      <c r="NZU42" s="50"/>
      <c r="NZV42" s="50"/>
      <c r="NZW42" s="50"/>
      <c r="NZX42" s="50"/>
      <c r="NZY42" s="50"/>
      <c r="NZZ42" s="50"/>
      <c r="OAA42" s="50"/>
      <c r="OAB42" s="50"/>
      <c r="OAC42" s="50"/>
      <c r="OAD42" s="50"/>
      <c r="OAE42" s="50"/>
      <c r="OAF42" s="50"/>
      <c r="OAG42" s="50"/>
      <c r="OAH42" s="50"/>
      <c r="OAI42" s="50"/>
      <c r="OAJ42" s="50"/>
      <c r="OAK42" s="50"/>
      <c r="OAL42" s="50"/>
      <c r="OAM42" s="50"/>
      <c r="OAN42" s="50"/>
      <c r="OAO42" s="50"/>
      <c r="OAP42" s="50"/>
      <c r="OAQ42" s="50"/>
      <c r="OAR42" s="50"/>
      <c r="OAS42" s="50"/>
      <c r="OAT42" s="50"/>
      <c r="OAU42" s="50"/>
      <c r="OAV42" s="50"/>
      <c r="OAW42" s="50"/>
      <c r="OAX42" s="50"/>
      <c r="OAY42" s="50"/>
      <c r="OAZ42" s="50"/>
      <c r="OBA42" s="50"/>
      <c r="OBB42" s="50"/>
      <c r="OBC42" s="50"/>
      <c r="OBD42" s="50"/>
      <c r="OBE42" s="50"/>
      <c r="OBF42" s="50"/>
      <c r="OBG42" s="50"/>
      <c r="OBH42" s="50"/>
      <c r="OBI42" s="50"/>
      <c r="OBJ42" s="50"/>
      <c r="OBK42" s="50"/>
      <c r="OBL42" s="50"/>
      <c r="OBM42" s="50"/>
      <c r="OBN42" s="50"/>
      <c r="OBO42" s="50"/>
      <c r="OBP42" s="50"/>
      <c r="OBQ42" s="50"/>
      <c r="OBR42" s="50"/>
      <c r="OBS42" s="50"/>
      <c r="OBT42" s="50"/>
      <c r="OBU42" s="50"/>
      <c r="OBV42" s="50"/>
      <c r="OBW42" s="50"/>
      <c r="OBX42" s="50"/>
      <c r="OBY42" s="50"/>
      <c r="OBZ42" s="50"/>
      <c r="OCA42" s="50"/>
      <c r="OCB42" s="50"/>
      <c r="OCC42" s="50"/>
      <c r="OCD42" s="50"/>
      <c r="OCE42" s="50"/>
      <c r="OCF42" s="50"/>
      <c r="OCG42" s="50"/>
      <c r="OCH42" s="50"/>
      <c r="OCI42" s="50"/>
      <c r="OCJ42" s="50"/>
      <c r="OCK42" s="50"/>
      <c r="OCL42" s="50"/>
      <c r="OCM42" s="50"/>
      <c r="OCN42" s="50"/>
      <c r="OCO42" s="50"/>
      <c r="OCP42" s="50"/>
      <c r="OCQ42" s="50"/>
      <c r="OCR42" s="50"/>
      <c r="OCS42" s="50"/>
      <c r="OCT42" s="50"/>
      <c r="OCU42" s="50"/>
      <c r="OCV42" s="50"/>
      <c r="OCW42" s="50"/>
      <c r="OCX42" s="50"/>
      <c r="OCY42" s="50"/>
      <c r="OCZ42" s="50"/>
      <c r="ODA42" s="50"/>
      <c r="ODB42" s="50"/>
      <c r="ODC42" s="50"/>
      <c r="ODD42" s="50"/>
      <c r="ODE42" s="50"/>
      <c r="ODF42" s="50"/>
      <c r="ODG42" s="50"/>
      <c r="ODH42" s="50"/>
      <c r="ODI42" s="50"/>
      <c r="ODJ42" s="50"/>
      <c r="ODK42" s="50"/>
      <c r="ODL42" s="50"/>
      <c r="ODM42" s="50"/>
      <c r="ODN42" s="50"/>
      <c r="ODO42" s="50"/>
      <c r="ODP42" s="50"/>
      <c r="ODQ42" s="50"/>
      <c r="ODR42" s="50"/>
      <c r="ODS42" s="50"/>
      <c r="ODT42" s="50"/>
      <c r="ODU42" s="50"/>
      <c r="ODV42" s="50"/>
      <c r="ODW42" s="50"/>
      <c r="ODX42" s="50"/>
      <c r="ODY42" s="50"/>
      <c r="ODZ42" s="50"/>
      <c r="OEA42" s="50"/>
      <c r="OEB42" s="50"/>
      <c r="OEC42" s="50"/>
      <c r="OED42" s="50"/>
      <c r="OEE42" s="50"/>
      <c r="OEF42" s="50"/>
      <c r="OEG42" s="50"/>
      <c r="OEH42" s="50"/>
      <c r="OEI42" s="50"/>
      <c r="OEJ42" s="50"/>
      <c r="OEK42" s="50"/>
      <c r="OEL42" s="50"/>
      <c r="OEM42" s="50"/>
      <c r="OEN42" s="50"/>
      <c r="OEO42" s="50"/>
      <c r="OEP42" s="50"/>
      <c r="OEQ42" s="50"/>
      <c r="OER42" s="50"/>
      <c r="OES42" s="50"/>
      <c r="OET42" s="50"/>
      <c r="OEU42" s="50"/>
      <c r="OEV42" s="50"/>
      <c r="OEW42" s="50"/>
      <c r="OEX42" s="50"/>
      <c r="OEY42" s="50"/>
      <c r="OEZ42" s="50"/>
      <c r="OFA42" s="50"/>
      <c r="OFB42" s="50"/>
      <c r="OFC42" s="50"/>
      <c r="OFD42" s="50"/>
      <c r="OFE42" s="50"/>
      <c r="OFF42" s="50"/>
      <c r="OFG42" s="50"/>
      <c r="OFH42" s="50"/>
      <c r="OFI42" s="50"/>
      <c r="OFJ42" s="50"/>
      <c r="OFK42" s="50"/>
      <c r="OFL42" s="50"/>
      <c r="OFM42" s="50"/>
      <c r="OFN42" s="50"/>
      <c r="OFO42" s="50"/>
      <c r="OFP42" s="50"/>
      <c r="OFQ42" s="50"/>
      <c r="OFR42" s="50"/>
      <c r="OFS42" s="50"/>
      <c r="OFT42" s="50"/>
      <c r="OFU42" s="50"/>
      <c r="OFV42" s="50"/>
      <c r="OFW42" s="50"/>
      <c r="OFX42" s="50"/>
      <c r="OFY42" s="50"/>
      <c r="OFZ42" s="50"/>
      <c r="OGA42" s="50"/>
      <c r="OGB42" s="50"/>
      <c r="OGC42" s="50"/>
      <c r="OGD42" s="50"/>
      <c r="OGE42" s="50"/>
      <c r="OGF42" s="50"/>
      <c r="OGG42" s="50"/>
      <c r="OGH42" s="50"/>
      <c r="OGI42" s="50"/>
      <c r="OGJ42" s="50"/>
      <c r="OGK42" s="50"/>
      <c r="OGL42" s="50"/>
      <c r="OGM42" s="50"/>
      <c r="OGN42" s="50"/>
      <c r="OGO42" s="50"/>
      <c r="OGP42" s="50"/>
      <c r="OGQ42" s="50"/>
      <c r="OGR42" s="50"/>
      <c r="OGS42" s="50"/>
      <c r="OGT42" s="50"/>
      <c r="OGU42" s="50"/>
      <c r="OGV42" s="50"/>
      <c r="OGW42" s="50"/>
      <c r="OGX42" s="50"/>
      <c r="OGY42" s="50"/>
      <c r="OGZ42" s="50"/>
      <c r="OHA42" s="50"/>
      <c r="OHB42" s="50"/>
      <c r="OHC42" s="50"/>
      <c r="OHD42" s="50"/>
      <c r="OHE42" s="50"/>
      <c r="OHF42" s="50"/>
      <c r="OHG42" s="50"/>
      <c r="OHH42" s="50"/>
      <c r="OHI42" s="50"/>
      <c r="OHJ42" s="50"/>
      <c r="OHK42" s="50"/>
      <c r="OHL42" s="50"/>
      <c r="OHM42" s="50"/>
      <c r="OHN42" s="50"/>
      <c r="OHO42" s="50"/>
      <c r="OHP42" s="50"/>
      <c r="OHQ42" s="50"/>
      <c r="OHR42" s="50"/>
      <c r="OHS42" s="50"/>
      <c r="OHT42" s="50"/>
      <c r="OHU42" s="50"/>
      <c r="OHV42" s="50"/>
      <c r="OHW42" s="50"/>
      <c r="OHX42" s="50"/>
      <c r="OHY42" s="50"/>
      <c r="OHZ42" s="50"/>
      <c r="OIA42" s="50"/>
      <c r="OIB42" s="50"/>
      <c r="OIC42" s="50"/>
      <c r="OID42" s="50"/>
      <c r="OIE42" s="50"/>
      <c r="OIF42" s="50"/>
      <c r="OIG42" s="50"/>
      <c r="OIH42" s="50"/>
      <c r="OII42" s="50"/>
      <c r="OIJ42" s="50"/>
      <c r="OIK42" s="50"/>
      <c r="OIL42" s="50"/>
      <c r="OIM42" s="50"/>
      <c r="OIN42" s="50"/>
      <c r="OIO42" s="50"/>
      <c r="OIP42" s="50"/>
      <c r="OIQ42" s="50"/>
      <c r="OIR42" s="50"/>
      <c r="OIS42" s="50"/>
      <c r="OIT42" s="50"/>
      <c r="OIU42" s="50"/>
      <c r="OIV42" s="50"/>
      <c r="OIW42" s="50"/>
      <c r="OIX42" s="50"/>
      <c r="OIY42" s="50"/>
      <c r="OIZ42" s="50"/>
      <c r="OJA42" s="50"/>
      <c r="OJB42" s="50"/>
      <c r="OJC42" s="50"/>
      <c r="OJD42" s="50"/>
      <c r="OJE42" s="50"/>
      <c r="OJF42" s="50"/>
      <c r="OJG42" s="50"/>
      <c r="OJH42" s="50"/>
      <c r="OJI42" s="50"/>
      <c r="OJJ42" s="50"/>
      <c r="OJK42" s="50"/>
      <c r="OJL42" s="50"/>
      <c r="OJM42" s="50"/>
      <c r="OJN42" s="50"/>
      <c r="OJO42" s="50"/>
      <c r="OJP42" s="50"/>
      <c r="OJQ42" s="50"/>
      <c r="OJR42" s="50"/>
      <c r="OJS42" s="50"/>
      <c r="OJT42" s="50"/>
      <c r="OJU42" s="50"/>
      <c r="OJV42" s="50"/>
      <c r="OJW42" s="50"/>
      <c r="OJX42" s="50"/>
      <c r="OJY42" s="50"/>
      <c r="OJZ42" s="50"/>
      <c r="OKA42" s="50"/>
      <c r="OKB42" s="50"/>
      <c r="OKC42" s="50"/>
      <c r="OKD42" s="50"/>
      <c r="OKE42" s="50"/>
      <c r="OKF42" s="50"/>
      <c r="OKG42" s="50"/>
      <c r="OKH42" s="50"/>
      <c r="OKI42" s="50"/>
      <c r="OKJ42" s="50"/>
      <c r="OKK42" s="50"/>
      <c r="OKL42" s="50"/>
      <c r="OKM42" s="50"/>
      <c r="OKN42" s="50"/>
      <c r="OKO42" s="50"/>
      <c r="OKP42" s="50"/>
      <c r="OKQ42" s="50"/>
      <c r="OKR42" s="50"/>
      <c r="OKS42" s="50"/>
      <c r="OKT42" s="50"/>
      <c r="OKU42" s="50"/>
      <c r="OKV42" s="50"/>
      <c r="OKW42" s="50"/>
      <c r="OKX42" s="50"/>
      <c r="OKY42" s="50"/>
      <c r="OKZ42" s="50"/>
      <c r="OLA42" s="50"/>
      <c r="OLB42" s="50"/>
      <c r="OLC42" s="50"/>
      <c r="OLD42" s="50"/>
      <c r="OLE42" s="50"/>
      <c r="OLF42" s="50"/>
      <c r="OLG42" s="50"/>
      <c r="OLH42" s="50"/>
      <c r="OLI42" s="50"/>
      <c r="OLJ42" s="50"/>
      <c r="OLK42" s="50"/>
      <c r="OLL42" s="50"/>
      <c r="OLM42" s="50"/>
      <c r="OLN42" s="50"/>
      <c r="OLO42" s="50"/>
      <c r="OLP42" s="50"/>
      <c r="OLQ42" s="50"/>
      <c r="OLR42" s="50"/>
      <c r="OLS42" s="50"/>
      <c r="OLT42" s="50"/>
      <c r="OLU42" s="50"/>
      <c r="OLV42" s="50"/>
      <c r="OLW42" s="50"/>
      <c r="OLX42" s="50"/>
      <c r="OLY42" s="50"/>
      <c r="OLZ42" s="50"/>
      <c r="OMA42" s="50"/>
      <c r="OMB42" s="50"/>
      <c r="OMC42" s="50"/>
      <c r="OMD42" s="50"/>
      <c r="OME42" s="50"/>
      <c r="OMF42" s="50"/>
      <c r="OMG42" s="50"/>
      <c r="OMH42" s="50"/>
      <c r="OMI42" s="50"/>
      <c r="OMJ42" s="50"/>
      <c r="OMK42" s="50"/>
      <c r="OML42" s="50"/>
      <c r="OMM42" s="50"/>
      <c r="OMN42" s="50"/>
      <c r="OMO42" s="50"/>
      <c r="OMP42" s="50"/>
      <c r="OMQ42" s="50"/>
      <c r="OMR42" s="50"/>
      <c r="OMS42" s="50"/>
      <c r="OMT42" s="50"/>
      <c r="OMU42" s="50"/>
      <c r="OMV42" s="50"/>
      <c r="OMW42" s="50"/>
      <c r="OMX42" s="50"/>
      <c r="OMY42" s="50"/>
      <c r="OMZ42" s="50"/>
      <c r="ONA42" s="50"/>
      <c r="ONB42" s="50"/>
      <c r="ONC42" s="50"/>
      <c r="OND42" s="50"/>
      <c r="ONE42" s="50"/>
      <c r="ONF42" s="50"/>
      <c r="ONG42" s="50"/>
      <c r="ONH42" s="50"/>
      <c r="ONI42" s="50"/>
      <c r="ONJ42" s="50"/>
      <c r="ONK42" s="50"/>
      <c r="ONL42" s="50"/>
      <c r="ONM42" s="50"/>
      <c r="ONN42" s="50"/>
      <c r="ONO42" s="50"/>
      <c r="ONP42" s="50"/>
      <c r="ONQ42" s="50"/>
      <c r="ONR42" s="50"/>
      <c r="ONS42" s="50"/>
      <c r="ONT42" s="50"/>
      <c r="ONU42" s="50"/>
      <c r="ONV42" s="50"/>
      <c r="ONW42" s="50"/>
      <c r="ONX42" s="50"/>
      <c r="ONY42" s="50"/>
      <c r="ONZ42" s="50"/>
      <c r="OOA42" s="50"/>
      <c r="OOB42" s="50"/>
      <c r="OOC42" s="50"/>
      <c r="OOD42" s="50"/>
      <c r="OOE42" s="50"/>
      <c r="OOF42" s="50"/>
      <c r="OOG42" s="50"/>
      <c r="OOH42" s="50"/>
      <c r="OOI42" s="50"/>
      <c r="OOJ42" s="50"/>
      <c r="OOK42" s="50"/>
      <c r="OOL42" s="50"/>
      <c r="OOM42" s="50"/>
      <c r="OON42" s="50"/>
      <c r="OOO42" s="50"/>
      <c r="OOP42" s="50"/>
      <c r="OOQ42" s="50"/>
      <c r="OOR42" s="50"/>
      <c r="OOS42" s="50"/>
      <c r="OOT42" s="50"/>
      <c r="OOU42" s="50"/>
      <c r="OOV42" s="50"/>
      <c r="OOW42" s="50"/>
      <c r="OOX42" s="50"/>
      <c r="OOY42" s="50"/>
      <c r="OOZ42" s="50"/>
      <c r="OPA42" s="50"/>
      <c r="OPB42" s="50"/>
      <c r="OPC42" s="50"/>
      <c r="OPD42" s="50"/>
      <c r="OPE42" s="50"/>
      <c r="OPF42" s="50"/>
      <c r="OPG42" s="50"/>
      <c r="OPH42" s="50"/>
      <c r="OPI42" s="50"/>
      <c r="OPJ42" s="50"/>
      <c r="OPK42" s="50"/>
      <c r="OPL42" s="50"/>
      <c r="OPM42" s="50"/>
      <c r="OPN42" s="50"/>
      <c r="OPO42" s="50"/>
      <c r="OPP42" s="50"/>
      <c r="OPQ42" s="50"/>
      <c r="OPR42" s="50"/>
      <c r="OPS42" s="50"/>
      <c r="OPT42" s="50"/>
      <c r="OPU42" s="50"/>
      <c r="OPV42" s="50"/>
      <c r="OPW42" s="50"/>
      <c r="OPX42" s="50"/>
      <c r="OPY42" s="50"/>
      <c r="OPZ42" s="50"/>
      <c r="OQA42" s="50"/>
      <c r="OQB42" s="50"/>
      <c r="OQC42" s="50"/>
      <c r="OQD42" s="50"/>
      <c r="OQE42" s="50"/>
      <c r="OQF42" s="50"/>
      <c r="OQG42" s="50"/>
      <c r="OQH42" s="50"/>
      <c r="OQI42" s="50"/>
      <c r="OQJ42" s="50"/>
      <c r="OQK42" s="50"/>
      <c r="OQL42" s="50"/>
      <c r="OQM42" s="50"/>
      <c r="OQN42" s="50"/>
      <c r="OQO42" s="50"/>
      <c r="OQP42" s="50"/>
      <c r="OQQ42" s="50"/>
      <c r="OQR42" s="50"/>
      <c r="OQS42" s="50"/>
      <c r="OQT42" s="50"/>
      <c r="OQU42" s="50"/>
      <c r="OQV42" s="50"/>
      <c r="OQW42" s="50"/>
      <c r="OQX42" s="50"/>
      <c r="OQY42" s="50"/>
      <c r="OQZ42" s="50"/>
      <c r="ORA42" s="50"/>
      <c r="ORB42" s="50"/>
      <c r="ORC42" s="50"/>
      <c r="ORD42" s="50"/>
      <c r="ORE42" s="50"/>
      <c r="ORF42" s="50"/>
      <c r="ORG42" s="50"/>
      <c r="ORH42" s="50"/>
      <c r="ORI42" s="50"/>
      <c r="ORJ42" s="50"/>
      <c r="ORK42" s="50"/>
      <c r="ORL42" s="50"/>
      <c r="ORM42" s="50"/>
      <c r="ORN42" s="50"/>
      <c r="ORO42" s="50"/>
      <c r="ORP42" s="50"/>
      <c r="ORQ42" s="50"/>
      <c r="ORR42" s="50"/>
      <c r="ORS42" s="50"/>
      <c r="ORT42" s="50"/>
      <c r="ORU42" s="50"/>
      <c r="ORV42" s="50"/>
      <c r="ORW42" s="50"/>
      <c r="ORX42" s="50"/>
      <c r="ORY42" s="50"/>
      <c r="ORZ42" s="50"/>
      <c r="OSA42" s="50"/>
      <c r="OSB42" s="50"/>
      <c r="OSC42" s="50"/>
      <c r="OSD42" s="50"/>
      <c r="OSE42" s="50"/>
      <c r="OSF42" s="50"/>
      <c r="OSG42" s="50"/>
      <c r="OSH42" s="50"/>
      <c r="OSI42" s="50"/>
      <c r="OSJ42" s="50"/>
      <c r="OSK42" s="50"/>
      <c r="OSL42" s="50"/>
      <c r="OSM42" s="50"/>
      <c r="OSN42" s="50"/>
      <c r="OSO42" s="50"/>
      <c r="OSP42" s="50"/>
      <c r="OSQ42" s="50"/>
      <c r="OSR42" s="50"/>
      <c r="OSS42" s="50"/>
      <c r="OST42" s="50"/>
      <c r="OSU42" s="50"/>
      <c r="OSV42" s="50"/>
      <c r="OSW42" s="50"/>
      <c r="OSX42" s="50"/>
      <c r="OSY42" s="50"/>
      <c r="OSZ42" s="50"/>
      <c r="OTA42" s="50"/>
      <c r="OTB42" s="50"/>
      <c r="OTC42" s="50"/>
      <c r="OTD42" s="50"/>
      <c r="OTE42" s="50"/>
      <c r="OTF42" s="50"/>
      <c r="OTG42" s="50"/>
      <c r="OTH42" s="50"/>
      <c r="OTI42" s="50"/>
      <c r="OTJ42" s="50"/>
      <c r="OTK42" s="50"/>
      <c r="OTL42" s="50"/>
      <c r="OTM42" s="50"/>
      <c r="OTN42" s="50"/>
      <c r="OTO42" s="50"/>
      <c r="OTP42" s="50"/>
      <c r="OTQ42" s="50"/>
      <c r="OTR42" s="50"/>
      <c r="OTS42" s="50"/>
      <c r="OTT42" s="50"/>
      <c r="OTU42" s="50"/>
      <c r="OTV42" s="50"/>
      <c r="OTW42" s="50"/>
      <c r="OTX42" s="50"/>
      <c r="OTY42" s="50"/>
      <c r="OTZ42" s="50"/>
      <c r="OUA42" s="50"/>
      <c r="OUB42" s="50"/>
      <c r="OUC42" s="50"/>
      <c r="OUD42" s="50"/>
      <c r="OUE42" s="50"/>
      <c r="OUF42" s="50"/>
      <c r="OUG42" s="50"/>
      <c r="OUH42" s="50"/>
      <c r="OUI42" s="50"/>
      <c r="OUJ42" s="50"/>
      <c r="OUK42" s="50"/>
      <c r="OUL42" s="50"/>
      <c r="OUM42" s="50"/>
      <c r="OUN42" s="50"/>
      <c r="OUO42" s="50"/>
      <c r="OUP42" s="50"/>
      <c r="OUQ42" s="50"/>
      <c r="OUR42" s="50"/>
      <c r="OUS42" s="50"/>
      <c r="OUT42" s="50"/>
      <c r="OUU42" s="50"/>
      <c r="OUV42" s="50"/>
      <c r="OUW42" s="50"/>
      <c r="OUX42" s="50"/>
      <c r="OUY42" s="50"/>
      <c r="OUZ42" s="50"/>
      <c r="OVA42" s="50"/>
      <c r="OVB42" s="50"/>
      <c r="OVC42" s="50"/>
      <c r="OVD42" s="50"/>
      <c r="OVE42" s="50"/>
      <c r="OVF42" s="50"/>
      <c r="OVG42" s="50"/>
      <c r="OVH42" s="50"/>
      <c r="OVI42" s="50"/>
      <c r="OVJ42" s="50"/>
      <c r="OVK42" s="50"/>
      <c r="OVL42" s="50"/>
      <c r="OVM42" s="50"/>
      <c r="OVN42" s="50"/>
      <c r="OVO42" s="50"/>
      <c r="OVP42" s="50"/>
      <c r="OVQ42" s="50"/>
      <c r="OVR42" s="50"/>
      <c r="OVS42" s="50"/>
      <c r="OVT42" s="50"/>
      <c r="OVU42" s="50"/>
      <c r="OVV42" s="50"/>
      <c r="OVW42" s="50"/>
      <c r="OVX42" s="50"/>
      <c r="OVY42" s="50"/>
      <c r="OVZ42" s="50"/>
      <c r="OWA42" s="50"/>
      <c r="OWB42" s="50"/>
      <c r="OWC42" s="50"/>
      <c r="OWD42" s="50"/>
      <c r="OWE42" s="50"/>
      <c r="OWF42" s="50"/>
      <c r="OWG42" s="50"/>
      <c r="OWH42" s="50"/>
      <c r="OWI42" s="50"/>
      <c r="OWJ42" s="50"/>
      <c r="OWK42" s="50"/>
      <c r="OWL42" s="50"/>
      <c r="OWM42" s="50"/>
      <c r="OWN42" s="50"/>
      <c r="OWO42" s="50"/>
      <c r="OWP42" s="50"/>
      <c r="OWQ42" s="50"/>
      <c r="OWR42" s="50"/>
      <c r="OWS42" s="50"/>
      <c r="OWT42" s="50"/>
      <c r="OWU42" s="50"/>
      <c r="OWV42" s="50"/>
      <c r="OWW42" s="50"/>
      <c r="OWX42" s="50"/>
      <c r="OWY42" s="50"/>
      <c r="OWZ42" s="50"/>
      <c r="OXA42" s="50"/>
      <c r="OXB42" s="50"/>
      <c r="OXC42" s="50"/>
      <c r="OXD42" s="50"/>
      <c r="OXE42" s="50"/>
      <c r="OXF42" s="50"/>
      <c r="OXG42" s="50"/>
      <c r="OXH42" s="50"/>
      <c r="OXI42" s="50"/>
      <c r="OXJ42" s="50"/>
      <c r="OXK42" s="50"/>
      <c r="OXL42" s="50"/>
      <c r="OXM42" s="50"/>
      <c r="OXN42" s="50"/>
      <c r="OXO42" s="50"/>
      <c r="OXP42" s="50"/>
      <c r="OXQ42" s="50"/>
      <c r="OXR42" s="50"/>
      <c r="OXS42" s="50"/>
      <c r="OXT42" s="50"/>
      <c r="OXU42" s="50"/>
      <c r="OXV42" s="50"/>
      <c r="OXW42" s="50"/>
      <c r="OXX42" s="50"/>
      <c r="OXY42" s="50"/>
      <c r="OXZ42" s="50"/>
      <c r="OYA42" s="50"/>
      <c r="OYB42" s="50"/>
      <c r="OYC42" s="50"/>
      <c r="OYD42" s="50"/>
      <c r="OYE42" s="50"/>
      <c r="OYF42" s="50"/>
      <c r="OYG42" s="50"/>
      <c r="OYH42" s="50"/>
      <c r="OYI42" s="50"/>
      <c r="OYJ42" s="50"/>
      <c r="OYK42" s="50"/>
      <c r="OYL42" s="50"/>
      <c r="OYM42" s="50"/>
      <c r="OYN42" s="50"/>
      <c r="OYO42" s="50"/>
      <c r="OYP42" s="50"/>
      <c r="OYQ42" s="50"/>
      <c r="OYR42" s="50"/>
      <c r="OYS42" s="50"/>
      <c r="OYT42" s="50"/>
      <c r="OYU42" s="50"/>
      <c r="OYV42" s="50"/>
      <c r="OYW42" s="50"/>
      <c r="OYX42" s="50"/>
      <c r="OYY42" s="50"/>
      <c r="OYZ42" s="50"/>
      <c r="OZA42" s="50"/>
      <c r="OZB42" s="50"/>
      <c r="OZC42" s="50"/>
      <c r="OZD42" s="50"/>
      <c r="OZE42" s="50"/>
      <c r="OZF42" s="50"/>
      <c r="OZG42" s="50"/>
      <c r="OZH42" s="50"/>
      <c r="OZI42" s="50"/>
      <c r="OZJ42" s="50"/>
      <c r="OZK42" s="50"/>
      <c r="OZL42" s="50"/>
      <c r="OZM42" s="50"/>
      <c r="OZN42" s="50"/>
      <c r="OZO42" s="50"/>
      <c r="OZP42" s="50"/>
      <c r="OZQ42" s="50"/>
      <c r="OZR42" s="50"/>
      <c r="OZS42" s="50"/>
      <c r="OZT42" s="50"/>
      <c r="OZU42" s="50"/>
      <c r="OZV42" s="50"/>
      <c r="OZW42" s="50"/>
      <c r="OZX42" s="50"/>
      <c r="OZY42" s="50"/>
      <c r="OZZ42" s="50"/>
      <c r="PAA42" s="50"/>
      <c r="PAB42" s="50"/>
      <c r="PAC42" s="50"/>
      <c r="PAD42" s="50"/>
      <c r="PAE42" s="50"/>
      <c r="PAF42" s="50"/>
      <c r="PAG42" s="50"/>
      <c r="PAH42" s="50"/>
      <c r="PAI42" s="50"/>
      <c r="PAJ42" s="50"/>
      <c r="PAK42" s="50"/>
      <c r="PAL42" s="50"/>
      <c r="PAM42" s="50"/>
      <c r="PAN42" s="50"/>
      <c r="PAO42" s="50"/>
      <c r="PAP42" s="50"/>
      <c r="PAQ42" s="50"/>
      <c r="PAR42" s="50"/>
      <c r="PAS42" s="50"/>
      <c r="PAT42" s="50"/>
      <c r="PAU42" s="50"/>
      <c r="PAV42" s="50"/>
      <c r="PAW42" s="50"/>
      <c r="PAX42" s="50"/>
      <c r="PAY42" s="50"/>
      <c r="PAZ42" s="50"/>
      <c r="PBA42" s="50"/>
      <c r="PBB42" s="50"/>
      <c r="PBC42" s="50"/>
      <c r="PBD42" s="50"/>
      <c r="PBE42" s="50"/>
      <c r="PBF42" s="50"/>
      <c r="PBG42" s="50"/>
      <c r="PBH42" s="50"/>
      <c r="PBI42" s="50"/>
      <c r="PBJ42" s="50"/>
      <c r="PBK42" s="50"/>
      <c r="PBL42" s="50"/>
      <c r="PBM42" s="50"/>
      <c r="PBN42" s="50"/>
      <c r="PBO42" s="50"/>
      <c r="PBP42" s="50"/>
      <c r="PBQ42" s="50"/>
      <c r="PBR42" s="50"/>
      <c r="PBS42" s="50"/>
      <c r="PBT42" s="50"/>
      <c r="PBU42" s="50"/>
      <c r="PBV42" s="50"/>
      <c r="PBW42" s="50"/>
      <c r="PBX42" s="50"/>
      <c r="PBY42" s="50"/>
      <c r="PBZ42" s="50"/>
      <c r="PCA42" s="50"/>
      <c r="PCB42" s="50"/>
      <c r="PCC42" s="50"/>
      <c r="PCD42" s="50"/>
      <c r="PCE42" s="50"/>
      <c r="PCF42" s="50"/>
      <c r="PCG42" s="50"/>
      <c r="PCH42" s="50"/>
      <c r="PCI42" s="50"/>
      <c r="PCJ42" s="50"/>
      <c r="PCK42" s="50"/>
      <c r="PCL42" s="50"/>
      <c r="PCM42" s="50"/>
      <c r="PCN42" s="50"/>
      <c r="PCO42" s="50"/>
      <c r="PCP42" s="50"/>
      <c r="PCQ42" s="50"/>
      <c r="PCR42" s="50"/>
      <c r="PCS42" s="50"/>
      <c r="PCT42" s="50"/>
      <c r="PCU42" s="50"/>
      <c r="PCV42" s="50"/>
      <c r="PCW42" s="50"/>
      <c r="PCX42" s="50"/>
      <c r="PCY42" s="50"/>
      <c r="PCZ42" s="50"/>
      <c r="PDA42" s="50"/>
      <c r="PDB42" s="50"/>
      <c r="PDC42" s="50"/>
      <c r="PDD42" s="50"/>
      <c r="PDE42" s="50"/>
      <c r="PDF42" s="50"/>
      <c r="PDG42" s="50"/>
      <c r="PDH42" s="50"/>
      <c r="PDI42" s="50"/>
      <c r="PDJ42" s="50"/>
      <c r="PDK42" s="50"/>
      <c r="PDL42" s="50"/>
      <c r="PDM42" s="50"/>
      <c r="PDN42" s="50"/>
      <c r="PDO42" s="50"/>
      <c r="PDP42" s="50"/>
      <c r="PDQ42" s="50"/>
      <c r="PDR42" s="50"/>
      <c r="PDS42" s="50"/>
      <c r="PDT42" s="50"/>
      <c r="PDU42" s="50"/>
      <c r="PDV42" s="50"/>
      <c r="PDW42" s="50"/>
      <c r="PDX42" s="50"/>
      <c r="PDY42" s="50"/>
      <c r="PDZ42" s="50"/>
      <c r="PEA42" s="50"/>
      <c r="PEB42" s="50"/>
      <c r="PEC42" s="50"/>
      <c r="PED42" s="50"/>
      <c r="PEE42" s="50"/>
      <c r="PEF42" s="50"/>
      <c r="PEG42" s="50"/>
      <c r="PEH42" s="50"/>
      <c r="PEI42" s="50"/>
      <c r="PEJ42" s="50"/>
      <c r="PEK42" s="50"/>
      <c r="PEL42" s="50"/>
      <c r="PEM42" s="50"/>
      <c r="PEN42" s="50"/>
      <c r="PEO42" s="50"/>
      <c r="PEP42" s="50"/>
      <c r="PEQ42" s="50"/>
      <c r="PER42" s="50"/>
      <c r="PES42" s="50"/>
      <c r="PET42" s="50"/>
      <c r="PEU42" s="50"/>
      <c r="PEV42" s="50"/>
      <c r="PEW42" s="50"/>
      <c r="PEX42" s="50"/>
      <c r="PEY42" s="50"/>
      <c r="PEZ42" s="50"/>
      <c r="PFA42" s="50"/>
      <c r="PFB42" s="50"/>
      <c r="PFC42" s="50"/>
      <c r="PFD42" s="50"/>
      <c r="PFE42" s="50"/>
      <c r="PFF42" s="50"/>
      <c r="PFG42" s="50"/>
      <c r="PFH42" s="50"/>
      <c r="PFI42" s="50"/>
      <c r="PFJ42" s="50"/>
      <c r="PFK42" s="50"/>
      <c r="PFL42" s="50"/>
      <c r="PFM42" s="50"/>
      <c r="PFN42" s="50"/>
      <c r="PFO42" s="50"/>
      <c r="PFP42" s="50"/>
      <c r="PFQ42" s="50"/>
      <c r="PFR42" s="50"/>
      <c r="PFS42" s="50"/>
      <c r="PFT42" s="50"/>
      <c r="PFU42" s="50"/>
      <c r="PFV42" s="50"/>
      <c r="PFW42" s="50"/>
      <c r="PFX42" s="50"/>
      <c r="PFY42" s="50"/>
      <c r="PFZ42" s="50"/>
      <c r="PGA42" s="50"/>
      <c r="PGB42" s="50"/>
      <c r="PGC42" s="50"/>
      <c r="PGD42" s="50"/>
      <c r="PGE42" s="50"/>
      <c r="PGF42" s="50"/>
      <c r="PGG42" s="50"/>
      <c r="PGH42" s="50"/>
      <c r="PGI42" s="50"/>
      <c r="PGJ42" s="50"/>
      <c r="PGK42" s="50"/>
      <c r="PGL42" s="50"/>
      <c r="PGM42" s="50"/>
      <c r="PGN42" s="50"/>
      <c r="PGO42" s="50"/>
      <c r="PGP42" s="50"/>
      <c r="PGQ42" s="50"/>
      <c r="PGR42" s="50"/>
      <c r="PGS42" s="50"/>
      <c r="PGT42" s="50"/>
      <c r="PGU42" s="50"/>
      <c r="PGV42" s="50"/>
      <c r="PGW42" s="50"/>
      <c r="PGX42" s="50"/>
      <c r="PGY42" s="50"/>
      <c r="PGZ42" s="50"/>
      <c r="PHA42" s="50"/>
      <c r="PHB42" s="50"/>
      <c r="PHC42" s="50"/>
      <c r="PHD42" s="50"/>
      <c r="PHE42" s="50"/>
      <c r="PHF42" s="50"/>
      <c r="PHG42" s="50"/>
      <c r="PHH42" s="50"/>
      <c r="PHI42" s="50"/>
      <c r="PHJ42" s="50"/>
      <c r="PHK42" s="50"/>
      <c r="PHL42" s="50"/>
      <c r="PHM42" s="50"/>
      <c r="PHN42" s="50"/>
      <c r="PHO42" s="50"/>
      <c r="PHP42" s="50"/>
      <c r="PHQ42" s="50"/>
      <c r="PHR42" s="50"/>
      <c r="PHS42" s="50"/>
      <c r="PHT42" s="50"/>
      <c r="PHU42" s="50"/>
      <c r="PHV42" s="50"/>
      <c r="PHW42" s="50"/>
      <c r="PHX42" s="50"/>
      <c r="PHY42" s="50"/>
      <c r="PHZ42" s="50"/>
      <c r="PIA42" s="50"/>
      <c r="PIB42" s="50"/>
      <c r="PIC42" s="50"/>
      <c r="PID42" s="50"/>
      <c r="PIE42" s="50"/>
      <c r="PIF42" s="50"/>
      <c r="PIG42" s="50"/>
      <c r="PIH42" s="50"/>
      <c r="PII42" s="50"/>
      <c r="PIJ42" s="50"/>
      <c r="PIK42" s="50"/>
      <c r="PIL42" s="50"/>
      <c r="PIM42" s="50"/>
      <c r="PIN42" s="50"/>
      <c r="PIO42" s="50"/>
      <c r="PIP42" s="50"/>
      <c r="PIQ42" s="50"/>
      <c r="PIR42" s="50"/>
      <c r="PIS42" s="50"/>
      <c r="PIT42" s="50"/>
      <c r="PIU42" s="50"/>
      <c r="PIV42" s="50"/>
      <c r="PIW42" s="50"/>
      <c r="PIX42" s="50"/>
      <c r="PIY42" s="50"/>
      <c r="PIZ42" s="50"/>
      <c r="PJA42" s="50"/>
      <c r="PJB42" s="50"/>
      <c r="PJC42" s="50"/>
      <c r="PJD42" s="50"/>
      <c r="PJE42" s="50"/>
      <c r="PJF42" s="50"/>
      <c r="PJG42" s="50"/>
      <c r="PJH42" s="50"/>
      <c r="PJI42" s="50"/>
      <c r="PJJ42" s="50"/>
      <c r="PJK42" s="50"/>
      <c r="PJL42" s="50"/>
      <c r="PJM42" s="50"/>
      <c r="PJN42" s="50"/>
      <c r="PJO42" s="50"/>
      <c r="PJP42" s="50"/>
      <c r="PJQ42" s="50"/>
      <c r="PJR42" s="50"/>
      <c r="PJS42" s="50"/>
      <c r="PJT42" s="50"/>
      <c r="PJU42" s="50"/>
      <c r="PJV42" s="50"/>
      <c r="PJW42" s="50"/>
      <c r="PJX42" s="50"/>
      <c r="PJY42" s="50"/>
      <c r="PJZ42" s="50"/>
      <c r="PKA42" s="50"/>
      <c r="PKB42" s="50"/>
      <c r="PKC42" s="50"/>
      <c r="PKD42" s="50"/>
      <c r="PKE42" s="50"/>
      <c r="PKF42" s="50"/>
      <c r="PKG42" s="50"/>
      <c r="PKH42" s="50"/>
      <c r="PKI42" s="50"/>
      <c r="PKJ42" s="50"/>
      <c r="PKK42" s="50"/>
      <c r="PKL42" s="50"/>
      <c r="PKM42" s="50"/>
      <c r="PKN42" s="50"/>
      <c r="PKO42" s="50"/>
      <c r="PKP42" s="50"/>
      <c r="PKQ42" s="50"/>
      <c r="PKR42" s="50"/>
      <c r="PKS42" s="50"/>
      <c r="PKT42" s="50"/>
      <c r="PKU42" s="50"/>
      <c r="PKV42" s="50"/>
      <c r="PKW42" s="50"/>
      <c r="PKX42" s="50"/>
      <c r="PKY42" s="50"/>
      <c r="PKZ42" s="50"/>
      <c r="PLA42" s="50"/>
      <c r="PLB42" s="50"/>
      <c r="PLC42" s="50"/>
      <c r="PLD42" s="50"/>
      <c r="PLE42" s="50"/>
      <c r="PLF42" s="50"/>
      <c r="PLG42" s="50"/>
      <c r="PLH42" s="50"/>
      <c r="PLI42" s="50"/>
      <c r="PLJ42" s="50"/>
      <c r="PLK42" s="50"/>
      <c r="PLL42" s="50"/>
      <c r="PLM42" s="50"/>
      <c r="PLN42" s="50"/>
      <c r="PLO42" s="50"/>
      <c r="PLP42" s="50"/>
      <c r="PLQ42" s="50"/>
      <c r="PLR42" s="50"/>
      <c r="PLS42" s="50"/>
      <c r="PLT42" s="50"/>
      <c r="PLU42" s="50"/>
      <c r="PLV42" s="50"/>
      <c r="PLW42" s="50"/>
      <c r="PLX42" s="50"/>
      <c r="PLY42" s="50"/>
      <c r="PLZ42" s="50"/>
      <c r="PMA42" s="50"/>
      <c r="PMB42" s="50"/>
      <c r="PMC42" s="50"/>
      <c r="PMD42" s="50"/>
      <c r="PME42" s="50"/>
      <c r="PMF42" s="50"/>
      <c r="PMG42" s="50"/>
      <c r="PMH42" s="50"/>
      <c r="PMI42" s="50"/>
      <c r="PMJ42" s="50"/>
      <c r="PMK42" s="50"/>
      <c r="PML42" s="50"/>
      <c r="PMM42" s="50"/>
      <c r="PMN42" s="50"/>
      <c r="PMO42" s="50"/>
      <c r="PMP42" s="50"/>
      <c r="PMQ42" s="50"/>
      <c r="PMR42" s="50"/>
      <c r="PMS42" s="50"/>
      <c r="PMT42" s="50"/>
      <c r="PMU42" s="50"/>
      <c r="PMV42" s="50"/>
      <c r="PMW42" s="50"/>
      <c r="PMX42" s="50"/>
      <c r="PMY42" s="50"/>
      <c r="PMZ42" s="50"/>
      <c r="PNA42" s="50"/>
      <c r="PNB42" s="50"/>
      <c r="PNC42" s="50"/>
      <c r="PND42" s="50"/>
      <c r="PNE42" s="50"/>
      <c r="PNF42" s="50"/>
      <c r="PNG42" s="50"/>
      <c r="PNH42" s="50"/>
      <c r="PNI42" s="50"/>
      <c r="PNJ42" s="50"/>
      <c r="PNK42" s="50"/>
      <c r="PNL42" s="50"/>
      <c r="PNM42" s="50"/>
      <c r="PNN42" s="50"/>
      <c r="PNO42" s="50"/>
      <c r="PNP42" s="50"/>
      <c r="PNQ42" s="50"/>
      <c r="PNR42" s="50"/>
      <c r="PNS42" s="50"/>
      <c r="PNT42" s="50"/>
      <c r="PNU42" s="50"/>
      <c r="PNV42" s="50"/>
      <c r="PNW42" s="50"/>
      <c r="PNX42" s="50"/>
      <c r="PNY42" s="50"/>
      <c r="PNZ42" s="50"/>
      <c r="POA42" s="50"/>
      <c r="POB42" s="50"/>
      <c r="POC42" s="50"/>
      <c r="POD42" s="50"/>
      <c r="POE42" s="50"/>
      <c r="POF42" s="50"/>
      <c r="POG42" s="50"/>
      <c r="POH42" s="50"/>
      <c r="POI42" s="50"/>
      <c r="POJ42" s="50"/>
      <c r="POK42" s="50"/>
      <c r="POL42" s="50"/>
      <c r="POM42" s="50"/>
      <c r="PON42" s="50"/>
      <c r="POO42" s="50"/>
      <c r="POP42" s="50"/>
      <c r="POQ42" s="50"/>
      <c r="POR42" s="50"/>
      <c r="POS42" s="50"/>
      <c r="POT42" s="50"/>
      <c r="POU42" s="50"/>
      <c r="POV42" s="50"/>
      <c r="POW42" s="50"/>
      <c r="POX42" s="50"/>
      <c r="POY42" s="50"/>
      <c r="POZ42" s="50"/>
      <c r="PPA42" s="50"/>
      <c r="PPB42" s="50"/>
      <c r="PPC42" s="50"/>
      <c r="PPD42" s="50"/>
      <c r="PPE42" s="50"/>
      <c r="PPF42" s="50"/>
      <c r="PPG42" s="50"/>
      <c r="PPH42" s="50"/>
      <c r="PPI42" s="50"/>
      <c r="PPJ42" s="50"/>
      <c r="PPK42" s="50"/>
      <c r="PPL42" s="50"/>
      <c r="PPM42" s="50"/>
      <c r="PPN42" s="50"/>
      <c r="PPO42" s="50"/>
      <c r="PPP42" s="50"/>
      <c r="PPQ42" s="50"/>
      <c r="PPR42" s="50"/>
      <c r="PPS42" s="50"/>
      <c r="PPT42" s="50"/>
      <c r="PPU42" s="50"/>
      <c r="PPV42" s="50"/>
      <c r="PPW42" s="50"/>
      <c r="PPX42" s="50"/>
      <c r="PPY42" s="50"/>
      <c r="PPZ42" s="50"/>
      <c r="PQA42" s="50"/>
      <c r="PQB42" s="50"/>
      <c r="PQC42" s="50"/>
      <c r="PQD42" s="50"/>
      <c r="PQE42" s="50"/>
      <c r="PQF42" s="50"/>
      <c r="PQG42" s="50"/>
      <c r="PQH42" s="50"/>
      <c r="PQI42" s="50"/>
      <c r="PQJ42" s="50"/>
      <c r="PQK42" s="50"/>
      <c r="PQL42" s="50"/>
      <c r="PQM42" s="50"/>
      <c r="PQN42" s="50"/>
      <c r="PQO42" s="50"/>
      <c r="PQP42" s="50"/>
      <c r="PQQ42" s="50"/>
      <c r="PQR42" s="50"/>
      <c r="PQS42" s="50"/>
      <c r="PQT42" s="50"/>
      <c r="PQU42" s="50"/>
      <c r="PQV42" s="50"/>
      <c r="PQW42" s="50"/>
      <c r="PQX42" s="50"/>
      <c r="PQY42" s="50"/>
      <c r="PQZ42" s="50"/>
      <c r="PRA42" s="50"/>
      <c r="PRB42" s="50"/>
      <c r="PRC42" s="50"/>
      <c r="PRD42" s="50"/>
      <c r="PRE42" s="50"/>
      <c r="PRF42" s="50"/>
      <c r="PRG42" s="50"/>
      <c r="PRH42" s="50"/>
      <c r="PRI42" s="50"/>
      <c r="PRJ42" s="50"/>
      <c r="PRK42" s="50"/>
      <c r="PRL42" s="50"/>
      <c r="PRM42" s="50"/>
      <c r="PRN42" s="50"/>
      <c r="PRO42" s="50"/>
      <c r="PRP42" s="50"/>
      <c r="PRQ42" s="50"/>
      <c r="PRR42" s="50"/>
      <c r="PRS42" s="50"/>
      <c r="PRT42" s="50"/>
      <c r="PRU42" s="50"/>
      <c r="PRV42" s="50"/>
      <c r="PRW42" s="50"/>
      <c r="PRX42" s="50"/>
      <c r="PRY42" s="50"/>
      <c r="PRZ42" s="50"/>
      <c r="PSA42" s="50"/>
      <c r="PSB42" s="50"/>
      <c r="PSC42" s="50"/>
      <c r="PSD42" s="50"/>
      <c r="PSE42" s="50"/>
      <c r="PSF42" s="50"/>
      <c r="PSG42" s="50"/>
      <c r="PSH42" s="50"/>
      <c r="PSI42" s="50"/>
      <c r="PSJ42" s="50"/>
      <c r="PSK42" s="50"/>
      <c r="PSL42" s="50"/>
      <c r="PSM42" s="50"/>
      <c r="PSN42" s="50"/>
      <c r="PSO42" s="50"/>
      <c r="PSP42" s="50"/>
      <c r="PSQ42" s="50"/>
      <c r="PSR42" s="50"/>
      <c r="PSS42" s="50"/>
      <c r="PST42" s="50"/>
      <c r="PSU42" s="50"/>
      <c r="PSV42" s="50"/>
      <c r="PSW42" s="50"/>
      <c r="PSX42" s="50"/>
      <c r="PSY42" s="50"/>
      <c r="PSZ42" s="50"/>
      <c r="PTA42" s="50"/>
      <c r="PTB42" s="50"/>
      <c r="PTC42" s="50"/>
      <c r="PTD42" s="50"/>
      <c r="PTE42" s="50"/>
      <c r="PTF42" s="50"/>
      <c r="PTG42" s="50"/>
      <c r="PTH42" s="50"/>
      <c r="PTI42" s="50"/>
      <c r="PTJ42" s="50"/>
      <c r="PTK42" s="50"/>
      <c r="PTL42" s="50"/>
      <c r="PTM42" s="50"/>
      <c r="PTN42" s="50"/>
      <c r="PTO42" s="50"/>
      <c r="PTP42" s="50"/>
      <c r="PTQ42" s="50"/>
      <c r="PTR42" s="50"/>
      <c r="PTS42" s="50"/>
      <c r="PTT42" s="50"/>
      <c r="PTU42" s="50"/>
      <c r="PTV42" s="50"/>
      <c r="PTW42" s="50"/>
      <c r="PTX42" s="50"/>
      <c r="PTY42" s="50"/>
      <c r="PTZ42" s="50"/>
      <c r="PUA42" s="50"/>
      <c r="PUB42" s="50"/>
      <c r="PUC42" s="50"/>
      <c r="PUD42" s="50"/>
      <c r="PUE42" s="50"/>
      <c r="PUF42" s="50"/>
      <c r="PUG42" s="50"/>
      <c r="PUH42" s="50"/>
      <c r="PUI42" s="50"/>
      <c r="PUJ42" s="50"/>
      <c r="PUK42" s="50"/>
      <c r="PUL42" s="50"/>
      <c r="PUM42" s="50"/>
      <c r="PUN42" s="50"/>
      <c r="PUO42" s="50"/>
      <c r="PUP42" s="50"/>
      <c r="PUQ42" s="50"/>
      <c r="PUR42" s="50"/>
      <c r="PUS42" s="50"/>
      <c r="PUT42" s="50"/>
      <c r="PUU42" s="50"/>
      <c r="PUV42" s="50"/>
      <c r="PUW42" s="50"/>
      <c r="PUX42" s="50"/>
      <c r="PUY42" s="50"/>
      <c r="PUZ42" s="50"/>
      <c r="PVA42" s="50"/>
      <c r="PVB42" s="50"/>
      <c r="PVC42" s="50"/>
      <c r="PVD42" s="50"/>
      <c r="PVE42" s="50"/>
      <c r="PVF42" s="50"/>
      <c r="PVG42" s="50"/>
      <c r="PVH42" s="50"/>
      <c r="PVI42" s="50"/>
      <c r="PVJ42" s="50"/>
      <c r="PVK42" s="50"/>
      <c r="PVL42" s="50"/>
      <c r="PVM42" s="50"/>
      <c r="PVN42" s="50"/>
      <c r="PVO42" s="50"/>
      <c r="PVP42" s="50"/>
      <c r="PVQ42" s="50"/>
      <c r="PVR42" s="50"/>
      <c r="PVS42" s="50"/>
      <c r="PVT42" s="50"/>
      <c r="PVU42" s="50"/>
      <c r="PVV42" s="50"/>
      <c r="PVW42" s="50"/>
      <c r="PVX42" s="50"/>
      <c r="PVY42" s="50"/>
      <c r="PVZ42" s="50"/>
      <c r="PWA42" s="50"/>
      <c r="PWB42" s="50"/>
      <c r="PWC42" s="50"/>
      <c r="PWD42" s="50"/>
      <c r="PWE42" s="50"/>
      <c r="PWF42" s="50"/>
      <c r="PWG42" s="50"/>
      <c r="PWH42" s="50"/>
      <c r="PWI42" s="50"/>
      <c r="PWJ42" s="50"/>
      <c r="PWK42" s="50"/>
      <c r="PWL42" s="50"/>
      <c r="PWM42" s="50"/>
      <c r="PWN42" s="50"/>
      <c r="PWO42" s="50"/>
      <c r="PWP42" s="50"/>
      <c r="PWQ42" s="50"/>
      <c r="PWR42" s="50"/>
      <c r="PWS42" s="50"/>
      <c r="PWT42" s="50"/>
      <c r="PWU42" s="50"/>
      <c r="PWV42" s="50"/>
      <c r="PWW42" s="50"/>
      <c r="PWX42" s="50"/>
      <c r="PWY42" s="50"/>
      <c r="PWZ42" s="50"/>
      <c r="PXA42" s="50"/>
      <c r="PXB42" s="50"/>
      <c r="PXC42" s="50"/>
      <c r="PXD42" s="50"/>
      <c r="PXE42" s="50"/>
      <c r="PXF42" s="50"/>
      <c r="PXG42" s="50"/>
      <c r="PXH42" s="50"/>
      <c r="PXI42" s="50"/>
      <c r="PXJ42" s="50"/>
      <c r="PXK42" s="50"/>
      <c r="PXL42" s="50"/>
      <c r="PXM42" s="50"/>
      <c r="PXN42" s="50"/>
      <c r="PXO42" s="50"/>
      <c r="PXP42" s="50"/>
      <c r="PXQ42" s="50"/>
      <c r="PXR42" s="50"/>
      <c r="PXS42" s="50"/>
      <c r="PXT42" s="50"/>
      <c r="PXU42" s="50"/>
      <c r="PXV42" s="50"/>
      <c r="PXW42" s="50"/>
      <c r="PXX42" s="50"/>
      <c r="PXY42" s="50"/>
      <c r="PXZ42" s="50"/>
      <c r="PYA42" s="50"/>
      <c r="PYB42" s="50"/>
      <c r="PYC42" s="50"/>
      <c r="PYD42" s="50"/>
      <c r="PYE42" s="50"/>
      <c r="PYF42" s="50"/>
      <c r="PYG42" s="50"/>
      <c r="PYH42" s="50"/>
      <c r="PYI42" s="50"/>
      <c r="PYJ42" s="50"/>
      <c r="PYK42" s="50"/>
      <c r="PYL42" s="50"/>
      <c r="PYM42" s="50"/>
      <c r="PYN42" s="50"/>
      <c r="PYO42" s="50"/>
      <c r="PYP42" s="50"/>
      <c r="PYQ42" s="50"/>
      <c r="PYR42" s="50"/>
      <c r="PYS42" s="50"/>
      <c r="PYT42" s="50"/>
      <c r="PYU42" s="50"/>
      <c r="PYV42" s="50"/>
      <c r="PYW42" s="50"/>
      <c r="PYX42" s="50"/>
      <c r="PYY42" s="50"/>
      <c r="PYZ42" s="50"/>
      <c r="PZA42" s="50"/>
      <c r="PZB42" s="50"/>
      <c r="PZC42" s="50"/>
      <c r="PZD42" s="50"/>
      <c r="PZE42" s="50"/>
      <c r="PZF42" s="50"/>
      <c r="PZG42" s="50"/>
      <c r="PZH42" s="50"/>
      <c r="PZI42" s="50"/>
      <c r="PZJ42" s="50"/>
      <c r="PZK42" s="50"/>
      <c r="PZL42" s="50"/>
      <c r="PZM42" s="50"/>
      <c r="PZN42" s="50"/>
      <c r="PZO42" s="50"/>
      <c r="PZP42" s="50"/>
      <c r="PZQ42" s="50"/>
      <c r="PZR42" s="50"/>
      <c r="PZS42" s="50"/>
      <c r="PZT42" s="50"/>
      <c r="PZU42" s="50"/>
      <c r="PZV42" s="50"/>
      <c r="PZW42" s="50"/>
      <c r="PZX42" s="50"/>
      <c r="PZY42" s="50"/>
      <c r="PZZ42" s="50"/>
      <c r="QAA42" s="50"/>
      <c r="QAB42" s="50"/>
      <c r="QAC42" s="50"/>
      <c r="QAD42" s="50"/>
      <c r="QAE42" s="50"/>
      <c r="QAF42" s="50"/>
      <c r="QAG42" s="50"/>
      <c r="QAH42" s="50"/>
      <c r="QAI42" s="50"/>
      <c r="QAJ42" s="50"/>
      <c r="QAK42" s="50"/>
      <c r="QAL42" s="50"/>
      <c r="QAM42" s="50"/>
      <c r="QAN42" s="50"/>
      <c r="QAO42" s="50"/>
      <c r="QAP42" s="50"/>
      <c r="QAQ42" s="50"/>
      <c r="QAR42" s="50"/>
      <c r="QAS42" s="50"/>
      <c r="QAT42" s="50"/>
      <c r="QAU42" s="50"/>
      <c r="QAV42" s="50"/>
      <c r="QAW42" s="50"/>
      <c r="QAX42" s="50"/>
      <c r="QAY42" s="50"/>
      <c r="QAZ42" s="50"/>
      <c r="QBA42" s="50"/>
      <c r="QBB42" s="50"/>
      <c r="QBC42" s="50"/>
      <c r="QBD42" s="50"/>
      <c r="QBE42" s="50"/>
      <c r="QBF42" s="50"/>
      <c r="QBG42" s="50"/>
      <c r="QBH42" s="50"/>
      <c r="QBI42" s="50"/>
      <c r="QBJ42" s="50"/>
      <c r="QBK42" s="50"/>
      <c r="QBL42" s="50"/>
      <c r="QBM42" s="50"/>
      <c r="QBN42" s="50"/>
      <c r="QBO42" s="50"/>
      <c r="QBP42" s="50"/>
      <c r="QBQ42" s="50"/>
      <c r="QBR42" s="50"/>
      <c r="QBS42" s="50"/>
      <c r="QBT42" s="50"/>
      <c r="QBU42" s="50"/>
      <c r="QBV42" s="50"/>
      <c r="QBW42" s="50"/>
      <c r="QBX42" s="50"/>
      <c r="QBY42" s="50"/>
      <c r="QBZ42" s="50"/>
      <c r="QCA42" s="50"/>
      <c r="QCB42" s="50"/>
      <c r="QCC42" s="50"/>
      <c r="QCD42" s="50"/>
      <c r="QCE42" s="50"/>
      <c r="QCF42" s="50"/>
      <c r="QCG42" s="50"/>
      <c r="QCH42" s="50"/>
      <c r="QCI42" s="50"/>
      <c r="QCJ42" s="50"/>
      <c r="QCK42" s="50"/>
      <c r="QCL42" s="50"/>
      <c r="QCM42" s="50"/>
      <c r="QCN42" s="50"/>
      <c r="QCO42" s="50"/>
      <c r="QCP42" s="50"/>
      <c r="QCQ42" s="50"/>
      <c r="QCR42" s="50"/>
      <c r="QCS42" s="50"/>
      <c r="QCT42" s="50"/>
      <c r="QCU42" s="50"/>
      <c r="QCV42" s="50"/>
      <c r="QCW42" s="50"/>
      <c r="QCX42" s="50"/>
      <c r="QCY42" s="50"/>
      <c r="QCZ42" s="50"/>
      <c r="QDA42" s="50"/>
      <c r="QDB42" s="50"/>
      <c r="QDC42" s="50"/>
      <c r="QDD42" s="50"/>
      <c r="QDE42" s="50"/>
      <c r="QDF42" s="50"/>
      <c r="QDG42" s="50"/>
      <c r="QDH42" s="50"/>
      <c r="QDI42" s="50"/>
      <c r="QDJ42" s="50"/>
      <c r="QDK42" s="50"/>
      <c r="QDL42" s="50"/>
      <c r="QDM42" s="50"/>
      <c r="QDN42" s="50"/>
      <c r="QDO42" s="50"/>
      <c r="QDP42" s="50"/>
      <c r="QDQ42" s="50"/>
      <c r="QDR42" s="50"/>
      <c r="QDS42" s="50"/>
      <c r="QDT42" s="50"/>
      <c r="QDU42" s="50"/>
      <c r="QDV42" s="50"/>
      <c r="QDW42" s="50"/>
      <c r="QDX42" s="50"/>
      <c r="QDY42" s="50"/>
      <c r="QDZ42" s="50"/>
      <c r="QEA42" s="50"/>
      <c r="QEB42" s="50"/>
      <c r="QEC42" s="50"/>
      <c r="QED42" s="50"/>
      <c r="QEE42" s="50"/>
      <c r="QEF42" s="50"/>
      <c r="QEG42" s="50"/>
      <c r="QEH42" s="50"/>
      <c r="QEI42" s="50"/>
      <c r="QEJ42" s="50"/>
      <c r="QEK42" s="50"/>
      <c r="QEL42" s="50"/>
      <c r="QEM42" s="50"/>
      <c r="QEN42" s="50"/>
      <c r="QEO42" s="50"/>
      <c r="QEP42" s="50"/>
      <c r="QEQ42" s="50"/>
      <c r="QER42" s="50"/>
      <c r="QES42" s="50"/>
      <c r="QET42" s="50"/>
      <c r="QEU42" s="50"/>
      <c r="QEV42" s="50"/>
      <c r="QEW42" s="50"/>
      <c r="QEX42" s="50"/>
      <c r="QEY42" s="50"/>
      <c r="QEZ42" s="50"/>
      <c r="QFA42" s="50"/>
      <c r="QFB42" s="50"/>
      <c r="QFC42" s="50"/>
      <c r="QFD42" s="50"/>
      <c r="QFE42" s="50"/>
      <c r="QFF42" s="50"/>
      <c r="QFG42" s="50"/>
      <c r="QFH42" s="50"/>
      <c r="QFI42" s="50"/>
      <c r="QFJ42" s="50"/>
      <c r="QFK42" s="50"/>
      <c r="QFL42" s="50"/>
      <c r="QFM42" s="50"/>
      <c r="QFN42" s="50"/>
      <c r="QFO42" s="50"/>
      <c r="QFP42" s="50"/>
      <c r="QFQ42" s="50"/>
      <c r="QFR42" s="50"/>
      <c r="QFS42" s="50"/>
      <c r="QFT42" s="50"/>
      <c r="QFU42" s="50"/>
      <c r="QFV42" s="50"/>
      <c r="QFW42" s="50"/>
      <c r="QFX42" s="50"/>
      <c r="QFY42" s="50"/>
      <c r="QFZ42" s="50"/>
      <c r="QGA42" s="50"/>
      <c r="QGB42" s="50"/>
      <c r="QGC42" s="50"/>
      <c r="QGD42" s="50"/>
      <c r="QGE42" s="50"/>
      <c r="QGF42" s="50"/>
      <c r="QGG42" s="50"/>
      <c r="QGH42" s="50"/>
      <c r="QGI42" s="50"/>
      <c r="QGJ42" s="50"/>
      <c r="QGK42" s="50"/>
      <c r="QGL42" s="50"/>
      <c r="QGM42" s="50"/>
      <c r="QGN42" s="50"/>
      <c r="QGO42" s="50"/>
      <c r="QGP42" s="50"/>
      <c r="QGQ42" s="50"/>
      <c r="QGR42" s="50"/>
      <c r="QGS42" s="50"/>
      <c r="QGT42" s="50"/>
      <c r="QGU42" s="50"/>
      <c r="QGV42" s="50"/>
      <c r="QGW42" s="50"/>
      <c r="QGX42" s="50"/>
      <c r="QGY42" s="50"/>
      <c r="QGZ42" s="50"/>
      <c r="QHA42" s="50"/>
      <c r="QHB42" s="50"/>
      <c r="QHC42" s="50"/>
      <c r="QHD42" s="50"/>
      <c r="QHE42" s="50"/>
      <c r="QHF42" s="50"/>
      <c r="QHG42" s="50"/>
      <c r="QHH42" s="50"/>
      <c r="QHI42" s="50"/>
      <c r="QHJ42" s="50"/>
      <c r="QHK42" s="50"/>
      <c r="QHL42" s="50"/>
      <c r="QHM42" s="50"/>
      <c r="QHN42" s="50"/>
      <c r="QHO42" s="50"/>
      <c r="QHP42" s="50"/>
      <c r="QHQ42" s="50"/>
      <c r="QHR42" s="50"/>
      <c r="QHS42" s="50"/>
      <c r="QHT42" s="50"/>
      <c r="QHU42" s="50"/>
      <c r="QHV42" s="50"/>
      <c r="QHW42" s="50"/>
      <c r="QHX42" s="50"/>
      <c r="QHY42" s="50"/>
      <c r="QHZ42" s="50"/>
      <c r="QIA42" s="50"/>
      <c r="QIB42" s="50"/>
      <c r="QIC42" s="50"/>
      <c r="QID42" s="50"/>
      <c r="QIE42" s="50"/>
      <c r="QIF42" s="50"/>
      <c r="QIG42" s="50"/>
      <c r="QIH42" s="50"/>
      <c r="QII42" s="50"/>
      <c r="QIJ42" s="50"/>
      <c r="QIK42" s="50"/>
      <c r="QIL42" s="50"/>
      <c r="QIM42" s="50"/>
      <c r="QIN42" s="50"/>
      <c r="QIO42" s="50"/>
      <c r="QIP42" s="50"/>
      <c r="QIQ42" s="50"/>
      <c r="QIR42" s="50"/>
      <c r="QIS42" s="50"/>
      <c r="QIT42" s="50"/>
      <c r="QIU42" s="50"/>
      <c r="QIV42" s="50"/>
      <c r="QIW42" s="50"/>
      <c r="QIX42" s="50"/>
      <c r="QIY42" s="50"/>
      <c r="QIZ42" s="50"/>
      <c r="QJA42" s="50"/>
      <c r="QJB42" s="50"/>
      <c r="QJC42" s="50"/>
      <c r="QJD42" s="50"/>
      <c r="QJE42" s="50"/>
      <c r="QJF42" s="50"/>
      <c r="QJG42" s="50"/>
      <c r="QJH42" s="50"/>
      <c r="QJI42" s="50"/>
      <c r="QJJ42" s="50"/>
      <c r="QJK42" s="50"/>
      <c r="QJL42" s="50"/>
      <c r="QJM42" s="50"/>
      <c r="QJN42" s="50"/>
      <c r="QJO42" s="50"/>
      <c r="QJP42" s="50"/>
      <c r="QJQ42" s="50"/>
      <c r="QJR42" s="50"/>
      <c r="QJS42" s="50"/>
      <c r="QJT42" s="50"/>
      <c r="QJU42" s="50"/>
      <c r="QJV42" s="50"/>
      <c r="QJW42" s="50"/>
      <c r="QJX42" s="50"/>
      <c r="QJY42" s="50"/>
      <c r="QJZ42" s="50"/>
      <c r="QKA42" s="50"/>
      <c r="QKB42" s="50"/>
      <c r="QKC42" s="50"/>
      <c r="QKD42" s="50"/>
      <c r="QKE42" s="50"/>
      <c r="QKF42" s="50"/>
      <c r="QKG42" s="50"/>
      <c r="QKH42" s="50"/>
      <c r="QKI42" s="50"/>
      <c r="QKJ42" s="50"/>
      <c r="QKK42" s="50"/>
      <c r="QKL42" s="50"/>
      <c r="QKM42" s="50"/>
      <c r="QKN42" s="50"/>
      <c r="QKO42" s="50"/>
      <c r="QKP42" s="50"/>
      <c r="QKQ42" s="50"/>
      <c r="QKR42" s="50"/>
      <c r="QKS42" s="50"/>
      <c r="QKT42" s="50"/>
      <c r="QKU42" s="50"/>
      <c r="QKV42" s="50"/>
      <c r="QKW42" s="50"/>
      <c r="QKX42" s="50"/>
      <c r="QKY42" s="50"/>
      <c r="QKZ42" s="50"/>
      <c r="QLA42" s="50"/>
      <c r="QLB42" s="50"/>
      <c r="QLC42" s="50"/>
      <c r="QLD42" s="50"/>
      <c r="QLE42" s="50"/>
      <c r="QLF42" s="50"/>
      <c r="QLG42" s="50"/>
      <c r="QLH42" s="50"/>
      <c r="QLI42" s="50"/>
      <c r="QLJ42" s="50"/>
      <c r="QLK42" s="50"/>
      <c r="QLL42" s="50"/>
      <c r="QLM42" s="50"/>
      <c r="QLN42" s="50"/>
      <c r="QLO42" s="50"/>
      <c r="QLP42" s="50"/>
      <c r="QLQ42" s="50"/>
      <c r="QLR42" s="50"/>
      <c r="QLS42" s="50"/>
      <c r="QLT42" s="50"/>
      <c r="QLU42" s="50"/>
      <c r="QLV42" s="50"/>
      <c r="QLW42" s="50"/>
      <c r="QLX42" s="50"/>
      <c r="QLY42" s="50"/>
      <c r="QLZ42" s="50"/>
      <c r="QMA42" s="50"/>
      <c r="QMB42" s="50"/>
      <c r="QMC42" s="50"/>
      <c r="QMD42" s="50"/>
      <c r="QME42" s="50"/>
      <c r="QMF42" s="50"/>
      <c r="QMG42" s="50"/>
      <c r="QMH42" s="50"/>
      <c r="QMI42" s="50"/>
      <c r="QMJ42" s="50"/>
      <c r="QMK42" s="50"/>
      <c r="QML42" s="50"/>
      <c r="QMM42" s="50"/>
      <c r="QMN42" s="50"/>
      <c r="QMO42" s="50"/>
      <c r="QMP42" s="50"/>
      <c r="QMQ42" s="50"/>
      <c r="QMR42" s="50"/>
      <c r="QMS42" s="50"/>
      <c r="QMT42" s="50"/>
      <c r="QMU42" s="50"/>
      <c r="QMV42" s="50"/>
      <c r="QMW42" s="50"/>
      <c r="QMX42" s="50"/>
      <c r="QMY42" s="50"/>
      <c r="QMZ42" s="50"/>
      <c r="QNA42" s="50"/>
      <c r="QNB42" s="50"/>
      <c r="QNC42" s="50"/>
      <c r="QND42" s="50"/>
      <c r="QNE42" s="50"/>
      <c r="QNF42" s="50"/>
      <c r="QNG42" s="50"/>
      <c r="QNH42" s="50"/>
      <c r="QNI42" s="50"/>
      <c r="QNJ42" s="50"/>
      <c r="QNK42" s="50"/>
      <c r="QNL42" s="50"/>
      <c r="QNM42" s="50"/>
      <c r="QNN42" s="50"/>
      <c r="QNO42" s="50"/>
      <c r="QNP42" s="50"/>
      <c r="QNQ42" s="50"/>
      <c r="QNR42" s="50"/>
      <c r="QNS42" s="50"/>
      <c r="QNT42" s="50"/>
      <c r="QNU42" s="50"/>
      <c r="QNV42" s="50"/>
      <c r="QNW42" s="50"/>
      <c r="QNX42" s="50"/>
      <c r="QNY42" s="50"/>
      <c r="QNZ42" s="50"/>
      <c r="QOA42" s="50"/>
      <c r="QOB42" s="50"/>
      <c r="QOC42" s="50"/>
      <c r="QOD42" s="50"/>
      <c r="QOE42" s="50"/>
      <c r="QOF42" s="50"/>
      <c r="QOG42" s="50"/>
      <c r="QOH42" s="50"/>
      <c r="QOI42" s="50"/>
      <c r="QOJ42" s="50"/>
      <c r="QOK42" s="50"/>
      <c r="QOL42" s="50"/>
      <c r="QOM42" s="50"/>
      <c r="QON42" s="50"/>
      <c r="QOO42" s="50"/>
      <c r="QOP42" s="50"/>
      <c r="QOQ42" s="50"/>
      <c r="QOR42" s="50"/>
      <c r="QOS42" s="50"/>
      <c r="QOT42" s="50"/>
      <c r="QOU42" s="50"/>
      <c r="QOV42" s="50"/>
      <c r="QOW42" s="50"/>
      <c r="QOX42" s="50"/>
      <c r="QOY42" s="50"/>
      <c r="QOZ42" s="50"/>
      <c r="QPA42" s="50"/>
      <c r="QPB42" s="50"/>
      <c r="QPC42" s="50"/>
      <c r="QPD42" s="50"/>
      <c r="QPE42" s="50"/>
      <c r="QPF42" s="50"/>
      <c r="QPG42" s="50"/>
      <c r="QPH42" s="50"/>
      <c r="QPI42" s="50"/>
      <c r="QPJ42" s="50"/>
      <c r="QPK42" s="50"/>
      <c r="QPL42" s="50"/>
      <c r="QPM42" s="50"/>
      <c r="QPN42" s="50"/>
      <c r="QPO42" s="50"/>
      <c r="QPP42" s="50"/>
      <c r="QPQ42" s="50"/>
      <c r="QPR42" s="50"/>
      <c r="QPS42" s="50"/>
      <c r="QPT42" s="50"/>
      <c r="QPU42" s="50"/>
      <c r="QPV42" s="50"/>
      <c r="QPW42" s="50"/>
      <c r="QPX42" s="50"/>
      <c r="QPY42" s="50"/>
      <c r="QPZ42" s="50"/>
      <c r="QQA42" s="50"/>
      <c r="QQB42" s="50"/>
      <c r="QQC42" s="50"/>
      <c r="QQD42" s="50"/>
      <c r="QQE42" s="50"/>
      <c r="QQF42" s="50"/>
      <c r="QQG42" s="50"/>
      <c r="QQH42" s="50"/>
      <c r="QQI42" s="50"/>
      <c r="QQJ42" s="50"/>
      <c r="QQK42" s="50"/>
      <c r="QQL42" s="50"/>
      <c r="QQM42" s="50"/>
      <c r="QQN42" s="50"/>
      <c r="QQO42" s="50"/>
      <c r="QQP42" s="50"/>
      <c r="QQQ42" s="50"/>
      <c r="QQR42" s="50"/>
      <c r="QQS42" s="50"/>
      <c r="QQT42" s="50"/>
      <c r="QQU42" s="50"/>
      <c r="QQV42" s="50"/>
      <c r="QQW42" s="50"/>
      <c r="QQX42" s="50"/>
      <c r="QQY42" s="50"/>
      <c r="QQZ42" s="50"/>
      <c r="QRA42" s="50"/>
      <c r="QRB42" s="50"/>
      <c r="QRC42" s="50"/>
      <c r="QRD42" s="50"/>
      <c r="QRE42" s="50"/>
      <c r="QRF42" s="50"/>
      <c r="QRG42" s="50"/>
      <c r="QRH42" s="50"/>
      <c r="QRI42" s="50"/>
      <c r="QRJ42" s="50"/>
      <c r="QRK42" s="50"/>
      <c r="QRL42" s="50"/>
      <c r="QRM42" s="50"/>
      <c r="QRN42" s="50"/>
      <c r="QRO42" s="50"/>
      <c r="QRP42" s="50"/>
      <c r="QRQ42" s="50"/>
      <c r="QRR42" s="50"/>
      <c r="QRS42" s="50"/>
      <c r="QRT42" s="50"/>
      <c r="QRU42" s="50"/>
      <c r="QRV42" s="50"/>
      <c r="QRW42" s="50"/>
      <c r="QRX42" s="50"/>
      <c r="QRY42" s="50"/>
      <c r="QRZ42" s="50"/>
      <c r="QSA42" s="50"/>
      <c r="QSB42" s="50"/>
      <c r="QSC42" s="50"/>
      <c r="QSD42" s="50"/>
      <c r="QSE42" s="50"/>
      <c r="QSF42" s="50"/>
      <c r="QSG42" s="50"/>
      <c r="QSH42" s="50"/>
      <c r="QSI42" s="50"/>
      <c r="QSJ42" s="50"/>
      <c r="QSK42" s="50"/>
      <c r="QSL42" s="50"/>
      <c r="QSM42" s="50"/>
      <c r="QSN42" s="50"/>
      <c r="QSO42" s="50"/>
      <c r="QSP42" s="50"/>
      <c r="QSQ42" s="50"/>
      <c r="QSR42" s="50"/>
      <c r="QSS42" s="50"/>
      <c r="QST42" s="50"/>
      <c r="QSU42" s="50"/>
      <c r="QSV42" s="50"/>
      <c r="QSW42" s="50"/>
      <c r="QSX42" s="50"/>
      <c r="QSY42" s="50"/>
      <c r="QSZ42" s="50"/>
      <c r="QTA42" s="50"/>
      <c r="QTB42" s="50"/>
      <c r="QTC42" s="50"/>
      <c r="QTD42" s="50"/>
      <c r="QTE42" s="50"/>
      <c r="QTF42" s="50"/>
      <c r="QTG42" s="50"/>
      <c r="QTH42" s="50"/>
      <c r="QTI42" s="50"/>
      <c r="QTJ42" s="50"/>
      <c r="QTK42" s="50"/>
      <c r="QTL42" s="50"/>
      <c r="QTM42" s="50"/>
      <c r="QTN42" s="50"/>
      <c r="QTO42" s="50"/>
      <c r="QTP42" s="50"/>
      <c r="QTQ42" s="50"/>
      <c r="QTR42" s="50"/>
      <c r="QTS42" s="50"/>
      <c r="QTT42" s="50"/>
      <c r="QTU42" s="50"/>
      <c r="QTV42" s="50"/>
      <c r="QTW42" s="50"/>
      <c r="QTX42" s="50"/>
      <c r="QTY42" s="50"/>
      <c r="QTZ42" s="50"/>
      <c r="QUA42" s="50"/>
      <c r="QUB42" s="50"/>
      <c r="QUC42" s="50"/>
      <c r="QUD42" s="50"/>
      <c r="QUE42" s="50"/>
      <c r="QUF42" s="50"/>
      <c r="QUG42" s="50"/>
      <c r="QUH42" s="50"/>
      <c r="QUI42" s="50"/>
      <c r="QUJ42" s="50"/>
      <c r="QUK42" s="50"/>
      <c r="QUL42" s="50"/>
      <c r="QUM42" s="50"/>
      <c r="QUN42" s="50"/>
      <c r="QUO42" s="50"/>
      <c r="QUP42" s="50"/>
      <c r="QUQ42" s="50"/>
      <c r="QUR42" s="50"/>
      <c r="QUS42" s="50"/>
      <c r="QUT42" s="50"/>
      <c r="QUU42" s="50"/>
      <c r="QUV42" s="50"/>
      <c r="QUW42" s="50"/>
      <c r="QUX42" s="50"/>
      <c r="QUY42" s="50"/>
      <c r="QUZ42" s="50"/>
      <c r="QVA42" s="50"/>
      <c r="QVB42" s="50"/>
      <c r="QVC42" s="50"/>
      <c r="QVD42" s="50"/>
      <c r="QVE42" s="50"/>
      <c r="QVF42" s="50"/>
      <c r="QVG42" s="50"/>
      <c r="QVH42" s="50"/>
      <c r="QVI42" s="50"/>
      <c r="QVJ42" s="50"/>
      <c r="QVK42" s="50"/>
      <c r="QVL42" s="50"/>
      <c r="QVM42" s="50"/>
      <c r="QVN42" s="50"/>
      <c r="QVO42" s="50"/>
      <c r="QVP42" s="50"/>
      <c r="QVQ42" s="50"/>
      <c r="QVR42" s="50"/>
      <c r="QVS42" s="50"/>
      <c r="QVT42" s="50"/>
      <c r="QVU42" s="50"/>
      <c r="QVV42" s="50"/>
      <c r="QVW42" s="50"/>
      <c r="QVX42" s="50"/>
      <c r="QVY42" s="50"/>
      <c r="QVZ42" s="50"/>
      <c r="QWA42" s="50"/>
      <c r="QWB42" s="50"/>
      <c r="QWC42" s="50"/>
      <c r="QWD42" s="50"/>
      <c r="QWE42" s="50"/>
      <c r="QWF42" s="50"/>
      <c r="QWG42" s="50"/>
      <c r="QWH42" s="50"/>
      <c r="QWI42" s="50"/>
      <c r="QWJ42" s="50"/>
      <c r="QWK42" s="50"/>
      <c r="QWL42" s="50"/>
      <c r="QWM42" s="50"/>
      <c r="QWN42" s="50"/>
      <c r="QWO42" s="50"/>
      <c r="QWP42" s="50"/>
      <c r="QWQ42" s="50"/>
      <c r="QWR42" s="50"/>
      <c r="QWS42" s="50"/>
      <c r="QWT42" s="50"/>
      <c r="QWU42" s="50"/>
      <c r="QWV42" s="50"/>
      <c r="QWW42" s="50"/>
      <c r="QWX42" s="50"/>
      <c r="QWY42" s="50"/>
      <c r="QWZ42" s="50"/>
      <c r="QXA42" s="50"/>
      <c r="QXB42" s="50"/>
      <c r="QXC42" s="50"/>
      <c r="QXD42" s="50"/>
      <c r="QXE42" s="50"/>
      <c r="QXF42" s="50"/>
      <c r="QXG42" s="50"/>
      <c r="QXH42" s="50"/>
      <c r="QXI42" s="50"/>
      <c r="QXJ42" s="50"/>
      <c r="QXK42" s="50"/>
      <c r="QXL42" s="50"/>
      <c r="QXM42" s="50"/>
      <c r="QXN42" s="50"/>
      <c r="QXO42" s="50"/>
      <c r="QXP42" s="50"/>
      <c r="QXQ42" s="50"/>
      <c r="QXR42" s="50"/>
      <c r="QXS42" s="50"/>
      <c r="QXT42" s="50"/>
      <c r="QXU42" s="50"/>
      <c r="QXV42" s="50"/>
      <c r="QXW42" s="50"/>
      <c r="QXX42" s="50"/>
      <c r="QXY42" s="50"/>
      <c r="QXZ42" s="50"/>
      <c r="QYA42" s="50"/>
      <c r="QYB42" s="50"/>
      <c r="QYC42" s="50"/>
      <c r="QYD42" s="50"/>
      <c r="QYE42" s="50"/>
      <c r="QYF42" s="50"/>
      <c r="QYG42" s="50"/>
      <c r="QYH42" s="50"/>
      <c r="QYI42" s="50"/>
      <c r="QYJ42" s="50"/>
      <c r="QYK42" s="50"/>
      <c r="QYL42" s="50"/>
      <c r="QYM42" s="50"/>
      <c r="QYN42" s="50"/>
      <c r="QYO42" s="50"/>
      <c r="QYP42" s="50"/>
      <c r="QYQ42" s="50"/>
      <c r="QYR42" s="50"/>
      <c r="QYS42" s="50"/>
      <c r="QYT42" s="50"/>
      <c r="QYU42" s="50"/>
      <c r="QYV42" s="50"/>
      <c r="QYW42" s="50"/>
      <c r="QYX42" s="50"/>
      <c r="QYY42" s="50"/>
      <c r="QYZ42" s="50"/>
      <c r="QZA42" s="50"/>
      <c r="QZB42" s="50"/>
      <c r="QZC42" s="50"/>
      <c r="QZD42" s="50"/>
      <c r="QZE42" s="50"/>
      <c r="QZF42" s="50"/>
      <c r="QZG42" s="50"/>
      <c r="QZH42" s="50"/>
      <c r="QZI42" s="50"/>
      <c r="QZJ42" s="50"/>
      <c r="QZK42" s="50"/>
      <c r="QZL42" s="50"/>
      <c r="QZM42" s="50"/>
      <c r="QZN42" s="50"/>
      <c r="QZO42" s="50"/>
      <c r="QZP42" s="50"/>
      <c r="QZQ42" s="50"/>
      <c r="QZR42" s="50"/>
      <c r="QZS42" s="50"/>
      <c r="QZT42" s="50"/>
      <c r="QZU42" s="50"/>
      <c r="QZV42" s="50"/>
      <c r="QZW42" s="50"/>
      <c r="QZX42" s="50"/>
      <c r="QZY42" s="50"/>
      <c r="QZZ42" s="50"/>
      <c r="RAA42" s="50"/>
      <c r="RAB42" s="50"/>
      <c r="RAC42" s="50"/>
      <c r="RAD42" s="50"/>
      <c r="RAE42" s="50"/>
      <c r="RAF42" s="50"/>
      <c r="RAG42" s="50"/>
      <c r="RAH42" s="50"/>
      <c r="RAI42" s="50"/>
      <c r="RAJ42" s="50"/>
      <c r="RAK42" s="50"/>
      <c r="RAL42" s="50"/>
      <c r="RAM42" s="50"/>
      <c r="RAN42" s="50"/>
      <c r="RAO42" s="50"/>
      <c r="RAP42" s="50"/>
      <c r="RAQ42" s="50"/>
      <c r="RAR42" s="50"/>
      <c r="RAS42" s="50"/>
      <c r="RAT42" s="50"/>
      <c r="RAU42" s="50"/>
      <c r="RAV42" s="50"/>
      <c r="RAW42" s="50"/>
      <c r="RAX42" s="50"/>
      <c r="RAY42" s="50"/>
      <c r="RAZ42" s="50"/>
      <c r="RBA42" s="50"/>
      <c r="RBB42" s="50"/>
      <c r="RBC42" s="50"/>
      <c r="RBD42" s="50"/>
      <c r="RBE42" s="50"/>
      <c r="RBF42" s="50"/>
      <c r="RBG42" s="50"/>
      <c r="RBH42" s="50"/>
      <c r="RBI42" s="50"/>
      <c r="RBJ42" s="50"/>
      <c r="RBK42" s="50"/>
      <c r="RBL42" s="50"/>
      <c r="RBM42" s="50"/>
      <c r="RBN42" s="50"/>
      <c r="RBO42" s="50"/>
      <c r="RBP42" s="50"/>
      <c r="RBQ42" s="50"/>
      <c r="RBR42" s="50"/>
      <c r="RBS42" s="50"/>
      <c r="RBT42" s="50"/>
      <c r="RBU42" s="50"/>
      <c r="RBV42" s="50"/>
      <c r="RBW42" s="50"/>
      <c r="RBX42" s="50"/>
      <c r="RBY42" s="50"/>
      <c r="RBZ42" s="50"/>
      <c r="RCA42" s="50"/>
      <c r="RCB42" s="50"/>
      <c r="RCC42" s="50"/>
      <c r="RCD42" s="50"/>
      <c r="RCE42" s="50"/>
      <c r="RCF42" s="50"/>
      <c r="RCG42" s="50"/>
      <c r="RCH42" s="50"/>
      <c r="RCI42" s="50"/>
      <c r="RCJ42" s="50"/>
      <c r="RCK42" s="50"/>
      <c r="RCL42" s="50"/>
      <c r="RCM42" s="50"/>
      <c r="RCN42" s="50"/>
      <c r="RCO42" s="50"/>
      <c r="RCP42" s="50"/>
      <c r="RCQ42" s="50"/>
      <c r="RCR42" s="50"/>
      <c r="RCS42" s="50"/>
      <c r="RCT42" s="50"/>
      <c r="RCU42" s="50"/>
      <c r="RCV42" s="50"/>
      <c r="RCW42" s="50"/>
      <c r="RCX42" s="50"/>
      <c r="RCY42" s="50"/>
      <c r="RCZ42" s="50"/>
      <c r="RDA42" s="50"/>
      <c r="RDB42" s="50"/>
      <c r="RDC42" s="50"/>
      <c r="RDD42" s="50"/>
      <c r="RDE42" s="50"/>
      <c r="RDF42" s="50"/>
      <c r="RDG42" s="50"/>
      <c r="RDH42" s="50"/>
      <c r="RDI42" s="50"/>
      <c r="RDJ42" s="50"/>
      <c r="RDK42" s="50"/>
      <c r="RDL42" s="50"/>
      <c r="RDM42" s="50"/>
      <c r="RDN42" s="50"/>
      <c r="RDO42" s="50"/>
      <c r="RDP42" s="50"/>
      <c r="RDQ42" s="50"/>
      <c r="RDR42" s="50"/>
      <c r="RDS42" s="50"/>
      <c r="RDT42" s="50"/>
      <c r="RDU42" s="50"/>
      <c r="RDV42" s="50"/>
      <c r="RDW42" s="50"/>
      <c r="RDX42" s="50"/>
      <c r="RDY42" s="50"/>
      <c r="RDZ42" s="50"/>
      <c r="REA42" s="50"/>
      <c r="REB42" s="50"/>
      <c r="REC42" s="50"/>
      <c r="RED42" s="50"/>
      <c r="REE42" s="50"/>
      <c r="REF42" s="50"/>
      <c r="REG42" s="50"/>
      <c r="REH42" s="50"/>
      <c r="REI42" s="50"/>
      <c r="REJ42" s="50"/>
      <c r="REK42" s="50"/>
      <c r="REL42" s="50"/>
      <c r="REM42" s="50"/>
      <c r="REN42" s="50"/>
      <c r="REO42" s="50"/>
      <c r="REP42" s="50"/>
      <c r="REQ42" s="50"/>
      <c r="RER42" s="50"/>
      <c r="RES42" s="50"/>
      <c r="RET42" s="50"/>
      <c r="REU42" s="50"/>
      <c r="REV42" s="50"/>
      <c r="REW42" s="50"/>
      <c r="REX42" s="50"/>
      <c r="REY42" s="50"/>
      <c r="REZ42" s="50"/>
      <c r="RFA42" s="50"/>
      <c r="RFB42" s="50"/>
      <c r="RFC42" s="50"/>
      <c r="RFD42" s="50"/>
      <c r="RFE42" s="50"/>
      <c r="RFF42" s="50"/>
      <c r="RFG42" s="50"/>
      <c r="RFH42" s="50"/>
      <c r="RFI42" s="50"/>
      <c r="RFJ42" s="50"/>
      <c r="RFK42" s="50"/>
      <c r="RFL42" s="50"/>
      <c r="RFM42" s="50"/>
      <c r="RFN42" s="50"/>
      <c r="RFO42" s="50"/>
      <c r="RFP42" s="50"/>
      <c r="RFQ42" s="50"/>
      <c r="RFR42" s="50"/>
      <c r="RFS42" s="50"/>
      <c r="RFT42" s="50"/>
      <c r="RFU42" s="50"/>
      <c r="RFV42" s="50"/>
      <c r="RFW42" s="50"/>
      <c r="RFX42" s="50"/>
      <c r="RFY42" s="50"/>
      <c r="RFZ42" s="50"/>
      <c r="RGA42" s="50"/>
      <c r="RGB42" s="50"/>
      <c r="RGC42" s="50"/>
      <c r="RGD42" s="50"/>
      <c r="RGE42" s="50"/>
      <c r="RGF42" s="50"/>
      <c r="RGG42" s="50"/>
      <c r="RGH42" s="50"/>
      <c r="RGI42" s="50"/>
      <c r="RGJ42" s="50"/>
      <c r="RGK42" s="50"/>
      <c r="RGL42" s="50"/>
      <c r="RGM42" s="50"/>
      <c r="RGN42" s="50"/>
      <c r="RGO42" s="50"/>
      <c r="RGP42" s="50"/>
      <c r="RGQ42" s="50"/>
      <c r="RGR42" s="50"/>
      <c r="RGS42" s="50"/>
      <c r="RGT42" s="50"/>
      <c r="RGU42" s="50"/>
      <c r="RGV42" s="50"/>
      <c r="RGW42" s="50"/>
      <c r="RGX42" s="50"/>
      <c r="RGY42" s="50"/>
      <c r="RGZ42" s="50"/>
      <c r="RHA42" s="50"/>
      <c r="RHB42" s="50"/>
      <c r="RHC42" s="50"/>
      <c r="RHD42" s="50"/>
      <c r="RHE42" s="50"/>
      <c r="RHF42" s="50"/>
      <c r="RHG42" s="50"/>
      <c r="RHH42" s="50"/>
      <c r="RHI42" s="50"/>
      <c r="RHJ42" s="50"/>
      <c r="RHK42" s="50"/>
      <c r="RHL42" s="50"/>
      <c r="RHM42" s="50"/>
      <c r="RHN42" s="50"/>
      <c r="RHO42" s="50"/>
      <c r="RHP42" s="50"/>
      <c r="RHQ42" s="50"/>
      <c r="RHR42" s="50"/>
      <c r="RHS42" s="50"/>
      <c r="RHT42" s="50"/>
      <c r="RHU42" s="50"/>
      <c r="RHV42" s="50"/>
      <c r="RHW42" s="50"/>
      <c r="RHX42" s="50"/>
      <c r="RHY42" s="50"/>
      <c r="RHZ42" s="50"/>
      <c r="RIA42" s="50"/>
      <c r="RIB42" s="50"/>
      <c r="RIC42" s="50"/>
      <c r="RID42" s="50"/>
      <c r="RIE42" s="50"/>
      <c r="RIF42" s="50"/>
      <c r="RIG42" s="50"/>
      <c r="RIH42" s="50"/>
      <c r="RII42" s="50"/>
      <c r="RIJ42" s="50"/>
      <c r="RIK42" s="50"/>
      <c r="RIL42" s="50"/>
      <c r="RIM42" s="50"/>
      <c r="RIN42" s="50"/>
      <c r="RIO42" s="50"/>
      <c r="RIP42" s="50"/>
      <c r="RIQ42" s="50"/>
      <c r="RIR42" s="50"/>
      <c r="RIS42" s="50"/>
      <c r="RIT42" s="50"/>
      <c r="RIU42" s="50"/>
      <c r="RIV42" s="50"/>
      <c r="RIW42" s="50"/>
      <c r="RIX42" s="50"/>
      <c r="RIY42" s="50"/>
      <c r="RIZ42" s="50"/>
      <c r="RJA42" s="50"/>
      <c r="RJB42" s="50"/>
      <c r="RJC42" s="50"/>
      <c r="RJD42" s="50"/>
      <c r="RJE42" s="50"/>
      <c r="RJF42" s="50"/>
      <c r="RJG42" s="50"/>
      <c r="RJH42" s="50"/>
      <c r="RJI42" s="50"/>
      <c r="RJJ42" s="50"/>
      <c r="RJK42" s="50"/>
      <c r="RJL42" s="50"/>
      <c r="RJM42" s="50"/>
      <c r="RJN42" s="50"/>
      <c r="RJO42" s="50"/>
      <c r="RJP42" s="50"/>
      <c r="RJQ42" s="50"/>
      <c r="RJR42" s="50"/>
      <c r="RJS42" s="50"/>
      <c r="RJT42" s="50"/>
      <c r="RJU42" s="50"/>
      <c r="RJV42" s="50"/>
      <c r="RJW42" s="50"/>
      <c r="RJX42" s="50"/>
      <c r="RJY42" s="50"/>
      <c r="RJZ42" s="50"/>
      <c r="RKA42" s="50"/>
      <c r="RKB42" s="50"/>
      <c r="RKC42" s="50"/>
      <c r="RKD42" s="50"/>
      <c r="RKE42" s="50"/>
      <c r="RKF42" s="50"/>
      <c r="RKG42" s="50"/>
      <c r="RKH42" s="50"/>
      <c r="RKI42" s="50"/>
      <c r="RKJ42" s="50"/>
      <c r="RKK42" s="50"/>
      <c r="RKL42" s="50"/>
      <c r="RKM42" s="50"/>
      <c r="RKN42" s="50"/>
      <c r="RKO42" s="50"/>
      <c r="RKP42" s="50"/>
      <c r="RKQ42" s="50"/>
      <c r="RKR42" s="50"/>
      <c r="RKS42" s="50"/>
      <c r="RKT42" s="50"/>
      <c r="RKU42" s="50"/>
      <c r="RKV42" s="50"/>
      <c r="RKW42" s="50"/>
      <c r="RKX42" s="50"/>
      <c r="RKY42" s="50"/>
      <c r="RKZ42" s="50"/>
      <c r="RLA42" s="50"/>
      <c r="RLB42" s="50"/>
      <c r="RLC42" s="50"/>
      <c r="RLD42" s="50"/>
      <c r="RLE42" s="50"/>
      <c r="RLF42" s="50"/>
      <c r="RLG42" s="50"/>
      <c r="RLH42" s="50"/>
      <c r="RLI42" s="50"/>
      <c r="RLJ42" s="50"/>
      <c r="RLK42" s="50"/>
      <c r="RLL42" s="50"/>
      <c r="RLM42" s="50"/>
      <c r="RLN42" s="50"/>
      <c r="RLO42" s="50"/>
      <c r="RLP42" s="50"/>
      <c r="RLQ42" s="50"/>
      <c r="RLR42" s="50"/>
      <c r="RLS42" s="50"/>
      <c r="RLT42" s="50"/>
      <c r="RLU42" s="50"/>
      <c r="RLV42" s="50"/>
      <c r="RLW42" s="50"/>
      <c r="RLX42" s="50"/>
      <c r="RLY42" s="50"/>
      <c r="RLZ42" s="50"/>
      <c r="RMA42" s="50"/>
      <c r="RMB42" s="50"/>
      <c r="RMC42" s="50"/>
      <c r="RMD42" s="50"/>
      <c r="RME42" s="50"/>
      <c r="RMF42" s="50"/>
      <c r="RMG42" s="50"/>
      <c r="RMH42" s="50"/>
      <c r="RMI42" s="50"/>
      <c r="RMJ42" s="50"/>
      <c r="RMK42" s="50"/>
      <c r="RML42" s="50"/>
      <c r="RMM42" s="50"/>
      <c r="RMN42" s="50"/>
      <c r="RMO42" s="50"/>
      <c r="RMP42" s="50"/>
      <c r="RMQ42" s="50"/>
      <c r="RMR42" s="50"/>
      <c r="RMS42" s="50"/>
      <c r="RMT42" s="50"/>
      <c r="RMU42" s="50"/>
      <c r="RMV42" s="50"/>
      <c r="RMW42" s="50"/>
      <c r="RMX42" s="50"/>
      <c r="RMY42" s="50"/>
      <c r="RMZ42" s="50"/>
      <c r="RNA42" s="50"/>
      <c r="RNB42" s="50"/>
      <c r="RNC42" s="50"/>
      <c r="RND42" s="50"/>
      <c r="RNE42" s="50"/>
      <c r="RNF42" s="50"/>
      <c r="RNG42" s="50"/>
      <c r="RNH42" s="50"/>
      <c r="RNI42" s="50"/>
      <c r="RNJ42" s="50"/>
      <c r="RNK42" s="50"/>
      <c r="RNL42" s="50"/>
      <c r="RNM42" s="50"/>
      <c r="RNN42" s="50"/>
      <c r="RNO42" s="50"/>
      <c r="RNP42" s="50"/>
      <c r="RNQ42" s="50"/>
      <c r="RNR42" s="50"/>
      <c r="RNS42" s="50"/>
      <c r="RNT42" s="50"/>
      <c r="RNU42" s="50"/>
      <c r="RNV42" s="50"/>
      <c r="RNW42" s="50"/>
      <c r="RNX42" s="50"/>
      <c r="RNY42" s="50"/>
      <c r="RNZ42" s="50"/>
      <c r="ROA42" s="50"/>
      <c r="ROB42" s="50"/>
      <c r="ROC42" s="50"/>
      <c r="ROD42" s="50"/>
      <c r="ROE42" s="50"/>
      <c r="ROF42" s="50"/>
      <c r="ROG42" s="50"/>
      <c r="ROH42" s="50"/>
      <c r="ROI42" s="50"/>
      <c r="ROJ42" s="50"/>
      <c r="ROK42" s="50"/>
      <c r="ROL42" s="50"/>
      <c r="ROM42" s="50"/>
      <c r="RON42" s="50"/>
      <c r="ROO42" s="50"/>
      <c r="ROP42" s="50"/>
      <c r="ROQ42" s="50"/>
      <c r="ROR42" s="50"/>
      <c r="ROS42" s="50"/>
      <c r="ROT42" s="50"/>
      <c r="ROU42" s="50"/>
      <c r="ROV42" s="50"/>
      <c r="ROW42" s="50"/>
      <c r="ROX42" s="50"/>
      <c r="ROY42" s="50"/>
      <c r="ROZ42" s="50"/>
      <c r="RPA42" s="50"/>
      <c r="RPB42" s="50"/>
      <c r="RPC42" s="50"/>
      <c r="RPD42" s="50"/>
      <c r="RPE42" s="50"/>
      <c r="RPF42" s="50"/>
      <c r="RPG42" s="50"/>
      <c r="RPH42" s="50"/>
      <c r="RPI42" s="50"/>
      <c r="RPJ42" s="50"/>
      <c r="RPK42" s="50"/>
      <c r="RPL42" s="50"/>
      <c r="RPM42" s="50"/>
      <c r="RPN42" s="50"/>
      <c r="RPO42" s="50"/>
      <c r="RPP42" s="50"/>
      <c r="RPQ42" s="50"/>
      <c r="RPR42" s="50"/>
      <c r="RPS42" s="50"/>
      <c r="RPT42" s="50"/>
      <c r="RPU42" s="50"/>
      <c r="RPV42" s="50"/>
      <c r="RPW42" s="50"/>
      <c r="RPX42" s="50"/>
      <c r="RPY42" s="50"/>
      <c r="RPZ42" s="50"/>
      <c r="RQA42" s="50"/>
      <c r="RQB42" s="50"/>
      <c r="RQC42" s="50"/>
      <c r="RQD42" s="50"/>
      <c r="RQE42" s="50"/>
      <c r="RQF42" s="50"/>
      <c r="RQG42" s="50"/>
      <c r="RQH42" s="50"/>
      <c r="RQI42" s="50"/>
      <c r="RQJ42" s="50"/>
      <c r="RQK42" s="50"/>
      <c r="RQL42" s="50"/>
      <c r="RQM42" s="50"/>
      <c r="RQN42" s="50"/>
      <c r="RQO42" s="50"/>
      <c r="RQP42" s="50"/>
      <c r="RQQ42" s="50"/>
      <c r="RQR42" s="50"/>
      <c r="RQS42" s="50"/>
      <c r="RQT42" s="50"/>
      <c r="RQU42" s="50"/>
      <c r="RQV42" s="50"/>
      <c r="RQW42" s="50"/>
      <c r="RQX42" s="50"/>
      <c r="RQY42" s="50"/>
      <c r="RQZ42" s="50"/>
      <c r="RRA42" s="50"/>
      <c r="RRB42" s="50"/>
      <c r="RRC42" s="50"/>
      <c r="RRD42" s="50"/>
      <c r="RRE42" s="50"/>
      <c r="RRF42" s="50"/>
      <c r="RRG42" s="50"/>
      <c r="RRH42" s="50"/>
      <c r="RRI42" s="50"/>
      <c r="RRJ42" s="50"/>
      <c r="RRK42" s="50"/>
      <c r="RRL42" s="50"/>
      <c r="RRM42" s="50"/>
      <c r="RRN42" s="50"/>
      <c r="RRO42" s="50"/>
      <c r="RRP42" s="50"/>
      <c r="RRQ42" s="50"/>
      <c r="RRR42" s="50"/>
      <c r="RRS42" s="50"/>
      <c r="RRT42" s="50"/>
      <c r="RRU42" s="50"/>
      <c r="RRV42" s="50"/>
      <c r="RRW42" s="50"/>
      <c r="RRX42" s="50"/>
      <c r="RRY42" s="50"/>
      <c r="RRZ42" s="50"/>
      <c r="RSA42" s="50"/>
      <c r="RSB42" s="50"/>
      <c r="RSC42" s="50"/>
      <c r="RSD42" s="50"/>
      <c r="RSE42" s="50"/>
      <c r="RSF42" s="50"/>
      <c r="RSG42" s="50"/>
      <c r="RSH42" s="50"/>
      <c r="RSI42" s="50"/>
      <c r="RSJ42" s="50"/>
      <c r="RSK42" s="50"/>
      <c r="RSL42" s="50"/>
      <c r="RSM42" s="50"/>
      <c r="RSN42" s="50"/>
      <c r="RSO42" s="50"/>
      <c r="RSP42" s="50"/>
      <c r="RSQ42" s="50"/>
      <c r="RSR42" s="50"/>
      <c r="RSS42" s="50"/>
      <c r="RST42" s="50"/>
      <c r="RSU42" s="50"/>
      <c r="RSV42" s="50"/>
      <c r="RSW42" s="50"/>
      <c r="RSX42" s="50"/>
      <c r="RSY42" s="50"/>
      <c r="RSZ42" s="50"/>
      <c r="RTA42" s="50"/>
      <c r="RTB42" s="50"/>
      <c r="RTC42" s="50"/>
      <c r="RTD42" s="50"/>
      <c r="RTE42" s="50"/>
      <c r="RTF42" s="50"/>
      <c r="RTG42" s="50"/>
      <c r="RTH42" s="50"/>
      <c r="RTI42" s="50"/>
      <c r="RTJ42" s="50"/>
      <c r="RTK42" s="50"/>
      <c r="RTL42" s="50"/>
      <c r="RTM42" s="50"/>
      <c r="RTN42" s="50"/>
      <c r="RTO42" s="50"/>
      <c r="RTP42" s="50"/>
      <c r="RTQ42" s="50"/>
      <c r="RTR42" s="50"/>
      <c r="RTS42" s="50"/>
      <c r="RTT42" s="50"/>
      <c r="RTU42" s="50"/>
      <c r="RTV42" s="50"/>
      <c r="RTW42" s="50"/>
      <c r="RTX42" s="50"/>
      <c r="RTY42" s="50"/>
      <c r="RTZ42" s="50"/>
      <c r="RUA42" s="50"/>
      <c r="RUB42" s="50"/>
      <c r="RUC42" s="50"/>
      <c r="RUD42" s="50"/>
      <c r="RUE42" s="50"/>
      <c r="RUF42" s="50"/>
      <c r="RUG42" s="50"/>
      <c r="RUH42" s="50"/>
      <c r="RUI42" s="50"/>
      <c r="RUJ42" s="50"/>
      <c r="RUK42" s="50"/>
      <c r="RUL42" s="50"/>
      <c r="RUM42" s="50"/>
      <c r="RUN42" s="50"/>
      <c r="RUO42" s="50"/>
      <c r="RUP42" s="50"/>
      <c r="RUQ42" s="50"/>
      <c r="RUR42" s="50"/>
      <c r="RUS42" s="50"/>
      <c r="RUT42" s="50"/>
      <c r="RUU42" s="50"/>
      <c r="RUV42" s="50"/>
      <c r="RUW42" s="50"/>
      <c r="RUX42" s="50"/>
      <c r="RUY42" s="50"/>
      <c r="RUZ42" s="50"/>
      <c r="RVA42" s="50"/>
      <c r="RVB42" s="50"/>
      <c r="RVC42" s="50"/>
      <c r="RVD42" s="50"/>
      <c r="RVE42" s="50"/>
      <c r="RVF42" s="50"/>
      <c r="RVG42" s="50"/>
      <c r="RVH42" s="50"/>
      <c r="RVI42" s="50"/>
      <c r="RVJ42" s="50"/>
      <c r="RVK42" s="50"/>
      <c r="RVL42" s="50"/>
      <c r="RVM42" s="50"/>
      <c r="RVN42" s="50"/>
      <c r="RVO42" s="50"/>
      <c r="RVP42" s="50"/>
      <c r="RVQ42" s="50"/>
      <c r="RVR42" s="50"/>
      <c r="RVS42" s="50"/>
      <c r="RVT42" s="50"/>
      <c r="RVU42" s="50"/>
      <c r="RVV42" s="50"/>
      <c r="RVW42" s="50"/>
      <c r="RVX42" s="50"/>
      <c r="RVY42" s="50"/>
      <c r="RVZ42" s="50"/>
      <c r="RWA42" s="50"/>
      <c r="RWB42" s="50"/>
      <c r="RWC42" s="50"/>
      <c r="RWD42" s="50"/>
      <c r="RWE42" s="50"/>
      <c r="RWF42" s="50"/>
      <c r="RWG42" s="50"/>
      <c r="RWH42" s="50"/>
      <c r="RWI42" s="50"/>
      <c r="RWJ42" s="50"/>
      <c r="RWK42" s="50"/>
      <c r="RWL42" s="50"/>
      <c r="RWM42" s="50"/>
      <c r="RWN42" s="50"/>
      <c r="RWO42" s="50"/>
      <c r="RWP42" s="50"/>
      <c r="RWQ42" s="50"/>
      <c r="RWR42" s="50"/>
      <c r="RWS42" s="50"/>
      <c r="RWT42" s="50"/>
      <c r="RWU42" s="50"/>
      <c r="RWV42" s="50"/>
      <c r="RWW42" s="50"/>
      <c r="RWX42" s="50"/>
      <c r="RWY42" s="50"/>
      <c r="RWZ42" s="50"/>
      <c r="RXA42" s="50"/>
      <c r="RXB42" s="50"/>
      <c r="RXC42" s="50"/>
      <c r="RXD42" s="50"/>
      <c r="RXE42" s="50"/>
      <c r="RXF42" s="50"/>
      <c r="RXG42" s="50"/>
      <c r="RXH42" s="50"/>
      <c r="RXI42" s="50"/>
      <c r="RXJ42" s="50"/>
      <c r="RXK42" s="50"/>
      <c r="RXL42" s="50"/>
      <c r="RXM42" s="50"/>
      <c r="RXN42" s="50"/>
      <c r="RXO42" s="50"/>
      <c r="RXP42" s="50"/>
      <c r="RXQ42" s="50"/>
      <c r="RXR42" s="50"/>
      <c r="RXS42" s="50"/>
      <c r="RXT42" s="50"/>
      <c r="RXU42" s="50"/>
      <c r="RXV42" s="50"/>
      <c r="RXW42" s="50"/>
      <c r="RXX42" s="50"/>
      <c r="RXY42" s="50"/>
      <c r="RXZ42" s="50"/>
      <c r="RYA42" s="50"/>
      <c r="RYB42" s="50"/>
      <c r="RYC42" s="50"/>
      <c r="RYD42" s="50"/>
      <c r="RYE42" s="50"/>
      <c r="RYF42" s="50"/>
      <c r="RYG42" s="50"/>
      <c r="RYH42" s="50"/>
      <c r="RYI42" s="50"/>
      <c r="RYJ42" s="50"/>
      <c r="RYK42" s="50"/>
      <c r="RYL42" s="50"/>
      <c r="RYM42" s="50"/>
      <c r="RYN42" s="50"/>
      <c r="RYO42" s="50"/>
      <c r="RYP42" s="50"/>
      <c r="RYQ42" s="50"/>
      <c r="RYR42" s="50"/>
      <c r="RYS42" s="50"/>
      <c r="RYT42" s="50"/>
      <c r="RYU42" s="50"/>
      <c r="RYV42" s="50"/>
      <c r="RYW42" s="50"/>
      <c r="RYX42" s="50"/>
      <c r="RYY42" s="50"/>
      <c r="RYZ42" s="50"/>
      <c r="RZA42" s="50"/>
      <c r="RZB42" s="50"/>
      <c r="RZC42" s="50"/>
      <c r="RZD42" s="50"/>
      <c r="RZE42" s="50"/>
      <c r="RZF42" s="50"/>
      <c r="RZG42" s="50"/>
      <c r="RZH42" s="50"/>
      <c r="RZI42" s="50"/>
      <c r="RZJ42" s="50"/>
      <c r="RZK42" s="50"/>
      <c r="RZL42" s="50"/>
      <c r="RZM42" s="50"/>
      <c r="RZN42" s="50"/>
      <c r="RZO42" s="50"/>
      <c r="RZP42" s="50"/>
      <c r="RZQ42" s="50"/>
      <c r="RZR42" s="50"/>
      <c r="RZS42" s="50"/>
      <c r="RZT42" s="50"/>
      <c r="RZU42" s="50"/>
      <c r="RZV42" s="50"/>
      <c r="RZW42" s="50"/>
      <c r="RZX42" s="50"/>
      <c r="RZY42" s="50"/>
      <c r="RZZ42" s="50"/>
      <c r="SAA42" s="50"/>
      <c r="SAB42" s="50"/>
      <c r="SAC42" s="50"/>
      <c r="SAD42" s="50"/>
      <c r="SAE42" s="50"/>
      <c r="SAF42" s="50"/>
      <c r="SAG42" s="50"/>
      <c r="SAH42" s="50"/>
      <c r="SAI42" s="50"/>
      <c r="SAJ42" s="50"/>
      <c r="SAK42" s="50"/>
      <c r="SAL42" s="50"/>
      <c r="SAM42" s="50"/>
      <c r="SAN42" s="50"/>
      <c r="SAO42" s="50"/>
      <c r="SAP42" s="50"/>
      <c r="SAQ42" s="50"/>
      <c r="SAR42" s="50"/>
      <c r="SAS42" s="50"/>
      <c r="SAT42" s="50"/>
      <c r="SAU42" s="50"/>
      <c r="SAV42" s="50"/>
      <c r="SAW42" s="50"/>
      <c r="SAX42" s="50"/>
      <c r="SAY42" s="50"/>
      <c r="SAZ42" s="50"/>
      <c r="SBA42" s="50"/>
      <c r="SBB42" s="50"/>
      <c r="SBC42" s="50"/>
      <c r="SBD42" s="50"/>
      <c r="SBE42" s="50"/>
      <c r="SBF42" s="50"/>
      <c r="SBG42" s="50"/>
      <c r="SBH42" s="50"/>
      <c r="SBI42" s="50"/>
      <c r="SBJ42" s="50"/>
      <c r="SBK42" s="50"/>
      <c r="SBL42" s="50"/>
      <c r="SBM42" s="50"/>
      <c r="SBN42" s="50"/>
      <c r="SBO42" s="50"/>
      <c r="SBP42" s="50"/>
      <c r="SBQ42" s="50"/>
      <c r="SBR42" s="50"/>
      <c r="SBS42" s="50"/>
      <c r="SBT42" s="50"/>
      <c r="SBU42" s="50"/>
      <c r="SBV42" s="50"/>
      <c r="SBW42" s="50"/>
      <c r="SBX42" s="50"/>
      <c r="SBY42" s="50"/>
      <c r="SBZ42" s="50"/>
      <c r="SCA42" s="50"/>
      <c r="SCB42" s="50"/>
      <c r="SCC42" s="50"/>
      <c r="SCD42" s="50"/>
      <c r="SCE42" s="50"/>
      <c r="SCF42" s="50"/>
      <c r="SCG42" s="50"/>
      <c r="SCH42" s="50"/>
      <c r="SCI42" s="50"/>
      <c r="SCJ42" s="50"/>
      <c r="SCK42" s="50"/>
      <c r="SCL42" s="50"/>
      <c r="SCM42" s="50"/>
      <c r="SCN42" s="50"/>
      <c r="SCO42" s="50"/>
      <c r="SCP42" s="50"/>
      <c r="SCQ42" s="50"/>
      <c r="SCR42" s="50"/>
      <c r="SCS42" s="50"/>
      <c r="SCT42" s="50"/>
      <c r="SCU42" s="50"/>
      <c r="SCV42" s="50"/>
      <c r="SCW42" s="50"/>
      <c r="SCX42" s="50"/>
      <c r="SCY42" s="50"/>
      <c r="SCZ42" s="50"/>
      <c r="SDA42" s="50"/>
      <c r="SDB42" s="50"/>
      <c r="SDC42" s="50"/>
      <c r="SDD42" s="50"/>
      <c r="SDE42" s="50"/>
      <c r="SDF42" s="50"/>
      <c r="SDG42" s="50"/>
      <c r="SDH42" s="50"/>
      <c r="SDI42" s="50"/>
      <c r="SDJ42" s="50"/>
      <c r="SDK42" s="50"/>
      <c r="SDL42" s="50"/>
      <c r="SDM42" s="50"/>
      <c r="SDN42" s="50"/>
      <c r="SDO42" s="50"/>
      <c r="SDP42" s="50"/>
      <c r="SDQ42" s="50"/>
      <c r="SDR42" s="50"/>
      <c r="SDS42" s="50"/>
      <c r="SDT42" s="50"/>
      <c r="SDU42" s="50"/>
      <c r="SDV42" s="50"/>
      <c r="SDW42" s="50"/>
      <c r="SDX42" s="50"/>
      <c r="SDY42" s="50"/>
      <c r="SDZ42" s="50"/>
      <c r="SEA42" s="50"/>
      <c r="SEB42" s="50"/>
      <c r="SEC42" s="50"/>
      <c r="SED42" s="50"/>
      <c r="SEE42" s="50"/>
      <c r="SEF42" s="50"/>
      <c r="SEG42" s="50"/>
      <c r="SEH42" s="50"/>
      <c r="SEI42" s="50"/>
      <c r="SEJ42" s="50"/>
      <c r="SEK42" s="50"/>
      <c r="SEL42" s="50"/>
      <c r="SEM42" s="50"/>
      <c r="SEN42" s="50"/>
      <c r="SEO42" s="50"/>
      <c r="SEP42" s="50"/>
      <c r="SEQ42" s="50"/>
      <c r="SER42" s="50"/>
      <c r="SES42" s="50"/>
      <c r="SET42" s="50"/>
      <c r="SEU42" s="50"/>
      <c r="SEV42" s="50"/>
      <c r="SEW42" s="50"/>
      <c r="SEX42" s="50"/>
      <c r="SEY42" s="50"/>
      <c r="SEZ42" s="50"/>
      <c r="SFA42" s="50"/>
      <c r="SFB42" s="50"/>
      <c r="SFC42" s="50"/>
      <c r="SFD42" s="50"/>
      <c r="SFE42" s="50"/>
      <c r="SFF42" s="50"/>
      <c r="SFG42" s="50"/>
      <c r="SFH42" s="50"/>
      <c r="SFI42" s="50"/>
      <c r="SFJ42" s="50"/>
      <c r="SFK42" s="50"/>
      <c r="SFL42" s="50"/>
      <c r="SFM42" s="50"/>
      <c r="SFN42" s="50"/>
      <c r="SFO42" s="50"/>
      <c r="SFP42" s="50"/>
      <c r="SFQ42" s="50"/>
      <c r="SFR42" s="50"/>
      <c r="SFS42" s="50"/>
      <c r="SFT42" s="50"/>
      <c r="SFU42" s="50"/>
      <c r="SFV42" s="50"/>
      <c r="SFW42" s="50"/>
      <c r="SFX42" s="50"/>
      <c r="SFY42" s="50"/>
      <c r="SFZ42" s="50"/>
      <c r="SGA42" s="50"/>
      <c r="SGB42" s="50"/>
      <c r="SGC42" s="50"/>
      <c r="SGD42" s="50"/>
      <c r="SGE42" s="50"/>
      <c r="SGF42" s="50"/>
      <c r="SGG42" s="50"/>
      <c r="SGH42" s="50"/>
      <c r="SGI42" s="50"/>
      <c r="SGJ42" s="50"/>
      <c r="SGK42" s="50"/>
      <c r="SGL42" s="50"/>
      <c r="SGM42" s="50"/>
      <c r="SGN42" s="50"/>
      <c r="SGO42" s="50"/>
      <c r="SGP42" s="50"/>
      <c r="SGQ42" s="50"/>
      <c r="SGR42" s="50"/>
      <c r="SGS42" s="50"/>
      <c r="SGT42" s="50"/>
      <c r="SGU42" s="50"/>
      <c r="SGV42" s="50"/>
      <c r="SGW42" s="50"/>
      <c r="SGX42" s="50"/>
      <c r="SGY42" s="50"/>
      <c r="SGZ42" s="50"/>
      <c r="SHA42" s="50"/>
      <c r="SHB42" s="50"/>
      <c r="SHC42" s="50"/>
      <c r="SHD42" s="50"/>
      <c r="SHE42" s="50"/>
      <c r="SHF42" s="50"/>
      <c r="SHG42" s="50"/>
      <c r="SHH42" s="50"/>
      <c r="SHI42" s="50"/>
      <c r="SHJ42" s="50"/>
      <c r="SHK42" s="50"/>
      <c r="SHL42" s="50"/>
      <c r="SHM42" s="50"/>
      <c r="SHN42" s="50"/>
      <c r="SHO42" s="50"/>
      <c r="SHP42" s="50"/>
      <c r="SHQ42" s="50"/>
      <c r="SHR42" s="50"/>
      <c r="SHS42" s="50"/>
      <c r="SHT42" s="50"/>
      <c r="SHU42" s="50"/>
      <c r="SHV42" s="50"/>
      <c r="SHW42" s="50"/>
      <c r="SHX42" s="50"/>
      <c r="SHY42" s="50"/>
      <c r="SHZ42" s="50"/>
      <c r="SIA42" s="50"/>
      <c r="SIB42" s="50"/>
      <c r="SIC42" s="50"/>
      <c r="SID42" s="50"/>
      <c r="SIE42" s="50"/>
      <c r="SIF42" s="50"/>
      <c r="SIG42" s="50"/>
      <c r="SIH42" s="50"/>
      <c r="SII42" s="50"/>
      <c r="SIJ42" s="50"/>
      <c r="SIK42" s="50"/>
      <c r="SIL42" s="50"/>
      <c r="SIM42" s="50"/>
      <c r="SIN42" s="50"/>
      <c r="SIO42" s="50"/>
      <c r="SIP42" s="50"/>
      <c r="SIQ42" s="50"/>
      <c r="SIR42" s="50"/>
      <c r="SIS42" s="50"/>
      <c r="SIT42" s="50"/>
      <c r="SIU42" s="50"/>
      <c r="SIV42" s="50"/>
      <c r="SIW42" s="50"/>
      <c r="SIX42" s="50"/>
      <c r="SIY42" s="50"/>
      <c r="SIZ42" s="50"/>
      <c r="SJA42" s="50"/>
      <c r="SJB42" s="50"/>
      <c r="SJC42" s="50"/>
      <c r="SJD42" s="50"/>
      <c r="SJE42" s="50"/>
      <c r="SJF42" s="50"/>
      <c r="SJG42" s="50"/>
      <c r="SJH42" s="50"/>
      <c r="SJI42" s="50"/>
      <c r="SJJ42" s="50"/>
      <c r="SJK42" s="50"/>
      <c r="SJL42" s="50"/>
      <c r="SJM42" s="50"/>
      <c r="SJN42" s="50"/>
      <c r="SJO42" s="50"/>
      <c r="SJP42" s="50"/>
      <c r="SJQ42" s="50"/>
      <c r="SJR42" s="50"/>
      <c r="SJS42" s="50"/>
      <c r="SJT42" s="50"/>
      <c r="SJU42" s="50"/>
      <c r="SJV42" s="50"/>
      <c r="SJW42" s="50"/>
      <c r="SJX42" s="50"/>
      <c r="SJY42" s="50"/>
      <c r="SJZ42" s="50"/>
      <c r="SKA42" s="50"/>
      <c r="SKB42" s="50"/>
      <c r="SKC42" s="50"/>
      <c r="SKD42" s="50"/>
      <c r="SKE42" s="50"/>
      <c r="SKF42" s="50"/>
      <c r="SKG42" s="50"/>
      <c r="SKH42" s="50"/>
      <c r="SKI42" s="50"/>
      <c r="SKJ42" s="50"/>
      <c r="SKK42" s="50"/>
      <c r="SKL42" s="50"/>
      <c r="SKM42" s="50"/>
      <c r="SKN42" s="50"/>
      <c r="SKO42" s="50"/>
      <c r="SKP42" s="50"/>
      <c r="SKQ42" s="50"/>
      <c r="SKR42" s="50"/>
      <c r="SKS42" s="50"/>
      <c r="SKT42" s="50"/>
      <c r="SKU42" s="50"/>
      <c r="SKV42" s="50"/>
      <c r="SKW42" s="50"/>
      <c r="SKX42" s="50"/>
      <c r="SKY42" s="50"/>
      <c r="SKZ42" s="50"/>
      <c r="SLA42" s="50"/>
      <c r="SLB42" s="50"/>
      <c r="SLC42" s="50"/>
      <c r="SLD42" s="50"/>
      <c r="SLE42" s="50"/>
      <c r="SLF42" s="50"/>
      <c r="SLG42" s="50"/>
      <c r="SLH42" s="50"/>
      <c r="SLI42" s="50"/>
      <c r="SLJ42" s="50"/>
      <c r="SLK42" s="50"/>
      <c r="SLL42" s="50"/>
      <c r="SLM42" s="50"/>
      <c r="SLN42" s="50"/>
      <c r="SLO42" s="50"/>
      <c r="SLP42" s="50"/>
      <c r="SLQ42" s="50"/>
      <c r="SLR42" s="50"/>
      <c r="SLS42" s="50"/>
      <c r="SLT42" s="50"/>
      <c r="SLU42" s="50"/>
      <c r="SLV42" s="50"/>
      <c r="SLW42" s="50"/>
      <c r="SLX42" s="50"/>
      <c r="SLY42" s="50"/>
      <c r="SLZ42" s="50"/>
      <c r="SMA42" s="50"/>
      <c r="SMB42" s="50"/>
      <c r="SMC42" s="50"/>
      <c r="SMD42" s="50"/>
      <c r="SME42" s="50"/>
      <c r="SMF42" s="50"/>
      <c r="SMG42" s="50"/>
      <c r="SMH42" s="50"/>
      <c r="SMI42" s="50"/>
      <c r="SMJ42" s="50"/>
      <c r="SMK42" s="50"/>
      <c r="SML42" s="50"/>
      <c r="SMM42" s="50"/>
      <c r="SMN42" s="50"/>
      <c r="SMO42" s="50"/>
      <c r="SMP42" s="50"/>
      <c r="SMQ42" s="50"/>
      <c r="SMR42" s="50"/>
      <c r="SMS42" s="50"/>
      <c r="SMT42" s="50"/>
      <c r="SMU42" s="50"/>
      <c r="SMV42" s="50"/>
      <c r="SMW42" s="50"/>
      <c r="SMX42" s="50"/>
      <c r="SMY42" s="50"/>
      <c r="SMZ42" s="50"/>
      <c r="SNA42" s="50"/>
      <c r="SNB42" s="50"/>
      <c r="SNC42" s="50"/>
      <c r="SND42" s="50"/>
      <c r="SNE42" s="50"/>
      <c r="SNF42" s="50"/>
      <c r="SNG42" s="50"/>
      <c r="SNH42" s="50"/>
      <c r="SNI42" s="50"/>
      <c r="SNJ42" s="50"/>
      <c r="SNK42" s="50"/>
      <c r="SNL42" s="50"/>
      <c r="SNM42" s="50"/>
      <c r="SNN42" s="50"/>
      <c r="SNO42" s="50"/>
      <c r="SNP42" s="50"/>
      <c r="SNQ42" s="50"/>
      <c r="SNR42" s="50"/>
      <c r="SNS42" s="50"/>
      <c r="SNT42" s="50"/>
      <c r="SNU42" s="50"/>
      <c r="SNV42" s="50"/>
      <c r="SNW42" s="50"/>
      <c r="SNX42" s="50"/>
      <c r="SNY42" s="50"/>
      <c r="SNZ42" s="50"/>
      <c r="SOA42" s="50"/>
      <c r="SOB42" s="50"/>
      <c r="SOC42" s="50"/>
      <c r="SOD42" s="50"/>
      <c r="SOE42" s="50"/>
      <c r="SOF42" s="50"/>
      <c r="SOG42" s="50"/>
      <c r="SOH42" s="50"/>
      <c r="SOI42" s="50"/>
      <c r="SOJ42" s="50"/>
      <c r="SOK42" s="50"/>
      <c r="SOL42" s="50"/>
      <c r="SOM42" s="50"/>
      <c r="SON42" s="50"/>
      <c r="SOO42" s="50"/>
      <c r="SOP42" s="50"/>
      <c r="SOQ42" s="50"/>
      <c r="SOR42" s="50"/>
      <c r="SOS42" s="50"/>
      <c r="SOT42" s="50"/>
      <c r="SOU42" s="50"/>
      <c r="SOV42" s="50"/>
      <c r="SOW42" s="50"/>
      <c r="SOX42" s="50"/>
      <c r="SOY42" s="50"/>
      <c r="SOZ42" s="50"/>
      <c r="SPA42" s="50"/>
      <c r="SPB42" s="50"/>
      <c r="SPC42" s="50"/>
      <c r="SPD42" s="50"/>
      <c r="SPE42" s="50"/>
      <c r="SPF42" s="50"/>
      <c r="SPG42" s="50"/>
      <c r="SPH42" s="50"/>
      <c r="SPI42" s="50"/>
      <c r="SPJ42" s="50"/>
      <c r="SPK42" s="50"/>
      <c r="SPL42" s="50"/>
      <c r="SPM42" s="50"/>
      <c r="SPN42" s="50"/>
      <c r="SPO42" s="50"/>
      <c r="SPP42" s="50"/>
      <c r="SPQ42" s="50"/>
      <c r="SPR42" s="50"/>
      <c r="SPS42" s="50"/>
      <c r="SPT42" s="50"/>
      <c r="SPU42" s="50"/>
      <c r="SPV42" s="50"/>
      <c r="SPW42" s="50"/>
      <c r="SPX42" s="50"/>
      <c r="SPY42" s="50"/>
      <c r="SPZ42" s="50"/>
      <c r="SQA42" s="50"/>
      <c r="SQB42" s="50"/>
      <c r="SQC42" s="50"/>
      <c r="SQD42" s="50"/>
      <c r="SQE42" s="50"/>
      <c r="SQF42" s="50"/>
      <c r="SQG42" s="50"/>
      <c r="SQH42" s="50"/>
      <c r="SQI42" s="50"/>
      <c r="SQJ42" s="50"/>
      <c r="SQK42" s="50"/>
      <c r="SQL42" s="50"/>
      <c r="SQM42" s="50"/>
      <c r="SQN42" s="50"/>
      <c r="SQO42" s="50"/>
      <c r="SQP42" s="50"/>
      <c r="SQQ42" s="50"/>
      <c r="SQR42" s="50"/>
      <c r="SQS42" s="50"/>
      <c r="SQT42" s="50"/>
      <c r="SQU42" s="50"/>
      <c r="SQV42" s="50"/>
      <c r="SQW42" s="50"/>
      <c r="SQX42" s="50"/>
      <c r="SQY42" s="50"/>
      <c r="SQZ42" s="50"/>
      <c r="SRA42" s="50"/>
      <c r="SRB42" s="50"/>
      <c r="SRC42" s="50"/>
      <c r="SRD42" s="50"/>
      <c r="SRE42" s="50"/>
      <c r="SRF42" s="50"/>
      <c r="SRG42" s="50"/>
      <c r="SRH42" s="50"/>
      <c r="SRI42" s="50"/>
      <c r="SRJ42" s="50"/>
      <c r="SRK42" s="50"/>
      <c r="SRL42" s="50"/>
      <c r="SRM42" s="50"/>
      <c r="SRN42" s="50"/>
      <c r="SRO42" s="50"/>
      <c r="SRP42" s="50"/>
      <c r="SRQ42" s="50"/>
      <c r="SRR42" s="50"/>
      <c r="SRS42" s="50"/>
      <c r="SRT42" s="50"/>
      <c r="SRU42" s="50"/>
      <c r="SRV42" s="50"/>
      <c r="SRW42" s="50"/>
      <c r="SRX42" s="50"/>
      <c r="SRY42" s="50"/>
      <c r="SRZ42" s="50"/>
      <c r="SSA42" s="50"/>
      <c r="SSB42" s="50"/>
      <c r="SSC42" s="50"/>
      <c r="SSD42" s="50"/>
      <c r="SSE42" s="50"/>
      <c r="SSF42" s="50"/>
      <c r="SSG42" s="50"/>
      <c r="SSH42" s="50"/>
      <c r="SSI42" s="50"/>
      <c r="SSJ42" s="50"/>
      <c r="SSK42" s="50"/>
      <c r="SSL42" s="50"/>
      <c r="SSM42" s="50"/>
      <c r="SSN42" s="50"/>
      <c r="SSO42" s="50"/>
      <c r="SSP42" s="50"/>
      <c r="SSQ42" s="50"/>
      <c r="SSR42" s="50"/>
      <c r="SSS42" s="50"/>
      <c r="SST42" s="50"/>
      <c r="SSU42" s="50"/>
      <c r="SSV42" s="50"/>
      <c r="SSW42" s="50"/>
      <c r="SSX42" s="50"/>
      <c r="SSY42" s="50"/>
      <c r="SSZ42" s="50"/>
      <c r="STA42" s="50"/>
      <c r="STB42" s="50"/>
      <c r="STC42" s="50"/>
      <c r="STD42" s="50"/>
      <c r="STE42" s="50"/>
      <c r="STF42" s="50"/>
      <c r="STG42" s="50"/>
      <c r="STH42" s="50"/>
      <c r="STI42" s="50"/>
      <c r="STJ42" s="50"/>
      <c r="STK42" s="50"/>
      <c r="STL42" s="50"/>
      <c r="STM42" s="50"/>
      <c r="STN42" s="50"/>
      <c r="STO42" s="50"/>
      <c r="STP42" s="50"/>
      <c r="STQ42" s="50"/>
      <c r="STR42" s="50"/>
      <c r="STS42" s="50"/>
      <c r="STT42" s="50"/>
      <c r="STU42" s="50"/>
      <c r="STV42" s="50"/>
      <c r="STW42" s="50"/>
      <c r="STX42" s="50"/>
      <c r="STY42" s="50"/>
      <c r="STZ42" s="50"/>
      <c r="SUA42" s="50"/>
      <c r="SUB42" s="50"/>
      <c r="SUC42" s="50"/>
      <c r="SUD42" s="50"/>
      <c r="SUE42" s="50"/>
      <c r="SUF42" s="50"/>
      <c r="SUG42" s="50"/>
      <c r="SUH42" s="50"/>
      <c r="SUI42" s="50"/>
      <c r="SUJ42" s="50"/>
      <c r="SUK42" s="50"/>
      <c r="SUL42" s="50"/>
      <c r="SUM42" s="50"/>
      <c r="SUN42" s="50"/>
      <c r="SUO42" s="50"/>
      <c r="SUP42" s="50"/>
      <c r="SUQ42" s="50"/>
      <c r="SUR42" s="50"/>
      <c r="SUS42" s="50"/>
      <c r="SUT42" s="50"/>
      <c r="SUU42" s="50"/>
      <c r="SUV42" s="50"/>
      <c r="SUW42" s="50"/>
      <c r="SUX42" s="50"/>
      <c r="SUY42" s="50"/>
      <c r="SUZ42" s="50"/>
      <c r="SVA42" s="50"/>
      <c r="SVB42" s="50"/>
      <c r="SVC42" s="50"/>
      <c r="SVD42" s="50"/>
      <c r="SVE42" s="50"/>
      <c r="SVF42" s="50"/>
      <c r="SVG42" s="50"/>
      <c r="SVH42" s="50"/>
      <c r="SVI42" s="50"/>
      <c r="SVJ42" s="50"/>
      <c r="SVK42" s="50"/>
      <c r="SVL42" s="50"/>
      <c r="SVM42" s="50"/>
      <c r="SVN42" s="50"/>
      <c r="SVO42" s="50"/>
      <c r="SVP42" s="50"/>
      <c r="SVQ42" s="50"/>
      <c r="SVR42" s="50"/>
      <c r="SVS42" s="50"/>
      <c r="SVT42" s="50"/>
      <c r="SVU42" s="50"/>
      <c r="SVV42" s="50"/>
      <c r="SVW42" s="50"/>
      <c r="SVX42" s="50"/>
      <c r="SVY42" s="50"/>
      <c r="SVZ42" s="50"/>
      <c r="SWA42" s="50"/>
      <c r="SWB42" s="50"/>
      <c r="SWC42" s="50"/>
      <c r="SWD42" s="50"/>
      <c r="SWE42" s="50"/>
      <c r="SWF42" s="50"/>
      <c r="SWG42" s="50"/>
      <c r="SWH42" s="50"/>
      <c r="SWI42" s="50"/>
      <c r="SWJ42" s="50"/>
      <c r="SWK42" s="50"/>
      <c r="SWL42" s="50"/>
      <c r="SWM42" s="50"/>
      <c r="SWN42" s="50"/>
      <c r="SWO42" s="50"/>
      <c r="SWP42" s="50"/>
      <c r="SWQ42" s="50"/>
      <c r="SWR42" s="50"/>
      <c r="SWS42" s="50"/>
      <c r="SWT42" s="50"/>
      <c r="SWU42" s="50"/>
      <c r="SWV42" s="50"/>
      <c r="SWW42" s="50"/>
      <c r="SWX42" s="50"/>
      <c r="SWY42" s="50"/>
      <c r="SWZ42" s="50"/>
      <c r="SXA42" s="50"/>
      <c r="SXB42" s="50"/>
      <c r="SXC42" s="50"/>
      <c r="SXD42" s="50"/>
      <c r="SXE42" s="50"/>
      <c r="SXF42" s="50"/>
      <c r="SXG42" s="50"/>
      <c r="SXH42" s="50"/>
      <c r="SXI42" s="50"/>
      <c r="SXJ42" s="50"/>
      <c r="SXK42" s="50"/>
      <c r="SXL42" s="50"/>
      <c r="SXM42" s="50"/>
      <c r="SXN42" s="50"/>
      <c r="SXO42" s="50"/>
      <c r="SXP42" s="50"/>
      <c r="SXQ42" s="50"/>
      <c r="SXR42" s="50"/>
      <c r="SXS42" s="50"/>
      <c r="SXT42" s="50"/>
      <c r="SXU42" s="50"/>
      <c r="SXV42" s="50"/>
      <c r="SXW42" s="50"/>
      <c r="SXX42" s="50"/>
      <c r="SXY42" s="50"/>
      <c r="SXZ42" s="50"/>
      <c r="SYA42" s="50"/>
      <c r="SYB42" s="50"/>
      <c r="SYC42" s="50"/>
      <c r="SYD42" s="50"/>
      <c r="SYE42" s="50"/>
      <c r="SYF42" s="50"/>
      <c r="SYG42" s="50"/>
      <c r="SYH42" s="50"/>
      <c r="SYI42" s="50"/>
      <c r="SYJ42" s="50"/>
      <c r="SYK42" s="50"/>
      <c r="SYL42" s="50"/>
      <c r="SYM42" s="50"/>
      <c r="SYN42" s="50"/>
      <c r="SYO42" s="50"/>
      <c r="SYP42" s="50"/>
      <c r="SYQ42" s="50"/>
      <c r="SYR42" s="50"/>
      <c r="SYS42" s="50"/>
      <c r="SYT42" s="50"/>
      <c r="SYU42" s="50"/>
      <c r="SYV42" s="50"/>
      <c r="SYW42" s="50"/>
      <c r="SYX42" s="50"/>
      <c r="SYY42" s="50"/>
      <c r="SYZ42" s="50"/>
      <c r="SZA42" s="50"/>
      <c r="SZB42" s="50"/>
      <c r="SZC42" s="50"/>
      <c r="SZD42" s="50"/>
      <c r="SZE42" s="50"/>
      <c r="SZF42" s="50"/>
      <c r="SZG42" s="50"/>
      <c r="SZH42" s="50"/>
      <c r="SZI42" s="50"/>
      <c r="SZJ42" s="50"/>
      <c r="SZK42" s="50"/>
      <c r="SZL42" s="50"/>
      <c r="SZM42" s="50"/>
      <c r="SZN42" s="50"/>
      <c r="SZO42" s="50"/>
      <c r="SZP42" s="50"/>
      <c r="SZQ42" s="50"/>
      <c r="SZR42" s="50"/>
      <c r="SZS42" s="50"/>
      <c r="SZT42" s="50"/>
      <c r="SZU42" s="50"/>
      <c r="SZV42" s="50"/>
      <c r="SZW42" s="50"/>
      <c r="SZX42" s="50"/>
      <c r="SZY42" s="50"/>
      <c r="SZZ42" s="50"/>
      <c r="TAA42" s="50"/>
      <c r="TAB42" s="50"/>
      <c r="TAC42" s="50"/>
      <c r="TAD42" s="50"/>
      <c r="TAE42" s="50"/>
      <c r="TAF42" s="50"/>
      <c r="TAG42" s="50"/>
      <c r="TAH42" s="50"/>
      <c r="TAI42" s="50"/>
      <c r="TAJ42" s="50"/>
      <c r="TAK42" s="50"/>
      <c r="TAL42" s="50"/>
      <c r="TAM42" s="50"/>
      <c r="TAN42" s="50"/>
      <c r="TAO42" s="50"/>
      <c r="TAP42" s="50"/>
      <c r="TAQ42" s="50"/>
      <c r="TAR42" s="50"/>
      <c r="TAS42" s="50"/>
      <c r="TAT42" s="50"/>
      <c r="TAU42" s="50"/>
      <c r="TAV42" s="50"/>
      <c r="TAW42" s="50"/>
      <c r="TAX42" s="50"/>
      <c r="TAY42" s="50"/>
      <c r="TAZ42" s="50"/>
      <c r="TBA42" s="50"/>
      <c r="TBB42" s="50"/>
      <c r="TBC42" s="50"/>
      <c r="TBD42" s="50"/>
      <c r="TBE42" s="50"/>
      <c r="TBF42" s="50"/>
      <c r="TBG42" s="50"/>
      <c r="TBH42" s="50"/>
      <c r="TBI42" s="50"/>
      <c r="TBJ42" s="50"/>
      <c r="TBK42" s="50"/>
      <c r="TBL42" s="50"/>
      <c r="TBM42" s="50"/>
      <c r="TBN42" s="50"/>
      <c r="TBO42" s="50"/>
      <c r="TBP42" s="50"/>
      <c r="TBQ42" s="50"/>
      <c r="TBR42" s="50"/>
      <c r="TBS42" s="50"/>
      <c r="TBT42" s="50"/>
      <c r="TBU42" s="50"/>
      <c r="TBV42" s="50"/>
      <c r="TBW42" s="50"/>
      <c r="TBX42" s="50"/>
      <c r="TBY42" s="50"/>
      <c r="TBZ42" s="50"/>
      <c r="TCA42" s="50"/>
      <c r="TCB42" s="50"/>
      <c r="TCC42" s="50"/>
      <c r="TCD42" s="50"/>
      <c r="TCE42" s="50"/>
      <c r="TCF42" s="50"/>
      <c r="TCG42" s="50"/>
      <c r="TCH42" s="50"/>
      <c r="TCI42" s="50"/>
      <c r="TCJ42" s="50"/>
      <c r="TCK42" s="50"/>
      <c r="TCL42" s="50"/>
      <c r="TCM42" s="50"/>
      <c r="TCN42" s="50"/>
      <c r="TCO42" s="50"/>
      <c r="TCP42" s="50"/>
      <c r="TCQ42" s="50"/>
      <c r="TCR42" s="50"/>
      <c r="TCS42" s="50"/>
      <c r="TCT42" s="50"/>
      <c r="TCU42" s="50"/>
      <c r="TCV42" s="50"/>
      <c r="TCW42" s="50"/>
      <c r="TCX42" s="50"/>
      <c r="TCY42" s="50"/>
      <c r="TCZ42" s="50"/>
      <c r="TDA42" s="50"/>
      <c r="TDB42" s="50"/>
      <c r="TDC42" s="50"/>
      <c r="TDD42" s="50"/>
      <c r="TDE42" s="50"/>
      <c r="TDF42" s="50"/>
      <c r="TDG42" s="50"/>
      <c r="TDH42" s="50"/>
      <c r="TDI42" s="50"/>
      <c r="TDJ42" s="50"/>
      <c r="TDK42" s="50"/>
      <c r="TDL42" s="50"/>
      <c r="TDM42" s="50"/>
      <c r="TDN42" s="50"/>
      <c r="TDO42" s="50"/>
      <c r="TDP42" s="50"/>
      <c r="TDQ42" s="50"/>
      <c r="TDR42" s="50"/>
      <c r="TDS42" s="50"/>
      <c r="TDT42" s="50"/>
      <c r="TDU42" s="50"/>
      <c r="TDV42" s="50"/>
      <c r="TDW42" s="50"/>
      <c r="TDX42" s="50"/>
      <c r="TDY42" s="50"/>
      <c r="TDZ42" s="50"/>
      <c r="TEA42" s="50"/>
      <c r="TEB42" s="50"/>
      <c r="TEC42" s="50"/>
      <c r="TED42" s="50"/>
      <c r="TEE42" s="50"/>
      <c r="TEF42" s="50"/>
      <c r="TEG42" s="50"/>
      <c r="TEH42" s="50"/>
      <c r="TEI42" s="50"/>
      <c r="TEJ42" s="50"/>
      <c r="TEK42" s="50"/>
      <c r="TEL42" s="50"/>
      <c r="TEM42" s="50"/>
      <c r="TEN42" s="50"/>
      <c r="TEO42" s="50"/>
      <c r="TEP42" s="50"/>
      <c r="TEQ42" s="50"/>
      <c r="TER42" s="50"/>
      <c r="TES42" s="50"/>
      <c r="TET42" s="50"/>
      <c r="TEU42" s="50"/>
      <c r="TEV42" s="50"/>
      <c r="TEW42" s="50"/>
      <c r="TEX42" s="50"/>
      <c r="TEY42" s="50"/>
      <c r="TEZ42" s="50"/>
      <c r="TFA42" s="50"/>
      <c r="TFB42" s="50"/>
      <c r="TFC42" s="50"/>
      <c r="TFD42" s="50"/>
      <c r="TFE42" s="50"/>
      <c r="TFF42" s="50"/>
      <c r="TFG42" s="50"/>
      <c r="TFH42" s="50"/>
      <c r="TFI42" s="50"/>
      <c r="TFJ42" s="50"/>
      <c r="TFK42" s="50"/>
      <c r="TFL42" s="50"/>
      <c r="TFM42" s="50"/>
      <c r="TFN42" s="50"/>
      <c r="TFO42" s="50"/>
      <c r="TFP42" s="50"/>
      <c r="TFQ42" s="50"/>
      <c r="TFR42" s="50"/>
      <c r="TFS42" s="50"/>
      <c r="TFT42" s="50"/>
      <c r="TFU42" s="50"/>
      <c r="TFV42" s="50"/>
      <c r="TFW42" s="50"/>
      <c r="TFX42" s="50"/>
      <c r="TFY42" s="50"/>
      <c r="TFZ42" s="50"/>
      <c r="TGA42" s="50"/>
      <c r="TGB42" s="50"/>
      <c r="TGC42" s="50"/>
      <c r="TGD42" s="50"/>
      <c r="TGE42" s="50"/>
      <c r="TGF42" s="50"/>
      <c r="TGG42" s="50"/>
      <c r="TGH42" s="50"/>
      <c r="TGI42" s="50"/>
      <c r="TGJ42" s="50"/>
      <c r="TGK42" s="50"/>
      <c r="TGL42" s="50"/>
      <c r="TGM42" s="50"/>
      <c r="TGN42" s="50"/>
      <c r="TGO42" s="50"/>
      <c r="TGP42" s="50"/>
      <c r="TGQ42" s="50"/>
      <c r="TGR42" s="50"/>
      <c r="TGS42" s="50"/>
      <c r="TGT42" s="50"/>
      <c r="TGU42" s="50"/>
      <c r="TGV42" s="50"/>
      <c r="TGW42" s="50"/>
      <c r="TGX42" s="50"/>
      <c r="TGY42" s="50"/>
      <c r="TGZ42" s="50"/>
      <c r="THA42" s="50"/>
      <c r="THB42" s="50"/>
      <c r="THC42" s="50"/>
      <c r="THD42" s="50"/>
      <c r="THE42" s="50"/>
      <c r="THF42" s="50"/>
      <c r="THG42" s="50"/>
      <c r="THH42" s="50"/>
      <c r="THI42" s="50"/>
      <c r="THJ42" s="50"/>
      <c r="THK42" s="50"/>
      <c r="THL42" s="50"/>
      <c r="THM42" s="50"/>
      <c r="THN42" s="50"/>
      <c r="THO42" s="50"/>
      <c r="THP42" s="50"/>
      <c r="THQ42" s="50"/>
      <c r="THR42" s="50"/>
      <c r="THS42" s="50"/>
      <c r="THT42" s="50"/>
      <c r="THU42" s="50"/>
      <c r="THV42" s="50"/>
      <c r="THW42" s="50"/>
      <c r="THX42" s="50"/>
      <c r="THY42" s="50"/>
      <c r="THZ42" s="50"/>
      <c r="TIA42" s="50"/>
      <c r="TIB42" s="50"/>
      <c r="TIC42" s="50"/>
      <c r="TID42" s="50"/>
      <c r="TIE42" s="50"/>
      <c r="TIF42" s="50"/>
      <c r="TIG42" s="50"/>
      <c r="TIH42" s="50"/>
      <c r="TII42" s="50"/>
      <c r="TIJ42" s="50"/>
      <c r="TIK42" s="50"/>
      <c r="TIL42" s="50"/>
      <c r="TIM42" s="50"/>
      <c r="TIN42" s="50"/>
      <c r="TIO42" s="50"/>
      <c r="TIP42" s="50"/>
      <c r="TIQ42" s="50"/>
      <c r="TIR42" s="50"/>
      <c r="TIS42" s="50"/>
      <c r="TIT42" s="50"/>
      <c r="TIU42" s="50"/>
      <c r="TIV42" s="50"/>
      <c r="TIW42" s="50"/>
      <c r="TIX42" s="50"/>
      <c r="TIY42" s="50"/>
      <c r="TIZ42" s="50"/>
      <c r="TJA42" s="50"/>
      <c r="TJB42" s="50"/>
      <c r="TJC42" s="50"/>
      <c r="TJD42" s="50"/>
      <c r="TJE42" s="50"/>
      <c r="TJF42" s="50"/>
      <c r="TJG42" s="50"/>
      <c r="TJH42" s="50"/>
      <c r="TJI42" s="50"/>
      <c r="TJJ42" s="50"/>
      <c r="TJK42" s="50"/>
      <c r="TJL42" s="50"/>
      <c r="TJM42" s="50"/>
      <c r="TJN42" s="50"/>
      <c r="TJO42" s="50"/>
      <c r="TJP42" s="50"/>
      <c r="TJQ42" s="50"/>
      <c r="TJR42" s="50"/>
      <c r="TJS42" s="50"/>
      <c r="TJT42" s="50"/>
      <c r="TJU42" s="50"/>
      <c r="TJV42" s="50"/>
      <c r="TJW42" s="50"/>
      <c r="TJX42" s="50"/>
      <c r="TJY42" s="50"/>
      <c r="TJZ42" s="50"/>
      <c r="TKA42" s="50"/>
      <c r="TKB42" s="50"/>
      <c r="TKC42" s="50"/>
      <c r="TKD42" s="50"/>
      <c r="TKE42" s="50"/>
      <c r="TKF42" s="50"/>
      <c r="TKG42" s="50"/>
      <c r="TKH42" s="50"/>
      <c r="TKI42" s="50"/>
      <c r="TKJ42" s="50"/>
      <c r="TKK42" s="50"/>
      <c r="TKL42" s="50"/>
      <c r="TKM42" s="50"/>
      <c r="TKN42" s="50"/>
      <c r="TKO42" s="50"/>
      <c r="TKP42" s="50"/>
      <c r="TKQ42" s="50"/>
      <c r="TKR42" s="50"/>
      <c r="TKS42" s="50"/>
      <c r="TKT42" s="50"/>
      <c r="TKU42" s="50"/>
      <c r="TKV42" s="50"/>
      <c r="TKW42" s="50"/>
      <c r="TKX42" s="50"/>
      <c r="TKY42" s="50"/>
      <c r="TKZ42" s="50"/>
      <c r="TLA42" s="50"/>
      <c r="TLB42" s="50"/>
      <c r="TLC42" s="50"/>
      <c r="TLD42" s="50"/>
      <c r="TLE42" s="50"/>
      <c r="TLF42" s="50"/>
      <c r="TLG42" s="50"/>
      <c r="TLH42" s="50"/>
      <c r="TLI42" s="50"/>
      <c r="TLJ42" s="50"/>
      <c r="TLK42" s="50"/>
      <c r="TLL42" s="50"/>
      <c r="TLM42" s="50"/>
      <c r="TLN42" s="50"/>
      <c r="TLO42" s="50"/>
      <c r="TLP42" s="50"/>
      <c r="TLQ42" s="50"/>
      <c r="TLR42" s="50"/>
      <c r="TLS42" s="50"/>
      <c r="TLT42" s="50"/>
      <c r="TLU42" s="50"/>
      <c r="TLV42" s="50"/>
      <c r="TLW42" s="50"/>
      <c r="TLX42" s="50"/>
      <c r="TLY42" s="50"/>
      <c r="TLZ42" s="50"/>
      <c r="TMA42" s="50"/>
      <c r="TMB42" s="50"/>
      <c r="TMC42" s="50"/>
      <c r="TMD42" s="50"/>
      <c r="TME42" s="50"/>
      <c r="TMF42" s="50"/>
      <c r="TMG42" s="50"/>
      <c r="TMH42" s="50"/>
      <c r="TMI42" s="50"/>
      <c r="TMJ42" s="50"/>
      <c r="TMK42" s="50"/>
      <c r="TML42" s="50"/>
      <c r="TMM42" s="50"/>
      <c r="TMN42" s="50"/>
      <c r="TMO42" s="50"/>
      <c r="TMP42" s="50"/>
      <c r="TMQ42" s="50"/>
      <c r="TMR42" s="50"/>
      <c r="TMS42" s="50"/>
      <c r="TMT42" s="50"/>
      <c r="TMU42" s="50"/>
      <c r="TMV42" s="50"/>
      <c r="TMW42" s="50"/>
      <c r="TMX42" s="50"/>
      <c r="TMY42" s="50"/>
      <c r="TMZ42" s="50"/>
      <c r="TNA42" s="50"/>
      <c r="TNB42" s="50"/>
      <c r="TNC42" s="50"/>
      <c r="TND42" s="50"/>
      <c r="TNE42" s="50"/>
      <c r="TNF42" s="50"/>
      <c r="TNG42" s="50"/>
      <c r="TNH42" s="50"/>
      <c r="TNI42" s="50"/>
      <c r="TNJ42" s="50"/>
      <c r="TNK42" s="50"/>
      <c r="TNL42" s="50"/>
      <c r="TNM42" s="50"/>
      <c r="TNN42" s="50"/>
      <c r="TNO42" s="50"/>
      <c r="TNP42" s="50"/>
      <c r="TNQ42" s="50"/>
      <c r="TNR42" s="50"/>
      <c r="TNS42" s="50"/>
      <c r="TNT42" s="50"/>
      <c r="TNU42" s="50"/>
      <c r="TNV42" s="50"/>
      <c r="TNW42" s="50"/>
      <c r="TNX42" s="50"/>
      <c r="TNY42" s="50"/>
      <c r="TNZ42" s="50"/>
      <c r="TOA42" s="50"/>
      <c r="TOB42" s="50"/>
      <c r="TOC42" s="50"/>
      <c r="TOD42" s="50"/>
      <c r="TOE42" s="50"/>
      <c r="TOF42" s="50"/>
      <c r="TOG42" s="50"/>
      <c r="TOH42" s="50"/>
      <c r="TOI42" s="50"/>
      <c r="TOJ42" s="50"/>
      <c r="TOK42" s="50"/>
      <c r="TOL42" s="50"/>
      <c r="TOM42" s="50"/>
      <c r="TON42" s="50"/>
      <c r="TOO42" s="50"/>
      <c r="TOP42" s="50"/>
      <c r="TOQ42" s="50"/>
      <c r="TOR42" s="50"/>
      <c r="TOS42" s="50"/>
      <c r="TOT42" s="50"/>
      <c r="TOU42" s="50"/>
      <c r="TOV42" s="50"/>
      <c r="TOW42" s="50"/>
      <c r="TOX42" s="50"/>
      <c r="TOY42" s="50"/>
      <c r="TOZ42" s="50"/>
      <c r="TPA42" s="50"/>
      <c r="TPB42" s="50"/>
      <c r="TPC42" s="50"/>
      <c r="TPD42" s="50"/>
      <c r="TPE42" s="50"/>
      <c r="TPF42" s="50"/>
      <c r="TPG42" s="50"/>
      <c r="TPH42" s="50"/>
      <c r="TPI42" s="50"/>
      <c r="TPJ42" s="50"/>
      <c r="TPK42" s="50"/>
      <c r="TPL42" s="50"/>
      <c r="TPM42" s="50"/>
      <c r="TPN42" s="50"/>
      <c r="TPO42" s="50"/>
      <c r="TPP42" s="50"/>
      <c r="TPQ42" s="50"/>
      <c r="TPR42" s="50"/>
      <c r="TPS42" s="50"/>
      <c r="TPT42" s="50"/>
      <c r="TPU42" s="50"/>
      <c r="TPV42" s="50"/>
      <c r="TPW42" s="50"/>
      <c r="TPX42" s="50"/>
      <c r="TPY42" s="50"/>
      <c r="TPZ42" s="50"/>
      <c r="TQA42" s="50"/>
      <c r="TQB42" s="50"/>
      <c r="TQC42" s="50"/>
      <c r="TQD42" s="50"/>
      <c r="TQE42" s="50"/>
      <c r="TQF42" s="50"/>
      <c r="TQG42" s="50"/>
      <c r="TQH42" s="50"/>
      <c r="TQI42" s="50"/>
      <c r="TQJ42" s="50"/>
      <c r="TQK42" s="50"/>
      <c r="TQL42" s="50"/>
      <c r="TQM42" s="50"/>
      <c r="TQN42" s="50"/>
      <c r="TQO42" s="50"/>
      <c r="TQP42" s="50"/>
      <c r="TQQ42" s="50"/>
      <c r="TQR42" s="50"/>
      <c r="TQS42" s="50"/>
      <c r="TQT42" s="50"/>
      <c r="TQU42" s="50"/>
      <c r="TQV42" s="50"/>
      <c r="TQW42" s="50"/>
      <c r="TQX42" s="50"/>
      <c r="TQY42" s="50"/>
      <c r="TQZ42" s="50"/>
      <c r="TRA42" s="50"/>
      <c r="TRB42" s="50"/>
      <c r="TRC42" s="50"/>
      <c r="TRD42" s="50"/>
      <c r="TRE42" s="50"/>
      <c r="TRF42" s="50"/>
      <c r="TRG42" s="50"/>
      <c r="TRH42" s="50"/>
      <c r="TRI42" s="50"/>
      <c r="TRJ42" s="50"/>
      <c r="TRK42" s="50"/>
      <c r="TRL42" s="50"/>
      <c r="TRM42" s="50"/>
      <c r="TRN42" s="50"/>
      <c r="TRO42" s="50"/>
      <c r="TRP42" s="50"/>
      <c r="TRQ42" s="50"/>
      <c r="TRR42" s="50"/>
      <c r="TRS42" s="50"/>
      <c r="TRT42" s="50"/>
      <c r="TRU42" s="50"/>
      <c r="TRV42" s="50"/>
      <c r="TRW42" s="50"/>
      <c r="TRX42" s="50"/>
      <c r="TRY42" s="50"/>
      <c r="TRZ42" s="50"/>
      <c r="TSA42" s="50"/>
      <c r="TSB42" s="50"/>
      <c r="TSC42" s="50"/>
      <c r="TSD42" s="50"/>
      <c r="TSE42" s="50"/>
      <c r="TSF42" s="50"/>
      <c r="TSG42" s="50"/>
      <c r="TSH42" s="50"/>
      <c r="TSI42" s="50"/>
      <c r="TSJ42" s="50"/>
      <c r="TSK42" s="50"/>
      <c r="TSL42" s="50"/>
      <c r="TSM42" s="50"/>
      <c r="TSN42" s="50"/>
      <c r="TSO42" s="50"/>
      <c r="TSP42" s="50"/>
      <c r="TSQ42" s="50"/>
      <c r="TSR42" s="50"/>
      <c r="TSS42" s="50"/>
      <c r="TST42" s="50"/>
      <c r="TSU42" s="50"/>
      <c r="TSV42" s="50"/>
      <c r="TSW42" s="50"/>
      <c r="TSX42" s="50"/>
      <c r="TSY42" s="50"/>
      <c r="TSZ42" s="50"/>
      <c r="TTA42" s="50"/>
      <c r="TTB42" s="50"/>
      <c r="TTC42" s="50"/>
      <c r="TTD42" s="50"/>
      <c r="TTE42" s="50"/>
      <c r="TTF42" s="50"/>
      <c r="TTG42" s="50"/>
      <c r="TTH42" s="50"/>
      <c r="TTI42" s="50"/>
      <c r="TTJ42" s="50"/>
      <c r="TTK42" s="50"/>
      <c r="TTL42" s="50"/>
      <c r="TTM42" s="50"/>
      <c r="TTN42" s="50"/>
      <c r="TTO42" s="50"/>
      <c r="TTP42" s="50"/>
      <c r="TTQ42" s="50"/>
      <c r="TTR42" s="50"/>
      <c r="TTS42" s="50"/>
      <c r="TTT42" s="50"/>
      <c r="TTU42" s="50"/>
      <c r="TTV42" s="50"/>
      <c r="TTW42" s="50"/>
      <c r="TTX42" s="50"/>
      <c r="TTY42" s="50"/>
      <c r="TTZ42" s="50"/>
      <c r="TUA42" s="50"/>
      <c r="TUB42" s="50"/>
      <c r="TUC42" s="50"/>
      <c r="TUD42" s="50"/>
      <c r="TUE42" s="50"/>
      <c r="TUF42" s="50"/>
      <c r="TUG42" s="50"/>
      <c r="TUH42" s="50"/>
      <c r="TUI42" s="50"/>
      <c r="TUJ42" s="50"/>
      <c r="TUK42" s="50"/>
      <c r="TUL42" s="50"/>
      <c r="TUM42" s="50"/>
      <c r="TUN42" s="50"/>
      <c r="TUO42" s="50"/>
      <c r="TUP42" s="50"/>
      <c r="TUQ42" s="50"/>
      <c r="TUR42" s="50"/>
      <c r="TUS42" s="50"/>
      <c r="TUT42" s="50"/>
      <c r="TUU42" s="50"/>
      <c r="TUV42" s="50"/>
      <c r="TUW42" s="50"/>
      <c r="TUX42" s="50"/>
      <c r="TUY42" s="50"/>
      <c r="TUZ42" s="50"/>
      <c r="TVA42" s="50"/>
      <c r="TVB42" s="50"/>
      <c r="TVC42" s="50"/>
      <c r="TVD42" s="50"/>
      <c r="TVE42" s="50"/>
      <c r="TVF42" s="50"/>
      <c r="TVG42" s="50"/>
      <c r="TVH42" s="50"/>
      <c r="TVI42" s="50"/>
      <c r="TVJ42" s="50"/>
      <c r="TVK42" s="50"/>
      <c r="TVL42" s="50"/>
      <c r="TVM42" s="50"/>
      <c r="TVN42" s="50"/>
      <c r="TVO42" s="50"/>
      <c r="TVP42" s="50"/>
      <c r="TVQ42" s="50"/>
      <c r="TVR42" s="50"/>
      <c r="TVS42" s="50"/>
      <c r="TVT42" s="50"/>
      <c r="TVU42" s="50"/>
      <c r="TVV42" s="50"/>
      <c r="TVW42" s="50"/>
      <c r="TVX42" s="50"/>
      <c r="TVY42" s="50"/>
      <c r="TVZ42" s="50"/>
      <c r="TWA42" s="50"/>
      <c r="TWB42" s="50"/>
      <c r="TWC42" s="50"/>
      <c r="TWD42" s="50"/>
      <c r="TWE42" s="50"/>
      <c r="TWF42" s="50"/>
      <c r="TWG42" s="50"/>
      <c r="TWH42" s="50"/>
      <c r="TWI42" s="50"/>
      <c r="TWJ42" s="50"/>
      <c r="TWK42" s="50"/>
      <c r="TWL42" s="50"/>
      <c r="TWM42" s="50"/>
      <c r="TWN42" s="50"/>
      <c r="TWO42" s="50"/>
      <c r="TWP42" s="50"/>
      <c r="TWQ42" s="50"/>
      <c r="TWR42" s="50"/>
      <c r="TWS42" s="50"/>
      <c r="TWT42" s="50"/>
      <c r="TWU42" s="50"/>
      <c r="TWV42" s="50"/>
      <c r="TWW42" s="50"/>
      <c r="TWX42" s="50"/>
      <c r="TWY42" s="50"/>
      <c r="TWZ42" s="50"/>
      <c r="TXA42" s="50"/>
      <c r="TXB42" s="50"/>
      <c r="TXC42" s="50"/>
      <c r="TXD42" s="50"/>
      <c r="TXE42" s="50"/>
      <c r="TXF42" s="50"/>
      <c r="TXG42" s="50"/>
      <c r="TXH42" s="50"/>
      <c r="TXI42" s="50"/>
      <c r="TXJ42" s="50"/>
      <c r="TXK42" s="50"/>
      <c r="TXL42" s="50"/>
      <c r="TXM42" s="50"/>
      <c r="TXN42" s="50"/>
      <c r="TXO42" s="50"/>
      <c r="TXP42" s="50"/>
      <c r="TXQ42" s="50"/>
      <c r="TXR42" s="50"/>
      <c r="TXS42" s="50"/>
      <c r="TXT42" s="50"/>
      <c r="TXU42" s="50"/>
      <c r="TXV42" s="50"/>
      <c r="TXW42" s="50"/>
      <c r="TXX42" s="50"/>
      <c r="TXY42" s="50"/>
      <c r="TXZ42" s="50"/>
      <c r="TYA42" s="50"/>
      <c r="TYB42" s="50"/>
      <c r="TYC42" s="50"/>
      <c r="TYD42" s="50"/>
      <c r="TYE42" s="50"/>
      <c r="TYF42" s="50"/>
      <c r="TYG42" s="50"/>
      <c r="TYH42" s="50"/>
      <c r="TYI42" s="50"/>
      <c r="TYJ42" s="50"/>
      <c r="TYK42" s="50"/>
      <c r="TYL42" s="50"/>
      <c r="TYM42" s="50"/>
      <c r="TYN42" s="50"/>
      <c r="TYO42" s="50"/>
      <c r="TYP42" s="50"/>
      <c r="TYQ42" s="50"/>
      <c r="TYR42" s="50"/>
      <c r="TYS42" s="50"/>
      <c r="TYT42" s="50"/>
      <c r="TYU42" s="50"/>
      <c r="TYV42" s="50"/>
      <c r="TYW42" s="50"/>
      <c r="TYX42" s="50"/>
      <c r="TYY42" s="50"/>
      <c r="TYZ42" s="50"/>
      <c r="TZA42" s="50"/>
      <c r="TZB42" s="50"/>
      <c r="TZC42" s="50"/>
      <c r="TZD42" s="50"/>
      <c r="TZE42" s="50"/>
      <c r="TZF42" s="50"/>
      <c r="TZG42" s="50"/>
      <c r="TZH42" s="50"/>
      <c r="TZI42" s="50"/>
      <c r="TZJ42" s="50"/>
      <c r="TZK42" s="50"/>
      <c r="TZL42" s="50"/>
      <c r="TZM42" s="50"/>
      <c r="TZN42" s="50"/>
      <c r="TZO42" s="50"/>
      <c r="TZP42" s="50"/>
      <c r="TZQ42" s="50"/>
      <c r="TZR42" s="50"/>
      <c r="TZS42" s="50"/>
      <c r="TZT42" s="50"/>
      <c r="TZU42" s="50"/>
      <c r="TZV42" s="50"/>
      <c r="TZW42" s="50"/>
      <c r="TZX42" s="50"/>
      <c r="TZY42" s="50"/>
      <c r="TZZ42" s="50"/>
      <c r="UAA42" s="50"/>
      <c r="UAB42" s="50"/>
      <c r="UAC42" s="50"/>
      <c r="UAD42" s="50"/>
      <c r="UAE42" s="50"/>
      <c r="UAF42" s="50"/>
      <c r="UAG42" s="50"/>
      <c r="UAH42" s="50"/>
      <c r="UAI42" s="50"/>
      <c r="UAJ42" s="50"/>
      <c r="UAK42" s="50"/>
      <c r="UAL42" s="50"/>
      <c r="UAM42" s="50"/>
      <c r="UAN42" s="50"/>
      <c r="UAO42" s="50"/>
      <c r="UAP42" s="50"/>
      <c r="UAQ42" s="50"/>
      <c r="UAR42" s="50"/>
      <c r="UAS42" s="50"/>
      <c r="UAT42" s="50"/>
      <c r="UAU42" s="50"/>
      <c r="UAV42" s="50"/>
      <c r="UAW42" s="50"/>
      <c r="UAX42" s="50"/>
      <c r="UAY42" s="50"/>
      <c r="UAZ42" s="50"/>
      <c r="UBA42" s="50"/>
      <c r="UBB42" s="50"/>
      <c r="UBC42" s="50"/>
      <c r="UBD42" s="50"/>
      <c r="UBE42" s="50"/>
      <c r="UBF42" s="50"/>
      <c r="UBG42" s="50"/>
      <c r="UBH42" s="50"/>
      <c r="UBI42" s="50"/>
      <c r="UBJ42" s="50"/>
      <c r="UBK42" s="50"/>
      <c r="UBL42" s="50"/>
      <c r="UBM42" s="50"/>
      <c r="UBN42" s="50"/>
      <c r="UBO42" s="50"/>
      <c r="UBP42" s="50"/>
      <c r="UBQ42" s="50"/>
      <c r="UBR42" s="50"/>
      <c r="UBS42" s="50"/>
      <c r="UBT42" s="50"/>
      <c r="UBU42" s="50"/>
      <c r="UBV42" s="50"/>
      <c r="UBW42" s="50"/>
      <c r="UBX42" s="50"/>
      <c r="UBY42" s="50"/>
      <c r="UBZ42" s="50"/>
      <c r="UCA42" s="50"/>
      <c r="UCB42" s="50"/>
      <c r="UCC42" s="50"/>
      <c r="UCD42" s="50"/>
      <c r="UCE42" s="50"/>
      <c r="UCF42" s="50"/>
      <c r="UCG42" s="50"/>
      <c r="UCH42" s="50"/>
      <c r="UCI42" s="50"/>
      <c r="UCJ42" s="50"/>
      <c r="UCK42" s="50"/>
      <c r="UCL42" s="50"/>
      <c r="UCM42" s="50"/>
      <c r="UCN42" s="50"/>
      <c r="UCO42" s="50"/>
      <c r="UCP42" s="50"/>
      <c r="UCQ42" s="50"/>
      <c r="UCR42" s="50"/>
      <c r="UCS42" s="50"/>
      <c r="UCT42" s="50"/>
      <c r="UCU42" s="50"/>
      <c r="UCV42" s="50"/>
      <c r="UCW42" s="50"/>
      <c r="UCX42" s="50"/>
      <c r="UCY42" s="50"/>
      <c r="UCZ42" s="50"/>
      <c r="UDA42" s="50"/>
      <c r="UDB42" s="50"/>
      <c r="UDC42" s="50"/>
      <c r="UDD42" s="50"/>
      <c r="UDE42" s="50"/>
      <c r="UDF42" s="50"/>
      <c r="UDG42" s="50"/>
      <c r="UDH42" s="50"/>
      <c r="UDI42" s="50"/>
      <c r="UDJ42" s="50"/>
      <c r="UDK42" s="50"/>
      <c r="UDL42" s="50"/>
      <c r="UDM42" s="50"/>
      <c r="UDN42" s="50"/>
      <c r="UDO42" s="50"/>
      <c r="UDP42" s="50"/>
      <c r="UDQ42" s="50"/>
      <c r="UDR42" s="50"/>
      <c r="UDS42" s="50"/>
      <c r="UDT42" s="50"/>
      <c r="UDU42" s="50"/>
      <c r="UDV42" s="50"/>
      <c r="UDW42" s="50"/>
      <c r="UDX42" s="50"/>
      <c r="UDY42" s="50"/>
      <c r="UDZ42" s="50"/>
      <c r="UEA42" s="50"/>
      <c r="UEB42" s="50"/>
      <c r="UEC42" s="50"/>
      <c r="UED42" s="50"/>
      <c r="UEE42" s="50"/>
      <c r="UEF42" s="50"/>
      <c r="UEG42" s="50"/>
      <c r="UEH42" s="50"/>
      <c r="UEI42" s="50"/>
      <c r="UEJ42" s="50"/>
      <c r="UEK42" s="50"/>
      <c r="UEL42" s="50"/>
      <c r="UEM42" s="50"/>
      <c r="UEN42" s="50"/>
      <c r="UEO42" s="50"/>
      <c r="UEP42" s="50"/>
      <c r="UEQ42" s="50"/>
      <c r="UER42" s="50"/>
      <c r="UES42" s="50"/>
      <c r="UET42" s="50"/>
      <c r="UEU42" s="50"/>
      <c r="UEV42" s="50"/>
      <c r="UEW42" s="50"/>
      <c r="UEX42" s="50"/>
      <c r="UEY42" s="50"/>
      <c r="UEZ42" s="50"/>
      <c r="UFA42" s="50"/>
      <c r="UFB42" s="50"/>
      <c r="UFC42" s="50"/>
      <c r="UFD42" s="50"/>
      <c r="UFE42" s="50"/>
      <c r="UFF42" s="50"/>
      <c r="UFG42" s="50"/>
      <c r="UFH42" s="50"/>
      <c r="UFI42" s="50"/>
      <c r="UFJ42" s="50"/>
      <c r="UFK42" s="50"/>
      <c r="UFL42" s="50"/>
      <c r="UFM42" s="50"/>
      <c r="UFN42" s="50"/>
      <c r="UFO42" s="50"/>
      <c r="UFP42" s="50"/>
      <c r="UFQ42" s="50"/>
      <c r="UFR42" s="50"/>
      <c r="UFS42" s="50"/>
      <c r="UFT42" s="50"/>
      <c r="UFU42" s="50"/>
      <c r="UFV42" s="50"/>
      <c r="UFW42" s="50"/>
      <c r="UFX42" s="50"/>
      <c r="UFY42" s="50"/>
      <c r="UFZ42" s="50"/>
      <c r="UGA42" s="50"/>
      <c r="UGB42" s="50"/>
      <c r="UGC42" s="50"/>
      <c r="UGD42" s="50"/>
      <c r="UGE42" s="50"/>
      <c r="UGF42" s="50"/>
      <c r="UGG42" s="50"/>
      <c r="UGH42" s="50"/>
      <c r="UGI42" s="50"/>
      <c r="UGJ42" s="50"/>
      <c r="UGK42" s="50"/>
      <c r="UGL42" s="50"/>
      <c r="UGM42" s="50"/>
      <c r="UGN42" s="50"/>
      <c r="UGO42" s="50"/>
      <c r="UGP42" s="50"/>
      <c r="UGQ42" s="50"/>
      <c r="UGR42" s="50"/>
      <c r="UGS42" s="50"/>
      <c r="UGT42" s="50"/>
      <c r="UGU42" s="50"/>
      <c r="UGV42" s="50"/>
      <c r="UGW42" s="50"/>
      <c r="UGX42" s="50"/>
      <c r="UGY42" s="50"/>
      <c r="UGZ42" s="50"/>
      <c r="UHA42" s="50"/>
      <c r="UHB42" s="50"/>
      <c r="UHC42" s="50"/>
      <c r="UHD42" s="50"/>
      <c r="UHE42" s="50"/>
      <c r="UHF42" s="50"/>
      <c r="UHG42" s="50"/>
      <c r="UHH42" s="50"/>
      <c r="UHI42" s="50"/>
      <c r="UHJ42" s="50"/>
      <c r="UHK42" s="50"/>
      <c r="UHL42" s="50"/>
      <c r="UHM42" s="50"/>
      <c r="UHN42" s="50"/>
      <c r="UHO42" s="50"/>
      <c r="UHP42" s="50"/>
      <c r="UHQ42" s="50"/>
      <c r="UHR42" s="50"/>
      <c r="UHS42" s="50"/>
      <c r="UHT42" s="50"/>
      <c r="UHU42" s="50"/>
      <c r="UHV42" s="50"/>
      <c r="UHW42" s="50"/>
      <c r="UHX42" s="50"/>
      <c r="UHY42" s="50"/>
      <c r="UHZ42" s="50"/>
      <c r="UIA42" s="50"/>
      <c r="UIB42" s="50"/>
      <c r="UIC42" s="50"/>
      <c r="UID42" s="50"/>
      <c r="UIE42" s="50"/>
      <c r="UIF42" s="50"/>
      <c r="UIG42" s="50"/>
      <c r="UIH42" s="50"/>
      <c r="UII42" s="50"/>
      <c r="UIJ42" s="50"/>
      <c r="UIK42" s="50"/>
      <c r="UIL42" s="50"/>
      <c r="UIM42" s="50"/>
      <c r="UIN42" s="50"/>
      <c r="UIO42" s="50"/>
      <c r="UIP42" s="50"/>
      <c r="UIQ42" s="50"/>
      <c r="UIR42" s="50"/>
      <c r="UIS42" s="50"/>
      <c r="UIT42" s="50"/>
      <c r="UIU42" s="50"/>
      <c r="UIV42" s="50"/>
      <c r="UIW42" s="50"/>
      <c r="UIX42" s="50"/>
      <c r="UIY42" s="50"/>
      <c r="UIZ42" s="50"/>
      <c r="UJA42" s="50"/>
      <c r="UJB42" s="50"/>
      <c r="UJC42" s="50"/>
      <c r="UJD42" s="50"/>
      <c r="UJE42" s="50"/>
      <c r="UJF42" s="50"/>
      <c r="UJG42" s="50"/>
      <c r="UJH42" s="50"/>
      <c r="UJI42" s="50"/>
      <c r="UJJ42" s="50"/>
      <c r="UJK42" s="50"/>
      <c r="UJL42" s="50"/>
      <c r="UJM42" s="50"/>
      <c r="UJN42" s="50"/>
      <c r="UJO42" s="50"/>
      <c r="UJP42" s="50"/>
      <c r="UJQ42" s="50"/>
      <c r="UJR42" s="50"/>
      <c r="UJS42" s="50"/>
      <c r="UJT42" s="50"/>
      <c r="UJU42" s="50"/>
      <c r="UJV42" s="50"/>
      <c r="UJW42" s="50"/>
      <c r="UJX42" s="50"/>
      <c r="UJY42" s="50"/>
      <c r="UJZ42" s="50"/>
      <c r="UKA42" s="50"/>
      <c r="UKB42" s="50"/>
      <c r="UKC42" s="50"/>
      <c r="UKD42" s="50"/>
      <c r="UKE42" s="50"/>
      <c r="UKF42" s="50"/>
      <c r="UKG42" s="50"/>
      <c r="UKH42" s="50"/>
      <c r="UKI42" s="50"/>
      <c r="UKJ42" s="50"/>
      <c r="UKK42" s="50"/>
      <c r="UKL42" s="50"/>
      <c r="UKM42" s="50"/>
      <c r="UKN42" s="50"/>
      <c r="UKO42" s="50"/>
      <c r="UKP42" s="50"/>
      <c r="UKQ42" s="50"/>
      <c r="UKR42" s="50"/>
      <c r="UKS42" s="50"/>
      <c r="UKT42" s="50"/>
      <c r="UKU42" s="50"/>
      <c r="UKV42" s="50"/>
      <c r="UKW42" s="50"/>
      <c r="UKX42" s="50"/>
      <c r="UKY42" s="50"/>
      <c r="UKZ42" s="50"/>
      <c r="ULA42" s="50"/>
      <c r="ULB42" s="50"/>
      <c r="ULC42" s="50"/>
      <c r="ULD42" s="50"/>
      <c r="ULE42" s="50"/>
      <c r="ULF42" s="50"/>
      <c r="ULG42" s="50"/>
      <c r="ULH42" s="50"/>
      <c r="ULI42" s="50"/>
      <c r="ULJ42" s="50"/>
      <c r="ULK42" s="50"/>
      <c r="ULL42" s="50"/>
      <c r="ULM42" s="50"/>
      <c r="ULN42" s="50"/>
      <c r="ULO42" s="50"/>
      <c r="ULP42" s="50"/>
      <c r="ULQ42" s="50"/>
      <c r="ULR42" s="50"/>
      <c r="ULS42" s="50"/>
      <c r="ULT42" s="50"/>
      <c r="ULU42" s="50"/>
      <c r="ULV42" s="50"/>
      <c r="ULW42" s="50"/>
      <c r="ULX42" s="50"/>
      <c r="ULY42" s="50"/>
      <c r="ULZ42" s="50"/>
      <c r="UMA42" s="50"/>
      <c r="UMB42" s="50"/>
      <c r="UMC42" s="50"/>
      <c r="UMD42" s="50"/>
      <c r="UME42" s="50"/>
      <c r="UMF42" s="50"/>
      <c r="UMG42" s="50"/>
      <c r="UMH42" s="50"/>
      <c r="UMI42" s="50"/>
      <c r="UMJ42" s="50"/>
      <c r="UMK42" s="50"/>
      <c r="UML42" s="50"/>
      <c r="UMM42" s="50"/>
      <c r="UMN42" s="50"/>
      <c r="UMO42" s="50"/>
      <c r="UMP42" s="50"/>
      <c r="UMQ42" s="50"/>
      <c r="UMR42" s="50"/>
      <c r="UMS42" s="50"/>
      <c r="UMT42" s="50"/>
      <c r="UMU42" s="50"/>
      <c r="UMV42" s="50"/>
      <c r="UMW42" s="50"/>
      <c r="UMX42" s="50"/>
      <c r="UMY42" s="50"/>
      <c r="UMZ42" s="50"/>
      <c r="UNA42" s="50"/>
      <c r="UNB42" s="50"/>
      <c r="UNC42" s="50"/>
      <c r="UND42" s="50"/>
      <c r="UNE42" s="50"/>
      <c r="UNF42" s="50"/>
      <c r="UNG42" s="50"/>
      <c r="UNH42" s="50"/>
      <c r="UNI42" s="50"/>
      <c r="UNJ42" s="50"/>
      <c r="UNK42" s="50"/>
      <c r="UNL42" s="50"/>
      <c r="UNM42" s="50"/>
      <c r="UNN42" s="50"/>
      <c r="UNO42" s="50"/>
      <c r="UNP42" s="50"/>
      <c r="UNQ42" s="50"/>
      <c r="UNR42" s="50"/>
      <c r="UNS42" s="50"/>
      <c r="UNT42" s="50"/>
      <c r="UNU42" s="50"/>
      <c r="UNV42" s="50"/>
      <c r="UNW42" s="50"/>
      <c r="UNX42" s="50"/>
      <c r="UNY42" s="50"/>
      <c r="UNZ42" s="50"/>
      <c r="UOA42" s="50"/>
      <c r="UOB42" s="50"/>
      <c r="UOC42" s="50"/>
      <c r="UOD42" s="50"/>
      <c r="UOE42" s="50"/>
      <c r="UOF42" s="50"/>
      <c r="UOG42" s="50"/>
      <c r="UOH42" s="50"/>
      <c r="UOI42" s="50"/>
      <c r="UOJ42" s="50"/>
      <c r="UOK42" s="50"/>
      <c r="UOL42" s="50"/>
      <c r="UOM42" s="50"/>
      <c r="UON42" s="50"/>
      <c r="UOO42" s="50"/>
      <c r="UOP42" s="50"/>
      <c r="UOQ42" s="50"/>
      <c r="UOR42" s="50"/>
      <c r="UOS42" s="50"/>
      <c r="UOT42" s="50"/>
      <c r="UOU42" s="50"/>
      <c r="UOV42" s="50"/>
      <c r="UOW42" s="50"/>
      <c r="UOX42" s="50"/>
      <c r="UOY42" s="50"/>
      <c r="UOZ42" s="50"/>
      <c r="UPA42" s="50"/>
      <c r="UPB42" s="50"/>
      <c r="UPC42" s="50"/>
      <c r="UPD42" s="50"/>
      <c r="UPE42" s="50"/>
      <c r="UPF42" s="50"/>
      <c r="UPG42" s="50"/>
      <c r="UPH42" s="50"/>
      <c r="UPI42" s="50"/>
      <c r="UPJ42" s="50"/>
      <c r="UPK42" s="50"/>
      <c r="UPL42" s="50"/>
      <c r="UPM42" s="50"/>
      <c r="UPN42" s="50"/>
      <c r="UPO42" s="50"/>
      <c r="UPP42" s="50"/>
      <c r="UPQ42" s="50"/>
      <c r="UPR42" s="50"/>
      <c r="UPS42" s="50"/>
      <c r="UPT42" s="50"/>
      <c r="UPU42" s="50"/>
      <c r="UPV42" s="50"/>
      <c r="UPW42" s="50"/>
      <c r="UPX42" s="50"/>
      <c r="UPY42" s="50"/>
      <c r="UPZ42" s="50"/>
      <c r="UQA42" s="50"/>
      <c r="UQB42" s="50"/>
      <c r="UQC42" s="50"/>
      <c r="UQD42" s="50"/>
      <c r="UQE42" s="50"/>
      <c r="UQF42" s="50"/>
      <c r="UQG42" s="50"/>
      <c r="UQH42" s="50"/>
      <c r="UQI42" s="50"/>
      <c r="UQJ42" s="50"/>
      <c r="UQK42" s="50"/>
      <c r="UQL42" s="50"/>
      <c r="UQM42" s="50"/>
      <c r="UQN42" s="50"/>
      <c r="UQO42" s="50"/>
      <c r="UQP42" s="50"/>
      <c r="UQQ42" s="50"/>
      <c r="UQR42" s="50"/>
      <c r="UQS42" s="50"/>
      <c r="UQT42" s="50"/>
      <c r="UQU42" s="50"/>
      <c r="UQV42" s="50"/>
      <c r="UQW42" s="50"/>
      <c r="UQX42" s="50"/>
      <c r="UQY42" s="50"/>
      <c r="UQZ42" s="50"/>
      <c r="URA42" s="50"/>
      <c r="URB42" s="50"/>
      <c r="URC42" s="50"/>
      <c r="URD42" s="50"/>
      <c r="URE42" s="50"/>
      <c r="URF42" s="50"/>
      <c r="URG42" s="50"/>
      <c r="URH42" s="50"/>
      <c r="URI42" s="50"/>
      <c r="URJ42" s="50"/>
      <c r="URK42" s="50"/>
      <c r="URL42" s="50"/>
      <c r="URM42" s="50"/>
      <c r="URN42" s="50"/>
      <c r="URO42" s="50"/>
      <c r="URP42" s="50"/>
      <c r="URQ42" s="50"/>
      <c r="URR42" s="50"/>
      <c r="URS42" s="50"/>
      <c r="URT42" s="50"/>
      <c r="URU42" s="50"/>
      <c r="URV42" s="50"/>
      <c r="URW42" s="50"/>
      <c r="URX42" s="50"/>
      <c r="URY42" s="50"/>
      <c r="URZ42" s="50"/>
      <c r="USA42" s="50"/>
      <c r="USB42" s="50"/>
      <c r="USC42" s="50"/>
      <c r="USD42" s="50"/>
      <c r="USE42" s="50"/>
      <c r="USF42" s="50"/>
      <c r="USG42" s="50"/>
      <c r="USH42" s="50"/>
      <c r="USI42" s="50"/>
      <c r="USJ42" s="50"/>
      <c r="USK42" s="50"/>
      <c r="USL42" s="50"/>
      <c r="USM42" s="50"/>
      <c r="USN42" s="50"/>
      <c r="USO42" s="50"/>
      <c r="USP42" s="50"/>
      <c r="USQ42" s="50"/>
      <c r="USR42" s="50"/>
      <c r="USS42" s="50"/>
      <c r="UST42" s="50"/>
      <c r="USU42" s="50"/>
      <c r="USV42" s="50"/>
      <c r="USW42" s="50"/>
      <c r="USX42" s="50"/>
      <c r="USY42" s="50"/>
      <c r="USZ42" s="50"/>
      <c r="UTA42" s="50"/>
      <c r="UTB42" s="50"/>
      <c r="UTC42" s="50"/>
      <c r="UTD42" s="50"/>
      <c r="UTE42" s="50"/>
      <c r="UTF42" s="50"/>
      <c r="UTG42" s="50"/>
      <c r="UTH42" s="50"/>
      <c r="UTI42" s="50"/>
      <c r="UTJ42" s="50"/>
      <c r="UTK42" s="50"/>
      <c r="UTL42" s="50"/>
      <c r="UTM42" s="50"/>
      <c r="UTN42" s="50"/>
      <c r="UTO42" s="50"/>
      <c r="UTP42" s="50"/>
      <c r="UTQ42" s="50"/>
      <c r="UTR42" s="50"/>
      <c r="UTS42" s="50"/>
      <c r="UTT42" s="50"/>
      <c r="UTU42" s="50"/>
      <c r="UTV42" s="50"/>
      <c r="UTW42" s="50"/>
      <c r="UTX42" s="50"/>
      <c r="UTY42" s="50"/>
      <c r="UTZ42" s="50"/>
      <c r="UUA42" s="50"/>
      <c r="UUB42" s="50"/>
      <c r="UUC42" s="50"/>
      <c r="UUD42" s="50"/>
      <c r="UUE42" s="50"/>
      <c r="UUF42" s="50"/>
      <c r="UUG42" s="50"/>
      <c r="UUH42" s="50"/>
      <c r="UUI42" s="50"/>
      <c r="UUJ42" s="50"/>
      <c r="UUK42" s="50"/>
      <c r="UUL42" s="50"/>
      <c r="UUM42" s="50"/>
      <c r="UUN42" s="50"/>
      <c r="UUO42" s="50"/>
      <c r="UUP42" s="50"/>
      <c r="UUQ42" s="50"/>
      <c r="UUR42" s="50"/>
      <c r="UUS42" s="50"/>
      <c r="UUT42" s="50"/>
      <c r="UUU42" s="50"/>
      <c r="UUV42" s="50"/>
      <c r="UUW42" s="50"/>
      <c r="UUX42" s="50"/>
      <c r="UUY42" s="50"/>
      <c r="UUZ42" s="50"/>
      <c r="UVA42" s="50"/>
      <c r="UVB42" s="50"/>
      <c r="UVC42" s="50"/>
      <c r="UVD42" s="50"/>
      <c r="UVE42" s="50"/>
      <c r="UVF42" s="50"/>
      <c r="UVG42" s="50"/>
      <c r="UVH42" s="50"/>
      <c r="UVI42" s="50"/>
      <c r="UVJ42" s="50"/>
      <c r="UVK42" s="50"/>
      <c r="UVL42" s="50"/>
      <c r="UVM42" s="50"/>
      <c r="UVN42" s="50"/>
      <c r="UVO42" s="50"/>
      <c r="UVP42" s="50"/>
      <c r="UVQ42" s="50"/>
      <c r="UVR42" s="50"/>
      <c r="UVS42" s="50"/>
      <c r="UVT42" s="50"/>
      <c r="UVU42" s="50"/>
      <c r="UVV42" s="50"/>
      <c r="UVW42" s="50"/>
      <c r="UVX42" s="50"/>
      <c r="UVY42" s="50"/>
      <c r="UVZ42" s="50"/>
      <c r="UWA42" s="50"/>
      <c r="UWB42" s="50"/>
      <c r="UWC42" s="50"/>
      <c r="UWD42" s="50"/>
      <c r="UWE42" s="50"/>
      <c r="UWF42" s="50"/>
      <c r="UWG42" s="50"/>
      <c r="UWH42" s="50"/>
      <c r="UWI42" s="50"/>
      <c r="UWJ42" s="50"/>
      <c r="UWK42" s="50"/>
      <c r="UWL42" s="50"/>
      <c r="UWM42" s="50"/>
      <c r="UWN42" s="50"/>
      <c r="UWO42" s="50"/>
      <c r="UWP42" s="50"/>
      <c r="UWQ42" s="50"/>
      <c r="UWR42" s="50"/>
      <c r="UWS42" s="50"/>
      <c r="UWT42" s="50"/>
      <c r="UWU42" s="50"/>
      <c r="UWV42" s="50"/>
      <c r="UWW42" s="50"/>
      <c r="UWX42" s="50"/>
      <c r="UWY42" s="50"/>
      <c r="UWZ42" s="50"/>
      <c r="UXA42" s="50"/>
      <c r="UXB42" s="50"/>
      <c r="UXC42" s="50"/>
      <c r="UXD42" s="50"/>
      <c r="UXE42" s="50"/>
      <c r="UXF42" s="50"/>
      <c r="UXG42" s="50"/>
      <c r="UXH42" s="50"/>
      <c r="UXI42" s="50"/>
      <c r="UXJ42" s="50"/>
      <c r="UXK42" s="50"/>
      <c r="UXL42" s="50"/>
      <c r="UXM42" s="50"/>
      <c r="UXN42" s="50"/>
      <c r="UXO42" s="50"/>
      <c r="UXP42" s="50"/>
      <c r="UXQ42" s="50"/>
      <c r="UXR42" s="50"/>
      <c r="UXS42" s="50"/>
      <c r="UXT42" s="50"/>
      <c r="UXU42" s="50"/>
      <c r="UXV42" s="50"/>
      <c r="UXW42" s="50"/>
      <c r="UXX42" s="50"/>
      <c r="UXY42" s="50"/>
      <c r="UXZ42" s="50"/>
      <c r="UYA42" s="50"/>
      <c r="UYB42" s="50"/>
      <c r="UYC42" s="50"/>
      <c r="UYD42" s="50"/>
      <c r="UYE42" s="50"/>
      <c r="UYF42" s="50"/>
      <c r="UYG42" s="50"/>
      <c r="UYH42" s="50"/>
      <c r="UYI42" s="50"/>
      <c r="UYJ42" s="50"/>
      <c r="UYK42" s="50"/>
      <c r="UYL42" s="50"/>
      <c r="UYM42" s="50"/>
      <c r="UYN42" s="50"/>
      <c r="UYO42" s="50"/>
      <c r="UYP42" s="50"/>
      <c r="UYQ42" s="50"/>
      <c r="UYR42" s="50"/>
      <c r="UYS42" s="50"/>
      <c r="UYT42" s="50"/>
      <c r="UYU42" s="50"/>
      <c r="UYV42" s="50"/>
      <c r="UYW42" s="50"/>
      <c r="UYX42" s="50"/>
      <c r="UYY42" s="50"/>
      <c r="UYZ42" s="50"/>
      <c r="UZA42" s="50"/>
      <c r="UZB42" s="50"/>
      <c r="UZC42" s="50"/>
      <c r="UZD42" s="50"/>
      <c r="UZE42" s="50"/>
      <c r="UZF42" s="50"/>
      <c r="UZG42" s="50"/>
      <c r="UZH42" s="50"/>
      <c r="UZI42" s="50"/>
      <c r="UZJ42" s="50"/>
      <c r="UZK42" s="50"/>
      <c r="UZL42" s="50"/>
      <c r="UZM42" s="50"/>
      <c r="UZN42" s="50"/>
      <c r="UZO42" s="50"/>
      <c r="UZP42" s="50"/>
      <c r="UZQ42" s="50"/>
      <c r="UZR42" s="50"/>
      <c r="UZS42" s="50"/>
      <c r="UZT42" s="50"/>
      <c r="UZU42" s="50"/>
      <c r="UZV42" s="50"/>
      <c r="UZW42" s="50"/>
      <c r="UZX42" s="50"/>
      <c r="UZY42" s="50"/>
      <c r="UZZ42" s="50"/>
      <c r="VAA42" s="50"/>
      <c r="VAB42" s="50"/>
      <c r="VAC42" s="50"/>
      <c r="VAD42" s="50"/>
      <c r="VAE42" s="50"/>
      <c r="VAF42" s="50"/>
      <c r="VAG42" s="50"/>
      <c r="VAH42" s="50"/>
      <c r="VAI42" s="50"/>
      <c r="VAJ42" s="50"/>
      <c r="VAK42" s="50"/>
      <c r="VAL42" s="50"/>
      <c r="VAM42" s="50"/>
      <c r="VAN42" s="50"/>
      <c r="VAO42" s="50"/>
      <c r="VAP42" s="50"/>
      <c r="VAQ42" s="50"/>
      <c r="VAR42" s="50"/>
      <c r="VAS42" s="50"/>
      <c r="VAT42" s="50"/>
      <c r="VAU42" s="50"/>
      <c r="VAV42" s="50"/>
      <c r="VAW42" s="50"/>
      <c r="VAX42" s="50"/>
      <c r="VAY42" s="50"/>
      <c r="VAZ42" s="50"/>
      <c r="VBA42" s="50"/>
      <c r="VBB42" s="50"/>
      <c r="VBC42" s="50"/>
      <c r="VBD42" s="50"/>
      <c r="VBE42" s="50"/>
      <c r="VBF42" s="50"/>
      <c r="VBG42" s="50"/>
      <c r="VBH42" s="50"/>
      <c r="VBI42" s="50"/>
      <c r="VBJ42" s="50"/>
      <c r="VBK42" s="50"/>
      <c r="VBL42" s="50"/>
      <c r="VBM42" s="50"/>
      <c r="VBN42" s="50"/>
      <c r="VBO42" s="50"/>
      <c r="VBP42" s="50"/>
      <c r="VBQ42" s="50"/>
      <c r="VBR42" s="50"/>
      <c r="VBS42" s="50"/>
      <c r="VBT42" s="50"/>
      <c r="VBU42" s="50"/>
      <c r="VBV42" s="50"/>
      <c r="VBW42" s="50"/>
      <c r="VBX42" s="50"/>
      <c r="VBY42" s="50"/>
      <c r="VBZ42" s="50"/>
      <c r="VCA42" s="50"/>
      <c r="VCB42" s="50"/>
      <c r="VCC42" s="50"/>
      <c r="VCD42" s="50"/>
      <c r="VCE42" s="50"/>
      <c r="VCF42" s="50"/>
      <c r="VCG42" s="50"/>
      <c r="VCH42" s="50"/>
      <c r="VCI42" s="50"/>
      <c r="VCJ42" s="50"/>
      <c r="VCK42" s="50"/>
      <c r="VCL42" s="50"/>
      <c r="VCM42" s="50"/>
      <c r="VCN42" s="50"/>
      <c r="VCO42" s="50"/>
      <c r="VCP42" s="50"/>
      <c r="VCQ42" s="50"/>
      <c r="VCR42" s="50"/>
      <c r="VCS42" s="50"/>
      <c r="VCT42" s="50"/>
      <c r="VCU42" s="50"/>
      <c r="VCV42" s="50"/>
      <c r="VCW42" s="50"/>
      <c r="VCX42" s="50"/>
      <c r="VCY42" s="50"/>
      <c r="VCZ42" s="50"/>
      <c r="VDA42" s="50"/>
      <c r="VDB42" s="50"/>
      <c r="VDC42" s="50"/>
      <c r="VDD42" s="50"/>
      <c r="VDE42" s="50"/>
      <c r="VDF42" s="50"/>
      <c r="VDG42" s="50"/>
      <c r="VDH42" s="50"/>
      <c r="VDI42" s="50"/>
      <c r="VDJ42" s="50"/>
      <c r="VDK42" s="50"/>
      <c r="VDL42" s="50"/>
      <c r="VDM42" s="50"/>
      <c r="VDN42" s="50"/>
      <c r="VDO42" s="50"/>
      <c r="VDP42" s="50"/>
      <c r="VDQ42" s="50"/>
      <c r="VDR42" s="50"/>
      <c r="VDS42" s="50"/>
      <c r="VDT42" s="50"/>
      <c r="VDU42" s="50"/>
      <c r="VDV42" s="50"/>
      <c r="VDW42" s="50"/>
      <c r="VDX42" s="50"/>
      <c r="VDY42" s="50"/>
      <c r="VDZ42" s="50"/>
      <c r="VEA42" s="50"/>
      <c r="VEB42" s="50"/>
      <c r="VEC42" s="50"/>
      <c r="VED42" s="50"/>
      <c r="VEE42" s="50"/>
      <c r="VEF42" s="50"/>
      <c r="VEG42" s="50"/>
      <c r="VEH42" s="50"/>
      <c r="VEI42" s="50"/>
      <c r="VEJ42" s="50"/>
      <c r="VEK42" s="50"/>
      <c r="VEL42" s="50"/>
      <c r="VEM42" s="50"/>
      <c r="VEN42" s="50"/>
      <c r="VEO42" s="50"/>
      <c r="VEP42" s="50"/>
      <c r="VEQ42" s="50"/>
      <c r="VER42" s="50"/>
      <c r="VES42" s="50"/>
      <c r="VET42" s="50"/>
      <c r="VEU42" s="50"/>
      <c r="VEV42" s="50"/>
      <c r="VEW42" s="50"/>
      <c r="VEX42" s="50"/>
      <c r="VEY42" s="50"/>
      <c r="VEZ42" s="50"/>
      <c r="VFA42" s="50"/>
      <c r="VFB42" s="50"/>
      <c r="VFC42" s="50"/>
      <c r="VFD42" s="50"/>
      <c r="VFE42" s="50"/>
      <c r="VFF42" s="50"/>
      <c r="VFG42" s="50"/>
      <c r="VFH42" s="50"/>
      <c r="VFI42" s="50"/>
      <c r="VFJ42" s="50"/>
      <c r="VFK42" s="50"/>
      <c r="VFL42" s="50"/>
      <c r="VFM42" s="50"/>
      <c r="VFN42" s="50"/>
      <c r="VFO42" s="50"/>
      <c r="VFP42" s="50"/>
      <c r="VFQ42" s="50"/>
      <c r="VFR42" s="50"/>
      <c r="VFS42" s="50"/>
      <c r="VFT42" s="50"/>
      <c r="VFU42" s="50"/>
      <c r="VFV42" s="50"/>
      <c r="VFW42" s="50"/>
      <c r="VFX42" s="50"/>
      <c r="VFY42" s="50"/>
      <c r="VFZ42" s="50"/>
      <c r="VGA42" s="50"/>
      <c r="VGB42" s="50"/>
      <c r="VGC42" s="50"/>
      <c r="VGD42" s="50"/>
      <c r="VGE42" s="50"/>
      <c r="VGF42" s="50"/>
      <c r="VGG42" s="50"/>
      <c r="VGH42" s="50"/>
      <c r="VGI42" s="50"/>
      <c r="VGJ42" s="50"/>
      <c r="VGK42" s="50"/>
      <c r="VGL42" s="50"/>
      <c r="VGM42" s="50"/>
      <c r="VGN42" s="50"/>
      <c r="VGO42" s="50"/>
      <c r="VGP42" s="50"/>
      <c r="VGQ42" s="50"/>
      <c r="VGR42" s="50"/>
      <c r="VGS42" s="50"/>
      <c r="VGT42" s="50"/>
      <c r="VGU42" s="50"/>
      <c r="VGV42" s="50"/>
      <c r="VGW42" s="50"/>
      <c r="VGX42" s="50"/>
      <c r="VGY42" s="50"/>
      <c r="VGZ42" s="50"/>
      <c r="VHA42" s="50"/>
      <c r="VHB42" s="50"/>
      <c r="VHC42" s="50"/>
      <c r="VHD42" s="50"/>
      <c r="VHE42" s="50"/>
      <c r="VHF42" s="50"/>
      <c r="VHG42" s="50"/>
      <c r="VHH42" s="50"/>
      <c r="VHI42" s="50"/>
      <c r="VHJ42" s="50"/>
      <c r="VHK42" s="50"/>
      <c r="VHL42" s="50"/>
      <c r="VHM42" s="50"/>
      <c r="VHN42" s="50"/>
      <c r="VHO42" s="50"/>
      <c r="VHP42" s="50"/>
      <c r="VHQ42" s="50"/>
      <c r="VHR42" s="50"/>
      <c r="VHS42" s="50"/>
      <c r="VHT42" s="50"/>
      <c r="VHU42" s="50"/>
      <c r="VHV42" s="50"/>
      <c r="VHW42" s="50"/>
      <c r="VHX42" s="50"/>
      <c r="VHY42" s="50"/>
      <c r="VHZ42" s="50"/>
      <c r="VIA42" s="50"/>
      <c r="VIB42" s="50"/>
      <c r="VIC42" s="50"/>
      <c r="VID42" s="50"/>
      <c r="VIE42" s="50"/>
      <c r="VIF42" s="50"/>
      <c r="VIG42" s="50"/>
      <c r="VIH42" s="50"/>
      <c r="VII42" s="50"/>
      <c r="VIJ42" s="50"/>
      <c r="VIK42" s="50"/>
      <c r="VIL42" s="50"/>
      <c r="VIM42" s="50"/>
      <c r="VIN42" s="50"/>
      <c r="VIO42" s="50"/>
      <c r="VIP42" s="50"/>
      <c r="VIQ42" s="50"/>
      <c r="VIR42" s="50"/>
      <c r="VIS42" s="50"/>
      <c r="VIT42" s="50"/>
      <c r="VIU42" s="50"/>
      <c r="VIV42" s="50"/>
      <c r="VIW42" s="50"/>
      <c r="VIX42" s="50"/>
      <c r="VIY42" s="50"/>
      <c r="VIZ42" s="50"/>
      <c r="VJA42" s="50"/>
      <c r="VJB42" s="50"/>
      <c r="VJC42" s="50"/>
      <c r="VJD42" s="50"/>
      <c r="VJE42" s="50"/>
      <c r="VJF42" s="50"/>
      <c r="VJG42" s="50"/>
      <c r="VJH42" s="50"/>
      <c r="VJI42" s="50"/>
      <c r="VJJ42" s="50"/>
      <c r="VJK42" s="50"/>
      <c r="VJL42" s="50"/>
      <c r="VJM42" s="50"/>
      <c r="VJN42" s="50"/>
      <c r="VJO42" s="50"/>
      <c r="VJP42" s="50"/>
      <c r="VJQ42" s="50"/>
      <c r="VJR42" s="50"/>
      <c r="VJS42" s="50"/>
      <c r="VJT42" s="50"/>
      <c r="VJU42" s="50"/>
      <c r="VJV42" s="50"/>
      <c r="VJW42" s="50"/>
      <c r="VJX42" s="50"/>
      <c r="VJY42" s="50"/>
      <c r="VJZ42" s="50"/>
      <c r="VKA42" s="50"/>
      <c r="VKB42" s="50"/>
      <c r="VKC42" s="50"/>
      <c r="VKD42" s="50"/>
      <c r="VKE42" s="50"/>
      <c r="VKF42" s="50"/>
      <c r="VKG42" s="50"/>
      <c r="VKH42" s="50"/>
      <c r="VKI42" s="50"/>
      <c r="VKJ42" s="50"/>
      <c r="VKK42" s="50"/>
      <c r="VKL42" s="50"/>
      <c r="VKM42" s="50"/>
      <c r="VKN42" s="50"/>
      <c r="VKO42" s="50"/>
      <c r="VKP42" s="50"/>
      <c r="VKQ42" s="50"/>
      <c r="VKR42" s="50"/>
      <c r="VKS42" s="50"/>
      <c r="VKT42" s="50"/>
      <c r="VKU42" s="50"/>
      <c r="VKV42" s="50"/>
      <c r="VKW42" s="50"/>
      <c r="VKX42" s="50"/>
      <c r="VKY42" s="50"/>
      <c r="VKZ42" s="50"/>
      <c r="VLA42" s="50"/>
      <c r="VLB42" s="50"/>
      <c r="VLC42" s="50"/>
      <c r="VLD42" s="50"/>
      <c r="VLE42" s="50"/>
      <c r="VLF42" s="50"/>
      <c r="VLG42" s="50"/>
      <c r="VLH42" s="50"/>
      <c r="VLI42" s="50"/>
      <c r="VLJ42" s="50"/>
      <c r="VLK42" s="50"/>
      <c r="VLL42" s="50"/>
      <c r="VLM42" s="50"/>
      <c r="VLN42" s="50"/>
      <c r="VLO42" s="50"/>
      <c r="VLP42" s="50"/>
      <c r="VLQ42" s="50"/>
      <c r="VLR42" s="50"/>
      <c r="VLS42" s="50"/>
      <c r="VLT42" s="50"/>
      <c r="VLU42" s="50"/>
      <c r="VLV42" s="50"/>
      <c r="VLW42" s="50"/>
      <c r="VLX42" s="50"/>
      <c r="VLY42" s="50"/>
      <c r="VLZ42" s="50"/>
      <c r="VMA42" s="50"/>
      <c r="VMB42" s="50"/>
      <c r="VMC42" s="50"/>
      <c r="VMD42" s="50"/>
      <c r="VME42" s="50"/>
      <c r="VMF42" s="50"/>
      <c r="VMG42" s="50"/>
      <c r="VMH42" s="50"/>
      <c r="VMI42" s="50"/>
      <c r="VMJ42" s="50"/>
      <c r="VMK42" s="50"/>
      <c r="VML42" s="50"/>
      <c r="VMM42" s="50"/>
      <c r="VMN42" s="50"/>
      <c r="VMO42" s="50"/>
      <c r="VMP42" s="50"/>
      <c r="VMQ42" s="50"/>
      <c r="VMR42" s="50"/>
      <c r="VMS42" s="50"/>
      <c r="VMT42" s="50"/>
      <c r="VMU42" s="50"/>
      <c r="VMV42" s="50"/>
      <c r="VMW42" s="50"/>
      <c r="VMX42" s="50"/>
      <c r="VMY42" s="50"/>
      <c r="VMZ42" s="50"/>
      <c r="VNA42" s="50"/>
      <c r="VNB42" s="50"/>
      <c r="VNC42" s="50"/>
      <c r="VND42" s="50"/>
      <c r="VNE42" s="50"/>
      <c r="VNF42" s="50"/>
      <c r="VNG42" s="50"/>
      <c r="VNH42" s="50"/>
      <c r="VNI42" s="50"/>
      <c r="VNJ42" s="50"/>
      <c r="VNK42" s="50"/>
      <c r="VNL42" s="50"/>
      <c r="VNM42" s="50"/>
      <c r="VNN42" s="50"/>
      <c r="VNO42" s="50"/>
      <c r="VNP42" s="50"/>
      <c r="VNQ42" s="50"/>
      <c r="VNR42" s="50"/>
      <c r="VNS42" s="50"/>
      <c r="VNT42" s="50"/>
      <c r="VNU42" s="50"/>
      <c r="VNV42" s="50"/>
      <c r="VNW42" s="50"/>
      <c r="VNX42" s="50"/>
      <c r="VNY42" s="50"/>
      <c r="VNZ42" s="50"/>
      <c r="VOA42" s="50"/>
      <c r="VOB42" s="50"/>
      <c r="VOC42" s="50"/>
      <c r="VOD42" s="50"/>
      <c r="VOE42" s="50"/>
      <c r="VOF42" s="50"/>
      <c r="VOG42" s="50"/>
      <c r="VOH42" s="50"/>
      <c r="VOI42" s="50"/>
      <c r="VOJ42" s="50"/>
      <c r="VOK42" s="50"/>
      <c r="VOL42" s="50"/>
      <c r="VOM42" s="50"/>
      <c r="VON42" s="50"/>
      <c r="VOO42" s="50"/>
      <c r="VOP42" s="50"/>
      <c r="VOQ42" s="50"/>
      <c r="VOR42" s="50"/>
      <c r="VOS42" s="50"/>
      <c r="VOT42" s="50"/>
      <c r="VOU42" s="50"/>
      <c r="VOV42" s="50"/>
      <c r="VOW42" s="50"/>
      <c r="VOX42" s="50"/>
      <c r="VOY42" s="50"/>
      <c r="VOZ42" s="50"/>
      <c r="VPA42" s="50"/>
      <c r="VPB42" s="50"/>
      <c r="VPC42" s="50"/>
      <c r="VPD42" s="50"/>
      <c r="VPE42" s="50"/>
      <c r="VPF42" s="50"/>
      <c r="VPG42" s="50"/>
      <c r="VPH42" s="50"/>
      <c r="VPI42" s="50"/>
      <c r="VPJ42" s="50"/>
      <c r="VPK42" s="50"/>
      <c r="VPL42" s="50"/>
      <c r="VPM42" s="50"/>
      <c r="VPN42" s="50"/>
      <c r="VPO42" s="50"/>
      <c r="VPP42" s="50"/>
      <c r="VPQ42" s="50"/>
      <c r="VPR42" s="50"/>
      <c r="VPS42" s="50"/>
      <c r="VPT42" s="50"/>
      <c r="VPU42" s="50"/>
      <c r="VPV42" s="50"/>
      <c r="VPW42" s="50"/>
      <c r="VPX42" s="50"/>
      <c r="VPY42" s="50"/>
      <c r="VPZ42" s="50"/>
      <c r="VQA42" s="50"/>
      <c r="VQB42" s="50"/>
      <c r="VQC42" s="50"/>
      <c r="VQD42" s="50"/>
      <c r="VQE42" s="50"/>
      <c r="VQF42" s="50"/>
      <c r="VQG42" s="50"/>
      <c r="VQH42" s="50"/>
      <c r="VQI42" s="50"/>
      <c r="VQJ42" s="50"/>
      <c r="VQK42" s="50"/>
      <c r="VQL42" s="50"/>
      <c r="VQM42" s="50"/>
      <c r="VQN42" s="50"/>
      <c r="VQO42" s="50"/>
      <c r="VQP42" s="50"/>
      <c r="VQQ42" s="50"/>
      <c r="VQR42" s="50"/>
      <c r="VQS42" s="50"/>
      <c r="VQT42" s="50"/>
      <c r="VQU42" s="50"/>
      <c r="VQV42" s="50"/>
      <c r="VQW42" s="50"/>
      <c r="VQX42" s="50"/>
      <c r="VQY42" s="50"/>
      <c r="VQZ42" s="50"/>
      <c r="VRA42" s="50"/>
      <c r="VRB42" s="50"/>
      <c r="VRC42" s="50"/>
      <c r="VRD42" s="50"/>
      <c r="VRE42" s="50"/>
      <c r="VRF42" s="50"/>
      <c r="VRG42" s="50"/>
      <c r="VRH42" s="50"/>
      <c r="VRI42" s="50"/>
      <c r="VRJ42" s="50"/>
      <c r="VRK42" s="50"/>
      <c r="VRL42" s="50"/>
      <c r="VRM42" s="50"/>
      <c r="VRN42" s="50"/>
      <c r="VRO42" s="50"/>
      <c r="VRP42" s="50"/>
      <c r="VRQ42" s="50"/>
      <c r="VRR42" s="50"/>
      <c r="VRS42" s="50"/>
      <c r="VRT42" s="50"/>
      <c r="VRU42" s="50"/>
      <c r="VRV42" s="50"/>
      <c r="VRW42" s="50"/>
      <c r="VRX42" s="50"/>
      <c r="VRY42" s="50"/>
      <c r="VRZ42" s="50"/>
      <c r="VSA42" s="50"/>
      <c r="VSB42" s="50"/>
      <c r="VSC42" s="50"/>
      <c r="VSD42" s="50"/>
      <c r="VSE42" s="50"/>
      <c r="VSF42" s="50"/>
      <c r="VSG42" s="50"/>
      <c r="VSH42" s="50"/>
      <c r="VSI42" s="50"/>
      <c r="VSJ42" s="50"/>
      <c r="VSK42" s="50"/>
      <c r="VSL42" s="50"/>
      <c r="VSM42" s="50"/>
      <c r="VSN42" s="50"/>
      <c r="VSO42" s="50"/>
      <c r="VSP42" s="50"/>
      <c r="VSQ42" s="50"/>
      <c r="VSR42" s="50"/>
      <c r="VSS42" s="50"/>
      <c r="VST42" s="50"/>
      <c r="VSU42" s="50"/>
      <c r="VSV42" s="50"/>
      <c r="VSW42" s="50"/>
      <c r="VSX42" s="50"/>
      <c r="VSY42" s="50"/>
      <c r="VSZ42" s="50"/>
      <c r="VTA42" s="50"/>
      <c r="VTB42" s="50"/>
      <c r="VTC42" s="50"/>
      <c r="VTD42" s="50"/>
      <c r="VTE42" s="50"/>
      <c r="VTF42" s="50"/>
      <c r="VTG42" s="50"/>
      <c r="VTH42" s="50"/>
      <c r="VTI42" s="50"/>
      <c r="VTJ42" s="50"/>
      <c r="VTK42" s="50"/>
      <c r="VTL42" s="50"/>
      <c r="VTM42" s="50"/>
      <c r="VTN42" s="50"/>
      <c r="VTO42" s="50"/>
      <c r="VTP42" s="50"/>
      <c r="VTQ42" s="50"/>
      <c r="VTR42" s="50"/>
      <c r="VTS42" s="50"/>
      <c r="VTT42" s="50"/>
      <c r="VTU42" s="50"/>
      <c r="VTV42" s="50"/>
      <c r="VTW42" s="50"/>
      <c r="VTX42" s="50"/>
      <c r="VTY42" s="50"/>
      <c r="VTZ42" s="50"/>
      <c r="VUA42" s="50"/>
      <c r="VUB42" s="50"/>
      <c r="VUC42" s="50"/>
      <c r="VUD42" s="50"/>
      <c r="VUE42" s="50"/>
      <c r="VUF42" s="50"/>
      <c r="VUG42" s="50"/>
      <c r="VUH42" s="50"/>
      <c r="VUI42" s="50"/>
      <c r="VUJ42" s="50"/>
      <c r="VUK42" s="50"/>
      <c r="VUL42" s="50"/>
      <c r="VUM42" s="50"/>
      <c r="VUN42" s="50"/>
      <c r="VUO42" s="50"/>
      <c r="VUP42" s="50"/>
      <c r="VUQ42" s="50"/>
      <c r="VUR42" s="50"/>
      <c r="VUS42" s="50"/>
      <c r="VUT42" s="50"/>
      <c r="VUU42" s="50"/>
      <c r="VUV42" s="50"/>
      <c r="VUW42" s="50"/>
      <c r="VUX42" s="50"/>
      <c r="VUY42" s="50"/>
      <c r="VUZ42" s="50"/>
      <c r="VVA42" s="50"/>
      <c r="VVB42" s="50"/>
      <c r="VVC42" s="50"/>
      <c r="VVD42" s="50"/>
      <c r="VVE42" s="50"/>
      <c r="VVF42" s="50"/>
      <c r="VVG42" s="50"/>
      <c r="VVH42" s="50"/>
      <c r="VVI42" s="50"/>
      <c r="VVJ42" s="50"/>
      <c r="VVK42" s="50"/>
      <c r="VVL42" s="50"/>
      <c r="VVM42" s="50"/>
      <c r="VVN42" s="50"/>
      <c r="VVO42" s="50"/>
      <c r="VVP42" s="50"/>
      <c r="VVQ42" s="50"/>
      <c r="VVR42" s="50"/>
      <c r="VVS42" s="50"/>
      <c r="VVT42" s="50"/>
      <c r="VVU42" s="50"/>
      <c r="VVV42" s="50"/>
      <c r="VVW42" s="50"/>
      <c r="VVX42" s="50"/>
      <c r="VVY42" s="50"/>
      <c r="VVZ42" s="50"/>
      <c r="VWA42" s="50"/>
      <c r="VWB42" s="50"/>
      <c r="VWC42" s="50"/>
      <c r="VWD42" s="50"/>
      <c r="VWE42" s="50"/>
      <c r="VWF42" s="50"/>
      <c r="VWG42" s="50"/>
      <c r="VWH42" s="50"/>
      <c r="VWI42" s="50"/>
      <c r="VWJ42" s="50"/>
      <c r="VWK42" s="50"/>
      <c r="VWL42" s="50"/>
      <c r="VWM42" s="50"/>
      <c r="VWN42" s="50"/>
      <c r="VWO42" s="50"/>
      <c r="VWP42" s="50"/>
      <c r="VWQ42" s="50"/>
      <c r="VWR42" s="50"/>
      <c r="VWS42" s="50"/>
      <c r="VWT42" s="50"/>
      <c r="VWU42" s="50"/>
      <c r="VWV42" s="50"/>
      <c r="VWW42" s="50"/>
      <c r="VWX42" s="50"/>
      <c r="VWY42" s="50"/>
      <c r="VWZ42" s="50"/>
      <c r="VXA42" s="50"/>
      <c r="VXB42" s="50"/>
      <c r="VXC42" s="50"/>
      <c r="VXD42" s="50"/>
      <c r="VXE42" s="50"/>
      <c r="VXF42" s="50"/>
      <c r="VXG42" s="50"/>
      <c r="VXH42" s="50"/>
      <c r="VXI42" s="50"/>
      <c r="VXJ42" s="50"/>
      <c r="VXK42" s="50"/>
      <c r="VXL42" s="50"/>
      <c r="VXM42" s="50"/>
      <c r="VXN42" s="50"/>
      <c r="VXO42" s="50"/>
      <c r="VXP42" s="50"/>
      <c r="VXQ42" s="50"/>
      <c r="VXR42" s="50"/>
      <c r="VXS42" s="50"/>
      <c r="VXT42" s="50"/>
      <c r="VXU42" s="50"/>
      <c r="VXV42" s="50"/>
      <c r="VXW42" s="50"/>
      <c r="VXX42" s="50"/>
      <c r="VXY42" s="50"/>
      <c r="VXZ42" s="50"/>
      <c r="VYA42" s="50"/>
      <c r="VYB42" s="50"/>
      <c r="VYC42" s="50"/>
      <c r="VYD42" s="50"/>
      <c r="VYE42" s="50"/>
      <c r="VYF42" s="50"/>
      <c r="VYG42" s="50"/>
      <c r="VYH42" s="50"/>
      <c r="VYI42" s="50"/>
      <c r="VYJ42" s="50"/>
      <c r="VYK42" s="50"/>
      <c r="VYL42" s="50"/>
      <c r="VYM42" s="50"/>
      <c r="VYN42" s="50"/>
      <c r="VYO42" s="50"/>
      <c r="VYP42" s="50"/>
      <c r="VYQ42" s="50"/>
      <c r="VYR42" s="50"/>
      <c r="VYS42" s="50"/>
      <c r="VYT42" s="50"/>
      <c r="VYU42" s="50"/>
      <c r="VYV42" s="50"/>
      <c r="VYW42" s="50"/>
      <c r="VYX42" s="50"/>
      <c r="VYY42" s="50"/>
      <c r="VYZ42" s="50"/>
      <c r="VZA42" s="50"/>
      <c r="VZB42" s="50"/>
      <c r="VZC42" s="50"/>
      <c r="VZD42" s="50"/>
      <c r="VZE42" s="50"/>
      <c r="VZF42" s="50"/>
      <c r="VZG42" s="50"/>
      <c r="VZH42" s="50"/>
      <c r="VZI42" s="50"/>
      <c r="VZJ42" s="50"/>
      <c r="VZK42" s="50"/>
      <c r="VZL42" s="50"/>
      <c r="VZM42" s="50"/>
      <c r="VZN42" s="50"/>
      <c r="VZO42" s="50"/>
      <c r="VZP42" s="50"/>
      <c r="VZQ42" s="50"/>
      <c r="VZR42" s="50"/>
      <c r="VZS42" s="50"/>
      <c r="VZT42" s="50"/>
      <c r="VZU42" s="50"/>
      <c r="VZV42" s="50"/>
      <c r="VZW42" s="50"/>
      <c r="VZX42" s="50"/>
      <c r="VZY42" s="50"/>
      <c r="VZZ42" s="50"/>
      <c r="WAA42" s="50"/>
      <c r="WAB42" s="50"/>
      <c r="WAC42" s="50"/>
      <c r="WAD42" s="50"/>
      <c r="WAE42" s="50"/>
      <c r="WAF42" s="50"/>
      <c r="WAG42" s="50"/>
      <c r="WAH42" s="50"/>
      <c r="WAI42" s="50"/>
      <c r="WAJ42" s="50"/>
      <c r="WAK42" s="50"/>
      <c r="WAL42" s="50"/>
      <c r="WAM42" s="50"/>
      <c r="WAN42" s="50"/>
      <c r="WAO42" s="50"/>
      <c r="WAP42" s="50"/>
      <c r="WAQ42" s="50"/>
      <c r="WAR42" s="50"/>
      <c r="WAS42" s="50"/>
      <c r="WAT42" s="50"/>
      <c r="WAU42" s="50"/>
      <c r="WAV42" s="50"/>
      <c r="WAW42" s="50"/>
      <c r="WAX42" s="50"/>
      <c r="WAY42" s="50"/>
      <c r="WAZ42" s="50"/>
      <c r="WBA42" s="50"/>
      <c r="WBB42" s="50"/>
      <c r="WBC42" s="50"/>
      <c r="WBD42" s="50"/>
      <c r="WBE42" s="50"/>
      <c r="WBF42" s="50"/>
      <c r="WBG42" s="50"/>
      <c r="WBH42" s="50"/>
      <c r="WBI42" s="50"/>
      <c r="WBJ42" s="50"/>
      <c r="WBK42" s="50"/>
      <c r="WBL42" s="50"/>
      <c r="WBM42" s="50"/>
      <c r="WBN42" s="50"/>
      <c r="WBO42" s="50"/>
      <c r="WBP42" s="50"/>
      <c r="WBQ42" s="50"/>
      <c r="WBR42" s="50"/>
      <c r="WBS42" s="50"/>
      <c r="WBT42" s="50"/>
      <c r="WBU42" s="50"/>
      <c r="WBV42" s="50"/>
      <c r="WBW42" s="50"/>
      <c r="WBX42" s="50"/>
      <c r="WBY42" s="50"/>
      <c r="WBZ42" s="50"/>
      <c r="WCA42" s="50"/>
      <c r="WCB42" s="50"/>
      <c r="WCC42" s="50"/>
      <c r="WCD42" s="50"/>
      <c r="WCE42" s="50"/>
      <c r="WCF42" s="50"/>
      <c r="WCG42" s="50"/>
      <c r="WCH42" s="50"/>
      <c r="WCI42" s="50"/>
      <c r="WCJ42" s="50"/>
      <c r="WCK42" s="50"/>
      <c r="WCL42" s="50"/>
      <c r="WCM42" s="50"/>
      <c r="WCN42" s="50"/>
      <c r="WCO42" s="50"/>
      <c r="WCP42" s="50"/>
      <c r="WCQ42" s="50"/>
      <c r="WCR42" s="50"/>
      <c r="WCS42" s="50"/>
      <c r="WCT42" s="50"/>
      <c r="WCU42" s="50"/>
      <c r="WCV42" s="50"/>
      <c r="WCW42" s="50"/>
      <c r="WCX42" s="50"/>
      <c r="WCY42" s="50"/>
      <c r="WCZ42" s="50"/>
      <c r="WDA42" s="50"/>
      <c r="WDB42" s="50"/>
      <c r="WDC42" s="50"/>
      <c r="WDD42" s="50"/>
      <c r="WDE42" s="50"/>
      <c r="WDF42" s="50"/>
      <c r="WDG42" s="50"/>
      <c r="WDH42" s="50"/>
      <c r="WDI42" s="50"/>
      <c r="WDJ42" s="50"/>
      <c r="WDK42" s="50"/>
      <c r="WDL42" s="50"/>
      <c r="WDM42" s="50"/>
      <c r="WDN42" s="50"/>
      <c r="WDO42" s="50"/>
      <c r="WDP42" s="50"/>
      <c r="WDQ42" s="50"/>
      <c r="WDR42" s="50"/>
      <c r="WDS42" s="50"/>
      <c r="WDT42" s="50"/>
      <c r="WDU42" s="50"/>
      <c r="WDV42" s="50"/>
      <c r="WDW42" s="50"/>
      <c r="WDX42" s="50"/>
      <c r="WDY42" s="50"/>
      <c r="WDZ42" s="50"/>
      <c r="WEA42" s="50"/>
      <c r="WEB42" s="50"/>
      <c r="WEC42" s="50"/>
      <c r="WED42" s="50"/>
      <c r="WEE42" s="50"/>
      <c r="WEF42" s="50"/>
      <c r="WEG42" s="50"/>
      <c r="WEH42" s="50"/>
      <c r="WEI42" s="50"/>
      <c r="WEJ42" s="50"/>
      <c r="WEK42" s="50"/>
      <c r="WEL42" s="50"/>
      <c r="WEM42" s="50"/>
      <c r="WEN42" s="50"/>
      <c r="WEO42" s="50"/>
      <c r="WEP42" s="50"/>
      <c r="WEQ42" s="50"/>
      <c r="WER42" s="50"/>
      <c r="WES42" s="50"/>
      <c r="WET42" s="50"/>
      <c r="WEU42" s="50"/>
      <c r="WEV42" s="50"/>
      <c r="WEW42" s="50"/>
      <c r="WEX42" s="50"/>
      <c r="WEY42" s="50"/>
      <c r="WEZ42" s="50"/>
      <c r="WFA42" s="50"/>
      <c r="WFB42" s="50"/>
      <c r="WFC42" s="50"/>
      <c r="WFD42" s="50"/>
      <c r="WFE42" s="50"/>
      <c r="WFF42" s="50"/>
      <c r="WFG42" s="50"/>
      <c r="WFH42" s="50"/>
      <c r="WFI42" s="50"/>
      <c r="WFJ42" s="50"/>
      <c r="WFK42" s="50"/>
      <c r="WFL42" s="50"/>
      <c r="WFM42" s="50"/>
      <c r="WFN42" s="50"/>
      <c r="WFO42" s="50"/>
      <c r="WFP42" s="50"/>
      <c r="WFQ42" s="50"/>
      <c r="WFR42" s="50"/>
      <c r="WFS42" s="50"/>
      <c r="WFT42" s="50"/>
      <c r="WFU42" s="50"/>
      <c r="WFV42" s="50"/>
      <c r="WFW42" s="50"/>
      <c r="WFX42" s="50"/>
      <c r="WFY42" s="50"/>
      <c r="WFZ42" s="50"/>
      <c r="WGA42" s="50"/>
      <c r="WGB42" s="50"/>
      <c r="WGC42" s="50"/>
      <c r="WGD42" s="50"/>
      <c r="WGE42" s="50"/>
      <c r="WGF42" s="50"/>
      <c r="WGG42" s="50"/>
      <c r="WGH42" s="50"/>
      <c r="WGI42" s="50"/>
      <c r="WGJ42" s="50"/>
      <c r="WGK42" s="50"/>
      <c r="WGL42" s="50"/>
      <c r="WGM42" s="50"/>
      <c r="WGN42" s="50"/>
      <c r="WGO42" s="50"/>
      <c r="WGP42" s="50"/>
      <c r="WGQ42" s="50"/>
      <c r="WGR42" s="50"/>
      <c r="WGS42" s="50"/>
      <c r="WGT42" s="50"/>
      <c r="WGU42" s="50"/>
      <c r="WGV42" s="50"/>
      <c r="WGW42" s="50"/>
      <c r="WGX42" s="50"/>
      <c r="WGY42" s="50"/>
      <c r="WGZ42" s="50"/>
      <c r="WHA42" s="50"/>
      <c r="WHB42" s="50"/>
      <c r="WHC42" s="50"/>
      <c r="WHD42" s="50"/>
      <c r="WHE42" s="50"/>
      <c r="WHF42" s="50"/>
      <c r="WHG42" s="50"/>
      <c r="WHH42" s="50"/>
      <c r="WHI42" s="50"/>
      <c r="WHJ42" s="50"/>
      <c r="WHK42" s="50"/>
      <c r="WHL42" s="50"/>
      <c r="WHM42" s="50"/>
      <c r="WHN42" s="50"/>
      <c r="WHO42" s="50"/>
      <c r="WHP42" s="50"/>
      <c r="WHQ42" s="50"/>
      <c r="WHR42" s="50"/>
      <c r="WHS42" s="50"/>
      <c r="WHT42" s="50"/>
      <c r="WHU42" s="50"/>
      <c r="WHV42" s="50"/>
      <c r="WHW42" s="50"/>
      <c r="WHX42" s="50"/>
      <c r="WHY42" s="50"/>
      <c r="WHZ42" s="50"/>
      <c r="WIA42" s="50"/>
      <c r="WIB42" s="50"/>
      <c r="WIC42" s="50"/>
      <c r="WID42" s="50"/>
      <c r="WIE42" s="50"/>
      <c r="WIF42" s="50"/>
      <c r="WIG42" s="50"/>
      <c r="WIH42" s="50"/>
      <c r="WII42" s="50"/>
      <c r="WIJ42" s="50"/>
      <c r="WIK42" s="50"/>
      <c r="WIL42" s="50"/>
      <c r="WIM42" s="50"/>
      <c r="WIN42" s="50"/>
      <c r="WIO42" s="50"/>
      <c r="WIP42" s="50"/>
      <c r="WIQ42" s="50"/>
      <c r="WIR42" s="50"/>
      <c r="WIS42" s="50"/>
      <c r="WIT42" s="50"/>
      <c r="WIU42" s="50"/>
      <c r="WIV42" s="50"/>
      <c r="WIW42" s="50"/>
      <c r="WIX42" s="50"/>
      <c r="WIY42" s="50"/>
      <c r="WIZ42" s="50"/>
      <c r="WJA42" s="50"/>
      <c r="WJB42" s="50"/>
      <c r="WJC42" s="50"/>
      <c r="WJD42" s="50"/>
      <c r="WJE42" s="50"/>
      <c r="WJF42" s="50"/>
      <c r="WJG42" s="50"/>
      <c r="WJH42" s="50"/>
      <c r="WJI42" s="50"/>
      <c r="WJJ42" s="50"/>
      <c r="WJK42" s="50"/>
      <c r="WJL42" s="50"/>
      <c r="WJM42" s="50"/>
      <c r="WJN42" s="50"/>
      <c r="WJO42" s="50"/>
      <c r="WJP42" s="50"/>
      <c r="WJQ42" s="50"/>
      <c r="WJR42" s="50"/>
      <c r="WJS42" s="50"/>
      <c r="WJT42" s="50"/>
      <c r="WJU42" s="50"/>
      <c r="WJV42" s="50"/>
      <c r="WJW42" s="50"/>
      <c r="WJX42" s="50"/>
      <c r="WJY42" s="50"/>
      <c r="WJZ42" s="50"/>
      <c r="WKA42" s="50"/>
      <c r="WKB42" s="50"/>
      <c r="WKC42" s="50"/>
      <c r="WKD42" s="50"/>
      <c r="WKE42" s="50"/>
      <c r="WKF42" s="50"/>
      <c r="WKG42" s="50"/>
      <c r="WKH42" s="50"/>
      <c r="WKI42" s="50"/>
      <c r="WKJ42" s="50"/>
      <c r="WKK42" s="50"/>
      <c r="WKL42" s="50"/>
      <c r="WKM42" s="50"/>
      <c r="WKN42" s="50"/>
      <c r="WKO42" s="50"/>
      <c r="WKP42" s="50"/>
      <c r="WKQ42" s="50"/>
      <c r="WKR42" s="50"/>
      <c r="WKS42" s="50"/>
      <c r="WKT42" s="50"/>
      <c r="WKU42" s="50"/>
      <c r="WKV42" s="50"/>
      <c r="WKW42" s="50"/>
      <c r="WKX42" s="50"/>
      <c r="WKY42" s="50"/>
      <c r="WKZ42" s="50"/>
      <c r="WLA42" s="50"/>
      <c r="WLB42" s="50"/>
      <c r="WLC42" s="50"/>
      <c r="WLD42" s="50"/>
      <c r="WLE42" s="50"/>
      <c r="WLF42" s="50"/>
      <c r="WLG42" s="50"/>
      <c r="WLH42" s="50"/>
      <c r="WLI42" s="50"/>
      <c r="WLJ42" s="50"/>
      <c r="WLK42" s="50"/>
      <c r="WLL42" s="50"/>
      <c r="WLM42" s="50"/>
      <c r="WLN42" s="50"/>
      <c r="WLO42" s="50"/>
      <c r="WLP42" s="50"/>
      <c r="WLQ42" s="50"/>
      <c r="WLR42" s="50"/>
      <c r="WLS42" s="50"/>
      <c r="WLT42" s="50"/>
      <c r="WLU42" s="50"/>
      <c r="WLV42" s="50"/>
      <c r="WLW42" s="50"/>
      <c r="WLX42" s="50"/>
      <c r="WLY42" s="50"/>
      <c r="WLZ42" s="50"/>
      <c r="WMA42" s="50"/>
      <c r="WMB42" s="50"/>
      <c r="WMC42" s="50"/>
      <c r="WMD42" s="50"/>
      <c r="WME42" s="50"/>
      <c r="WMF42" s="50"/>
      <c r="WMG42" s="50"/>
      <c r="WMH42" s="50"/>
      <c r="WMI42" s="50"/>
      <c r="WMJ42" s="50"/>
      <c r="WMK42" s="50"/>
      <c r="WML42" s="50"/>
      <c r="WMM42" s="50"/>
      <c r="WMN42" s="50"/>
      <c r="WMO42" s="50"/>
      <c r="WMP42" s="50"/>
      <c r="WMQ42" s="50"/>
      <c r="WMR42" s="50"/>
      <c r="WMS42" s="50"/>
      <c r="WMT42" s="50"/>
      <c r="WMU42" s="50"/>
      <c r="WMV42" s="50"/>
      <c r="WMW42" s="50"/>
      <c r="WMX42" s="50"/>
      <c r="WMY42" s="50"/>
      <c r="WMZ42" s="50"/>
      <c r="WNA42" s="50"/>
      <c r="WNB42" s="50"/>
      <c r="WNC42" s="50"/>
      <c r="WND42" s="50"/>
      <c r="WNE42" s="50"/>
      <c r="WNF42" s="50"/>
      <c r="WNG42" s="50"/>
      <c r="WNH42" s="50"/>
      <c r="WNI42" s="50"/>
      <c r="WNJ42" s="50"/>
      <c r="WNK42" s="50"/>
      <c r="WNL42" s="50"/>
      <c r="WNM42" s="50"/>
      <c r="WNN42" s="50"/>
      <c r="WNO42" s="50"/>
      <c r="WNP42" s="50"/>
      <c r="WNQ42" s="50"/>
      <c r="WNR42" s="50"/>
      <c r="WNS42" s="50"/>
      <c r="WNT42" s="50"/>
      <c r="WNU42" s="50"/>
      <c r="WNV42" s="50"/>
      <c r="WNW42" s="50"/>
      <c r="WNX42" s="50"/>
      <c r="WNY42" s="50"/>
      <c r="WNZ42" s="50"/>
      <c r="WOA42" s="50"/>
      <c r="WOB42" s="50"/>
      <c r="WOC42" s="50"/>
      <c r="WOD42" s="50"/>
      <c r="WOE42" s="50"/>
      <c r="WOF42" s="50"/>
      <c r="WOG42" s="50"/>
      <c r="WOH42" s="50"/>
      <c r="WOI42" s="50"/>
      <c r="WOJ42" s="50"/>
      <c r="WOK42" s="50"/>
      <c r="WOL42" s="50"/>
      <c r="WOM42" s="50"/>
      <c r="WON42" s="50"/>
      <c r="WOO42" s="50"/>
      <c r="WOP42" s="50"/>
      <c r="WOQ42" s="50"/>
      <c r="WOR42" s="50"/>
      <c r="WOS42" s="50"/>
      <c r="WOT42" s="50"/>
      <c r="WOU42" s="50"/>
      <c r="WOV42" s="50"/>
      <c r="WOW42" s="50"/>
      <c r="WOX42" s="50"/>
      <c r="WOY42" s="50"/>
      <c r="WOZ42" s="50"/>
      <c r="WPA42" s="50"/>
      <c r="WPB42" s="50"/>
      <c r="WPC42" s="50"/>
      <c r="WPD42" s="50"/>
      <c r="WPE42" s="50"/>
      <c r="WPF42" s="50"/>
      <c r="WPG42" s="50"/>
      <c r="WPH42" s="50"/>
      <c r="WPI42" s="50"/>
      <c r="WPJ42" s="50"/>
      <c r="WPK42" s="50"/>
      <c r="WPL42" s="50"/>
      <c r="WPM42" s="50"/>
      <c r="WPN42" s="50"/>
      <c r="WPO42" s="50"/>
      <c r="WPP42" s="50"/>
      <c r="WPQ42" s="50"/>
      <c r="WPR42" s="50"/>
      <c r="WPS42" s="50"/>
      <c r="WPT42" s="50"/>
      <c r="WPU42" s="50"/>
      <c r="WPV42" s="50"/>
      <c r="WPW42" s="50"/>
      <c r="WPX42" s="50"/>
      <c r="WPY42" s="50"/>
      <c r="WPZ42" s="50"/>
      <c r="WQA42" s="50"/>
      <c r="WQB42" s="50"/>
      <c r="WQC42" s="50"/>
      <c r="WQD42" s="50"/>
      <c r="WQE42" s="50"/>
      <c r="WQF42" s="50"/>
      <c r="WQG42" s="50"/>
      <c r="WQH42" s="50"/>
      <c r="WQI42" s="50"/>
      <c r="WQJ42" s="50"/>
      <c r="WQK42" s="50"/>
      <c r="WQL42" s="50"/>
      <c r="WQM42" s="50"/>
      <c r="WQN42" s="50"/>
      <c r="WQO42" s="50"/>
      <c r="WQP42" s="50"/>
      <c r="WQQ42" s="50"/>
      <c r="WQR42" s="50"/>
      <c r="WQS42" s="50"/>
      <c r="WQT42" s="50"/>
      <c r="WQU42" s="50"/>
      <c r="WQV42" s="50"/>
      <c r="WQW42" s="50"/>
      <c r="WQX42" s="50"/>
      <c r="WQY42" s="50"/>
      <c r="WQZ42" s="50"/>
      <c r="WRA42" s="50"/>
      <c r="WRB42" s="50"/>
      <c r="WRC42" s="50"/>
      <c r="WRD42" s="50"/>
      <c r="WRE42" s="50"/>
      <c r="WRF42" s="50"/>
      <c r="WRG42" s="50"/>
      <c r="WRH42" s="50"/>
      <c r="WRI42" s="50"/>
      <c r="WRJ42" s="50"/>
      <c r="WRK42" s="50"/>
      <c r="WRL42" s="50"/>
      <c r="WRM42" s="50"/>
      <c r="WRN42" s="50"/>
      <c r="WRO42" s="50"/>
      <c r="WRP42" s="50"/>
      <c r="WRQ42" s="50"/>
      <c r="WRR42" s="50"/>
      <c r="WRS42" s="50"/>
      <c r="WRT42" s="50"/>
      <c r="WRU42" s="50"/>
      <c r="WRV42" s="50"/>
      <c r="WRW42" s="50"/>
      <c r="WRX42" s="50"/>
      <c r="WRY42" s="50"/>
      <c r="WRZ42" s="50"/>
      <c r="WSA42" s="50"/>
      <c r="WSB42" s="50"/>
      <c r="WSC42" s="50"/>
      <c r="WSD42" s="50"/>
      <c r="WSE42" s="50"/>
      <c r="WSF42" s="50"/>
      <c r="WSG42" s="50"/>
      <c r="WSH42" s="50"/>
      <c r="WSI42" s="50"/>
      <c r="WSJ42" s="50"/>
      <c r="WSK42" s="50"/>
      <c r="WSL42" s="50"/>
      <c r="WSM42" s="50"/>
      <c r="WSN42" s="50"/>
      <c r="WSO42" s="50"/>
      <c r="WSP42" s="50"/>
      <c r="WSQ42" s="50"/>
      <c r="WSR42" s="50"/>
      <c r="WSS42" s="50"/>
      <c r="WST42" s="50"/>
      <c r="WSU42" s="50"/>
      <c r="WSV42" s="50"/>
      <c r="WSW42" s="50"/>
      <c r="WSX42" s="50"/>
      <c r="WSY42" s="50"/>
      <c r="WSZ42" s="50"/>
      <c r="WTA42" s="50"/>
      <c r="WTB42" s="50"/>
      <c r="WTC42" s="50"/>
      <c r="WTD42" s="50"/>
      <c r="WTE42" s="50"/>
      <c r="WTF42" s="50"/>
      <c r="WTG42" s="50"/>
      <c r="WTH42" s="50"/>
      <c r="WTI42" s="50"/>
      <c r="WTJ42" s="50"/>
      <c r="WTK42" s="50"/>
      <c r="WTL42" s="50"/>
      <c r="WTM42" s="50"/>
      <c r="WTN42" s="50"/>
      <c r="WTO42" s="50"/>
      <c r="WTP42" s="50"/>
      <c r="WTQ42" s="50"/>
      <c r="WTR42" s="50"/>
      <c r="WTS42" s="50"/>
      <c r="WTT42" s="50"/>
      <c r="WTU42" s="50"/>
      <c r="WTV42" s="50"/>
      <c r="WTW42" s="50"/>
      <c r="WTX42" s="50"/>
      <c r="WTY42" s="50"/>
      <c r="WTZ42" s="50"/>
      <c r="WUA42" s="50"/>
      <c r="WUB42" s="50"/>
      <c r="WUC42" s="50"/>
      <c r="WUD42" s="50"/>
      <c r="WUE42" s="50"/>
      <c r="WUF42" s="50"/>
      <c r="WUG42" s="50"/>
      <c r="WUH42" s="50"/>
      <c r="WUI42" s="50"/>
      <c r="WUJ42" s="50"/>
      <c r="WUK42" s="50"/>
      <c r="WUL42" s="50"/>
      <c r="WUM42" s="50"/>
      <c r="WUN42" s="50"/>
      <c r="WUO42" s="50"/>
      <c r="WUP42" s="50"/>
      <c r="WUQ42" s="50"/>
      <c r="WUR42" s="50"/>
      <c r="WUS42" s="50"/>
      <c r="WUT42" s="50"/>
      <c r="WUU42" s="50"/>
      <c r="WUV42" s="50"/>
      <c r="WUW42" s="50"/>
      <c r="WUX42" s="50"/>
      <c r="WUY42" s="50"/>
      <c r="WUZ42" s="50"/>
      <c r="WVA42" s="50"/>
      <c r="WVB42" s="50"/>
      <c r="WVC42" s="50"/>
      <c r="WVD42" s="50"/>
      <c r="WVE42" s="50"/>
      <c r="WVF42" s="50"/>
      <c r="WVG42" s="50"/>
      <c r="WVH42" s="50"/>
      <c r="WVI42" s="50"/>
      <c r="WVJ42" s="50"/>
      <c r="WVK42" s="50"/>
      <c r="WVL42" s="50"/>
      <c r="WVM42" s="50"/>
      <c r="WVN42" s="50"/>
      <c r="WVO42" s="50"/>
      <c r="WVP42" s="50"/>
      <c r="WVQ42" s="50"/>
      <c r="WVR42" s="50"/>
      <c r="WVS42" s="50"/>
      <c r="WVT42" s="50"/>
      <c r="WVU42" s="50"/>
      <c r="WVV42" s="50"/>
      <c r="WVW42" s="50"/>
      <c r="WVX42" s="50"/>
      <c r="WVY42" s="50"/>
      <c r="WVZ42" s="50"/>
      <c r="WWA42" s="50"/>
      <c r="WWB42" s="50"/>
      <c r="WWC42" s="50"/>
      <c r="WWD42" s="50"/>
      <c r="WWE42" s="50"/>
      <c r="WWF42" s="50"/>
      <c r="WWG42" s="50"/>
      <c r="WWH42" s="50"/>
      <c r="WWI42" s="50"/>
      <c r="WWJ42" s="50"/>
      <c r="WWK42" s="50"/>
      <c r="WWL42" s="50"/>
      <c r="WWM42" s="50"/>
      <c r="WWN42" s="50"/>
      <c r="WWO42" s="50"/>
      <c r="WWP42" s="50"/>
      <c r="WWQ42" s="50"/>
      <c r="WWR42" s="50"/>
      <c r="WWS42" s="50"/>
      <c r="WWT42" s="50"/>
      <c r="WWU42" s="50"/>
      <c r="WWV42" s="50"/>
      <c r="WWW42" s="50"/>
      <c r="WWX42" s="50"/>
      <c r="WWY42" s="50"/>
      <c r="WWZ42" s="50"/>
      <c r="WXA42" s="50"/>
      <c r="WXB42" s="50"/>
      <c r="WXC42" s="50"/>
      <c r="WXD42" s="50"/>
      <c r="WXE42" s="50"/>
      <c r="WXF42" s="50"/>
      <c r="WXG42" s="50"/>
      <c r="WXH42" s="50"/>
      <c r="WXI42" s="50"/>
      <c r="WXJ42" s="50"/>
      <c r="WXK42" s="50"/>
      <c r="WXL42" s="50"/>
      <c r="WXM42" s="50"/>
      <c r="WXN42" s="50"/>
      <c r="WXO42" s="50"/>
      <c r="WXP42" s="50"/>
      <c r="WXQ42" s="50"/>
      <c r="WXR42" s="50"/>
      <c r="WXS42" s="50"/>
      <c r="WXT42" s="50"/>
      <c r="WXU42" s="50"/>
      <c r="WXV42" s="50"/>
      <c r="WXW42" s="50"/>
      <c r="WXX42" s="50"/>
      <c r="WXY42" s="50"/>
      <c r="WXZ42" s="50"/>
      <c r="WYA42" s="50"/>
      <c r="WYB42" s="50"/>
      <c r="WYC42" s="50"/>
      <c r="WYD42" s="50"/>
      <c r="WYE42" s="50"/>
      <c r="WYF42" s="50"/>
      <c r="WYG42" s="50"/>
      <c r="WYH42" s="50"/>
      <c r="WYI42" s="50"/>
      <c r="WYJ42" s="50"/>
      <c r="WYK42" s="50"/>
      <c r="WYL42" s="50"/>
      <c r="WYM42" s="50"/>
      <c r="WYN42" s="50"/>
      <c r="WYO42" s="50"/>
      <c r="WYP42" s="50"/>
      <c r="WYQ42" s="50"/>
      <c r="WYR42" s="50"/>
      <c r="WYS42" s="50"/>
      <c r="WYT42" s="50"/>
      <c r="WYU42" s="50"/>
      <c r="WYV42" s="50"/>
      <c r="WYW42" s="50"/>
      <c r="WYX42" s="50"/>
      <c r="WYY42" s="50"/>
      <c r="WYZ42" s="50"/>
      <c r="WZA42" s="50"/>
      <c r="WZB42" s="50"/>
      <c r="WZC42" s="50"/>
      <c r="WZD42" s="50"/>
      <c r="WZE42" s="50"/>
      <c r="WZF42" s="50"/>
      <c r="WZG42" s="50"/>
      <c r="WZH42" s="50"/>
      <c r="WZI42" s="50"/>
      <c r="WZJ42" s="50"/>
      <c r="WZK42" s="50"/>
      <c r="WZL42" s="50"/>
      <c r="WZM42" s="50"/>
      <c r="WZN42" s="50"/>
      <c r="WZO42" s="50"/>
      <c r="WZP42" s="50"/>
      <c r="WZQ42" s="50"/>
      <c r="WZR42" s="50"/>
      <c r="WZS42" s="50"/>
      <c r="WZT42" s="50"/>
      <c r="WZU42" s="50"/>
      <c r="WZV42" s="50"/>
      <c r="WZW42" s="50"/>
      <c r="WZX42" s="50"/>
      <c r="WZY42" s="50"/>
      <c r="WZZ42" s="50"/>
      <c r="XAA42" s="50"/>
      <c r="XAB42" s="50"/>
      <c r="XAC42" s="50"/>
      <c r="XAD42" s="50"/>
      <c r="XAE42" s="50"/>
      <c r="XAF42" s="50"/>
      <c r="XAG42" s="50"/>
      <c r="XAH42" s="50"/>
      <c r="XAI42" s="50"/>
      <c r="XAJ42" s="50"/>
      <c r="XAK42" s="50"/>
      <c r="XAL42" s="50"/>
      <c r="XAM42" s="50"/>
      <c r="XAN42" s="50"/>
      <c r="XAO42" s="50"/>
      <c r="XAP42" s="50"/>
      <c r="XAQ42" s="50"/>
      <c r="XAR42" s="50"/>
      <c r="XAS42" s="50"/>
      <c r="XAT42" s="50"/>
      <c r="XAU42" s="50"/>
      <c r="XAV42" s="50"/>
      <c r="XAW42" s="50"/>
      <c r="XAX42" s="50"/>
      <c r="XAY42" s="50"/>
      <c r="XAZ42" s="50"/>
      <c r="XBA42" s="50"/>
      <c r="XBB42" s="50"/>
      <c r="XBC42" s="50"/>
      <c r="XBD42" s="50"/>
      <c r="XBE42" s="50"/>
      <c r="XBF42" s="50"/>
      <c r="XBG42" s="50"/>
      <c r="XBH42" s="50"/>
      <c r="XBI42" s="50"/>
      <c r="XBJ42" s="50"/>
      <c r="XBK42" s="50"/>
      <c r="XBL42" s="50"/>
      <c r="XBM42" s="50"/>
      <c r="XBN42" s="50"/>
      <c r="XBO42" s="50"/>
      <c r="XBP42" s="50"/>
      <c r="XBQ42" s="50"/>
      <c r="XBR42" s="50"/>
      <c r="XBS42" s="50"/>
      <c r="XBT42" s="50"/>
      <c r="XBU42" s="50"/>
      <c r="XBV42" s="50"/>
      <c r="XBW42" s="50"/>
      <c r="XBX42" s="50"/>
      <c r="XBY42" s="50"/>
      <c r="XBZ42" s="50"/>
      <c r="XCA42" s="50"/>
      <c r="XCB42" s="50"/>
      <c r="XCC42" s="50"/>
      <c r="XCD42" s="50"/>
      <c r="XCE42" s="50"/>
      <c r="XCF42" s="50"/>
      <c r="XCG42" s="50"/>
      <c r="XCH42" s="50"/>
      <c r="XCI42" s="50"/>
      <c r="XCJ42" s="50"/>
      <c r="XCK42" s="50"/>
      <c r="XCL42" s="50"/>
      <c r="XCM42" s="50"/>
      <c r="XCN42" s="50"/>
      <c r="XCO42" s="50"/>
      <c r="XCP42" s="50"/>
      <c r="XCQ42" s="50"/>
      <c r="XCR42" s="50"/>
      <c r="XCS42" s="50"/>
      <c r="XCT42" s="50"/>
      <c r="XCU42" s="50"/>
      <c r="XCV42" s="50"/>
      <c r="XCW42" s="50"/>
      <c r="XCX42" s="50"/>
      <c r="XCY42" s="50"/>
      <c r="XCZ42" s="50"/>
      <c r="XDA42" s="50"/>
      <c r="XDB42" s="50"/>
      <c r="XDC42" s="50"/>
      <c r="XDD42" s="50"/>
      <c r="XDE42" s="50"/>
      <c r="XDF42" s="50"/>
      <c r="XDG42" s="50"/>
      <c r="XDH42" s="50"/>
      <c r="XDI42" s="50"/>
      <c r="XDJ42" s="50"/>
      <c r="XDK42" s="50"/>
      <c r="XDL42" s="50"/>
      <c r="XDM42" s="50"/>
      <c r="XDN42" s="50"/>
      <c r="XDO42" s="50"/>
      <c r="XDP42" s="50"/>
      <c r="XDQ42" s="50"/>
      <c r="XDR42" s="50"/>
      <c r="XDS42" s="50"/>
      <c r="XDT42" s="50"/>
      <c r="XDU42" s="50"/>
      <c r="XDV42" s="50"/>
      <c r="XDW42" s="50"/>
      <c r="XDX42" s="50"/>
      <c r="XDY42" s="50"/>
      <c r="XDZ42" s="50"/>
      <c r="XEA42" s="50"/>
      <c r="XEB42" s="50"/>
      <c r="XEC42" s="50"/>
      <c r="XED42" s="50"/>
      <c r="XEE42" s="50"/>
      <c r="XEF42" s="50"/>
      <c r="XEG42" s="50"/>
      <c r="XEH42" s="50"/>
      <c r="XEI42" s="50"/>
      <c r="XEJ42" s="50"/>
      <c r="XEK42" s="50"/>
      <c r="XEL42" s="50"/>
      <c r="XEM42" s="50"/>
      <c r="XEN42" s="50"/>
      <c r="XEO42" s="50"/>
      <c r="XEP42" s="50"/>
      <c r="XEQ42" s="50"/>
      <c r="XER42" s="50"/>
      <c r="XES42" s="50"/>
      <c r="XET42" s="50"/>
      <c r="XEU42" s="50"/>
      <c r="XEV42" s="50"/>
      <c r="XEW42" s="50"/>
      <c r="XEX42" s="50"/>
      <c r="XEY42" s="50"/>
      <c r="XEZ42" s="50"/>
      <c r="XFA42" s="50"/>
      <c r="XFB42" s="50"/>
      <c r="XFC42" s="50"/>
      <c r="XFD42" s="50"/>
    </row>
    <row r="43" spans="1:16384" ht="18" x14ac:dyDescent="0.35">
      <c r="A43" s="50"/>
      <c r="B43" s="537" t="str">
        <f>Employeed!D12</f>
        <v>Solma Joseph 043</v>
      </c>
      <c r="C43" s="538"/>
      <c r="D43" s="539">
        <f t="shared" si="15"/>
        <v>40.000399999999992</v>
      </c>
      <c r="E43" s="540"/>
      <c r="F43" s="45">
        <f t="shared" si="8"/>
        <v>0</v>
      </c>
      <c r="G43" s="45">
        <f t="shared" si="9"/>
        <v>8.0000799999999987</v>
      </c>
      <c r="H43" s="45">
        <f t="shared" si="10"/>
        <v>8.0000799999999987</v>
      </c>
      <c r="I43" s="45">
        <f t="shared" si="11"/>
        <v>0</v>
      </c>
      <c r="J43" s="45">
        <f t="shared" si="12"/>
        <v>8.0000799999999987</v>
      </c>
      <c r="K43" s="45">
        <f t="shared" si="13"/>
        <v>8.0000799999999987</v>
      </c>
      <c r="L43" s="45">
        <f t="shared" si="14"/>
        <v>8.0000799999999987</v>
      </c>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c r="EU43" s="50"/>
      <c r="EV43" s="50"/>
      <c r="EW43" s="50"/>
      <c r="EX43" s="50"/>
      <c r="EY43" s="50"/>
      <c r="EZ43" s="50"/>
      <c r="FA43" s="50"/>
      <c r="FB43" s="50"/>
      <c r="FC43" s="50"/>
      <c r="FD43" s="50"/>
      <c r="FE43" s="50"/>
      <c r="FF43" s="50"/>
      <c r="FG43" s="50"/>
      <c r="FH43" s="50"/>
      <c r="FI43" s="50"/>
      <c r="FJ43" s="50"/>
      <c r="FK43" s="50"/>
      <c r="FL43" s="50"/>
      <c r="FM43" s="50"/>
      <c r="FN43" s="50"/>
      <c r="FO43" s="50"/>
      <c r="FP43" s="50"/>
      <c r="FQ43" s="50"/>
      <c r="FR43" s="50"/>
      <c r="FS43" s="50"/>
      <c r="FT43" s="50"/>
      <c r="FU43" s="50"/>
      <c r="FV43" s="50"/>
      <c r="FW43" s="50"/>
      <c r="FX43" s="50"/>
      <c r="FY43" s="50"/>
      <c r="FZ43" s="50"/>
      <c r="GA43" s="50"/>
      <c r="GB43" s="50"/>
      <c r="GC43" s="50"/>
      <c r="GD43" s="50"/>
      <c r="GE43" s="50"/>
      <c r="GF43" s="50"/>
      <c r="GG43" s="50"/>
      <c r="GH43" s="50"/>
      <c r="GI43" s="50"/>
      <c r="GJ43" s="50"/>
      <c r="GK43" s="50"/>
      <c r="GL43" s="50"/>
      <c r="GM43" s="50"/>
      <c r="GN43" s="50"/>
      <c r="GO43" s="50"/>
      <c r="GP43" s="50"/>
      <c r="GQ43" s="50"/>
      <c r="GR43" s="50"/>
      <c r="GS43" s="50"/>
      <c r="GT43" s="50"/>
      <c r="GU43" s="50"/>
      <c r="GV43" s="50"/>
      <c r="GW43" s="50"/>
      <c r="GX43" s="50"/>
      <c r="GY43" s="50"/>
      <c r="GZ43" s="50"/>
      <c r="HA43" s="50"/>
      <c r="HB43" s="50"/>
      <c r="HC43" s="50"/>
      <c r="HD43" s="50"/>
      <c r="HE43" s="50"/>
      <c r="HF43" s="50"/>
      <c r="HG43" s="50"/>
      <c r="HH43" s="50"/>
      <c r="HI43" s="50"/>
      <c r="HJ43" s="50"/>
      <c r="HK43" s="50"/>
      <c r="HL43" s="50"/>
      <c r="HM43" s="50"/>
      <c r="HN43" s="50"/>
      <c r="HO43" s="50"/>
      <c r="HP43" s="50"/>
      <c r="HQ43" s="50"/>
      <c r="HR43" s="50"/>
      <c r="HS43" s="50"/>
      <c r="HT43" s="50"/>
      <c r="HU43" s="50"/>
      <c r="HV43" s="50"/>
      <c r="HW43" s="50"/>
      <c r="HX43" s="50"/>
      <c r="HY43" s="50"/>
      <c r="HZ43" s="50"/>
      <c r="IA43" s="50"/>
      <c r="IB43" s="50"/>
      <c r="IC43" s="50"/>
      <c r="ID43" s="50"/>
      <c r="IE43" s="50"/>
      <c r="IF43" s="50"/>
      <c r="IG43" s="50"/>
      <c r="IH43" s="50"/>
      <c r="II43" s="50"/>
      <c r="IJ43" s="50"/>
      <c r="IK43" s="50"/>
      <c r="IL43" s="50"/>
      <c r="IM43" s="50"/>
      <c r="IN43" s="50"/>
      <c r="IO43" s="50"/>
      <c r="IP43" s="50"/>
      <c r="IQ43" s="50"/>
      <c r="IR43" s="50"/>
      <c r="IS43" s="50"/>
      <c r="IT43" s="50"/>
      <c r="IU43" s="50"/>
      <c r="IV43" s="50"/>
      <c r="IW43" s="50"/>
      <c r="IX43" s="50"/>
      <c r="IY43" s="50"/>
      <c r="IZ43" s="50"/>
      <c r="JA43" s="50"/>
      <c r="JB43" s="50"/>
      <c r="JC43" s="50"/>
      <c r="JD43" s="50"/>
      <c r="JE43" s="50"/>
      <c r="JF43" s="50"/>
      <c r="JG43" s="50"/>
      <c r="JH43" s="50"/>
      <c r="JI43" s="50"/>
      <c r="JJ43" s="50"/>
      <c r="JK43" s="50"/>
      <c r="JL43" s="50"/>
      <c r="JM43" s="50"/>
      <c r="JN43" s="50"/>
      <c r="JO43" s="50"/>
      <c r="JP43" s="50"/>
      <c r="JQ43" s="50"/>
      <c r="JR43" s="50"/>
      <c r="JS43" s="50"/>
      <c r="JT43" s="50"/>
      <c r="JU43" s="50"/>
      <c r="JV43" s="50"/>
      <c r="JW43" s="50"/>
      <c r="JX43" s="50"/>
      <c r="JY43" s="50"/>
      <c r="JZ43" s="50"/>
      <c r="KA43" s="50"/>
      <c r="KB43" s="50"/>
      <c r="KC43" s="50"/>
      <c r="KD43" s="50"/>
      <c r="KE43" s="50"/>
      <c r="KF43" s="50"/>
      <c r="KG43" s="50"/>
      <c r="KH43" s="50"/>
      <c r="KI43" s="50"/>
      <c r="KJ43" s="50"/>
      <c r="KK43" s="50"/>
      <c r="KL43" s="50"/>
      <c r="KM43" s="50"/>
      <c r="KN43" s="50"/>
      <c r="KO43" s="50"/>
      <c r="KP43" s="50"/>
      <c r="KQ43" s="50"/>
      <c r="KR43" s="50"/>
      <c r="KS43" s="50"/>
      <c r="KT43" s="50"/>
      <c r="KU43" s="50"/>
      <c r="KV43" s="50"/>
      <c r="KW43" s="50"/>
      <c r="KX43" s="50"/>
      <c r="KY43" s="50"/>
      <c r="KZ43" s="50"/>
      <c r="LA43" s="50"/>
      <c r="LB43" s="50"/>
      <c r="LC43" s="50"/>
      <c r="LD43" s="50"/>
      <c r="LE43" s="50"/>
      <c r="LF43" s="50"/>
      <c r="LG43" s="50"/>
      <c r="LH43" s="50"/>
      <c r="LI43" s="50"/>
      <c r="LJ43" s="50"/>
      <c r="LK43" s="50"/>
      <c r="LL43" s="50"/>
      <c r="LM43" s="50"/>
      <c r="LN43" s="50"/>
      <c r="LO43" s="50"/>
      <c r="LP43" s="50"/>
      <c r="LQ43" s="50"/>
      <c r="LR43" s="50"/>
      <c r="LS43" s="50"/>
      <c r="LT43" s="50"/>
      <c r="LU43" s="50"/>
      <c r="LV43" s="50"/>
      <c r="LW43" s="50"/>
      <c r="LX43" s="50"/>
      <c r="LY43" s="50"/>
      <c r="LZ43" s="50"/>
      <c r="MA43" s="50"/>
      <c r="MB43" s="50"/>
      <c r="MC43" s="50"/>
      <c r="MD43" s="50"/>
      <c r="ME43" s="50"/>
      <c r="MF43" s="50"/>
      <c r="MG43" s="50"/>
      <c r="MH43" s="50"/>
      <c r="MI43" s="50"/>
      <c r="MJ43" s="50"/>
      <c r="MK43" s="50"/>
      <c r="ML43" s="50"/>
      <c r="MM43" s="50"/>
      <c r="MN43" s="50"/>
      <c r="MO43" s="50"/>
      <c r="MP43" s="50"/>
      <c r="MQ43" s="50"/>
      <c r="MR43" s="50"/>
      <c r="MS43" s="50"/>
      <c r="MT43" s="50"/>
      <c r="MU43" s="50"/>
      <c r="MV43" s="50"/>
      <c r="MW43" s="50"/>
      <c r="MX43" s="50"/>
      <c r="MY43" s="50"/>
      <c r="MZ43" s="50"/>
      <c r="NA43" s="50"/>
      <c r="NB43" s="50"/>
      <c r="NC43" s="50"/>
      <c r="ND43" s="50"/>
      <c r="NE43" s="50"/>
      <c r="NF43" s="50"/>
      <c r="NG43" s="50"/>
      <c r="NH43" s="50"/>
      <c r="NI43" s="50"/>
      <c r="NJ43" s="50"/>
      <c r="NK43" s="50"/>
      <c r="NL43" s="50"/>
      <c r="NM43" s="50"/>
      <c r="NN43" s="50"/>
      <c r="NO43" s="50"/>
      <c r="NP43" s="50"/>
      <c r="NQ43" s="50"/>
      <c r="NR43" s="50"/>
      <c r="NS43" s="50"/>
      <c r="NT43" s="50"/>
      <c r="NU43" s="50"/>
      <c r="NV43" s="50"/>
      <c r="NW43" s="50"/>
      <c r="NX43" s="50"/>
      <c r="NY43" s="50"/>
      <c r="NZ43" s="50"/>
      <c r="OA43" s="50"/>
      <c r="OB43" s="50"/>
      <c r="OC43" s="50"/>
      <c r="OD43" s="50"/>
      <c r="OE43" s="50"/>
      <c r="OF43" s="50"/>
      <c r="OG43" s="50"/>
      <c r="OH43" s="50"/>
      <c r="OI43" s="50"/>
      <c r="OJ43" s="50"/>
      <c r="OK43" s="50"/>
      <c r="OL43" s="50"/>
      <c r="OM43" s="50"/>
      <c r="ON43" s="50"/>
      <c r="OO43" s="50"/>
      <c r="OP43" s="50"/>
      <c r="OQ43" s="50"/>
      <c r="OR43" s="50"/>
      <c r="OS43" s="50"/>
      <c r="OT43" s="50"/>
      <c r="OU43" s="50"/>
      <c r="OV43" s="50"/>
      <c r="OW43" s="50"/>
      <c r="OX43" s="50"/>
      <c r="OY43" s="50"/>
      <c r="OZ43" s="50"/>
      <c r="PA43" s="50"/>
      <c r="PB43" s="50"/>
      <c r="PC43" s="50"/>
      <c r="PD43" s="50"/>
      <c r="PE43" s="50"/>
      <c r="PF43" s="50"/>
      <c r="PG43" s="50"/>
      <c r="PH43" s="50"/>
      <c r="PI43" s="50"/>
      <c r="PJ43" s="50"/>
      <c r="PK43" s="50"/>
      <c r="PL43" s="50"/>
      <c r="PM43" s="50"/>
      <c r="PN43" s="50"/>
      <c r="PO43" s="50"/>
      <c r="PP43" s="50"/>
      <c r="PQ43" s="50"/>
      <c r="PR43" s="50"/>
      <c r="PS43" s="50"/>
      <c r="PT43" s="50"/>
      <c r="PU43" s="50"/>
      <c r="PV43" s="50"/>
      <c r="PW43" s="50"/>
      <c r="PX43" s="50"/>
      <c r="PY43" s="50"/>
      <c r="PZ43" s="50"/>
      <c r="QA43" s="50"/>
      <c r="QB43" s="50"/>
      <c r="QC43" s="50"/>
      <c r="QD43" s="50"/>
      <c r="QE43" s="50"/>
      <c r="QF43" s="50"/>
      <c r="QG43" s="50"/>
      <c r="QH43" s="50"/>
      <c r="QI43" s="50"/>
      <c r="QJ43" s="50"/>
      <c r="QK43" s="50"/>
      <c r="QL43" s="50"/>
      <c r="QM43" s="50"/>
      <c r="QN43" s="50"/>
      <c r="QO43" s="50"/>
      <c r="QP43" s="50"/>
      <c r="QQ43" s="50"/>
      <c r="QR43" s="50"/>
      <c r="QS43" s="50"/>
      <c r="QT43" s="50"/>
      <c r="QU43" s="50"/>
      <c r="QV43" s="50"/>
      <c r="QW43" s="50"/>
      <c r="QX43" s="50"/>
      <c r="QY43" s="50"/>
      <c r="QZ43" s="50"/>
      <c r="RA43" s="50"/>
      <c r="RB43" s="50"/>
      <c r="RC43" s="50"/>
      <c r="RD43" s="50"/>
      <c r="RE43" s="50"/>
      <c r="RF43" s="50"/>
      <c r="RG43" s="50"/>
      <c r="RH43" s="50"/>
      <c r="RI43" s="50"/>
      <c r="RJ43" s="50"/>
      <c r="RK43" s="50"/>
      <c r="RL43" s="50"/>
      <c r="RM43" s="50"/>
      <c r="RN43" s="50"/>
      <c r="RO43" s="50"/>
      <c r="RP43" s="50"/>
      <c r="RQ43" s="50"/>
      <c r="RR43" s="50"/>
      <c r="RS43" s="50"/>
      <c r="RT43" s="50"/>
      <c r="RU43" s="50"/>
      <c r="RV43" s="50"/>
      <c r="RW43" s="50"/>
      <c r="RX43" s="50"/>
      <c r="RY43" s="50"/>
      <c r="RZ43" s="50"/>
      <c r="SA43" s="50"/>
      <c r="SB43" s="50"/>
      <c r="SC43" s="50"/>
      <c r="SD43" s="50"/>
      <c r="SE43" s="50"/>
      <c r="SF43" s="50"/>
      <c r="SG43" s="50"/>
      <c r="SH43" s="50"/>
      <c r="SI43" s="50"/>
      <c r="SJ43" s="50"/>
      <c r="SK43" s="50"/>
      <c r="SL43" s="50"/>
      <c r="SM43" s="50"/>
      <c r="SN43" s="50"/>
      <c r="SO43" s="50"/>
      <c r="SP43" s="50"/>
      <c r="SQ43" s="50"/>
      <c r="SR43" s="50"/>
      <c r="SS43" s="50"/>
      <c r="ST43" s="50"/>
      <c r="SU43" s="50"/>
      <c r="SV43" s="50"/>
      <c r="SW43" s="50"/>
      <c r="SX43" s="50"/>
      <c r="SY43" s="50"/>
      <c r="SZ43" s="50"/>
      <c r="TA43" s="50"/>
      <c r="TB43" s="50"/>
      <c r="TC43" s="50"/>
      <c r="TD43" s="50"/>
      <c r="TE43" s="50"/>
      <c r="TF43" s="50"/>
      <c r="TG43" s="50"/>
      <c r="TH43" s="50"/>
      <c r="TI43" s="50"/>
      <c r="TJ43" s="50"/>
      <c r="TK43" s="50"/>
      <c r="TL43" s="50"/>
      <c r="TM43" s="50"/>
      <c r="TN43" s="50"/>
      <c r="TO43" s="50"/>
      <c r="TP43" s="50"/>
      <c r="TQ43" s="50"/>
      <c r="TR43" s="50"/>
      <c r="TS43" s="50"/>
      <c r="TT43" s="50"/>
      <c r="TU43" s="50"/>
      <c r="TV43" s="50"/>
      <c r="TW43" s="50"/>
      <c r="TX43" s="50"/>
      <c r="TY43" s="50"/>
      <c r="TZ43" s="50"/>
      <c r="UA43" s="50"/>
      <c r="UB43" s="50"/>
      <c r="UC43" s="50"/>
      <c r="UD43" s="50"/>
      <c r="UE43" s="50"/>
      <c r="UF43" s="50"/>
      <c r="UG43" s="50"/>
      <c r="UH43" s="50"/>
      <c r="UI43" s="50"/>
      <c r="UJ43" s="50"/>
      <c r="UK43" s="50"/>
      <c r="UL43" s="50"/>
      <c r="UM43" s="50"/>
      <c r="UN43" s="50"/>
      <c r="UO43" s="50"/>
      <c r="UP43" s="50"/>
      <c r="UQ43" s="50"/>
      <c r="UR43" s="50"/>
      <c r="US43" s="50"/>
      <c r="UT43" s="50"/>
      <c r="UU43" s="50"/>
      <c r="UV43" s="50"/>
      <c r="UW43" s="50"/>
      <c r="UX43" s="50"/>
      <c r="UY43" s="50"/>
      <c r="UZ43" s="50"/>
      <c r="VA43" s="50"/>
      <c r="VB43" s="50"/>
      <c r="VC43" s="50"/>
      <c r="VD43" s="50"/>
      <c r="VE43" s="50"/>
      <c r="VF43" s="50"/>
      <c r="VG43" s="50"/>
      <c r="VH43" s="50"/>
      <c r="VI43" s="50"/>
      <c r="VJ43" s="50"/>
      <c r="VK43" s="50"/>
      <c r="VL43" s="50"/>
      <c r="VM43" s="50"/>
      <c r="VN43" s="50"/>
      <c r="VO43" s="50"/>
      <c r="VP43" s="50"/>
      <c r="VQ43" s="50"/>
      <c r="VR43" s="50"/>
      <c r="VS43" s="50"/>
      <c r="VT43" s="50"/>
      <c r="VU43" s="50"/>
      <c r="VV43" s="50"/>
      <c r="VW43" s="50"/>
      <c r="VX43" s="50"/>
      <c r="VY43" s="50"/>
      <c r="VZ43" s="50"/>
      <c r="WA43" s="50"/>
      <c r="WB43" s="50"/>
      <c r="WC43" s="50"/>
      <c r="WD43" s="50"/>
      <c r="WE43" s="50"/>
      <c r="WF43" s="50"/>
      <c r="WG43" s="50"/>
      <c r="WH43" s="50"/>
      <c r="WI43" s="50"/>
      <c r="WJ43" s="50"/>
      <c r="WK43" s="50"/>
      <c r="WL43" s="50"/>
      <c r="WM43" s="50"/>
      <c r="WN43" s="50"/>
      <c r="WO43" s="50"/>
      <c r="WP43" s="50"/>
      <c r="WQ43" s="50"/>
      <c r="WR43" s="50"/>
      <c r="WS43" s="50"/>
      <c r="WT43" s="50"/>
      <c r="WU43" s="50"/>
      <c r="WV43" s="50"/>
      <c r="WW43" s="50"/>
      <c r="WX43" s="50"/>
      <c r="WY43" s="50"/>
      <c r="WZ43" s="50"/>
      <c r="XA43" s="50"/>
      <c r="XB43" s="50"/>
      <c r="XC43" s="50"/>
      <c r="XD43" s="50"/>
      <c r="XE43" s="50"/>
      <c r="XF43" s="50"/>
      <c r="XG43" s="50"/>
      <c r="XH43" s="50"/>
      <c r="XI43" s="50"/>
      <c r="XJ43" s="50"/>
      <c r="XK43" s="50"/>
      <c r="XL43" s="50"/>
      <c r="XM43" s="50"/>
      <c r="XN43" s="50"/>
      <c r="XO43" s="50"/>
      <c r="XP43" s="50"/>
      <c r="XQ43" s="50"/>
      <c r="XR43" s="50"/>
      <c r="XS43" s="50"/>
      <c r="XT43" s="50"/>
      <c r="XU43" s="50"/>
      <c r="XV43" s="50"/>
      <c r="XW43" s="50"/>
      <c r="XX43" s="50"/>
      <c r="XY43" s="50"/>
      <c r="XZ43" s="50"/>
      <c r="YA43" s="50"/>
      <c r="YB43" s="50"/>
      <c r="YC43" s="50"/>
      <c r="YD43" s="50"/>
      <c r="YE43" s="50"/>
      <c r="YF43" s="50"/>
      <c r="YG43" s="50"/>
      <c r="YH43" s="50"/>
      <c r="YI43" s="50"/>
      <c r="YJ43" s="50"/>
      <c r="YK43" s="50"/>
      <c r="YL43" s="50"/>
      <c r="YM43" s="50"/>
      <c r="YN43" s="50"/>
      <c r="YO43" s="50"/>
      <c r="YP43" s="50"/>
      <c r="YQ43" s="50"/>
      <c r="YR43" s="50"/>
      <c r="YS43" s="50"/>
      <c r="YT43" s="50"/>
      <c r="YU43" s="50"/>
      <c r="YV43" s="50"/>
      <c r="YW43" s="50"/>
      <c r="YX43" s="50"/>
      <c r="YY43" s="50"/>
      <c r="YZ43" s="50"/>
      <c r="ZA43" s="50"/>
      <c r="ZB43" s="50"/>
      <c r="ZC43" s="50"/>
      <c r="ZD43" s="50"/>
      <c r="ZE43" s="50"/>
      <c r="ZF43" s="50"/>
      <c r="ZG43" s="50"/>
      <c r="ZH43" s="50"/>
      <c r="ZI43" s="50"/>
      <c r="ZJ43" s="50"/>
      <c r="ZK43" s="50"/>
      <c r="ZL43" s="50"/>
      <c r="ZM43" s="50"/>
      <c r="ZN43" s="50"/>
      <c r="ZO43" s="50"/>
      <c r="ZP43" s="50"/>
      <c r="ZQ43" s="50"/>
      <c r="ZR43" s="50"/>
      <c r="ZS43" s="50"/>
      <c r="ZT43" s="50"/>
      <c r="ZU43" s="50"/>
      <c r="ZV43" s="50"/>
      <c r="ZW43" s="50"/>
      <c r="ZX43" s="50"/>
      <c r="ZY43" s="50"/>
      <c r="ZZ43" s="50"/>
      <c r="AAA43" s="50"/>
      <c r="AAB43" s="50"/>
      <c r="AAC43" s="50"/>
      <c r="AAD43" s="50"/>
      <c r="AAE43" s="50"/>
      <c r="AAF43" s="50"/>
      <c r="AAG43" s="50"/>
      <c r="AAH43" s="50"/>
      <c r="AAI43" s="50"/>
      <c r="AAJ43" s="50"/>
      <c r="AAK43" s="50"/>
      <c r="AAL43" s="50"/>
      <c r="AAM43" s="50"/>
      <c r="AAN43" s="50"/>
      <c r="AAO43" s="50"/>
      <c r="AAP43" s="50"/>
      <c r="AAQ43" s="50"/>
      <c r="AAR43" s="50"/>
      <c r="AAS43" s="50"/>
      <c r="AAT43" s="50"/>
      <c r="AAU43" s="50"/>
      <c r="AAV43" s="50"/>
      <c r="AAW43" s="50"/>
      <c r="AAX43" s="50"/>
      <c r="AAY43" s="50"/>
      <c r="AAZ43" s="50"/>
      <c r="ABA43" s="50"/>
      <c r="ABB43" s="50"/>
      <c r="ABC43" s="50"/>
      <c r="ABD43" s="50"/>
      <c r="ABE43" s="50"/>
      <c r="ABF43" s="50"/>
      <c r="ABG43" s="50"/>
      <c r="ABH43" s="50"/>
      <c r="ABI43" s="50"/>
      <c r="ABJ43" s="50"/>
      <c r="ABK43" s="50"/>
      <c r="ABL43" s="50"/>
      <c r="ABM43" s="50"/>
      <c r="ABN43" s="50"/>
      <c r="ABO43" s="50"/>
      <c r="ABP43" s="50"/>
      <c r="ABQ43" s="50"/>
      <c r="ABR43" s="50"/>
      <c r="ABS43" s="50"/>
      <c r="ABT43" s="50"/>
      <c r="ABU43" s="50"/>
      <c r="ABV43" s="50"/>
      <c r="ABW43" s="50"/>
      <c r="ABX43" s="50"/>
      <c r="ABY43" s="50"/>
      <c r="ABZ43" s="50"/>
      <c r="ACA43" s="50"/>
      <c r="ACB43" s="50"/>
      <c r="ACC43" s="50"/>
      <c r="ACD43" s="50"/>
      <c r="ACE43" s="50"/>
      <c r="ACF43" s="50"/>
      <c r="ACG43" s="50"/>
      <c r="ACH43" s="50"/>
      <c r="ACI43" s="50"/>
      <c r="ACJ43" s="50"/>
      <c r="ACK43" s="50"/>
      <c r="ACL43" s="50"/>
      <c r="ACM43" s="50"/>
      <c r="ACN43" s="50"/>
      <c r="ACO43" s="50"/>
      <c r="ACP43" s="50"/>
      <c r="ACQ43" s="50"/>
      <c r="ACR43" s="50"/>
      <c r="ACS43" s="50"/>
      <c r="ACT43" s="50"/>
      <c r="ACU43" s="50"/>
      <c r="ACV43" s="50"/>
      <c r="ACW43" s="50"/>
      <c r="ACX43" s="50"/>
      <c r="ACY43" s="50"/>
      <c r="ACZ43" s="50"/>
      <c r="ADA43" s="50"/>
      <c r="ADB43" s="50"/>
      <c r="ADC43" s="50"/>
      <c r="ADD43" s="50"/>
      <c r="ADE43" s="50"/>
      <c r="ADF43" s="50"/>
      <c r="ADG43" s="50"/>
      <c r="ADH43" s="50"/>
      <c r="ADI43" s="50"/>
      <c r="ADJ43" s="50"/>
      <c r="ADK43" s="50"/>
      <c r="ADL43" s="50"/>
      <c r="ADM43" s="50"/>
      <c r="ADN43" s="50"/>
      <c r="ADO43" s="50"/>
      <c r="ADP43" s="50"/>
      <c r="ADQ43" s="50"/>
      <c r="ADR43" s="50"/>
      <c r="ADS43" s="50"/>
      <c r="ADT43" s="50"/>
      <c r="ADU43" s="50"/>
      <c r="ADV43" s="50"/>
      <c r="ADW43" s="50"/>
      <c r="ADX43" s="50"/>
      <c r="ADY43" s="50"/>
      <c r="ADZ43" s="50"/>
      <c r="AEA43" s="50"/>
      <c r="AEB43" s="50"/>
      <c r="AEC43" s="50"/>
      <c r="AED43" s="50"/>
      <c r="AEE43" s="50"/>
      <c r="AEF43" s="50"/>
      <c r="AEG43" s="50"/>
      <c r="AEH43" s="50"/>
      <c r="AEI43" s="50"/>
      <c r="AEJ43" s="50"/>
      <c r="AEK43" s="50"/>
      <c r="AEL43" s="50"/>
      <c r="AEM43" s="50"/>
      <c r="AEN43" s="50"/>
      <c r="AEO43" s="50"/>
      <c r="AEP43" s="50"/>
      <c r="AEQ43" s="50"/>
      <c r="AER43" s="50"/>
      <c r="AES43" s="50"/>
      <c r="AET43" s="50"/>
      <c r="AEU43" s="50"/>
      <c r="AEV43" s="50"/>
      <c r="AEW43" s="50"/>
      <c r="AEX43" s="50"/>
      <c r="AEY43" s="50"/>
      <c r="AEZ43" s="50"/>
      <c r="AFA43" s="50"/>
      <c r="AFB43" s="50"/>
      <c r="AFC43" s="50"/>
      <c r="AFD43" s="50"/>
      <c r="AFE43" s="50"/>
      <c r="AFF43" s="50"/>
      <c r="AFG43" s="50"/>
      <c r="AFH43" s="50"/>
      <c r="AFI43" s="50"/>
      <c r="AFJ43" s="50"/>
      <c r="AFK43" s="50"/>
      <c r="AFL43" s="50"/>
      <c r="AFM43" s="50"/>
      <c r="AFN43" s="50"/>
      <c r="AFO43" s="50"/>
      <c r="AFP43" s="50"/>
      <c r="AFQ43" s="50"/>
      <c r="AFR43" s="50"/>
      <c r="AFS43" s="50"/>
      <c r="AFT43" s="50"/>
      <c r="AFU43" s="50"/>
      <c r="AFV43" s="50"/>
      <c r="AFW43" s="50"/>
      <c r="AFX43" s="50"/>
      <c r="AFY43" s="50"/>
      <c r="AFZ43" s="50"/>
      <c r="AGA43" s="50"/>
      <c r="AGB43" s="50"/>
      <c r="AGC43" s="50"/>
      <c r="AGD43" s="50"/>
      <c r="AGE43" s="50"/>
      <c r="AGF43" s="50"/>
      <c r="AGG43" s="50"/>
      <c r="AGH43" s="50"/>
      <c r="AGI43" s="50"/>
      <c r="AGJ43" s="50"/>
      <c r="AGK43" s="50"/>
      <c r="AGL43" s="50"/>
      <c r="AGM43" s="50"/>
      <c r="AGN43" s="50"/>
      <c r="AGO43" s="50"/>
      <c r="AGP43" s="50"/>
      <c r="AGQ43" s="50"/>
      <c r="AGR43" s="50"/>
      <c r="AGS43" s="50"/>
      <c r="AGT43" s="50"/>
      <c r="AGU43" s="50"/>
      <c r="AGV43" s="50"/>
      <c r="AGW43" s="50"/>
      <c r="AGX43" s="50"/>
      <c r="AGY43" s="50"/>
      <c r="AGZ43" s="50"/>
      <c r="AHA43" s="50"/>
      <c r="AHB43" s="50"/>
      <c r="AHC43" s="50"/>
      <c r="AHD43" s="50"/>
      <c r="AHE43" s="50"/>
      <c r="AHF43" s="50"/>
      <c r="AHG43" s="50"/>
      <c r="AHH43" s="50"/>
      <c r="AHI43" s="50"/>
      <c r="AHJ43" s="50"/>
      <c r="AHK43" s="50"/>
      <c r="AHL43" s="50"/>
      <c r="AHM43" s="50"/>
      <c r="AHN43" s="50"/>
      <c r="AHO43" s="50"/>
      <c r="AHP43" s="50"/>
      <c r="AHQ43" s="50"/>
      <c r="AHR43" s="50"/>
      <c r="AHS43" s="50"/>
      <c r="AHT43" s="50"/>
      <c r="AHU43" s="50"/>
      <c r="AHV43" s="50"/>
      <c r="AHW43" s="50"/>
      <c r="AHX43" s="50"/>
      <c r="AHY43" s="50"/>
      <c r="AHZ43" s="50"/>
      <c r="AIA43" s="50"/>
      <c r="AIB43" s="50"/>
      <c r="AIC43" s="50"/>
      <c r="AID43" s="50"/>
      <c r="AIE43" s="50"/>
      <c r="AIF43" s="50"/>
      <c r="AIG43" s="50"/>
      <c r="AIH43" s="50"/>
      <c r="AII43" s="50"/>
      <c r="AIJ43" s="50"/>
      <c r="AIK43" s="50"/>
      <c r="AIL43" s="50"/>
      <c r="AIM43" s="50"/>
      <c r="AIN43" s="50"/>
      <c r="AIO43" s="50"/>
      <c r="AIP43" s="50"/>
      <c r="AIQ43" s="50"/>
      <c r="AIR43" s="50"/>
      <c r="AIS43" s="50"/>
      <c r="AIT43" s="50"/>
      <c r="AIU43" s="50"/>
      <c r="AIV43" s="50"/>
      <c r="AIW43" s="50"/>
      <c r="AIX43" s="50"/>
      <c r="AIY43" s="50"/>
      <c r="AIZ43" s="50"/>
      <c r="AJA43" s="50"/>
      <c r="AJB43" s="50"/>
      <c r="AJC43" s="50"/>
      <c r="AJD43" s="50"/>
      <c r="AJE43" s="50"/>
      <c r="AJF43" s="50"/>
      <c r="AJG43" s="50"/>
      <c r="AJH43" s="50"/>
      <c r="AJI43" s="50"/>
      <c r="AJJ43" s="50"/>
      <c r="AJK43" s="50"/>
      <c r="AJL43" s="50"/>
      <c r="AJM43" s="50"/>
      <c r="AJN43" s="50"/>
      <c r="AJO43" s="50"/>
      <c r="AJP43" s="50"/>
      <c r="AJQ43" s="50"/>
      <c r="AJR43" s="50"/>
      <c r="AJS43" s="50"/>
      <c r="AJT43" s="50"/>
      <c r="AJU43" s="50"/>
      <c r="AJV43" s="50"/>
      <c r="AJW43" s="50"/>
      <c r="AJX43" s="50"/>
      <c r="AJY43" s="50"/>
      <c r="AJZ43" s="50"/>
      <c r="AKA43" s="50"/>
      <c r="AKB43" s="50"/>
      <c r="AKC43" s="50"/>
      <c r="AKD43" s="50"/>
      <c r="AKE43" s="50"/>
      <c r="AKF43" s="50"/>
      <c r="AKG43" s="50"/>
      <c r="AKH43" s="50"/>
      <c r="AKI43" s="50"/>
      <c r="AKJ43" s="50"/>
      <c r="AKK43" s="50"/>
      <c r="AKL43" s="50"/>
      <c r="AKM43" s="50"/>
      <c r="AKN43" s="50"/>
      <c r="AKO43" s="50"/>
      <c r="AKP43" s="50"/>
      <c r="AKQ43" s="50"/>
      <c r="AKR43" s="50"/>
      <c r="AKS43" s="50"/>
      <c r="AKT43" s="50"/>
      <c r="AKU43" s="50"/>
      <c r="AKV43" s="50"/>
      <c r="AKW43" s="50"/>
      <c r="AKX43" s="50"/>
      <c r="AKY43" s="50"/>
      <c r="AKZ43" s="50"/>
      <c r="ALA43" s="50"/>
      <c r="ALB43" s="50"/>
      <c r="ALC43" s="50"/>
      <c r="ALD43" s="50"/>
      <c r="ALE43" s="50"/>
      <c r="ALF43" s="50"/>
      <c r="ALG43" s="50"/>
      <c r="ALH43" s="50"/>
      <c r="ALI43" s="50"/>
      <c r="ALJ43" s="50"/>
      <c r="ALK43" s="50"/>
      <c r="ALL43" s="50"/>
      <c r="ALM43" s="50"/>
      <c r="ALN43" s="50"/>
      <c r="ALO43" s="50"/>
      <c r="ALP43" s="50"/>
      <c r="ALQ43" s="50"/>
      <c r="ALR43" s="50"/>
      <c r="ALS43" s="50"/>
      <c r="ALT43" s="50"/>
      <c r="ALU43" s="50"/>
      <c r="ALV43" s="50"/>
      <c r="ALW43" s="50"/>
      <c r="ALX43" s="50"/>
      <c r="ALY43" s="50"/>
      <c r="ALZ43" s="50"/>
      <c r="AMA43" s="50"/>
      <c r="AMB43" s="50"/>
      <c r="AMC43" s="50"/>
      <c r="AMD43" s="50"/>
      <c r="AME43" s="50"/>
      <c r="AMF43" s="50"/>
      <c r="AMG43" s="50"/>
      <c r="AMH43" s="50"/>
      <c r="AMI43" s="50"/>
      <c r="AMJ43" s="50"/>
      <c r="AMK43" s="50"/>
      <c r="AML43" s="50"/>
      <c r="AMM43" s="50"/>
      <c r="AMN43" s="50"/>
      <c r="AMO43" s="50"/>
      <c r="AMP43" s="50"/>
      <c r="AMQ43" s="50"/>
      <c r="AMR43" s="50"/>
      <c r="AMS43" s="50"/>
      <c r="AMT43" s="50"/>
      <c r="AMU43" s="50"/>
      <c r="AMV43" s="50"/>
      <c r="AMW43" s="50"/>
      <c r="AMX43" s="50"/>
      <c r="AMY43" s="50"/>
      <c r="AMZ43" s="50"/>
      <c r="ANA43" s="50"/>
      <c r="ANB43" s="50"/>
      <c r="ANC43" s="50"/>
      <c r="AND43" s="50"/>
      <c r="ANE43" s="50"/>
      <c r="ANF43" s="50"/>
      <c r="ANG43" s="50"/>
      <c r="ANH43" s="50"/>
      <c r="ANI43" s="50"/>
      <c r="ANJ43" s="50"/>
      <c r="ANK43" s="50"/>
      <c r="ANL43" s="50"/>
      <c r="ANM43" s="50"/>
      <c r="ANN43" s="50"/>
      <c r="ANO43" s="50"/>
      <c r="ANP43" s="50"/>
      <c r="ANQ43" s="50"/>
      <c r="ANR43" s="50"/>
      <c r="ANS43" s="50"/>
      <c r="ANT43" s="50"/>
      <c r="ANU43" s="50"/>
      <c r="ANV43" s="50"/>
      <c r="ANW43" s="50"/>
      <c r="ANX43" s="50"/>
      <c r="ANY43" s="50"/>
      <c r="ANZ43" s="50"/>
      <c r="AOA43" s="50"/>
      <c r="AOB43" s="50"/>
      <c r="AOC43" s="50"/>
      <c r="AOD43" s="50"/>
      <c r="AOE43" s="50"/>
      <c r="AOF43" s="50"/>
      <c r="AOG43" s="50"/>
      <c r="AOH43" s="50"/>
      <c r="AOI43" s="50"/>
      <c r="AOJ43" s="50"/>
      <c r="AOK43" s="50"/>
      <c r="AOL43" s="50"/>
      <c r="AOM43" s="50"/>
      <c r="AON43" s="50"/>
      <c r="AOO43" s="50"/>
      <c r="AOP43" s="50"/>
      <c r="AOQ43" s="50"/>
      <c r="AOR43" s="50"/>
      <c r="AOS43" s="50"/>
      <c r="AOT43" s="50"/>
      <c r="AOU43" s="50"/>
      <c r="AOV43" s="50"/>
      <c r="AOW43" s="50"/>
      <c r="AOX43" s="50"/>
      <c r="AOY43" s="50"/>
      <c r="AOZ43" s="50"/>
      <c r="APA43" s="50"/>
      <c r="APB43" s="50"/>
      <c r="APC43" s="50"/>
      <c r="APD43" s="50"/>
      <c r="APE43" s="50"/>
      <c r="APF43" s="50"/>
      <c r="APG43" s="50"/>
      <c r="APH43" s="50"/>
      <c r="API43" s="50"/>
      <c r="APJ43" s="50"/>
      <c r="APK43" s="50"/>
      <c r="APL43" s="50"/>
      <c r="APM43" s="50"/>
      <c r="APN43" s="50"/>
      <c r="APO43" s="50"/>
      <c r="APP43" s="50"/>
      <c r="APQ43" s="50"/>
      <c r="APR43" s="50"/>
      <c r="APS43" s="50"/>
      <c r="APT43" s="50"/>
      <c r="APU43" s="50"/>
      <c r="APV43" s="50"/>
      <c r="APW43" s="50"/>
      <c r="APX43" s="50"/>
      <c r="APY43" s="50"/>
      <c r="APZ43" s="50"/>
      <c r="AQA43" s="50"/>
      <c r="AQB43" s="50"/>
      <c r="AQC43" s="50"/>
      <c r="AQD43" s="50"/>
      <c r="AQE43" s="50"/>
      <c r="AQF43" s="50"/>
      <c r="AQG43" s="50"/>
      <c r="AQH43" s="50"/>
      <c r="AQI43" s="50"/>
      <c r="AQJ43" s="50"/>
      <c r="AQK43" s="50"/>
      <c r="AQL43" s="50"/>
      <c r="AQM43" s="50"/>
      <c r="AQN43" s="50"/>
      <c r="AQO43" s="50"/>
      <c r="AQP43" s="50"/>
      <c r="AQQ43" s="50"/>
      <c r="AQR43" s="50"/>
      <c r="AQS43" s="50"/>
      <c r="AQT43" s="50"/>
      <c r="AQU43" s="50"/>
      <c r="AQV43" s="50"/>
      <c r="AQW43" s="50"/>
      <c r="AQX43" s="50"/>
      <c r="AQY43" s="50"/>
      <c r="AQZ43" s="50"/>
      <c r="ARA43" s="50"/>
      <c r="ARB43" s="50"/>
      <c r="ARC43" s="50"/>
      <c r="ARD43" s="50"/>
      <c r="ARE43" s="50"/>
      <c r="ARF43" s="50"/>
      <c r="ARG43" s="50"/>
      <c r="ARH43" s="50"/>
      <c r="ARI43" s="50"/>
      <c r="ARJ43" s="50"/>
      <c r="ARK43" s="50"/>
      <c r="ARL43" s="50"/>
      <c r="ARM43" s="50"/>
      <c r="ARN43" s="50"/>
      <c r="ARO43" s="50"/>
      <c r="ARP43" s="50"/>
      <c r="ARQ43" s="50"/>
      <c r="ARR43" s="50"/>
      <c r="ARS43" s="50"/>
      <c r="ART43" s="50"/>
      <c r="ARU43" s="50"/>
      <c r="ARV43" s="50"/>
      <c r="ARW43" s="50"/>
      <c r="ARX43" s="50"/>
      <c r="ARY43" s="50"/>
      <c r="ARZ43" s="50"/>
      <c r="ASA43" s="50"/>
      <c r="ASB43" s="50"/>
      <c r="ASC43" s="50"/>
      <c r="ASD43" s="50"/>
      <c r="ASE43" s="50"/>
      <c r="ASF43" s="50"/>
      <c r="ASG43" s="50"/>
      <c r="ASH43" s="50"/>
      <c r="ASI43" s="50"/>
      <c r="ASJ43" s="50"/>
      <c r="ASK43" s="50"/>
      <c r="ASL43" s="50"/>
      <c r="ASM43" s="50"/>
      <c r="ASN43" s="50"/>
      <c r="ASO43" s="50"/>
      <c r="ASP43" s="50"/>
      <c r="ASQ43" s="50"/>
      <c r="ASR43" s="50"/>
      <c r="ASS43" s="50"/>
      <c r="AST43" s="50"/>
      <c r="ASU43" s="50"/>
      <c r="ASV43" s="50"/>
      <c r="ASW43" s="50"/>
      <c r="ASX43" s="50"/>
      <c r="ASY43" s="50"/>
      <c r="ASZ43" s="50"/>
      <c r="ATA43" s="50"/>
      <c r="ATB43" s="50"/>
      <c r="ATC43" s="50"/>
      <c r="ATD43" s="50"/>
      <c r="ATE43" s="50"/>
      <c r="ATF43" s="50"/>
      <c r="ATG43" s="50"/>
      <c r="ATH43" s="50"/>
      <c r="ATI43" s="50"/>
      <c r="ATJ43" s="50"/>
      <c r="ATK43" s="50"/>
      <c r="ATL43" s="50"/>
      <c r="ATM43" s="50"/>
      <c r="ATN43" s="50"/>
      <c r="ATO43" s="50"/>
      <c r="ATP43" s="50"/>
      <c r="ATQ43" s="50"/>
      <c r="ATR43" s="50"/>
      <c r="ATS43" s="50"/>
      <c r="ATT43" s="50"/>
      <c r="ATU43" s="50"/>
      <c r="ATV43" s="50"/>
      <c r="ATW43" s="50"/>
      <c r="ATX43" s="50"/>
      <c r="ATY43" s="50"/>
      <c r="ATZ43" s="50"/>
      <c r="AUA43" s="50"/>
      <c r="AUB43" s="50"/>
      <c r="AUC43" s="50"/>
      <c r="AUD43" s="50"/>
      <c r="AUE43" s="50"/>
      <c r="AUF43" s="50"/>
      <c r="AUG43" s="50"/>
      <c r="AUH43" s="50"/>
      <c r="AUI43" s="50"/>
      <c r="AUJ43" s="50"/>
      <c r="AUK43" s="50"/>
      <c r="AUL43" s="50"/>
      <c r="AUM43" s="50"/>
      <c r="AUN43" s="50"/>
      <c r="AUO43" s="50"/>
      <c r="AUP43" s="50"/>
      <c r="AUQ43" s="50"/>
      <c r="AUR43" s="50"/>
      <c r="AUS43" s="50"/>
      <c r="AUT43" s="50"/>
      <c r="AUU43" s="50"/>
      <c r="AUV43" s="50"/>
      <c r="AUW43" s="50"/>
      <c r="AUX43" s="50"/>
      <c r="AUY43" s="50"/>
      <c r="AUZ43" s="50"/>
      <c r="AVA43" s="50"/>
      <c r="AVB43" s="50"/>
      <c r="AVC43" s="50"/>
      <c r="AVD43" s="50"/>
      <c r="AVE43" s="50"/>
      <c r="AVF43" s="50"/>
      <c r="AVG43" s="50"/>
      <c r="AVH43" s="50"/>
      <c r="AVI43" s="50"/>
      <c r="AVJ43" s="50"/>
      <c r="AVK43" s="50"/>
      <c r="AVL43" s="50"/>
      <c r="AVM43" s="50"/>
      <c r="AVN43" s="50"/>
      <c r="AVO43" s="50"/>
      <c r="AVP43" s="50"/>
      <c r="AVQ43" s="50"/>
      <c r="AVR43" s="50"/>
      <c r="AVS43" s="50"/>
      <c r="AVT43" s="50"/>
      <c r="AVU43" s="50"/>
      <c r="AVV43" s="50"/>
      <c r="AVW43" s="50"/>
      <c r="AVX43" s="50"/>
      <c r="AVY43" s="50"/>
      <c r="AVZ43" s="50"/>
      <c r="AWA43" s="50"/>
      <c r="AWB43" s="50"/>
      <c r="AWC43" s="50"/>
      <c r="AWD43" s="50"/>
      <c r="AWE43" s="50"/>
      <c r="AWF43" s="50"/>
      <c r="AWG43" s="50"/>
      <c r="AWH43" s="50"/>
      <c r="AWI43" s="50"/>
      <c r="AWJ43" s="50"/>
      <c r="AWK43" s="50"/>
      <c r="AWL43" s="50"/>
      <c r="AWM43" s="50"/>
      <c r="AWN43" s="50"/>
      <c r="AWO43" s="50"/>
      <c r="AWP43" s="50"/>
      <c r="AWQ43" s="50"/>
      <c r="AWR43" s="50"/>
      <c r="AWS43" s="50"/>
      <c r="AWT43" s="50"/>
      <c r="AWU43" s="50"/>
      <c r="AWV43" s="50"/>
      <c r="AWW43" s="50"/>
      <c r="AWX43" s="50"/>
      <c r="AWY43" s="50"/>
      <c r="AWZ43" s="50"/>
      <c r="AXA43" s="50"/>
      <c r="AXB43" s="50"/>
      <c r="AXC43" s="50"/>
      <c r="AXD43" s="50"/>
      <c r="AXE43" s="50"/>
      <c r="AXF43" s="50"/>
      <c r="AXG43" s="50"/>
      <c r="AXH43" s="50"/>
      <c r="AXI43" s="50"/>
      <c r="AXJ43" s="50"/>
      <c r="AXK43" s="50"/>
      <c r="AXL43" s="50"/>
      <c r="AXM43" s="50"/>
      <c r="AXN43" s="50"/>
      <c r="AXO43" s="50"/>
      <c r="AXP43" s="50"/>
      <c r="AXQ43" s="50"/>
      <c r="AXR43" s="50"/>
      <c r="AXS43" s="50"/>
      <c r="AXT43" s="50"/>
      <c r="AXU43" s="50"/>
      <c r="AXV43" s="50"/>
      <c r="AXW43" s="50"/>
      <c r="AXX43" s="50"/>
      <c r="AXY43" s="50"/>
      <c r="AXZ43" s="50"/>
      <c r="AYA43" s="50"/>
      <c r="AYB43" s="50"/>
      <c r="AYC43" s="50"/>
      <c r="AYD43" s="50"/>
      <c r="AYE43" s="50"/>
      <c r="AYF43" s="50"/>
      <c r="AYG43" s="50"/>
      <c r="AYH43" s="50"/>
      <c r="AYI43" s="50"/>
      <c r="AYJ43" s="50"/>
      <c r="AYK43" s="50"/>
      <c r="AYL43" s="50"/>
      <c r="AYM43" s="50"/>
      <c r="AYN43" s="50"/>
      <c r="AYO43" s="50"/>
      <c r="AYP43" s="50"/>
      <c r="AYQ43" s="50"/>
      <c r="AYR43" s="50"/>
      <c r="AYS43" s="50"/>
      <c r="AYT43" s="50"/>
      <c r="AYU43" s="50"/>
      <c r="AYV43" s="50"/>
      <c r="AYW43" s="50"/>
      <c r="AYX43" s="50"/>
      <c r="AYY43" s="50"/>
      <c r="AYZ43" s="50"/>
      <c r="AZA43" s="50"/>
      <c r="AZB43" s="50"/>
      <c r="AZC43" s="50"/>
      <c r="AZD43" s="50"/>
      <c r="AZE43" s="50"/>
      <c r="AZF43" s="50"/>
      <c r="AZG43" s="50"/>
      <c r="AZH43" s="50"/>
      <c r="AZI43" s="50"/>
      <c r="AZJ43" s="50"/>
      <c r="AZK43" s="50"/>
      <c r="AZL43" s="50"/>
      <c r="AZM43" s="50"/>
      <c r="AZN43" s="50"/>
      <c r="AZO43" s="50"/>
      <c r="AZP43" s="50"/>
      <c r="AZQ43" s="50"/>
      <c r="AZR43" s="50"/>
      <c r="AZS43" s="50"/>
      <c r="AZT43" s="50"/>
      <c r="AZU43" s="50"/>
      <c r="AZV43" s="50"/>
      <c r="AZW43" s="50"/>
      <c r="AZX43" s="50"/>
      <c r="AZY43" s="50"/>
      <c r="AZZ43" s="50"/>
      <c r="BAA43" s="50"/>
      <c r="BAB43" s="50"/>
      <c r="BAC43" s="50"/>
      <c r="BAD43" s="50"/>
      <c r="BAE43" s="50"/>
      <c r="BAF43" s="50"/>
      <c r="BAG43" s="50"/>
      <c r="BAH43" s="50"/>
      <c r="BAI43" s="50"/>
      <c r="BAJ43" s="50"/>
      <c r="BAK43" s="50"/>
      <c r="BAL43" s="50"/>
      <c r="BAM43" s="50"/>
      <c r="BAN43" s="50"/>
      <c r="BAO43" s="50"/>
      <c r="BAP43" s="50"/>
      <c r="BAQ43" s="50"/>
      <c r="BAR43" s="50"/>
      <c r="BAS43" s="50"/>
      <c r="BAT43" s="50"/>
      <c r="BAU43" s="50"/>
      <c r="BAV43" s="50"/>
      <c r="BAW43" s="50"/>
      <c r="BAX43" s="50"/>
      <c r="BAY43" s="50"/>
      <c r="BAZ43" s="50"/>
      <c r="BBA43" s="50"/>
      <c r="BBB43" s="50"/>
      <c r="BBC43" s="50"/>
      <c r="BBD43" s="50"/>
      <c r="BBE43" s="50"/>
      <c r="BBF43" s="50"/>
      <c r="BBG43" s="50"/>
      <c r="BBH43" s="50"/>
      <c r="BBI43" s="50"/>
      <c r="BBJ43" s="50"/>
      <c r="BBK43" s="50"/>
      <c r="BBL43" s="50"/>
      <c r="BBM43" s="50"/>
      <c r="BBN43" s="50"/>
      <c r="BBO43" s="50"/>
      <c r="BBP43" s="50"/>
      <c r="BBQ43" s="50"/>
      <c r="BBR43" s="50"/>
      <c r="BBS43" s="50"/>
      <c r="BBT43" s="50"/>
      <c r="BBU43" s="50"/>
      <c r="BBV43" s="50"/>
      <c r="BBW43" s="50"/>
      <c r="BBX43" s="50"/>
      <c r="BBY43" s="50"/>
      <c r="BBZ43" s="50"/>
      <c r="BCA43" s="50"/>
      <c r="BCB43" s="50"/>
      <c r="BCC43" s="50"/>
      <c r="BCD43" s="50"/>
      <c r="BCE43" s="50"/>
      <c r="BCF43" s="50"/>
      <c r="BCG43" s="50"/>
      <c r="BCH43" s="50"/>
      <c r="BCI43" s="50"/>
      <c r="BCJ43" s="50"/>
      <c r="BCK43" s="50"/>
      <c r="BCL43" s="50"/>
      <c r="BCM43" s="50"/>
      <c r="BCN43" s="50"/>
      <c r="BCO43" s="50"/>
      <c r="BCP43" s="50"/>
      <c r="BCQ43" s="50"/>
      <c r="BCR43" s="50"/>
      <c r="BCS43" s="50"/>
      <c r="BCT43" s="50"/>
      <c r="BCU43" s="50"/>
      <c r="BCV43" s="50"/>
      <c r="BCW43" s="50"/>
      <c r="BCX43" s="50"/>
      <c r="BCY43" s="50"/>
      <c r="BCZ43" s="50"/>
      <c r="BDA43" s="50"/>
      <c r="BDB43" s="50"/>
      <c r="BDC43" s="50"/>
      <c r="BDD43" s="50"/>
      <c r="BDE43" s="50"/>
      <c r="BDF43" s="50"/>
      <c r="BDG43" s="50"/>
      <c r="BDH43" s="50"/>
      <c r="BDI43" s="50"/>
      <c r="BDJ43" s="50"/>
      <c r="BDK43" s="50"/>
      <c r="BDL43" s="50"/>
      <c r="BDM43" s="50"/>
      <c r="BDN43" s="50"/>
      <c r="BDO43" s="50"/>
      <c r="BDP43" s="50"/>
      <c r="BDQ43" s="50"/>
      <c r="BDR43" s="50"/>
      <c r="BDS43" s="50"/>
      <c r="BDT43" s="50"/>
      <c r="BDU43" s="50"/>
      <c r="BDV43" s="50"/>
      <c r="BDW43" s="50"/>
      <c r="BDX43" s="50"/>
      <c r="BDY43" s="50"/>
      <c r="BDZ43" s="50"/>
      <c r="BEA43" s="50"/>
      <c r="BEB43" s="50"/>
      <c r="BEC43" s="50"/>
      <c r="BED43" s="50"/>
      <c r="BEE43" s="50"/>
      <c r="BEF43" s="50"/>
      <c r="BEG43" s="50"/>
      <c r="BEH43" s="50"/>
      <c r="BEI43" s="50"/>
      <c r="BEJ43" s="50"/>
      <c r="BEK43" s="50"/>
      <c r="BEL43" s="50"/>
      <c r="BEM43" s="50"/>
      <c r="BEN43" s="50"/>
      <c r="BEO43" s="50"/>
      <c r="BEP43" s="50"/>
      <c r="BEQ43" s="50"/>
      <c r="BER43" s="50"/>
      <c r="BES43" s="50"/>
      <c r="BET43" s="50"/>
      <c r="BEU43" s="50"/>
      <c r="BEV43" s="50"/>
      <c r="BEW43" s="50"/>
      <c r="BEX43" s="50"/>
      <c r="BEY43" s="50"/>
      <c r="BEZ43" s="50"/>
      <c r="BFA43" s="50"/>
      <c r="BFB43" s="50"/>
      <c r="BFC43" s="50"/>
      <c r="BFD43" s="50"/>
      <c r="BFE43" s="50"/>
      <c r="BFF43" s="50"/>
      <c r="BFG43" s="50"/>
      <c r="BFH43" s="50"/>
      <c r="BFI43" s="50"/>
      <c r="BFJ43" s="50"/>
      <c r="BFK43" s="50"/>
      <c r="BFL43" s="50"/>
      <c r="BFM43" s="50"/>
      <c r="BFN43" s="50"/>
      <c r="BFO43" s="50"/>
      <c r="BFP43" s="50"/>
      <c r="BFQ43" s="50"/>
      <c r="BFR43" s="50"/>
      <c r="BFS43" s="50"/>
      <c r="BFT43" s="50"/>
      <c r="BFU43" s="50"/>
      <c r="BFV43" s="50"/>
      <c r="BFW43" s="50"/>
      <c r="BFX43" s="50"/>
      <c r="BFY43" s="50"/>
      <c r="BFZ43" s="50"/>
      <c r="BGA43" s="50"/>
      <c r="BGB43" s="50"/>
      <c r="BGC43" s="50"/>
      <c r="BGD43" s="50"/>
      <c r="BGE43" s="50"/>
      <c r="BGF43" s="50"/>
      <c r="BGG43" s="50"/>
      <c r="BGH43" s="50"/>
      <c r="BGI43" s="50"/>
      <c r="BGJ43" s="50"/>
      <c r="BGK43" s="50"/>
      <c r="BGL43" s="50"/>
      <c r="BGM43" s="50"/>
      <c r="BGN43" s="50"/>
      <c r="BGO43" s="50"/>
      <c r="BGP43" s="50"/>
      <c r="BGQ43" s="50"/>
      <c r="BGR43" s="50"/>
      <c r="BGS43" s="50"/>
      <c r="BGT43" s="50"/>
      <c r="BGU43" s="50"/>
      <c r="BGV43" s="50"/>
      <c r="BGW43" s="50"/>
      <c r="BGX43" s="50"/>
      <c r="BGY43" s="50"/>
      <c r="BGZ43" s="50"/>
      <c r="BHA43" s="50"/>
      <c r="BHB43" s="50"/>
      <c r="BHC43" s="50"/>
      <c r="BHD43" s="50"/>
      <c r="BHE43" s="50"/>
      <c r="BHF43" s="50"/>
      <c r="BHG43" s="50"/>
      <c r="BHH43" s="50"/>
      <c r="BHI43" s="50"/>
      <c r="BHJ43" s="50"/>
      <c r="BHK43" s="50"/>
      <c r="BHL43" s="50"/>
      <c r="BHM43" s="50"/>
      <c r="BHN43" s="50"/>
      <c r="BHO43" s="50"/>
      <c r="BHP43" s="50"/>
      <c r="BHQ43" s="50"/>
      <c r="BHR43" s="50"/>
      <c r="BHS43" s="50"/>
      <c r="BHT43" s="50"/>
      <c r="BHU43" s="50"/>
      <c r="BHV43" s="50"/>
      <c r="BHW43" s="50"/>
      <c r="BHX43" s="50"/>
      <c r="BHY43" s="50"/>
      <c r="BHZ43" s="50"/>
      <c r="BIA43" s="50"/>
      <c r="BIB43" s="50"/>
      <c r="BIC43" s="50"/>
      <c r="BID43" s="50"/>
      <c r="BIE43" s="50"/>
      <c r="BIF43" s="50"/>
      <c r="BIG43" s="50"/>
      <c r="BIH43" s="50"/>
      <c r="BII43" s="50"/>
      <c r="BIJ43" s="50"/>
      <c r="BIK43" s="50"/>
      <c r="BIL43" s="50"/>
      <c r="BIM43" s="50"/>
      <c r="BIN43" s="50"/>
      <c r="BIO43" s="50"/>
      <c r="BIP43" s="50"/>
      <c r="BIQ43" s="50"/>
      <c r="BIR43" s="50"/>
      <c r="BIS43" s="50"/>
      <c r="BIT43" s="50"/>
      <c r="BIU43" s="50"/>
      <c r="BIV43" s="50"/>
      <c r="BIW43" s="50"/>
      <c r="BIX43" s="50"/>
      <c r="BIY43" s="50"/>
      <c r="BIZ43" s="50"/>
      <c r="BJA43" s="50"/>
      <c r="BJB43" s="50"/>
      <c r="BJC43" s="50"/>
      <c r="BJD43" s="50"/>
      <c r="BJE43" s="50"/>
      <c r="BJF43" s="50"/>
      <c r="BJG43" s="50"/>
      <c r="BJH43" s="50"/>
      <c r="BJI43" s="50"/>
      <c r="BJJ43" s="50"/>
      <c r="BJK43" s="50"/>
      <c r="BJL43" s="50"/>
      <c r="BJM43" s="50"/>
      <c r="BJN43" s="50"/>
      <c r="BJO43" s="50"/>
      <c r="BJP43" s="50"/>
      <c r="BJQ43" s="50"/>
      <c r="BJR43" s="50"/>
      <c r="BJS43" s="50"/>
      <c r="BJT43" s="50"/>
      <c r="BJU43" s="50"/>
      <c r="BJV43" s="50"/>
      <c r="BJW43" s="50"/>
      <c r="BJX43" s="50"/>
      <c r="BJY43" s="50"/>
      <c r="BJZ43" s="50"/>
      <c r="BKA43" s="50"/>
      <c r="BKB43" s="50"/>
      <c r="BKC43" s="50"/>
      <c r="BKD43" s="50"/>
      <c r="BKE43" s="50"/>
      <c r="BKF43" s="50"/>
      <c r="BKG43" s="50"/>
      <c r="BKH43" s="50"/>
      <c r="BKI43" s="50"/>
      <c r="BKJ43" s="50"/>
      <c r="BKK43" s="50"/>
      <c r="BKL43" s="50"/>
      <c r="BKM43" s="50"/>
      <c r="BKN43" s="50"/>
      <c r="BKO43" s="50"/>
      <c r="BKP43" s="50"/>
      <c r="BKQ43" s="50"/>
      <c r="BKR43" s="50"/>
      <c r="BKS43" s="50"/>
      <c r="BKT43" s="50"/>
      <c r="BKU43" s="50"/>
      <c r="BKV43" s="50"/>
      <c r="BKW43" s="50"/>
      <c r="BKX43" s="50"/>
      <c r="BKY43" s="50"/>
      <c r="BKZ43" s="50"/>
      <c r="BLA43" s="50"/>
      <c r="BLB43" s="50"/>
      <c r="BLC43" s="50"/>
      <c r="BLD43" s="50"/>
      <c r="BLE43" s="50"/>
      <c r="BLF43" s="50"/>
      <c r="BLG43" s="50"/>
      <c r="BLH43" s="50"/>
      <c r="BLI43" s="50"/>
      <c r="BLJ43" s="50"/>
      <c r="BLK43" s="50"/>
      <c r="BLL43" s="50"/>
      <c r="BLM43" s="50"/>
      <c r="BLN43" s="50"/>
      <c r="BLO43" s="50"/>
      <c r="BLP43" s="50"/>
      <c r="BLQ43" s="50"/>
      <c r="BLR43" s="50"/>
      <c r="BLS43" s="50"/>
      <c r="BLT43" s="50"/>
      <c r="BLU43" s="50"/>
      <c r="BLV43" s="50"/>
      <c r="BLW43" s="50"/>
      <c r="BLX43" s="50"/>
      <c r="BLY43" s="50"/>
      <c r="BLZ43" s="50"/>
      <c r="BMA43" s="50"/>
      <c r="BMB43" s="50"/>
      <c r="BMC43" s="50"/>
      <c r="BMD43" s="50"/>
      <c r="BME43" s="50"/>
      <c r="BMF43" s="50"/>
      <c r="BMG43" s="50"/>
      <c r="BMH43" s="50"/>
      <c r="BMI43" s="50"/>
      <c r="BMJ43" s="50"/>
      <c r="BMK43" s="50"/>
      <c r="BML43" s="50"/>
      <c r="BMM43" s="50"/>
      <c r="BMN43" s="50"/>
      <c r="BMO43" s="50"/>
      <c r="BMP43" s="50"/>
      <c r="BMQ43" s="50"/>
      <c r="BMR43" s="50"/>
      <c r="BMS43" s="50"/>
      <c r="BMT43" s="50"/>
      <c r="BMU43" s="50"/>
      <c r="BMV43" s="50"/>
      <c r="BMW43" s="50"/>
      <c r="BMX43" s="50"/>
      <c r="BMY43" s="50"/>
      <c r="BMZ43" s="50"/>
      <c r="BNA43" s="50"/>
      <c r="BNB43" s="50"/>
      <c r="BNC43" s="50"/>
      <c r="BND43" s="50"/>
      <c r="BNE43" s="50"/>
      <c r="BNF43" s="50"/>
      <c r="BNG43" s="50"/>
      <c r="BNH43" s="50"/>
      <c r="BNI43" s="50"/>
      <c r="BNJ43" s="50"/>
      <c r="BNK43" s="50"/>
      <c r="BNL43" s="50"/>
      <c r="BNM43" s="50"/>
      <c r="BNN43" s="50"/>
      <c r="BNO43" s="50"/>
      <c r="BNP43" s="50"/>
      <c r="BNQ43" s="50"/>
      <c r="BNR43" s="50"/>
      <c r="BNS43" s="50"/>
      <c r="BNT43" s="50"/>
      <c r="BNU43" s="50"/>
      <c r="BNV43" s="50"/>
      <c r="BNW43" s="50"/>
      <c r="BNX43" s="50"/>
      <c r="BNY43" s="50"/>
      <c r="BNZ43" s="50"/>
      <c r="BOA43" s="50"/>
      <c r="BOB43" s="50"/>
      <c r="BOC43" s="50"/>
      <c r="BOD43" s="50"/>
      <c r="BOE43" s="50"/>
      <c r="BOF43" s="50"/>
      <c r="BOG43" s="50"/>
      <c r="BOH43" s="50"/>
      <c r="BOI43" s="50"/>
      <c r="BOJ43" s="50"/>
      <c r="BOK43" s="50"/>
      <c r="BOL43" s="50"/>
      <c r="BOM43" s="50"/>
      <c r="BON43" s="50"/>
      <c r="BOO43" s="50"/>
      <c r="BOP43" s="50"/>
      <c r="BOQ43" s="50"/>
      <c r="BOR43" s="50"/>
      <c r="BOS43" s="50"/>
      <c r="BOT43" s="50"/>
      <c r="BOU43" s="50"/>
      <c r="BOV43" s="50"/>
      <c r="BOW43" s="50"/>
      <c r="BOX43" s="50"/>
      <c r="BOY43" s="50"/>
      <c r="BOZ43" s="50"/>
      <c r="BPA43" s="50"/>
      <c r="BPB43" s="50"/>
      <c r="BPC43" s="50"/>
      <c r="BPD43" s="50"/>
      <c r="BPE43" s="50"/>
      <c r="BPF43" s="50"/>
      <c r="BPG43" s="50"/>
      <c r="BPH43" s="50"/>
      <c r="BPI43" s="50"/>
      <c r="BPJ43" s="50"/>
      <c r="BPK43" s="50"/>
      <c r="BPL43" s="50"/>
      <c r="BPM43" s="50"/>
      <c r="BPN43" s="50"/>
      <c r="BPO43" s="50"/>
      <c r="BPP43" s="50"/>
      <c r="BPQ43" s="50"/>
      <c r="BPR43" s="50"/>
      <c r="BPS43" s="50"/>
      <c r="BPT43" s="50"/>
      <c r="BPU43" s="50"/>
      <c r="BPV43" s="50"/>
      <c r="BPW43" s="50"/>
      <c r="BPX43" s="50"/>
      <c r="BPY43" s="50"/>
      <c r="BPZ43" s="50"/>
      <c r="BQA43" s="50"/>
      <c r="BQB43" s="50"/>
      <c r="BQC43" s="50"/>
      <c r="BQD43" s="50"/>
      <c r="BQE43" s="50"/>
      <c r="BQF43" s="50"/>
      <c r="BQG43" s="50"/>
      <c r="BQH43" s="50"/>
      <c r="BQI43" s="50"/>
      <c r="BQJ43" s="50"/>
      <c r="BQK43" s="50"/>
      <c r="BQL43" s="50"/>
      <c r="BQM43" s="50"/>
      <c r="BQN43" s="50"/>
      <c r="BQO43" s="50"/>
      <c r="BQP43" s="50"/>
      <c r="BQQ43" s="50"/>
      <c r="BQR43" s="50"/>
      <c r="BQS43" s="50"/>
      <c r="BQT43" s="50"/>
      <c r="BQU43" s="50"/>
      <c r="BQV43" s="50"/>
      <c r="BQW43" s="50"/>
      <c r="BQX43" s="50"/>
      <c r="BQY43" s="50"/>
      <c r="BQZ43" s="50"/>
      <c r="BRA43" s="50"/>
      <c r="BRB43" s="50"/>
      <c r="BRC43" s="50"/>
      <c r="BRD43" s="50"/>
      <c r="BRE43" s="50"/>
      <c r="BRF43" s="50"/>
      <c r="BRG43" s="50"/>
      <c r="BRH43" s="50"/>
      <c r="BRI43" s="50"/>
      <c r="BRJ43" s="50"/>
      <c r="BRK43" s="50"/>
      <c r="BRL43" s="50"/>
      <c r="BRM43" s="50"/>
      <c r="BRN43" s="50"/>
      <c r="BRO43" s="50"/>
      <c r="BRP43" s="50"/>
      <c r="BRQ43" s="50"/>
      <c r="BRR43" s="50"/>
      <c r="BRS43" s="50"/>
      <c r="BRT43" s="50"/>
      <c r="BRU43" s="50"/>
      <c r="BRV43" s="50"/>
      <c r="BRW43" s="50"/>
      <c r="BRX43" s="50"/>
      <c r="BRY43" s="50"/>
      <c r="BRZ43" s="50"/>
      <c r="BSA43" s="50"/>
      <c r="BSB43" s="50"/>
      <c r="BSC43" s="50"/>
      <c r="BSD43" s="50"/>
      <c r="BSE43" s="50"/>
      <c r="BSF43" s="50"/>
      <c r="BSG43" s="50"/>
      <c r="BSH43" s="50"/>
      <c r="BSI43" s="50"/>
      <c r="BSJ43" s="50"/>
      <c r="BSK43" s="50"/>
      <c r="BSL43" s="50"/>
      <c r="BSM43" s="50"/>
      <c r="BSN43" s="50"/>
      <c r="BSO43" s="50"/>
      <c r="BSP43" s="50"/>
      <c r="BSQ43" s="50"/>
      <c r="BSR43" s="50"/>
      <c r="BSS43" s="50"/>
      <c r="BST43" s="50"/>
      <c r="BSU43" s="50"/>
      <c r="BSV43" s="50"/>
      <c r="BSW43" s="50"/>
      <c r="BSX43" s="50"/>
      <c r="BSY43" s="50"/>
      <c r="BSZ43" s="50"/>
      <c r="BTA43" s="50"/>
      <c r="BTB43" s="50"/>
      <c r="BTC43" s="50"/>
      <c r="BTD43" s="50"/>
      <c r="BTE43" s="50"/>
      <c r="BTF43" s="50"/>
      <c r="BTG43" s="50"/>
      <c r="BTH43" s="50"/>
      <c r="BTI43" s="50"/>
      <c r="BTJ43" s="50"/>
      <c r="BTK43" s="50"/>
      <c r="BTL43" s="50"/>
      <c r="BTM43" s="50"/>
      <c r="BTN43" s="50"/>
      <c r="BTO43" s="50"/>
      <c r="BTP43" s="50"/>
      <c r="BTQ43" s="50"/>
      <c r="BTR43" s="50"/>
      <c r="BTS43" s="50"/>
      <c r="BTT43" s="50"/>
      <c r="BTU43" s="50"/>
      <c r="BTV43" s="50"/>
      <c r="BTW43" s="50"/>
      <c r="BTX43" s="50"/>
      <c r="BTY43" s="50"/>
      <c r="BTZ43" s="50"/>
      <c r="BUA43" s="50"/>
      <c r="BUB43" s="50"/>
      <c r="BUC43" s="50"/>
      <c r="BUD43" s="50"/>
      <c r="BUE43" s="50"/>
      <c r="BUF43" s="50"/>
      <c r="BUG43" s="50"/>
      <c r="BUH43" s="50"/>
      <c r="BUI43" s="50"/>
      <c r="BUJ43" s="50"/>
      <c r="BUK43" s="50"/>
      <c r="BUL43" s="50"/>
      <c r="BUM43" s="50"/>
      <c r="BUN43" s="50"/>
      <c r="BUO43" s="50"/>
      <c r="BUP43" s="50"/>
      <c r="BUQ43" s="50"/>
      <c r="BUR43" s="50"/>
      <c r="BUS43" s="50"/>
      <c r="BUT43" s="50"/>
      <c r="BUU43" s="50"/>
      <c r="BUV43" s="50"/>
      <c r="BUW43" s="50"/>
      <c r="BUX43" s="50"/>
      <c r="BUY43" s="50"/>
      <c r="BUZ43" s="50"/>
      <c r="BVA43" s="50"/>
      <c r="BVB43" s="50"/>
      <c r="BVC43" s="50"/>
      <c r="BVD43" s="50"/>
      <c r="BVE43" s="50"/>
      <c r="BVF43" s="50"/>
      <c r="BVG43" s="50"/>
      <c r="BVH43" s="50"/>
      <c r="BVI43" s="50"/>
      <c r="BVJ43" s="50"/>
      <c r="BVK43" s="50"/>
      <c r="BVL43" s="50"/>
      <c r="BVM43" s="50"/>
      <c r="BVN43" s="50"/>
      <c r="BVO43" s="50"/>
      <c r="BVP43" s="50"/>
      <c r="BVQ43" s="50"/>
      <c r="BVR43" s="50"/>
      <c r="BVS43" s="50"/>
      <c r="BVT43" s="50"/>
      <c r="BVU43" s="50"/>
      <c r="BVV43" s="50"/>
      <c r="BVW43" s="50"/>
      <c r="BVX43" s="50"/>
      <c r="BVY43" s="50"/>
      <c r="BVZ43" s="50"/>
      <c r="BWA43" s="50"/>
      <c r="BWB43" s="50"/>
      <c r="BWC43" s="50"/>
      <c r="BWD43" s="50"/>
      <c r="BWE43" s="50"/>
      <c r="BWF43" s="50"/>
      <c r="BWG43" s="50"/>
      <c r="BWH43" s="50"/>
      <c r="BWI43" s="50"/>
      <c r="BWJ43" s="50"/>
      <c r="BWK43" s="50"/>
      <c r="BWL43" s="50"/>
      <c r="BWM43" s="50"/>
      <c r="BWN43" s="50"/>
      <c r="BWO43" s="50"/>
      <c r="BWP43" s="50"/>
      <c r="BWQ43" s="50"/>
      <c r="BWR43" s="50"/>
      <c r="BWS43" s="50"/>
      <c r="BWT43" s="50"/>
      <c r="BWU43" s="50"/>
      <c r="BWV43" s="50"/>
      <c r="BWW43" s="50"/>
      <c r="BWX43" s="50"/>
      <c r="BWY43" s="50"/>
      <c r="BWZ43" s="50"/>
      <c r="BXA43" s="50"/>
      <c r="BXB43" s="50"/>
      <c r="BXC43" s="50"/>
      <c r="BXD43" s="50"/>
      <c r="BXE43" s="50"/>
      <c r="BXF43" s="50"/>
      <c r="BXG43" s="50"/>
      <c r="BXH43" s="50"/>
      <c r="BXI43" s="50"/>
      <c r="BXJ43" s="50"/>
      <c r="BXK43" s="50"/>
      <c r="BXL43" s="50"/>
      <c r="BXM43" s="50"/>
      <c r="BXN43" s="50"/>
      <c r="BXO43" s="50"/>
      <c r="BXP43" s="50"/>
      <c r="BXQ43" s="50"/>
      <c r="BXR43" s="50"/>
      <c r="BXS43" s="50"/>
      <c r="BXT43" s="50"/>
      <c r="BXU43" s="50"/>
      <c r="BXV43" s="50"/>
      <c r="BXW43" s="50"/>
      <c r="BXX43" s="50"/>
      <c r="BXY43" s="50"/>
      <c r="BXZ43" s="50"/>
      <c r="BYA43" s="50"/>
      <c r="BYB43" s="50"/>
      <c r="BYC43" s="50"/>
      <c r="BYD43" s="50"/>
      <c r="BYE43" s="50"/>
      <c r="BYF43" s="50"/>
      <c r="BYG43" s="50"/>
      <c r="BYH43" s="50"/>
      <c r="BYI43" s="50"/>
      <c r="BYJ43" s="50"/>
      <c r="BYK43" s="50"/>
      <c r="BYL43" s="50"/>
      <c r="BYM43" s="50"/>
      <c r="BYN43" s="50"/>
      <c r="BYO43" s="50"/>
      <c r="BYP43" s="50"/>
      <c r="BYQ43" s="50"/>
      <c r="BYR43" s="50"/>
      <c r="BYS43" s="50"/>
      <c r="BYT43" s="50"/>
      <c r="BYU43" s="50"/>
      <c r="BYV43" s="50"/>
      <c r="BYW43" s="50"/>
      <c r="BYX43" s="50"/>
      <c r="BYY43" s="50"/>
      <c r="BYZ43" s="50"/>
      <c r="BZA43" s="50"/>
      <c r="BZB43" s="50"/>
      <c r="BZC43" s="50"/>
      <c r="BZD43" s="50"/>
      <c r="BZE43" s="50"/>
      <c r="BZF43" s="50"/>
      <c r="BZG43" s="50"/>
      <c r="BZH43" s="50"/>
      <c r="BZI43" s="50"/>
      <c r="BZJ43" s="50"/>
      <c r="BZK43" s="50"/>
      <c r="BZL43" s="50"/>
      <c r="BZM43" s="50"/>
      <c r="BZN43" s="50"/>
      <c r="BZO43" s="50"/>
      <c r="BZP43" s="50"/>
      <c r="BZQ43" s="50"/>
      <c r="BZR43" s="50"/>
      <c r="BZS43" s="50"/>
      <c r="BZT43" s="50"/>
      <c r="BZU43" s="50"/>
      <c r="BZV43" s="50"/>
      <c r="BZW43" s="50"/>
      <c r="BZX43" s="50"/>
      <c r="BZY43" s="50"/>
      <c r="BZZ43" s="50"/>
      <c r="CAA43" s="50"/>
      <c r="CAB43" s="50"/>
      <c r="CAC43" s="50"/>
      <c r="CAD43" s="50"/>
      <c r="CAE43" s="50"/>
      <c r="CAF43" s="50"/>
      <c r="CAG43" s="50"/>
      <c r="CAH43" s="50"/>
      <c r="CAI43" s="50"/>
      <c r="CAJ43" s="50"/>
      <c r="CAK43" s="50"/>
      <c r="CAL43" s="50"/>
      <c r="CAM43" s="50"/>
      <c r="CAN43" s="50"/>
      <c r="CAO43" s="50"/>
      <c r="CAP43" s="50"/>
      <c r="CAQ43" s="50"/>
      <c r="CAR43" s="50"/>
      <c r="CAS43" s="50"/>
      <c r="CAT43" s="50"/>
      <c r="CAU43" s="50"/>
      <c r="CAV43" s="50"/>
      <c r="CAW43" s="50"/>
      <c r="CAX43" s="50"/>
      <c r="CAY43" s="50"/>
      <c r="CAZ43" s="50"/>
      <c r="CBA43" s="50"/>
      <c r="CBB43" s="50"/>
      <c r="CBC43" s="50"/>
      <c r="CBD43" s="50"/>
      <c r="CBE43" s="50"/>
      <c r="CBF43" s="50"/>
      <c r="CBG43" s="50"/>
      <c r="CBH43" s="50"/>
      <c r="CBI43" s="50"/>
      <c r="CBJ43" s="50"/>
      <c r="CBK43" s="50"/>
      <c r="CBL43" s="50"/>
      <c r="CBM43" s="50"/>
      <c r="CBN43" s="50"/>
      <c r="CBO43" s="50"/>
      <c r="CBP43" s="50"/>
      <c r="CBQ43" s="50"/>
      <c r="CBR43" s="50"/>
      <c r="CBS43" s="50"/>
      <c r="CBT43" s="50"/>
      <c r="CBU43" s="50"/>
      <c r="CBV43" s="50"/>
      <c r="CBW43" s="50"/>
      <c r="CBX43" s="50"/>
      <c r="CBY43" s="50"/>
      <c r="CBZ43" s="50"/>
      <c r="CCA43" s="50"/>
      <c r="CCB43" s="50"/>
      <c r="CCC43" s="50"/>
      <c r="CCD43" s="50"/>
      <c r="CCE43" s="50"/>
      <c r="CCF43" s="50"/>
      <c r="CCG43" s="50"/>
      <c r="CCH43" s="50"/>
      <c r="CCI43" s="50"/>
      <c r="CCJ43" s="50"/>
      <c r="CCK43" s="50"/>
      <c r="CCL43" s="50"/>
      <c r="CCM43" s="50"/>
      <c r="CCN43" s="50"/>
      <c r="CCO43" s="50"/>
      <c r="CCP43" s="50"/>
      <c r="CCQ43" s="50"/>
      <c r="CCR43" s="50"/>
      <c r="CCS43" s="50"/>
      <c r="CCT43" s="50"/>
      <c r="CCU43" s="50"/>
      <c r="CCV43" s="50"/>
      <c r="CCW43" s="50"/>
      <c r="CCX43" s="50"/>
      <c r="CCY43" s="50"/>
      <c r="CCZ43" s="50"/>
      <c r="CDA43" s="50"/>
      <c r="CDB43" s="50"/>
      <c r="CDC43" s="50"/>
      <c r="CDD43" s="50"/>
      <c r="CDE43" s="50"/>
      <c r="CDF43" s="50"/>
      <c r="CDG43" s="50"/>
      <c r="CDH43" s="50"/>
      <c r="CDI43" s="50"/>
      <c r="CDJ43" s="50"/>
      <c r="CDK43" s="50"/>
      <c r="CDL43" s="50"/>
      <c r="CDM43" s="50"/>
      <c r="CDN43" s="50"/>
      <c r="CDO43" s="50"/>
      <c r="CDP43" s="50"/>
      <c r="CDQ43" s="50"/>
      <c r="CDR43" s="50"/>
      <c r="CDS43" s="50"/>
      <c r="CDT43" s="50"/>
      <c r="CDU43" s="50"/>
      <c r="CDV43" s="50"/>
      <c r="CDW43" s="50"/>
      <c r="CDX43" s="50"/>
      <c r="CDY43" s="50"/>
      <c r="CDZ43" s="50"/>
      <c r="CEA43" s="50"/>
      <c r="CEB43" s="50"/>
      <c r="CEC43" s="50"/>
      <c r="CED43" s="50"/>
      <c r="CEE43" s="50"/>
      <c r="CEF43" s="50"/>
      <c r="CEG43" s="50"/>
      <c r="CEH43" s="50"/>
      <c r="CEI43" s="50"/>
      <c r="CEJ43" s="50"/>
      <c r="CEK43" s="50"/>
      <c r="CEL43" s="50"/>
      <c r="CEM43" s="50"/>
      <c r="CEN43" s="50"/>
      <c r="CEO43" s="50"/>
      <c r="CEP43" s="50"/>
      <c r="CEQ43" s="50"/>
      <c r="CER43" s="50"/>
      <c r="CES43" s="50"/>
      <c r="CET43" s="50"/>
      <c r="CEU43" s="50"/>
      <c r="CEV43" s="50"/>
      <c r="CEW43" s="50"/>
      <c r="CEX43" s="50"/>
      <c r="CEY43" s="50"/>
      <c r="CEZ43" s="50"/>
      <c r="CFA43" s="50"/>
      <c r="CFB43" s="50"/>
      <c r="CFC43" s="50"/>
      <c r="CFD43" s="50"/>
      <c r="CFE43" s="50"/>
      <c r="CFF43" s="50"/>
      <c r="CFG43" s="50"/>
      <c r="CFH43" s="50"/>
      <c r="CFI43" s="50"/>
      <c r="CFJ43" s="50"/>
      <c r="CFK43" s="50"/>
      <c r="CFL43" s="50"/>
      <c r="CFM43" s="50"/>
      <c r="CFN43" s="50"/>
      <c r="CFO43" s="50"/>
      <c r="CFP43" s="50"/>
      <c r="CFQ43" s="50"/>
      <c r="CFR43" s="50"/>
      <c r="CFS43" s="50"/>
      <c r="CFT43" s="50"/>
      <c r="CFU43" s="50"/>
      <c r="CFV43" s="50"/>
      <c r="CFW43" s="50"/>
      <c r="CFX43" s="50"/>
      <c r="CFY43" s="50"/>
      <c r="CFZ43" s="50"/>
      <c r="CGA43" s="50"/>
      <c r="CGB43" s="50"/>
      <c r="CGC43" s="50"/>
      <c r="CGD43" s="50"/>
      <c r="CGE43" s="50"/>
      <c r="CGF43" s="50"/>
      <c r="CGG43" s="50"/>
      <c r="CGH43" s="50"/>
      <c r="CGI43" s="50"/>
      <c r="CGJ43" s="50"/>
      <c r="CGK43" s="50"/>
      <c r="CGL43" s="50"/>
      <c r="CGM43" s="50"/>
      <c r="CGN43" s="50"/>
      <c r="CGO43" s="50"/>
      <c r="CGP43" s="50"/>
      <c r="CGQ43" s="50"/>
      <c r="CGR43" s="50"/>
      <c r="CGS43" s="50"/>
      <c r="CGT43" s="50"/>
      <c r="CGU43" s="50"/>
      <c r="CGV43" s="50"/>
      <c r="CGW43" s="50"/>
      <c r="CGX43" s="50"/>
      <c r="CGY43" s="50"/>
      <c r="CGZ43" s="50"/>
      <c r="CHA43" s="50"/>
      <c r="CHB43" s="50"/>
      <c r="CHC43" s="50"/>
      <c r="CHD43" s="50"/>
      <c r="CHE43" s="50"/>
      <c r="CHF43" s="50"/>
      <c r="CHG43" s="50"/>
      <c r="CHH43" s="50"/>
      <c r="CHI43" s="50"/>
      <c r="CHJ43" s="50"/>
      <c r="CHK43" s="50"/>
      <c r="CHL43" s="50"/>
      <c r="CHM43" s="50"/>
      <c r="CHN43" s="50"/>
      <c r="CHO43" s="50"/>
      <c r="CHP43" s="50"/>
      <c r="CHQ43" s="50"/>
      <c r="CHR43" s="50"/>
      <c r="CHS43" s="50"/>
      <c r="CHT43" s="50"/>
      <c r="CHU43" s="50"/>
      <c r="CHV43" s="50"/>
      <c r="CHW43" s="50"/>
      <c r="CHX43" s="50"/>
      <c r="CHY43" s="50"/>
      <c r="CHZ43" s="50"/>
      <c r="CIA43" s="50"/>
      <c r="CIB43" s="50"/>
      <c r="CIC43" s="50"/>
      <c r="CID43" s="50"/>
      <c r="CIE43" s="50"/>
      <c r="CIF43" s="50"/>
      <c r="CIG43" s="50"/>
      <c r="CIH43" s="50"/>
      <c r="CII43" s="50"/>
      <c r="CIJ43" s="50"/>
      <c r="CIK43" s="50"/>
      <c r="CIL43" s="50"/>
      <c r="CIM43" s="50"/>
      <c r="CIN43" s="50"/>
      <c r="CIO43" s="50"/>
      <c r="CIP43" s="50"/>
      <c r="CIQ43" s="50"/>
      <c r="CIR43" s="50"/>
      <c r="CIS43" s="50"/>
      <c r="CIT43" s="50"/>
      <c r="CIU43" s="50"/>
      <c r="CIV43" s="50"/>
      <c r="CIW43" s="50"/>
      <c r="CIX43" s="50"/>
      <c r="CIY43" s="50"/>
      <c r="CIZ43" s="50"/>
      <c r="CJA43" s="50"/>
      <c r="CJB43" s="50"/>
      <c r="CJC43" s="50"/>
      <c r="CJD43" s="50"/>
      <c r="CJE43" s="50"/>
      <c r="CJF43" s="50"/>
      <c r="CJG43" s="50"/>
      <c r="CJH43" s="50"/>
      <c r="CJI43" s="50"/>
      <c r="CJJ43" s="50"/>
      <c r="CJK43" s="50"/>
      <c r="CJL43" s="50"/>
      <c r="CJM43" s="50"/>
      <c r="CJN43" s="50"/>
      <c r="CJO43" s="50"/>
      <c r="CJP43" s="50"/>
      <c r="CJQ43" s="50"/>
      <c r="CJR43" s="50"/>
      <c r="CJS43" s="50"/>
      <c r="CJT43" s="50"/>
      <c r="CJU43" s="50"/>
      <c r="CJV43" s="50"/>
      <c r="CJW43" s="50"/>
      <c r="CJX43" s="50"/>
      <c r="CJY43" s="50"/>
      <c r="CJZ43" s="50"/>
      <c r="CKA43" s="50"/>
      <c r="CKB43" s="50"/>
      <c r="CKC43" s="50"/>
      <c r="CKD43" s="50"/>
      <c r="CKE43" s="50"/>
      <c r="CKF43" s="50"/>
      <c r="CKG43" s="50"/>
      <c r="CKH43" s="50"/>
      <c r="CKI43" s="50"/>
      <c r="CKJ43" s="50"/>
      <c r="CKK43" s="50"/>
      <c r="CKL43" s="50"/>
      <c r="CKM43" s="50"/>
      <c r="CKN43" s="50"/>
      <c r="CKO43" s="50"/>
      <c r="CKP43" s="50"/>
      <c r="CKQ43" s="50"/>
      <c r="CKR43" s="50"/>
      <c r="CKS43" s="50"/>
      <c r="CKT43" s="50"/>
      <c r="CKU43" s="50"/>
      <c r="CKV43" s="50"/>
      <c r="CKW43" s="50"/>
      <c r="CKX43" s="50"/>
      <c r="CKY43" s="50"/>
      <c r="CKZ43" s="50"/>
      <c r="CLA43" s="50"/>
      <c r="CLB43" s="50"/>
      <c r="CLC43" s="50"/>
      <c r="CLD43" s="50"/>
      <c r="CLE43" s="50"/>
      <c r="CLF43" s="50"/>
      <c r="CLG43" s="50"/>
      <c r="CLH43" s="50"/>
      <c r="CLI43" s="50"/>
      <c r="CLJ43" s="50"/>
      <c r="CLK43" s="50"/>
      <c r="CLL43" s="50"/>
      <c r="CLM43" s="50"/>
      <c r="CLN43" s="50"/>
      <c r="CLO43" s="50"/>
      <c r="CLP43" s="50"/>
      <c r="CLQ43" s="50"/>
      <c r="CLR43" s="50"/>
      <c r="CLS43" s="50"/>
      <c r="CLT43" s="50"/>
      <c r="CLU43" s="50"/>
      <c r="CLV43" s="50"/>
      <c r="CLW43" s="50"/>
      <c r="CLX43" s="50"/>
      <c r="CLY43" s="50"/>
      <c r="CLZ43" s="50"/>
      <c r="CMA43" s="50"/>
      <c r="CMB43" s="50"/>
      <c r="CMC43" s="50"/>
      <c r="CMD43" s="50"/>
      <c r="CME43" s="50"/>
      <c r="CMF43" s="50"/>
      <c r="CMG43" s="50"/>
      <c r="CMH43" s="50"/>
      <c r="CMI43" s="50"/>
      <c r="CMJ43" s="50"/>
      <c r="CMK43" s="50"/>
      <c r="CML43" s="50"/>
      <c r="CMM43" s="50"/>
      <c r="CMN43" s="50"/>
      <c r="CMO43" s="50"/>
      <c r="CMP43" s="50"/>
      <c r="CMQ43" s="50"/>
      <c r="CMR43" s="50"/>
      <c r="CMS43" s="50"/>
      <c r="CMT43" s="50"/>
      <c r="CMU43" s="50"/>
      <c r="CMV43" s="50"/>
      <c r="CMW43" s="50"/>
      <c r="CMX43" s="50"/>
      <c r="CMY43" s="50"/>
      <c r="CMZ43" s="50"/>
      <c r="CNA43" s="50"/>
      <c r="CNB43" s="50"/>
      <c r="CNC43" s="50"/>
      <c r="CND43" s="50"/>
      <c r="CNE43" s="50"/>
      <c r="CNF43" s="50"/>
      <c r="CNG43" s="50"/>
      <c r="CNH43" s="50"/>
      <c r="CNI43" s="50"/>
      <c r="CNJ43" s="50"/>
      <c r="CNK43" s="50"/>
      <c r="CNL43" s="50"/>
      <c r="CNM43" s="50"/>
      <c r="CNN43" s="50"/>
      <c r="CNO43" s="50"/>
      <c r="CNP43" s="50"/>
      <c r="CNQ43" s="50"/>
      <c r="CNR43" s="50"/>
      <c r="CNS43" s="50"/>
      <c r="CNT43" s="50"/>
      <c r="CNU43" s="50"/>
      <c r="CNV43" s="50"/>
      <c r="CNW43" s="50"/>
      <c r="CNX43" s="50"/>
      <c r="CNY43" s="50"/>
      <c r="CNZ43" s="50"/>
      <c r="COA43" s="50"/>
      <c r="COB43" s="50"/>
      <c r="COC43" s="50"/>
      <c r="COD43" s="50"/>
      <c r="COE43" s="50"/>
      <c r="COF43" s="50"/>
      <c r="COG43" s="50"/>
      <c r="COH43" s="50"/>
      <c r="COI43" s="50"/>
      <c r="COJ43" s="50"/>
      <c r="COK43" s="50"/>
      <c r="COL43" s="50"/>
      <c r="COM43" s="50"/>
      <c r="CON43" s="50"/>
      <c r="COO43" s="50"/>
      <c r="COP43" s="50"/>
      <c r="COQ43" s="50"/>
      <c r="COR43" s="50"/>
      <c r="COS43" s="50"/>
      <c r="COT43" s="50"/>
      <c r="COU43" s="50"/>
      <c r="COV43" s="50"/>
      <c r="COW43" s="50"/>
      <c r="COX43" s="50"/>
      <c r="COY43" s="50"/>
      <c r="COZ43" s="50"/>
      <c r="CPA43" s="50"/>
      <c r="CPB43" s="50"/>
      <c r="CPC43" s="50"/>
      <c r="CPD43" s="50"/>
      <c r="CPE43" s="50"/>
      <c r="CPF43" s="50"/>
      <c r="CPG43" s="50"/>
      <c r="CPH43" s="50"/>
      <c r="CPI43" s="50"/>
      <c r="CPJ43" s="50"/>
      <c r="CPK43" s="50"/>
      <c r="CPL43" s="50"/>
      <c r="CPM43" s="50"/>
      <c r="CPN43" s="50"/>
      <c r="CPO43" s="50"/>
      <c r="CPP43" s="50"/>
      <c r="CPQ43" s="50"/>
      <c r="CPR43" s="50"/>
      <c r="CPS43" s="50"/>
      <c r="CPT43" s="50"/>
      <c r="CPU43" s="50"/>
      <c r="CPV43" s="50"/>
      <c r="CPW43" s="50"/>
      <c r="CPX43" s="50"/>
      <c r="CPY43" s="50"/>
      <c r="CPZ43" s="50"/>
      <c r="CQA43" s="50"/>
      <c r="CQB43" s="50"/>
      <c r="CQC43" s="50"/>
      <c r="CQD43" s="50"/>
      <c r="CQE43" s="50"/>
      <c r="CQF43" s="50"/>
      <c r="CQG43" s="50"/>
      <c r="CQH43" s="50"/>
      <c r="CQI43" s="50"/>
      <c r="CQJ43" s="50"/>
      <c r="CQK43" s="50"/>
      <c r="CQL43" s="50"/>
      <c r="CQM43" s="50"/>
      <c r="CQN43" s="50"/>
      <c r="CQO43" s="50"/>
      <c r="CQP43" s="50"/>
      <c r="CQQ43" s="50"/>
      <c r="CQR43" s="50"/>
      <c r="CQS43" s="50"/>
      <c r="CQT43" s="50"/>
      <c r="CQU43" s="50"/>
      <c r="CQV43" s="50"/>
      <c r="CQW43" s="50"/>
      <c r="CQX43" s="50"/>
      <c r="CQY43" s="50"/>
      <c r="CQZ43" s="50"/>
      <c r="CRA43" s="50"/>
      <c r="CRB43" s="50"/>
      <c r="CRC43" s="50"/>
      <c r="CRD43" s="50"/>
      <c r="CRE43" s="50"/>
      <c r="CRF43" s="50"/>
      <c r="CRG43" s="50"/>
      <c r="CRH43" s="50"/>
      <c r="CRI43" s="50"/>
      <c r="CRJ43" s="50"/>
      <c r="CRK43" s="50"/>
      <c r="CRL43" s="50"/>
      <c r="CRM43" s="50"/>
      <c r="CRN43" s="50"/>
      <c r="CRO43" s="50"/>
      <c r="CRP43" s="50"/>
      <c r="CRQ43" s="50"/>
      <c r="CRR43" s="50"/>
      <c r="CRS43" s="50"/>
      <c r="CRT43" s="50"/>
      <c r="CRU43" s="50"/>
      <c r="CRV43" s="50"/>
      <c r="CRW43" s="50"/>
      <c r="CRX43" s="50"/>
      <c r="CRY43" s="50"/>
      <c r="CRZ43" s="50"/>
      <c r="CSA43" s="50"/>
      <c r="CSB43" s="50"/>
      <c r="CSC43" s="50"/>
      <c r="CSD43" s="50"/>
      <c r="CSE43" s="50"/>
      <c r="CSF43" s="50"/>
      <c r="CSG43" s="50"/>
      <c r="CSH43" s="50"/>
      <c r="CSI43" s="50"/>
      <c r="CSJ43" s="50"/>
      <c r="CSK43" s="50"/>
      <c r="CSL43" s="50"/>
      <c r="CSM43" s="50"/>
      <c r="CSN43" s="50"/>
      <c r="CSO43" s="50"/>
      <c r="CSP43" s="50"/>
      <c r="CSQ43" s="50"/>
      <c r="CSR43" s="50"/>
      <c r="CSS43" s="50"/>
      <c r="CST43" s="50"/>
      <c r="CSU43" s="50"/>
      <c r="CSV43" s="50"/>
      <c r="CSW43" s="50"/>
      <c r="CSX43" s="50"/>
      <c r="CSY43" s="50"/>
      <c r="CSZ43" s="50"/>
      <c r="CTA43" s="50"/>
      <c r="CTB43" s="50"/>
      <c r="CTC43" s="50"/>
      <c r="CTD43" s="50"/>
      <c r="CTE43" s="50"/>
      <c r="CTF43" s="50"/>
      <c r="CTG43" s="50"/>
      <c r="CTH43" s="50"/>
      <c r="CTI43" s="50"/>
      <c r="CTJ43" s="50"/>
      <c r="CTK43" s="50"/>
      <c r="CTL43" s="50"/>
      <c r="CTM43" s="50"/>
      <c r="CTN43" s="50"/>
      <c r="CTO43" s="50"/>
      <c r="CTP43" s="50"/>
      <c r="CTQ43" s="50"/>
      <c r="CTR43" s="50"/>
      <c r="CTS43" s="50"/>
      <c r="CTT43" s="50"/>
      <c r="CTU43" s="50"/>
      <c r="CTV43" s="50"/>
      <c r="CTW43" s="50"/>
      <c r="CTX43" s="50"/>
      <c r="CTY43" s="50"/>
      <c r="CTZ43" s="50"/>
      <c r="CUA43" s="50"/>
      <c r="CUB43" s="50"/>
      <c r="CUC43" s="50"/>
      <c r="CUD43" s="50"/>
      <c r="CUE43" s="50"/>
      <c r="CUF43" s="50"/>
      <c r="CUG43" s="50"/>
      <c r="CUH43" s="50"/>
      <c r="CUI43" s="50"/>
      <c r="CUJ43" s="50"/>
      <c r="CUK43" s="50"/>
      <c r="CUL43" s="50"/>
      <c r="CUM43" s="50"/>
      <c r="CUN43" s="50"/>
      <c r="CUO43" s="50"/>
      <c r="CUP43" s="50"/>
      <c r="CUQ43" s="50"/>
      <c r="CUR43" s="50"/>
      <c r="CUS43" s="50"/>
      <c r="CUT43" s="50"/>
      <c r="CUU43" s="50"/>
      <c r="CUV43" s="50"/>
      <c r="CUW43" s="50"/>
      <c r="CUX43" s="50"/>
      <c r="CUY43" s="50"/>
      <c r="CUZ43" s="50"/>
      <c r="CVA43" s="50"/>
      <c r="CVB43" s="50"/>
      <c r="CVC43" s="50"/>
      <c r="CVD43" s="50"/>
      <c r="CVE43" s="50"/>
      <c r="CVF43" s="50"/>
      <c r="CVG43" s="50"/>
      <c r="CVH43" s="50"/>
      <c r="CVI43" s="50"/>
      <c r="CVJ43" s="50"/>
      <c r="CVK43" s="50"/>
      <c r="CVL43" s="50"/>
      <c r="CVM43" s="50"/>
      <c r="CVN43" s="50"/>
      <c r="CVO43" s="50"/>
      <c r="CVP43" s="50"/>
      <c r="CVQ43" s="50"/>
      <c r="CVR43" s="50"/>
      <c r="CVS43" s="50"/>
      <c r="CVT43" s="50"/>
      <c r="CVU43" s="50"/>
      <c r="CVV43" s="50"/>
      <c r="CVW43" s="50"/>
      <c r="CVX43" s="50"/>
      <c r="CVY43" s="50"/>
      <c r="CVZ43" s="50"/>
      <c r="CWA43" s="50"/>
      <c r="CWB43" s="50"/>
      <c r="CWC43" s="50"/>
      <c r="CWD43" s="50"/>
      <c r="CWE43" s="50"/>
      <c r="CWF43" s="50"/>
      <c r="CWG43" s="50"/>
      <c r="CWH43" s="50"/>
      <c r="CWI43" s="50"/>
      <c r="CWJ43" s="50"/>
      <c r="CWK43" s="50"/>
      <c r="CWL43" s="50"/>
      <c r="CWM43" s="50"/>
      <c r="CWN43" s="50"/>
      <c r="CWO43" s="50"/>
      <c r="CWP43" s="50"/>
      <c r="CWQ43" s="50"/>
      <c r="CWR43" s="50"/>
      <c r="CWS43" s="50"/>
      <c r="CWT43" s="50"/>
      <c r="CWU43" s="50"/>
      <c r="CWV43" s="50"/>
      <c r="CWW43" s="50"/>
      <c r="CWX43" s="50"/>
      <c r="CWY43" s="50"/>
      <c r="CWZ43" s="50"/>
      <c r="CXA43" s="50"/>
      <c r="CXB43" s="50"/>
      <c r="CXC43" s="50"/>
      <c r="CXD43" s="50"/>
      <c r="CXE43" s="50"/>
      <c r="CXF43" s="50"/>
      <c r="CXG43" s="50"/>
      <c r="CXH43" s="50"/>
      <c r="CXI43" s="50"/>
      <c r="CXJ43" s="50"/>
      <c r="CXK43" s="50"/>
      <c r="CXL43" s="50"/>
      <c r="CXM43" s="50"/>
      <c r="CXN43" s="50"/>
      <c r="CXO43" s="50"/>
      <c r="CXP43" s="50"/>
      <c r="CXQ43" s="50"/>
      <c r="CXR43" s="50"/>
      <c r="CXS43" s="50"/>
      <c r="CXT43" s="50"/>
      <c r="CXU43" s="50"/>
      <c r="CXV43" s="50"/>
      <c r="CXW43" s="50"/>
      <c r="CXX43" s="50"/>
      <c r="CXY43" s="50"/>
      <c r="CXZ43" s="50"/>
      <c r="CYA43" s="50"/>
      <c r="CYB43" s="50"/>
      <c r="CYC43" s="50"/>
      <c r="CYD43" s="50"/>
      <c r="CYE43" s="50"/>
      <c r="CYF43" s="50"/>
      <c r="CYG43" s="50"/>
      <c r="CYH43" s="50"/>
      <c r="CYI43" s="50"/>
      <c r="CYJ43" s="50"/>
      <c r="CYK43" s="50"/>
      <c r="CYL43" s="50"/>
      <c r="CYM43" s="50"/>
      <c r="CYN43" s="50"/>
      <c r="CYO43" s="50"/>
      <c r="CYP43" s="50"/>
      <c r="CYQ43" s="50"/>
      <c r="CYR43" s="50"/>
      <c r="CYS43" s="50"/>
      <c r="CYT43" s="50"/>
      <c r="CYU43" s="50"/>
      <c r="CYV43" s="50"/>
      <c r="CYW43" s="50"/>
      <c r="CYX43" s="50"/>
      <c r="CYY43" s="50"/>
      <c r="CYZ43" s="50"/>
      <c r="CZA43" s="50"/>
      <c r="CZB43" s="50"/>
      <c r="CZC43" s="50"/>
      <c r="CZD43" s="50"/>
      <c r="CZE43" s="50"/>
      <c r="CZF43" s="50"/>
      <c r="CZG43" s="50"/>
      <c r="CZH43" s="50"/>
      <c r="CZI43" s="50"/>
      <c r="CZJ43" s="50"/>
      <c r="CZK43" s="50"/>
      <c r="CZL43" s="50"/>
      <c r="CZM43" s="50"/>
      <c r="CZN43" s="50"/>
      <c r="CZO43" s="50"/>
      <c r="CZP43" s="50"/>
      <c r="CZQ43" s="50"/>
      <c r="CZR43" s="50"/>
      <c r="CZS43" s="50"/>
      <c r="CZT43" s="50"/>
      <c r="CZU43" s="50"/>
      <c r="CZV43" s="50"/>
      <c r="CZW43" s="50"/>
      <c r="CZX43" s="50"/>
      <c r="CZY43" s="50"/>
      <c r="CZZ43" s="50"/>
      <c r="DAA43" s="50"/>
      <c r="DAB43" s="50"/>
      <c r="DAC43" s="50"/>
      <c r="DAD43" s="50"/>
      <c r="DAE43" s="50"/>
      <c r="DAF43" s="50"/>
      <c r="DAG43" s="50"/>
      <c r="DAH43" s="50"/>
      <c r="DAI43" s="50"/>
      <c r="DAJ43" s="50"/>
      <c r="DAK43" s="50"/>
      <c r="DAL43" s="50"/>
      <c r="DAM43" s="50"/>
      <c r="DAN43" s="50"/>
      <c r="DAO43" s="50"/>
      <c r="DAP43" s="50"/>
      <c r="DAQ43" s="50"/>
      <c r="DAR43" s="50"/>
      <c r="DAS43" s="50"/>
      <c r="DAT43" s="50"/>
      <c r="DAU43" s="50"/>
      <c r="DAV43" s="50"/>
      <c r="DAW43" s="50"/>
      <c r="DAX43" s="50"/>
      <c r="DAY43" s="50"/>
      <c r="DAZ43" s="50"/>
      <c r="DBA43" s="50"/>
      <c r="DBB43" s="50"/>
      <c r="DBC43" s="50"/>
      <c r="DBD43" s="50"/>
      <c r="DBE43" s="50"/>
      <c r="DBF43" s="50"/>
      <c r="DBG43" s="50"/>
      <c r="DBH43" s="50"/>
      <c r="DBI43" s="50"/>
      <c r="DBJ43" s="50"/>
      <c r="DBK43" s="50"/>
      <c r="DBL43" s="50"/>
      <c r="DBM43" s="50"/>
      <c r="DBN43" s="50"/>
      <c r="DBO43" s="50"/>
      <c r="DBP43" s="50"/>
      <c r="DBQ43" s="50"/>
      <c r="DBR43" s="50"/>
      <c r="DBS43" s="50"/>
      <c r="DBT43" s="50"/>
      <c r="DBU43" s="50"/>
      <c r="DBV43" s="50"/>
      <c r="DBW43" s="50"/>
      <c r="DBX43" s="50"/>
      <c r="DBY43" s="50"/>
      <c r="DBZ43" s="50"/>
      <c r="DCA43" s="50"/>
      <c r="DCB43" s="50"/>
      <c r="DCC43" s="50"/>
      <c r="DCD43" s="50"/>
      <c r="DCE43" s="50"/>
      <c r="DCF43" s="50"/>
      <c r="DCG43" s="50"/>
      <c r="DCH43" s="50"/>
      <c r="DCI43" s="50"/>
      <c r="DCJ43" s="50"/>
      <c r="DCK43" s="50"/>
      <c r="DCL43" s="50"/>
      <c r="DCM43" s="50"/>
      <c r="DCN43" s="50"/>
      <c r="DCO43" s="50"/>
      <c r="DCP43" s="50"/>
      <c r="DCQ43" s="50"/>
      <c r="DCR43" s="50"/>
      <c r="DCS43" s="50"/>
      <c r="DCT43" s="50"/>
      <c r="DCU43" s="50"/>
      <c r="DCV43" s="50"/>
      <c r="DCW43" s="50"/>
      <c r="DCX43" s="50"/>
      <c r="DCY43" s="50"/>
      <c r="DCZ43" s="50"/>
      <c r="DDA43" s="50"/>
      <c r="DDB43" s="50"/>
      <c r="DDC43" s="50"/>
      <c r="DDD43" s="50"/>
      <c r="DDE43" s="50"/>
      <c r="DDF43" s="50"/>
      <c r="DDG43" s="50"/>
      <c r="DDH43" s="50"/>
      <c r="DDI43" s="50"/>
      <c r="DDJ43" s="50"/>
      <c r="DDK43" s="50"/>
      <c r="DDL43" s="50"/>
      <c r="DDM43" s="50"/>
      <c r="DDN43" s="50"/>
      <c r="DDO43" s="50"/>
      <c r="DDP43" s="50"/>
      <c r="DDQ43" s="50"/>
      <c r="DDR43" s="50"/>
      <c r="DDS43" s="50"/>
      <c r="DDT43" s="50"/>
      <c r="DDU43" s="50"/>
      <c r="DDV43" s="50"/>
      <c r="DDW43" s="50"/>
      <c r="DDX43" s="50"/>
      <c r="DDY43" s="50"/>
      <c r="DDZ43" s="50"/>
      <c r="DEA43" s="50"/>
      <c r="DEB43" s="50"/>
      <c r="DEC43" s="50"/>
      <c r="DED43" s="50"/>
      <c r="DEE43" s="50"/>
      <c r="DEF43" s="50"/>
      <c r="DEG43" s="50"/>
      <c r="DEH43" s="50"/>
      <c r="DEI43" s="50"/>
      <c r="DEJ43" s="50"/>
      <c r="DEK43" s="50"/>
      <c r="DEL43" s="50"/>
      <c r="DEM43" s="50"/>
      <c r="DEN43" s="50"/>
      <c r="DEO43" s="50"/>
      <c r="DEP43" s="50"/>
      <c r="DEQ43" s="50"/>
      <c r="DER43" s="50"/>
      <c r="DES43" s="50"/>
      <c r="DET43" s="50"/>
      <c r="DEU43" s="50"/>
      <c r="DEV43" s="50"/>
      <c r="DEW43" s="50"/>
      <c r="DEX43" s="50"/>
      <c r="DEY43" s="50"/>
      <c r="DEZ43" s="50"/>
      <c r="DFA43" s="50"/>
      <c r="DFB43" s="50"/>
      <c r="DFC43" s="50"/>
      <c r="DFD43" s="50"/>
      <c r="DFE43" s="50"/>
      <c r="DFF43" s="50"/>
      <c r="DFG43" s="50"/>
      <c r="DFH43" s="50"/>
      <c r="DFI43" s="50"/>
      <c r="DFJ43" s="50"/>
      <c r="DFK43" s="50"/>
      <c r="DFL43" s="50"/>
      <c r="DFM43" s="50"/>
      <c r="DFN43" s="50"/>
      <c r="DFO43" s="50"/>
      <c r="DFP43" s="50"/>
      <c r="DFQ43" s="50"/>
      <c r="DFR43" s="50"/>
      <c r="DFS43" s="50"/>
      <c r="DFT43" s="50"/>
      <c r="DFU43" s="50"/>
      <c r="DFV43" s="50"/>
      <c r="DFW43" s="50"/>
      <c r="DFX43" s="50"/>
      <c r="DFY43" s="50"/>
      <c r="DFZ43" s="50"/>
      <c r="DGA43" s="50"/>
      <c r="DGB43" s="50"/>
      <c r="DGC43" s="50"/>
      <c r="DGD43" s="50"/>
      <c r="DGE43" s="50"/>
      <c r="DGF43" s="50"/>
      <c r="DGG43" s="50"/>
      <c r="DGH43" s="50"/>
      <c r="DGI43" s="50"/>
      <c r="DGJ43" s="50"/>
      <c r="DGK43" s="50"/>
      <c r="DGL43" s="50"/>
      <c r="DGM43" s="50"/>
      <c r="DGN43" s="50"/>
      <c r="DGO43" s="50"/>
      <c r="DGP43" s="50"/>
      <c r="DGQ43" s="50"/>
      <c r="DGR43" s="50"/>
      <c r="DGS43" s="50"/>
      <c r="DGT43" s="50"/>
      <c r="DGU43" s="50"/>
      <c r="DGV43" s="50"/>
      <c r="DGW43" s="50"/>
      <c r="DGX43" s="50"/>
      <c r="DGY43" s="50"/>
      <c r="DGZ43" s="50"/>
      <c r="DHA43" s="50"/>
      <c r="DHB43" s="50"/>
      <c r="DHC43" s="50"/>
      <c r="DHD43" s="50"/>
      <c r="DHE43" s="50"/>
      <c r="DHF43" s="50"/>
      <c r="DHG43" s="50"/>
      <c r="DHH43" s="50"/>
      <c r="DHI43" s="50"/>
      <c r="DHJ43" s="50"/>
      <c r="DHK43" s="50"/>
      <c r="DHL43" s="50"/>
      <c r="DHM43" s="50"/>
      <c r="DHN43" s="50"/>
      <c r="DHO43" s="50"/>
      <c r="DHP43" s="50"/>
      <c r="DHQ43" s="50"/>
      <c r="DHR43" s="50"/>
      <c r="DHS43" s="50"/>
      <c r="DHT43" s="50"/>
      <c r="DHU43" s="50"/>
      <c r="DHV43" s="50"/>
      <c r="DHW43" s="50"/>
      <c r="DHX43" s="50"/>
      <c r="DHY43" s="50"/>
      <c r="DHZ43" s="50"/>
      <c r="DIA43" s="50"/>
      <c r="DIB43" s="50"/>
      <c r="DIC43" s="50"/>
      <c r="DID43" s="50"/>
      <c r="DIE43" s="50"/>
      <c r="DIF43" s="50"/>
      <c r="DIG43" s="50"/>
      <c r="DIH43" s="50"/>
      <c r="DII43" s="50"/>
      <c r="DIJ43" s="50"/>
      <c r="DIK43" s="50"/>
      <c r="DIL43" s="50"/>
      <c r="DIM43" s="50"/>
      <c r="DIN43" s="50"/>
      <c r="DIO43" s="50"/>
      <c r="DIP43" s="50"/>
      <c r="DIQ43" s="50"/>
      <c r="DIR43" s="50"/>
      <c r="DIS43" s="50"/>
      <c r="DIT43" s="50"/>
      <c r="DIU43" s="50"/>
      <c r="DIV43" s="50"/>
      <c r="DIW43" s="50"/>
      <c r="DIX43" s="50"/>
      <c r="DIY43" s="50"/>
      <c r="DIZ43" s="50"/>
      <c r="DJA43" s="50"/>
      <c r="DJB43" s="50"/>
      <c r="DJC43" s="50"/>
      <c r="DJD43" s="50"/>
      <c r="DJE43" s="50"/>
      <c r="DJF43" s="50"/>
      <c r="DJG43" s="50"/>
      <c r="DJH43" s="50"/>
      <c r="DJI43" s="50"/>
      <c r="DJJ43" s="50"/>
      <c r="DJK43" s="50"/>
      <c r="DJL43" s="50"/>
      <c r="DJM43" s="50"/>
      <c r="DJN43" s="50"/>
      <c r="DJO43" s="50"/>
      <c r="DJP43" s="50"/>
      <c r="DJQ43" s="50"/>
      <c r="DJR43" s="50"/>
      <c r="DJS43" s="50"/>
      <c r="DJT43" s="50"/>
      <c r="DJU43" s="50"/>
      <c r="DJV43" s="50"/>
      <c r="DJW43" s="50"/>
      <c r="DJX43" s="50"/>
      <c r="DJY43" s="50"/>
      <c r="DJZ43" s="50"/>
      <c r="DKA43" s="50"/>
      <c r="DKB43" s="50"/>
      <c r="DKC43" s="50"/>
      <c r="DKD43" s="50"/>
      <c r="DKE43" s="50"/>
      <c r="DKF43" s="50"/>
      <c r="DKG43" s="50"/>
      <c r="DKH43" s="50"/>
      <c r="DKI43" s="50"/>
      <c r="DKJ43" s="50"/>
      <c r="DKK43" s="50"/>
      <c r="DKL43" s="50"/>
      <c r="DKM43" s="50"/>
      <c r="DKN43" s="50"/>
      <c r="DKO43" s="50"/>
      <c r="DKP43" s="50"/>
      <c r="DKQ43" s="50"/>
      <c r="DKR43" s="50"/>
      <c r="DKS43" s="50"/>
      <c r="DKT43" s="50"/>
      <c r="DKU43" s="50"/>
      <c r="DKV43" s="50"/>
      <c r="DKW43" s="50"/>
      <c r="DKX43" s="50"/>
      <c r="DKY43" s="50"/>
      <c r="DKZ43" s="50"/>
      <c r="DLA43" s="50"/>
      <c r="DLB43" s="50"/>
      <c r="DLC43" s="50"/>
      <c r="DLD43" s="50"/>
      <c r="DLE43" s="50"/>
      <c r="DLF43" s="50"/>
      <c r="DLG43" s="50"/>
      <c r="DLH43" s="50"/>
      <c r="DLI43" s="50"/>
      <c r="DLJ43" s="50"/>
      <c r="DLK43" s="50"/>
      <c r="DLL43" s="50"/>
      <c r="DLM43" s="50"/>
      <c r="DLN43" s="50"/>
      <c r="DLO43" s="50"/>
      <c r="DLP43" s="50"/>
      <c r="DLQ43" s="50"/>
      <c r="DLR43" s="50"/>
      <c r="DLS43" s="50"/>
      <c r="DLT43" s="50"/>
      <c r="DLU43" s="50"/>
      <c r="DLV43" s="50"/>
      <c r="DLW43" s="50"/>
      <c r="DLX43" s="50"/>
      <c r="DLY43" s="50"/>
      <c r="DLZ43" s="50"/>
      <c r="DMA43" s="50"/>
      <c r="DMB43" s="50"/>
      <c r="DMC43" s="50"/>
      <c r="DMD43" s="50"/>
      <c r="DME43" s="50"/>
      <c r="DMF43" s="50"/>
      <c r="DMG43" s="50"/>
      <c r="DMH43" s="50"/>
      <c r="DMI43" s="50"/>
      <c r="DMJ43" s="50"/>
      <c r="DMK43" s="50"/>
      <c r="DML43" s="50"/>
      <c r="DMM43" s="50"/>
      <c r="DMN43" s="50"/>
      <c r="DMO43" s="50"/>
      <c r="DMP43" s="50"/>
      <c r="DMQ43" s="50"/>
      <c r="DMR43" s="50"/>
      <c r="DMS43" s="50"/>
      <c r="DMT43" s="50"/>
      <c r="DMU43" s="50"/>
      <c r="DMV43" s="50"/>
      <c r="DMW43" s="50"/>
      <c r="DMX43" s="50"/>
      <c r="DMY43" s="50"/>
      <c r="DMZ43" s="50"/>
      <c r="DNA43" s="50"/>
      <c r="DNB43" s="50"/>
      <c r="DNC43" s="50"/>
      <c r="DND43" s="50"/>
      <c r="DNE43" s="50"/>
      <c r="DNF43" s="50"/>
      <c r="DNG43" s="50"/>
      <c r="DNH43" s="50"/>
      <c r="DNI43" s="50"/>
      <c r="DNJ43" s="50"/>
      <c r="DNK43" s="50"/>
      <c r="DNL43" s="50"/>
      <c r="DNM43" s="50"/>
      <c r="DNN43" s="50"/>
      <c r="DNO43" s="50"/>
      <c r="DNP43" s="50"/>
      <c r="DNQ43" s="50"/>
      <c r="DNR43" s="50"/>
      <c r="DNS43" s="50"/>
      <c r="DNT43" s="50"/>
      <c r="DNU43" s="50"/>
      <c r="DNV43" s="50"/>
      <c r="DNW43" s="50"/>
      <c r="DNX43" s="50"/>
      <c r="DNY43" s="50"/>
      <c r="DNZ43" s="50"/>
      <c r="DOA43" s="50"/>
      <c r="DOB43" s="50"/>
      <c r="DOC43" s="50"/>
      <c r="DOD43" s="50"/>
      <c r="DOE43" s="50"/>
      <c r="DOF43" s="50"/>
      <c r="DOG43" s="50"/>
      <c r="DOH43" s="50"/>
      <c r="DOI43" s="50"/>
      <c r="DOJ43" s="50"/>
      <c r="DOK43" s="50"/>
      <c r="DOL43" s="50"/>
      <c r="DOM43" s="50"/>
      <c r="DON43" s="50"/>
      <c r="DOO43" s="50"/>
      <c r="DOP43" s="50"/>
      <c r="DOQ43" s="50"/>
      <c r="DOR43" s="50"/>
      <c r="DOS43" s="50"/>
      <c r="DOT43" s="50"/>
      <c r="DOU43" s="50"/>
      <c r="DOV43" s="50"/>
      <c r="DOW43" s="50"/>
      <c r="DOX43" s="50"/>
      <c r="DOY43" s="50"/>
      <c r="DOZ43" s="50"/>
      <c r="DPA43" s="50"/>
      <c r="DPB43" s="50"/>
      <c r="DPC43" s="50"/>
      <c r="DPD43" s="50"/>
      <c r="DPE43" s="50"/>
      <c r="DPF43" s="50"/>
      <c r="DPG43" s="50"/>
      <c r="DPH43" s="50"/>
      <c r="DPI43" s="50"/>
      <c r="DPJ43" s="50"/>
      <c r="DPK43" s="50"/>
      <c r="DPL43" s="50"/>
      <c r="DPM43" s="50"/>
      <c r="DPN43" s="50"/>
      <c r="DPO43" s="50"/>
      <c r="DPP43" s="50"/>
      <c r="DPQ43" s="50"/>
      <c r="DPR43" s="50"/>
      <c r="DPS43" s="50"/>
      <c r="DPT43" s="50"/>
      <c r="DPU43" s="50"/>
      <c r="DPV43" s="50"/>
      <c r="DPW43" s="50"/>
      <c r="DPX43" s="50"/>
      <c r="DPY43" s="50"/>
      <c r="DPZ43" s="50"/>
      <c r="DQA43" s="50"/>
      <c r="DQB43" s="50"/>
      <c r="DQC43" s="50"/>
      <c r="DQD43" s="50"/>
      <c r="DQE43" s="50"/>
      <c r="DQF43" s="50"/>
      <c r="DQG43" s="50"/>
      <c r="DQH43" s="50"/>
      <c r="DQI43" s="50"/>
      <c r="DQJ43" s="50"/>
      <c r="DQK43" s="50"/>
      <c r="DQL43" s="50"/>
      <c r="DQM43" s="50"/>
      <c r="DQN43" s="50"/>
      <c r="DQO43" s="50"/>
      <c r="DQP43" s="50"/>
      <c r="DQQ43" s="50"/>
      <c r="DQR43" s="50"/>
      <c r="DQS43" s="50"/>
      <c r="DQT43" s="50"/>
      <c r="DQU43" s="50"/>
      <c r="DQV43" s="50"/>
      <c r="DQW43" s="50"/>
      <c r="DQX43" s="50"/>
      <c r="DQY43" s="50"/>
      <c r="DQZ43" s="50"/>
      <c r="DRA43" s="50"/>
      <c r="DRB43" s="50"/>
      <c r="DRC43" s="50"/>
      <c r="DRD43" s="50"/>
      <c r="DRE43" s="50"/>
      <c r="DRF43" s="50"/>
      <c r="DRG43" s="50"/>
      <c r="DRH43" s="50"/>
      <c r="DRI43" s="50"/>
      <c r="DRJ43" s="50"/>
      <c r="DRK43" s="50"/>
      <c r="DRL43" s="50"/>
      <c r="DRM43" s="50"/>
      <c r="DRN43" s="50"/>
      <c r="DRO43" s="50"/>
      <c r="DRP43" s="50"/>
      <c r="DRQ43" s="50"/>
      <c r="DRR43" s="50"/>
      <c r="DRS43" s="50"/>
      <c r="DRT43" s="50"/>
      <c r="DRU43" s="50"/>
      <c r="DRV43" s="50"/>
      <c r="DRW43" s="50"/>
      <c r="DRX43" s="50"/>
      <c r="DRY43" s="50"/>
      <c r="DRZ43" s="50"/>
      <c r="DSA43" s="50"/>
      <c r="DSB43" s="50"/>
      <c r="DSC43" s="50"/>
      <c r="DSD43" s="50"/>
      <c r="DSE43" s="50"/>
      <c r="DSF43" s="50"/>
      <c r="DSG43" s="50"/>
      <c r="DSH43" s="50"/>
      <c r="DSI43" s="50"/>
      <c r="DSJ43" s="50"/>
      <c r="DSK43" s="50"/>
      <c r="DSL43" s="50"/>
      <c r="DSM43" s="50"/>
      <c r="DSN43" s="50"/>
      <c r="DSO43" s="50"/>
      <c r="DSP43" s="50"/>
      <c r="DSQ43" s="50"/>
      <c r="DSR43" s="50"/>
      <c r="DSS43" s="50"/>
      <c r="DST43" s="50"/>
      <c r="DSU43" s="50"/>
      <c r="DSV43" s="50"/>
      <c r="DSW43" s="50"/>
      <c r="DSX43" s="50"/>
      <c r="DSY43" s="50"/>
      <c r="DSZ43" s="50"/>
      <c r="DTA43" s="50"/>
      <c r="DTB43" s="50"/>
      <c r="DTC43" s="50"/>
      <c r="DTD43" s="50"/>
      <c r="DTE43" s="50"/>
      <c r="DTF43" s="50"/>
      <c r="DTG43" s="50"/>
      <c r="DTH43" s="50"/>
      <c r="DTI43" s="50"/>
      <c r="DTJ43" s="50"/>
      <c r="DTK43" s="50"/>
      <c r="DTL43" s="50"/>
      <c r="DTM43" s="50"/>
      <c r="DTN43" s="50"/>
      <c r="DTO43" s="50"/>
      <c r="DTP43" s="50"/>
      <c r="DTQ43" s="50"/>
      <c r="DTR43" s="50"/>
      <c r="DTS43" s="50"/>
      <c r="DTT43" s="50"/>
      <c r="DTU43" s="50"/>
      <c r="DTV43" s="50"/>
      <c r="DTW43" s="50"/>
      <c r="DTX43" s="50"/>
      <c r="DTY43" s="50"/>
      <c r="DTZ43" s="50"/>
      <c r="DUA43" s="50"/>
      <c r="DUB43" s="50"/>
      <c r="DUC43" s="50"/>
      <c r="DUD43" s="50"/>
      <c r="DUE43" s="50"/>
      <c r="DUF43" s="50"/>
      <c r="DUG43" s="50"/>
      <c r="DUH43" s="50"/>
      <c r="DUI43" s="50"/>
      <c r="DUJ43" s="50"/>
      <c r="DUK43" s="50"/>
      <c r="DUL43" s="50"/>
      <c r="DUM43" s="50"/>
      <c r="DUN43" s="50"/>
      <c r="DUO43" s="50"/>
      <c r="DUP43" s="50"/>
      <c r="DUQ43" s="50"/>
      <c r="DUR43" s="50"/>
      <c r="DUS43" s="50"/>
      <c r="DUT43" s="50"/>
      <c r="DUU43" s="50"/>
      <c r="DUV43" s="50"/>
      <c r="DUW43" s="50"/>
      <c r="DUX43" s="50"/>
      <c r="DUY43" s="50"/>
      <c r="DUZ43" s="50"/>
      <c r="DVA43" s="50"/>
      <c r="DVB43" s="50"/>
      <c r="DVC43" s="50"/>
      <c r="DVD43" s="50"/>
      <c r="DVE43" s="50"/>
      <c r="DVF43" s="50"/>
      <c r="DVG43" s="50"/>
      <c r="DVH43" s="50"/>
      <c r="DVI43" s="50"/>
      <c r="DVJ43" s="50"/>
      <c r="DVK43" s="50"/>
      <c r="DVL43" s="50"/>
      <c r="DVM43" s="50"/>
      <c r="DVN43" s="50"/>
      <c r="DVO43" s="50"/>
      <c r="DVP43" s="50"/>
      <c r="DVQ43" s="50"/>
      <c r="DVR43" s="50"/>
      <c r="DVS43" s="50"/>
      <c r="DVT43" s="50"/>
      <c r="DVU43" s="50"/>
      <c r="DVV43" s="50"/>
      <c r="DVW43" s="50"/>
      <c r="DVX43" s="50"/>
      <c r="DVY43" s="50"/>
      <c r="DVZ43" s="50"/>
      <c r="DWA43" s="50"/>
      <c r="DWB43" s="50"/>
      <c r="DWC43" s="50"/>
      <c r="DWD43" s="50"/>
      <c r="DWE43" s="50"/>
      <c r="DWF43" s="50"/>
      <c r="DWG43" s="50"/>
      <c r="DWH43" s="50"/>
      <c r="DWI43" s="50"/>
      <c r="DWJ43" s="50"/>
      <c r="DWK43" s="50"/>
      <c r="DWL43" s="50"/>
      <c r="DWM43" s="50"/>
      <c r="DWN43" s="50"/>
      <c r="DWO43" s="50"/>
      <c r="DWP43" s="50"/>
      <c r="DWQ43" s="50"/>
      <c r="DWR43" s="50"/>
      <c r="DWS43" s="50"/>
      <c r="DWT43" s="50"/>
      <c r="DWU43" s="50"/>
      <c r="DWV43" s="50"/>
      <c r="DWW43" s="50"/>
      <c r="DWX43" s="50"/>
      <c r="DWY43" s="50"/>
      <c r="DWZ43" s="50"/>
      <c r="DXA43" s="50"/>
      <c r="DXB43" s="50"/>
      <c r="DXC43" s="50"/>
      <c r="DXD43" s="50"/>
      <c r="DXE43" s="50"/>
      <c r="DXF43" s="50"/>
      <c r="DXG43" s="50"/>
      <c r="DXH43" s="50"/>
      <c r="DXI43" s="50"/>
      <c r="DXJ43" s="50"/>
      <c r="DXK43" s="50"/>
      <c r="DXL43" s="50"/>
      <c r="DXM43" s="50"/>
      <c r="DXN43" s="50"/>
      <c r="DXO43" s="50"/>
      <c r="DXP43" s="50"/>
      <c r="DXQ43" s="50"/>
      <c r="DXR43" s="50"/>
      <c r="DXS43" s="50"/>
      <c r="DXT43" s="50"/>
      <c r="DXU43" s="50"/>
      <c r="DXV43" s="50"/>
      <c r="DXW43" s="50"/>
      <c r="DXX43" s="50"/>
      <c r="DXY43" s="50"/>
      <c r="DXZ43" s="50"/>
      <c r="DYA43" s="50"/>
      <c r="DYB43" s="50"/>
      <c r="DYC43" s="50"/>
      <c r="DYD43" s="50"/>
      <c r="DYE43" s="50"/>
      <c r="DYF43" s="50"/>
      <c r="DYG43" s="50"/>
      <c r="DYH43" s="50"/>
      <c r="DYI43" s="50"/>
      <c r="DYJ43" s="50"/>
      <c r="DYK43" s="50"/>
      <c r="DYL43" s="50"/>
      <c r="DYM43" s="50"/>
      <c r="DYN43" s="50"/>
      <c r="DYO43" s="50"/>
      <c r="DYP43" s="50"/>
      <c r="DYQ43" s="50"/>
      <c r="DYR43" s="50"/>
      <c r="DYS43" s="50"/>
      <c r="DYT43" s="50"/>
      <c r="DYU43" s="50"/>
      <c r="DYV43" s="50"/>
      <c r="DYW43" s="50"/>
      <c r="DYX43" s="50"/>
      <c r="DYY43" s="50"/>
      <c r="DYZ43" s="50"/>
      <c r="DZA43" s="50"/>
      <c r="DZB43" s="50"/>
      <c r="DZC43" s="50"/>
      <c r="DZD43" s="50"/>
      <c r="DZE43" s="50"/>
      <c r="DZF43" s="50"/>
      <c r="DZG43" s="50"/>
      <c r="DZH43" s="50"/>
      <c r="DZI43" s="50"/>
      <c r="DZJ43" s="50"/>
      <c r="DZK43" s="50"/>
      <c r="DZL43" s="50"/>
      <c r="DZM43" s="50"/>
      <c r="DZN43" s="50"/>
      <c r="DZO43" s="50"/>
      <c r="DZP43" s="50"/>
      <c r="DZQ43" s="50"/>
      <c r="DZR43" s="50"/>
      <c r="DZS43" s="50"/>
      <c r="DZT43" s="50"/>
      <c r="DZU43" s="50"/>
      <c r="DZV43" s="50"/>
      <c r="DZW43" s="50"/>
      <c r="DZX43" s="50"/>
      <c r="DZY43" s="50"/>
      <c r="DZZ43" s="50"/>
      <c r="EAA43" s="50"/>
      <c r="EAB43" s="50"/>
      <c r="EAC43" s="50"/>
      <c r="EAD43" s="50"/>
      <c r="EAE43" s="50"/>
      <c r="EAF43" s="50"/>
      <c r="EAG43" s="50"/>
      <c r="EAH43" s="50"/>
      <c r="EAI43" s="50"/>
      <c r="EAJ43" s="50"/>
      <c r="EAK43" s="50"/>
      <c r="EAL43" s="50"/>
      <c r="EAM43" s="50"/>
      <c r="EAN43" s="50"/>
      <c r="EAO43" s="50"/>
      <c r="EAP43" s="50"/>
      <c r="EAQ43" s="50"/>
      <c r="EAR43" s="50"/>
      <c r="EAS43" s="50"/>
      <c r="EAT43" s="50"/>
      <c r="EAU43" s="50"/>
      <c r="EAV43" s="50"/>
      <c r="EAW43" s="50"/>
      <c r="EAX43" s="50"/>
      <c r="EAY43" s="50"/>
      <c r="EAZ43" s="50"/>
      <c r="EBA43" s="50"/>
      <c r="EBB43" s="50"/>
      <c r="EBC43" s="50"/>
      <c r="EBD43" s="50"/>
      <c r="EBE43" s="50"/>
      <c r="EBF43" s="50"/>
      <c r="EBG43" s="50"/>
      <c r="EBH43" s="50"/>
      <c r="EBI43" s="50"/>
      <c r="EBJ43" s="50"/>
      <c r="EBK43" s="50"/>
      <c r="EBL43" s="50"/>
      <c r="EBM43" s="50"/>
      <c r="EBN43" s="50"/>
      <c r="EBO43" s="50"/>
      <c r="EBP43" s="50"/>
      <c r="EBQ43" s="50"/>
      <c r="EBR43" s="50"/>
      <c r="EBS43" s="50"/>
      <c r="EBT43" s="50"/>
      <c r="EBU43" s="50"/>
      <c r="EBV43" s="50"/>
      <c r="EBW43" s="50"/>
      <c r="EBX43" s="50"/>
      <c r="EBY43" s="50"/>
      <c r="EBZ43" s="50"/>
      <c r="ECA43" s="50"/>
      <c r="ECB43" s="50"/>
      <c r="ECC43" s="50"/>
      <c r="ECD43" s="50"/>
      <c r="ECE43" s="50"/>
      <c r="ECF43" s="50"/>
      <c r="ECG43" s="50"/>
      <c r="ECH43" s="50"/>
      <c r="ECI43" s="50"/>
      <c r="ECJ43" s="50"/>
      <c r="ECK43" s="50"/>
      <c r="ECL43" s="50"/>
      <c r="ECM43" s="50"/>
      <c r="ECN43" s="50"/>
      <c r="ECO43" s="50"/>
      <c r="ECP43" s="50"/>
      <c r="ECQ43" s="50"/>
      <c r="ECR43" s="50"/>
      <c r="ECS43" s="50"/>
      <c r="ECT43" s="50"/>
      <c r="ECU43" s="50"/>
      <c r="ECV43" s="50"/>
      <c r="ECW43" s="50"/>
      <c r="ECX43" s="50"/>
      <c r="ECY43" s="50"/>
      <c r="ECZ43" s="50"/>
      <c r="EDA43" s="50"/>
      <c r="EDB43" s="50"/>
      <c r="EDC43" s="50"/>
      <c r="EDD43" s="50"/>
      <c r="EDE43" s="50"/>
      <c r="EDF43" s="50"/>
      <c r="EDG43" s="50"/>
      <c r="EDH43" s="50"/>
      <c r="EDI43" s="50"/>
      <c r="EDJ43" s="50"/>
      <c r="EDK43" s="50"/>
      <c r="EDL43" s="50"/>
      <c r="EDM43" s="50"/>
      <c r="EDN43" s="50"/>
      <c r="EDO43" s="50"/>
      <c r="EDP43" s="50"/>
      <c r="EDQ43" s="50"/>
      <c r="EDR43" s="50"/>
      <c r="EDS43" s="50"/>
      <c r="EDT43" s="50"/>
      <c r="EDU43" s="50"/>
      <c r="EDV43" s="50"/>
      <c r="EDW43" s="50"/>
      <c r="EDX43" s="50"/>
      <c r="EDY43" s="50"/>
      <c r="EDZ43" s="50"/>
      <c r="EEA43" s="50"/>
      <c r="EEB43" s="50"/>
      <c r="EEC43" s="50"/>
      <c r="EED43" s="50"/>
      <c r="EEE43" s="50"/>
      <c r="EEF43" s="50"/>
      <c r="EEG43" s="50"/>
      <c r="EEH43" s="50"/>
      <c r="EEI43" s="50"/>
      <c r="EEJ43" s="50"/>
      <c r="EEK43" s="50"/>
      <c r="EEL43" s="50"/>
      <c r="EEM43" s="50"/>
      <c r="EEN43" s="50"/>
      <c r="EEO43" s="50"/>
      <c r="EEP43" s="50"/>
      <c r="EEQ43" s="50"/>
      <c r="EER43" s="50"/>
      <c r="EES43" s="50"/>
      <c r="EET43" s="50"/>
      <c r="EEU43" s="50"/>
      <c r="EEV43" s="50"/>
      <c r="EEW43" s="50"/>
      <c r="EEX43" s="50"/>
      <c r="EEY43" s="50"/>
      <c r="EEZ43" s="50"/>
      <c r="EFA43" s="50"/>
      <c r="EFB43" s="50"/>
      <c r="EFC43" s="50"/>
      <c r="EFD43" s="50"/>
      <c r="EFE43" s="50"/>
      <c r="EFF43" s="50"/>
      <c r="EFG43" s="50"/>
      <c r="EFH43" s="50"/>
      <c r="EFI43" s="50"/>
      <c r="EFJ43" s="50"/>
      <c r="EFK43" s="50"/>
      <c r="EFL43" s="50"/>
      <c r="EFM43" s="50"/>
      <c r="EFN43" s="50"/>
      <c r="EFO43" s="50"/>
      <c r="EFP43" s="50"/>
      <c r="EFQ43" s="50"/>
      <c r="EFR43" s="50"/>
      <c r="EFS43" s="50"/>
      <c r="EFT43" s="50"/>
      <c r="EFU43" s="50"/>
      <c r="EFV43" s="50"/>
      <c r="EFW43" s="50"/>
      <c r="EFX43" s="50"/>
      <c r="EFY43" s="50"/>
      <c r="EFZ43" s="50"/>
      <c r="EGA43" s="50"/>
      <c r="EGB43" s="50"/>
      <c r="EGC43" s="50"/>
      <c r="EGD43" s="50"/>
      <c r="EGE43" s="50"/>
      <c r="EGF43" s="50"/>
      <c r="EGG43" s="50"/>
      <c r="EGH43" s="50"/>
      <c r="EGI43" s="50"/>
      <c r="EGJ43" s="50"/>
      <c r="EGK43" s="50"/>
      <c r="EGL43" s="50"/>
      <c r="EGM43" s="50"/>
      <c r="EGN43" s="50"/>
      <c r="EGO43" s="50"/>
      <c r="EGP43" s="50"/>
      <c r="EGQ43" s="50"/>
      <c r="EGR43" s="50"/>
      <c r="EGS43" s="50"/>
      <c r="EGT43" s="50"/>
      <c r="EGU43" s="50"/>
      <c r="EGV43" s="50"/>
      <c r="EGW43" s="50"/>
      <c r="EGX43" s="50"/>
      <c r="EGY43" s="50"/>
      <c r="EGZ43" s="50"/>
      <c r="EHA43" s="50"/>
      <c r="EHB43" s="50"/>
      <c r="EHC43" s="50"/>
      <c r="EHD43" s="50"/>
      <c r="EHE43" s="50"/>
      <c r="EHF43" s="50"/>
      <c r="EHG43" s="50"/>
      <c r="EHH43" s="50"/>
      <c r="EHI43" s="50"/>
      <c r="EHJ43" s="50"/>
      <c r="EHK43" s="50"/>
      <c r="EHL43" s="50"/>
      <c r="EHM43" s="50"/>
      <c r="EHN43" s="50"/>
      <c r="EHO43" s="50"/>
      <c r="EHP43" s="50"/>
      <c r="EHQ43" s="50"/>
      <c r="EHR43" s="50"/>
      <c r="EHS43" s="50"/>
      <c r="EHT43" s="50"/>
      <c r="EHU43" s="50"/>
      <c r="EHV43" s="50"/>
      <c r="EHW43" s="50"/>
      <c r="EHX43" s="50"/>
      <c r="EHY43" s="50"/>
      <c r="EHZ43" s="50"/>
      <c r="EIA43" s="50"/>
      <c r="EIB43" s="50"/>
      <c r="EIC43" s="50"/>
      <c r="EID43" s="50"/>
      <c r="EIE43" s="50"/>
      <c r="EIF43" s="50"/>
      <c r="EIG43" s="50"/>
      <c r="EIH43" s="50"/>
      <c r="EII43" s="50"/>
      <c r="EIJ43" s="50"/>
      <c r="EIK43" s="50"/>
      <c r="EIL43" s="50"/>
      <c r="EIM43" s="50"/>
      <c r="EIN43" s="50"/>
      <c r="EIO43" s="50"/>
      <c r="EIP43" s="50"/>
      <c r="EIQ43" s="50"/>
      <c r="EIR43" s="50"/>
      <c r="EIS43" s="50"/>
      <c r="EIT43" s="50"/>
      <c r="EIU43" s="50"/>
      <c r="EIV43" s="50"/>
      <c r="EIW43" s="50"/>
      <c r="EIX43" s="50"/>
      <c r="EIY43" s="50"/>
      <c r="EIZ43" s="50"/>
      <c r="EJA43" s="50"/>
      <c r="EJB43" s="50"/>
      <c r="EJC43" s="50"/>
      <c r="EJD43" s="50"/>
      <c r="EJE43" s="50"/>
      <c r="EJF43" s="50"/>
      <c r="EJG43" s="50"/>
      <c r="EJH43" s="50"/>
      <c r="EJI43" s="50"/>
      <c r="EJJ43" s="50"/>
      <c r="EJK43" s="50"/>
      <c r="EJL43" s="50"/>
      <c r="EJM43" s="50"/>
      <c r="EJN43" s="50"/>
      <c r="EJO43" s="50"/>
      <c r="EJP43" s="50"/>
      <c r="EJQ43" s="50"/>
      <c r="EJR43" s="50"/>
      <c r="EJS43" s="50"/>
      <c r="EJT43" s="50"/>
      <c r="EJU43" s="50"/>
      <c r="EJV43" s="50"/>
      <c r="EJW43" s="50"/>
      <c r="EJX43" s="50"/>
      <c r="EJY43" s="50"/>
      <c r="EJZ43" s="50"/>
      <c r="EKA43" s="50"/>
      <c r="EKB43" s="50"/>
      <c r="EKC43" s="50"/>
      <c r="EKD43" s="50"/>
      <c r="EKE43" s="50"/>
      <c r="EKF43" s="50"/>
      <c r="EKG43" s="50"/>
      <c r="EKH43" s="50"/>
      <c r="EKI43" s="50"/>
      <c r="EKJ43" s="50"/>
      <c r="EKK43" s="50"/>
      <c r="EKL43" s="50"/>
      <c r="EKM43" s="50"/>
      <c r="EKN43" s="50"/>
      <c r="EKO43" s="50"/>
      <c r="EKP43" s="50"/>
      <c r="EKQ43" s="50"/>
      <c r="EKR43" s="50"/>
      <c r="EKS43" s="50"/>
      <c r="EKT43" s="50"/>
      <c r="EKU43" s="50"/>
      <c r="EKV43" s="50"/>
      <c r="EKW43" s="50"/>
      <c r="EKX43" s="50"/>
      <c r="EKY43" s="50"/>
      <c r="EKZ43" s="50"/>
      <c r="ELA43" s="50"/>
      <c r="ELB43" s="50"/>
      <c r="ELC43" s="50"/>
      <c r="ELD43" s="50"/>
      <c r="ELE43" s="50"/>
      <c r="ELF43" s="50"/>
      <c r="ELG43" s="50"/>
      <c r="ELH43" s="50"/>
      <c r="ELI43" s="50"/>
      <c r="ELJ43" s="50"/>
      <c r="ELK43" s="50"/>
      <c r="ELL43" s="50"/>
      <c r="ELM43" s="50"/>
      <c r="ELN43" s="50"/>
      <c r="ELO43" s="50"/>
      <c r="ELP43" s="50"/>
      <c r="ELQ43" s="50"/>
      <c r="ELR43" s="50"/>
      <c r="ELS43" s="50"/>
      <c r="ELT43" s="50"/>
      <c r="ELU43" s="50"/>
      <c r="ELV43" s="50"/>
      <c r="ELW43" s="50"/>
      <c r="ELX43" s="50"/>
      <c r="ELY43" s="50"/>
      <c r="ELZ43" s="50"/>
      <c r="EMA43" s="50"/>
      <c r="EMB43" s="50"/>
      <c r="EMC43" s="50"/>
      <c r="EMD43" s="50"/>
      <c r="EME43" s="50"/>
      <c r="EMF43" s="50"/>
      <c r="EMG43" s="50"/>
      <c r="EMH43" s="50"/>
      <c r="EMI43" s="50"/>
      <c r="EMJ43" s="50"/>
      <c r="EMK43" s="50"/>
      <c r="EML43" s="50"/>
      <c r="EMM43" s="50"/>
      <c r="EMN43" s="50"/>
      <c r="EMO43" s="50"/>
      <c r="EMP43" s="50"/>
      <c r="EMQ43" s="50"/>
      <c r="EMR43" s="50"/>
      <c r="EMS43" s="50"/>
      <c r="EMT43" s="50"/>
      <c r="EMU43" s="50"/>
      <c r="EMV43" s="50"/>
      <c r="EMW43" s="50"/>
      <c r="EMX43" s="50"/>
      <c r="EMY43" s="50"/>
      <c r="EMZ43" s="50"/>
      <c r="ENA43" s="50"/>
      <c r="ENB43" s="50"/>
      <c r="ENC43" s="50"/>
      <c r="END43" s="50"/>
      <c r="ENE43" s="50"/>
      <c r="ENF43" s="50"/>
      <c r="ENG43" s="50"/>
      <c r="ENH43" s="50"/>
      <c r="ENI43" s="50"/>
      <c r="ENJ43" s="50"/>
      <c r="ENK43" s="50"/>
      <c r="ENL43" s="50"/>
      <c r="ENM43" s="50"/>
      <c r="ENN43" s="50"/>
      <c r="ENO43" s="50"/>
      <c r="ENP43" s="50"/>
      <c r="ENQ43" s="50"/>
      <c r="ENR43" s="50"/>
      <c r="ENS43" s="50"/>
      <c r="ENT43" s="50"/>
      <c r="ENU43" s="50"/>
      <c r="ENV43" s="50"/>
      <c r="ENW43" s="50"/>
      <c r="ENX43" s="50"/>
      <c r="ENY43" s="50"/>
      <c r="ENZ43" s="50"/>
      <c r="EOA43" s="50"/>
      <c r="EOB43" s="50"/>
      <c r="EOC43" s="50"/>
      <c r="EOD43" s="50"/>
      <c r="EOE43" s="50"/>
      <c r="EOF43" s="50"/>
      <c r="EOG43" s="50"/>
      <c r="EOH43" s="50"/>
      <c r="EOI43" s="50"/>
      <c r="EOJ43" s="50"/>
      <c r="EOK43" s="50"/>
      <c r="EOL43" s="50"/>
      <c r="EOM43" s="50"/>
      <c r="EON43" s="50"/>
      <c r="EOO43" s="50"/>
      <c r="EOP43" s="50"/>
      <c r="EOQ43" s="50"/>
      <c r="EOR43" s="50"/>
      <c r="EOS43" s="50"/>
      <c r="EOT43" s="50"/>
      <c r="EOU43" s="50"/>
      <c r="EOV43" s="50"/>
      <c r="EOW43" s="50"/>
      <c r="EOX43" s="50"/>
      <c r="EOY43" s="50"/>
      <c r="EOZ43" s="50"/>
      <c r="EPA43" s="50"/>
      <c r="EPB43" s="50"/>
      <c r="EPC43" s="50"/>
      <c r="EPD43" s="50"/>
      <c r="EPE43" s="50"/>
      <c r="EPF43" s="50"/>
      <c r="EPG43" s="50"/>
      <c r="EPH43" s="50"/>
      <c r="EPI43" s="50"/>
      <c r="EPJ43" s="50"/>
      <c r="EPK43" s="50"/>
      <c r="EPL43" s="50"/>
      <c r="EPM43" s="50"/>
      <c r="EPN43" s="50"/>
      <c r="EPO43" s="50"/>
      <c r="EPP43" s="50"/>
      <c r="EPQ43" s="50"/>
      <c r="EPR43" s="50"/>
      <c r="EPS43" s="50"/>
      <c r="EPT43" s="50"/>
      <c r="EPU43" s="50"/>
      <c r="EPV43" s="50"/>
      <c r="EPW43" s="50"/>
      <c r="EPX43" s="50"/>
      <c r="EPY43" s="50"/>
      <c r="EPZ43" s="50"/>
      <c r="EQA43" s="50"/>
      <c r="EQB43" s="50"/>
      <c r="EQC43" s="50"/>
      <c r="EQD43" s="50"/>
      <c r="EQE43" s="50"/>
      <c r="EQF43" s="50"/>
      <c r="EQG43" s="50"/>
      <c r="EQH43" s="50"/>
      <c r="EQI43" s="50"/>
      <c r="EQJ43" s="50"/>
      <c r="EQK43" s="50"/>
      <c r="EQL43" s="50"/>
      <c r="EQM43" s="50"/>
      <c r="EQN43" s="50"/>
      <c r="EQO43" s="50"/>
      <c r="EQP43" s="50"/>
      <c r="EQQ43" s="50"/>
      <c r="EQR43" s="50"/>
      <c r="EQS43" s="50"/>
      <c r="EQT43" s="50"/>
      <c r="EQU43" s="50"/>
      <c r="EQV43" s="50"/>
      <c r="EQW43" s="50"/>
      <c r="EQX43" s="50"/>
      <c r="EQY43" s="50"/>
      <c r="EQZ43" s="50"/>
      <c r="ERA43" s="50"/>
      <c r="ERB43" s="50"/>
      <c r="ERC43" s="50"/>
      <c r="ERD43" s="50"/>
      <c r="ERE43" s="50"/>
      <c r="ERF43" s="50"/>
      <c r="ERG43" s="50"/>
      <c r="ERH43" s="50"/>
      <c r="ERI43" s="50"/>
      <c r="ERJ43" s="50"/>
      <c r="ERK43" s="50"/>
      <c r="ERL43" s="50"/>
      <c r="ERM43" s="50"/>
      <c r="ERN43" s="50"/>
      <c r="ERO43" s="50"/>
      <c r="ERP43" s="50"/>
      <c r="ERQ43" s="50"/>
      <c r="ERR43" s="50"/>
      <c r="ERS43" s="50"/>
      <c r="ERT43" s="50"/>
      <c r="ERU43" s="50"/>
      <c r="ERV43" s="50"/>
      <c r="ERW43" s="50"/>
      <c r="ERX43" s="50"/>
      <c r="ERY43" s="50"/>
      <c r="ERZ43" s="50"/>
      <c r="ESA43" s="50"/>
      <c r="ESB43" s="50"/>
      <c r="ESC43" s="50"/>
      <c r="ESD43" s="50"/>
      <c r="ESE43" s="50"/>
      <c r="ESF43" s="50"/>
      <c r="ESG43" s="50"/>
      <c r="ESH43" s="50"/>
      <c r="ESI43" s="50"/>
      <c r="ESJ43" s="50"/>
      <c r="ESK43" s="50"/>
      <c r="ESL43" s="50"/>
      <c r="ESM43" s="50"/>
      <c r="ESN43" s="50"/>
      <c r="ESO43" s="50"/>
      <c r="ESP43" s="50"/>
      <c r="ESQ43" s="50"/>
      <c r="ESR43" s="50"/>
      <c r="ESS43" s="50"/>
      <c r="EST43" s="50"/>
      <c r="ESU43" s="50"/>
      <c r="ESV43" s="50"/>
      <c r="ESW43" s="50"/>
      <c r="ESX43" s="50"/>
      <c r="ESY43" s="50"/>
      <c r="ESZ43" s="50"/>
      <c r="ETA43" s="50"/>
      <c r="ETB43" s="50"/>
      <c r="ETC43" s="50"/>
      <c r="ETD43" s="50"/>
      <c r="ETE43" s="50"/>
      <c r="ETF43" s="50"/>
      <c r="ETG43" s="50"/>
      <c r="ETH43" s="50"/>
      <c r="ETI43" s="50"/>
      <c r="ETJ43" s="50"/>
      <c r="ETK43" s="50"/>
      <c r="ETL43" s="50"/>
      <c r="ETM43" s="50"/>
      <c r="ETN43" s="50"/>
      <c r="ETO43" s="50"/>
      <c r="ETP43" s="50"/>
      <c r="ETQ43" s="50"/>
      <c r="ETR43" s="50"/>
      <c r="ETS43" s="50"/>
      <c r="ETT43" s="50"/>
      <c r="ETU43" s="50"/>
      <c r="ETV43" s="50"/>
      <c r="ETW43" s="50"/>
      <c r="ETX43" s="50"/>
      <c r="ETY43" s="50"/>
      <c r="ETZ43" s="50"/>
      <c r="EUA43" s="50"/>
      <c r="EUB43" s="50"/>
      <c r="EUC43" s="50"/>
      <c r="EUD43" s="50"/>
      <c r="EUE43" s="50"/>
      <c r="EUF43" s="50"/>
      <c r="EUG43" s="50"/>
      <c r="EUH43" s="50"/>
      <c r="EUI43" s="50"/>
      <c r="EUJ43" s="50"/>
      <c r="EUK43" s="50"/>
      <c r="EUL43" s="50"/>
      <c r="EUM43" s="50"/>
      <c r="EUN43" s="50"/>
      <c r="EUO43" s="50"/>
      <c r="EUP43" s="50"/>
      <c r="EUQ43" s="50"/>
      <c r="EUR43" s="50"/>
      <c r="EUS43" s="50"/>
      <c r="EUT43" s="50"/>
      <c r="EUU43" s="50"/>
      <c r="EUV43" s="50"/>
      <c r="EUW43" s="50"/>
      <c r="EUX43" s="50"/>
      <c r="EUY43" s="50"/>
      <c r="EUZ43" s="50"/>
      <c r="EVA43" s="50"/>
      <c r="EVB43" s="50"/>
      <c r="EVC43" s="50"/>
      <c r="EVD43" s="50"/>
      <c r="EVE43" s="50"/>
      <c r="EVF43" s="50"/>
      <c r="EVG43" s="50"/>
      <c r="EVH43" s="50"/>
      <c r="EVI43" s="50"/>
      <c r="EVJ43" s="50"/>
      <c r="EVK43" s="50"/>
      <c r="EVL43" s="50"/>
      <c r="EVM43" s="50"/>
      <c r="EVN43" s="50"/>
      <c r="EVO43" s="50"/>
      <c r="EVP43" s="50"/>
      <c r="EVQ43" s="50"/>
      <c r="EVR43" s="50"/>
      <c r="EVS43" s="50"/>
      <c r="EVT43" s="50"/>
      <c r="EVU43" s="50"/>
      <c r="EVV43" s="50"/>
      <c r="EVW43" s="50"/>
      <c r="EVX43" s="50"/>
      <c r="EVY43" s="50"/>
      <c r="EVZ43" s="50"/>
      <c r="EWA43" s="50"/>
      <c r="EWB43" s="50"/>
      <c r="EWC43" s="50"/>
      <c r="EWD43" s="50"/>
      <c r="EWE43" s="50"/>
      <c r="EWF43" s="50"/>
      <c r="EWG43" s="50"/>
      <c r="EWH43" s="50"/>
      <c r="EWI43" s="50"/>
      <c r="EWJ43" s="50"/>
      <c r="EWK43" s="50"/>
      <c r="EWL43" s="50"/>
      <c r="EWM43" s="50"/>
      <c r="EWN43" s="50"/>
      <c r="EWO43" s="50"/>
      <c r="EWP43" s="50"/>
      <c r="EWQ43" s="50"/>
      <c r="EWR43" s="50"/>
      <c r="EWS43" s="50"/>
      <c r="EWT43" s="50"/>
      <c r="EWU43" s="50"/>
      <c r="EWV43" s="50"/>
      <c r="EWW43" s="50"/>
      <c r="EWX43" s="50"/>
      <c r="EWY43" s="50"/>
      <c r="EWZ43" s="50"/>
      <c r="EXA43" s="50"/>
      <c r="EXB43" s="50"/>
      <c r="EXC43" s="50"/>
      <c r="EXD43" s="50"/>
      <c r="EXE43" s="50"/>
      <c r="EXF43" s="50"/>
      <c r="EXG43" s="50"/>
      <c r="EXH43" s="50"/>
      <c r="EXI43" s="50"/>
      <c r="EXJ43" s="50"/>
      <c r="EXK43" s="50"/>
      <c r="EXL43" s="50"/>
      <c r="EXM43" s="50"/>
      <c r="EXN43" s="50"/>
      <c r="EXO43" s="50"/>
      <c r="EXP43" s="50"/>
      <c r="EXQ43" s="50"/>
      <c r="EXR43" s="50"/>
      <c r="EXS43" s="50"/>
      <c r="EXT43" s="50"/>
      <c r="EXU43" s="50"/>
      <c r="EXV43" s="50"/>
      <c r="EXW43" s="50"/>
      <c r="EXX43" s="50"/>
      <c r="EXY43" s="50"/>
      <c r="EXZ43" s="50"/>
      <c r="EYA43" s="50"/>
      <c r="EYB43" s="50"/>
      <c r="EYC43" s="50"/>
      <c r="EYD43" s="50"/>
      <c r="EYE43" s="50"/>
      <c r="EYF43" s="50"/>
      <c r="EYG43" s="50"/>
      <c r="EYH43" s="50"/>
      <c r="EYI43" s="50"/>
      <c r="EYJ43" s="50"/>
      <c r="EYK43" s="50"/>
      <c r="EYL43" s="50"/>
      <c r="EYM43" s="50"/>
      <c r="EYN43" s="50"/>
      <c r="EYO43" s="50"/>
      <c r="EYP43" s="50"/>
      <c r="EYQ43" s="50"/>
      <c r="EYR43" s="50"/>
      <c r="EYS43" s="50"/>
      <c r="EYT43" s="50"/>
      <c r="EYU43" s="50"/>
      <c r="EYV43" s="50"/>
      <c r="EYW43" s="50"/>
      <c r="EYX43" s="50"/>
      <c r="EYY43" s="50"/>
      <c r="EYZ43" s="50"/>
      <c r="EZA43" s="50"/>
      <c r="EZB43" s="50"/>
      <c r="EZC43" s="50"/>
      <c r="EZD43" s="50"/>
      <c r="EZE43" s="50"/>
      <c r="EZF43" s="50"/>
      <c r="EZG43" s="50"/>
      <c r="EZH43" s="50"/>
      <c r="EZI43" s="50"/>
      <c r="EZJ43" s="50"/>
      <c r="EZK43" s="50"/>
      <c r="EZL43" s="50"/>
      <c r="EZM43" s="50"/>
      <c r="EZN43" s="50"/>
      <c r="EZO43" s="50"/>
      <c r="EZP43" s="50"/>
      <c r="EZQ43" s="50"/>
      <c r="EZR43" s="50"/>
      <c r="EZS43" s="50"/>
      <c r="EZT43" s="50"/>
      <c r="EZU43" s="50"/>
      <c r="EZV43" s="50"/>
      <c r="EZW43" s="50"/>
      <c r="EZX43" s="50"/>
      <c r="EZY43" s="50"/>
      <c r="EZZ43" s="50"/>
      <c r="FAA43" s="50"/>
      <c r="FAB43" s="50"/>
      <c r="FAC43" s="50"/>
      <c r="FAD43" s="50"/>
      <c r="FAE43" s="50"/>
      <c r="FAF43" s="50"/>
      <c r="FAG43" s="50"/>
      <c r="FAH43" s="50"/>
      <c r="FAI43" s="50"/>
      <c r="FAJ43" s="50"/>
      <c r="FAK43" s="50"/>
      <c r="FAL43" s="50"/>
      <c r="FAM43" s="50"/>
      <c r="FAN43" s="50"/>
      <c r="FAO43" s="50"/>
      <c r="FAP43" s="50"/>
      <c r="FAQ43" s="50"/>
      <c r="FAR43" s="50"/>
      <c r="FAS43" s="50"/>
      <c r="FAT43" s="50"/>
      <c r="FAU43" s="50"/>
      <c r="FAV43" s="50"/>
      <c r="FAW43" s="50"/>
      <c r="FAX43" s="50"/>
      <c r="FAY43" s="50"/>
      <c r="FAZ43" s="50"/>
      <c r="FBA43" s="50"/>
      <c r="FBB43" s="50"/>
      <c r="FBC43" s="50"/>
      <c r="FBD43" s="50"/>
      <c r="FBE43" s="50"/>
      <c r="FBF43" s="50"/>
      <c r="FBG43" s="50"/>
      <c r="FBH43" s="50"/>
      <c r="FBI43" s="50"/>
      <c r="FBJ43" s="50"/>
      <c r="FBK43" s="50"/>
      <c r="FBL43" s="50"/>
      <c r="FBM43" s="50"/>
      <c r="FBN43" s="50"/>
      <c r="FBO43" s="50"/>
      <c r="FBP43" s="50"/>
      <c r="FBQ43" s="50"/>
      <c r="FBR43" s="50"/>
      <c r="FBS43" s="50"/>
      <c r="FBT43" s="50"/>
      <c r="FBU43" s="50"/>
      <c r="FBV43" s="50"/>
      <c r="FBW43" s="50"/>
      <c r="FBX43" s="50"/>
      <c r="FBY43" s="50"/>
      <c r="FBZ43" s="50"/>
      <c r="FCA43" s="50"/>
      <c r="FCB43" s="50"/>
      <c r="FCC43" s="50"/>
      <c r="FCD43" s="50"/>
      <c r="FCE43" s="50"/>
      <c r="FCF43" s="50"/>
      <c r="FCG43" s="50"/>
      <c r="FCH43" s="50"/>
      <c r="FCI43" s="50"/>
      <c r="FCJ43" s="50"/>
      <c r="FCK43" s="50"/>
      <c r="FCL43" s="50"/>
      <c r="FCM43" s="50"/>
      <c r="FCN43" s="50"/>
      <c r="FCO43" s="50"/>
      <c r="FCP43" s="50"/>
      <c r="FCQ43" s="50"/>
      <c r="FCR43" s="50"/>
      <c r="FCS43" s="50"/>
      <c r="FCT43" s="50"/>
      <c r="FCU43" s="50"/>
      <c r="FCV43" s="50"/>
      <c r="FCW43" s="50"/>
      <c r="FCX43" s="50"/>
      <c r="FCY43" s="50"/>
      <c r="FCZ43" s="50"/>
      <c r="FDA43" s="50"/>
      <c r="FDB43" s="50"/>
      <c r="FDC43" s="50"/>
      <c r="FDD43" s="50"/>
      <c r="FDE43" s="50"/>
      <c r="FDF43" s="50"/>
      <c r="FDG43" s="50"/>
      <c r="FDH43" s="50"/>
      <c r="FDI43" s="50"/>
      <c r="FDJ43" s="50"/>
      <c r="FDK43" s="50"/>
      <c r="FDL43" s="50"/>
      <c r="FDM43" s="50"/>
      <c r="FDN43" s="50"/>
      <c r="FDO43" s="50"/>
      <c r="FDP43" s="50"/>
      <c r="FDQ43" s="50"/>
      <c r="FDR43" s="50"/>
      <c r="FDS43" s="50"/>
      <c r="FDT43" s="50"/>
      <c r="FDU43" s="50"/>
      <c r="FDV43" s="50"/>
      <c r="FDW43" s="50"/>
      <c r="FDX43" s="50"/>
      <c r="FDY43" s="50"/>
      <c r="FDZ43" s="50"/>
      <c r="FEA43" s="50"/>
      <c r="FEB43" s="50"/>
      <c r="FEC43" s="50"/>
      <c r="FED43" s="50"/>
      <c r="FEE43" s="50"/>
      <c r="FEF43" s="50"/>
      <c r="FEG43" s="50"/>
      <c r="FEH43" s="50"/>
      <c r="FEI43" s="50"/>
      <c r="FEJ43" s="50"/>
      <c r="FEK43" s="50"/>
      <c r="FEL43" s="50"/>
      <c r="FEM43" s="50"/>
      <c r="FEN43" s="50"/>
      <c r="FEO43" s="50"/>
      <c r="FEP43" s="50"/>
      <c r="FEQ43" s="50"/>
      <c r="FER43" s="50"/>
      <c r="FES43" s="50"/>
      <c r="FET43" s="50"/>
      <c r="FEU43" s="50"/>
      <c r="FEV43" s="50"/>
      <c r="FEW43" s="50"/>
      <c r="FEX43" s="50"/>
      <c r="FEY43" s="50"/>
      <c r="FEZ43" s="50"/>
      <c r="FFA43" s="50"/>
      <c r="FFB43" s="50"/>
      <c r="FFC43" s="50"/>
      <c r="FFD43" s="50"/>
      <c r="FFE43" s="50"/>
      <c r="FFF43" s="50"/>
      <c r="FFG43" s="50"/>
      <c r="FFH43" s="50"/>
      <c r="FFI43" s="50"/>
      <c r="FFJ43" s="50"/>
      <c r="FFK43" s="50"/>
      <c r="FFL43" s="50"/>
      <c r="FFM43" s="50"/>
      <c r="FFN43" s="50"/>
      <c r="FFO43" s="50"/>
      <c r="FFP43" s="50"/>
      <c r="FFQ43" s="50"/>
      <c r="FFR43" s="50"/>
      <c r="FFS43" s="50"/>
      <c r="FFT43" s="50"/>
      <c r="FFU43" s="50"/>
      <c r="FFV43" s="50"/>
      <c r="FFW43" s="50"/>
      <c r="FFX43" s="50"/>
      <c r="FFY43" s="50"/>
      <c r="FFZ43" s="50"/>
      <c r="FGA43" s="50"/>
      <c r="FGB43" s="50"/>
      <c r="FGC43" s="50"/>
      <c r="FGD43" s="50"/>
      <c r="FGE43" s="50"/>
      <c r="FGF43" s="50"/>
      <c r="FGG43" s="50"/>
      <c r="FGH43" s="50"/>
      <c r="FGI43" s="50"/>
      <c r="FGJ43" s="50"/>
      <c r="FGK43" s="50"/>
      <c r="FGL43" s="50"/>
      <c r="FGM43" s="50"/>
      <c r="FGN43" s="50"/>
      <c r="FGO43" s="50"/>
      <c r="FGP43" s="50"/>
      <c r="FGQ43" s="50"/>
      <c r="FGR43" s="50"/>
      <c r="FGS43" s="50"/>
      <c r="FGT43" s="50"/>
      <c r="FGU43" s="50"/>
      <c r="FGV43" s="50"/>
      <c r="FGW43" s="50"/>
      <c r="FGX43" s="50"/>
      <c r="FGY43" s="50"/>
      <c r="FGZ43" s="50"/>
      <c r="FHA43" s="50"/>
      <c r="FHB43" s="50"/>
      <c r="FHC43" s="50"/>
      <c r="FHD43" s="50"/>
      <c r="FHE43" s="50"/>
      <c r="FHF43" s="50"/>
      <c r="FHG43" s="50"/>
      <c r="FHH43" s="50"/>
      <c r="FHI43" s="50"/>
      <c r="FHJ43" s="50"/>
      <c r="FHK43" s="50"/>
      <c r="FHL43" s="50"/>
      <c r="FHM43" s="50"/>
      <c r="FHN43" s="50"/>
      <c r="FHO43" s="50"/>
      <c r="FHP43" s="50"/>
      <c r="FHQ43" s="50"/>
      <c r="FHR43" s="50"/>
      <c r="FHS43" s="50"/>
      <c r="FHT43" s="50"/>
      <c r="FHU43" s="50"/>
      <c r="FHV43" s="50"/>
      <c r="FHW43" s="50"/>
      <c r="FHX43" s="50"/>
      <c r="FHY43" s="50"/>
      <c r="FHZ43" s="50"/>
      <c r="FIA43" s="50"/>
      <c r="FIB43" s="50"/>
      <c r="FIC43" s="50"/>
      <c r="FID43" s="50"/>
      <c r="FIE43" s="50"/>
      <c r="FIF43" s="50"/>
      <c r="FIG43" s="50"/>
      <c r="FIH43" s="50"/>
      <c r="FII43" s="50"/>
      <c r="FIJ43" s="50"/>
      <c r="FIK43" s="50"/>
      <c r="FIL43" s="50"/>
      <c r="FIM43" s="50"/>
      <c r="FIN43" s="50"/>
      <c r="FIO43" s="50"/>
      <c r="FIP43" s="50"/>
      <c r="FIQ43" s="50"/>
      <c r="FIR43" s="50"/>
      <c r="FIS43" s="50"/>
      <c r="FIT43" s="50"/>
      <c r="FIU43" s="50"/>
      <c r="FIV43" s="50"/>
      <c r="FIW43" s="50"/>
      <c r="FIX43" s="50"/>
      <c r="FIY43" s="50"/>
      <c r="FIZ43" s="50"/>
      <c r="FJA43" s="50"/>
      <c r="FJB43" s="50"/>
      <c r="FJC43" s="50"/>
      <c r="FJD43" s="50"/>
      <c r="FJE43" s="50"/>
      <c r="FJF43" s="50"/>
      <c r="FJG43" s="50"/>
      <c r="FJH43" s="50"/>
      <c r="FJI43" s="50"/>
      <c r="FJJ43" s="50"/>
      <c r="FJK43" s="50"/>
      <c r="FJL43" s="50"/>
      <c r="FJM43" s="50"/>
      <c r="FJN43" s="50"/>
      <c r="FJO43" s="50"/>
      <c r="FJP43" s="50"/>
      <c r="FJQ43" s="50"/>
      <c r="FJR43" s="50"/>
      <c r="FJS43" s="50"/>
      <c r="FJT43" s="50"/>
      <c r="FJU43" s="50"/>
      <c r="FJV43" s="50"/>
      <c r="FJW43" s="50"/>
      <c r="FJX43" s="50"/>
      <c r="FJY43" s="50"/>
      <c r="FJZ43" s="50"/>
      <c r="FKA43" s="50"/>
      <c r="FKB43" s="50"/>
      <c r="FKC43" s="50"/>
      <c r="FKD43" s="50"/>
      <c r="FKE43" s="50"/>
      <c r="FKF43" s="50"/>
      <c r="FKG43" s="50"/>
      <c r="FKH43" s="50"/>
      <c r="FKI43" s="50"/>
      <c r="FKJ43" s="50"/>
      <c r="FKK43" s="50"/>
      <c r="FKL43" s="50"/>
      <c r="FKM43" s="50"/>
      <c r="FKN43" s="50"/>
      <c r="FKO43" s="50"/>
      <c r="FKP43" s="50"/>
      <c r="FKQ43" s="50"/>
      <c r="FKR43" s="50"/>
      <c r="FKS43" s="50"/>
      <c r="FKT43" s="50"/>
      <c r="FKU43" s="50"/>
      <c r="FKV43" s="50"/>
      <c r="FKW43" s="50"/>
      <c r="FKX43" s="50"/>
      <c r="FKY43" s="50"/>
      <c r="FKZ43" s="50"/>
      <c r="FLA43" s="50"/>
      <c r="FLB43" s="50"/>
      <c r="FLC43" s="50"/>
      <c r="FLD43" s="50"/>
      <c r="FLE43" s="50"/>
      <c r="FLF43" s="50"/>
      <c r="FLG43" s="50"/>
      <c r="FLH43" s="50"/>
      <c r="FLI43" s="50"/>
      <c r="FLJ43" s="50"/>
      <c r="FLK43" s="50"/>
      <c r="FLL43" s="50"/>
      <c r="FLM43" s="50"/>
      <c r="FLN43" s="50"/>
      <c r="FLO43" s="50"/>
      <c r="FLP43" s="50"/>
      <c r="FLQ43" s="50"/>
      <c r="FLR43" s="50"/>
      <c r="FLS43" s="50"/>
      <c r="FLT43" s="50"/>
      <c r="FLU43" s="50"/>
      <c r="FLV43" s="50"/>
      <c r="FLW43" s="50"/>
      <c r="FLX43" s="50"/>
      <c r="FLY43" s="50"/>
      <c r="FLZ43" s="50"/>
      <c r="FMA43" s="50"/>
      <c r="FMB43" s="50"/>
      <c r="FMC43" s="50"/>
      <c r="FMD43" s="50"/>
      <c r="FME43" s="50"/>
      <c r="FMF43" s="50"/>
      <c r="FMG43" s="50"/>
      <c r="FMH43" s="50"/>
      <c r="FMI43" s="50"/>
      <c r="FMJ43" s="50"/>
      <c r="FMK43" s="50"/>
      <c r="FML43" s="50"/>
      <c r="FMM43" s="50"/>
      <c r="FMN43" s="50"/>
      <c r="FMO43" s="50"/>
      <c r="FMP43" s="50"/>
      <c r="FMQ43" s="50"/>
      <c r="FMR43" s="50"/>
      <c r="FMS43" s="50"/>
      <c r="FMT43" s="50"/>
      <c r="FMU43" s="50"/>
      <c r="FMV43" s="50"/>
      <c r="FMW43" s="50"/>
      <c r="FMX43" s="50"/>
      <c r="FMY43" s="50"/>
      <c r="FMZ43" s="50"/>
      <c r="FNA43" s="50"/>
      <c r="FNB43" s="50"/>
      <c r="FNC43" s="50"/>
      <c r="FND43" s="50"/>
      <c r="FNE43" s="50"/>
      <c r="FNF43" s="50"/>
      <c r="FNG43" s="50"/>
      <c r="FNH43" s="50"/>
      <c r="FNI43" s="50"/>
      <c r="FNJ43" s="50"/>
      <c r="FNK43" s="50"/>
      <c r="FNL43" s="50"/>
      <c r="FNM43" s="50"/>
      <c r="FNN43" s="50"/>
      <c r="FNO43" s="50"/>
      <c r="FNP43" s="50"/>
      <c r="FNQ43" s="50"/>
      <c r="FNR43" s="50"/>
      <c r="FNS43" s="50"/>
      <c r="FNT43" s="50"/>
      <c r="FNU43" s="50"/>
      <c r="FNV43" s="50"/>
      <c r="FNW43" s="50"/>
      <c r="FNX43" s="50"/>
      <c r="FNY43" s="50"/>
      <c r="FNZ43" s="50"/>
      <c r="FOA43" s="50"/>
      <c r="FOB43" s="50"/>
      <c r="FOC43" s="50"/>
      <c r="FOD43" s="50"/>
      <c r="FOE43" s="50"/>
      <c r="FOF43" s="50"/>
      <c r="FOG43" s="50"/>
      <c r="FOH43" s="50"/>
      <c r="FOI43" s="50"/>
      <c r="FOJ43" s="50"/>
      <c r="FOK43" s="50"/>
      <c r="FOL43" s="50"/>
      <c r="FOM43" s="50"/>
      <c r="FON43" s="50"/>
      <c r="FOO43" s="50"/>
      <c r="FOP43" s="50"/>
      <c r="FOQ43" s="50"/>
      <c r="FOR43" s="50"/>
      <c r="FOS43" s="50"/>
      <c r="FOT43" s="50"/>
      <c r="FOU43" s="50"/>
      <c r="FOV43" s="50"/>
      <c r="FOW43" s="50"/>
      <c r="FOX43" s="50"/>
      <c r="FOY43" s="50"/>
      <c r="FOZ43" s="50"/>
      <c r="FPA43" s="50"/>
      <c r="FPB43" s="50"/>
      <c r="FPC43" s="50"/>
      <c r="FPD43" s="50"/>
      <c r="FPE43" s="50"/>
      <c r="FPF43" s="50"/>
      <c r="FPG43" s="50"/>
      <c r="FPH43" s="50"/>
      <c r="FPI43" s="50"/>
      <c r="FPJ43" s="50"/>
      <c r="FPK43" s="50"/>
      <c r="FPL43" s="50"/>
      <c r="FPM43" s="50"/>
      <c r="FPN43" s="50"/>
      <c r="FPO43" s="50"/>
      <c r="FPP43" s="50"/>
      <c r="FPQ43" s="50"/>
      <c r="FPR43" s="50"/>
      <c r="FPS43" s="50"/>
      <c r="FPT43" s="50"/>
      <c r="FPU43" s="50"/>
      <c r="FPV43" s="50"/>
      <c r="FPW43" s="50"/>
      <c r="FPX43" s="50"/>
      <c r="FPY43" s="50"/>
      <c r="FPZ43" s="50"/>
      <c r="FQA43" s="50"/>
      <c r="FQB43" s="50"/>
      <c r="FQC43" s="50"/>
      <c r="FQD43" s="50"/>
      <c r="FQE43" s="50"/>
      <c r="FQF43" s="50"/>
      <c r="FQG43" s="50"/>
      <c r="FQH43" s="50"/>
      <c r="FQI43" s="50"/>
      <c r="FQJ43" s="50"/>
      <c r="FQK43" s="50"/>
      <c r="FQL43" s="50"/>
      <c r="FQM43" s="50"/>
      <c r="FQN43" s="50"/>
      <c r="FQO43" s="50"/>
      <c r="FQP43" s="50"/>
      <c r="FQQ43" s="50"/>
      <c r="FQR43" s="50"/>
      <c r="FQS43" s="50"/>
      <c r="FQT43" s="50"/>
      <c r="FQU43" s="50"/>
      <c r="FQV43" s="50"/>
      <c r="FQW43" s="50"/>
      <c r="FQX43" s="50"/>
      <c r="FQY43" s="50"/>
      <c r="FQZ43" s="50"/>
      <c r="FRA43" s="50"/>
      <c r="FRB43" s="50"/>
      <c r="FRC43" s="50"/>
      <c r="FRD43" s="50"/>
      <c r="FRE43" s="50"/>
      <c r="FRF43" s="50"/>
      <c r="FRG43" s="50"/>
      <c r="FRH43" s="50"/>
      <c r="FRI43" s="50"/>
      <c r="FRJ43" s="50"/>
      <c r="FRK43" s="50"/>
      <c r="FRL43" s="50"/>
      <c r="FRM43" s="50"/>
      <c r="FRN43" s="50"/>
      <c r="FRO43" s="50"/>
      <c r="FRP43" s="50"/>
      <c r="FRQ43" s="50"/>
      <c r="FRR43" s="50"/>
      <c r="FRS43" s="50"/>
      <c r="FRT43" s="50"/>
      <c r="FRU43" s="50"/>
      <c r="FRV43" s="50"/>
      <c r="FRW43" s="50"/>
      <c r="FRX43" s="50"/>
      <c r="FRY43" s="50"/>
      <c r="FRZ43" s="50"/>
      <c r="FSA43" s="50"/>
      <c r="FSB43" s="50"/>
      <c r="FSC43" s="50"/>
      <c r="FSD43" s="50"/>
      <c r="FSE43" s="50"/>
      <c r="FSF43" s="50"/>
      <c r="FSG43" s="50"/>
      <c r="FSH43" s="50"/>
      <c r="FSI43" s="50"/>
      <c r="FSJ43" s="50"/>
      <c r="FSK43" s="50"/>
      <c r="FSL43" s="50"/>
      <c r="FSM43" s="50"/>
      <c r="FSN43" s="50"/>
      <c r="FSO43" s="50"/>
      <c r="FSP43" s="50"/>
      <c r="FSQ43" s="50"/>
      <c r="FSR43" s="50"/>
      <c r="FSS43" s="50"/>
      <c r="FST43" s="50"/>
      <c r="FSU43" s="50"/>
      <c r="FSV43" s="50"/>
      <c r="FSW43" s="50"/>
      <c r="FSX43" s="50"/>
      <c r="FSY43" s="50"/>
      <c r="FSZ43" s="50"/>
      <c r="FTA43" s="50"/>
      <c r="FTB43" s="50"/>
      <c r="FTC43" s="50"/>
      <c r="FTD43" s="50"/>
      <c r="FTE43" s="50"/>
      <c r="FTF43" s="50"/>
      <c r="FTG43" s="50"/>
      <c r="FTH43" s="50"/>
      <c r="FTI43" s="50"/>
      <c r="FTJ43" s="50"/>
      <c r="FTK43" s="50"/>
      <c r="FTL43" s="50"/>
      <c r="FTM43" s="50"/>
      <c r="FTN43" s="50"/>
      <c r="FTO43" s="50"/>
      <c r="FTP43" s="50"/>
      <c r="FTQ43" s="50"/>
      <c r="FTR43" s="50"/>
      <c r="FTS43" s="50"/>
      <c r="FTT43" s="50"/>
      <c r="FTU43" s="50"/>
      <c r="FTV43" s="50"/>
      <c r="FTW43" s="50"/>
      <c r="FTX43" s="50"/>
      <c r="FTY43" s="50"/>
      <c r="FTZ43" s="50"/>
      <c r="FUA43" s="50"/>
      <c r="FUB43" s="50"/>
      <c r="FUC43" s="50"/>
      <c r="FUD43" s="50"/>
      <c r="FUE43" s="50"/>
      <c r="FUF43" s="50"/>
      <c r="FUG43" s="50"/>
      <c r="FUH43" s="50"/>
      <c r="FUI43" s="50"/>
      <c r="FUJ43" s="50"/>
      <c r="FUK43" s="50"/>
      <c r="FUL43" s="50"/>
      <c r="FUM43" s="50"/>
      <c r="FUN43" s="50"/>
      <c r="FUO43" s="50"/>
      <c r="FUP43" s="50"/>
      <c r="FUQ43" s="50"/>
      <c r="FUR43" s="50"/>
      <c r="FUS43" s="50"/>
      <c r="FUT43" s="50"/>
      <c r="FUU43" s="50"/>
      <c r="FUV43" s="50"/>
      <c r="FUW43" s="50"/>
      <c r="FUX43" s="50"/>
      <c r="FUY43" s="50"/>
      <c r="FUZ43" s="50"/>
      <c r="FVA43" s="50"/>
      <c r="FVB43" s="50"/>
      <c r="FVC43" s="50"/>
      <c r="FVD43" s="50"/>
      <c r="FVE43" s="50"/>
      <c r="FVF43" s="50"/>
      <c r="FVG43" s="50"/>
      <c r="FVH43" s="50"/>
      <c r="FVI43" s="50"/>
      <c r="FVJ43" s="50"/>
      <c r="FVK43" s="50"/>
      <c r="FVL43" s="50"/>
      <c r="FVM43" s="50"/>
      <c r="FVN43" s="50"/>
      <c r="FVO43" s="50"/>
      <c r="FVP43" s="50"/>
      <c r="FVQ43" s="50"/>
      <c r="FVR43" s="50"/>
      <c r="FVS43" s="50"/>
      <c r="FVT43" s="50"/>
      <c r="FVU43" s="50"/>
      <c r="FVV43" s="50"/>
      <c r="FVW43" s="50"/>
      <c r="FVX43" s="50"/>
      <c r="FVY43" s="50"/>
      <c r="FVZ43" s="50"/>
      <c r="FWA43" s="50"/>
      <c r="FWB43" s="50"/>
      <c r="FWC43" s="50"/>
      <c r="FWD43" s="50"/>
      <c r="FWE43" s="50"/>
      <c r="FWF43" s="50"/>
      <c r="FWG43" s="50"/>
      <c r="FWH43" s="50"/>
      <c r="FWI43" s="50"/>
      <c r="FWJ43" s="50"/>
      <c r="FWK43" s="50"/>
      <c r="FWL43" s="50"/>
      <c r="FWM43" s="50"/>
      <c r="FWN43" s="50"/>
      <c r="FWO43" s="50"/>
      <c r="FWP43" s="50"/>
      <c r="FWQ43" s="50"/>
      <c r="FWR43" s="50"/>
      <c r="FWS43" s="50"/>
      <c r="FWT43" s="50"/>
      <c r="FWU43" s="50"/>
      <c r="FWV43" s="50"/>
      <c r="FWW43" s="50"/>
      <c r="FWX43" s="50"/>
      <c r="FWY43" s="50"/>
      <c r="FWZ43" s="50"/>
      <c r="FXA43" s="50"/>
      <c r="FXB43" s="50"/>
      <c r="FXC43" s="50"/>
      <c r="FXD43" s="50"/>
      <c r="FXE43" s="50"/>
      <c r="FXF43" s="50"/>
      <c r="FXG43" s="50"/>
      <c r="FXH43" s="50"/>
      <c r="FXI43" s="50"/>
      <c r="FXJ43" s="50"/>
      <c r="FXK43" s="50"/>
      <c r="FXL43" s="50"/>
      <c r="FXM43" s="50"/>
      <c r="FXN43" s="50"/>
      <c r="FXO43" s="50"/>
      <c r="FXP43" s="50"/>
      <c r="FXQ43" s="50"/>
      <c r="FXR43" s="50"/>
      <c r="FXS43" s="50"/>
      <c r="FXT43" s="50"/>
      <c r="FXU43" s="50"/>
      <c r="FXV43" s="50"/>
      <c r="FXW43" s="50"/>
      <c r="FXX43" s="50"/>
      <c r="FXY43" s="50"/>
      <c r="FXZ43" s="50"/>
      <c r="FYA43" s="50"/>
      <c r="FYB43" s="50"/>
      <c r="FYC43" s="50"/>
      <c r="FYD43" s="50"/>
      <c r="FYE43" s="50"/>
      <c r="FYF43" s="50"/>
      <c r="FYG43" s="50"/>
      <c r="FYH43" s="50"/>
      <c r="FYI43" s="50"/>
      <c r="FYJ43" s="50"/>
      <c r="FYK43" s="50"/>
      <c r="FYL43" s="50"/>
      <c r="FYM43" s="50"/>
      <c r="FYN43" s="50"/>
      <c r="FYO43" s="50"/>
      <c r="FYP43" s="50"/>
      <c r="FYQ43" s="50"/>
      <c r="FYR43" s="50"/>
      <c r="FYS43" s="50"/>
      <c r="FYT43" s="50"/>
      <c r="FYU43" s="50"/>
      <c r="FYV43" s="50"/>
      <c r="FYW43" s="50"/>
      <c r="FYX43" s="50"/>
      <c r="FYY43" s="50"/>
      <c r="FYZ43" s="50"/>
      <c r="FZA43" s="50"/>
      <c r="FZB43" s="50"/>
      <c r="FZC43" s="50"/>
      <c r="FZD43" s="50"/>
      <c r="FZE43" s="50"/>
      <c r="FZF43" s="50"/>
      <c r="FZG43" s="50"/>
      <c r="FZH43" s="50"/>
      <c r="FZI43" s="50"/>
      <c r="FZJ43" s="50"/>
      <c r="FZK43" s="50"/>
      <c r="FZL43" s="50"/>
      <c r="FZM43" s="50"/>
      <c r="FZN43" s="50"/>
      <c r="FZO43" s="50"/>
      <c r="FZP43" s="50"/>
      <c r="FZQ43" s="50"/>
      <c r="FZR43" s="50"/>
      <c r="FZS43" s="50"/>
      <c r="FZT43" s="50"/>
      <c r="FZU43" s="50"/>
      <c r="FZV43" s="50"/>
      <c r="FZW43" s="50"/>
      <c r="FZX43" s="50"/>
      <c r="FZY43" s="50"/>
      <c r="FZZ43" s="50"/>
      <c r="GAA43" s="50"/>
      <c r="GAB43" s="50"/>
      <c r="GAC43" s="50"/>
      <c r="GAD43" s="50"/>
      <c r="GAE43" s="50"/>
      <c r="GAF43" s="50"/>
      <c r="GAG43" s="50"/>
      <c r="GAH43" s="50"/>
      <c r="GAI43" s="50"/>
      <c r="GAJ43" s="50"/>
      <c r="GAK43" s="50"/>
      <c r="GAL43" s="50"/>
      <c r="GAM43" s="50"/>
      <c r="GAN43" s="50"/>
      <c r="GAO43" s="50"/>
      <c r="GAP43" s="50"/>
      <c r="GAQ43" s="50"/>
      <c r="GAR43" s="50"/>
      <c r="GAS43" s="50"/>
      <c r="GAT43" s="50"/>
      <c r="GAU43" s="50"/>
      <c r="GAV43" s="50"/>
      <c r="GAW43" s="50"/>
      <c r="GAX43" s="50"/>
      <c r="GAY43" s="50"/>
      <c r="GAZ43" s="50"/>
      <c r="GBA43" s="50"/>
      <c r="GBB43" s="50"/>
      <c r="GBC43" s="50"/>
      <c r="GBD43" s="50"/>
      <c r="GBE43" s="50"/>
      <c r="GBF43" s="50"/>
      <c r="GBG43" s="50"/>
      <c r="GBH43" s="50"/>
      <c r="GBI43" s="50"/>
      <c r="GBJ43" s="50"/>
      <c r="GBK43" s="50"/>
      <c r="GBL43" s="50"/>
      <c r="GBM43" s="50"/>
      <c r="GBN43" s="50"/>
      <c r="GBO43" s="50"/>
      <c r="GBP43" s="50"/>
      <c r="GBQ43" s="50"/>
      <c r="GBR43" s="50"/>
      <c r="GBS43" s="50"/>
      <c r="GBT43" s="50"/>
      <c r="GBU43" s="50"/>
      <c r="GBV43" s="50"/>
      <c r="GBW43" s="50"/>
      <c r="GBX43" s="50"/>
      <c r="GBY43" s="50"/>
      <c r="GBZ43" s="50"/>
      <c r="GCA43" s="50"/>
      <c r="GCB43" s="50"/>
      <c r="GCC43" s="50"/>
      <c r="GCD43" s="50"/>
      <c r="GCE43" s="50"/>
      <c r="GCF43" s="50"/>
      <c r="GCG43" s="50"/>
      <c r="GCH43" s="50"/>
      <c r="GCI43" s="50"/>
      <c r="GCJ43" s="50"/>
      <c r="GCK43" s="50"/>
      <c r="GCL43" s="50"/>
      <c r="GCM43" s="50"/>
      <c r="GCN43" s="50"/>
      <c r="GCO43" s="50"/>
      <c r="GCP43" s="50"/>
      <c r="GCQ43" s="50"/>
      <c r="GCR43" s="50"/>
      <c r="GCS43" s="50"/>
      <c r="GCT43" s="50"/>
      <c r="GCU43" s="50"/>
      <c r="GCV43" s="50"/>
      <c r="GCW43" s="50"/>
      <c r="GCX43" s="50"/>
      <c r="GCY43" s="50"/>
      <c r="GCZ43" s="50"/>
      <c r="GDA43" s="50"/>
      <c r="GDB43" s="50"/>
      <c r="GDC43" s="50"/>
      <c r="GDD43" s="50"/>
      <c r="GDE43" s="50"/>
      <c r="GDF43" s="50"/>
      <c r="GDG43" s="50"/>
      <c r="GDH43" s="50"/>
      <c r="GDI43" s="50"/>
      <c r="GDJ43" s="50"/>
      <c r="GDK43" s="50"/>
      <c r="GDL43" s="50"/>
      <c r="GDM43" s="50"/>
      <c r="GDN43" s="50"/>
      <c r="GDO43" s="50"/>
      <c r="GDP43" s="50"/>
      <c r="GDQ43" s="50"/>
      <c r="GDR43" s="50"/>
      <c r="GDS43" s="50"/>
      <c r="GDT43" s="50"/>
      <c r="GDU43" s="50"/>
      <c r="GDV43" s="50"/>
      <c r="GDW43" s="50"/>
      <c r="GDX43" s="50"/>
      <c r="GDY43" s="50"/>
      <c r="GDZ43" s="50"/>
      <c r="GEA43" s="50"/>
      <c r="GEB43" s="50"/>
      <c r="GEC43" s="50"/>
      <c r="GED43" s="50"/>
      <c r="GEE43" s="50"/>
      <c r="GEF43" s="50"/>
      <c r="GEG43" s="50"/>
      <c r="GEH43" s="50"/>
      <c r="GEI43" s="50"/>
      <c r="GEJ43" s="50"/>
      <c r="GEK43" s="50"/>
      <c r="GEL43" s="50"/>
      <c r="GEM43" s="50"/>
      <c r="GEN43" s="50"/>
      <c r="GEO43" s="50"/>
      <c r="GEP43" s="50"/>
      <c r="GEQ43" s="50"/>
      <c r="GER43" s="50"/>
      <c r="GES43" s="50"/>
      <c r="GET43" s="50"/>
      <c r="GEU43" s="50"/>
      <c r="GEV43" s="50"/>
      <c r="GEW43" s="50"/>
      <c r="GEX43" s="50"/>
      <c r="GEY43" s="50"/>
      <c r="GEZ43" s="50"/>
      <c r="GFA43" s="50"/>
      <c r="GFB43" s="50"/>
      <c r="GFC43" s="50"/>
      <c r="GFD43" s="50"/>
      <c r="GFE43" s="50"/>
      <c r="GFF43" s="50"/>
      <c r="GFG43" s="50"/>
      <c r="GFH43" s="50"/>
      <c r="GFI43" s="50"/>
      <c r="GFJ43" s="50"/>
      <c r="GFK43" s="50"/>
      <c r="GFL43" s="50"/>
      <c r="GFM43" s="50"/>
      <c r="GFN43" s="50"/>
      <c r="GFO43" s="50"/>
      <c r="GFP43" s="50"/>
      <c r="GFQ43" s="50"/>
      <c r="GFR43" s="50"/>
      <c r="GFS43" s="50"/>
      <c r="GFT43" s="50"/>
      <c r="GFU43" s="50"/>
      <c r="GFV43" s="50"/>
      <c r="GFW43" s="50"/>
      <c r="GFX43" s="50"/>
      <c r="GFY43" s="50"/>
      <c r="GFZ43" s="50"/>
      <c r="GGA43" s="50"/>
      <c r="GGB43" s="50"/>
      <c r="GGC43" s="50"/>
      <c r="GGD43" s="50"/>
      <c r="GGE43" s="50"/>
      <c r="GGF43" s="50"/>
      <c r="GGG43" s="50"/>
      <c r="GGH43" s="50"/>
      <c r="GGI43" s="50"/>
      <c r="GGJ43" s="50"/>
      <c r="GGK43" s="50"/>
      <c r="GGL43" s="50"/>
      <c r="GGM43" s="50"/>
      <c r="GGN43" s="50"/>
      <c r="GGO43" s="50"/>
      <c r="GGP43" s="50"/>
      <c r="GGQ43" s="50"/>
      <c r="GGR43" s="50"/>
      <c r="GGS43" s="50"/>
      <c r="GGT43" s="50"/>
      <c r="GGU43" s="50"/>
      <c r="GGV43" s="50"/>
      <c r="GGW43" s="50"/>
      <c r="GGX43" s="50"/>
      <c r="GGY43" s="50"/>
      <c r="GGZ43" s="50"/>
      <c r="GHA43" s="50"/>
      <c r="GHB43" s="50"/>
      <c r="GHC43" s="50"/>
      <c r="GHD43" s="50"/>
      <c r="GHE43" s="50"/>
      <c r="GHF43" s="50"/>
      <c r="GHG43" s="50"/>
      <c r="GHH43" s="50"/>
      <c r="GHI43" s="50"/>
      <c r="GHJ43" s="50"/>
      <c r="GHK43" s="50"/>
      <c r="GHL43" s="50"/>
      <c r="GHM43" s="50"/>
      <c r="GHN43" s="50"/>
      <c r="GHO43" s="50"/>
      <c r="GHP43" s="50"/>
      <c r="GHQ43" s="50"/>
      <c r="GHR43" s="50"/>
      <c r="GHS43" s="50"/>
      <c r="GHT43" s="50"/>
      <c r="GHU43" s="50"/>
      <c r="GHV43" s="50"/>
      <c r="GHW43" s="50"/>
      <c r="GHX43" s="50"/>
      <c r="GHY43" s="50"/>
      <c r="GHZ43" s="50"/>
      <c r="GIA43" s="50"/>
      <c r="GIB43" s="50"/>
      <c r="GIC43" s="50"/>
      <c r="GID43" s="50"/>
      <c r="GIE43" s="50"/>
      <c r="GIF43" s="50"/>
      <c r="GIG43" s="50"/>
      <c r="GIH43" s="50"/>
      <c r="GII43" s="50"/>
      <c r="GIJ43" s="50"/>
      <c r="GIK43" s="50"/>
      <c r="GIL43" s="50"/>
      <c r="GIM43" s="50"/>
      <c r="GIN43" s="50"/>
      <c r="GIO43" s="50"/>
      <c r="GIP43" s="50"/>
      <c r="GIQ43" s="50"/>
      <c r="GIR43" s="50"/>
      <c r="GIS43" s="50"/>
      <c r="GIT43" s="50"/>
      <c r="GIU43" s="50"/>
      <c r="GIV43" s="50"/>
      <c r="GIW43" s="50"/>
      <c r="GIX43" s="50"/>
      <c r="GIY43" s="50"/>
      <c r="GIZ43" s="50"/>
      <c r="GJA43" s="50"/>
      <c r="GJB43" s="50"/>
      <c r="GJC43" s="50"/>
      <c r="GJD43" s="50"/>
      <c r="GJE43" s="50"/>
      <c r="GJF43" s="50"/>
      <c r="GJG43" s="50"/>
      <c r="GJH43" s="50"/>
      <c r="GJI43" s="50"/>
      <c r="GJJ43" s="50"/>
      <c r="GJK43" s="50"/>
      <c r="GJL43" s="50"/>
      <c r="GJM43" s="50"/>
      <c r="GJN43" s="50"/>
      <c r="GJO43" s="50"/>
      <c r="GJP43" s="50"/>
      <c r="GJQ43" s="50"/>
      <c r="GJR43" s="50"/>
      <c r="GJS43" s="50"/>
      <c r="GJT43" s="50"/>
      <c r="GJU43" s="50"/>
      <c r="GJV43" s="50"/>
      <c r="GJW43" s="50"/>
      <c r="GJX43" s="50"/>
      <c r="GJY43" s="50"/>
      <c r="GJZ43" s="50"/>
      <c r="GKA43" s="50"/>
      <c r="GKB43" s="50"/>
      <c r="GKC43" s="50"/>
      <c r="GKD43" s="50"/>
      <c r="GKE43" s="50"/>
      <c r="GKF43" s="50"/>
      <c r="GKG43" s="50"/>
      <c r="GKH43" s="50"/>
      <c r="GKI43" s="50"/>
      <c r="GKJ43" s="50"/>
      <c r="GKK43" s="50"/>
      <c r="GKL43" s="50"/>
      <c r="GKM43" s="50"/>
      <c r="GKN43" s="50"/>
      <c r="GKO43" s="50"/>
      <c r="GKP43" s="50"/>
      <c r="GKQ43" s="50"/>
      <c r="GKR43" s="50"/>
      <c r="GKS43" s="50"/>
      <c r="GKT43" s="50"/>
      <c r="GKU43" s="50"/>
      <c r="GKV43" s="50"/>
      <c r="GKW43" s="50"/>
      <c r="GKX43" s="50"/>
      <c r="GKY43" s="50"/>
      <c r="GKZ43" s="50"/>
      <c r="GLA43" s="50"/>
      <c r="GLB43" s="50"/>
      <c r="GLC43" s="50"/>
      <c r="GLD43" s="50"/>
      <c r="GLE43" s="50"/>
      <c r="GLF43" s="50"/>
      <c r="GLG43" s="50"/>
      <c r="GLH43" s="50"/>
      <c r="GLI43" s="50"/>
      <c r="GLJ43" s="50"/>
      <c r="GLK43" s="50"/>
      <c r="GLL43" s="50"/>
      <c r="GLM43" s="50"/>
      <c r="GLN43" s="50"/>
      <c r="GLO43" s="50"/>
      <c r="GLP43" s="50"/>
      <c r="GLQ43" s="50"/>
      <c r="GLR43" s="50"/>
      <c r="GLS43" s="50"/>
      <c r="GLT43" s="50"/>
      <c r="GLU43" s="50"/>
      <c r="GLV43" s="50"/>
      <c r="GLW43" s="50"/>
      <c r="GLX43" s="50"/>
      <c r="GLY43" s="50"/>
      <c r="GLZ43" s="50"/>
      <c r="GMA43" s="50"/>
      <c r="GMB43" s="50"/>
      <c r="GMC43" s="50"/>
      <c r="GMD43" s="50"/>
      <c r="GME43" s="50"/>
      <c r="GMF43" s="50"/>
      <c r="GMG43" s="50"/>
      <c r="GMH43" s="50"/>
      <c r="GMI43" s="50"/>
      <c r="GMJ43" s="50"/>
      <c r="GMK43" s="50"/>
      <c r="GML43" s="50"/>
      <c r="GMM43" s="50"/>
      <c r="GMN43" s="50"/>
      <c r="GMO43" s="50"/>
      <c r="GMP43" s="50"/>
      <c r="GMQ43" s="50"/>
      <c r="GMR43" s="50"/>
      <c r="GMS43" s="50"/>
      <c r="GMT43" s="50"/>
      <c r="GMU43" s="50"/>
      <c r="GMV43" s="50"/>
      <c r="GMW43" s="50"/>
      <c r="GMX43" s="50"/>
      <c r="GMY43" s="50"/>
      <c r="GMZ43" s="50"/>
      <c r="GNA43" s="50"/>
      <c r="GNB43" s="50"/>
      <c r="GNC43" s="50"/>
      <c r="GND43" s="50"/>
      <c r="GNE43" s="50"/>
      <c r="GNF43" s="50"/>
      <c r="GNG43" s="50"/>
      <c r="GNH43" s="50"/>
      <c r="GNI43" s="50"/>
      <c r="GNJ43" s="50"/>
      <c r="GNK43" s="50"/>
      <c r="GNL43" s="50"/>
      <c r="GNM43" s="50"/>
      <c r="GNN43" s="50"/>
      <c r="GNO43" s="50"/>
      <c r="GNP43" s="50"/>
      <c r="GNQ43" s="50"/>
      <c r="GNR43" s="50"/>
      <c r="GNS43" s="50"/>
      <c r="GNT43" s="50"/>
      <c r="GNU43" s="50"/>
      <c r="GNV43" s="50"/>
      <c r="GNW43" s="50"/>
      <c r="GNX43" s="50"/>
      <c r="GNY43" s="50"/>
      <c r="GNZ43" s="50"/>
      <c r="GOA43" s="50"/>
      <c r="GOB43" s="50"/>
      <c r="GOC43" s="50"/>
      <c r="GOD43" s="50"/>
      <c r="GOE43" s="50"/>
      <c r="GOF43" s="50"/>
      <c r="GOG43" s="50"/>
      <c r="GOH43" s="50"/>
      <c r="GOI43" s="50"/>
      <c r="GOJ43" s="50"/>
      <c r="GOK43" s="50"/>
      <c r="GOL43" s="50"/>
      <c r="GOM43" s="50"/>
      <c r="GON43" s="50"/>
      <c r="GOO43" s="50"/>
      <c r="GOP43" s="50"/>
      <c r="GOQ43" s="50"/>
      <c r="GOR43" s="50"/>
      <c r="GOS43" s="50"/>
      <c r="GOT43" s="50"/>
      <c r="GOU43" s="50"/>
      <c r="GOV43" s="50"/>
      <c r="GOW43" s="50"/>
      <c r="GOX43" s="50"/>
      <c r="GOY43" s="50"/>
      <c r="GOZ43" s="50"/>
      <c r="GPA43" s="50"/>
      <c r="GPB43" s="50"/>
      <c r="GPC43" s="50"/>
      <c r="GPD43" s="50"/>
      <c r="GPE43" s="50"/>
      <c r="GPF43" s="50"/>
      <c r="GPG43" s="50"/>
      <c r="GPH43" s="50"/>
      <c r="GPI43" s="50"/>
      <c r="GPJ43" s="50"/>
      <c r="GPK43" s="50"/>
      <c r="GPL43" s="50"/>
      <c r="GPM43" s="50"/>
      <c r="GPN43" s="50"/>
      <c r="GPO43" s="50"/>
      <c r="GPP43" s="50"/>
      <c r="GPQ43" s="50"/>
      <c r="GPR43" s="50"/>
      <c r="GPS43" s="50"/>
      <c r="GPT43" s="50"/>
      <c r="GPU43" s="50"/>
      <c r="GPV43" s="50"/>
      <c r="GPW43" s="50"/>
      <c r="GPX43" s="50"/>
      <c r="GPY43" s="50"/>
      <c r="GPZ43" s="50"/>
      <c r="GQA43" s="50"/>
      <c r="GQB43" s="50"/>
      <c r="GQC43" s="50"/>
      <c r="GQD43" s="50"/>
      <c r="GQE43" s="50"/>
      <c r="GQF43" s="50"/>
      <c r="GQG43" s="50"/>
      <c r="GQH43" s="50"/>
      <c r="GQI43" s="50"/>
      <c r="GQJ43" s="50"/>
      <c r="GQK43" s="50"/>
      <c r="GQL43" s="50"/>
      <c r="GQM43" s="50"/>
      <c r="GQN43" s="50"/>
      <c r="GQO43" s="50"/>
      <c r="GQP43" s="50"/>
      <c r="GQQ43" s="50"/>
      <c r="GQR43" s="50"/>
      <c r="GQS43" s="50"/>
      <c r="GQT43" s="50"/>
      <c r="GQU43" s="50"/>
      <c r="GQV43" s="50"/>
      <c r="GQW43" s="50"/>
      <c r="GQX43" s="50"/>
      <c r="GQY43" s="50"/>
      <c r="GQZ43" s="50"/>
      <c r="GRA43" s="50"/>
      <c r="GRB43" s="50"/>
      <c r="GRC43" s="50"/>
      <c r="GRD43" s="50"/>
      <c r="GRE43" s="50"/>
      <c r="GRF43" s="50"/>
      <c r="GRG43" s="50"/>
      <c r="GRH43" s="50"/>
      <c r="GRI43" s="50"/>
      <c r="GRJ43" s="50"/>
      <c r="GRK43" s="50"/>
      <c r="GRL43" s="50"/>
      <c r="GRM43" s="50"/>
      <c r="GRN43" s="50"/>
      <c r="GRO43" s="50"/>
      <c r="GRP43" s="50"/>
      <c r="GRQ43" s="50"/>
      <c r="GRR43" s="50"/>
      <c r="GRS43" s="50"/>
      <c r="GRT43" s="50"/>
      <c r="GRU43" s="50"/>
      <c r="GRV43" s="50"/>
      <c r="GRW43" s="50"/>
      <c r="GRX43" s="50"/>
      <c r="GRY43" s="50"/>
      <c r="GRZ43" s="50"/>
      <c r="GSA43" s="50"/>
      <c r="GSB43" s="50"/>
      <c r="GSC43" s="50"/>
      <c r="GSD43" s="50"/>
      <c r="GSE43" s="50"/>
      <c r="GSF43" s="50"/>
      <c r="GSG43" s="50"/>
      <c r="GSH43" s="50"/>
      <c r="GSI43" s="50"/>
      <c r="GSJ43" s="50"/>
      <c r="GSK43" s="50"/>
      <c r="GSL43" s="50"/>
      <c r="GSM43" s="50"/>
      <c r="GSN43" s="50"/>
      <c r="GSO43" s="50"/>
      <c r="GSP43" s="50"/>
      <c r="GSQ43" s="50"/>
      <c r="GSR43" s="50"/>
      <c r="GSS43" s="50"/>
      <c r="GST43" s="50"/>
      <c r="GSU43" s="50"/>
      <c r="GSV43" s="50"/>
      <c r="GSW43" s="50"/>
      <c r="GSX43" s="50"/>
      <c r="GSY43" s="50"/>
      <c r="GSZ43" s="50"/>
      <c r="GTA43" s="50"/>
      <c r="GTB43" s="50"/>
      <c r="GTC43" s="50"/>
      <c r="GTD43" s="50"/>
      <c r="GTE43" s="50"/>
      <c r="GTF43" s="50"/>
      <c r="GTG43" s="50"/>
      <c r="GTH43" s="50"/>
      <c r="GTI43" s="50"/>
      <c r="GTJ43" s="50"/>
      <c r="GTK43" s="50"/>
      <c r="GTL43" s="50"/>
      <c r="GTM43" s="50"/>
      <c r="GTN43" s="50"/>
      <c r="GTO43" s="50"/>
      <c r="GTP43" s="50"/>
      <c r="GTQ43" s="50"/>
      <c r="GTR43" s="50"/>
      <c r="GTS43" s="50"/>
      <c r="GTT43" s="50"/>
      <c r="GTU43" s="50"/>
      <c r="GTV43" s="50"/>
      <c r="GTW43" s="50"/>
      <c r="GTX43" s="50"/>
      <c r="GTY43" s="50"/>
      <c r="GTZ43" s="50"/>
      <c r="GUA43" s="50"/>
      <c r="GUB43" s="50"/>
      <c r="GUC43" s="50"/>
      <c r="GUD43" s="50"/>
      <c r="GUE43" s="50"/>
      <c r="GUF43" s="50"/>
      <c r="GUG43" s="50"/>
      <c r="GUH43" s="50"/>
      <c r="GUI43" s="50"/>
      <c r="GUJ43" s="50"/>
      <c r="GUK43" s="50"/>
      <c r="GUL43" s="50"/>
      <c r="GUM43" s="50"/>
      <c r="GUN43" s="50"/>
      <c r="GUO43" s="50"/>
      <c r="GUP43" s="50"/>
      <c r="GUQ43" s="50"/>
      <c r="GUR43" s="50"/>
      <c r="GUS43" s="50"/>
      <c r="GUT43" s="50"/>
      <c r="GUU43" s="50"/>
      <c r="GUV43" s="50"/>
      <c r="GUW43" s="50"/>
      <c r="GUX43" s="50"/>
      <c r="GUY43" s="50"/>
      <c r="GUZ43" s="50"/>
      <c r="GVA43" s="50"/>
      <c r="GVB43" s="50"/>
      <c r="GVC43" s="50"/>
      <c r="GVD43" s="50"/>
      <c r="GVE43" s="50"/>
      <c r="GVF43" s="50"/>
      <c r="GVG43" s="50"/>
      <c r="GVH43" s="50"/>
      <c r="GVI43" s="50"/>
      <c r="GVJ43" s="50"/>
      <c r="GVK43" s="50"/>
      <c r="GVL43" s="50"/>
      <c r="GVM43" s="50"/>
      <c r="GVN43" s="50"/>
      <c r="GVO43" s="50"/>
      <c r="GVP43" s="50"/>
      <c r="GVQ43" s="50"/>
      <c r="GVR43" s="50"/>
      <c r="GVS43" s="50"/>
      <c r="GVT43" s="50"/>
      <c r="GVU43" s="50"/>
      <c r="GVV43" s="50"/>
      <c r="GVW43" s="50"/>
      <c r="GVX43" s="50"/>
      <c r="GVY43" s="50"/>
      <c r="GVZ43" s="50"/>
      <c r="GWA43" s="50"/>
      <c r="GWB43" s="50"/>
      <c r="GWC43" s="50"/>
      <c r="GWD43" s="50"/>
      <c r="GWE43" s="50"/>
      <c r="GWF43" s="50"/>
      <c r="GWG43" s="50"/>
      <c r="GWH43" s="50"/>
      <c r="GWI43" s="50"/>
      <c r="GWJ43" s="50"/>
      <c r="GWK43" s="50"/>
      <c r="GWL43" s="50"/>
      <c r="GWM43" s="50"/>
      <c r="GWN43" s="50"/>
      <c r="GWO43" s="50"/>
      <c r="GWP43" s="50"/>
      <c r="GWQ43" s="50"/>
      <c r="GWR43" s="50"/>
      <c r="GWS43" s="50"/>
      <c r="GWT43" s="50"/>
      <c r="GWU43" s="50"/>
      <c r="GWV43" s="50"/>
      <c r="GWW43" s="50"/>
      <c r="GWX43" s="50"/>
      <c r="GWY43" s="50"/>
      <c r="GWZ43" s="50"/>
      <c r="GXA43" s="50"/>
      <c r="GXB43" s="50"/>
      <c r="GXC43" s="50"/>
      <c r="GXD43" s="50"/>
      <c r="GXE43" s="50"/>
      <c r="GXF43" s="50"/>
      <c r="GXG43" s="50"/>
      <c r="GXH43" s="50"/>
      <c r="GXI43" s="50"/>
      <c r="GXJ43" s="50"/>
      <c r="GXK43" s="50"/>
      <c r="GXL43" s="50"/>
      <c r="GXM43" s="50"/>
      <c r="GXN43" s="50"/>
      <c r="GXO43" s="50"/>
      <c r="GXP43" s="50"/>
      <c r="GXQ43" s="50"/>
      <c r="GXR43" s="50"/>
      <c r="GXS43" s="50"/>
      <c r="GXT43" s="50"/>
      <c r="GXU43" s="50"/>
      <c r="GXV43" s="50"/>
      <c r="GXW43" s="50"/>
      <c r="GXX43" s="50"/>
      <c r="GXY43" s="50"/>
      <c r="GXZ43" s="50"/>
      <c r="GYA43" s="50"/>
      <c r="GYB43" s="50"/>
      <c r="GYC43" s="50"/>
      <c r="GYD43" s="50"/>
      <c r="GYE43" s="50"/>
      <c r="GYF43" s="50"/>
      <c r="GYG43" s="50"/>
      <c r="GYH43" s="50"/>
      <c r="GYI43" s="50"/>
      <c r="GYJ43" s="50"/>
      <c r="GYK43" s="50"/>
      <c r="GYL43" s="50"/>
      <c r="GYM43" s="50"/>
      <c r="GYN43" s="50"/>
      <c r="GYO43" s="50"/>
      <c r="GYP43" s="50"/>
      <c r="GYQ43" s="50"/>
      <c r="GYR43" s="50"/>
      <c r="GYS43" s="50"/>
      <c r="GYT43" s="50"/>
      <c r="GYU43" s="50"/>
      <c r="GYV43" s="50"/>
      <c r="GYW43" s="50"/>
      <c r="GYX43" s="50"/>
      <c r="GYY43" s="50"/>
      <c r="GYZ43" s="50"/>
      <c r="GZA43" s="50"/>
      <c r="GZB43" s="50"/>
      <c r="GZC43" s="50"/>
      <c r="GZD43" s="50"/>
      <c r="GZE43" s="50"/>
      <c r="GZF43" s="50"/>
      <c r="GZG43" s="50"/>
      <c r="GZH43" s="50"/>
      <c r="GZI43" s="50"/>
      <c r="GZJ43" s="50"/>
      <c r="GZK43" s="50"/>
      <c r="GZL43" s="50"/>
      <c r="GZM43" s="50"/>
      <c r="GZN43" s="50"/>
      <c r="GZO43" s="50"/>
      <c r="GZP43" s="50"/>
      <c r="GZQ43" s="50"/>
      <c r="GZR43" s="50"/>
      <c r="GZS43" s="50"/>
      <c r="GZT43" s="50"/>
      <c r="GZU43" s="50"/>
      <c r="GZV43" s="50"/>
      <c r="GZW43" s="50"/>
      <c r="GZX43" s="50"/>
      <c r="GZY43" s="50"/>
      <c r="GZZ43" s="50"/>
      <c r="HAA43" s="50"/>
      <c r="HAB43" s="50"/>
      <c r="HAC43" s="50"/>
      <c r="HAD43" s="50"/>
      <c r="HAE43" s="50"/>
      <c r="HAF43" s="50"/>
      <c r="HAG43" s="50"/>
      <c r="HAH43" s="50"/>
      <c r="HAI43" s="50"/>
      <c r="HAJ43" s="50"/>
      <c r="HAK43" s="50"/>
      <c r="HAL43" s="50"/>
      <c r="HAM43" s="50"/>
      <c r="HAN43" s="50"/>
      <c r="HAO43" s="50"/>
      <c r="HAP43" s="50"/>
      <c r="HAQ43" s="50"/>
      <c r="HAR43" s="50"/>
      <c r="HAS43" s="50"/>
      <c r="HAT43" s="50"/>
      <c r="HAU43" s="50"/>
      <c r="HAV43" s="50"/>
      <c r="HAW43" s="50"/>
      <c r="HAX43" s="50"/>
      <c r="HAY43" s="50"/>
      <c r="HAZ43" s="50"/>
      <c r="HBA43" s="50"/>
      <c r="HBB43" s="50"/>
      <c r="HBC43" s="50"/>
      <c r="HBD43" s="50"/>
      <c r="HBE43" s="50"/>
      <c r="HBF43" s="50"/>
      <c r="HBG43" s="50"/>
      <c r="HBH43" s="50"/>
      <c r="HBI43" s="50"/>
      <c r="HBJ43" s="50"/>
      <c r="HBK43" s="50"/>
      <c r="HBL43" s="50"/>
      <c r="HBM43" s="50"/>
      <c r="HBN43" s="50"/>
      <c r="HBO43" s="50"/>
      <c r="HBP43" s="50"/>
      <c r="HBQ43" s="50"/>
      <c r="HBR43" s="50"/>
      <c r="HBS43" s="50"/>
      <c r="HBT43" s="50"/>
      <c r="HBU43" s="50"/>
      <c r="HBV43" s="50"/>
      <c r="HBW43" s="50"/>
      <c r="HBX43" s="50"/>
      <c r="HBY43" s="50"/>
      <c r="HBZ43" s="50"/>
      <c r="HCA43" s="50"/>
      <c r="HCB43" s="50"/>
      <c r="HCC43" s="50"/>
      <c r="HCD43" s="50"/>
      <c r="HCE43" s="50"/>
      <c r="HCF43" s="50"/>
      <c r="HCG43" s="50"/>
      <c r="HCH43" s="50"/>
      <c r="HCI43" s="50"/>
      <c r="HCJ43" s="50"/>
      <c r="HCK43" s="50"/>
      <c r="HCL43" s="50"/>
      <c r="HCM43" s="50"/>
      <c r="HCN43" s="50"/>
      <c r="HCO43" s="50"/>
      <c r="HCP43" s="50"/>
      <c r="HCQ43" s="50"/>
      <c r="HCR43" s="50"/>
      <c r="HCS43" s="50"/>
      <c r="HCT43" s="50"/>
      <c r="HCU43" s="50"/>
      <c r="HCV43" s="50"/>
      <c r="HCW43" s="50"/>
      <c r="HCX43" s="50"/>
      <c r="HCY43" s="50"/>
      <c r="HCZ43" s="50"/>
      <c r="HDA43" s="50"/>
      <c r="HDB43" s="50"/>
      <c r="HDC43" s="50"/>
      <c r="HDD43" s="50"/>
      <c r="HDE43" s="50"/>
      <c r="HDF43" s="50"/>
      <c r="HDG43" s="50"/>
      <c r="HDH43" s="50"/>
      <c r="HDI43" s="50"/>
      <c r="HDJ43" s="50"/>
      <c r="HDK43" s="50"/>
      <c r="HDL43" s="50"/>
      <c r="HDM43" s="50"/>
      <c r="HDN43" s="50"/>
      <c r="HDO43" s="50"/>
      <c r="HDP43" s="50"/>
      <c r="HDQ43" s="50"/>
      <c r="HDR43" s="50"/>
      <c r="HDS43" s="50"/>
      <c r="HDT43" s="50"/>
      <c r="HDU43" s="50"/>
      <c r="HDV43" s="50"/>
      <c r="HDW43" s="50"/>
      <c r="HDX43" s="50"/>
      <c r="HDY43" s="50"/>
      <c r="HDZ43" s="50"/>
      <c r="HEA43" s="50"/>
      <c r="HEB43" s="50"/>
      <c r="HEC43" s="50"/>
      <c r="HED43" s="50"/>
      <c r="HEE43" s="50"/>
      <c r="HEF43" s="50"/>
      <c r="HEG43" s="50"/>
      <c r="HEH43" s="50"/>
      <c r="HEI43" s="50"/>
      <c r="HEJ43" s="50"/>
      <c r="HEK43" s="50"/>
      <c r="HEL43" s="50"/>
      <c r="HEM43" s="50"/>
      <c r="HEN43" s="50"/>
      <c r="HEO43" s="50"/>
      <c r="HEP43" s="50"/>
      <c r="HEQ43" s="50"/>
      <c r="HER43" s="50"/>
      <c r="HES43" s="50"/>
      <c r="HET43" s="50"/>
      <c r="HEU43" s="50"/>
      <c r="HEV43" s="50"/>
      <c r="HEW43" s="50"/>
      <c r="HEX43" s="50"/>
      <c r="HEY43" s="50"/>
      <c r="HEZ43" s="50"/>
      <c r="HFA43" s="50"/>
      <c r="HFB43" s="50"/>
      <c r="HFC43" s="50"/>
      <c r="HFD43" s="50"/>
      <c r="HFE43" s="50"/>
      <c r="HFF43" s="50"/>
      <c r="HFG43" s="50"/>
      <c r="HFH43" s="50"/>
      <c r="HFI43" s="50"/>
      <c r="HFJ43" s="50"/>
      <c r="HFK43" s="50"/>
      <c r="HFL43" s="50"/>
      <c r="HFM43" s="50"/>
      <c r="HFN43" s="50"/>
      <c r="HFO43" s="50"/>
      <c r="HFP43" s="50"/>
      <c r="HFQ43" s="50"/>
      <c r="HFR43" s="50"/>
      <c r="HFS43" s="50"/>
      <c r="HFT43" s="50"/>
      <c r="HFU43" s="50"/>
      <c r="HFV43" s="50"/>
      <c r="HFW43" s="50"/>
      <c r="HFX43" s="50"/>
      <c r="HFY43" s="50"/>
      <c r="HFZ43" s="50"/>
      <c r="HGA43" s="50"/>
      <c r="HGB43" s="50"/>
      <c r="HGC43" s="50"/>
      <c r="HGD43" s="50"/>
      <c r="HGE43" s="50"/>
      <c r="HGF43" s="50"/>
      <c r="HGG43" s="50"/>
      <c r="HGH43" s="50"/>
      <c r="HGI43" s="50"/>
      <c r="HGJ43" s="50"/>
      <c r="HGK43" s="50"/>
      <c r="HGL43" s="50"/>
      <c r="HGM43" s="50"/>
      <c r="HGN43" s="50"/>
      <c r="HGO43" s="50"/>
      <c r="HGP43" s="50"/>
      <c r="HGQ43" s="50"/>
      <c r="HGR43" s="50"/>
      <c r="HGS43" s="50"/>
      <c r="HGT43" s="50"/>
      <c r="HGU43" s="50"/>
      <c r="HGV43" s="50"/>
      <c r="HGW43" s="50"/>
      <c r="HGX43" s="50"/>
      <c r="HGY43" s="50"/>
      <c r="HGZ43" s="50"/>
      <c r="HHA43" s="50"/>
      <c r="HHB43" s="50"/>
      <c r="HHC43" s="50"/>
      <c r="HHD43" s="50"/>
      <c r="HHE43" s="50"/>
      <c r="HHF43" s="50"/>
      <c r="HHG43" s="50"/>
      <c r="HHH43" s="50"/>
      <c r="HHI43" s="50"/>
      <c r="HHJ43" s="50"/>
      <c r="HHK43" s="50"/>
      <c r="HHL43" s="50"/>
      <c r="HHM43" s="50"/>
      <c r="HHN43" s="50"/>
      <c r="HHO43" s="50"/>
      <c r="HHP43" s="50"/>
      <c r="HHQ43" s="50"/>
      <c r="HHR43" s="50"/>
      <c r="HHS43" s="50"/>
      <c r="HHT43" s="50"/>
      <c r="HHU43" s="50"/>
      <c r="HHV43" s="50"/>
      <c r="HHW43" s="50"/>
      <c r="HHX43" s="50"/>
      <c r="HHY43" s="50"/>
      <c r="HHZ43" s="50"/>
      <c r="HIA43" s="50"/>
      <c r="HIB43" s="50"/>
      <c r="HIC43" s="50"/>
      <c r="HID43" s="50"/>
      <c r="HIE43" s="50"/>
      <c r="HIF43" s="50"/>
      <c r="HIG43" s="50"/>
      <c r="HIH43" s="50"/>
      <c r="HII43" s="50"/>
      <c r="HIJ43" s="50"/>
      <c r="HIK43" s="50"/>
      <c r="HIL43" s="50"/>
      <c r="HIM43" s="50"/>
      <c r="HIN43" s="50"/>
      <c r="HIO43" s="50"/>
      <c r="HIP43" s="50"/>
      <c r="HIQ43" s="50"/>
      <c r="HIR43" s="50"/>
      <c r="HIS43" s="50"/>
      <c r="HIT43" s="50"/>
      <c r="HIU43" s="50"/>
      <c r="HIV43" s="50"/>
      <c r="HIW43" s="50"/>
      <c r="HIX43" s="50"/>
      <c r="HIY43" s="50"/>
      <c r="HIZ43" s="50"/>
      <c r="HJA43" s="50"/>
      <c r="HJB43" s="50"/>
      <c r="HJC43" s="50"/>
      <c r="HJD43" s="50"/>
      <c r="HJE43" s="50"/>
      <c r="HJF43" s="50"/>
      <c r="HJG43" s="50"/>
      <c r="HJH43" s="50"/>
      <c r="HJI43" s="50"/>
      <c r="HJJ43" s="50"/>
      <c r="HJK43" s="50"/>
      <c r="HJL43" s="50"/>
      <c r="HJM43" s="50"/>
      <c r="HJN43" s="50"/>
      <c r="HJO43" s="50"/>
      <c r="HJP43" s="50"/>
      <c r="HJQ43" s="50"/>
      <c r="HJR43" s="50"/>
      <c r="HJS43" s="50"/>
      <c r="HJT43" s="50"/>
      <c r="HJU43" s="50"/>
      <c r="HJV43" s="50"/>
      <c r="HJW43" s="50"/>
      <c r="HJX43" s="50"/>
      <c r="HJY43" s="50"/>
      <c r="HJZ43" s="50"/>
      <c r="HKA43" s="50"/>
      <c r="HKB43" s="50"/>
      <c r="HKC43" s="50"/>
      <c r="HKD43" s="50"/>
      <c r="HKE43" s="50"/>
      <c r="HKF43" s="50"/>
      <c r="HKG43" s="50"/>
      <c r="HKH43" s="50"/>
      <c r="HKI43" s="50"/>
      <c r="HKJ43" s="50"/>
      <c r="HKK43" s="50"/>
      <c r="HKL43" s="50"/>
      <c r="HKM43" s="50"/>
      <c r="HKN43" s="50"/>
      <c r="HKO43" s="50"/>
      <c r="HKP43" s="50"/>
      <c r="HKQ43" s="50"/>
      <c r="HKR43" s="50"/>
      <c r="HKS43" s="50"/>
      <c r="HKT43" s="50"/>
      <c r="HKU43" s="50"/>
      <c r="HKV43" s="50"/>
      <c r="HKW43" s="50"/>
      <c r="HKX43" s="50"/>
      <c r="HKY43" s="50"/>
      <c r="HKZ43" s="50"/>
      <c r="HLA43" s="50"/>
      <c r="HLB43" s="50"/>
      <c r="HLC43" s="50"/>
      <c r="HLD43" s="50"/>
      <c r="HLE43" s="50"/>
      <c r="HLF43" s="50"/>
      <c r="HLG43" s="50"/>
      <c r="HLH43" s="50"/>
      <c r="HLI43" s="50"/>
      <c r="HLJ43" s="50"/>
      <c r="HLK43" s="50"/>
      <c r="HLL43" s="50"/>
      <c r="HLM43" s="50"/>
      <c r="HLN43" s="50"/>
      <c r="HLO43" s="50"/>
      <c r="HLP43" s="50"/>
      <c r="HLQ43" s="50"/>
      <c r="HLR43" s="50"/>
      <c r="HLS43" s="50"/>
      <c r="HLT43" s="50"/>
      <c r="HLU43" s="50"/>
      <c r="HLV43" s="50"/>
      <c r="HLW43" s="50"/>
      <c r="HLX43" s="50"/>
      <c r="HLY43" s="50"/>
      <c r="HLZ43" s="50"/>
      <c r="HMA43" s="50"/>
      <c r="HMB43" s="50"/>
      <c r="HMC43" s="50"/>
      <c r="HMD43" s="50"/>
      <c r="HME43" s="50"/>
      <c r="HMF43" s="50"/>
      <c r="HMG43" s="50"/>
      <c r="HMH43" s="50"/>
      <c r="HMI43" s="50"/>
      <c r="HMJ43" s="50"/>
      <c r="HMK43" s="50"/>
      <c r="HML43" s="50"/>
      <c r="HMM43" s="50"/>
      <c r="HMN43" s="50"/>
      <c r="HMO43" s="50"/>
      <c r="HMP43" s="50"/>
      <c r="HMQ43" s="50"/>
      <c r="HMR43" s="50"/>
      <c r="HMS43" s="50"/>
      <c r="HMT43" s="50"/>
      <c r="HMU43" s="50"/>
      <c r="HMV43" s="50"/>
      <c r="HMW43" s="50"/>
      <c r="HMX43" s="50"/>
      <c r="HMY43" s="50"/>
      <c r="HMZ43" s="50"/>
      <c r="HNA43" s="50"/>
      <c r="HNB43" s="50"/>
      <c r="HNC43" s="50"/>
      <c r="HND43" s="50"/>
      <c r="HNE43" s="50"/>
      <c r="HNF43" s="50"/>
      <c r="HNG43" s="50"/>
      <c r="HNH43" s="50"/>
      <c r="HNI43" s="50"/>
      <c r="HNJ43" s="50"/>
      <c r="HNK43" s="50"/>
      <c r="HNL43" s="50"/>
      <c r="HNM43" s="50"/>
      <c r="HNN43" s="50"/>
      <c r="HNO43" s="50"/>
      <c r="HNP43" s="50"/>
      <c r="HNQ43" s="50"/>
      <c r="HNR43" s="50"/>
      <c r="HNS43" s="50"/>
      <c r="HNT43" s="50"/>
      <c r="HNU43" s="50"/>
      <c r="HNV43" s="50"/>
      <c r="HNW43" s="50"/>
      <c r="HNX43" s="50"/>
      <c r="HNY43" s="50"/>
      <c r="HNZ43" s="50"/>
      <c r="HOA43" s="50"/>
      <c r="HOB43" s="50"/>
      <c r="HOC43" s="50"/>
      <c r="HOD43" s="50"/>
      <c r="HOE43" s="50"/>
      <c r="HOF43" s="50"/>
      <c r="HOG43" s="50"/>
      <c r="HOH43" s="50"/>
      <c r="HOI43" s="50"/>
      <c r="HOJ43" s="50"/>
      <c r="HOK43" s="50"/>
      <c r="HOL43" s="50"/>
      <c r="HOM43" s="50"/>
      <c r="HON43" s="50"/>
      <c r="HOO43" s="50"/>
      <c r="HOP43" s="50"/>
      <c r="HOQ43" s="50"/>
      <c r="HOR43" s="50"/>
      <c r="HOS43" s="50"/>
      <c r="HOT43" s="50"/>
      <c r="HOU43" s="50"/>
      <c r="HOV43" s="50"/>
      <c r="HOW43" s="50"/>
      <c r="HOX43" s="50"/>
      <c r="HOY43" s="50"/>
      <c r="HOZ43" s="50"/>
      <c r="HPA43" s="50"/>
      <c r="HPB43" s="50"/>
      <c r="HPC43" s="50"/>
      <c r="HPD43" s="50"/>
      <c r="HPE43" s="50"/>
      <c r="HPF43" s="50"/>
      <c r="HPG43" s="50"/>
      <c r="HPH43" s="50"/>
      <c r="HPI43" s="50"/>
      <c r="HPJ43" s="50"/>
      <c r="HPK43" s="50"/>
      <c r="HPL43" s="50"/>
      <c r="HPM43" s="50"/>
      <c r="HPN43" s="50"/>
      <c r="HPO43" s="50"/>
      <c r="HPP43" s="50"/>
      <c r="HPQ43" s="50"/>
      <c r="HPR43" s="50"/>
      <c r="HPS43" s="50"/>
      <c r="HPT43" s="50"/>
      <c r="HPU43" s="50"/>
      <c r="HPV43" s="50"/>
      <c r="HPW43" s="50"/>
      <c r="HPX43" s="50"/>
      <c r="HPY43" s="50"/>
      <c r="HPZ43" s="50"/>
      <c r="HQA43" s="50"/>
      <c r="HQB43" s="50"/>
      <c r="HQC43" s="50"/>
      <c r="HQD43" s="50"/>
      <c r="HQE43" s="50"/>
      <c r="HQF43" s="50"/>
      <c r="HQG43" s="50"/>
      <c r="HQH43" s="50"/>
      <c r="HQI43" s="50"/>
      <c r="HQJ43" s="50"/>
      <c r="HQK43" s="50"/>
      <c r="HQL43" s="50"/>
      <c r="HQM43" s="50"/>
      <c r="HQN43" s="50"/>
      <c r="HQO43" s="50"/>
      <c r="HQP43" s="50"/>
      <c r="HQQ43" s="50"/>
      <c r="HQR43" s="50"/>
      <c r="HQS43" s="50"/>
      <c r="HQT43" s="50"/>
      <c r="HQU43" s="50"/>
      <c r="HQV43" s="50"/>
      <c r="HQW43" s="50"/>
      <c r="HQX43" s="50"/>
      <c r="HQY43" s="50"/>
      <c r="HQZ43" s="50"/>
      <c r="HRA43" s="50"/>
      <c r="HRB43" s="50"/>
      <c r="HRC43" s="50"/>
      <c r="HRD43" s="50"/>
      <c r="HRE43" s="50"/>
      <c r="HRF43" s="50"/>
      <c r="HRG43" s="50"/>
      <c r="HRH43" s="50"/>
      <c r="HRI43" s="50"/>
      <c r="HRJ43" s="50"/>
      <c r="HRK43" s="50"/>
      <c r="HRL43" s="50"/>
      <c r="HRM43" s="50"/>
      <c r="HRN43" s="50"/>
      <c r="HRO43" s="50"/>
      <c r="HRP43" s="50"/>
      <c r="HRQ43" s="50"/>
      <c r="HRR43" s="50"/>
      <c r="HRS43" s="50"/>
      <c r="HRT43" s="50"/>
      <c r="HRU43" s="50"/>
      <c r="HRV43" s="50"/>
      <c r="HRW43" s="50"/>
      <c r="HRX43" s="50"/>
      <c r="HRY43" s="50"/>
      <c r="HRZ43" s="50"/>
      <c r="HSA43" s="50"/>
      <c r="HSB43" s="50"/>
      <c r="HSC43" s="50"/>
      <c r="HSD43" s="50"/>
      <c r="HSE43" s="50"/>
      <c r="HSF43" s="50"/>
      <c r="HSG43" s="50"/>
      <c r="HSH43" s="50"/>
      <c r="HSI43" s="50"/>
      <c r="HSJ43" s="50"/>
      <c r="HSK43" s="50"/>
      <c r="HSL43" s="50"/>
      <c r="HSM43" s="50"/>
      <c r="HSN43" s="50"/>
      <c r="HSO43" s="50"/>
      <c r="HSP43" s="50"/>
      <c r="HSQ43" s="50"/>
      <c r="HSR43" s="50"/>
      <c r="HSS43" s="50"/>
      <c r="HST43" s="50"/>
      <c r="HSU43" s="50"/>
      <c r="HSV43" s="50"/>
      <c r="HSW43" s="50"/>
      <c r="HSX43" s="50"/>
      <c r="HSY43" s="50"/>
      <c r="HSZ43" s="50"/>
      <c r="HTA43" s="50"/>
      <c r="HTB43" s="50"/>
      <c r="HTC43" s="50"/>
      <c r="HTD43" s="50"/>
      <c r="HTE43" s="50"/>
      <c r="HTF43" s="50"/>
      <c r="HTG43" s="50"/>
      <c r="HTH43" s="50"/>
      <c r="HTI43" s="50"/>
      <c r="HTJ43" s="50"/>
      <c r="HTK43" s="50"/>
      <c r="HTL43" s="50"/>
      <c r="HTM43" s="50"/>
      <c r="HTN43" s="50"/>
      <c r="HTO43" s="50"/>
      <c r="HTP43" s="50"/>
      <c r="HTQ43" s="50"/>
      <c r="HTR43" s="50"/>
      <c r="HTS43" s="50"/>
      <c r="HTT43" s="50"/>
      <c r="HTU43" s="50"/>
      <c r="HTV43" s="50"/>
      <c r="HTW43" s="50"/>
      <c r="HTX43" s="50"/>
      <c r="HTY43" s="50"/>
      <c r="HTZ43" s="50"/>
      <c r="HUA43" s="50"/>
      <c r="HUB43" s="50"/>
      <c r="HUC43" s="50"/>
      <c r="HUD43" s="50"/>
      <c r="HUE43" s="50"/>
      <c r="HUF43" s="50"/>
      <c r="HUG43" s="50"/>
      <c r="HUH43" s="50"/>
      <c r="HUI43" s="50"/>
      <c r="HUJ43" s="50"/>
      <c r="HUK43" s="50"/>
      <c r="HUL43" s="50"/>
      <c r="HUM43" s="50"/>
      <c r="HUN43" s="50"/>
      <c r="HUO43" s="50"/>
      <c r="HUP43" s="50"/>
      <c r="HUQ43" s="50"/>
      <c r="HUR43" s="50"/>
      <c r="HUS43" s="50"/>
      <c r="HUT43" s="50"/>
      <c r="HUU43" s="50"/>
      <c r="HUV43" s="50"/>
      <c r="HUW43" s="50"/>
      <c r="HUX43" s="50"/>
      <c r="HUY43" s="50"/>
      <c r="HUZ43" s="50"/>
      <c r="HVA43" s="50"/>
      <c r="HVB43" s="50"/>
      <c r="HVC43" s="50"/>
      <c r="HVD43" s="50"/>
      <c r="HVE43" s="50"/>
      <c r="HVF43" s="50"/>
      <c r="HVG43" s="50"/>
      <c r="HVH43" s="50"/>
      <c r="HVI43" s="50"/>
      <c r="HVJ43" s="50"/>
      <c r="HVK43" s="50"/>
      <c r="HVL43" s="50"/>
      <c r="HVM43" s="50"/>
      <c r="HVN43" s="50"/>
      <c r="HVO43" s="50"/>
      <c r="HVP43" s="50"/>
      <c r="HVQ43" s="50"/>
      <c r="HVR43" s="50"/>
      <c r="HVS43" s="50"/>
      <c r="HVT43" s="50"/>
      <c r="HVU43" s="50"/>
      <c r="HVV43" s="50"/>
      <c r="HVW43" s="50"/>
      <c r="HVX43" s="50"/>
      <c r="HVY43" s="50"/>
      <c r="HVZ43" s="50"/>
      <c r="HWA43" s="50"/>
      <c r="HWB43" s="50"/>
      <c r="HWC43" s="50"/>
      <c r="HWD43" s="50"/>
      <c r="HWE43" s="50"/>
      <c r="HWF43" s="50"/>
      <c r="HWG43" s="50"/>
      <c r="HWH43" s="50"/>
      <c r="HWI43" s="50"/>
      <c r="HWJ43" s="50"/>
      <c r="HWK43" s="50"/>
      <c r="HWL43" s="50"/>
      <c r="HWM43" s="50"/>
      <c r="HWN43" s="50"/>
      <c r="HWO43" s="50"/>
      <c r="HWP43" s="50"/>
      <c r="HWQ43" s="50"/>
      <c r="HWR43" s="50"/>
      <c r="HWS43" s="50"/>
      <c r="HWT43" s="50"/>
      <c r="HWU43" s="50"/>
      <c r="HWV43" s="50"/>
      <c r="HWW43" s="50"/>
      <c r="HWX43" s="50"/>
      <c r="HWY43" s="50"/>
      <c r="HWZ43" s="50"/>
      <c r="HXA43" s="50"/>
      <c r="HXB43" s="50"/>
      <c r="HXC43" s="50"/>
      <c r="HXD43" s="50"/>
      <c r="HXE43" s="50"/>
      <c r="HXF43" s="50"/>
      <c r="HXG43" s="50"/>
      <c r="HXH43" s="50"/>
      <c r="HXI43" s="50"/>
      <c r="HXJ43" s="50"/>
      <c r="HXK43" s="50"/>
      <c r="HXL43" s="50"/>
      <c r="HXM43" s="50"/>
      <c r="HXN43" s="50"/>
      <c r="HXO43" s="50"/>
      <c r="HXP43" s="50"/>
      <c r="HXQ43" s="50"/>
      <c r="HXR43" s="50"/>
      <c r="HXS43" s="50"/>
      <c r="HXT43" s="50"/>
      <c r="HXU43" s="50"/>
      <c r="HXV43" s="50"/>
      <c r="HXW43" s="50"/>
      <c r="HXX43" s="50"/>
      <c r="HXY43" s="50"/>
      <c r="HXZ43" s="50"/>
      <c r="HYA43" s="50"/>
      <c r="HYB43" s="50"/>
      <c r="HYC43" s="50"/>
      <c r="HYD43" s="50"/>
      <c r="HYE43" s="50"/>
      <c r="HYF43" s="50"/>
      <c r="HYG43" s="50"/>
      <c r="HYH43" s="50"/>
      <c r="HYI43" s="50"/>
      <c r="HYJ43" s="50"/>
      <c r="HYK43" s="50"/>
      <c r="HYL43" s="50"/>
      <c r="HYM43" s="50"/>
      <c r="HYN43" s="50"/>
      <c r="HYO43" s="50"/>
      <c r="HYP43" s="50"/>
      <c r="HYQ43" s="50"/>
      <c r="HYR43" s="50"/>
      <c r="HYS43" s="50"/>
      <c r="HYT43" s="50"/>
      <c r="HYU43" s="50"/>
      <c r="HYV43" s="50"/>
      <c r="HYW43" s="50"/>
      <c r="HYX43" s="50"/>
      <c r="HYY43" s="50"/>
      <c r="HYZ43" s="50"/>
      <c r="HZA43" s="50"/>
      <c r="HZB43" s="50"/>
      <c r="HZC43" s="50"/>
      <c r="HZD43" s="50"/>
      <c r="HZE43" s="50"/>
      <c r="HZF43" s="50"/>
      <c r="HZG43" s="50"/>
      <c r="HZH43" s="50"/>
      <c r="HZI43" s="50"/>
      <c r="HZJ43" s="50"/>
      <c r="HZK43" s="50"/>
      <c r="HZL43" s="50"/>
      <c r="HZM43" s="50"/>
      <c r="HZN43" s="50"/>
      <c r="HZO43" s="50"/>
      <c r="HZP43" s="50"/>
      <c r="HZQ43" s="50"/>
      <c r="HZR43" s="50"/>
      <c r="HZS43" s="50"/>
      <c r="HZT43" s="50"/>
      <c r="HZU43" s="50"/>
      <c r="HZV43" s="50"/>
      <c r="HZW43" s="50"/>
      <c r="HZX43" s="50"/>
      <c r="HZY43" s="50"/>
      <c r="HZZ43" s="50"/>
      <c r="IAA43" s="50"/>
      <c r="IAB43" s="50"/>
      <c r="IAC43" s="50"/>
      <c r="IAD43" s="50"/>
      <c r="IAE43" s="50"/>
      <c r="IAF43" s="50"/>
      <c r="IAG43" s="50"/>
      <c r="IAH43" s="50"/>
      <c r="IAI43" s="50"/>
      <c r="IAJ43" s="50"/>
      <c r="IAK43" s="50"/>
      <c r="IAL43" s="50"/>
      <c r="IAM43" s="50"/>
      <c r="IAN43" s="50"/>
      <c r="IAO43" s="50"/>
      <c r="IAP43" s="50"/>
      <c r="IAQ43" s="50"/>
      <c r="IAR43" s="50"/>
      <c r="IAS43" s="50"/>
      <c r="IAT43" s="50"/>
      <c r="IAU43" s="50"/>
      <c r="IAV43" s="50"/>
      <c r="IAW43" s="50"/>
      <c r="IAX43" s="50"/>
      <c r="IAY43" s="50"/>
      <c r="IAZ43" s="50"/>
      <c r="IBA43" s="50"/>
      <c r="IBB43" s="50"/>
      <c r="IBC43" s="50"/>
      <c r="IBD43" s="50"/>
      <c r="IBE43" s="50"/>
      <c r="IBF43" s="50"/>
      <c r="IBG43" s="50"/>
      <c r="IBH43" s="50"/>
      <c r="IBI43" s="50"/>
      <c r="IBJ43" s="50"/>
      <c r="IBK43" s="50"/>
      <c r="IBL43" s="50"/>
      <c r="IBM43" s="50"/>
      <c r="IBN43" s="50"/>
      <c r="IBO43" s="50"/>
      <c r="IBP43" s="50"/>
      <c r="IBQ43" s="50"/>
      <c r="IBR43" s="50"/>
      <c r="IBS43" s="50"/>
      <c r="IBT43" s="50"/>
      <c r="IBU43" s="50"/>
      <c r="IBV43" s="50"/>
      <c r="IBW43" s="50"/>
      <c r="IBX43" s="50"/>
      <c r="IBY43" s="50"/>
      <c r="IBZ43" s="50"/>
      <c r="ICA43" s="50"/>
      <c r="ICB43" s="50"/>
      <c r="ICC43" s="50"/>
      <c r="ICD43" s="50"/>
      <c r="ICE43" s="50"/>
      <c r="ICF43" s="50"/>
      <c r="ICG43" s="50"/>
      <c r="ICH43" s="50"/>
      <c r="ICI43" s="50"/>
      <c r="ICJ43" s="50"/>
      <c r="ICK43" s="50"/>
      <c r="ICL43" s="50"/>
      <c r="ICM43" s="50"/>
      <c r="ICN43" s="50"/>
      <c r="ICO43" s="50"/>
      <c r="ICP43" s="50"/>
      <c r="ICQ43" s="50"/>
      <c r="ICR43" s="50"/>
      <c r="ICS43" s="50"/>
      <c r="ICT43" s="50"/>
      <c r="ICU43" s="50"/>
      <c r="ICV43" s="50"/>
      <c r="ICW43" s="50"/>
      <c r="ICX43" s="50"/>
      <c r="ICY43" s="50"/>
      <c r="ICZ43" s="50"/>
      <c r="IDA43" s="50"/>
      <c r="IDB43" s="50"/>
      <c r="IDC43" s="50"/>
      <c r="IDD43" s="50"/>
      <c r="IDE43" s="50"/>
      <c r="IDF43" s="50"/>
      <c r="IDG43" s="50"/>
      <c r="IDH43" s="50"/>
      <c r="IDI43" s="50"/>
      <c r="IDJ43" s="50"/>
      <c r="IDK43" s="50"/>
      <c r="IDL43" s="50"/>
      <c r="IDM43" s="50"/>
      <c r="IDN43" s="50"/>
      <c r="IDO43" s="50"/>
      <c r="IDP43" s="50"/>
      <c r="IDQ43" s="50"/>
      <c r="IDR43" s="50"/>
      <c r="IDS43" s="50"/>
      <c r="IDT43" s="50"/>
      <c r="IDU43" s="50"/>
      <c r="IDV43" s="50"/>
      <c r="IDW43" s="50"/>
      <c r="IDX43" s="50"/>
      <c r="IDY43" s="50"/>
      <c r="IDZ43" s="50"/>
      <c r="IEA43" s="50"/>
      <c r="IEB43" s="50"/>
      <c r="IEC43" s="50"/>
      <c r="IED43" s="50"/>
      <c r="IEE43" s="50"/>
      <c r="IEF43" s="50"/>
      <c r="IEG43" s="50"/>
      <c r="IEH43" s="50"/>
      <c r="IEI43" s="50"/>
      <c r="IEJ43" s="50"/>
      <c r="IEK43" s="50"/>
      <c r="IEL43" s="50"/>
      <c r="IEM43" s="50"/>
      <c r="IEN43" s="50"/>
      <c r="IEO43" s="50"/>
      <c r="IEP43" s="50"/>
      <c r="IEQ43" s="50"/>
      <c r="IER43" s="50"/>
      <c r="IES43" s="50"/>
      <c r="IET43" s="50"/>
      <c r="IEU43" s="50"/>
      <c r="IEV43" s="50"/>
      <c r="IEW43" s="50"/>
      <c r="IEX43" s="50"/>
      <c r="IEY43" s="50"/>
      <c r="IEZ43" s="50"/>
      <c r="IFA43" s="50"/>
      <c r="IFB43" s="50"/>
      <c r="IFC43" s="50"/>
      <c r="IFD43" s="50"/>
      <c r="IFE43" s="50"/>
      <c r="IFF43" s="50"/>
      <c r="IFG43" s="50"/>
      <c r="IFH43" s="50"/>
      <c r="IFI43" s="50"/>
      <c r="IFJ43" s="50"/>
      <c r="IFK43" s="50"/>
      <c r="IFL43" s="50"/>
      <c r="IFM43" s="50"/>
      <c r="IFN43" s="50"/>
      <c r="IFO43" s="50"/>
      <c r="IFP43" s="50"/>
      <c r="IFQ43" s="50"/>
      <c r="IFR43" s="50"/>
      <c r="IFS43" s="50"/>
      <c r="IFT43" s="50"/>
      <c r="IFU43" s="50"/>
      <c r="IFV43" s="50"/>
      <c r="IFW43" s="50"/>
      <c r="IFX43" s="50"/>
      <c r="IFY43" s="50"/>
      <c r="IFZ43" s="50"/>
      <c r="IGA43" s="50"/>
      <c r="IGB43" s="50"/>
      <c r="IGC43" s="50"/>
      <c r="IGD43" s="50"/>
      <c r="IGE43" s="50"/>
      <c r="IGF43" s="50"/>
      <c r="IGG43" s="50"/>
      <c r="IGH43" s="50"/>
      <c r="IGI43" s="50"/>
      <c r="IGJ43" s="50"/>
      <c r="IGK43" s="50"/>
      <c r="IGL43" s="50"/>
      <c r="IGM43" s="50"/>
      <c r="IGN43" s="50"/>
      <c r="IGO43" s="50"/>
      <c r="IGP43" s="50"/>
      <c r="IGQ43" s="50"/>
      <c r="IGR43" s="50"/>
      <c r="IGS43" s="50"/>
      <c r="IGT43" s="50"/>
      <c r="IGU43" s="50"/>
      <c r="IGV43" s="50"/>
      <c r="IGW43" s="50"/>
      <c r="IGX43" s="50"/>
      <c r="IGY43" s="50"/>
      <c r="IGZ43" s="50"/>
      <c r="IHA43" s="50"/>
      <c r="IHB43" s="50"/>
      <c r="IHC43" s="50"/>
      <c r="IHD43" s="50"/>
      <c r="IHE43" s="50"/>
      <c r="IHF43" s="50"/>
      <c r="IHG43" s="50"/>
      <c r="IHH43" s="50"/>
      <c r="IHI43" s="50"/>
      <c r="IHJ43" s="50"/>
      <c r="IHK43" s="50"/>
      <c r="IHL43" s="50"/>
      <c r="IHM43" s="50"/>
      <c r="IHN43" s="50"/>
      <c r="IHO43" s="50"/>
      <c r="IHP43" s="50"/>
      <c r="IHQ43" s="50"/>
      <c r="IHR43" s="50"/>
      <c r="IHS43" s="50"/>
      <c r="IHT43" s="50"/>
      <c r="IHU43" s="50"/>
      <c r="IHV43" s="50"/>
      <c r="IHW43" s="50"/>
      <c r="IHX43" s="50"/>
      <c r="IHY43" s="50"/>
      <c r="IHZ43" s="50"/>
      <c r="IIA43" s="50"/>
      <c r="IIB43" s="50"/>
      <c r="IIC43" s="50"/>
      <c r="IID43" s="50"/>
      <c r="IIE43" s="50"/>
      <c r="IIF43" s="50"/>
      <c r="IIG43" s="50"/>
      <c r="IIH43" s="50"/>
      <c r="III43" s="50"/>
      <c r="IIJ43" s="50"/>
      <c r="IIK43" s="50"/>
      <c r="IIL43" s="50"/>
      <c r="IIM43" s="50"/>
      <c r="IIN43" s="50"/>
      <c r="IIO43" s="50"/>
      <c r="IIP43" s="50"/>
      <c r="IIQ43" s="50"/>
      <c r="IIR43" s="50"/>
      <c r="IIS43" s="50"/>
      <c r="IIT43" s="50"/>
      <c r="IIU43" s="50"/>
      <c r="IIV43" s="50"/>
      <c r="IIW43" s="50"/>
      <c r="IIX43" s="50"/>
      <c r="IIY43" s="50"/>
      <c r="IIZ43" s="50"/>
      <c r="IJA43" s="50"/>
      <c r="IJB43" s="50"/>
      <c r="IJC43" s="50"/>
      <c r="IJD43" s="50"/>
      <c r="IJE43" s="50"/>
      <c r="IJF43" s="50"/>
      <c r="IJG43" s="50"/>
      <c r="IJH43" s="50"/>
      <c r="IJI43" s="50"/>
      <c r="IJJ43" s="50"/>
      <c r="IJK43" s="50"/>
      <c r="IJL43" s="50"/>
      <c r="IJM43" s="50"/>
      <c r="IJN43" s="50"/>
      <c r="IJO43" s="50"/>
      <c r="IJP43" s="50"/>
      <c r="IJQ43" s="50"/>
      <c r="IJR43" s="50"/>
      <c r="IJS43" s="50"/>
      <c r="IJT43" s="50"/>
      <c r="IJU43" s="50"/>
      <c r="IJV43" s="50"/>
      <c r="IJW43" s="50"/>
      <c r="IJX43" s="50"/>
      <c r="IJY43" s="50"/>
      <c r="IJZ43" s="50"/>
      <c r="IKA43" s="50"/>
      <c r="IKB43" s="50"/>
      <c r="IKC43" s="50"/>
      <c r="IKD43" s="50"/>
      <c r="IKE43" s="50"/>
      <c r="IKF43" s="50"/>
      <c r="IKG43" s="50"/>
      <c r="IKH43" s="50"/>
      <c r="IKI43" s="50"/>
      <c r="IKJ43" s="50"/>
      <c r="IKK43" s="50"/>
      <c r="IKL43" s="50"/>
      <c r="IKM43" s="50"/>
      <c r="IKN43" s="50"/>
      <c r="IKO43" s="50"/>
      <c r="IKP43" s="50"/>
      <c r="IKQ43" s="50"/>
      <c r="IKR43" s="50"/>
      <c r="IKS43" s="50"/>
      <c r="IKT43" s="50"/>
      <c r="IKU43" s="50"/>
      <c r="IKV43" s="50"/>
      <c r="IKW43" s="50"/>
      <c r="IKX43" s="50"/>
      <c r="IKY43" s="50"/>
      <c r="IKZ43" s="50"/>
      <c r="ILA43" s="50"/>
      <c r="ILB43" s="50"/>
      <c r="ILC43" s="50"/>
      <c r="ILD43" s="50"/>
      <c r="ILE43" s="50"/>
      <c r="ILF43" s="50"/>
      <c r="ILG43" s="50"/>
      <c r="ILH43" s="50"/>
      <c r="ILI43" s="50"/>
      <c r="ILJ43" s="50"/>
      <c r="ILK43" s="50"/>
      <c r="ILL43" s="50"/>
      <c r="ILM43" s="50"/>
      <c r="ILN43" s="50"/>
      <c r="ILO43" s="50"/>
      <c r="ILP43" s="50"/>
      <c r="ILQ43" s="50"/>
      <c r="ILR43" s="50"/>
      <c r="ILS43" s="50"/>
      <c r="ILT43" s="50"/>
      <c r="ILU43" s="50"/>
      <c r="ILV43" s="50"/>
      <c r="ILW43" s="50"/>
      <c r="ILX43" s="50"/>
      <c r="ILY43" s="50"/>
      <c r="ILZ43" s="50"/>
      <c r="IMA43" s="50"/>
      <c r="IMB43" s="50"/>
      <c r="IMC43" s="50"/>
      <c r="IMD43" s="50"/>
      <c r="IME43" s="50"/>
      <c r="IMF43" s="50"/>
      <c r="IMG43" s="50"/>
      <c r="IMH43" s="50"/>
      <c r="IMI43" s="50"/>
      <c r="IMJ43" s="50"/>
      <c r="IMK43" s="50"/>
      <c r="IML43" s="50"/>
      <c r="IMM43" s="50"/>
      <c r="IMN43" s="50"/>
      <c r="IMO43" s="50"/>
      <c r="IMP43" s="50"/>
      <c r="IMQ43" s="50"/>
      <c r="IMR43" s="50"/>
      <c r="IMS43" s="50"/>
      <c r="IMT43" s="50"/>
      <c r="IMU43" s="50"/>
      <c r="IMV43" s="50"/>
      <c r="IMW43" s="50"/>
      <c r="IMX43" s="50"/>
      <c r="IMY43" s="50"/>
      <c r="IMZ43" s="50"/>
      <c r="INA43" s="50"/>
      <c r="INB43" s="50"/>
      <c r="INC43" s="50"/>
      <c r="IND43" s="50"/>
      <c r="INE43" s="50"/>
      <c r="INF43" s="50"/>
      <c r="ING43" s="50"/>
      <c r="INH43" s="50"/>
      <c r="INI43" s="50"/>
      <c r="INJ43" s="50"/>
      <c r="INK43" s="50"/>
      <c r="INL43" s="50"/>
      <c r="INM43" s="50"/>
      <c r="INN43" s="50"/>
      <c r="INO43" s="50"/>
      <c r="INP43" s="50"/>
      <c r="INQ43" s="50"/>
      <c r="INR43" s="50"/>
      <c r="INS43" s="50"/>
      <c r="INT43" s="50"/>
      <c r="INU43" s="50"/>
      <c r="INV43" s="50"/>
      <c r="INW43" s="50"/>
      <c r="INX43" s="50"/>
      <c r="INY43" s="50"/>
      <c r="INZ43" s="50"/>
      <c r="IOA43" s="50"/>
      <c r="IOB43" s="50"/>
      <c r="IOC43" s="50"/>
      <c r="IOD43" s="50"/>
      <c r="IOE43" s="50"/>
      <c r="IOF43" s="50"/>
      <c r="IOG43" s="50"/>
      <c r="IOH43" s="50"/>
      <c r="IOI43" s="50"/>
      <c r="IOJ43" s="50"/>
      <c r="IOK43" s="50"/>
      <c r="IOL43" s="50"/>
      <c r="IOM43" s="50"/>
      <c r="ION43" s="50"/>
      <c r="IOO43" s="50"/>
      <c r="IOP43" s="50"/>
      <c r="IOQ43" s="50"/>
      <c r="IOR43" s="50"/>
      <c r="IOS43" s="50"/>
      <c r="IOT43" s="50"/>
      <c r="IOU43" s="50"/>
      <c r="IOV43" s="50"/>
      <c r="IOW43" s="50"/>
      <c r="IOX43" s="50"/>
      <c r="IOY43" s="50"/>
      <c r="IOZ43" s="50"/>
      <c r="IPA43" s="50"/>
      <c r="IPB43" s="50"/>
      <c r="IPC43" s="50"/>
      <c r="IPD43" s="50"/>
      <c r="IPE43" s="50"/>
      <c r="IPF43" s="50"/>
      <c r="IPG43" s="50"/>
      <c r="IPH43" s="50"/>
      <c r="IPI43" s="50"/>
      <c r="IPJ43" s="50"/>
      <c r="IPK43" s="50"/>
      <c r="IPL43" s="50"/>
      <c r="IPM43" s="50"/>
      <c r="IPN43" s="50"/>
      <c r="IPO43" s="50"/>
      <c r="IPP43" s="50"/>
      <c r="IPQ43" s="50"/>
      <c r="IPR43" s="50"/>
      <c r="IPS43" s="50"/>
      <c r="IPT43" s="50"/>
      <c r="IPU43" s="50"/>
      <c r="IPV43" s="50"/>
      <c r="IPW43" s="50"/>
      <c r="IPX43" s="50"/>
      <c r="IPY43" s="50"/>
      <c r="IPZ43" s="50"/>
      <c r="IQA43" s="50"/>
      <c r="IQB43" s="50"/>
      <c r="IQC43" s="50"/>
      <c r="IQD43" s="50"/>
      <c r="IQE43" s="50"/>
      <c r="IQF43" s="50"/>
      <c r="IQG43" s="50"/>
      <c r="IQH43" s="50"/>
      <c r="IQI43" s="50"/>
      <c r="IQJ43" s="50"/>
      <c r="IQK43" s="50"/>
      <c r="IQL43" s="50"/>
      <c r="IQM43" s="50"/>
      <c r="IQN43" s="50"/>
      <c r="IQO43" s="50"/>
      <c r="IQP43" s="50"/>
      <c r="IQQ43" s="50"/>
      <c r="IQR43" s="50"/>
      <c r="IQS43" s="50"/>
      <c r="IQT43" s="50"/>
      <c r="IQU43" s="50"/>
      <c r="IQV43" s="50"/>
      <c r="IQW43" s="50"/>
      <c r="IQX43" s="50"/>
      <c r="IQY43" s="50"/>
      <c r="IQZ43" s="50"/>
      <c r="IRA43" s="50"/>
      <c r="IRB43" s="50"/>
      <c r="IRC43" s="50"/>
      <c r="IRD43" s="50"/>
      <c r="IRE43" s="50"/>
      <c r="IRF43" s="50"/>
      <c r="IRG43" s="50"/>
      <c r="IRH43" s="50"/>
      <c r="IRI43" s="50"/>
      <c r="IRJ43" s="50"/>
      <c r="IRK43" s="50"/>
      <c r="IRL43" s="50"/>
      <c r="IRM43" s="50"/>
      <c r="IRN43" s="50"/>
      <c r="IRO43" s="50"/>
      <c r="IRP43" s="50"/>
      <c r="IRQ43" s="50"/>
      <c r="IRR43" s="50"/>
      <c r="IRS43" s="50"/>
      <c r="IRT43" s="50"/>
      <c r="IRU43" s="50"/>
      <c r="IRV43" s="50"/>
      <c r="IRW43" s="50"/>
      <c r="IRX43" s="50"/>
      <c r="IRY43" s="50"/>
      <c r="IRZ43" s="50"/>
      <c r="ISA43" s="50"/>
      <c r="ISB43" s="50"/>
      <c r="ISC43" s="50"/>
      <c r="ISD43" s="50"/>
      <c r="ISE43" s="50"/>
      <c r="ISF43" s="50"/>
      <c r="ISG43" s="50"/>
      <c r="ISH43" s="50"/>
      <c r="ISI43" s="50"/>
      <c r="ISJ43" s="50"/>
      <c r="ISK43" s="50"/>
      <c r="ISL43" s="50"/>
      <c r="ISM43" s="50"/>
      <c r="ISN43" s="50"/>
      <c r="ISO43" s="50"/>
      <c r="ISP43" s="50"/>
      <c r="ISQ43" s="50"/>
      <c r="ISR43" s="50"/>
      <c r="ISS43" s="50"/>
      <c r="IST43" s="50"/>
      <c r="ISU43" s="50"/>
      <c r="ISV43" s="50"/>
      <c r="ISW43" s="50"/>
      <c r="ISX43" s="50"/>
      <c r="ISY43" s="50"/>
      <c r="ISZ43" s="50"/>
      <c r="ITA43" s="50"/>
      <c r="ITB43" s="50"/>
      <c r="ITC43" s="50"/>
      <c r="ITD43" s="50"/>
      <c r="ITE43" s="50"/>
      <c r="ITF43" s="50"/>
      <c r="ITG43" s="50"/>
      <c r="ITH43" s="50"/>
      <c r="ITI43" s="50"/>
      <c r="ITJ43" s="50"/>
      <c r="ITK43" s="50"/>
      <c r="ITL43" s="50"/>
      <c r="ITM43" s="50"/>
      <c r="ITN43" s="50"/>
      <c r="ITO43" s="50"/>
      <c r="ITP43" s="50"/>
      <c r="ITQ43" s="50"/>
      <c r="ITR43" s="50"/>
      <c r="ITS43" s="50"/>
      <c r="ITT43" s="50"/>
      <c r="ITU43" s="50"/>
      <c r="ITV43" s="50"/>
      <c r="ITW43" s="50"/>
      <c r="ITX43" s="50"/>
      <c r="ITY43" s="50"/>
      <c r="ITZ43" s="50"/>
      <c r="IUA43" s="50"/>
      <c r="IUB43" s="50"/>
      <c r="IUC43" s="50"/>
      <c r="IUD43" s="50"/>
      <c r="IUE43" s="50"/>
      <c r="IUF43" s="50"/>
      <c r="IUG43" s="50"/>
      <c r="IUH43" s="50"/>
      <c r="IUI43" s="50"/>
      <c r="IUJ43" s="50"/>
      <c r="IUK43" s="50"/>
      <c r="IUL43" s="50"/>
      <c r="IUM43" s="50"/>
      <c r="IUN43" s="50"/>
      <c r="IUO43" s="50"/>
      <c r="IUP43" s="50"/>
      <c r="IUQ43" s="50"/>
      <c r="IUR43" s="50"/>
      <c r="IUS43" s="50"/>
      <c r="IUT43" s="50"/>
      <c r="IUU43" s="50"/>
      <c r="IUV43" s="50"/>
      <c r="IUW43" s="50"/>
      <c r="IUX43" s="50"/>
      <c r="IUY43" s="50"/>
      <c r="IUZ43" s="50"/>
      <c r="IVA43" s="50"/>
      <c r="IVB43" s="50"/>
      <c r="IVC43" s="50"/>
      <c r="IVD43" s="50"/>
      <c r="IVE43" s="50"/>
      <c r="IVF43" s="50"/>
      <c r="IVG43" s="50"/>
      <c r="IVH43" s="50"/>
      <c r="IVI43" s="50"/>
      <c r="IVJ43" s="50"/>
      <c r="IVK43" s="50"/>
      <c r="IVL43" s="50"/>
      <c r="IVM43" s="50"/>
      <c r="IVN43" s="50"/>
      <c r="IVO43" s="50"/>
      <c r="IVP43" s="50"/>
      <c r="IVQ43" s="50"/>
      <c r="IVR43" s="50"/>
      <c r="IVS43" s="50"/>
      <c r="IVT43" s="50"/>
      <c r="IVU43" s="50"/>
      <c r="IVV43" s="50"/>
      <c r="IVW43" s="50"/>
      <c r="IVX43" s="50"/>
      <c r="IVY43" s="50"/>
      <c r="IVZ43" s="50"/>
      <c r="IWA43" s="50"/>
      <c r="IWB43" s="50"/>
      <c r="IWC43" s="50"/>
      <c r="IWD43" s="50"/>
      <c r="IWE43" s="50"/>
      <c r="IWF43" s="50"/>
      <c r="IWG43" s="50"/>
      <c r="IWH43" s="50"/>
      <c r="IWI43" s="50"/>
      <c r="IWJ43" s="50"/>
      <c r="IWK43" s="50"/>
      <c r="IWL43" s="50"/>
      <c r="IWM43" s="50"/>
      <c r="IWN43" s="50"/>
      <c r="IWO43" s="50"/>
      <c r="IWP43" s="50"/>
      <c r="IWQ43" s="50"/>
      <c r="IWR43" s="50"/>
      <c r="IWS43" s="50"/>
      <c r="IWT43" s="50"/>
      <c r="IWU43" s="50"/>
      <c r="IWV43" s="50"/>
      <c r="IWW43" s="50"/>
      <c r="IWX43" s="50"/>
      <c r="IWY43" s="50"/>
      <c r="IWZ43" s="50"/>
      <c r="IXA43" s="50"/>
      <c r="IXB43" s="50"/>
      <c r="IXC43" s="50"/>
      <c r="IXD43" s="50"/>
      <c r="IXE43" s="50"/>
      <c r="IXF43" s="50"/>
      <c r="IXG43" s="50"/>
      <c r="IXH43" s="50"/>
      <c r="IXI43" s="50"/>
      <c r="IXJ43" s="50"/>
      <c r="IXK43" s="50"/>
      <c r="IXL43" s="50"/>
      <c r="IXM43" s="50"/>
      <c r="IXN43" s="50"/>
      <c r="IXO43" s="50"/>
      <c r="IXP43" s="50"/>
      <c r="IXQ43" s="50"/>
      <c r="IXR43" s="50"/>
      <c r="IXS43" s="50"/>
      <c r="IXT43" s="50"/>
      <c r="IXU43" s="50"/>
      <c r="IXV43" s="50"/>
      <c r="IXW43" s="50"/>
      <c r="IXX43" s="50"/>
      <c r="IXY43" s="50"/>
      <c r="IXZ43" s="50"/>
      <c r="IYA43" s="50"/>
      <c r="IYB43" s="50"/>
      <c r="IYC43" s="50"/>
      <c r="IYD43" s="50"/>
      <c r="IYE43" s="50"/>
      <c r="IYF43" s="50"/>
      <c r="IYG43" s="50"/>
      <c r="IYH43" s="50"/>
      <c r="IYI43" s="50"/>
      <c r="IYJ43" s="50"/>
      <c r="IYK43" s="50"/>
      <c r="IYL43" s="50"/>
      <c r="IYM43" s="50"/>
      <c r="IYN43" s="50"/>
      <c r="IYO43" s="50"/>
      <c r="IYP43" s="50"/>
      <c r="IYQ43" s="50"/>
      <c r="IYR43" s="50"/>
      <c r="IYS43" s="50"/>
      <c r="IYT43" s="50"/>
      <c r="IYU43" s="50"/>
      <c r="IYV43" s="50"/>
      <c r="IYW43" s="50"/>
      <c r="IYX43" s="50"/>
      <c r="IYY43" s="50"/>
      <c r="IYZ43" s="50"/>
      <c r="IZA43" s="50"/>
      <c r="IZB43" s="50"/>
      <c r="IZC43" s="50"/>
      <c r="IZD43" s="50"/>
      <c r="IZE43" s="50"/>
      <c r="IZF43" s="50"/>
      <c r="IZG43" s="50"/>
      <c r="IZH43" s="50"/>
      <c r="IZI43" s="50"/>
      <c r="IZJ43" s="50"/>
      <c r="IZK43" s="50"/>
      <c r="IZL43" s="50"/>
      <c r="IZM43" s="50"/>
      <c r="IZN43" s="50"/>
      <c r="IZO43" s="50"/>
      <c r="IZP43" s="50"/>
      <c r="IZQ43" s="50"/>
      <c r="IZR43" s="50"/>
      <c r="IZS43" s="50"/>
      <c r="IZT43" s="50"/>
      <c r="IZU43" s="50"/>
      <c r="IZV43" s="50"/>
      <c r="IZW43" s="50"/>
      <c r="IZX43" s="50"/>
      <c r="IZY43" s="50"/>
      <c r="IZZ43" s="50"/>
      <c r="JAA43" s="50"/>
      <c r="JAB43" s="50"/>
      <c r="JAC43" s="50"/>
      <c r="JAD43" s="50"/>
      <c r="JAE43" s="50"/>
      <c r="JAF43" s="50"/>
      <c r="JAG43" s="50"/>
      <c r="JAH43" s="50"/>
      <c r="JAI43" s="50"/>
      <c r="JAJ43" s="50"/>
      <c r="JAK43" s="50"/>
      <c r="JAL43" s="50"/>
      <c r="JAM43" s="50"/>
      <c r="JAN43" s="50"/>
      <c r="JAO43" s="50"/>
      <c r="JAP43" s="50"/>
      <c r="JAQ43" s="50"/>
      <c r="JAR43" s="50"/>
      <c r="JAS43" s="50"/>
      <c r="JAT43" s="50"/>
      <c r="JAU43" s="50"/>
      <c r="JAV43" s="50"/>
      <c r="JAW43" s="50"/>
      <c r="JAX43" s="50"/>
      <c r="JAY43" s="50"/>
      <c r="JAZ43" s="50"/>
      <c r="JBA43" s="50"/>
      <c r="JBB43" s="50"/>
      <c r="JBC43" s="50"/>
      <c r="JBD43" s="50"/>
      <c r="JBE43" s="50"/>
      <c r="JBF43" s="50"/>
      <c r="JBG43" s="50"/>
      <c r="JBH43" s="50"/>
      <c r="JBI43" s="50"/>
      <c r="JBJ43" s="50"/>
      <c r="JBK43" s="50"/>
      <c r="JBL43" s="50"/>
      <c r="JBM43" s="50"/>
      <c r="JBN43" s="50"/>
      <c r="JBO43" s="50"/>
      <c r="JBP43" s="50"/>
      <c r="JBQ43" s="50"/>
      <c r="JBR43" s="50"/>
      <c r="JBS43" s="50"/>
      <c r="JBT43" s="50"/>
      <c r="JBU43" s="50"/>
      <c r="JBV43" s="50"/>
      <c r="JBW43" s="50"/>
      <c r="JBX43" s="50"/>
      <c r="JBY43" s="50"/>
      <c r="JBZ43" s="50"/>
      <c r="JCA43" s="50"/>
      <c r="JCB43" s="50"/>
      <c r="JCC43" s="50"/>
      <c r="JCD43" s="50"/>
      <c r="JCE43" s="50"/>
      <c r="JCF43" s="50"/>
      <c r="JCG43" s="50"/>
      <c r="JCH43" s="50"/>
      <c r="JCI43" s="50"/>
      <c r="JCJ43" s="50"/>
      <c r="JCK43" s="50"/>
      <c r="JCL43" s="50"/>
      <c r="JCM43" s="50"/>
      <c r="JCN43" s="50"/>
      <c r="JCO43" s="50"/>
      <c r="JCP43" s="50"/>
      <c r="JCQ43" s="50"/>
      <c r="JCR43" s="50"/>
      <c r="JCS43" s="50"/>
      <c r="JCT43" s="50"/>
      <c r="JCU43" s="50"/>
      <c r="JCV43" s="50"/>
      <c r="JCW43" s="50"/>
      <c r="JCX43" s="50"/>
      <c r="JCY43" s="50"/>
      <c r="JCZ43" s="50"/>
      <c r="JDA43" s="50"/>
      <c r="JDB43" s="50"/>
      <c r="JDC43" s="50"/>
      <c r="JDD43" s="50"/>
      <c r="JDE43" s="50"/>
      <c r="JDF43" s="50"/>
      <c r="JDG43" s="50"/>
      <c r="JDH43" s="50"/>
      <c r="JDI43" s="50"/>
      <c r="JDJ43" s="50"/>
      <c r="JDK43" s="50"/>
      <c r="JDL43" s="50"/>
      <c r="JDM43" s="50"/>
      <c r="JDN43" s="50"/>
      <c r="JDO43" s="50"/>
      <c r="JDP43" s="50"/>
      <c r="JDQ43" s="50"/>
      <c r="JDR43" s="50"/>
      <c r="JDS43" s="50"/>
      <c r="JDT43" s="50"/>
      <c r="JDU43" s="50"/>
      <c r="JDV43" s="50"/>
      <c r="JDW43" s="50"/>
      <c r="JDX43" s="50"/>
      <c r="JDY43" s="50"/>
      <c r="JDZ43" s="50"/>
      <c r="JEA43" s="50"/>
      <c r="JEB43" s="50"/>
      <c r="JEC43" s="50"/>
      <c r="JED43" s="50"/>
      <c r="JEE43" s="50"/>
      <c r="JEF43" s="50"/>
      <c r="JEG43" s="50"/>
      <c r="JEH43" s="50"/>
      <c r="JEI43" s="50"/>
      <c r="JEJ43" s="50"/>
      <c r="JEK43" s="50"/>
      <c r="JEL43" s="50"/>
      <c r="JEM43" s="50"/>
      <c r="JEN43" s="50"/>
      <c r="JEO43" s="50"/>
      <c r="JEP43" s="50"/>
      <c r="JEQ43" s="50"/>
      <c r="JER43" s="50"/>
      <c r="JES43" s="50"/>
      <c r="JET43" s="50"/>
      <c r="JEU43" s="50"/>
      <c r="JEV43" s="50"/>
      <c r="JEW43" s="50"/>
      <c r="JEX43" s="50"/>
      <c r="JEY43" s="50"/>
      <c r="JEZ43" s="50"/>
      <c r="JFA43" s="50"/>
      <c r="JFB43" s="50"/>
      <c r="JFC43" s="50"/>
      <c r="JFD43" s="50"/>
      <c r="JFE43" s="50"/>
      <c r="JFF43" s="50"/>
      <c r="JFG43" s="50"/>
      <c r="JFH43" s="50"/>
      <c r="JFI43" s="50"/>
      <c r="JFJ43" s="50"/>
      <c r="JFK43" s="50"/>
      <c r="JFL43" s="50"/>
      <c r="JFM43" s="50"/>
      <c r="JFN43" s="50"/>
      <c r="JFO43" s="50"/>
      <c r="JFP43" s="50"/>
      <c r="JFQ43" s="50"/>
      <c r="JFR43" s="50"/>
      <c r="JFS43" s="50"/>
      <c r="JFT43" s="50"/>
      <c r="JFU43" s="50"/>
      <c r="JFV43" s="50"/>
      <c r="JFW43" s="50"/>
      <c r="JFX43" s="50"/>
      <c r="JFY43" s="50"/>
      <c r="JFZ43" s="50"/>
      <c r="JGA43" s="50"/>
      <c r="JGB43" s="50"/>
      <c r="JGC43" s="50"/>
      <c r="JGD43" s="50"/>
      <c r="JGE43" s="50"/>
      <c r="JGF43" s="50"/>
      <c r="JGG43" s="50"/>
      <c r="JGH43" s="50"/>
      <c r="JGI43" s="50"/>
      <c r="JGJ43" s="50"/>
      <c r="JGK43" s="50"/>
      <c r="JGL43" s="50"/>
      <c r="JGM43" s="50"/>
      <c r="JGN43" s="50"/>
      <c r="JGO43" s="50"/>
      <c r="JGP43" s="50"/>
      <c r="JGQ43" s="50"/>
      <c r="JGR43" s="50"/>
      <c r="JGS43" s="50"/>
      <c r="JGT43" s="50"/>
      <c r="JGU43" s="50"/>
      <c r="JGV43" s="50"/>
      <c r="JGW43" s="50"/>
      <c r="JGX43" s="50"/>
      <c r="JGY43" s="50"/>
      <c r="JGZ43" s="50"/>
      <c r="JHA43" s="50"/>
      <c r="JHB43" s="50"/>
      <c r="JHC43" s="50"/>
      <c r="JHD43" s="50"/>
      <c r="JHE43" s="50"/>
      <c r="JHF43" s="50"/>
      <c r="JHG43" s="50"/>
      <c r="JHH43" s="50"/>
      <c r="JHI43" s="50"/>
      <c r="JHJ43" s="50"/>
      <c r="JHK43" s="50"/>
      <c r="JHL43" s="50"/>
      <c r="JHM43" s="50"/>
      <c r="JHN43" s="50"/>
      <c r="JHO43" s="50"/>
      <c r="JHP43" s="50"/>
      <c r="JHQ43" s="50"/>
      <c r="JHR43" s="50"/>
      <c r="JHS43" s="50"/>
      <c r="JHT43" s="50"/>
      <c r="JHU43" s="50"/>
      <c r="JHV43" s="50"/>
      <c r="JHW43" s="50"/>
      <c r="JHX43" s="50"/>
      <c r="JHY43" s="50"/>
      <c r="JHZ43" s="50"/>
      <c r="JIA43" s="50"/>
      <c r="JIB43" s="50"/>
      <c r="JIC43" s="50"/>
      <c r="JID43" s="50"/>
      <c r="JIE43" s="50"/>
      <c r="JIF43" s="50"/>
      <c r="JIG43" s="50"/>
      <c r="JIH43" s="50"/>
      <c r="JII43" s="50"/>
      <c r="JIJ43" s="50"/>
      <c r="JIK43" s="50"/>
      <c r="JIL43" s="50"/>
      <c r="JIM43" s="50"/>
      <c r="JIN43" s="50"/>
      <c r="JIO43" s="50"/>
      <c r="JIP43" s="50"/>
      <c r="JIQ43" s="50"/>
      <c r="JIR43" s="50"/>
      <c r="JIS43" s="50"/>
      <c r="JIT43" s="50"/>
      <c r="JIU43" s="50"/>
      <c r="JIV43" s="50"/>
      <c r="JIW43" s="50"/>
      <c r="JIX43" s="50"/>
      <c r="JIY43" s="50"/>
      <c r="JIZ43" s="50"/>
      <c r="JJA43" s="50"/>
      <c r="JJB43" s="50"/>
      <c r="JJC43" s="50"/>
      <c r="JJD43" s="50"/>
      <c r="JJE43" s="50"/>
      <c r="JJF43" s="50"/>
      <c r="JJG43" s="50"/>
      <c r="JJH43" s="50"/>
      <c r="JJI43" s="50"/>
      <c r="JJJ43" s="50"/>
      <c r="JJK43" s="50"/>
      <c r="JJL43" s="50"/>
      <c r="JJM43" s="50"/>
      <c r="JJN43" s="50"/>
      <c r="JJO43" s="50"/>
      <c r="JJP43" s="50"/>
      <c r="JJQ43" s="50"/>
      <c r="JJR43" s="50"/>
      <c r="JJS43" s="50"/>
      <c r="JJT43" s="50"/>
      <c r="JJU43" s="50"/>
      <c r="JJV43" s="50"/>
      <c r="JJW43" s="50"/>
      <c r="JJX43" s="50"/>
      <c r="JJY43" s="50"/>
      <c r="JJZ43" s="50"/>
      <c r="JKA43" s="50"/>
      <c r="JKB43" s="50"/>
      <c r="JKC43" s="50"/>
      <c r="JKD43" s="50"/>
      <c r="JKE43" s="50"/>
      <c r="JKF43" s="50"/>
      <c r="JKG43" s="50"/>
      <c r="JKH43" s="50"/>
      <c r="JKI43" s="50"/>
      <c r="JKJ43" s="50"/>
      <c r="JKK43" s="50"/>
      <c r="JKL43" s="50"/>
      <c r="JKM43" s="50"/>
      <c r="JKN43" s="50"/>
      <c r="JKO43" s="50"/>
      <c r="JKP43" s="50"/>
      <c r="JKQ43" s="50"/>
      <c r="JKR43" s="50"/>
      <c r="JKS43" s="50"/>
      <c r="JKT43" s="50"/>
      <c r="JKU43" s="50"/>
      <c r="JKV43" s="50"/>
      <c r="JKW43" s="50"/>
      <c r="JKX43" s="50"/>
      <c r="JKY43" s="50"/>
      <c r="JKZ43" s="50"/>
      <c r="JLA43" s="50"/>
      <c r="JLB43" s="50"/>
      <c r="JLC43" s="50"/>
      <c r="JLD43" s="50"/>
      <c r="JLE43" s="50"/>
      <c r="JLF43" s="50"/>
      <c r="JLG43" s="50"/>
      <c r="JLH43" s="50"/>
      <c r="JLI43" s="50"/>
      <c r="JLJ43" s="50"/>
      <c r="JLK43" s="50"/>
      <c r="JLL43" s="50"/>
      <c r="JLM43" s="50"/>
      <c r="JLN43" s="50"/>
      <c r="JLO43" s="50"/>
      <c r="JLP43" s="50"/>
      <c r="JLQ43" s="50"/>
      <c r="JLR43" s="50"/>
      <c r="JLS43" s="50"/>
      <c r="JLT43" s="50"/>
      <c r="JLU43" s="50"/>
      <c r="JLV43" s="50"/>
      <c r="JLW43" s="50"/>
      <c r="JLX43" s="50"/>
      <c r="JLY43" s="50"/>
      <c r="JLZ43" s="50"/>
      <c r="JMA43" s="50"/>
      <c r="JMB43" s="50"/>
      <c r="JMC43" s="50"/>
      <c r="JMD43" s="50"/>
      <c r="JME43" s="50"/>
      <c r="JMF43" s="50"/>
      <c r="JMG43" s="50"/>
      <c r="JMH43" s="50"/>
      <c r="JMI43" s="50"/>
      <c r="JMJ43" s="50"/>
      <c r="JMK43" s="50"/>
      <c r="JML43" s="50"/>
      <c r="JMM43" s="50"/>
      <c r="JMN43" s="50"/>
      <c r="JMO43" s="50"/>
      <c r="JMP43" s="50"/>
      <c r="JMQ43" s="50"/>
      <c r="JMR43" s="50"/>
      <c r="JMS43" s="50"/>
      <c r="JMT43" s="50"/>
      <c r="JMU43" s="50"/>
      <c r="JMV43" s="50"/>
      <c r="JMW43" s="50"/>
      <c r="JMX43" s="50"/>
      <c r="JMY43" s="50"/>
      <c r="JMZ43" s="50"/>
      <c r="JNA43" s="50"/>
      <c r="JNB43" s="50"/>
      <c r="JNC43" s="50"/>
      <c r="JND43" s="50"/>
      <c r="JNE43" s="50"/>
      <c r="JNF43" s="50"/>
      <c r="JNG43" s="50"/>
      <c r="JNH43" s="50"/>
      <c r="JNI43" s="50"/>
      <c r="JNJ43" s="50"/>
      <c r="JNK43" s="50"/>
      <c r="JNL43" s="50"/>
      <c r="JNM43" s="50"/>
      <c r="JNN43" s="50"/>
      <c r="JNO43" s="50"/>
      <c r="JNP43" s="50"/>
      <c r="JNQ43" s="50"/>
      <c r="JNR43" s="50"/>
      <c r="JNS43" s="50"/>
      <c r="JNT43" s="50"/>
      <c r="JNU43" s="50"/>
      <c r="JNV43" s="50"/>
      <c r="JNW43" s="50"/>
      <c r="JNX43" s="50"/>
      <c r="JNY43" s="50"/>
      <c r="JNZ43" s="50"/>
      <c r="JOA43" s="50"/>
      <c r="JOB43" s="50"/>
      <c r="JOC43" s="50"/>
      <c r="JOD43" s="50"/>
      <c r="JOE43" s="50"/>
      <c r="JOF43" s="50"/>
      <c r="JOG43" s="50"/>
      <c r="JOH43" s="50"/>
      <c r="JOI43" s="50"/>
      <c r="JOJ43" s="50"/>
      <c r="JOK43" s="50"/>
      <c r="JOL43" s="50"/>
      <c r="JOM43" s="50"/>
      <c r="JON43" s="50"/>
      <c r="JOO43" s="50"/>
      <c r="JOP43" s="50"/>
      <c r="JOQ43" s="50"/>
      <c r="JOR43" s="50"/>
      <c r="JOS43" s="50"/>
      <c r="JOT43" s="50"/>
      <c r="JOU43" s="50"/>
      <c r="JOV43" s="50"/>
      <c r="JOW43" s="50"/>
      <c r="JOX43" s="50"/>
      <c r="JOY43" s="50"/>
      <c r="JOZ43" s="50"/>
      <c r="JPA43" s="50"/>
      <c r="JPB43" s="50"/>
      <c r="JPC43" s="50"/>
      <c r="JPD43" s="50"/>
      <c r="JPE43" s="50"/>
      <c r="JPF43" s="50"/>
      <c r="JPG43" s="50"/>
      <c r="JPH43" s="50"/>
      <c r="JPI43" s="50"/>
      <c r="JPJ43" s="50"/>
      <c r="JPK43" s="50"/>
      <c r="JPL43" s="50"/>
      <c r="JPM43" s="50"/>
      <c r="JPN43" s="50"/>
      <c r="JPO43" s="50"/>
      <c r="JPP43" s="50"/>
      <c r="JPQ43" s="50"/>
      <c r="JPR43" s="50"/>
      <c r="JPS43" s="50"/>
      <c r="JPT43" s="50"/>
      <c r="JPU43" s="50"/>
      <c r="JPV43" s="50"/>
      <c r="JPW43" s="50"/>
      <c r="JPX43" s="50"/>
      <c r="JPY43" s="50"/>
      <c r="JPZ43" s="50"/>
      <c r="JQA43" s="50"/>
      <c r="JQB43" s="50"/>
      <c r="JQC43" s="50"/>
      <c r="JQD43" s="50"/>
      <c r="JQE43" s="50"/>
      <c r="JQF43" s="50"/>
      <c r="JQG43" s="50"/>
      <c r="JQH43" s="50"/>
      <c r="JQI43" s="50"/>
      <c r="JQJ43" s="50"/>
      <c r="JQK43" s="50"/>
      <c r="JQL43" s="50"/>
      <c r="JQM43" s="50"/>
      <c r="JQN43" s="50"/>
      <c r="JQO43" s="50"/>
      <c r="JQP43" s="50"/>
      <c r="JQQ43" s="50"/>
      <c r="JQR43" s="50"/>
      <c r="JQS43" s="50"/>
      <c r="JQT43" s="50"/>
      <c r="JQU43" s="50"/>
      <c r="JQV43" s="50"/>
      <c r="JQW43" s="50"/>
      <c r="JQX43" s="50"/>
      <c r="JQY43" s="50"/>
      <c r="JQZ43" s="50"/>
      <c r="JRA43" s="50"/>
      <c r="JRB43" s="50"/>
      <c r="JRC43" s="50"/>
      <c r="JRD43" s="50"/>
      <c r="JRE43" s="50"/>
      <c r="JRF43" s="50"/>
      <c r="JRG43" s="50"/>
      <c r="JRH43" s="50"/>
      <c r="JRI43" s="50"/>
      <c r="JRJ43" s="50"/>
      <c r="JRK43" s="50"/>
      <c r="JRL43" s="50"/>
      <c r="JRM43" s="50"/>
      <c r="JRN43" s="50"/>
      <c r="JRO43" s="50"/>
      <c r="JRP43" s="50"/>
      <c r="JRQ43" s="50"/>
      <c r="JRR43" s="50"/>
      <c r="JRS43" s="50"/>
      <c r="JRT43" s="50"/>
      <c r="JRU43" s="50"/>
      <c r="JRV43" s="50"/>
      <c r="JRW43" s="50"/>
      <c r="JRX43" s="50"/>
      <c r="JRY43" s="50"/>
      <c r="JRZ43" s="50"/>
      <c r="JSA43" s="50"/>
      <c r="JSB43" s="50"/>
      <c r="JSC43" s="50"/>
      <c r="JSD43" s="50"/>
      <c r="JSE43" s="50"/>
      <c r="JSF43" s="50"/>
      <c r="JSG43" s="50"/>
      <c r="JSH43" s="50"/>
      <c r="JSI43" s="50"/>
      <c r="JSJ43" s="50"/>
      <c r="JSK43" s="50"/>
      <c r="JSL43" s="50"/>
      <c r="JSM43" s="50"/>
      <c r="JSN43" s="50"/>
      <c r="JSO43" s="50"/>
      <c r="JSP43" s="50"/>
      <c r="JSQ43" s="50"/>
      <c r="JSR43" s="50"/>
      <c r="JSS43" s="50"/>
      <c r="JST43" s="50"/>
      <c r="JSU43" s="50"/>
      <c r="JSV43" s="50"/>
      <c r="JSW43" s="50"/>
      <c r="JSX43" s="50"/>
      <c r="JSY43" s="50"/>
      <c r="JSZ43" s="50"/>
      <c r="JTA43" s="50"/>
      <c r="JTB43" s="50"/>
      <c r="JTC43" s="50"/>
      <c r="JTD43" s="50"/>
      <c r="JTE43" s="50"/>
      <c r="JTF43" s="50"/>
      <c r="JTG43" s="50"/>
      <c r="JTH43" s="50"/>
      <c r="JTI43" s="50"/>
      <c r="JTJ43" s="50"/>
      <c r="JTK43" s="50"/>
      <c r="JTL43" s="50"/>
      <c r="JTM43" s="50"/>
      <c r="JTN43" s="50"/>
      <c r="JTO43" s="50"/>
      <c r="JTP43" s="50"/>
      <c r="JTQ43" s="50"/>
      <c r="JTR43" s="50"/>
      <c r="JTS43" s="50"/>
      <c r="JTT43" s="50"/>
      <c r="JTU43" s="50"/>
      <c r="JTV43" s="50"/>
      <c r="JTW43" s="50"/>
      <c r="JTX43" s="50"/>
      <c r="JTY43" s="50"/>
      <c r="JTZ43" s="50"/>
      <c r="JUA43" s="50"/>
      <c r="JUB43" s="50"/>
      <c r="JUC43" s="50"/>
      <c r="JUD43" s="50"/>
      <c r="JUE43" s="50"/>
      <c r="JUF43" s="50"/>
      <c r="JUG43" s="50"/>
      <c r="JUH43" s="50"/>
      <c r="JUI43" s="50"/>
      <c r="JUJ43" s="50"/>
      <c r="JUK43" s="50"/>
      <c r="JUL43" s="50"/>
      <c r="JUM43" s="50"/>
      <c r="JUN43" s="50"/>
      <c r="JUO43" s="50"/>
      <c r="JUP43" s="50"/>
      <c r="JUQ43" s="50"/>
      <c r="JUR43" s="50"/>
      <c r="JUS43" s="50"/>
      <c r="JUT43" s="50"/>
      <c r="JUU43" s="50"/>
      <c r="JUV43" s="50"/>
      <c r="JUW43" s="50"/>
      <c r="JUX43" s="50"/>
      <c r="JUY43" s="50"/>
      <c r="JUZ43" s="50"/>
      <c r="JVA43" s="50"/>
      <c r="JVB43" s="50"/>
      <c r="JVC43" s="50"/>
      <c r="JVD43" s="50"/>
      <c r="JVE43" s="50"/>
      <c r="JVF43" s="50"/>
      <c r="JVG43" s="50"/>
      <c r="JVH43" s="50"/>
      <c r="JVI43" s="50"/>
      <c r="JVJ43" s="50"/>
      <c r="JVK43" s="50"/>
      <c r="JVL43" s="50"/>
      <c r="JVM43" s="50"/>
      <c r="JVN43" s="50"/>
      <c r="JVO43" s="50"/>
      <c r="JVP43" s="50"/>
      <c r="JVQ43" s="50"/>
      <c r="JVR43" s="50"/>
      <c r="JVS43" s="50"/>
      <c r="JVT43" s="50"/>
      <c r="JVU43" s="50"/>
      <c r="JVV43" s="50"/>
      <c r="JVW43" s="50"/>
      <c r="JVX43" s="50"/>
      <c r="JVY43" s="50"/>
      <c r="JVZ43" s="50"/>
      <c r="JWA43" s="50"/>
      <c r="JWB43" s="50"/>
      <c r="JWC43" s="50"/>
      <c r="JWD43" s="50"/>
      <c r="JWE43" s="50"/>
      <c r="JWF43" s="50"/>
      <c r="JWG43" s="50"/>
      <c r="JWH43" s="50"/>
      <c r="JWI43" s="50"/>
      <c r="JWJ43" s="50"/>
      <c r="JWK43" s="50"/>
      <c r="JWL43" s="50"/>
      <c r="JWM43" s="50"/>
      <c r="JWN43" s="50"/>
      <c r="JWO43" s="50"/>
      <c r="JWP43" s="50"/>
      <c r="JWQ43" s="50"/>
      <c r="JWR43" s="50"/>
      <c r="JWS43" s="50"/>
      <c r="JWT43" s="50"/>
      <c r="JWU43" s="50"/>
      <c r="JWV43" s="50"/>
      <c r="JWW43" s="50"/>
      <c r="JWX43" s="50"/>
      <c r="JWY43" s="50"/>
      <c r="JWZ43" s="50"/>
      <c r="JXA43" s="50"/>
      <c r="JXB43" s="50"/>
      <c r="JXC43" s="50"/>
      <c r="JXD43" s="50"/>
      <c r="JXE43" s="50"/>
      <c r="JXF43" s="50"/>
      <c r="JXG43" s="50"/>
      <c r="JXH43" s="50"/>
      <c r="JXI43" s="50"/>
      <c r="JXJ43" s="50"/>
      <c r="JXK43" s="50"/>
      <c r="JXL43" s="50"/>
      <c r="JXM43" s="50"/>
      <c r="JXN43" s="50"/>
      <c r="JXO43" s="50"/>
      <c r="JXP43" s="50"/>
      <c r="JXQ43" s="50"/>
      <c r="JXR43" s="50"/>
      <c r="JXS43" s="50"/>
      <c r="JXT43" s="50"/>
      <c r="JXU43" s="50"/>
      <c r="JXV43" s="50"/>
      <c r="JXW43" s="50"/>
      <c r="JXX43" s="50"/>
      <c r="JXY43" s="50"/>
      <c r="JXZ43" s="50"/>
      <c r="JYA43" s="50"/>
      <c r="JYB43" s="50"/>
      <c r="JYC43" s="50"/>
      <c r="JYD43" s="50"/>
      <c r="JYE43" s="50"/>
      <c r="JYF43" s="50"/>
      <c r="JYG43" s="50"/>
      <c r="JYH43" s="50"/>
      <c r="JYI43" s="50"/>
      <c r="JYJ43" s="50"/>
      <c r="JYK43" s="50"/>
      <c r="JYL43" s="50"/>
      <c r="JYM43" s="50"/>
      <c r="JYN43" s="50"/>
      <c r="JYO43" s="50"/>
      <c r="JYP43" s="50"/>
      <c r="JYQ43" s="50"/>
      <c r="JYR43" s="50"/>
      <c r="JYS43" s="50"/>
      <c r="JYT43" s="50"/>
      <c r="JYU43" s="50"/>
      <c r="JYV43" s="50"/>
      <c r="JYW43" s="50"/>
      <c r="JYX43" s="50"/>
      <c r="JYY43" s="50"/>
      <c r="JYZ43" s="50"/>
      <c r="JZA43" s="50"/>
      <c r="JZB43" s="50"/>
      <c r="JZC43" s="50"/>
      <c r="JZD43" s="50"/>
      <c r="JZE43" s="50"/>
      <c r="JZF43" s="50"/>
      <c r="JZG43" s="50"/>
      <c r="JZH43" s="50"/>
      <c r="JZI43" s="50"/>
      <c r="JZJ43" s="50"/>
      <c r="JZK43" s="50"/>
      <c r="JZL43" s="50"/>
      <c r="JZM43" s="50"/>
      <c r="JZN43" s="50"/>
      <c r="JZO43" s="50"/>
      <c r="JZP43" s="50"/>
      <c r="JZQ43" s="50"/>
      <c r="JZR43" s="50"/>
      <c r="JZS43" s="50"/>
      <c r="JZT43" s="50"/>
      <c r="JZU43" s="50"/>
      <c r="JZV43" s="50"/>
      <c r="JZW43" s="50"/>
      <c r="JZX43" s="50"/>
      <c r="JZY43" s="50"/>
      <c r="JZZ43" s="50"/>
      <c r="KAA43" s="50"/>
      <c r="KAB43" s="50"/>
      <c r="KAC43" s="50"/>
      <c r="KAD43" s="50"/>
      <c r="KAE43" s="50"/>
      <c r="KAF43" s="50"/>
      <c r="KAG43" s="50"/>
      <c r="KAH43" s="50"/>
      <c r="KAI43" s="50"/>
      <c r="KAJ43" s="50"/>
      <c r="KAK43" s="50"/>
      <c r="KAL43" s="50"/>
      <c r="KAM43" s="50"/>
      <c r="KAN43" s="50"/>
      <c r="KAO43" s="50"/>
      <c r="KAP43" s="50"/>
      <c r="KAQ43" s="50"/>
      <c r="KAR43" s="50"/>
      <c r="KAS43" s="50"/>
      <c r="KAT43" s="50"/>
      <c r="KAU43" s="50"/>
      <c r="KAV43" s="50"/>
      <c r="KAW43" s="50"/>
      <c r="KAX43" s="50"/>
      <c r="KAY43" s="50"/>
      <c r="KAZ43" s="50"/>
      <c r="KBA43" s="50"/>
      <c r="KBB43" s="50"/>
      <c r="KBC43" s="50"/>
      <c r="KBD43" s="50"/>
      <c r="KBE43" s="50"/>
      <c r="KBF43" s="50"/>
      <c r="KBG43" s="50"/>
      <c r="KBH43" s="50"/>
      <c r="KBI43" s="50"/>
      <c r="KBJ43" s="50"/>
      <c r="KBK43" s="50"/>
      <c r="KBL43" s="50"/>
      <c r="KBM43" s="50"/>
      <c r="KBN43" s="50"/>
      <c r="KBO43" s="50"/>
      <c r="KBP43" s="50"/>
      <c r="KBQ43" s="50"/>
      <c r="KBR43" s="50"/>
      <c r="KBS43" s="50"/>
      <c r="KBT43" s="50"/>
      <c r="KBU43" s="50"/>
      <c r="KBV43" s="50"/>
      <c r="KBW43" s="50"/>
      <c r="KBX43" s="50"/>
      <c r="KBY43" s="50"/>
      <c r="KBZ43" s="50"/>
      <c r="KCA43" s="50"/>
      <c r="KCB43" s="50"/>
      <c r="KCC43" s="50"/>
      <c r="KCD43" s="50"/>
      <c r="KCE43" s="50"/>
      <c r="KCF43" s="50"/>
      <c r="KCG43" s="50"/>
      <c r="KCH43" s="50"/>
      <c r="KCI43" s="50"/>
      <c r="KCJ43" s="50"/>
      <c r="KCK43" s="50"/>
      <c r="KCL43" s="50"/>
      <c r="KCM43" s="50"/>
      <c r="KCN43" s="50"/>
      <c r="KCO43" s="50"/>
      <c r="KCP43" s="50"/>
      <c r="KCQ43" s="50"/>
      <c r="KCR43" s="50"/>
      <c r="KCS43" s="50"/>
      <c r="KCT43" s="50"/>
      <c r="KCU43" s="50"/>
      <c r="KCV43" s="50"/>
      <c r="KCW43" s="50"/>
      <c r="KCX43" s="50"/>
      <c r="KCY43" s="50"/>
      <c r="KCZ43" s="50"/>
      <c r="KDA43" s="50"/>
      <c r="KDB43" s="50"/>
      <c r="KDC43" s="50"/>
      <c r="KDD43" s="50"/>
      <c r="KDE43" s="50"/>
      <c r="KDF43" s="50"/>
      <c r="KDG43" s="50"/>
      <c r="KDH43" s="50"/>
      <c r="KDI43" s="50"/>
      <c r="KDJ43" s="50"/>
      <c r="KDK43" s="50"/>
      <c r="KDL43" s="50"/>
      <c r="KDM43" s="50"/>
      <c r="KDN43" s="50"/>
      <c r="KDO43" s="50"/>
      <c r="KDP43" s="50"/>
      <c r="KDQ43" s="50"/>
      <c r="KDR43" s="50"/>
      <c r="KDS43" s="50"/>
      <c r="KDT43" s="50"/>
      <c r="KDU43" s="50"/>
      <c r="KDV43" s="50"/>
      <c r="KDW43" s="50"/>
      <c r="KDX43" s="50"/>
      <c r="KDY43" s="50"/>
      <c r="KDZ43" s="50"/>
      <c r="KEA43" s="50"/>
      <c r="KEB43" s="50"/>
      <c r="KEC43" s="50"/>
      <c r="KED43" s="50"/>
      <c r="KEE43" s="50"/>
      <c r="KEF43" s="50"/>
      <c r="KEG43" s="50"/>
      <c r="KEH43" s="50"/>
      <c r="KEI43" s="50"/>
      <c r="KEJ43" s="50"/>
      <c r="KEK43" s="50"/>
      <c r="KEL43" s="50"/>
      <c r="KEM43" s="50"/>
      <c r="KEN43" s="50"/>
      <c r="KEO43" s="50"/>
      <c r="KEP43" s="50"/>
      <c r="KEQ43" s="50"/>
      <c r="KER43" s="50"/>
      <c r="KES43" s="50"/>
      <c r="KET43" s="50"/>
      <c r="KEU43" s="50"/>
      <c r="KEV43" s="50"/>
      <c r="KEW43" s="50"/>
      <c r="KEX43" s="50"/>
      <c r="KEY43" s="50"/>
      <c r="KEZ43" s="50"/>
      <c r="KFA43" s="50"/>
      <c r="KFB43" s="50"/>
      <c r="KFC43" s="50"/>
      <c r="KFD43" s="50"/>
      <c r="KFE43" s="50"/>
      <c r="KFF43" s="50"/>
      <c r="KFG43" s="50"/>
      <c r="KFH43" s="50"/>
      <c r="KFI43" s="50"/>
      <c r="KFJ43" s="50"/>
      <c r="KFK43" s="50"/>
      <c r="KFL43" s="50"/>
      <c r="KFM43" s="50"/>
      <c r="KFN43" s="50"/>
      <c r="KFO43" s="50"/>
      <c r="KFP43" s="50"/>
      <c r="KFQ43" s="50"/>
      <c r="KFR43" s="50"/>
      <c r="KFS43" s="50"/>
      <c r="KFT43" s="50"/>
      <c r="KFU43" s="50"/>
      <c r="KFV43" s="50"/>
      <c r="KFW43" s="50"/>
      <c r="KFX43" s="50"/>
      <c r="KFY43" s="50"/>
      <c r="KFZ43" s="50"/>
      <c r="KGA43" s="50"/>
      <c r="KGB43" s="50"/>
      <c r="KGC43" s="50"/>
      <c r="KGD43" s="50"/>
      <c r="KGE43" s="50"/>
      <c r="KGF43" s="50"/>
      <c r="KGG43" s="50"/>
      <c r="KGH43" s="50"/>
      <c r="KGI43" s="50"/>
      <c r="KGJ43" s="50"/>
      <c r="KGK43" s="50"/>
      <c r="KGL43" s="50"/>
      <c r="KGM43" s="50"/>
      <c r="KGN43" s="50"/>
      <c r="KGO43" s="50"/>
      <c r="KGP43" s="50"/>
      <c r="KGQ43" s="50"/>
      <c r="KGR43" s="50"/>
      <c r="KGS43" s="50"/>
      <c r="KGT43" s="50"/>
      <c r="KGU43" s="50"/>
      <c r="KGV43" s="50"/>
      <c r="KGW43" s="50"/>
      <c r="KGX43" s="50"/>
      <c r="KGY43" s="50"/>
      <c r="KGZ43" s="50"/>
      <c r="KHA43" s="50"/>
      <c r="KHB43" s="50"/>
      <c r="KHC43" s="50"/>
      <c r="KHD43" s="50"/>
      <c r="KHE43" s="50"/>
      <c r="KHF43" s="50"/>
      <c r="KHG43" s="50"/>
      <c r="KHH43" s="50"/>
      <c r="KHI43" s="50"/>
      <c r="KHJ43" s="50"/>
      <c r="KHK43" s="50"/>
      <c r="KHL43" s="50"/>
      <c r="KHM43" s="50"/>
      <c r="KHN43" s="50"/>
      <c r="KHO43" s="50"/>
      <c r="KHP43" s="50"/>
      <c r="KHQ43" s="50"/>
      <c r="KHR43" s="50"/>
      <c r="KHS43" s="50"/>
      <c r="KHT43" s="50"/>
      <c r="KHU43" s="50"/>
      <c r="KHV43" s="50"/>
      <c r="KHW43" s="50"/>
      <c r="KHX43" s="50"/>
      <c r="KHY43" s="50"/>
      <c r="KHZ43" s="50"/>
      <c r="KIA43" s="50"/>
      <c r="KIB43" s="50"/>
      <c r="KIC43" s="50"/>
      <c r="KID43" s="50"/>
      <c r="KIE43" s="50"/>
      <c r="KIF43" s="50"/>
      <c r="KIG43" s="50"/>
      <c r="KIH43" s="50"/>
      <c r="KII43" s="50"/>
      <c r="KIJ43" s="50"/>
      <c r="KIK43" s="50"/>
      <c r="KIL43" s="50"/>
      <c r="KIM43" s="50"/>
      <c r="KIN43" s="50"/>
      <c r="KIO43" s="50"/>
      <c r="KIP43" s="50"/>
      <c r="KIQ43" s="50"/>
      <c r="KIR43" s="50"/>
      <c r="KIS43" s="50"/>
      <c r="KIT43" s="50"/>
      <c r="KIU43" s="50"/>
      <c r="KIV43" s="50"/>
      <c r="KIW43" s="50"/>
      <c r="KIX43" s="50"/>
      <c r="KIY43" s="50"/>
      <c r="KIZ43" s="50"/>
      <c r="KJA43" s="50"/>
      <c r="KJB43" s="50"/>
      <c r="KJC43" s="50"/>
      <c r="KJD43" s="50"/>
      <c r="KJE43" s="50"/>
      <c r="KJF43" s="50"/>
      <c r="KJG43" s="50"/>
      <c r="KJH43" s="50"/>
      <c r="KJI43" s="50"/>
      <c r="KJJ43" s="50"/>
      <c r="KJK43" s="50"/>
      <c r="KJL43" s="50"/>
      <c r="KJM43" s="50"/>
      <c r="KJN43" s="50"/>
      <c r="KJO43" s="50"/>
      <c r="KJP43" s="50"/>
      <c r="KJQ43" s="50"/>
      <c r="KJR43" s="50"/>
      <c r="KJS43" s="50"/>
      <c r="KJT43" s="50"/>
      <c r="KJU43" s="50"/>
      <c r="KJV43" s="50"/>
      <c r="KJW43" s="50"/>
      <c r="KJX43" s="50"/>
      <c r="KJY43" s="50"/>
      <c r="KJZ43" s="50"/>
      <c r="KKA43" s="50"/>
      <c r="KKB43" s="50"/>
      <c r="KKC43" s="50"/>
      <c r="KKD43" s="50"/>
      <c r="KKE43" s="50"/>
      <c r="KKF43" s="50"/>
      <c r="KKG43" s="50"/>
      <c r="KKH43" s="50"/>
      <c r="KKI43" s="50"/>
      <c r="KKJ43" s="50"/>
      <c r="KKK43" s="50"/>
      <c r="KKL43" s="50"/>
      <c r="KKM43" s="50"/>
      <c r="KKN43" s="50"/>
      <c r="KKO43" s="50"/>
      <c r="KKP43" s="50"/>
      <c r="KKQ43" s="50"/>
      <c r="KKR43" s="50"/>
      <c r="KKS43" s="50"/>
      <c r="KKT43" s="50"/>
      <c r="KKU43" s="50"/>
      <c r="KKV43" s="50"/>
      <c r="KKW43" s="50"/>
      <c r="KKX43" s="50"/>
      <c r="KKY43" s="50"/>
      <c r="KKZ43" s="50"/>
      <c r="KLA43" s="50"/>
      <c r="KLB43" s="50"/>
      <c r="KLC43" s="50"/>
      <c r="KLD43" s="50"/>
      <c r="KLE43" s="50"/>
      <c r="KLF43" s="50"/>
      <c r="KLG43" s="50"/>
      <c r="KLH43" s="50"/>
      <c r="KLI43" s="50"/>
      <c r="KLJ43" s="50"/>
      <c r="KLK43" s="50"/>
      <c r="KLL43" s="50"/>
      <c r="KLM43" s="50"/>
      <c r="KLN43" s="50"/>
      <c r="KLO43" s="50"/>
      <c r="KLP43" s="50"/>
      <c r="KLQ43" s="50"/>
      <c r="KLR43" s="50"/>
      <c r="KLS43" s="50"/>
      <c r="KLT43" s="50"/>
      <c r="KLU43" s="50"/>
      <c r="KLV43" s="50"/>
      <c r="KLW43" s="50"/>
      <c r="KLX43" s="50"/>
      <c r="KLY43" s="50"/>
      <c r="KLZ43" s="50"/>
      <c r="KMA43" s="50"/>
      <c r="KMB43" s="50"/>
      <c r="KMC43" s="50"/>
      <c r="KMD43" s="50"/>
      <c r="KME43" s="50"/>
      <c r="KMF43" s="50"/>
      <c r="KMG43" s="50"/>
      <c r="KMH43" s="50"/>
      <c r="KMI43" s="50"/>
      <c r="KMJ43" s="50"/>
      <c r="KMK43" s="50"/>
      <c r="KML43" s="50"/>
      <c r="KMM43" s="50"/>
      <c r="KMN43" s="50"/>
      <c r="KMO43" s="50"/>
      <c r="KMP43" s="50"/>
      <c r="KMQ43" s="50"/>
      <c r="KMR43" s="50"/>
      <c r="KMS43" s="50"/>
      <c r="KMT43" s="50"/>
      <c r="KMU43" s="50"/>
      <c r="KMV43" s="50"/>
      <c r="KMW43" s="50"/>
      <c r="KMX43" s="50"/>
      <c r="KMY43" s="50"/>
      <c r="KMZ43" s="50"/>
      <c r="KNA43" s="50"/>
      <c r="KNB43" s="50"/>
      <c r="KNC43" s="50"/>
      <c r="KND43" s="50"/>
      <c r="KNE43" s="50"/>
      <c r="KNF43" s="50"/>
      <c r="KNG43" s="50"/>
      <c r="KNH43" s="50"/>
      <c r="KNI43" s="50"/>
      <c r="KNJ43" s="50"/>
      <c r="KNK43" s="50"/>
      <c r="KNL43" s="50"/>
      <c r="KNM43" s="50"/>
      <c r="KNN43" s="50"/>
      <c r="KNO43" s="50"/>
      <c r="KNP43" s="50"/>
      <c r="KNQ43" s="50"/>
      <c r="KNR43" s="50"/>
      <c r="KNS43" s="50"/>
      <c r="KNT43" s="50"/>
      <c r="KNU43" s="50"/>
      <c r="KNV43" s="50"/>
      <c r="KNW43" s="50"/>
      <c r="KNX43" s="50"/>
      <c r="KNY43" s="50"/>
      <c r="KNZ43" s="50"/>
      <c r="KOA43" s="50"/>
      <c r="KOB43" s="50"/>
      <c r="KOC43" s="50"/>
      <c r="KOD43" s="50"/>
      <c r="KOE43" s="50"/>
      <c r="KOF43" s="50"/>
      <c r="KOG43" s="50"/>
      <c r="KOH43" s="50"/>
      <c r="KOI43" s="50"/>
      <c r="KOJ43" s="50"/>
      <c r="KOK43" s="50"/>
      <c r="KOL43" s="50"/>
      <c r="KOM43" s="50"/>
      <c r="KON43" s="50"/>
      <c r="KOO43" s="50"/>
      <c r="KOP43" s="50"/>
      <c r="KOQ43" s="50"/>
      <c r="KOR43" s="50"/>
      <c r="KOS43" s="50"/>
      <c r="KOT43" s="50"/>
      <c r="KOU43" s="50"/>
      <c r="KOV43" s="50"/>
      <c r="KOW43" s="50"/>
      <c r="KOX43" s="50"/>
      <c r="KOY43" s="50"/>
      <c r="KOZ43" s="50"/>
      <c r="KPA43" s="50"/>
      <c r="KPB43" s="50"/>
      <c r="KPC43" s="50"/>
      <c r="KPD43" s="50"/>
      <c r="KPE43" s="50"/>
      <c r="KPF43" s="50"/>
      <c r="KPG43" s="50"/>
      <c r="KPH43" s="50"/>
      <c r="KPI43" s="50"/>
      <c r="KPJ43" s="50"/>
      <c r="KPK43" s="50"/>
      <c r="KPL43" s="50"/>
      <c r="KPM43" s="50"/>
      <c r="KPN43" s="50"/>
      <c r="KPO43" s="50"/>
      <c r="KPP43" s="50"/>
      <c r="KPQ43" s="50"/>
      <c r="KPR43" s="50"/>
      <c r="KPS43" s="50"/>
      <c r="KPT43" s="50"/>
      <c r="KPU43" s="50"/>
      <c r="KPV43" s="50"/>
      <c r="KPW43" s="50"/>
      <c r="KPX43" s="50"/>
      <c r="KPY43" s="50"/>
      <c r="KPZ43" s="50"/>
      <c r="KQA43" s="50"/>
      <c r="KQB43" s="50"/>
      <c r="KQC43" s="50"/>
      <c r="KQD43" s="50"/>
      <c r="KQE43" s="50"/>
      <c r="KQF43" s="50"/>
      <c r="KQG43" s="50"/>
      <c r="KQH43" s="50"/>
      <c r="KQI43" s="50"/>
      <c r="KQJ43" s="50"/>
      <c r="KQK43" s="50"/>
      <c r="KQL43" s="50"/>
      <c r="KQM43" s="50"/>
      <c r="KQN43" s="50"/>
      <c r="KQO43" s="50"/>
      <c r="KQP43" s="50"/>
      <c r="KQQ43" s="50"/>
      <c r="KQR43" s="50"/>
      <c r="KQS43" s="50"/>
      <c r="KQT43" s="50"/>
      <c r="KQU43" s="50"/>
      <c r="KQV43" s="50"/>
      <c r="KQW43" s="50"/>
      <c r="KQX43" s="50"/>
      <c r="KQY43" s="50"/>
      <c r="KQZ43" s="50"/>
      <c r="KRA43" s="50"/>
      <c r="KRB43" s="50"/>
      <c r="KRC43" s="50"/>
      <c r="KRD43" s="50"/>
      <c r="KRE43" s="50"/>
      <c r="KRF43" s="50"/>
      <c r="KRG43" s="50"/>
      <c r="KRH43" s="50"/>
      <c r="KRI43" s="50"/>
      <c r="KRJ43" s="50"/>
      <c r="KRK43" s="50"/>
      <c r="KRL43" s="50"/>
      <c r="KRM43" s="50"/>
      <c r="KRN43" s="50"/>
      <c r="KRO43" s="50"/>
      <c r="KRP43" s="50"/>
      <c r="KRQ43" s="50"/>
      <c r="KRR43" s="50"/>
      <c r="KRS43" s="50"/>
      <c r="KRT43" s="50"/>
      <c r="KRU43" s="50"/>
      <c r="KRV43" s="50"/>
      <c r="KRW43" s="50"/>
      <c r="KRX43" s="50"/>
      <c r="KRY43" s="50"/>
      <c r="KRZ43" s="50"/>
      <c r="KSA43" s="50"/>
      <c r="KSB43" s="50"/>
      <c r="KSC43" s="50"/>
      <c r="KSD43" s="50"/>
      <c r="KSE43" s="50"/>
      <c r="KSF43" s="50"/>
      <c r="KSG43" s="50"/>
      <c r="KSH43" s="50"/>
      <c r="KSI43" s="50"/>
      <c r="KSJ43" s="50"/>
      <c r="KSK43" s="50"/>
      <c r="KSL43" s="50"/>
      <c r="KSM43" s="50"/>
      <c r="KSN43" s="50"/>
      <c r="KSO43" s="50"/>
      <c r="KSP43" s="50"/>
      <c r="KSQ43" s="50"/>
      <c r="KSR43" s="50"/>
      <c r="KSS43" s="50"/>
      <c r="KST43" s="50"/>
      <c r="KSU43" s="50"/>
      <c r="KSV43" s="50"/>
      <c r="KSW43" s="50"/>
      <c r="KSX43" s="50"/>
      <c r="KSY43" s="50"/>
      <c r="KSZ43" s="50"/>
      <c r="KTA43" s="50"/>
      <c r="KTB43" s="50"/>
      <c r="KTC43" s="50"/>
      <c r="KTD43" s="50"/>
      <c r="KTE43" s="50"/>
      <c r="KTF43" s="50"/>
      <c r="KTG43" s="50"/>
      <c r="KTH43" s="50"/>
      <c r="KTI43" s="50"/>
      <c r="KTJ43" s="50"/>
      <c r="KTK43" s="50"/>
      <c r="KTL43" s="50"/>
      <c r="KTM43" s="50"/>
      <c r="KTN43" s="50"/>
      <c r="KTO43" s="50"/>
      <c r="KTP43" s="50"/>
      <c r="KTQ43" s="50"/>
      <c r="KTR43" s="50"/>
      <c r="KTS43" s="50"/>
      <c r="KTT43" s="50"/>
      <c r="KTU43" s="50"/>
      <c r="KTV43" s="50"/>
      <c r="KTW43" s="50"/>
      <c r="KTX43" s="50"/>
      <c r="KTY43" s="50"/>
      <c r="KTZ43" s="50"/>
      <c r="KUA43" s="50"/>
      <c r="KUB43" s="50"/>
      <c r="KUC43" s="50"/>
      <c r="KUD43" s="50"/>
      <c r="KUE43" s="50"/>
      <c r="KUF43" s="50"/>
      <c r="KUG43" s="50"/>
      <c r="KUH43" s="50"/>
      <c r="KUI43" s="50"/>
      <c r="KUJ43" s="50"/>
      <c r="KUK43" s="50"/>
      <c r="KUL43" s="50"/>
      <c r="KUM43" s="50"/>
      <c r="KUN43" s="50"/>
      <c r="KUO43" s="50"/>
      <c r="KUP43" s="50"/>
      <c r="KUQ43" s="50"/>
      <c r="KUR43" s="50"/>
      <c r="KUS43" s="50"/>
      <c r="KUT43" s="50"/>
      <c r="KUU43" s="50"/>
      <c r="KUV43" s="50"/>
      <c r="KUW43" s="50"/>
      <c r="KUX43" s="50"/>
      <c r="KUY43" s="50"/>
      <c r="KUZ43" s="50"/>
      <c r="KVA43" s="50"/>
      <c r="KVB43" s="50"/>
      <c r="KVC43" s="50"/>
      <c r="KVD43" s="50"/>
      <c r="KVE43" s="50"/>
      <c r="KVF43" s="50"/>
      <c r="KVG43" s="50"/>
      <c r="KVH43" s="50"/>
      <c r="KVI43" s="50"/>
      <c r="KVJ43" s="50"/>
      <c r="KVK43" s="50"/>
      <c r="KVL43" s="50"/>
      <c r="KVM43" s="50"/>
      <c r="KVN43" s="50"/>
      <c r="KVO43" s="50"/>
      <c r="KVP43" s="50"/>
      <c r="KVQ43" s="50"/>
      <c r="KVR43" s="50"/>
      <c r="KVS43" s="50"/>
      <c r="KVT43" s="50"/>
      <c r="KVU43" s="50"/>
      <c r="KVV43" s="50"/>
      <c r="KVW43" s="50"/>
      <c r="KVX43" s="50"/>
      <c r="KVY43" s="50"/>
      <c r="KVZ43" s="50"/>
      <c r="KWA43" s="50"/>
      <c r="KWB43" s="50"/>
      <c r="KWC43" s="50"/>
      <c r="KWD43" s="50"/>
      <c r="KWE43" s="50"/>
      <c r="KWF43" s="50"/>
      <c r="KWG43" s="50"/>
      <c r="KWH43" s="50"/>
      <c r="KWI43" s="50"/>
      <c r="KWJ43" s="50"/>
      <c r="KWK43" s="50"/>
      <c r="KWL43" s="50"/>
      <c r="KWM43" s="50"/>
      <c r="KWN43" s="50"/>
      <c r="KWO43" s="50"/>
      <c r="KWP43" s="50"/>
      <c r="KWQ43" s="50"/>
      <c r="KWR43" s="50"/>
      <c r="KWS43" s="50"/>
      <c r="KWT43" s="50"/>
      <c r="KWU43" s="50"/>
      <c r="KWV43" s="50"/>
      <c r="KWW43" s="50"/>
      <c r="KWX43" s="50"/>
      <c r="KWY43" s="50"/>
      <c r="KWZ43" s="50"/>
      <c r="KXA43" s="50"/>
      <c r="KXB43" s="50"/>
      <c r="KXC43" s="50"/>
      <c r="KXD43" s="50"/>
      <c r="KXE43" s="50"/>
      <c r="KXF43" s="50"/>
      <c r="KXG43" s="50"/>
      <c r="KXH43" s="50"/>
      <c r="KXI43" s="50"/>
      <c r="KXJ43" s="50"/>
      <c r="KXK43" s="50"/>
      <c r="KXL43" s="50"/>
      <c r="KXM43" s="50"/>
      <c r="KXN43" s="50"/>
      <c r="KXO43" s="50"/>
      <c r="KXP43" s="50"/>
      <c r="KXQ43" s="50"/>
      <c r="KXR43" s="50"/>
      <c r="KXS43" s="50"/>
      <c r="KXT43" s="50"/>
      <c r="KXU43" s="50"/>
      <c r="KXV43" s="50"/>
      <c r="KXW43" s="50"/>
      <c r="KXX43" s="50"/>
      <c r="KXY43" s="50"/>
      <c r="KXZ43" s="50"/>
      <c r="KYA43" s="50"/>
      <c r="KYB43" s="50"/>
      <c r="KYC43" s="50"/>
      <c r="KYD43" s="50"/>
      <c r="KYE43" s="50"/>
      <c r="KYF43" s="50"/>
      <c r="KYG43" s="50"/>
      <c r="KYH43" s="50"/>
      <c r="KYI43" s="50"/>
      <c r="KYJ43" s="50"/>
      <c r="KYK43" s="50"/>
      <c r="KYL43" s="50"/>
      <c r="KYM43" s="50"/>
      <c r="KYN43" s="50"/>
      <c r="KYO43" s="50"/>
      <c r="KYP43" s="50"/>
      <c r="KYQ43" s="50"/>
      <c r="KYR43" s="50"/>
      <c r="KYS43" s="50"/>
      <c r="KYT43" s="50"/>
      <c r="KYU43" s="50"/>
      <c r="KYV43" s="50"/>
      <c r="KYW43" s="50"/>
      <c r="KYX43" s="50"/>
      <c r="KYY43" s="50"/>
      <c r="KYZ43" s="50"/>
      <c r="KZA43" s="50"/>
      <c r="KZB43" s="50"/>
      <c r="KZC43" s="50"/>
      <c r="KZD43" s="50"/>
      <c r="KZE43" s="50"/>
      <c r="KZF43" s="50"/>
      <c r="KZG43" s="50"/>
      <c r="KZH43" s="50"/>
      <c r="KZI43" s="50"/>
      <c r="KZJ43" s="50"/>
      <c r="KZK43" s="50"/>
      <c r="KZL43" s="50"/>
      <c r="KZM43" s="50"/>
      <c r="KZN43" s="50"/>
      <c r="KZO43" s="50"/>
      <c r="KZP43" s="50"/>
      <c r="KZQ43" s="50"/>
      <c r="KZR43" s="50"/>
      <c r="KZS43" s="50"/>
      <c r="KZT43" s="50"/>
      <c r="KZU43" s="50"/>
      <c r="KZV43" s="50"/>
      <c r="KZW43" s="50"/>
      <c r="KZX43" s="50"/>
      <c r="KZY43" s="50"/>
      <c r="KZZ43" s="50"/>
      <c r="LAA43" s="50"/>
      <c r="LAB43" s="50"/>
      <c r="LAC43" s="50"/>
      <c r="LAD43" s="50"/>
      <c r="LAE43" s="50"/>
      <c r="LAF43" s="50"/>
      <c r="LAG43" s="50"/>
      <c r="LAH43" s="50"/>
      <c r="LAI43" s="50"/>
      <c r="LAJ43" s="50"/>
      <c r="LAK43" s="50"/>
      <c r="LAL43" s="50"/>
      <c r="LAM43" s="50"/>
      <c r="LAN43" s="50"/>
      <c r="LAO43" s="50"/>
      <c r="LAP43" s="50"/>
      <c r="LAQ43" s="50"/>
      <c r="LAR43" s="50"/>
      <c r="LAS43" s="50"/>
      <c r="LAT43" s="50"/>
      <c r="LAU43" s="50"/>
      <c r="LAV43" s="50"/>
      <c r="LAW43" s="50"/>
      <c r="LAX43" s="50"/>
      <c r="LAY43" s="50"/>
      <c r="LAZ43" s="50"/>
      <c r="LBA43" s="50"/>
      <c r="LBB43" s="50"/>
      <c r="LBC43" s="50"/>
      <c r="LBD43" s="50"/>
      <c r="LBE43" s="50"/>
      <c r="LBF43" s="50"/>
      <c r="LBG43" s="50"/>
      <c r="LBH43" s="50"/>
      <c r="LBI43" s="50"/>
      <c r="LBJ43" s="50"/>
      <c r="LBK43" s="50"/>
      <c r="LBL43" s="50"/>
      <c r="LBM43" s="50"/>
      <c r="LBN43" s="50"/>
      <c r="LBO43" s="50"/>
      <c r="LBP43" s="50"/>
      <c r="LBQ43" s="50"/>
      <c r="LBR43" s="50"/>
      <c r="LBS43" s="50"/>
      <c r="LBT43" s="50"/>
      <c r="LBU43" s="50"/>
      <c r="LBV43" s="50"/>
      <c r="LBW43" s="50"/>
      <c r="LBX43" s="50"/>
      <c r="LBY43" s="50"/>
      <c r="LBZ43" s="50"/>
      <c r="LCA43" s="50"/>
      <c r="LCB43" s="50"/>
      <c r="LCC43" s="50"/>
      <c r="LCD43" s="50"/>
      <c r="LCE43" s="50"/>
      <c r="LCF43" s="50"/>
      <c r="LCG43" s="50"/>
      <c r="LCH43" s="50"/>
      <c r="LCI43" s="50"/>
      <c r="LCJ43" s="50"/>
      <c r="LCK43" s="50"/>
      <c r="LCL43" s="50"/>
      <c r="LCM43" s="50"/>
      <c r="LCN43" s="50"/>
      <c r="LCO43" s="50"/>
      <c r="LCP43" s="50"/>
      <c r="LCQ43" s="50"/>
      <c r="LCR43" s="50"/>
      <c r="LCS43" s="50"/>
      <c r="LCT43" s="50"/>
      <c r="LCU43" s="50"/>
      <c r="LCV43" s="50"/>
      <c r="LCW43" s="50"/>
      <c r="LCX43" s="50"/>
      <c r="LCY43" s="50"/>
      <c r="LCZ43" s="50"/>
      <c r="LDA43" s="50"/>
      <c r="LDB43" s="50"/>
      <c r="LDC43" s="50"/>
      <c r="LDD43" s="50"/>
      <c r="LDE43" s="50"/>
      <c r="LDF43" s="50"/>
      <c r="LDG43" s="50"/>
      <c r="LDH43" s="50"/>
      <c r="LDI43" s="50"/>
      <c r="LDJ43" s="50"/>
      <c r="LDK43" s="50"/>
      <c r="LDL43" s="50"/>
      <c r="LDM43" s="50"/>
      <c r="LDN43" s="50"/>
      <c r="LDO43" s="50"/>
      <c r="LDP43" s="50"/>
      <c r="LDQ43" s="50"/>
      <c r="LDR43" s="50"/>
      <c r="LDS43" s="50"/>
      <c r="LDT43" s="50"/>
      <c r="LDU43" s="50"/>
      <c r="LDV43" s="50"/>
      <c r="LDW43" s="50"/>
      <c r="LDX43" s="50"/>
      <c r="LDY43" s="50"/>
      <c r="LDZ43" s="50"/>
      <c r="LEA43" s="50"/>
      <c r="LEB43" s="50"/>
      <c r="LEC43" s="50"/>
      <c r="LED43" s="50"/>
      <c r="LEE43" s="50"/>
      <c r="LEF43" s="50"/>
      <c r="LEG43" s="50"/>
      <c r="LEH43" s="50"/>
      <c r="LEI43" s="50"/>
      <c r="LEJ43" s="50"/>
      <c r="LEK43" s="50"/>
      <c r="LEL43" s="50"/>
      <c r="LEM43" s="50"/>
      <c r="LEN43" s="50"/>
      <c r="LEO43" s="50"/>
      <c r="LEP43" s="50"/>
      <c r="LEQ43" s="50"/>
      <c r="LER43" s="50"/>
      <c r="LES43" s="50"/>
      <c r="LET43" s="50"/>
      <c r="LEU43" s="50"/>
      <c r="LEV43" s="50"/>
      <c r="LEW43" s="50"/>
      <c r="LEX43" s="50"/>
      <c r="LEY43" s="50"/>
      <c r="LEZ43" s="50"/>
      <c r="LFA43" s="50"/>
      <c r="LFB43" s="50"/>
      <c r="LFC43" s="50"/>
      <c r="LFD43" s="50"/>
      <c r="LFE43" s="50"/>
      <c r="LFF43" s="50"/>
      <c r="LFG43" s="50"/>
      <c r="LFH43" s="50"/>
      <c r="LFI43" s="50"/>
      <c r="LFJ43" s="50"/>
      <c r="LFK43" s="50"/>
      <c r="LFL43" s="50"/>
      <c r="LFM43" s="50"/>
      <c r="LFN43" s="50"/>
      <c r="LFO43" s="50"/>
      <c r="LFP43" s="50"/>
      <c r="LFQ43" s="50"/>
      <c r="LFR43" s="50"/>
      <c r="LFS43" s="50"/>
      <c r="LFT43" s="50"/>
      <c r="LFU43" s="50"/>
      <c r="LFV43" s="50"/>
      <c r="LFW43" s="50"/>
      <c r="LFX43" s="50"/>
      <c r="LFY43" s="50"/>
      <c r="LFZ43" s="50"/>
      <c r="LGA43" s="50"/>
      <c r="LGB43" s="50"/>
      <c r="LGC43" s="50"/>
      <c r="LGD43" s="50"/>
      <c r="LGE43" s="50"/>
      <c r="LGF43" s="50"/>
      <c r="LGG43" s="50"/>
      <c r="LGH43" s="50"/>
      <c r="LGI43" s="50"/>
      <c r="LGJ43" s="50"/>
      <c r="LGK43" s="50"/>
      <c r="LGL43" s="50"/>
      <c r="LGM43" s="50"/>
      <c r="LGN43" s="50"/>
      <c r="LGO43" s="50"/>
      <c r="LGP43" s="50"/>
      <c r="LGQ43" s="50"/>
      <c r="LGR43" s="50"/>
      <c r="LGS43" s="50"/>
      <c r="LGT43" s="50"/>
      <c r="LGU43" s="50"/>
      <c r="LGV43" s="50"/>
      <c r="LGW43" s="50"/>
      <c r="LGX43" s="50"/>
      <c r="LGY43" s="50"/>
      <c r="LGZ43" s="50"/>
      <c r="LHA43" s="50"/>
      <c r="LHB43" s="50"/>
      <c r="LHC43" s="50"/>
      <c r="LHD43" s="50"/>
      <c r="LHE43" s="50"/>
      <c r="LHF43" s="50"/>
      <c r="LHG43" s="50"/>
      <c r="LHH43" s="50"/>
      <c r="LHI43" s="50"/>
      <c r="LHJ43" s="50"/>
      <c r="LHK43" s="50"/>
      <c r="LHL43" s="50"/>
      <c r="LHM43" s="50"/>
      <c r="LHN43" s="50"/>
      <c r="LHO43" s="50"/>
      <c r="LHP43" s="50"/>
      <c r="LHQ43" s="50"/>
      <c r="LHR43" s="50"/>
      <c r="LHS43" s="50"/>
      <c r="LHT43" s="50"/>
      <c r="LHU43" s="50"/>
      <c r="LHV43" s="50"/>
      <c r="LHW43" s="50"/>
      <c r="LHX43" s="50"/>
      <c r="LHY43" s="50"/>
      <c r="LHZ43" s="50"/>
      <c r="LIA43" s="50"/>
      <c r="LIB43" s="50"/>
      <c r="LIC43" s="50"/>
      <c r="LID43" s="50"/>
      <c r="LIE43" s="50"/>
      <c r="LIF43" s="50"/>
      <c r="LIG43" s="50"/>
      <c r="LIH43" s="50"/>
      <c r="LII43" s="50"/>
      <c r="LIJ43" s="50"/>
      <c r="LIK43" s="50"/>
      <c r="LIL43" s="50"/>
      <c r="LIM43" s="50"/>
      <c r="LIN43" s="50"/>
      <c r="LIO43" s="50"/>
      <c r="LIP43" s="50"/>
      <c r="LIQ43" s="50"/>
      <c r="LIR43" s="50"/>
      <c r="LIS43" s="50"/>
      <c r="LIT43" s="50"/>
      <c r="LIU43" s="50"/>
      <c r="LIV43" s="50"/>
      <c r="LIW43" s="50"/>
      <c r="LIX43" s="50"/>
      <c r="LIY43" s="50"/>
      <c r="LIZ43" s="50"/>
      <c r="LJA43" s="50"/>
      <c r="LJB43" s="50"/>
      <c r="LJC43" s="50"/>
      <c r="LJD43" s="50"/>
      <c r="LJE43" s="50"/>
      <c r="LJF43" s="50"/>
      <c r="LJG43" s="50"/>
      <c r="LJH43" s="50"/>
      <c r="LJI43" s="50"/>
      <c r="LJJ43" s="50"/>
      <c r="LJK43" s="50"/>
      <c r="LJL43" s="50"/>
      <c r="LJM43" s="50"/>
      <c r="LJN43" s="50"/>
      <c r="LJO43" s="50"/>
      <c r="LJP43" s="50"/>
      <c r="LJQ43" s="50"/>
      <c r="LJR43" s="50"/>
      <c r="LJS43" s="50"/>
      <c r="LJT43" s="50"/>
      <c r="LJU43" s="50"/>
      <c r="LJV43" s="50"/>
      <c r="LJW43" s="50"/>
      <c r="LJX43" s="50"/>
      <c r="LJY43" s="50"/>
      <c r="LJZ43" s="50"/>
      <c r="LKA43" s="50"/>
      <c r="LKB43" s="50"/>
      <c r="LKC43" s="50"/>
      <c r="LKD43" s="50"/>
      <c r="LKE43" s="50"/>
      <c r="LKF43" s="50"/>
      <c r="LKG43" s="50"/>
      <c r="LKH43" s="50"/>
      <c r="LKI43" s="50"/>
      <c r="LKJ43" s="50"/>
      <c r="LKK43" s="50"/>
      <c r="LKL43" s="50"/>
      <c r="LKM43" s="50"/>
      <c r="LKN43" s="50"/>
      <c r="LKO43" s="50"/>
      <c r="LKP43" s="50"/>
      <c r="LKQ43" s="50"/>
      <c r="LKR43" s="50"/>
      <c r="LKS43" s="50"/>
      <c r="LKT43" s="50"/>
      <c r="LKU43" s="50"/>
      <c r="LKV43" s="50"/>
      <c r="LKW43" s="50"/>
      <c r="LKX43" s="50"/>
      <c r="LKY43" s="50"/>
      <c r="LKZ43" s="50"/>
      <c r="LLA43" s="50"/>
      <c r="LLB43" s="50"/>
      <c r="LLC43" s="50"/>
      <c r="LLD43" s="50"/>
      <c r="LLE43" s="50"/>
      <c r="LLF43" s="50"/>
      <c r="LLG43" s="50"/>
      <c r="LLH43" s="50"/>
      <c r="LLI43" s="50"/>
      <c r="LLJ43" s="50"/>
      <c r="LLK43" s="50"/>
      <c r="LLL43" s="50"/>
      <c r="LLM43" s="50"/>
      <c r="LLN43" s="50"/>
      <c r="LLO43" s="50"/>
      <c r="LLP43" s="50"/>
      <c r="LLQ43" s="50"/>
      <c r="LLR43" s="50"/>
      <c r="LLS43" s="50"/>
      <c r="LLT43" s="50"/>
      <c r="LLU43" s="50"/>
      <c r="LLV43" s="50"/>
      <c r="LLW43" s="50"/>
      <c r="LLX43" s="50"/>
      <c r="LLY43" s="50"/>
      <c r="LLZ43" s="50"/>
      <c r="LMA43" s="50"/>
      <c r="LMB43" s="50"/>
      <c r="LMC43" s="50"/>
      <c r="LMD43" s="50"/>
      <c r="LME43" s="50"/>
      <c r="LMF43" s="50"/>
      <c r="LMG43" s="50"/>
      <c r="LMH43" s="50"/>
      <c r="LMI43" s="50"/>
      <c r="LMJ43" s="50"/>
      <c r="LMK43" s="50"/>
      <c r="LML43" s="50"/>
      <c r="LMM43" s="50"/>
      <c r="LMN43" s="50"/>
      <c r="LMO43" s="50"/>
      <c r="LMP43" s="50"/>
      <c r="LMQ43" s="50"/>
      <c r="LMR43" s="50"/>
      <c r="LMS43" s="50"/>
      <c r="LMT43" s="50"/>
      <c r="LMU43" s="50"/>
      <c r="LMV43" s="50"/>
      <c r="LMW43" s="50"/>
      <c r="LMX43" s="50"/>
      <c r="LMY43" s="50"/>
      <c r="LMZ43" s="50"/>
      <c r="LNA43" s="50"/>
      <c r="LNB43" s="50"/>
      <c r="LNC43" s="50"/>
      <c r="LND43" s="50"/>
      <c r="LNE43" s="50"/>
      <c r="LNF43" s="50"/>
      <c r="LNG43" s="50"/>
      <c r="LNH43" s="50"/>
      <c r="LNI43" s="50"/>
      <c r="LNJ43" s="50"/>
      <c r="LNK43" s="50"/>
      <c r="LNL43" s="50"/>
      <c r="LNM43" s="50"/>
      <c r="LNN43" s="50"/>
      <c r="LNO43" s="50"/>
      <c r="LNP43" s="50"/>
      <c r="LNQ43" s="50"/>
      <c r="LNR43" s="50"/>
      <c r="LNS43" s="50"/>
      <c r="LNT43" s="50"/>
      <c r="LNU43" s="50"/>
      <c r="LNV43" s="50"/>
      <c r="LNW43" s="50"/>
      <c r="LNX43" s="50"/>
      <c r="LNY43" s="50"/>
      <c r="LNZ43" s="50"/>
      <c r="LOA43" s="50"/>
      <c r="LOB43" s="50"/>
      <c r="LOC43" s="50"/>
      <c r="LOD43" s="50"/>
      <c r="LOE43" s="50"/>
      <c r="LOF43" s="50"/>
      <c r="LOG43" s="50"/>
      <c r="LOH43" s="50"/>
      <c r="LOI43" s="50"/>
      <c r="LOJ43" s="50"/>
      <c r="LOK43" s="50"/>
      <c r="LOL43" s="50"/>
      <c r="LOM43" s="50"/>
      <c r="LON43" s="50"/>
      <c r="LOO43" s="50"/>
      <c r="LOP43" s="50"/>
      <c r="LOQ43" s="50"/>
      <c r="LOR43" s="50"/>
      <c r="LOS43" s="50"/>
      <c r="LOT43" s="50"/>
      <c r="LOU43" s="50"/>
      <c r="LOV43" s="50"/>
      <c r="LOW43" s="50"/>
      <c r="LOX43" s="50"/>
      <c r="LOY43" s="50"/>
      <c r="LOZ43" s="50"/>
      <c r="LPA43" s="50"/>
      <c r="LPB43" s="50"/>
      <c r="LPC43" s="50"/>
      <c r="LPD43" s="50"/>
      <c r="LPE43" s="50"/>
      <c r="LPF43" s="50"/>
      <c r="LPG43" s="50"/>
      <c r="LPH43" s="50"/>
      <c r="LPI43" s="50"/>
      <c r="LPJ43" s="50"/>
      <c r="LPK43" s="50"/>
      <c r="LPL43" s="50"/>
      <c r="LPM43" s="50"/>
      <c r="LPN43" s="50"/>
      <c r="LPO43" s="50"/>
      <c r="LPP43" s="50"/>
      <c r="LPQ43" s="50"/>
      <c r="LPR43" s="50"/>
      <c r="LPS43" s="50"/>
      <c r="LPT43" s="50"/>
      <c r="LPU43" s="50"/>
      <c r="LPV43" s="50"/>
      <c r="LPW43" s="50"/>
      <c r="LPX43" s="50"/>
      <c r="LPY43" s="50"/>
      <c r="LPZ43" s="50"/>
      <c r="LQA43" s="50"/>
      <c r="LQB43" s="50"/>
      <c r="LQC43" s="50"/>
      <c r="LQD43" s="50"/>
      <c r="LQE43" s="50"/>
      <c r="LQF43" s="50"/>
      <c r="LQG43" s="50"/>
      <c r="LQH43" s="50"/>
      <c r="LQI43" s="50"/>
      <c r="LQJ43" s="50"/>
      <c r="LQK43" s="50"/>
      <c r="LQL43" s="50"/>
      <c r="LQM43" s="50"/>
      <c r="LQN43" s="50"/>
      <c r="LQO43" s="50"/>
      <c r="LQP43" s="50"/>
      <c r="LQQ43" s="50"/>
      <c r="LQR43" s="50"/>
      <c r="LQS43" s="50"/>
      <c r="LQT43" s="50"/>
      <c r="LQU43" s="50"/>
      <c r="LQV43" s="50"/>
      <c r="LQW43" s="50"/>
      <c r="LQX43" s="50"/>
      <c r="LQY43" s="50"/>
      <c r="LQZ43" s="50"/>
      <c r="LRA43" s="50"/>
      <c r="LRB43" s="50"/>
      <c r="LRC43" s="50"/>
      <c r="LRD43" s="50"/>
      <c r="LRE43" s="50"/>
      <c r="LRF43" s="50"/>
      <c r="LRG43" s="50"/>
      <c r="LRH43" s="50"/>
      <c r="LRI43" s="50"/>
      <c r="LRJ43" s="50"/>
      <c r="LRK43" s="50"/>
      <c r="LRL43" s="50"/>
      <c r="LRM43" s="50"/>
      <c r="LRN43" s="50"/>
      <c r="LRO43" s="50"/>
      <c r="LRP43" s="50"/>
      <c r="LRQ43" s="50"/>
      <c r="LRR43" s="50"/>
      <c r="LRS43" s="50"/>
      <c r="LRT43" s="50"/>
      <c r="LRU43" s="50"/>
      <c r="LRV43" s="50"/>
      <c r="LRW43" s="50"/>
      <c r="LRX43" s="50"/>
      <c r="LRY43" s="50"/>
      <c r="LRZ43" s="50"/>
      <c r="LSA43" s="50"/>
      <c r="LSB43" s="50"/>
      <c r="LSC43" s="50"/>
      <c r="LSD43" s="50"/>
      <c r="LSE43" s="50"/>
      <c r="LSF43" s="50"/>
      <c r="LSG43" s="50"/>
      <c r="LSH43" s="50"/>
      <c r="LSI43" s="50"/>
      <c r="LSJ43" s="50"/>
      <c r="LSK43" s="50"/>
      <c r="LSL43" s="50"/>
      <c r="LSM43" s="50"/>
      <c r="LSN43" s="50"/>
      <c r="LSO43" s="50"/>
      <c r="LSP43" s="50"/>
      <c r="LSQ43" s="50"/>
      <c r="LSR43" s="50"/>
      <c r="LSS43" s="50"/>
      <c r="LST43" s="50"/>
      <c r="LSU43" s="50"/>
      <c r="LSV43" s="50"/>
      <c r="LSW43" s="50"/>
      <c r="LSX43" s="50"/>
      <c r="LSY43" s="50"/>
      <c r="LSZ43" s="50"/>
      <c r="LTA43" s="50"/>
      <c r="LTB43" s="50"/>
      <c r="LTC43" s="50"/>
      <c r="LTD43" s="50"/>
      <c r="LTE43" s="50"/>
      <c r="LTF43" s="50"/>
      <c r="LTG43" s="50"/>
      <c r="LTH43" s="50"/>
      <c r="LTI43" s="50"/>
      <c r="LTJ43" s="50"/>
      <c r="LTK43" s="50"/>
      <c r="LTL43" s="50"/>
      <c r="LTM43" s="50"/>
      <c r="LTN43" s="50"/>
      <c r="LTO43" s="50"/>
      <c r="LTP43" s="50"/>
      <c r="LTQ43" s="50"/>
      <c r="LTR43" s="50"/>
      <c r="LTS43" s="50"/>
      <c r="LTT43" s="50"/>
      <c r="LTU43" s="50"/>
      <c r="LTV43" s="50"/>
      <c r="LTW43" s="50"/>
      <c r="LTX43" s="50"/>
      <c r="LTY43" s="50"/>
      <c r="LTZ43" s="50"/>
      <c r="LUA43" s="50"/>
      <c r="LUB43" s="50"/>
      <c r="LUC43" s="50"/>
      <c r="LUD43" s="50"/>
      <c r="LUE43" s="50"/>
      <c r="LUF43" s="50"/>
      <c r="LUG43" s="50"/>
      <c r="LUH43" s="50"/>
      <c r="LUI43" s="50"/>
      <c r="LUJ43" s="50"/>
      <c r="LUK43" s="50"/>
      <c r="LUL43" s="50"/>
      <c r="LUM43" s="50"/>
      <c r="LUN43" s="50"/>
      <c r="LUO43" s="50"/>
      <c r="LUP43" s="50"/>
      <c r="LUQ43" s="50"/>
      <c r="LUR43" s="50"/>
      <c r="LUS43" s="50"/>
      <c r="LUT43" s="50"/>
      <c r="LUU43" s="50"/>
      <c r="LUV43" s="50"/>
      <c r="LUW43" s="50"/>
      <c r="LUX43" s="50"/>
      <c r="LUY43" s="50"/>
      <c r="LUZ43" s="50"/>
      <c r="LVA43" s="50"/>
      <c r="LVB43" s="50"/>
      <c r="LVC43" s="50"/>
      <c r="LVD43" s="50"/>
      <c r="LVE43" s="50"/>
      <c r="LVF43" s="50"/>
      <c r="LVG43" s="50"/>
      <c r="LVH43" s="50"/>
      <c r="LVI43" s="50"/>
      <c r="LVJ43" s="50"/>
      <c r="LVK43" s="50"/>
      <c r="LVL43" s="50"/>
      <c r="LVM43" s="50"/>
      <c r="LVN43" s="50"/>
      <c r="LVO43" s="50"/>
      <c r="LVP43" s="50"/>
      <c r="LVQ43" s="50"/>
      <c r="LVR43" s="50"/>
      <c r="LVS43" s="50"/>
      <c r="LVT43" s="50"/>
      <c r="LVU43" s="50"/>
      <c r="LVV43" s="50"/>
      <c r="LVW43" s="50"/>
      <c r="LVX43" s="50"/>
      <c r="LVY43" s="50"/>
      <c r="LVZ43" s="50"/>
      <c r="LWA43" s="50"/>
      <c r="LWB43" s="50"/>
      <c r="LWC43" s="50"/>
      <c r="LWD43" s="50"/>
      <c r="LWE43" s="50"/>
      <c r="LWF43" s="50"/>
      <c r="LWG43" s="50"/>
      <c r="LWH43" s="50"/>
      <c r="LWI43" s="50"/>
      <c r="LWJ43" s="50"/>
      <c r="LWK43" s="50"/>
      <c r="LWL43" s="50"/>
      <c r="LWM43" s="50"/>
      <c r="LWN43" s="50"/>
      <c r="LWO43" s="50"/>
      <c r="LWP43" s="50"/>
      <c r="LWQ43" s="50"/>
      <c r="LWR43" s="50"/>
      <c r="LWS43" s="50"/>
      <c r="LWT43" s="50"/>
      <c r="LWU43" s="50"/>
      <c r="LWV43" s="50"/>
      <c r="LWW43" s="50"/>
      <c r="LWX43" s="50"/>
      <c r="LWY43" s="50"/>
      <c r="LWZ43" s="50"/>
      <c r="LXA43" s="50"/>
      <c r="LXB43" s="50"/>
      <c r="LXC43" s="50"/>
      <c r="LXD43" s="50"/>
      <c r="LXE43" s="50"/>
      <c r="LXF43" s="50"/>
      <c r="LXG43" s="50"/>
      <c r="LXH43" s="50"/>
      <c r="LXI43" s="50"/>
      <c r="LXJ43" s="50"/>
      <c r="LXK43" s="50"/>
      <c r="LXL43" s="50"/>
      <c r="LXM43" s="50"/>
      <c r="LXN43" s="50"/>
      <c r="LXO43" s="50"/>
      <c r="LXP43" s="50"/>
      <c r="LXQ43" s="50"/>
      <c r="LXR43" s="50"/>
      <c r="LXS43" s="50"/>
      <c r="LXT43" s="50"/>
      <c r="LXU43" s="50"/>
      <c r="LXV43" s="50"/>
      <c r="LXW43" s="50"/>
      <c r="LXX43" s="50"/>
      <c r="LXY43" s="50"/>
      <c r="LXZ43" s="50"/>
      <c r="LYA43" s="50"/>
      <c r="LYB43" s="50"/>
      <c r="LYC43" s="50"/>
      <c r="LYD43" s="50"/>
      <c r="LYE43" s="50"/>
      <c r="LYF43" s="50"/>
      <c r="LYG43" s="50"/>
      <c r="LYH43" s="50"/>
      <c r="LYI43" s="50"/>
      <c r="LYJ43" s="50"/>
      <c r="LYK43" s="50"/>
      <c r="LYL43" s="50"/>
      <c r="LYM43" s="50"/>
      <c r="LYN43" s="50"/>
      <c r="LYO43" s="50"/>
      <c r="LYP43" s="50"/>
      <c r="LYQ43" s="50"/>
      <c r="LYR43" s="50"/>
      <c r="LYS43" s="50"/>
      <c r="LYT43" s="50"/>
      <c r="LYU43" s="50"/>
      <c r="LYV43" s="50"/>
      <c r="LYW43" s="50"/>
      <c r="LYX43" s="50"/>
      <c r="LYY43" s="50"/>
      <c r="LYZ43" s="50"/>
      <c r="LZA43" s="50"/>
      <c r="LZB43" s="50"/>
      <c r="LZC43" s="50"/>
      <c r="LZD43" s="50"/>
      <c r="LZE43" s="50"/>
      <c r="LZF43" s="50"/>
      <c r="LZG43" s="50"/>
      <c r="LZH43" s="50"/>
      <c r="LZI43" s="50"/>
      <c r="LZJ43" s="50"/>
      <c r="LZK43" s="50"/>
      <c r="LZL43" s="50"/>
      <c r="LZM43" s="50"/>
      <c r="LZN43" s="50"/>
      <c r="LZO43" s="50"/>
      <c r="LZP43" s="50"/>
      <c r="LZQ43" s="50"/>
      <c r="LZR43" s="50"/>
      <c r="LZS43" s="50"/>
      <c r="LZT43" s="50"/>
      <c r="LZU43" s="50"/>
      <c r="LZV43" s="50"/>
      <c r="LZW43" s="50"/>
      <c r="LZX43" s="50"/>
      <c r="LZY43" s="50"/>
      <c r="LZZ43" s="50"/>
      <c r="MAA43" s="50"/>
      <c r="MAB43" s="50"/>
      <c r="MAC43" s="50"/>
      <c r="MAD43" s="50"/>
      <c r="MAE43" s="50"/>
      <c r="MAF43" s="50"/>
      <c r="MAG43" s="50"/>
      <c r="MAH43" s="50"/>
      <c r="MAI43" s="50"/>
      <c r="MAJ43" s="50"/>
      <c r="MAK43" s="50"/>
      <c r="MAL43" s="50"/>
      <c r="MAM43" s="50"/>
      <c r="MAN43" s="50"/>
      <c r="MAO43" s="50"/>
      <c r="MAP43" s="50"/>
      <c r="MAQ43" s="50"/>
      <c r="MAR43" s="50"/>
      <c r="MAS43" s="50"/>
      <c r="MAT43" s="50"/>
      <c r="MAU43" s="50"/>
      <c r="MAV43" s="50"/>
      <c r="MAW43" s="50"/>
      <c r="MAX43" s="50"/>
      <c r="MAY43" s="50"/>
      <c r="MAZ43" s="50"/>
      <c r="MBA43" s="50"/>
      <c r="MBB43" s="50"/>
      <c r="MBC43" s="50"/>
      <c r="MBD43" s="50"/>
      <c r="MBE43" s="50"/>
      <c r="MBF43" s="50"/>
      <c r="MBG43" s="50"/>
      <c r="MBH43" s="50"/>
      <c r="MBI43" s="50"/>
      <c r="MBJ43" s="50"/>
      <c r="MBK43" s="50"/>
      <c r="MBL43" s="50"/>
      <c r="MBM43" s="50"/>
      <c r="MBN43" s="50"/>
      <c r="MBO43" s="50"/>
      <c r="MBP43" s="50"/>
      <c r="MBQ43" s="50"/>
      <c r="MBR43" s="50"/>
      <c r="MBS43" s="50"/>
      <c r="MBT43" s="50"/>
      <c r="MBU43" s="50"/>
      <c r="MBV43" s="50"/>
      <c r="MBW43" s="50"/>
      <c r="MBX43" s="50"/>
      <c r="MBY43" s="50"/>
      <c r="MBZ43" s="50"/>
      <c r="MCA43" s="50"/>
      <c r="MCB43" s="50"/>
      <c r="MCC43" s="50"/>
      <c r="MCD43" s="50"/>
      <c r="MCE43" s="50"/>
      <c r="MCF43" s="50"/>
      <c r="MCG43" s="50"/>
      <c r="MCH43" s="50"/>
      <c r="MCI43" s="50"/>
      <c r="MCJ43" s="50"/>
      <c r="MCK43" s="50"/>
      <c r="MCL43" s="50"/>
      <c r="MCM43" s="50"/>
      <c r="MCN43" s="50"/>
      <c r="MCO43" s="50"/>
      <c r="MCP43" s="50"/>
      <c r="MCQ43" s="50"/>
      <c r="MCR43" s="50"/>
      <c r="MCS43" s="50"/>
      <c r="MCT43" s="50"/>
      <c r="MCU43" s="50"/>
      <c r="MCV43" s="50"/>
      <c r="MCW43" s="50"/>
      <c r="MCX43" s="50"/>
      <c r="MCY43" s="50"/>
      <c r="MCZ43" s="50"/>
      <c r="MDA43" s="50"/>
      <c r="MDB43" s="50"/>
      <c r="MDC43" s="50"/>
      <c r="MDD43" s="50"/>
      <c r="MDE43" s="50"/>
      <c r="MDF43" s="50"/>
      <c r="MDG43" s="50"/>
      <c r="MDH43" s="50"/>
      <c r="MDI43" s="50"/>
      <c r="MDJ43" s="50"/>
      <c r="MDK43" s="50"/>
      <c r="MDL43" s="50"/>
      <c r="MDM43" s="50"/>
      <c r="MDN43" s="50"/>
      <c r="MDO43" s="50"/>
      <c r="MDP43" s="50"/>
      <c r="MDQ43" s="50"/>
      <c r="MDR43" s="50"/>
      <c r="MDS43" s="50"/>
      <c r="MDT43" s="50"/>
      <c r="MDU43" s="50"/>
      <c r="MDV43" s="50"/>
      <c r="MDW43" s="50"/>
      <c r="MDX43" s="50"/>
      <c r="MDY43" s="50"/>
      <c r="MDZ43" s="50"/>
      <c r="MEA43" s="50"/>
      <c r="MEB43" s="50"/>
      <c r="MEC43" s="50"/>
      <c r="MED43" s="50"/>
      <c r="MEE43" s="50"/>
      <c r="MEF43" s="50"/>
      <c r="MEG43" s="50"/>
      <c r="MEH43" s="50"/>
      <c r="MEI43" s="50"/>
      <c r="MEJ43" s="50"/>
      <c r="MEK43" s="50"/>
      <c r="MEL43" s="50"/>
      <c r="MEM43" s="50"/>
      <c r="MEN43" s="50"/>
      <c r="MEO43" s="50"/>
      <c r="MEP43" s="50"/>
      <c r="MEQ43" s="50"/>
      <c r="MER43" s="50"/>
      <c r="MES43" s="50"/>
      <c r="MET43" s="50"/>
      <c r="MEU43" s="50"/>
      <c r="MEV43" s="50"/>
      <c r="MEW43" s="50"/>
      <c r="MEX43" s="50"/>
      <c r="MEY43" s="50"/>
      <c r="MEZ43" s="50"/>
      <c r="MFA43" s="50"/>
      <c r="MFB43" s="50"/>
      <c r="MFC43" s="50"/>
      <c r="MFD43" s="50"/>
      <c r="MFE43" s="50"/>
      <c r="MFF43" s="50"/>
      <c r="MFG43" s="50"/>
      <c r="MFH43" s="50"/>
      <c r="MFI43" s="50"/>
      <c r="MFJ43" s="50"/>
      <c r="MFK43" s="50"/>
      <c r="MFL43" s="50"/>
      <c r="MFM43" s="50"/>
      <c r="MFN43" s="50"/>
      <c r="MFO43" s="50"/>
      <c r="MFP43" s="50"/>
      <c r="MFQ43" s="50"/>
      <c r="MFR43" s="50"/>
      <c r="MFS43" s="50"/>
      <c r="MFT43" s="50"/>
      <c r="MFU43" s="50"/>
      <c r="MFV43" s="50"/>
      <c r="MFW43" s="50"/>
      <c r="MFX43" s="50"/>
      <c r="MFY43" s="50"/>
      <c r="MFZ43" s="50"/>
      <c r="MGA43" s="50"/>
      <c r="MGB43" s="50"/>
      <c r="MGC43" s="50"/>
      <c r="MGD43" s="50"/>
      <c r="MGE43" s="50"/>
      <c r="MGF43" s="50"/>
      <c r="MGG43" s="50"/>
      <c r="MGH43" s="50"/>
      <c r="MGI43" s="50"/>
      <c r="MGJ43" s="50"/>
      <c r="MGK43" s="50"/>
      <c r="MGL43" s="50"/>
      <c r="MGM43" s="50"/>
      <c r="MGN43" s="50"/>
      <c r="MGO43" s="50"/>
      <c r="MGP43" s="50"/>
      <c r="MGQ43" s="50"/>
      <c r="MGR43" s="50"/>
      <c r="MGS43" s="50"/>
      <c r="MGT43" s="50"/>
      <c r="MGU43" s="50"/>
      <c r="MGV43" s="50"/>
      <c r="MGW43" s="50"/>
      <c r="MGX43" s="50"/>
      <c r="MGY43" s="50"/>
      <c r="MGZ43" s="50"/>
      <c r="MHA43" s="50"/>
      <c r="MHB43" s="50"/>
      <c r="MHC43" s="50"/>
      <c r="MHD43" s="50"/>
      <c r="MHE43" s="50"/>
      <c r="MHF43" s="50"/>
      <c r="MHG43" s="50"/>
      <c r="MHH43" s="50"/>
      <c r="MHI43" s="50"/>
      <c r="MHJ43" s="50"/>
      <c r="MHK43" s="50"/>
      <c r="MHL43" s="50"/>
      <c r="MHM43" s="50"/>
      <c r="MHN43" s="50"/>
      <c r="MHO43" s="50"/>
      <c r="MHP43" s="50"/>
      <c r="MHQ43" s="50"/>
      <c r="MHR43" s="50"/>
      <c r="MHS43" s="50"/>
      <c r="MHT43" s="50"/>
      <c r="MHU43" s="50"/>
      <c r="MHV43" s="50"/>
      <c r="MHW43" s="50"/>
      <c r="MHX43" s="50"/>
      <c r="MHY43" s="50"/>
      <c r="MHZ43" s="50"/>
      <c r="MIA43" s="50"/>
      <c r="MIB43" s="50"/>
      <c r="MIC43" s="50"/>
      <c r="MID43" s="50"/>
      <c r="MIE43" s="50"/>
      <c r="MIF43" s="50"/>
      <c r="MIG43" s="50"/>
      <c r="MIH43" s="50"/>
      <c r="MII43" s="50"/>
      <c r="MIJ43" s="50"/>
      <c r="MIK43" s="50"/>
      <c r="MIL43" s="50"/>
      <c r="MIM43" s="50"/>
      <c r="MIN43" s="50"/>
      <c r="MIO43" s="50"/>
      <c r="MIP43" s="50"/>
      <c r="MIQ43" s="50"/>
      <c r="MIR43" s="50"/>
      <c r="MIS43" s="50"/>
      <c r="MIT43" s="50"/>
      <c r="MIU43" s="50"/>
      <c r="MIV43" s="50"/>
      <c r="MIW43" s="50"/>
      <c r="MIX43" s="50"/>
      <c r="MIY43" s="50"/>
      <c r="MIZ43" s="50"/>
      <c r="MJA43" s="50"/>
      <c r="MJB43" s="50"/>
      <c r="MJC43" s="50"/>
      <c r="MJD43" s="50"/>
      <c r="MJE43" s="50"/>
      <c r="MJF43" s="50"/>
      <c r="MJG43" s="50"/>
      <c r="MJH43" s="50"/>
      <c r="MJI43" s="50"/>
      <c r="MJJ43" s="50"/>
      <c r="MJK43" s="50"/>
      <c r="MJL43" s="50"/>
      <c r="MJM43" s="50"/>
      <c r="MJN43" s="50"/>
      <c r="MJO43" s="50"/>
      <c r="MJP43" s="50"/>
      <c r="MJQ43" s="50"/>
      <c r="MJR43" s="50"/>
      <c r="MJS43" s="50"/>
      <c r="MJT43" s="50"/>
      <c r="MJU43" s="50"/>
      <c r="MJV43" s="50"/>
      <c r="MJW43" s="50"/>
      <c r="MJX43" s="50"/>
      <c r="MJY43" s="50"/>
      <c r="MJZ43" s="50"/>
      <c r="MKA43" s="50"/>
      <c r="MKB43" s="50"/>
      <c r="MKC43" s="50"/>
      <c r="MKD43" s="50"/>
      <c r="MKE43" s="50"/>
      <c r="MKF43" s="50"/>
      <c r="MKG43" s="50"/>
      <c r="MKH43" s="50"/>
      <c r="MKI43" s="50"/>
      <c r="MKJ43" s="50"/>
      <c r="MKK43" s="50"/>
      <c r="MKL43" s="50"/>
      <c r="MKM43" s="50"/>
      <c r="MKN43" s="50"/>
      <c r="MKO43" s="50"/>
      <c r="MKP43" s="50"/>
      <c r="MKQ43" s="50"/>
      <c r="MKR43" s="50"/>
      <c r="MKS43" s="50"/>
      <c r="MKT43" s="50"/>
      <c r="MKU43" s="50"/>
      <c r="MKV43" s="50"/>
      <c r="MKW43" s="50"/>
      <c r="MKX43" s="50"/>
      <c r="MKY43" s="50"/>
      <c r="MKZ43" s="50"/>
      <c r="MLA43" s="50"/>
      <c r="MLB43" s="50"/>
      <c r="MLC43" s="50"/>
      <c r="MLD43" s="50"/>
      <c r="MLE43" s="50"/>
      <c r="MLF43" s="50"/>
      <c r="MLG43" s="50"/>
      <c r="MLH43" s="50"/>
      <c r="MLI43" s="50"/>
      <c r="MLJ43" s="50"/>
      <c r="MLK43" s="50"/>
      <c r="MLL43" s="50"/>
      <c r="MLM43" s="50"/>
      <c r="MLN43" s="50"/>
      <c r="MLO43" s="50"/>
      <c r="MLP43" s="50"/>
      <c r="MLQ43" s="50"/>
      <c r="MLR43" s="50"/>
      <c r="MLS43" s="50"/>
      <c r="MLT43" s="50"/>
      <c r="MLU43" s="50"/>
      <c r="MLV43" s="50"/>
      <c r="MLW43" s="50"/>
      <c r="MLX43" s="50"/>
      <c r="MLY43" s="50"/>
      <c r="MLZ43" s="50"/>
      <c r="MMA43" s="50"/>
      <c r="MMB43" s="50"/>
      <c r="MMC43" s="50"/>
      <c r="MMD43" s="50"/>
      <c r="MME43" s="50"/>
      <c r="MMF43" s="50"/>
      <c r="MMG43" s="50"/>
      <c r="MMH43" s="50"/>
      <c r="MMI43" s="50"/>
      <c r="MMJ43" s="50"/>
      <c r="MMK43" s="50"/>
      <c r="MML43" s="50"/>
      <c r="MMM43" s="50"/>
      <c r="MMN43" s="50"/>
      <c r="MMO43" s="50"/>
      <c r="MMP43" s="50"/>
      <c r="MMQ43" s="50"/>
      <c r="MMR43" s="50"/>
      <c r="MMS43" s="50"/>
      <c r="MMT43" s="50"/>
      <c r="MMU43" s="50"/>
      <c r="MMV43" s="50"/>
      <c r="MMW43" s="50"/>
      <c r="MMX43" s="50"/>
      <c r="MMY43" s="50"/>
      <c r="MMZ43" s="50"/>
      <c r="MNA43" s="50"/>
      <c r="MNB43" s="50"/>
      <c r="MNC43" s="50"/>
      <c r="MND43" s="50"/>
      <c r="MNE43" s="50"/>
      <c r="MNF43" s="50"/>
      <c r="MNG43" s="50"/>
      <c r="MNH43" s="50"/>
      <c r="MNI43" s="50"/>
      <c r="MNJ43" s="50"/>
      <c r="MNK43" s="50"/>
      <c r="MNL43" s="50"/>
      <c r="MNM43" s="50"/>
      <c r="MNN43" s="50"/>
      <c r="MNO43" s="50"/>
      <c r="MNP43" s="50"/>
      <c r="MNQ43" s="50"/>
      <c r="MNR43" s="50"/>
      <c r="MNS43" s="50"/>
      <c r="MNT43" s="50"/>
      <c r="MNU43" s="50"/>
      <c r="MNV43" s="50"/>
      <c r="MNW43" s="50"/>
      <c r="MNX43" s="50"/>
      <c r="MNY43" s="50"/>
      <c r="MNZ43" s="50"/>
      <c r="MOA43" s="50"/>
      <c r="MOB43" s="50"/>
      <c r="MOC43" s="50"/>
      <c r="MOD43" s="50"/>
      <c r="MOE43" s="50"/>
      <c r="MOF43" s="50"/>
      <c r="MOG43" s="50"/>
      <c r="MOH43" s="50"/>
      <c r="MOI43" s="50"/>
      <c r="MOJ43" s="50"/>
      <c r="MOK43" s="50"/>
      <c r="MOL43" s="50"/>
      <c r="MOM43" s="50"/>
      <c r="MON43" s="50"/>
      <c r="MOO43" s="50"/>
      <c r="MOP43" s="50"/>
      <c r="MOQ43" s="50"/>
      <c r="MOR43" s="50"/>
      <c r="MOS43" s="50"/>
      <c r="MOT43" s="50"/>
      <c r="MOU43" s="50"/>
      <c r="MOV43" s="50"/>
      <c r="MOW43" s="50"/>
      <c r="MOX43" s="50"/>
      <c r="MOY43" s="50"/>
      <c r="MOZ43" s="50"/>
      <c r="MPA43" s="50"/>
      <c r="MPB43" s="50"/>
      <c r="MPC43" s="50"/>
      <c r="MPD43" s="50"/>
      <c r="MPE43" s="50"/>
      <c r="MPF43" s="50"/>
      <c r="MPG43" s="50"/>
      <c r="MPH43" s="50"/>
      <c r="MPI43" s="50"/>
      <c r="MPJ43" s="50"/>
      <c r="MPK43" s="50"/>
      <c r="MPL43" s="50"/>
      <c r="MPM43" s="50"/>
      <c r="MPN43" s="50"/>
      <c r="MPO43" s="50"/>
      <c r="MPP43" s="50"/>
      <c r="MPQ43" s="50"/>
      <c r="MPR43" s="50"/>
      <c r="MPS43" s="50"/>
      <c r="MPT43" s="50"/>
      <c r="MPU43" s="50"/>
      <c r="MPV43" s="50"/>
      <c r="MPW43" s="50"/>
      <c r="MPX43" s="50"/>
      <c r="MPY43" s="50"/>
      <c r="MPZ43" s="50"/>
      <c r="MQA43" s="50"/>
      <c r="MQB43" s="50"/>
      <c r="MQC43" s="50"/>
      <c r="MQD43" s="50"/>
      <c r="MQE43" s="50"/>
      <c r="MQF43" s="50"/>
      <c r="MQG43" s="50"/>
      <c r="MQH43" s="50"/>
      <c r="MQI43" s="50"/>
      <c r="MQJ43" s="50"/>
      <c r="MQK43" s="50"/>
      <c r="MQL43" s="50"/>
      <c r="MQM43" s="50"/>
      <c r="MQN43" s="50"/>
      <c r="MQO43" s="50"/>
      <c r="MQP43" s="50"/>
      <c r="MQQ43" s="50"/>
      <c r="MQR43" s="50"/>
      <c r="MQS43" s="50"/>
      <c r="MQT43" s="50"/>
      <c r="MQU43" s="50"/>
      <c r="MQV43" s="50"/>
      <c r="MQW43" s="50"/>
      <c r="MQX43" s="50"/>
      <c r="MQY43" s="50"/>
      <c r="MQZ43" s="50"/>
      <c r="MRA43" s="50"/>
      <c r="MRB43" s="50"/>
      <c r="MRC43" s="50"/>
      <c r="MRD43" s="50"/>
      <c r="MRE43" s="50"/>
      <c r="MRF43" s="50"/>
      <c r="MRG43" s="50"/>
      <c r="MRH43" s="50"/>
      <c r="MRI43" s="50"/>
      <c r="MRJ43" s="50"/>
      <c r="MRK43" s="50"/>
      <c r="MRL43" s="50"/>
      <c r="MRM43" s="50"/>
      <c r="MRN43" s="50"/>
      <c r="MRO43" s="50"/>
      <c r="MRP43" s="50"/>
      <c r="MRQ43" s="50"/>
      <c r="MRR43" s="50"/>
      <c r="MRS43" s="50"/>
      <c r="MRT43" s="50"/>
      <c r="MRU43" s="50"/>
      <c r="MRV43" s="50"/>
      <c r="MRW43" s="50"/>
      <c r="MRX43" s="50"/>
      <c r="MRY43" s="50"/>
      <c r="MRZ43" s="50"/>
      <c r="MSA43" s="50"/>
      <c r="MSB43" s="50"/>
      <c r="MSC43" s="50"/>
      <c r="MSD43" s="50"/>
      <c r="MSE43" s="50"/>
      <c r="MSF43" s="50"/>
      <c r="MSG43" s="50"/>
      <c r="MSH43" s="50"/>
      <c r="MSI43" s="50"/>
      <c r="MSJ43" s="50"/>
      <c r="MSK43" s="50"/>
      <c r="MSL43" s="50"/>
      <c r="MSM43" s="50"/>
      <c r="MSN43" s="50"/>
      <c r="MSO43" s="50"/>
      <c r="MSP43" s="50"/>
      <c r="MSQ43" s="50"/>
      <c r="MSR43" s="50"/>
      <c r="MSS43" s="50"/>
      <c r="MST43" s="50"/>
      <c r="MSU43" s="50"/>
      <c r="MSV43" s="50"/>
      <c r="MSW43" s="50"/>
      <c r="MSX43" s="50"/>
      <c r="MSY43" s="50"/>
      <c r="MSZ43" s="50"/>
      <c r="MTA43" s="50"/>
      <c r="MTB43" s="50"/>
      <c r="MTC43" s="50"/>
      <c r="MTD43" s="50"/>
      <c r="MTE43" s="50"/>
      <c r="MTF43" s="50"/>
      <c r="MTG43" s="50"/>
      <c r="MTH43" s="50"/>
      <c r="MTI43" s="50"/>
      <c r="MTJ43" s="50"/>
      <c r="MTK43" s="50"/>
      <c r="MTL43" s="50"/>
      <c r="MTM43" s="50"/>
      <c r="MTN43" s="50"/>
      <c r="MTO43" s="50"/>
      <c r="MTP43" s="50"/>
      <c r="MTQ43" s="50"/>
      <c r="MTR43" s="50"/>
      <c r="MTS43" s="50"/>
      <c r="MTT43" s="50"/>
      <c r="MTU43" s="50"/>
      <c r="MTV43" s="50"/>
      <c r="MTW43" s="50"/>
      <c r="MTX43" s="50"/>
      <c r="MTY43" s="50"/>
      <c r="MTZ43" s="50"/>
      <c r="MUA43" s="50"/>
      <c r="MUB43" s="50"/>
      <c r="MUC43" s="50"/>
      <c r="MUD43" s="50"/>
      <c r="MUE43" s="50"/>
      <c r="MUF43" s="50"/>
      <c r="MUG43" s="50"/>
      <c r="MUH43" s="50"/>
      <c r="MUI43" s="50"/>
      <c r="MUJ43" s="50"/>
      <c r="MUK43" s="50"/>
      <c r="MUL43" s="50"/>
      <c r="MUM43" s="50"/>
      <c r="MUN43" s="50"/>
      <c r="MUO43" s="50"/>
      <c r="MUP43" s="50"/>
      <c r="MUQ43" s="50"/>
      <c r="MUR43" s="50"/>
      <c r="MUS43" s="50"/>
      <c r="MUT43" s="50"/>
      <c r="MUU43" s="50"/>
      <c r="MUV43" s="50"/>
      <c r="MUW43" s="50"/>
      <c r="MUX43" s="50"/>
      <c r="MUY43" s="50"/>
      <c r="MUZ43" s="50"/>
      <c r="MVA43" s="50"/>
      <c r="MVB43" s="50"/>
      <c r="MVC43" s="50"/>
      <c r="MVD43" s="50"/>
      <c r="MVE43" s="50"/>
      <c r="MVF43" s="50"/>
      <c r="MVG43" s="50"/>
      <c r="MVH43" s="50"/>
      <c r="MVI43" s="50"/>
      <c r="MVJ43" s="50"/>
      <c r="MVK43" s="50"/>
      <c r="MVL43" s="50"/>
      <c r="MVM43" s="50"/>
      <c r="MVN43" s="50"/>
      <c r="MVO43" s="50"/>
      <c r="MVP43" s="50"/>
      <c r="MVQ43" s="50"/>
      <c r="MVR43" s="50"/>
      <c r="MVS43" s="50"/>
      <c r="MVT43" s="50"/>
      <c r="MVU43" s="50"/>
      <c r="MVV43" s="50"/>
      <c r="MVW43" s="50"/>
      <c r="MVX43" s="50"/>
      <c r="MVY43" s="50"/>
      <c r="MVZ43" s="50"/>
      <c r="MWA43" s="50"/>
      <c r="MWB43" s="50"/>
      <c r="MWC43" s="50"/>
      <c r="MWD43" s="50"/>
      <c r="MWE43" s="50"/>
      <c r="MWF43" s="50"/>
      <c r="MWG43" s="50"/>
      <c r="MWH43" s="50"/>
      <c r="MWI43" s="50"/>
      <c r="MWJ43" s="50"/>
      <c r="MWK43" s="50"/>
      <c r="MWL43" s="50"/>
      <c r="MWM43" s="50"/>
      <c r="MWN43" s="50"/>
      <c r="MWO43" s="50"/>
      <c r="MWP43" s="50"/>
      <c r="MWQ43" s="50"/>
      <c r="MWR43" s="50"/>
      <c r="MWS43" s="50"/>
      <c r="MWT43" s="50"/>
      <c r="MWU43" s="50"/>
      <c r="MWV43" s="50"/>
      <c r="MWW43" s="50"/>
      <c r="MWX43" s="50"/>
      <c r="MWY43" s="50"/>
      <c r="MWZ43" s="50"/>
      <c r="MXA43" s="50"/>
      <c r="MXB43" s="50"/>
      <c r="MXC43" s="50"/>
      <c r="MXD43" s="50"/>
      <c r="MXE43" s="50"/>
      <c r="MXF43" s="50"/>
      <c r="MXG43" s="50"/>
      <c r="MXH43" s="50"/>
      <c r="MXI43" s="50"/>
      <c r="MXJ43" s="50"/>
      <c r="MXK43" s="50"/>
      <c r="MXL43" s="50"/>
      <c r="MXM43" s="50"/>
      <c r="MXN43" s="50"/>
      <c r="MXO43" s="50"/>
      <c r="MXP43" s="50"/>
      <c r="MXQ43" s="50"/>
      <c r="MXR43" s="50"/>
      <c r="MXS43" s="50"/>
      <c r="MXT43" s="50"/>
      <c r="MXU43" s="50"/>
      <c r="MXV43" s="50"/>
      <c r="MXW43" s="50"/>
      <c r="MXX43" s="50"/>
      <c r="MXY43" s="50"/>
      <c r="MXZ43" s="50"/>
      <c r="MYA43" s="50"/>
      <c r="MYB43" s="50"/>
      <c r="MYC43" s="50"/>
      <c r="MYD43" s="50"/>
      <c r="MYE43" s="50"/>
      <c r="MYF43" s="50"/>
      <c r="MYG43" s="50"/>
      <c r="MYH43" s="50"/>
      <c r="MYI43" s="50"/>
      <c r="MYJ43" s="50"/>
      <c r="MYK43" s="50"/>
      <c r="MYL43" s="50"/>
      <c r="MYM43" s="50"/>
      <c r="MYN43" s="50"/>
      <c r="MYO43" s="50"/>
      <c r="MYP43" s="50"/>
      <c r="MYQ43" s="50"/>
      <c r="MYR43" s="50"/>
      <c r="MYS43" s="50"/>
      <c r="MYT43" s="50"/>
      <c r="MYU43" s="50"/>
      <c r="MYV43" s="50"/>
      <c r="MYW43" s="50"/>
      <c r="MYX43" s="50"/>
      <c r="MYY43" s="50"/>
      <c r="MYZ43" s="50"/>
      <c r="MZA43" s="50"/>
      <c r="MZB43" s="50"/>
      <c r="MZC43" s="50"/>
      <c r="MZD43" s="50"/>
      <c r="MZE43" s="50"/>
      <c r="MZF43" s="50"/>
      <c r="MZG43" s="50"/>
      <c r="MZH43" s="50"/>
      <c r="MZI43" s="50"/>
      <c r="MZJ43" s="50"/>
      <c r="MZK43" s="50"/>
      <c r="MZL43" s="50"/>
      <c r="MZM43" s="50"/>
      <c r="MZN43" s="50"/>
      <c r="MZO43" s="50"/>
      <c r="MZP43" s="50"/>
      <c r="MZQ43" s="50"/>
      <c r="MZR43" s="50"/>
      <c r="MZS43" s="50"/>
      <c r="MZT43" s="50"/>
      <c r="MZU43" s="50"/>
      <c r="MZV43" s="50"/>
      <c r="MZW43" s="50"/>
      <c r="MZX43" s="50"/>
      <c r="MZY43" s="50"/>
      <c r="MZZ43" s="50"/>
      <c r="NAA43" s="50"/>
      <c r="NAB43" s="50"/>
      <c r="NAC43" s="50"/>
      <c r="NAD43" s="50"/>
      <c r="NAE43" s="50"/>
      <c r="NAF43" s="50"/>
      <c r="NAG43" s="50"/>
      <c r="NAH43" s="50"/>
      <c r="NAI43" s="50"/>
      <c r="NAJ43" s="50"/>
      <c r="NAK43" s="50"/>
      <c r="NAL43" s="50"/>
      <c r="NAM43" s="50"/>
      <c r="NAN43" s="50"/>
      <c r="NAO43" s="50"/>
      <c r="NAP43" s="50"/>
      <c r="NAQ43" s="50"/>
      <c r="NAR43" s="50"/>
      <c r="NAS43" s="50"/>
      <c r="NAT43" s="50"/>
      <c r="NAU43" s="50"/>
      <c r="NAV43" s="50"/>
      <c r="NAW43" s="50"/>
      <c r="NAX43" s="50"/>
      <c r="NAY43" s="50"/>
      <c r="NAZ43" s="50"/>
      <c r="NBA43" s="50"/>
      <c r="NBB43" s="50"/>
      <c r="NBC43" s="50"/>
      <c r="NBD43" s="50"/>
      <c r="NBE43" s="50"/>
      <c r="NBF43" s="50"/>
      <c r="NBG43" s="50"/>
      <c r="NBH43" s="50"/>
      <c r="NBI43" s="50"/>
      <c r="NBJ43" s="50"/>
      <c r="NBK43" s="50"/>
      <c r="NBL43" s="50"/>
      <c r="NBM43" s="50"/>
      <c r="NBN43" s="50"/>
      <c r="NBO43" s="50"/>
      <c r="NBP43" s="50"/>
      <c r="NBQ43" s="50"/>
      <c r="NBR43" s="50"/>
      <c r="NBS43" s="50"/>
      <c r="NBT43" s="50"/>
      <c r="NBU43" s="50"/>
      <c r="NBV43" s="50"/>
      <c r="NBW43" s="50"/>
      <c r="NBX43" s="50"/>
      <c r="NBY43" s="50"/>
      <c r="NBZ43" s="50"/>
      <c r="NCA43" s="50"/>
      <c r="NCB43" s="50"/>
      <c r="NCC43" s="50"/>
      <c r="NCD43" s="50"/>
      <c r="NCE43" s="50"/>
      <c r="NCF43" s="50"/>
      <c r="NCG43" s="50"/>
      <c r="NCH43" s="50"/>
      <c r="NCI43" s="50"/>
      <c r="NCJ43" s="50"/>
      <c r="NCK43" s="50"/>
      <c r="NCL43" s="50"/>
      <c r="NCM43" s="50"/>
      <c r="NCN43" s="50"/>
      <c r="NCO43" s="50"/>
      <c r="NCP43" s="50"/>
      <c r="NCQ43" s="50"/>
      <c r="NCR43" s="50"/>
      <c r="NCS43" s="50"/>
      <c r="NCT43" s="50"/>
      <c r="NCU43" s="50"/>
      <c r="NCV43" s="50"/>
      <c r="NCW43" s="50"/>
      <c r="NCX43" s="50"/>
      <c r="NCY43" s="50"/>
      <c r="NCZ43" s="50"/>
      <c r="NDA43" s="50"/>
      <c r="NDB43" s="50"/>
      <c r="NDC43" s="50"/>
      <c r="NDD43" s="50"/>
      <c r="NDE43" s="50"/>
      <c r="NDF43" s="50"/>
      <c r="NDG43" s="50"/>
      <c r="NDH43" s="50"/>
      <c r="NDI43" s="50"/>
      <c r="NDJ43" s="50"/>
      <c r="NDK43" s="50"/>
      <c r="NDL43" s="50"/>
      <c r="NDM43" s="50"/>
      <c r="NDN43" s="50"/>
      <c r="NDO43" s="50"/>
      <c r="NDP43" s="50"/>
      <c r="NDQ43" s="50"/>
      <c r="NDR43" s="50"/>
      <c r="NDS43" s="50"/>
      <c r="NDT43" s="50"/>
      <c r="NDU43" s="50"/>
      <c r="NDV43" s="50"/>
      <c r="NDW43" s="50"/>
      <c r="NDX43" s="50"/>
      <c r="NDY43" s="50"/>
      <c r="NDZ43" s="50"/>
      <c r="NEA43" s="50"/>
      <c r="NEB43" s="50"/>
      <c r="NEC43" s="50"/>
      <c r="NED43" s="50"/>
      <c r="NEE43" s="50"/>
      <c r="NEF43" s="50"/>
      <c r="NEG43" s="50"/>
      <c r="NEH43" s="50"/>
      <c r="NEI43" s="50"/>
      <c r="NEJ43" s="50"/>
      <c r="NEK43" s="50"/>
      <c r="NEL43" s="50"/>
      <c r="NEM43" s="50"/>
      <c r="NEN43" s="50"/>
      <c r="NEO43" s="50"/>
      <c r="NEP43" s="50"/>
      <c r="NEQ43" s="50"/>
      <c r="NER43" s="50"/>
      <c r="NES43" s="50"/>
      <c r="NET43" s="50"/>
      <c r="NEU43" s="50"/>
      <c r="NEV43" s="50"/>
      <c r="NEW43" s="50"/>
      <c r="NEX43" s="50"/>
      <c r="NEY43" s="50"/>
      <c r="NEZ43" s="50"/>
      <c r="NFA43" s="50"/>
      <c r="NFB43" s="50"/>
      <c r="NFC43" s="50"/>
      <c r="NFD43" s="50"/>
      <c r="NFE43" s="50"/>
      <c r="NFF43" s="50"/>
      <c r="NFG43" s="50"/>
      <c r="NFH43" s="50"/>
      <c r="NFI43" s="50"/>
      <c r="NFJ43" s="50"/>
      <c r="NFK43" s="50"/>
      <c r="NFL43" s="50"/>
      <c r="NFM43" s="50"/>
      <c r="NFN43" s="50"/>
      <c r="NFO43" s="50"/>
      <c r="NFP43" s="50"/>
      <c r="NFQ43" s="50"/>
      <c r="NFR43" s="50"/>
      <c r="NFS43" s="50"/>
      <c r="NFT43" s="50"/>
      <c r="NFU43" s="50"/>
      <c r="NFV43" s="50"/>
      <c r="NFW43" s="50"/>
      <c r="NFX43" s="50"/>
      <c r="NFY43" s="50"/>
      <c r="NFZ43" s="50"/>
      <c r="NGA43" s="50"/>
      <c r="NGB43" s="50"/>
      <c r="NGC43" s="50"/>
      <c r="NGD43" s="50"/>
      <c r="NGE43" s="50"/>
      <c r="NGF43" s="50"/>
      <c r="NGG43" s="50"/>
      <c r="NGH43" s="50"/>
      <c r="NGI43" s="50"/>
      <c r="NGJ43" s="50"/>
      <c r="NGK43" s="50"/>
      <c r="NGL43" s="50"/>
      <c r="NGM43" s="50"/>
      <c r="NGN43" s="50"/>
      <c r="NGO43" s="50"/>
      <c r="NGP43" s="50"/>
      <c r="NGQ43" s="50"/>
      <c r="NGR43" s="50"/>
      <c r="NGS43" s="50"/>
      <c r="NGT43" s="50"/>
      <c r="NGU43" s="50"/>
      <c r="NGV43" s="50"/>
      <c r="NGW43" s="50"/>
      <c r="NGX43" s="50"/>
      <c r="NGY43" s="50"/>
      <c r="NGZ43" s="50"/>
      <c r="NHA43" s="50"/>
      <c r="NHB43" s="50"/>
      <c r="NHC43" s="50"/>
      <c r="NHD43" s="50"/>
      <c r="NHE43" s="50"/>
      <c r="NHF43" s="50"/>
      <c r="NHG43" s="50"/>
      <c r="NHH43" s="50"/>
      <c r="NHI43" s="50"/>
      <c r="NHJ43" s="50"/>
      <c r="NHK43" s="50"/>
      <c r="NHL43" s="50"/>
      <c r="NHM43" s="50"/>
      <c r="NHN43" s="50"/>
      <c r="NHO43" s="50"/>
      <c r="NHP43" s="50"/>
      <c r="NHQ43" s="50"/>
      <c r="NHR43" s="50"/>
      <c r="NHS43" s="50"/>
      <c r="NHT43" s="50"/>
      <c r="NHU43" s="50"/>
      <c r="NHV43" s="50"/>
      <c r="NHW43" s="50"/>
      <c r="NHX43" s="50"/>
      <c r="NHY43" s="50"/>
      <c r="NHZ43" s="50"/>
      <c r="NIA43" s="50"/>
      <c r="NIB43" s="50"/>
      <c r="NIC43" s="50"/>
      <c r="NID43" s="50"/>
      <c r="NIE43" s="50"/>
      <c r="NIF43" s="50"/>
      <c r="NIG43" s="50"/>
      <c r="NIH43" s="50"/>
      <c r="NII43" s="50"/>
      <c r="NIJ43" s="50"/>
      <c r="NIK43" s="50"/>
      <c r="NIL43" s="50"/>
      <c r="NIM43" s="50"/>
      <c r="NIN43" s="50"/>
      <c r="NIO43" s="50"/>
      <c r="NIP43" s="50"/>
      <c r="NIQ43" s="50"/>
      <c r="NIR43" s="50"/>
      <c r="NIS43" s="50"/>
      <c r="NIT43" s="50"/>
      <c r="NIU43" s="50"/>
      <c r="NIV43" s="50"/>
      <c r="NIW43" s="50"/>
      <c r="NIX43" s="50"/>
      <c r="NIY43" s="50"/>
      <c r="NIZ43" s="50"/>
      <c r="NJA43" s="50"/>
      <c r="NJB43" s="50"/>
      <c r="NJC43" s="50"/>
      <c r="NJD43" s="50"/>
      <c r="NJE43" s="50"/>
      <c r="NJF43" s="50"/>
      <c r="NJG43" s="50"/>
      <c r="NJH43" s="50"/>
      <c r="NJI43" s="50"/>
      <c r="NJJ43" s="50"/>
      <c r="NJK43" s="50"/>
      <c r="NJL43" s="50"/>
      <c r="NJM43" s="50"/>
      <c r="NJN43" s="50"/>
      <c r="NJO43" s="50"/>
      <c r="NJP43" s="50"/>
      <c r="NJQ43" s="50"/>
      <c r="NJR43" s="50"/>
      <c r="NJS43" s="50"/>
      <c r="NJT43" s="50"/>
      <c r="NJU43" s="50"/>
      <c r="NJV43" s="50"/>
      <c r="NJW43" s="50"/>
      <c r="NJX43" s="50"/>
      <c r="NJY43" s="50"/>
      <c r="NJZ43" s="50"/>
      <c r="NKA43" s="50"/>
      <c r="NKB43" s="50"/>
      <c r="NKC43" s="50"/>
      <c r="NKD43" s="50"/>
      <c r="NKE43" s="50"/>
      <c r="NKF43" s="50"/>
      <c r="NKG43" s="50"/>
      <c r="NKH43" s="50"/>
      <c r="NKI43" s="50"/>
      <c r="NKJ43" s="50"/>
      <c r="NKK43" s="50"/>
      <c r="NKL43" s="50"/>
      <c r="NKM43" s="50"/>
      <c r="NKN43" s="50"/>
      <c r="NKO43" s="50"/>
      <c r="NKP43" s="50"/>
      <c r="NKQ43" s="50"/>
      <c r="NKR43" s="50"/>
      <c r="NKS43" s="50"/>
      <c r="NKT43" s="50"/>
      <c r="NKU43" s="50"/>
      <c r="NKV43" s="50"/>
      <c r="NKW43" s="50"/>
      <c r="NKX43" s="50"/>
      <c r="NKY43" s="50"/>
      <c r="NKZ43" s="50"/>
      <c r="NLA43" s="50"/>
      <c r="NLB43" s="50"/>
      <c r="NLC43" s="50"/>
      <c r="NLD43" s="50"/>
      <c r="NLE43" s="50"/>
      <c r="NLF43" s="50"/>
      <c r="NLG43" s="50"/>
      <c r="NLH43" s="50"/>
      <c r="NLI43" s="50"/>
      <c r="NLJ43" s="50"/>
      <c r="NLK43" s="50"/>
      <c r="NLL43" s="50"/>
      <c r="NLM43" s="50"/>
      <c r="NLN43" s="50"/>
      <c r="NLO43" s="50"/>
      <c r="NLP43" s="50"/>
      <c r="NLQ43" s="50"/>
      <c r="NLR43" s="50"/>
      <c r="NLS43" s="50"/>
      <c r="NLT43" s="50"/>
      <c r="NLU43" s="50"/>
      <c r="NLV43" s="50"/>
      <c r="NLW43" s="50"/>
      <c r="NLX43" s="50"/>
      <c r="NLY43" s="50"/>
      <c r="NLZ43" s="50"/>
      <c r="NMA43" s="50"/>
      <c r="NMB43" s="50"/>
      <c r="NMC43" s="50"/>
      <c r="NMD43" s="50"/>
      <c r="NME43" s="50"/>
      <c r="NMF43" s="50"/>
      <c r="NMG43" s="50"/>
      <c r="NMH43" s="50"/>
      <c r="NMI43" s="50"/>
      <c r="NMJ43" s="50"/>
      <c r="NMK43" s="50"/>
      <c r="NML43" s="50"/>
      <c r="NMM43" s="50"/>
      <c r="NMN43" s="50"/>
      <c r="NMO43" s="50"/>
      <c r="NMP43" s="50"/>
      <c r="NMQ43" s="50"/>
      <c r="NMR43" s="50"/>
      <c r="NMS43" s="50"/>
      <c r="NMT43" s="50"/>
      <c r="NMU43" s="50"/>
      <c r="NMV43" s="50"/>
      <c r="NMW43" s="50"/>
      <c r="NMX43" s="50"/>
      <c r="NMY43" s="50"/>
      <c r="NMZ43" s="50"/>
      <c r="NNA43" s="50"/>
      <c r="NNB43" s="50"/>
      <c r="NNC43" s="50"/>
      <c r="NND43" s="50"/>
      <c r="NNE43" s="50"/>
      <c r="NNF43" s="50"/>
      <c r="NNG43" s="50"/>
      <c r="NNH43" s="50"/>
      <c r="NNI43" s="50"/>
      <c r="NNJ43" s="50"/>
      <c r="NNK43" s="50"/>
      <c r="NNL43" s="50"/>
      <c r="NNM43" s="50"/>
      <c r="NNN43" s="50"/>
      <c r="NNO43" s="50"/>
      <c r="NNP43" s="50"/>
      <c r="NNQ43" s="50"/>
      <c r="NNR43" s="50"/>
      <c r="NNS43" s="50"/>
      <c r="NNT43" s="50"/>
      <c r="NNU43" s="50"/>
      <c r="NNV43" s="50"/>
      <c r="NNW43" s="50"/>
      <c r="NNX43" s="50"/>
      <c r="NNY43" s="50"/>
      <c r="NNZ43" s="50"/>
      <c r="NOA43" s="50"/>
      <c r="NOB43" s="50"/>
      <c r="NOC43" s="50"/>
      <c r="NOD43" s="50"/>
      <c r="NOE43" s="50"/>
      <c r="NOF43" s="50"/>
      <c r="NOG43" s="50"/>
      <c r="NOH43" s="50"/>
      <c r="NOI43" s="50"/>
      <c r="NOJ43" s="50"/>
      <c r="NOK43" s="50"/>
      <c r="NOL43" s="50"/>
      <c r="NOM43" s="50"/>
      <c r="NON43" s="50"/>
      <c r="NOO43" s="50"/>
      <c r="NOP43" s="50"/>
      <c r="NOQ43" s="50"/>
      <c r="NOR43" s="50"/>
      <c r="NOS43" s="50"/>
      <c r="NOT43" s="50"/>
      <c r="NOU43" s="50"/>
      <c r="NOV43" s="50"/>
      <c r="NOW43" s="50"/>
      <c r="NOX43" s="50"/>
      <c r="NOY43" s="50"/>
      <c r="NOZ43" s="50"/>
      <c r="NPA43" s="50"/>
      <c r="NPB43" s="50"/>
      <c r="NPC43" s="50"/>
      <c r="NPD43" s="50"/>
      <c r="NPE43" s="50"/>
      <c r="NPF43" s="50"/>
      <c r="NPG43" s="50"/>
      <c r="NPH43" s="50"/>
      <c r="NPI43" s="50"/>
      <c r="NPJ43" s="50"/>
      <c r="NPK43" s="50"/>
      <c r="NPL43" s="50"/>
      <c r="NPM43" s="50"/>
      <c r="NPN43" s="50"/>
      <c r="NPO43" s="50"/>
      <c r="NPP43" s="50"/>
      <c r="NPQ43" s="50"/>
      <c r="NPR43" s="50"/>
      <c r="NPS43" s="50"/>
      <c r="NPT43" s="50"/>
      <c r="NPU43" s="50"/>
      <c r="NPV43" s="50"/>
      <c r="NPW43" s="50"/>
      <c r="NPX43" s="50"/>
      <c r="NPY43" s="50"/>
      <c r="NPZ43" s="50"/>
      <c r="NQA43" s="50"/>
      <c r="NQB43" s="50"/>
      <c r="NQC43" s="50"/>
      <c r="NQD43" s="50"/>
      <c r="NQE43" s="50"/>
      <c r="NQF43" s="50"/>
      <c r="NQG43" s="50"/>
      <c r="NQH43" s="50"/>
      <c r="NQI43" s="50"/>
      <c r="NQJ43" s="50"/>
      <c r="NQK43" s="50"/>
      <c r="NQL43" s="50"/>
      <c r="NQM43" s="50"/>
      <c r="NQN43" s="50"/>
      <c r="NQO43" s="50"/>
      <c r="NQP43" s="50"/>
      <c r="NQQ43" s="50"/>
      <c r="NQR43" s="50"/>
      <c r="NQS43" s="50"/>
      <c r="NQT43" s="50"/>
      <c r="NQU43" s="50"/>
      <c r="NQV43" s="50"/>
      <c r="NQW43" s="50"/>
      <c r="NQX43" s="50"/>
      <c r="NQY43" s="50"/>
      <c r="NQZ43" s="50"/>
      <c r="NRA43" s="50"/>
      <c r="NRB43" s="50"/>
      <c r="NRC43" s="50"/>
      <c r="NRD43" s="50"/>
      <c r="NRE43" s="50"/>
      <c r="NRF43" s="50"/>
      <c r="NRG43" s="50"/>
      <c r="NRH43" s="50"/>
      <c r="NRI43" s="50"/>
      <c r="NRJ43" s="50"/>
      <c r="NRK43" s="50"/>
      <c r="NRL43" s="50"/>
      <c r="NRM43" s="50"/>
      <c r="NRN43" s="50"/>
      <c r="NRO43" s="50"/>
      <c r="NRP43" s="50"/>
      <c r="NRQ43" s="50"/>
      <c r="NRR43" s="50"/>
      <c r="NRS43" s="50"/>
      <c r="NRT43" s="50"/>
      <c r="NRU43" s="50"/>
      <c r="NRV43" s="50"/>
      <c r="NRW43" s="50"/>
      <c r="NRX43" s="50"/>
      <c r="NRY43" s="50"/>
      <c r="NRZ43" s="50"/>
      <c r="NSA43" s="50"/>
      <c r="NSB43" s="50"/>
      <c r="NSC43" s="50"/>
      <c r="NSD43" s="50"/>
      <c r="NSE43" s="50"/>
      <c r="NSF43" s="50"/>
      <c r="NSG43" s="50"/>
      <c r="NSH43" s="50"/>
      <c r="NSI43" s="50"/>
      <c r="NSJ43" s="50"/>
      <c r="NSK43" s="50"/>
      <c r="NSL43" s="50"/>
      <c r="NSM43" s="50"/>
      <c r="NSN43" s="50"/>
      <c r="NSO43" s="50"/>
      <c r="NSP43" s="50"/>
      <c r="NSQ43" s="50"/>
      <c r="NSR43" s="50"/>
      <c r="NSS43" s="50"/>
      <c r="NST43" s="50"/>
      <c r="NSU43" s="50"/>
      <c r="NSV43" s="50"/>
      <c r="NSW43" s="50"/>
      <c r="NSX43" s="50"/>
      <c r="NSY43" s="50"/>
      <c r="NSZ43" s="50"/>
      <c r="NTA43" s="50"/>
      <c r="NTB43" s="50"/>
      <c r="NTC43" s="50"/>
      <c r="NTD43" s="50"/>
      <c r="NTE43" s="50"/>
      <c r="NTF43" s="50"/>
      <c r="NTG43" s="50"/>
      <c r="NTH43" s="50"/>
      <c r="NTI43" s="50"/>
      <c r="NTJ43" s="50"/>
      <c r="NTK43" s="50"/>
      <c r="NTL43" s="50"/>
      <c r="NTM43" s="50"/>
      <c r="NTN43" s="50"/>
      <c r="NTO43" s="50"/>
      <c r="NTP43" s="50"/>
      <c r="NTQ43" s="50"/>
      <c r="NTR43" s="50"/>
      <c r="NTS43" s="50"/>
      <c r="NTT43" s="50"/>
      <c r="NTU43" s="50"/>
      <c r="NTV43" s="50"/>
      <c r="NTW43" s="50"/>
      <c r="NTX43" s="50"/>
      <c r="NTY43" s="50"/>
      <c r="NTZ43" s="50"/>
      <c r="NUA43" s="50"/>
      <c r="NUB43" s="50"/>
      <c r="NUC43" s="50"/>
      <c r="NUD43" s="50"/>
      <c r="NUE43" s="50"/>
      <c r="NUF43" s="50"/>
      <c r="NUG43" s="50"/>
      <c r="NUH43" s="50"/>
      <c r="NUI43" s="50"/>
      <c r="NUJ43" s="50"/>
      <c r="NUK43" s="50"/>
      <c r="NUL43" s="50"/>
      <c r="NUM43" s="50"/>
      <c r="NUN43" s="50"/>
      <c r="NUO43" s="50"/>
      <c r="NUP43" s="50"/>
      <c r="NUQ43" s="50"/>
      <c r="NUR43" s="50"/>
      <c r="NUS43" s="50"/>
      <c r="NUT43" s="50"/>
      <c r="NUU43" s="50"/>
      <c r="NUV43" s="50"/>
      <c r="NUW43" s="50"/>
      <c r="NUX43" s="50"/>
      <c r="NUY43" s="50"/>
      <c r="NUZ43" s="50"/>
      <c r="NVA43" s="50"/>
      <c r="NVB43" s="50"/>
      <c r="NVC43" s="50"/>
      <c r="NVD43" s="50"/>
      <c r="NVE43" s="50"/>
      <c r="NVF43" s="50"/>
      <c r="NVG43" s="50"/>
      <c r="NVH43" s="50"/>
      <c r="NVI43" s="50"/>
      <c r="NVJ43" s="50"/>
      <c r="NVK43" s="50"/>
      <c r="NVL43" s="50"/>
      <c r="NVM43" s="50"/>
      <c r="NVN43" s="50"/>
      <c r="NVO43" s="50"/>
      <c r="NVP43" s="50"/>
      <c r="NVQ43" s="50"/>
      <c r="NVR43" s="50"/>
      <c r="NVS43" s="50"/>
      <c r="NVT43" s="50"/>
      <c r="NVU43" s="50"/>
      <c r="NVV43" s="50"/>
      <c r="NVW43" s="50"/>
      <c r="NVX43" s="50"/>
      <c r="NVY43" s="50"/>
      <c r="NVZ43" s="50"/>
      <c r="NWA43" s="50"/>
      <c r="NWB43" s="50"/>
      <c r="NWC43" s="50"/>
      <c r="NWD43" s="50"/>
      <c r="NWE43" s="50"/>
      <c r="NWF43" s="50"/>
      <c r="NWG43" s="50"/>
      <c r="NWH43" s="50"/>
      <c r="NWI43" s="50"/>
      <c r="NWJ43" s="50"/>
      <c r="NWK43" s="50"/>
      <c r="NWL43" s="50"/>
      <c r="NWM43" s="50"/>
      <c r="NWN43" s="50"/>
      <c r="NWO43" s="50"/>
      <c r="NWP43" s="50"/>
      <c r="NWQ43" s="50"/>
      <c r="NWR43" s="50"/>
      <c r="NWS43" s="50"/>
      <c r="NWT43" s="50"/>
      <c r="NWU43" s="50"/>
      <c r="NWV43" s="50"/>
      <c r="NWW43" s="50"/>
      <c r="NWX43" s="50"/>
      <c r="NWY43" s="50"/>
      <c r="NWZ43" s="50"/>
      <c r="NXA43" s="50"/>
      <c r="NXB43" s="50"/>
      <c r="NXC43" s="50"/>
      <c r="NXD43" s="50"/>
      <c r="NXE43" s="50"/>
      <c r="NXF43" s="50"/>
      <c r="NXG43" s="50"/>
      <c r="NXH43" s="50"/>
      <c r="NXI43" s="50"/>
      <c r="NXJ43" s="50"/>
      <c r="NXK43" s="50"/>
      <c r="NXL43" s="50"/>
      <c r="NXM43" s="50"/>
      <c r="NXN43" s="50"/>
      <c r="NXO43" s="50"/>
      <c r="NXP43" s="50"/>
      <c r="NXQ43" s="50"/>
      <c r="NXR43" s="50"/>
      <c r="NXS43" s="50"/>
      <c r="NXT43" s="50"/>
      <c r="NXU43" s="50"/>
      <c r="NXV43" s="50"/>
      <c r="NXW43" s="50"/>
      <c r="NXX43" s="50"/>
      <c r="NXY43" s="50"/>
      <c r="NXZ43" s="50"/>
      <c r="NYA43" s="50"/>
      <c r="NYB43" s="50"/>
      <c r="NYC43" s="50"/>
      <c r="NYD43" s="50"/>
      <c r="NYE43" s="50"/>
      <c r="NYF43" s="50"/>
      <c r="NYG43" s="50"/>
      <c r="NYH43" s="50"/>
      <c r="NYI43" s="50"/>
      <c r="NYJ43" s="50"/>
      <c r="NYK43" s="50"/>
      <c r="NYL43" s="50"/>
      <c r="NYM43" s="50"/>
      <c r="NYN43" s="50"/>
      <c r="NYO43" s="50"/>
      <c r="NYP43" s="50"/>
      <c r="NYQ43" s="50"/>
      <c r="NYR43" s="50"/>
      <c r="NYS43" s="50"/>
      <c r="NYT43" s="50"/>
      <c r="NYU43" s="50"/>
      <c r="NYV43" s="50"/>
      <c r="NYW43" s="50"/>
      <c r="NYX43" s="50"/>
      <c r="NYY43" s="50"/>
      <c r="NYZ43" s="50"/>
      <c r="NZA43" s="50"/>
      <c r="NZB43" s="50"/>
      <c r="NZC43" s="50"/>
      <c r="NZD43" s="50"/>
      <c r="NZE43" s="50"/>
      <c r="NZF43" s="50"/>
      <c r="NZG43" s="50"/>
      <c r="NZH43" s="50"/>
      <c r="NZI43" s="50"/>
      <c r="NZJ43" s="50"/>
      <c r="NZK43" s="50"/>
      <c r="NZL43" s="50"/>
      <c r="NZM43" s="50"/>
      <c r="NZN43" s="50"/>
      <c r="NZO43" s="50"/>
      <c r="NZP43" s="50"/>
      <c r="NZQ43" s="50"/>
      <c r="NZR43" s="50"/>
      <c r="NZS43" s="50"/>
      <c r="NZT43" s="50"/>
      <c r="NZU43" s="50"/>
      <c r="NZV43" s="50"/>
      <c r="NZW43" s="50"/>
      <c r="NZX43" s="50"/>
      <c r="NZY43" s="50"/>
      <c r="NZZ43" s="50"/>
      <c r="OAA43" s="50"/>
      <c r="OAB43" s="50"/>
      <c r="OAC43" s="50"/>
      <c r="OAD43" s="50"/>
      <c r="OAE43" s="50"/>
      <c r="OAF43" s="50"/>
      <c r="OAG43" s="50"/>
      <c r="OAH43" s="50"/>
      <c r="OAI43" s="50"/>
      <c r="OAJ43" s="50"/>
      <c r="OAK43" s="50"/>
      <c r="OAL43" s="50"/>
      <c r="OAM43" s="50"/>
      <c r="OAN43" s="50"/>
      <c r="OAO43" s="50"/>
      <c r="OAP43" s="50"/>
      <c r="OAQ43" s="50"/>
      <c r="OAR43" s="50"/>
      <c r="OAS43" s="50"/>
      <c r="OAT43" s="50"/>
      <c r="OAU43" s="50"/>
      <c r="OAV43" s="50"/>
      <c r="OAW43" s="50"/>
      <c r="OAX43" s="50"/>
      <c r="OAY43" s="50"/>
      <c r="OAZ43" s="50"/>
      <c r="OBA43" s="50"/>
      <c r="OBB43" s="50"/>
      <c r="OBC43" s="50"/>
      <c r="OBD43" s="50"/>
      <c r="OBE43" s="50"/>
      <c r="OBF43" s="50"/>
      <c r="OBG43" s="50"/>
      <c r="OBH43" s="50"/>
      <c r="OBI43" s="50"/>
      <c r="OBJ43" s="50"/>
      <c r="OBK43" s="50"/>
      <c r="OBL43" s="50"/>
      <c r="OBM43" s="50"/>
      <c r="OBN43" s="50"/>
      <c r="OBO43" s="50"/>
      <c r="OBP43" s="50"/>
      <c r="OBQ43" s="50"/>
      <c r="OBR43" s="50"/>
      <c r="OBS43" s="50"/>
      <c r="OBT43" s="50"/>
      <c r="OBU43" s="50"/>
      <c r="OBV43" s="50"/>
      <c r="OBW43" s="50"/>
      <c r="OBX43" s="50"/>
      <c r="OBY43" s="50"/>
      <c r="OBZ43" s="50"/>
      <c r="OCA43" s="50"/>
      <c r="OCB43" s="50"/>
      <c r="OCC43" s="50"/>
      <c r="OCD43" s="50"/>
      <c r="OCE43" s="50"/>
      <c r="OCF43" s="50"/>
      <c r="OCG43" s="50"/>
      <c r="OCH43" s="50"/>
      <c r="OCI43" s="50"/>
      <c r="OCJ43" s="50"/>
      <c r="OCK43" s="50"/>
      <c r="OCL43" s="50"/>
      <c r="OCM43" s="50"/>
      <c r="OCN43" s="50"/>
      <c r="OCO43" s="50"/>
      <c r="OCP43" s="50"/>
      <c r="OCQ43" s="50"/>
      <c r="OCR43" s="50"/>
      <c r="OCS43" s="50"/>
      <c r="OCT43" s="50"/>
      <c r="OCU43" s="50"/>
      <c r="OCV43" s="50"/>
      <c r="OCW43" s="50"/>
      <c r="OCX43" s="50"/>
      <c r="OCY43" s="50"/>
      <c r="OCZ43" s="50"/>
      <c r="ODA43" s="50"/>
      <c r="ODB43" s="50"/>
      <c r="ODC43" s="50"/>
      <c r="ODD43" s="50"/>
      <c r="ODE43" s="50"/>
      <c r="ODF43" s="50"/>
      <c r="ODG43" s="50"/>
      <c r="ODH43" s="50"/>
      <c r="ODI43" s="50"/>
      <c r="ODJ43" s="50"/>
      <c r="ODK43" s="50"/>
      <c r="ODL43" s="50"/>
      <c r="ODM43" s="50"/>
      <c r="ODN43" s="50"/>
      <c r="ODO43" s="50"/>
      <c r="ODP43" s="50"/>
      <c r="ODQ43" s="50"/>
      <c r="ODR43" s="50"/>
      <c r="ODS43" s="50"/>
      <c r="ODT43" s="50"/>
      <c r="ODU43" s="50"/>
      <c r="ODV43" s="50"/>
      <c r="ODW43" s="50"/>
      <c r="ODX43" s="50"/>
      <c r="ODY43" s="50"/>
      <c r="ODZ43" s="50"/>
      <c r="OEA43" s="50"/>
      <c r="OEB43" s="50"/>
      <c r="OEC43" s="50"/>
      <c r="OED43" s="50"/>
      <c r="OEE43" s="50"/>
      <c r="OEF43" s="50"/>
      <c r="OEG43" s="50"/>
      <c r="OEH43" s="50"/>
      <c r="OEI43" s="50"/>
      <c r="OEJ43" s="50"/>
      <c r="OEK43" s="50"/>
      <c r="OEL43" s="50"/>
      <c r="OEM43" s="50"/>
      <c r="OEN43" s="50"/>
      <c r="OEO43" s="50"/>
      <c r="OEP43" s="50"/>
      <c r="OEQ43" s="50"/>
      <c r="OER43" s="50"/>
      <c r="OES43" s="50"/>
      <c r="OET43" s="50"/>
      <c r="OEU43" s="50"/>
      <c r="OEV43" s="50"/>
      <c r="OEW43" s="50"/>
      <c r="OEX43" s="50"/>
      <c r="OEY43" s="50"/>
      <c r="OEZ43" s="50"/>
      <c r="OFA43" s="50"/>
      <c r="OFB43" s="50"/>
      <c r="OFC43" s="50"/>
      <c r="OFD43" s="50"/>
      <c r="OFE43" s="50"/>
      <c r="OFF43" s="50"/>
      <c r="OFG43" s="50"/>
      <c r="OFH43" s="50"/>
      <c r="OFI43" s="50"/>
      <c r="OFJ43" s="50"/>
      <c r="OFK43" s="50"/>
      <c r="OFL43" s="50"/>
      <c r="OFM43" s="50"/>
      <c r="OFN43" s="50"/>
      <c r="OFO43" s="50"/>
      <c r="OFP43" s="50"/>
      <c r="OFQ43" s="50"/>
      <c r="OFR43" s="50"/>
      <c r="OFS43" s="50"/>
      <c r="OFT43" s="50"/>
      <c r="OFU43" s="50"/>
      <c r="OFV43" s="50"/>
      <c r="OFW43" s="50"/>
      <c r="OFX43" s="50"/>
      <c r="OFY43" s="50"/>
      <c r="OFZ43" s="50"/>
      <c r="OGA43" s="50"/>
      <c r="OGB43" s="50"/>
      <c r="OGC43" s="50"/>
      <c r="OGD43" s="50"/>
      <c r="OGE43" s="50"/>
      <c r="OGF43" s="50"/>
      <c r="OGG43" s="50"/>
      <c r="OGH43" s="50"/>
      <c r="OGI43" s="50"/>
      <c r="OGJ43" s="50"/>
      <c r="OGK43" s="50"/>
      <c r="OGL43" s="50"/>
      <c r="OGM43" s="50"/>
      <c r="OGN43" s="50"/>
      <c r="OGO43" s="50"/>
      <c r="OGP43" s="50"/>
      <c r="OGQ43" s="50"/>
      <c r="OGR43" s="50"/>
      <c r="OGS43" s="50"/>
      <c r="OGT43" s="50"/>
      <c r="OGU43" s="50"/>
      <c r="OGV43" s="50"/>
      <c r="OGW43" s="50"/>
      <c r="OGX43" s="50"/>
      <c r="OGY43" s="50"/>
      <c r="OGZ43" s="50"/>
      <c r="OHA43" s="50"/>
      <c r="OHB43" s="50"/>
      <c r="OHC43" s="50"/>
      <c r="OHD43" s="50"/>
      <c r="OHE43" s="50"/>
      <c r="OHF43" s="50"/>
      <c r="OHG43" s="50"/>
      <c r="OHH43" s="50"/>
      <c r="OHI43" s="50"/>
      <c r="OHJ43" s="50"/>
      <c r="OHK43" s="50"/>
      <c r="OHL43" s="50"/>
      <c r="OHM43" s="50"/>
      <c r="OHN43" s="50"/>
      <c r="OHO43" s="50"/>
      <c r="OHP43" s="50"/>
      <c r="OHQ43" s="50"/>
      <c r="OHR43" s="50"/>
      <c r="OHS43" s="50"/>
      <c r="OHT43" s="50"/>
      <c r="OHU43" s="50"/>
      <c r="OHV43" s="50"/>
      <c r="OHW43" s="50"/>
      <c r="OHX43" s="50"/>
      <c r="OHY43" s="50"/>
      <c r="OHZ43" s="50"/>
      <c r="OIA43" s="50"/>
      <c r="OIB43" s="50"/>
      <c r="OIC43" s="50"/>
      <c r="OID43" s="50"/>
      <c r="OIE43" s="50"/>
      <c r="OIF43" s="50"/>
      <c r="OIG43" s="50"/>
      <c r="OIH43" s="50"/>
      <c r="OII43" s="50"/>
      <c r="OIJ43" s="50"/>
      <c r="OIK43" s="50"/>
      <c r="OIL43" s="50"/>
      <c r="OIM43" s="50"/>
      <c r="OIN43" s="50"/>
      <c r="OIO43" s="50"/>
      <c r="OIP43" s="50"/>
      <c r="OIQ43" s="50"/>
      <c r="OIR43" s="50"/>
      <c r="OIS43" s="50"/>
      <c r="OIT43" s="50"/>
      <c r="OIU43" s="50"/>
      <c r="OIV43" s="50"/>
      <c r="OIW43" s="50"/>
      <c r="OIX43" s="50"/>
      <c r="OIY43" s="50"/>
      <c r="OIZ43" s="50"/>
      <c r="OJA43" s="50"/>
      <c r="OJB43" s="50"/>
      <c r="OJC43" s="50"/>
      <c r="OJD43" s="50"/>
      <c r="OJE43" s="50"/>
      <c r="OJF43" s="50"/>
      <c r="OJG43" s="50"/>
      <c r="OJH43" s="50"/>
      <c r="OJI43" s="50"/>
      <c r="OJJ43" s="50"/>
      <c r="OJK43" s="50"/>
      <c r="OJL43" s="50"/>
      <c r="OJM43" s="50"/>
      <c r="OJN43" s="50"/>
      <c r="OJO43" s="50"/>
      <c r="OJP43" s="50"/>
      <c r="OJQ43" s="50"/>
      <c r="OJR43" s="50"/>
      <c r="OJS43" s="50"/>
      <c r="OJT43" s="50"/>
      <c r="OJU43" s="50"/>
      <c r="OJV43" s="50"/>
      <c r="OJW43" s="50"/>
      <c r="OJX43" s="50"/>
      <c r="OJY43" s="50"/>
      <c r="OJZ43" s="50"/>
      <c r="OKA43" s="50"/>
      <c r="OKB43" s="50"/>
      <c r="OKC43" s="50"/>
      <c r="OKD43" s="50"/>
      <c r="OKE43" s="50"/>
      <c r="OKF43" s="50"/>
      <c r="OKG43" s="50"/>
      <c r="OKH43" s="50"/>
      <c r="OKI43" s="50"/>
      <c r="OKJ43" s="50"/>
      <c r="OKK43" s="50"/>
      <c r="OKL43" s="50"/>
      <c r="OKM43" s="50"/>
      <c r="OKN43" s="50"/>
      <c r="OKO43" s="50"/>
      <c r="OKP43" s="50"/>
      <c r="OKQ43" s="50"/>
      <c r="OKR43" s="50"/>
      <c r="OKS43" s="50"/>
      <c r="OKT43" s="50"/>
      <c r="OKU43" s="50"/>
      <c r="OKV43" s="50"/>
      <c r="OKW43" s="50"/>
      <c r="OKX43" s="50"/>
      <c r="OKY43" s="50"/>
      <c r="OKZ43" s="50"/>
      <c r="OLA43" s="50"/>
      <c r="OLB43" s="50"/>
      <c r="OLC43" s="50"/>
      <c r="OLD43" s="50"/>
      <c r="OLE43" s="50"/>
      <c r="OLF43" s="50"/>
      <c r="OLG43" s="50"/>
      <c r="OLH43" s="50"/>
      <c r="OLI43" s="50"/>
      <c r="OLJ43" s="50"/>
      <c r="OLK43" s="50"/>
      <c r="OLL43" s="50"/>
      <c r="OLM43" s="50"/>
      <c r="OLN43" s="50"/>
      <c r="OLO43" s="50"/>
      <c r="OLP43" s="50"/>
      <c r="OLQ43" s="50"/>
      <c r="OLR43" s="50"/>
      <c r="OLS43" s="50"/>
      <c r="OLT43" s="50"/>
      <c r="OLU43" s="50"/>
      <c r="OLV43" s="50"/>
      <c r="OLW43" s="50"/>
      <c r="OLX43" s="50"/>
      <c r="OLY43" s="50"/>
      <c r="OLZ43" s="50"/>
      <c r="OMA43" s="50"/>
      <c r="OMB43" s="50"/>
      <c r="OMC43" s="50"/>
      <c r="OMD43" s="50"/>
      <c r="OME43" s="50"/>
      <c r="OMF43" s="50"/>
      <c r="OMG43" s="50"/>
      <c r="OMH43" s="50"/>
      <c r="OMI43" s="50"/>
      <c r="OMJ43" s="50"/>
      <c r="OMK43" s="50"/>
      <c r="OML43" s="50"/>
      <c r="OMM43" s="50"/>
      <c r="OMN43" s="50"/>
      <c r="OMO43" s="50"/>
      <c r="OMP43" s="50"/>
      <c r="OMQ43" s="50"/>
      <c r="OMR43" s="50"/>
      <c r="OMS43" s="50"/>
      <c r="OMT43" s="50"/>
      <c r="OMU43" s="50"/>
      <c r="OMV43" s="50"/>
      <c r="OMW43" s="50"/>
      <c r="OMX43" s="50"/>
      <c r="OMY43" s="50"/>
      <c r="OMZ43" s="50"/>
      <c r="ONA43" s="50"/>
      <c r="ONB43" s="50"/>
      <c r="ONC43" s="50"/>
      <c r="OND43" s="50"/>
      <c r="ONE43" s="50"/>
      <c r="ONF43" s="50"/>
      <c r="ONG43" s="50"/>
      <c r="ONH43" s="50"/>
      <c r="ONI43" s="50"/>
      <c r="ONJ43" s="50"/>
      <c r="ONK43" s="50"/>
      <c r="ONL43" s="50"/>
      <c r="ONM43" s="50"/>
      <c r="ONN43" s="50"/>
      <c r="ONO43" s="50"/>
      <c r="ONP43" s="50"/>
      <c r="ONQ43" s="50"/>
      <c r="ONR43" s="50"/>
      <c r="ONS43" s="50"/>
      <c r="ONT43" s="50"/>
      <c r="ONU43" s="50"/>
      <c r="ONV43" s="50"/>
      <c r="ONW43" s="50"/>
      <c r="ONX43" s="50"/>
      <c r="ONY43" s="50"/>
      <c r="ONZ43" s="50"/>
      <c r="OOA43" s="50"/>
      <c r="OOB43" s="50"/>
      <c r="OOC43" s="50"/>
      <c r="OOD43" s="50"/>
      <c r="OOE43" s="50"/>
      <c r="OOF43" s="50"/>
      <c r="OOG43" s="50"/>
      <c r="OOH43" s="50"/>
      <c r="OOI43" s="50"/>
      <c r="OOJ43" s="50"/>
      <c r="OOK43" s="50"/>
      <c r="OOL43" s="50"/>
      <c r="OOM43" s="50"/>
      <c r="OON43" s="50"/>
      <c r="OOO43" s="50"/>
      <c r="OOP43" s="50"/>
      <c r="OOQ43" s="50"/>
      <c r="OOR43" s="50"/>
      <c r="OOS43" s="50"/>
      <c r="OOT43" s="50"/>
      <c r="OOU43" s="50"/>
      <c r="OOV43" s="50"/>
      <c r="OOW43" s="50"/>
      <c r="OOX43" s="50"/>
      <c r="OOY43" s="50"/>
      <c r="OOZ43" s="50"/>
      <c r="OPA43" s="50"/>
      <c r="OPB43" s="50"/>
      <c r="OPC43" s="50"/>
      <c r="OPD43" s="50"/>
      <c r="OPE43" s="50"/>
      <c r="OPF43" s="50"/>
      <c r="OPG43" s="50"/>
      <c r="OPH43" s="50"/>
      <c r="OPI43" s="50"/>
      <c r="OPJ43" s="50"/>
      <c r="OPK43" s="50"/>
      <c r="OPL43" s="50"/>
      <c r="OPM43" s="50"/>
      <c r="OPN43" s="50"/>
      <c r="OPO43" s="50"/>
      <c r="OPP43" s="50"/>
      <c r="OPQ43" s="50"/>
      <c r="OPR43" s="50"/>
      <c r="OPS43" s="50"/>
      <c r="OPT43" s="50"/>
      <c r="OPU43" s="50"/>
      <c r="OPV43" s="50"/>
      <c r="OPW43" s="50"/>
      <c r="OPX43" s="50"/>
      <c r="OPY43" s="50"/>
      <c r="OPZ43" s="50"/>
      <c r="OQA43" s="50"/>
      <c r="OQB43" s="50"/>
      <c r="OQC43" s="50"/>
      <c r="OQD43" s="50"/>
      <c r="OQE43" s="50"/>
      <c r="OQF43" s="50"/>
      <c r="OQG43" s="50"/>
      <c r="OQH43" s="50"/>
      <c r="OQI43" s="50"/>
      <c r="OQJ43" s="50"/>
      <c r="OQK43" s="50"/>
      <c r="OQL43" s="50"/>
      <c r="OQM43" s="50"/>
      <c r="OQN43" s="50"/>
      <c r="OQO43" s="50"/>
      <c r="OQP43" s="50"/>
      <c r="OQQ43" s="50"/>
      <c r="OQR43" s="50"/>
      <c r="OQS43" s="50"/>
      <c r="OQT43" s="50"/>
      <c r="OQU43" s="50"/>
      <c r="OQV43" s="50"/>
      <c r="OQW43" s="50"/>
      <c r="OQX43" s="50"/>
      <c r="OQY43" s="50"/>
      <c r="OQZ43" s="50"/>
      <c r="ORA43" s="50"/>
      <c r="ORB43" s="50"/>
      <c r="ORC43" s="50"/>
      <c r="ORD43" s="50"/>
      <c r="ORE43" s="50"/>
      <c r="ORF43" s="50"/>
      <c r="ORG43" s="50"/>
      <c r="ORH43" s="50"/>
      <c r="ORI43" s="50"/>
      <c r="ORJ43" s="50"/>
      <c r="ORK43" s="50"/>
      <c r="ORL43" s="50"/>
      <c r="ORM43" s="50"/>
      <c r="ORN43" s="50"/>
      <c r="ORO43" s="50"/>
      <c r="ORP43" s="50"/>
      <c r="ORQ43" s="50"/>
      <c r="ORR43" s="50"/>
      <c r="ORS43" s="50"/>
      <c r="ORT43" s="50"/>
      <c r="ORU43" s="50"/>
      <c r="ORV43" s="50"/>
      <c r="ORW43" s="50"/>
      <c r="ORX43" s="50"/>
      <c r="ORY43" s="50"/>
      <c r="ORZ43" s="50"/>
      <c r="OSA43" s="50"/>
      <c r="OSB43" s="50"/>
      <c r="OSC43" s="50"/>
      <c r="OSD43" s="50"/>
      <c r="OSE43" s="50"/>
      <c r="OSF43" s="50"/>
      <c r="OSG43" s="50"/>
      <c r="OSH43" s="50"/>
      <c r="OSI43" s="50"/>
      <c r="OSJ43" s="50"/>
      <c r="OSK43" s="50"/>
      <c r="OSL43" s="50"/>
      <c r="OSM43" s="50"/>
      <c r="OSN43" s="50"/>
      <c r="OSO43" s="50"/>
      <c r="OSP43" s="50"/>
      <c r="OSQ43" s="50"/>
      <c r="OSR43" s="50"/>
      <c r="OSS43" s="50"/>
      <c r="OST43" s="50"/>
      <c r="OSU43" s="50"/>
      <c r="OSV43" s="50"/>
      <c r="OSW43" s="50"/>
      <c r="OSX43" s="50"/>
      <c r="OSY43" s="50"/>
      <c r="OSZ43" s="50"/>
      <c r="OTA43" s="50"/>
      <c r="OTB43" s="50"/>
      <c r="OTC43" s="50"/>
      <c r="OTD43" s="50"/>
      <c r="OTE43" s="50"/>
      <c r="OTF43" s="50"/>
      <c r="OTG43" s="50"/>
      <c r="OTH43" s="50"/>
      <c r="OTI43" s="50"/>
      <c r="OTJ43" s="50"/>
      <c r="OTK43" s="50"/>
      <c r="OTL43" s="50"/>
      <c r="OTM43" s="50"/>
      <c r="OTN43" s="50"/>
      <c r="OTO43" s="50"/>
      <c r="OTP43" s="50"/>
      <c r="OTQ43" s="50"/>
      <c r="OTR43" s="50"/>
      <c r="OTS43" s="50"/>
      <c r="OTT43" s="50"/>
      <c r="OTU43" s="50"/>
      <c r="OTV43" s="50"/>
      <c r="OTW43" s="50"/>
      <c r="OTX43" s="50"/>
      <c r="OTY43" s="50"/>
      <c r="OTZ43" s="50"/>
      <c r="OUA43" s="50"/>
      <c r="OUB43" s="50"/>
      <c r="OUC43" s="50"/>
      <c r="OUD43" s="50"/>
      <c r="OUE43" s="50"/>
      <c r="OUF43" s="50"/>
      <c r="OUG43" s="50"/>
      <c r="OUH43" s="50"/>
      <c r="OUI43" s="50"/>
      <c r="OUJ43" s="50"/>
      <c r="OUK43" s="50"/>
      <c r="OUL43" s="50"/>
      <c r="OUM43" s="50"/>
      <c r="OUN43" s="50"/>
      <c r="OUO43" s="50"/>
      <c r="OUP43" s="50"/>
      <c r="OUQ43" s="50"/>
      <c r="OUR43" s="50"/>
      <c r="OUS43" s="50"/>
      <c r="OUT43" s="50"/>
      <c r="OUU43" s="50"/>
      <c r="OUV43" s="50"/>
      <c r="OUW43" s="50"/>
      <c r="OUX43" s="50"/>
      <c r="OUY43" s="50"/>
      <c r="OUZ43" s="50"/>
      <c r="OVA43" s="50"/>
      <c r="OVB43" s="50"/>
      <c r="OVC43" s="50"/>
      <c r="OVD43" s="50"/>
      <c r="OVE43" s="50"/>
      <c r="OVF43" s="50"/>
      <c r="OVG43" s="50"/>
      <c r="OVH43" s="50"/>
      <c r="OVI43" s="50"/>
      <c r="OVJ43" s="50"/>
      <c r="OVK43" s="50"/>
      <c r="OVL43" s="50"/>
      <c r="OVM43" s="50"/>
      <c r="OVN43" s="50"/>
      <c r="OVO43" s="50"/>
      <c r="OVP43" s="50"/>
      <c r="OVQ43" s="50"/>
      <c r="OVR43" s="50"/>
      <c r="OVS43" s="50"/>
      <c r="OVT43" s="50"/>
      <c r="OVU43" s="50"/>
      <c r="OVV43" s="50"/>
      <c r="OVW43" s="50"/>
      <c r="OVX43" s="50"/>
      <c r="OVY43" s="50"/>
      <c r="OVZ43" s="50"/>
      <c r="OWA43" s="50"/>
      <c r="OWB43" s="50"/>
      <c r="OWC43" s="50"/>
      <c r="OWD43" s="50"/>
      <c r="OWE43" s="50"/>
      <c r="OWF43" s="50"/>
      <c r="OWG43" s="50"/>
      <c r="OWH43" s="50"/>
      <c r="OWI43" s="50"/>
      <c r="OWJ43" s="50"/>
      <c r="OWK43" s="50"/>
      <c r="OWL43" s="50"/>
      <c r="OWM43" s="50"/>
      <c r="OWN43" s="50"/>
      <c r="OWO43" s="50"/>
      <c r="OWP43" s="50"/>
      <c r="OWQ43" s="50"/>
      <c r="OWR43" s="50"/>
      <c r="OWS43" s="50"/>
      <c r="OWT43" s="50"/>
      <c r="OWU43" s="50"/>
      <c r="OWV43" s="50"/>
      <c r="OWW43" s="50"/>
      <c r="OWX43" s="50"/>
      <c r="OWY43" s="50"/>
      <c r="OWZ43" s="50"/>
      <c r="OXA43" s="50"/>
      <c r="OXB43" s="50"/>
      <c r="OXC43" s="50"/>
      <c r="OXD43" s="50"/>
      <c r="OXE43" s="50"/>
      <c r="OXF43" s="50"/>
      <c r="OXG43" s="50"/>
      <c r="OXH43" s="50"/>
      <c r="OXI43" s="50"/>
      <c r="OXJ43" s="50"/>
      <c r="OXK43" s="50"/>
      <c r="OXL43" s="50"/>
      <c r="OXM43" s="50"/>
      <c r="OXN43" s="50"/>
      <c r="OXO43" s="50"/>
      <c r="OXP43" s="50"/>
      <c r="OXQ43" s="50"/>
      <c r="OXR43" s="50"/>
      <c r="OXS43" s="50"/>
      <c r="OXT43" s="50"/>
      <c r="OXU43" s="50"/>
      <c r="OXV43" s="50"/>
      <c r="OXW43" s="50"/>
      <c r="OXX43" s="50"/>
      <c r="OXY43" s="50"/>
      <c r="OXZ43" s="50"/>
      <c r="OYA43" s="50"/>
      <c r="OYB43" s="50"/>
      <c r="OYC43" s="50"/>
      <c r="OYD43" s="50"/>
      <c r="OYE43" s="50"/>
      <c r="OYF43" s="50"/>
      <c r="OYG43" s="50"/>
      <c r="OYH43" s="50"/>
      <c r="OYI43" s="50"/>
      <c r="OYJ43" s="50"/>
      <c r="OYK43" s="50"/>
      <c r="OYL43" s="50"/>
      <c r="OYM43" s="50"/>
      <c r="OYN43" s="50"/>
      <c r="OYO43" s="50"/>
      <c r="OYP43" s="50"/>
      <c r="OYQ43" s="50"/>
      <c r="OYR43" s="50"/>
      <c r="OYS43" s="50"/>
      <c r="OYT43" s="50"/>
      <c r="OYU43" s="50"/>
      <c r="OYV43" s="50"/>
      <c r="OYW43" s="50"/>
      <c r="OYX43" s="50"/>
      <c r="OYY43" s="50"/>
      <c r="OYZ43" s="50"/>
      <c r="OZA43" s="50"/>
      <c r="OZB43" s="50"/>
      <c r="OZC43" s="50"/>
      <c r="OZD43" s="50"/>
      <c r="OZE43" s="50"/>
      <c r="OZF43" s="50"/>
      <c r="OZG43" s="50"/>
      <c r="OZH43" s="50"/>
      <c r="OZI43" s="50"/>
      <c r="OZJ43" s="50"/>
      <c r="OZK43" s="50"/>
      <c r="OZL43" s="50"/>
      <c r="OZM43" s="50"/>
      <c r="OZN43" s="50"/>
      <c r="OZO43" s="50"/>
      <c r="OZP43" s="50"/>
      <c r="OZQ43" s="50"/>
      <c r="OZR43" s="50"/>
      <c r="OZS43" s="50"/>
      <c r="OZT43" s="50"/>
      <c r="OZU43" s="50"/>
      <c r="OZV43" s="50"/>
      <c r="OZW43" s="50"/>
      <c r="OZX43" s="50"/>
      <c r="OZY43" s="50"/>
      <c r="OZZ43" s="50"/>
      <c r="PAA43" s="50"/>
      <c r="PAB43" s="50"/>
      <c r="PAC43" s="50"/>
      <c r="PAD43" s="50"/>
      <c r="PAE43" s="50"/>
      <c r="PAF43" s="50"/>
      <c r="PAG43" s="50"/>
      <c r="PAH43" s="50"/>
      <c r="PAI43" s="50"/>
      <c r="PAJ43" s="50"/>
      <c r="PAK43" s="50"/>
      <c r="PAL43" s="50"/>
      <c r="PAM43" s="50"/>
      <c r="PAN43" s="50"/>
      <c r="PAO43" s="50"/>
      <c r="PAP43" s="50"/>
      <c r="PAQ43" s="50"/>
      <c r="PAR43" s="50"/>
      <c r="PAS43" s="50"/>
      <c r="PAT43" s="50"/>
      <c r="PAU43" s="50"/>
      <c r="PAV43" s="50"/>
      <c r="PAW43" s="50"/>
      <c r="PAX43" s="50"/>
      <c r="PAY43" s="50"/>
      <c r="PAZ43" s="50"/>
      <c r="PBA43" s="50"/>
      <c r="PBB43" s="50"/>
      <c r="PBC43" s="50"/>
      <c r="PBD43" s="50"/>
      <c r="PBE43" s="50"/>
      <c r="PBF43" s="50"/>
      <c r="PBG43" s="50"/>
      <c r="PBH43" s="50"/>
      <c r="PBI43" s="50"/>
      <c r="PBJ43" s="50"/>
      <c r="PBK43" s="50"/>
      <c r="PBL43" s="50"/>
      <c r="PBM43" s="50"/>
      <c r="PBN43" s="50"/>
      <c r="PBO43" s="50"/>
      <c r="PBP43" s="50"/>
      <c r="PBQ43" s="50"/>
      <c r="PBR43" s="50"/>
      <c r="PBS43" s="50"/>
      <c r="PBT43" s="50"/>
      <c r="PBU43" s="50"/>
      <c r="PBV43" s="50"/>
      <c r="PBW43" s="50"/>
      <c r="PBX43" s="50"/>
      <c r="PBY43" s="50"/>
      <c r="PBZ43" s="50"/>
      <c r="PCA43" s="50"/>
      <c r="PCB43" s="50"/>
      <c r="PCC43" s="50"/>
      <c r="PCD43" s="50"/>
      <c r="PCE43" s="50"/>
      <c r="PCF43" s="50"/>
      <c r="PCG43" s="50"/>
      <c r="PCH43" s="50"/>
      <c r="PCI43" s="50"/>
      <c r="PCJ43" s="50"/>
      <c r="PCK43" s="50"/>
      <c r="PCL43" s="50"/>
      <c r="PCM43" s="50"/>
      <c r="PCN43" s="50"/>
      <c r="PCO43" s="50"/>
      <c r="PCP43" s="50"/>
      <c r="PCQ43" s="50"/>
      <c r="PCR43" s="50"/>
      <c r="PCS43" s="50"/>
      <c r="PCT43" s="50"/>
      <c r="PCU43" s="50"/>
      <c r="PCV43" s="50"/>
      <c r="PCW43" s="50"/>
      <c r="PCX43" s="50"/>
      <c r="PCY43" s="50"/>
      <c r="PCZ43" s="50"/>
      <c r="PDA43" s="50"/>
      <c r="PDB43" s="50"/>
      <c r="PDC43" s="50"/>
      <c r="PDD43" s="50"/>
      <c r="PDE43" s="50"/>
      <c r="PDF43" s="50"/>
      <c r="PDG43" s="50"/>
      <c r="PDH43" s="50"/>
      <c r="PDI43" s="50"/>
      <c r="PDJ43" s="50"/>
      <c r="PDK43" s="50"/>
      <c r="PDL43" s="50"/>
      <c r="PDM43" s="50"/>
      <c r="PDN43" s="50"/>
      <c r="PDO43" s="50"/>
      <c r="PDP43" s="50"/>
      <c r="PDQ43" s="50"/>
      <c r="PDR43" s="50"/>
      <c r="PDS43" s="50"/>
      <c r="PDT43" s="50"/>
      <c r="PDU43" s="50"/>
      <c r="PDV43" s="50"/>
      <c r="PDW43" s="50"/>
      <c r="PDX43" s="50"/>
      <c r="PDY43" s="50"/>
      <c r="PDZ43" s="50"/>
      <c r="PEA43" s="50"/>
      <c r="PEB43" s="50"/>
      <c r="PEC43" s="50"/>
      <c r="PED43" s="50"/>
      <c r="PEE43" s="50"/>
      <c r="PEF43" s="50"/>
      <c r="PEG43" s="50"/>
      <c r="PEH43" s="50"/>
      <c r="PEI43" s="50"/>
      <c r="PEJ43" s="50"/>
      <c r="PEK43" s="50"/>
      <c r="PEL43" s="50"/>
      <c r="PEM43" s="50"/>
      <c r="PEN43" s="50"/>
      <c r="PEO43" s="50"/>
      <c r="PEP43" s="50"/>
      <c r="PEQ43" s="50"/>
      <c r="PER43" s="50"/>
      <c r="PES43" s="50"/>
      <c r="PET43" s="50"/>
      <c r="PEU43" s="50"/>
      <c r="PEV43" s="50"/>
      <c r="PEW43" s="50"/>
      <c r="PEX43" s="50"/>
      <c r="PEY43" s="50"/>
      <c r="PEZ43" s="50"/>
      <c r="PFA43" s="50"/>
      <c r="PFB43" s="50"/>
      <c r="PFC43" s="50"/>
      <c r="PFD43" s="50"/>
      <c r="PFE43" s="50"/>
      <c r="PFF43" s="50"/>
      <c r="PFG43" s="50"/>
      <c r="PFH43" s="50"/>
      <c r="PFI43" s="50"/>
      <c r="PFJ43" s="50"/>
      <c r="PFK43" s="50"/>
      <c r="PFL43" s="50"/>
      <c r="PFM43" s="50"/>
      <c r="PFN43" s="50"/>
      <c r="PFO43" s="50"/>
      <c r="PFP43" s="50"/>
      <c r="PFQ43" s="50"/>
      <c r="PFR43" s="50"/>
      <c r="PFS43" s="50"/>
      <c r="PFT43" s="50"/>
      <c r="PFU43" s="50"/>
      <c r="PFV43" s="50"/>
      <c r="PFW43" s="50"/>
      <c r="PFX43" s="50"/>
      <c r="PFY43" s="50"/>
      <c r="PFZ43" s="50"/>
      <c r="PGA43" s="50"/>
      <c r="PGB43" s="50"/>
      <c r="PGC43" s="50"/>
      <c r="PGD43" s="50"/>
      <c r="PGE43" s="50"/>
      <c r="PGF43" s="50"/>
      <c r="PGG43" s="50"/>
      <c r="PGH43" s="50"/>
      <c r="PGI43" s="50"/>
      <c r="PGJ43" s="50"/>
      <c r="PGK43" s="50"/>
      <c r="PGL43" s="50"/>
      <c r="PGM43" s="50"/>
      <c r="PGN43" s="50"/>
      <c r="PGO43" s="50"/>
      <c r="PGP43" s="50"/>
      <c r="PGQ43" s="50"/>
      <c r="PGR43" s="50"/>
      <c r="PGS43" s="50"/>
      <c r="PGT43" s="50"/>
      <c r="PGU43" s="50"/>
      <c r="PGV43" s="50"/>
      <c r="PGW43" s="50"/>
      <c r="PGX43" s="50"/>
      <c r="PGY43" s="50"/>
      <c r="PGZ43" s="50"/>
      <c r="PHA43" s="50"/>
      <c r="PHB43" s="50"/>
      <c r="PHC43" s="50"/>
      <c r="PHD43" s="50"/>
      <c r="PHE43" s="50"/>
      <c r="PHF43" s="50"/>
      <c r="PHG43" s="50"/>
      <c r="PHH43" s="50"/>
      <c r="PHI43" s="50"/>
      <c r="PHJ43" s="50"/>
      <c r="PHK43" s="50"/>
      <c r="PHL43" s="50"/>
      <c r="PHM43" s="50"/>
      <c r="PHN43" s="50"/>
      <c r="PHO43" s="50"/>
      <c r="PHP43" s="50"/>
      <c r="PHQ43" s="50"/>
      <c r="PHR43" s="50"/>
      <c r="PHS43" s="50"/>
      <c r="PHT43" s="50"/>
      <c r="PHU43" s="50"/>
      <c r="PHV43" s="50"/>
      <c r="PHW43" s="50"/>
      <c r="PHX43" s="50"/>
      <c r="PHY43" s="50"/>
      <c r="PHZ43" s="50"/>
      <c r="PIA43" s="50"/>
      <c r="PIB43" s="50"/>
      <c r="PIC43" s="50"/>
      <c r="PID43" s="50"/>
      <c r="PIE43" s="50"/>
      <c r="PIF43" s="50"/>
      <c r="PIG43" s="50"/>
      <c r="PIH43" s="50"/>
      <c r="PII43" s="50"/>
      <c r="PIJ43" s="50"/>
      <c r="PIK43" s="50"/>
      <c r="PIL43" s="50"/>
      <c r="PIM43" s="50"/>
      <c r="PIN43" s="50"/>
      <c r="PIO43" s="50"/>
      <c r="PIP43" s="50"/>
      <c r="PIQ43" s="50"/>
      <c r="PIR43" s="50"/>
      <c r="PIS43" s="50"/>
      <c r="PIT43" s="50"/>
      <c r="PIU43" s="50"/>
      <c r="PIV43" s="50"/>
      <c r="PIW43" s="50"/>
      <c r="PIX43" s="50"/>
      <c r="PIY43" s="50"/>
      <c r="PIZ43" s="50"/>
      <c r="PJA43" s="50"/>
      <c r="PJB43" s="50"/>
      <c r="PJC43" s="50"/>
      <c r="PJD43" s="50"/>
      <c r="PJE43" s="50"/>
      <c r="PJF43" s="50"/>
      <c r="PJG43" s="50"/>
      <c r="PJH43" s="50"/>
      <c r="PJI43" s="50"/>
      <c r="PJJ43" s="50"/>
      <c r="PJK43" s="50"/>
      <c r="PJL43" s="50"/>
      <c r="PJM43" s="50"/>
      <c r="PJN43" s="50"/>
      <c r="PJO43" s="50"/>
      <c r="PJP43" s="50"/>
      <c r="PJQ43" s="50"/>
      <c r="PJR43" s="50"/>
      <c r="PJS43" s="50"/>
      <c r="PJT43" s="50"/>
      <c r="PJU43" s="50"/>
      <c r="PJV43" s="50"/>
      <c r="PJW43" s="50"/>
      <c r="PJX43" s="50"/>
      <c r="PJY43" s="50"/>
      <c r="PJZ43" s="50"/>
      <c r="PKA43" s="50"/>
      <c r="PKB43" s="50"/>
      <c r="PKC43" s="50"/>
      <c r="PKD43" s="50"/>
      <c r="PKE43" s="50"/>
      <c r="PKF43" s="50"/>
      <c r="PKG43" s="50"/>
      <c r="PKH43" s="50"/>
      <c r="PKI43" s="50"/>
      <c r="PKJ43" s="50"/>
      <c r="PKK43" s="50"/>
      <c r="PKL43" s="50"/>
      <c r="PKM43" s="50"/>
      <c r="PKN43" s="50"/>
      <c r="PKO43" s="50"/>
      <c r="PKP43" s="50"/>
      <c r="PKQ43" s="50"/>
      <c r="PKR43" s="50"/>
      <c r="PKS43" s="50"/>
      <c r="PKT43" s="50"/>
      <c r="PKU43" s="50"/>
      <c r="PKV43" s="50"/>
      <c r="PKW43" s="50"/>
      <c r="PKX43" s="50"/>
      <c r="PKY43" s="50"/>
      <c r="PKZ43" s="50"/>
      <c r="PLA43" s="50"/>
      <c r="PLB43" s="50"/>
      <c r="PLC43" s="50"/>
      <c r="PLD43" s="50"/>
      <c r="PLE43" s="50"/>
      <c r="PLF43" s="50"/>
      <c r="PLG43" s="50"/>
      <c r="PLH43" s="50"/>
      <c r="PLI43" s="50"/>
      <c r="PLJ43" s="50"/>
      <c r="PLK43" s="50"/>
      <c r="PLL43" s="50"/>
      <c r="PLM43" s="50"/>
      <c r="PLN43" s="50"/>
      <c r="PLO43" s="50"/>
      <c r="PLP43" s="50"/>
      <c r="PLQ43" s="50"/>
      <c r="PLR43" s="50"/>
      <c r="PLS43" s="50"/>
      <c r="PLT43" s="50"/>
      <c r="PLU43" s="50"/>
      <c r="PLV43" s="50"/>
      <c r="PLW43" s="50"/>
      <c r="PLX43" s="50"/>
      <c r="PLY43" s="50"/>
      <c r="PLZ43" s="50"/>
      <c r="PMA43" s="50"/>
      <c r="PMB43" s="50"/>
      <c r="PMC43" s="50"/>
      <c r="PMD43" s="50"/>
      <c r="PME43" s="50"/>
      <c r="PMF43" s="50"/>
      <c r="PMG43" s="50"/>
      <c r="PMH43" s="50"/>
      <c r="PMI43" s="50"/>
      <c r="PMJ43" s="50"/>
      <c r="PMK43" s="50"/>
      <c r="PML43" s="50"/>
      <c r="PMM43" s="50"/>
      <c r="PMN43" s="50"/>
      <c r="PMO43" s="50"/>
      <c r="PMP43" s="50"/>
      <c r="PMQ43" s="50"/>
      <c r="PMR43" s="50"/>
      <c r="PMS43" s="50"/>
      <c r="PMT43" s="50"/>
      <c r="PMU43" s="50"/>
      <c r="PMV43" s="50"/>
      <c r="PMW43" s="50"/>
      <c r="PMX43" s="50"/>
      <c r="PMY43" s="50"/>
      <c r="PMZ43" s="50"/>
      <c r="PNA43" s="50"/>
      <c r="PNB43" s="50"/>
      <c r="PNC43" s="50"/>
      <c r="PND43" s="50"/>
      <c r="PNE43" s="50"/>
      <c r="PNF43" s="50"/>
      <c r="PNG43" s="50"/>
      <c r="PNH43" s="50"/>
      <c r="PNI43" s="50"/>
      <c r="PNJ43" s="50"/>
      <c r="PNK43" s="50"/>
      <c r="PNL43" s="50"/>
      <c r="PNM43" s="50"/>
      <c r="PNN43" s="50"/>
      <c r="PNO43" s="50"/>
      <c r="PNP43" s="50"/>
      <c r="PNQ43" s="50"/>
      <c r="PNR43" s="50"/>
      <c r="PNS43" s="50"/>
      <c r="PNT43" s="50"/>
      <c r="PNU43" s="50"/>
      <c r="PNV43" s="50"/>
      <c r="PNW43" s="50"/>
      <c r="PNX43" s="50"/>
      <c r="PNY43" s="50"/>
      <c r="PNZ43" s="50"/>
      <c r="POA43" s="50"/>
      <c r="POB43" s="50"/>
      <c r="POC43" s="50"/>
      <c r="POD43" s="50"/>
      <c r="POE43" s="50"/>
      <c r="POF43" s="50"/>
      <c r="POG43" s="50"/>
      <c r="POH43" s="50"/>
      <c r="POI43" s="50"/>
      <c r="POJ43" s="50"/>
      <c r="POK43" s="50"/>
      <c r="POL43" s="50"/>
      <c r="POM43" s="50"/>
      <c r="PON43" s="50"/>
      <c r="POO43" s="50"/>
      <c r="POP43" s="50"/>
      <c r="POQ43" s="50"/>
      <c r="POR43" s="50"/>
      <c r="POS43" s="50"/>
      <c r="POT43" s="50"/>
      <c r="POU43" s="50"/>
      <c r="POV43" s="50"/>
      <c r="POW43" s="50"/>
      <c r="POX43" s="50"/>
      <c r="POY43" s="50"/>
      <c r="POZ43" s="50"/>
      <c r="PPA43" s="50"/>
      <c r="PPB43" s="50"/>
      <c r="PPC43" s="50"/>
      <c r="PPD43" s="50"/>
      <c r="PPE43" s="50"/>
      <c r="PPF43" s="50"/>
      <c r="PPG43" s="50"/>
      <c r="PPH43" s="50"/>
      <c r="PPI43" s="50"/>
      <c r="PPJ43" s="50"/>
      <c r="PPK43" s="50"/>
      <c r="PPL43" s="50"/>
      <c r="PPM43" s="50"/>
      <c r="PPN43" s="50"/>
      <c r="PPO43" s="50"/>
      <c r="PPP43" s="50"/>
      <c r="PPQ43" s="50"/>
      <c r="PPR43" s="50"/>
      <c r="PPS43" s="50"/>
      <c r="PPT43" s="50"/>
      <c r="PPU43" s="50"/>
      <c r="PPV43" s="50"/>
      <c r="PPW43" s="50"/>
      <c r="PPX43" s="50"/>
      <c r="PPY43" s="50"/>
      <c r="PPZ43" s="50"/>
      <c r="PQA43" s="50"/>
      <c r="PQB43" s="50"/>
      <c r="PQC43" s="50"/>
      <c r="PQD43" s="50"/>
      <c r="PQE43" s="50"/>
      <c r="PQF43" s="50"/>
      <c r="PQG43" s="50"/>
      <c r="PQH43" s="50"/>
      <c r="PQI43" s="50"/>
      <c r="PQJ43" s="50"/>
      <c r="PQK43" s="50"/>
      <c r="PQL43" s="50"/>
      <c r="PQM43" s="50"/>
      <c r="PQN43" s="50"/>
      <c r="PQO43" s="50"/>
      <c r="PQP43" s="50"/>
      <c r="PQQ43" s="50"/>
      <c r="PQR43" s="50"/>
      <c r="PQS43" s="50"/>
      <c r="PQT43" s="50"/>
      <c r="PQU43" s="50"/>
      <c r="PQV43" s="50"/>
      <c r="PQW43" s="50"/>
      <c r="PQX43" s="50"/>
      <c r="PQY43" s="50"/>
      <c r="PQZ43" s="50"/>
      <c r="PRA43" s="50"/>
      <c r="PRB43" s="50"/>
      <c r="PRC43" s="50"/>
      <c r="PRD43" s="50"/>
      <c r="PRE43" s="50"/>
      <c r="PRF43" s="50"/>
      <c r="PRG43" s="50"/>
      <c r="PRH43" s="50"/>
      <c r="PRI43" s="50"/>
      <c r="PRJ43" s="50"/>
      <c r="PRK43" s="50"/>
      <c r="PRL43" s="50"/>
      <c r="PRM43" s="50"/>
      <c r="PRN43" s="50"/>
      <c r="PRO43" s="50"/>
      <c r="PRP43" s="50"/>
      <c r="PRQ43" s="50"/>
      <c r="PRR43" s="50"/>
      <c r="PRS43" s="50"/>
      <c r="PRT43" s="50"/>
      <c r="PRU43" s="50"/>
      <c r="PRV43" s="50"/>
      <c r="PRW43" s="50"/>
      <c r="PRX43" s="50"/>
      <c r="PRY43" s="50"/>
      <c r="PRZ43" s="50"/>
      <c r="PSA43" s="50"/>
      <c r="PSB43" s="50"/>
      <c r="PSC43" s="50"/>
      <c r="PSD43" s="50"/>
      <c r="PSE43" s="50"/>
      <c r="PSF43" s="50"/>
      <c r="PSG43" s="50"/>
      <c r="PSH43" s="50"/>
      <c r="PSI43" s="50"/>
      <c r="PSJ43" s="50"/>
      <c r="PSK43" s="50"/>
      <c r="PSL43" s="50"/>
      <c r="PSM43" s="50"/>
      <c r="PSN43" s="50"/>
      <c r="PSO43" s="50"/>
      <c r="PSP43" s="50"/>
      <c r="PSQ43" s="50"/>
      <c r="PSR43" s="50"/>
      <c r="PSS43" s="50"/>
      <c r="PST43" s="50"/>
      <c r="PSU43" s="50"/>
      <c r="PSV43" s="50"/>
      <c r="PSW43" s="50"/>
      <c r="PSX43" s="50"/>
      <c r="PSY43" s="50"/>
      <c r="PSZ43" s="50"/>
      <c r="PTA43" s="50"/>
      <c r="PTB43" s="50"/>
      <c r="PTC43" s="50"/>
      <c r="PTD43" s="50"/>
      <c r="PTE43" s="50"/>
      <c r="PTF43" s="50"/>
      <c r="PTG43" s="50"/>
      <c r="PTH43" s="50"/>
      <c r="PTI43" s="50"/>
      <c r="PTJ43" s="50"/>
      <c r="PTK43" s="50"/>
      <c r="PTL43" s="50"/>
      <c r="PTM43" s="50"/>
      <c r="PTN43" s="50"/>
      <c r="PTO43" s="50"/>
      <c r="PTP43" s="50"/>
      <c r="PTQ43" s="50"/>
      <c r="PTR43" s="50"/>
      <c r="PTS43" s="50"/>
      <c r="PTT43" s="50"/>
      <c r="PTU43" s="50"/>
      <c r="PTV43" s="50"/>
      <c r="PTW43" s="50"/>
      <c r="PTX43" s="50"/>
      <c r="PTY43" s="50"/>
      <c r="PTZ43" s="50"/>
      <c r="PUA43" s="50"/>
      <c r="PUB43" s="50"/>
      <c r="PUC43" s="50"/>
      <c r="PUD43" s="50"/>
      <c r="PUE43" s="50"/>
      <c r="PUF43" s="50"/>
      <c r="PUG43" s="50"/>
      <c r="PUH43" s="50"/>
      <c r="PUI43" s="50"/>
      <c r="PUJ43" s="50"/>
      <c r="PUK43" s="50"/>
      <c r="PUL43" s="50"/>
      <c r="PUM43" s="50"/>
      <c r="PUN43" s="50"/>
      <c r="PUO43" s="50"/>
      <c r="PUP43" s="50"/>
      <c r="PUQ43" s="50"/>
      <c r="PUR43" s="50"/>
      <c r="PUS43" s="50"/>
      <c r="PUT43" s="50"/>
      <c r="PUU43" s="50"/>
      <c r="PUV43" s="50"/>
      <c r="PUW43" s="50"/>
      <c r="PUX43" s="50"/>
      <c r="PUY43" s="50"/>
      <c r="PUZ43" s="50"/>
      <c r="PVA43" s="50"/>
      <c r="PVB43" s="50"/>
      <c r="PVC43" s="50"/>
      <c r="PVD43" s="50"/>
      <c r="PVE43" s="50"/>
      <c r="PVF43" s="50"/>
      <c r="PVG43" s="50"/>
      <c r="PVH43" s="50"/>
      <c r="PVI43" s="50"/>
      <c r="PVJ43" s="50"/>
      <c r="PVK43" s="50"/>
      <c r="PVL43" s="50"/>
      <c r="PVM43" s="50"/>
      <c r="PVN43" s="50"/>
      <c r="PVO43" s="50"/>
      <c r="PVP43" s="50"/>
      <c r="PVQ43" s="50"/>
      <c r="PVR43" s="50"/>
      <c r="PVS43" s="50"/>
      <c r="PVT43" s="50"/>
      <c r="PVU43" s="50"/>
      <c r="PVV43" s="50"/>
      <c r="PVW43" s="50"/>
      <c r="PVX43" s="50"/>
      <c r="PVY43" s="50"/>
      <c r="PVZ43" s="50"/>
      <c r="PWA43" s="50"/>
      <c r="PWB43" s="50"/>
      <c r="PWC43" s="50"/>
      <c r="PWD43" s="50"/>
      <c r="PWE43" s="50"/>
      <c r="PWF43" s="50"/>
      <c r="PWG43" s="50"/>
      <c r="PWH43" s="50"/>
      <c r="PWI43" s="50"/>
      <c r="PWJ43" s="50"/>
      <c r="PWK43" s="50"/>
      <c r="PWL43" s="50"/>
      <c r="PWM43" s="50"/>
      <c r="PWN43" s="50"/>
      <c r="PWO43" s="50"/>
      <c r="PWP43" s="50"/>
      <c r="PWQ43" s="50"/>
      <c r="PWR43" s="50"/>
      <c r="PWS43" s="50"/>
      <c r="PWT43" s="50"/>
      <c r="PWU43" s="50"/>
      <c r="PWV43" s="50"/>
      <c r="PWW43" s="50"/>
      <c r="PWX43" s="50"/>
      <c r="PWY43" s="50"/>
      <c r="PWZ43" s="50"/>
      <c r="PXA43" s="50"/>
      <c r="PXB43" s="50"/>
      <c r="PXC43" s="50"/>
      <c r="PXD43" s="50"/>
      <c r="PXE43" s="50"/>
      <c r="PXF43" s="50"/>
      <c r="PXG43" s="50"/>
      <c r="PXH43" s="50"/>
      <c r="PXI43" s="50"/>
      <c r="PXJ43" s="50"/>
      <c r="PXK43" s="50"/>
      <c r="PXL43" s="50"/>
      <c r="PXM43" s="50"/>
      <c r="PXN43" s="50"/>
      <c r="PXO43" s="50"/>
      <c r="PXP43" s="50"/>
      <c r="PXQ43" s="50"/>
      <c r="PXR43" s="50"/>
      <c r="PXS43" s="50"/>
      <c r="PXT43" s="50"/>
      <c r="PXU43" s="50"/>
      <c r="PXV43" s="50"/>
      <c r="PXW43" s="50"/>
      <c r="PXX43" s="50"/>
      <c r="PXY43" s="50"/>
      <c r="PXZ43" s="50"/>
      <c r="PYA43" s="50"/>
      <c r="PYB43" s="50"/>
      <c r="PYC43" s="50"/>
      <c r="PYD43" s="50"/>
      <c r="PYE43" s="50"/>
      <c r="PYF43" s="50"/>
      <c r="PYG43" s="50"/>
      <c r="PYH43" s="50"/>
      <c r="PYI43" s="50"/>
      <c r="PYJ43" s="50"/>
      <c r="PYK43" s="50"/>
      <c r="PYL43" s="50"/>
      <c r="PYM43" s="50"/>
      <c r="PYN43" s="50"/>
      <c r="PYO43" s="50"/>
      <c r="PYP43" s="50"/>
      <c r="PYQ43" s="50"/>
      <c r="PYR43" s="50"/>
      <c r="PYS43" s="50"/>
      <c r="PYT43" s="50"/>
      <c r="PYU43" s="50"/>
      <c r="PYV43" s="50"/>
      <c r="PYW43" s="50"/>
      <c r="PYX43" s="50"/>
      <c r="PYY43" s="50"/>
      <c r="PYZ43" s="50"/>
      <c r="PZA43" s="50"/>
      <c r="PZB43" s="50"/>
      <c r="PZC43" s="50"/>
      <c r="PZD43" s="50"/>
      <c r="PZE43" s="50"/>
      <c r="PZF43" s="50"/>
      <c r="PZG43" s="50"/>
      <c r="PZH43" s="50"/>
      <c r="PZI43" s="50"/>
      <c r="PZJ43" s="50"/>
      <c r="PZK43" s="50"/>
      <c r="PZL43" s="50"/>
      <c r="PZM43" s="50"/>
      <c r="PZN43" s="50"/>
      <c r="PZO43" s="50"/>
      <c r="PZP43" s="50"/>
      <c r="PZQ43" s="50"/>
      <c r="PZR43" s="50"/>
      <c r="PZS43" s="50"/>
      <c r="PZT43" s="50"/>
      <c r="PZU43" s="50"/>
      <c r="PZV43" s="50"/>
      <c r="PZW43" s="50"/>
      <c r="PZX43" s="50"/>
      <c r="PZY43" s="50"/>
      <c r="PZZ43" s="50"/>
      <c r="QAA43" s="50"/>
      <c r="QAB43" s="50"/>
      <c r="QAC43" s="50"/>
      <c r="QAD43" s="50"/>
      <c r="QAE43" s="50"/>
      <c r="QAF43" s="50"/>
      <c r="QAG43" s="50"/>
      <c r="QAH43" s="50"/>
      <c r="QAI43" s="50"/>
      <c r="QAJ43" s="50"/>
      <c r="QAK43" s="50"/>
      <c r="QAL43" s="50"/>
      <c r="QAM43" s="50"/>
      <c r="QAN43" s="50"/>
      <c r="QAO43" s="50"/>
      <c r="QAP43" s="50"/>
      <c r="QAQ43" s="50"/>
      <c r="QAR43" s="50"/>
      <c r="QAS43" s="50"/>
      <c r="QAT43" s="50"/>
      <c r="QAU43" s="50"/>
      <c r="QAV43" s="50"/>
      <c r="QAW43" s="50"/>
      <c r="QAX43" s="50"/>
      <c r="QAY43" s="50"/>
      <c r="QAZ43" s="50"/>
      <c r="QBA43" s="50"/>
      <c r="QBB43" s="50"/>
      <c r="QBC43" s="50"/>
      <c r="QBD43" s="50"/>
      <c r="QBE43" s="50"/>
      <c r="QBF43" s="50"/>
      <c r="QBG43" s="50"/>
      <c r="QBH43" s="50"/>
      <c r="QBI43" s="50"/>
      <c r="QBJ43" s="50"/>
      <c r="QBK43" s="50"/>
      <c r="QBL43" s="50"/>
      <c r="QBM43" s="50"/>
      <c r="QBN43" s="50"/>
      <c r="QBO43" s="50"/>
      <c r="QBP43" s="50"/>
      <c r="QBQ43" s="50"/>
      <c r="QBR43" s="50"/>
      <c r="QBS43" s="50"/>
      <c r="QBT43" s="50"/>
      <c r="QBU43" s="50"/>
      <c r="QBV43" s="50"/>
      <c r="QBW43" s="50"/>
      <c r="QBX43" s="50"/>
      <c r="QBY43" s="50"/>
      <c r="QBZ43" s="50"/>
      <c r="QCA43" s="50"/>
      <c r="QCB43" s="50"/>
      <c r="QCC43" s="50"/>
      <c r="QCD43" s="50"/>
      <c r="QCE43" s="50"/>
      <c r="QCF43" s="50"/>
      <c r="QCG43" s="50"/>
      <c r="QCH43" s="50"/>
      <c r="QCI43" s="50"/>
      <c r="QCJ43" s="50"/>
      <c r="QCK43" s="50"/>
      <c r="QCL43" s="50"/>
      <c r="QCM43" s="50"/>
      <c r="QCN43" s="50"/>
      <c r="QCO43" s="50"/>
      <c r="QCP43" s="50"/>
      <c r="QCQ43" s="50"/>
      <c r="QCR43" s="50"/>
      <c r="QCS43" s="50"/>
      <c r="QCT43" s="50"/>
      <c r="QCU43" s="50"/>
      <c r="QCV43" s="50"/>
      <c r="QCW43" s="50"/>
      <c r="QCX43" s="50"/>
      <c r="QCY43" s="50"/>
      <c r="QCZ43" s="50"/>
      <c r="QDA43" s="50"/>
      <c r="QDB43" s="50"/>
      <c r="QDC43" s="50"/>
      <c r="QDD43" s="50"/>
      <c r="QDE43" s="50"/>
      <c r="QDF43" s="50"/>
      <c r="QDG43" s="50"/>
      <c r="QDH43" s="50"/>
      <c r="QDI43" s="50"/>
      <c r="QDJ43" s="50"/>
      <c r="QDK43" s="50"/>
      <c r="QDL43" s="50"/>
      <c r="QDM43" s="50"/>
      <c r="QDN43" s="50"/>
      <c r="QDO43" s="50"/>
      <c r="QDP43" s="50"/>
      <c r="QDQ43" s="50"/>
      <c r="QDR43" s="50"/>
      <c r="QDS43" s="50"/>
      <c r="QDT43" s="50"/>
      <c r="QDU43" s="50"/>
      <c r="QDV43" s="50"/>
      <c r="QDW43" s="50"/>
      <c r="QDX43" s="50"/>
      <c r="QDY43" s="50"/>
      <c r="QDZ43" s="50"/>
      <c r="QEA43" s="50"/>
      <c r="QEB43" s="50"/>
      <c r="QEC43" s="50"/>
      <c r="QED43" s="50"/>
      <c r="QEE43" s="50"/>
      <c r="QEF43" s="50"/>
      <c r="QEG43" s="50"/>
      <c r="QEH43" s="50"/>
      <c r="QEI43" s="50"/>
      <c r="QEJ43" s="50"/>
      <c r="QEK43" s="50"/>
      <c r="QEL43" s="50"/>
      <c r="QEM43" s="50"/>
      <c r="QEN43" s="50"/>
      <c r="QEO43" s="50"/>
      <c r="QEP43" s="50"/>
      <c r="QEQ43" s="50"/>
      <c r="QER43" s="50"/>
      <c r="QES43" s="50"/>
      <c r="QET43" s="50"/>
      <c r="QEU43" s="50"/>
      <c r="QEV43" s="50"/>
      <c r="QEW43" s="50"/>
      <c r="QEX43" s="50"/>
      <c r="QEY43" s="50"/>
      <c r="QEZ43" s="50"/>
      <c r="QFA43" s="50"/>
      <c r="QFB43" s="50"/>
      <c r="QFC43" s="50"/>
      <c r="QFD43" s="50"/>
      <c r="QFE43" s="50"/>
      <c r="QFF43" s="50"/>
      <c r="QFG43" s="50"/>
      <c r="QFH43" s="50"/>
      <c r="QFI43" s="50"/>
      <c r="QFJ43" s="50"/>
      <c r="QFK43" s="50"/>
      <c r="QFL43" s="50"/>
      <c r="QFM43" s="50"/>
      <c r="QFN43" s="50"/>
      <c r="QFO43" s="50"/>
      <c r="QFP43" s="50"/>
      <c r="QFQ43" s="50"/>
      <c r="QFR43" s="50"/>
      <c r="QFS43" s="50"/>
      <c r="QFT43" s="50"/>
      <c r="QFU43" s="50"/>
      <c r="QFV43" s="50"/>
      <c r="QFW43" s="50"/>
      <c r="QFX43" s="50"/>
      <c r="QFY43" s="50"/>
      <c r="QFZ43" s="50"/>
      <c r="QGA43" s="50"/>
      <c r="QGB43" s="50"/>
      <c r="QGC43" s="50"/>
      <c r="QGD43" s="50"/>
      <c r="QGE43" s="50"/>
      <c r="QGF43" s="50"/>
      <c r="QGG43" s="50"/>
      <c r="QGH43" s="50"/>
      <c r="QGI43" s="50"/>
      <c r="QGJ43" s="50"/>
      <c r="QGK43" s="50"/>
      <c r="QGL43" s="50"/>
      <c r="QGM43" s="50"/>
      <c r="QGN43" s="50"/>
      <c r="QGO43" s="50"/>
      <c r="QGP43" s="50"/>
      <c r="QGQ43" s="50"/>
      <c r="QGR43" s="50"/>
      <c r="QGS43" s="50"/>
      <c r="QGT43" s="50"/>
      <c r="QGU43" s="50"/>
      <c r="QGV43" s="50"/>
      <c r="QGW43" s="50"/>
      <c r="QGX43" s="50"/>
      <c r="QGY43" s="50"/>
      <c r="QGZ43" s="50"/>
      <c r="QHA43" s="50"/>
      <c r="QHB43" s="50"/>
      <c r="QHC43" s="50"/>
      <c r="QHD43" s="50"/>
      <c r="QHE43" s="50"/>
      <c r="QHF43" s="50"/>
      <c r="QHG43" s="50"/>
      <c r="QHH43" s="50"/>
      <c r="QHI43" s="50"/>
      <c r="QHJ43" s="50"/>
      <c r="QHK43" s="50"/>
      <c r="QHL43" s="50"/>
      <c r="QHM43" s="50"/>
      <c r="QHN43" s="50"/>
      <c r="QHO43" s="50"/>
      <c r="QHP43" s="50"/>
      <c r="QHQ43" s="50"/>
      <c r="QHR43" s="50"/>
      <c r="QHS43" s="50"/>
      <c r="QHT43" s="50"/>
      <c r="QHU43" s="50"/>
      <c r="QHV43" s="50"/>
      <c r="QHW43" s="50"/>
      <c r="QHX43" s="50"/>
      <c r="QHY43" s="50"/>
      <c r="QHZ43" s="50"/>
      <c r="QIA43" s="50"/>
      <c r="QIB43" s="50"/>
      <c r="QIC43" s="50"/>
      <c r="QID43" s="50"/>
      <c r="QIE43" s="50"/>
      <c r="QIF43" s="50"/>
      <c r="QIG43" s="50"/>
      <c r="QIH43" s="50"/>
      <c r="QII43" s="50"/>
      <c r="QIJ43" s="50"/>
      <c r="QIK43" s="50"/>
      <c r="QIL43" s="50"/>
      <c r="QIM43" s="50"/>
      <c r="QIN43" s="50"/>
      <c r="QIO43" s="50"/>
      <c r="QIP43" s="50"/>
      <c r="QIQ43" s="50"/>
      <c r="QIR43" s="50"/>
      <c r="QIS43" s="50"/>
      <c r="QIT43" s="50"/>
      <c r="QIU43" s="50"/>
      <c r="QIV43" s="50"/>
      <c r="QIW43" s="50"/>
      <c r="QIX43" s="50"/>
      <c r="QIY43" s="50"/>
      <c r="QIZ43" s="50"/>
      <c r="QJA43" s="50"/>
      <c r="QJB43" s="50"/>
      <c r="QJC43" s="50"/>
      <c r="QJD43" s="50"/>
      <c r="QJE43" s="50"/>
      <c r="QJF43" s="50"/>
      <c r="QJG43" s="50"/>
      <c r="QJH43" s="50"/>
      <c r="QJI43" s="50"/>
      <c r="QJJ43" s="50"/>
      <c r="QJK43" s="50"/>
      <c r="QJL43" s="50"/>
      <c r="QJM43" s="50"/>
      <c r="QJN43" s="50"/>
      <c r="QJO43" s="50"/>
      <c r="QJP43" s="50"/>
      <c r="QJQ43" s="50"/>
      <c r="QJR43" s="50"/>
      <c r="QJS43" s="50"/>
      <c r="QJT43" s="50"/>
      <c r="QJU43" s="50"/>
      <c r="QJV43" s="50"/>
      <c r="QJW43" s="50"/>
      <c r="QJX43" s="50"/>
      <c r="QJY43" s="50"/>
      <c r="QJZ43" s="50"/>
      <c r="QKA43" s="50"/>
      <c r="QKB43" s="50"/>
      <c r="QKC43" s="50"/>
      <c r="QKD43" s="50"/>
      <c r="QKE43" s="50"/>
      <c r="QKF43" s="50"/>
      <c r="QKG43" s="50"/>
      <c r="QKH43" s="50"/>
      <c r="QKI43" s="50"/>
      <c r="QKJ43" s="50"/>
      <c r="QKK43" s="50"/>
      <c r="QKL43" s="50"/>
      <c r="QKM43" s="50"/>
      <c r="QKN43" s="50"/>
      <c r="QKO43" s="50"/>
      <c r="QKP43" s="50"/>
      <c r="QKQ43" s="50"/>
      <c r="QKR43" s="50"/>
      <c r="QKS43" s="50"/>
      <c r="QKT43" s="50"/>
      <c r="QKU43" s="50"/>
      <c r="QKV43" s="50"/>
      <c r="QKW43" s="50"/>
      <c r="QKX43" s="50"/>
      <c r="QKY43" s="50"/>
      <c r="QKZ43" s="50"/>
      <c r="QLA43" s="50"/>
      <c r="QLB43" s="50"/>
      <c r="QLC43" s="50"/>
      <c r="QLD43" s="50"/>
      <c r="QLE43" s="50"/>
      <c r="QLF43" s="50"/>
      <c r="QLG43" s="50"/>
      <c r="QLH43" s="50"/>
      <c r="QLI43" s="50"/>
      <c r="QLJ43" s="50"/>
      <c r="QLK43" s="50"/>
      <c r="QLL43" s="50"/>
      <c r="QLM43" s="50"/>
      <c r="QLN43" s="50"/>
      <c r="QLO43" s="50"/>
      <c r="QLP43" s="50"/>
      <c r="QLQ43" s="50"/>
      <c r="QLR43" s="50"/>
      <c r="QLS43" s="50"/>
      <c r="QLT43" s="50"/>
      <c r="QLU43" s="50"/>
      <c r="QLV43" s="50"/>
      <c r="QLW43" s="50"/>
      <c r="QLX43" s="50"/>
      <c r="QLY43" s="50"/>
      <c r="QLZ43" s="50"/>
      <c r="QMA43" s="50"/>
      <c r="QMB43" s="50"/>
      <c r="QMC43" s="50"/>
      <c r="QMD43" s="50"/>
      <c r="QME43" s="50"/>
      <c r="QMF43" s="50"/>
      <c r="QMG43" s="50"/>
      <c r="QMH43" s="50"/>
      <c r="QMI43" s="50"/>
      <c r="QMJ43" s="50"/>
      <c r="QMK43" s="50"/>
      <c r="QML43" s="50"/>
      <c r="QMM43" s="50"/>
      <c r="QMN43" s="50"/>
      <c r="QMO43" s="50"/>
      <c r="QMP43" s="50"/>
      <c r="QMQ43" s="50"/>
      <c r="QMR43" s="50"/>
      <c r="QMS43" s="50"/>
      <c r="QMT43" s="50"/>
      <c r="QMU43" s="50"/>
      <c r="QMV43" s="50"/>
      <c r="QMW43" s="50"/>
      <c r="QMX43" s="50"/>
      <c r="QMY43" s="50"/>
      <c r="QMZ43" s="50"/>
      <c r="QNA43" s="50"/>
      <c r="QNB43" s="50"/>
      <c r="QNC43" s="50"/>
      <c r="QND43" s="50"/>
      <c r="QNE43" s="50"/>
      <c r="QNF43" s="50"/>
      <c r="QNG43" s="50"/>
      <c r="QNH43" s="50"/>
      <c r="QNI43" s="50"/>
      <c r="QNJ43" s="50"/>
      <c r="QNK43" s="50"/>
      <c r="QNL43" s="50"/>
      <c r="QNM43" s="50"/>
      <c r="QNN43" s="50"/>
      <c r="QNO43" s="50"/>
      <c r="QNP43" s="50"/>
      <c r="QNQ43" s="50"/>
      <c r="QNR43" s="50"/>
      <c r="QNS43" s="50"/>
      <c r="QNT43" s="50"/>
      <c r="QNU43" s="50"/>
      <c r="QNV43" s="50"/>
      <c r="QNW43" s="50"/>
      <c r="QNX43" s="50"/>
      <c r="QNY43" s="50"/>
      <c r="QNZ43" s="50"/>
      <c r="QOA43" s="50"/>
      <c r="QOB43" s="50"/>
      <c r="QOC43" s="50"/>
      <c r="QOD43" s="50"/>
      <c r="QOE43" s="50"/>
      <c r="QOF43" s="50"/>
      <c r="QOG43" s="50"/>
      <c r="QOH43" s="50"/>
      <c r="QOI43" s="50"/>
      <c r="QOJ43" s="50"/>
      <c r="QOK43" s="50"/>
      <c r="QOL43" s="50"/>
      <c r="QOM43" s="50"/>
      <c r="QON43" s="50"/>
      <c r="QOO43" s="50"/>
      <c r="QOP43" s="50"/>
      <c r="QOQ43" s="50"/>
      <c r="QOR43" s="50"/>
      <c r="QOS43" s="50"/>
      <c r="QOT43" s="50"/>
      <c r="QOU43" s="50"/>
      <c r="QOV43" s="50"/>
      <c r="QOW43" s="50"/>
      <c r="QOX43" s="50"/>
      <c r="QOY43" s="50"/>
      <c r="QOZ43" s="50"/>
      <c r="QPA43" s="50"/>
      <c r="QPB43" s="50"/>
      <c r="QPC43" s="50"/>
      <c r="QPD43" s="50"/>
      <c r="QPE43" s="50"/>
      <c r="QPF43" s="50"/>
      <c r="QPG43" s="50"/>
      <c r="QPH43" s="50"/>
      <c r="QPI43" s="50"/>
      <c r="QPJ43" s="50"/>
      <c r="QPK43" s="50"/>
      <c r="QPL43" s="50"/>
      <c r="QPM43" s="50"/>
      <c r="QPN43" s="50"/>
      <c r="QPO43" s="50"/>
      <c r="QPP43" s="50"/>
      <c r="QPQ43" s="50"/>
      <c r="QPR43" s="50"/>
      <c r="QPS43" s="50"/>
      <c r="QPT43" s="50"/>
      <c r="QPU43" s="50"/>
      <c r="QPV43" s="50"/>
      <c r="QPW43" s="50"/>
      <c r="QPX43" s="50"/>
      <c r="QPY43" s="50"/>
      <c r="QPZ43" s="50"/>
      <c r="QQA43" s="50"/>
      <c r="QQB43" s="50"/>
      <c r="QQC43" s="50"/>
      <c r="QQD43" s="50"/>
      <c r="QQE43" s="50"/>
      <c r="QQF43" s="50"/>
      <c r="QQG43" s="50"/>
      <c r="QQH43" s="50"/>
      <c r="QQI43" s="50"/>
      <c r="QQJ43" s="50"/>
      <c r="QQK43" s="50"/>
      <c r="QQL43" s="50"/>
      <c r="QQM43" s="50"/>
      <c r="QQN43" s="50"/>
      <c r="QQO43" s="50"/>
      <c r="QQP43" s="50"/>
      <c r="QQQ43" s="50"/>
      <c r="QQR43" s="50"/>
      <c r="QQS43" s="50"/>
      <c r="QQT43" s="50"/>
      <c r="QQU43" s="50"/>
      <c r="QQV43" s="50"/>
      <c r="QQW43" s="50"/>
      <c r="QQX43" s="50"/>
      <c r="QQY43" s="50"/>
      <c r="QQZ43" s="50"/>
      <c r="QRA43" s="50"/>
      <c r="QRB43" s="50"/>
      <c r="QRC43" s="50"/>
      <c r="QRD43" s="50"/>
      <c r="QRE43" s="50"/>
      <c r="QRF43" s="50"/>
      <c r="QRG43" s="50"/>
      <c r="QRH43" s="50"/>
      <c r="QRI43" s="50"/>
      <c r="QRJ43" s="50"/>
      <c r="QRK43" s="50"/>
      <c r="QRL43" s="50"/>
      <c r="QRM43" s="50"/>
      <c r="QRN43" s="50"/>
      <c r="QRO43" s="50"/>
      <c r="QRP43" s="50"/>
      <c r="QRQ43" s="50"/>
      <c r="QRR43" s="50"/>
      <c r="QRS43" s="50"/>
      <c r="QRT43" s="50"/>
      <c r="QRU43" s="50"/>
      <c r="QRV43" s="50"/>
      <c r="QRW43" s="50"/>
      <c r="QRX43" s="50"/>
      <c r="QRY43" s="50"/>
      <c r="QRZ43" s="50"/>
      <c r="QSA43" s="50"/>
      <c r="QSB43" s="50"/>
      <c r="QSC43" s="50"/>
      <c r="QSD43" s="50"/>
      <c r="QSE43" s="50"/>
      <c r="QSF43" s="50"/>
      <c r="QSG43" s="50"/>
      <c r="QSH43" s="50"/>
      <c r="QSI43" s="50"/>
      <c r="QSJ43" s="50"/>
      <c r="QSK43" s="50"/>
      <c r="QSL43" s="50"/>
      <c r="QSM43" s="50"/>
      <c r="QSN43" s="50"/>
      <c r="QSO43" s="50"/>
      <c r="QSP43" s="50"/>
      <c r="QSQ43" s="50"/>
      <c r="QSR43" s="50"/>
      <c r="QSS43" s="50"/>
      <c r="QST43" s="50"/>
      <c r="QSU43" s="50"/>
      <c r="QSV43" s="50"/>
      <c r="QSW43" s="50"/>
      <c r="QSX43" s="50"/>
      <c r="QSY43" s="50"/>
      <c r="QSZ43" s="50"/>
      <c r="QTA43" s="50"/>
      <c r="QTB43" s="50"/>
      <c r="QTC43" s="50"/>
      <c r="QTD43" s="50"/>
      <c r="QTE43" s="50"/>
      <c r="QTF43" s="50"/>
      <c r="QTG43" s="50"/>
      <c r="QTH43" s="50"/>
      <c r="QTI43" s="50"/>
      <c r="QTJ43" s="50"/>
      <c r="QTK43" s="50"/>
      <c r="QTL43" s="50"/>
      <c r="QTM43" s="50"/>
      <c r="QTN43" s="50"/>
      <c r="QTO43" s="50"/>
      <c r="QTP43" s="50"/>
      <c r="QTQ43" s="50"/>
      <c r="QTR43" s="50"/>
      <c r="QTS43" s="50"/>
      <c r="QTT43" s="50"/>
      <c r="QTU43" s="50"/>
      <c r="QTV43" s="50"/>
      <c r="QTW43" s="50"/>
      <c r="QTX43" s="50"/>
      <c r="QTY43" s="50"/>
      <c r="QTZ43" s="50"/>
      <c r="QUA43" s="50"/>
      <c r="QUB43" s="50"/>
      <c r="QUC43" s="50"/>
      <c r="QUD43" s="50"/>
      <c r="QUE43" s="50"/>
      <c r="QUF43" s="50"/>
      <c r="QUG43" s="50"/>
      <c r="QUH43" s="50"/>
      <c r="QUI43" s="50"/>
      <c r="QUJ43" s="50"/>
      <c r="QUK43" s="50"/>
      <c r="QUL43" s="50"/>
      <c r="QUM43" s="50"/>
      <c r="QUN43" s="50"/>
      <c r="QUO43" s="50"/>
      <c r="QUP43" s="50"/>
      <c r="QUQ43" s="50"/>
      <c r="QUR43" s="50"/>
      <c r="QUS43" s="50"/>
      <c r="QUT43" s="50"/>
      <c r="QUU43" s="50"/>
      <c r="QUV43" s="50"/>
      <c r="QUW43" s="50"/>
      <c r="QUX43" s="50"/>
      <c r="QUY43" s="50"/>
      <c r="QUZ43" s="50"/>
      <c r="QVA43" s="50"/>
      <c r="QVB43" s="50"/>
      <c r="QVC43" s="50"/>
      <c r="QVD43" s="50"/>
      <c r="QVE43" s="50"/>
      <c r="QVF43" s="50"/>
      <c r="QVG43" s="50"/>
      <c r="QVH43" s="50"/>
      <c r="QVI43" s="50"/>
      <c r="QVJ43" s="50"/>
      <c r="QVK43" s="50"/>
      <c r="QVL43" s="50"/>
      <c r="QVM43" s="50"/>
      <c r="QVN43" s="50"/>
      <c r="QVO43" s="50"/>
      <c r="QVP43" s="50"/>
      <c r="QVQ43" s="50"/>
      <c r="QVR43" s="50"/>
      <c r="QVS43" s="50"/>
      <c r="QVT43" s="50"/>
      <c r="QVU43" s="50"/>
      <c r="QVV43" s="50"/>
      <c r="QVW43" s="50"/>
      <c r="QVX43" s="50"/>
      <c r="QVY43" s="50"/>
      <c r="QVZ43" s="50"/>
      <c r="QWA43" s="50"/>
      <c r="QWB43" s="50"/>
      <c r="QWC43" s="50"/>
      <c r="QWD43" s="50"/>
      <c r="QWE43" s="50"/>
      <c r="QWF43" s="50"/>
      <c r="QWG43" s="50"/>
      <c r="QWH43" s="50"/>
      <c r="QWI43" s="50"/>
      <c r="QWJ43" s="50"/>
      <c r="QWK43" s="50"/>
      <c r="QWL43" s="50"/>
      <c r="QWM43" s="50"/>
      <c r="QWN43" s="50"/>
      <c r="QWO43" s="50"/>
      <c r="QWP43" s="50"/>
      <c r="QWQ43" s="50"/>
      <c r="QWR43" s="50"/>
      <c r="QWS43" s="50"/>
      <c r="QWT43" s="50"/>
      <c r="QWU43" s="50"/>
      <c r="QWV43" s="50"/>
      <c r="QWW43" s="50"/>
      <c r="QWX43" s="50"/>
      <c r="QWY43" s="50"/>
      <c r="QWZ43" s="50"/>
      <c r="QXA43" s="50"/>
      <c r="QXB43" s="50"/>
      <c r="QXC43" s="50"/>
      <c r="QXD43" s="50"/>
      <c r="QXE43" s="50"/>
      <c r="QXF43" s="50"/>
      <c r="QXG43" s="50"/>
      <c r="QXH43" s="50"/>
      <c r="QXI43" s="50"/>
      <c r="QXJ43" s="50"/>
      <c r="QXK43" s="50"/>
      <c r="QXL43" s="50"/>
      <c r="QXM43" s="50"/>
      <c r="QXN43" s="50"/>
      <c r="QXO43" s="50"/>
      <c r="QXP43" s="50"/>
      <c r="QXQ43" s="50"/>
      <c r="QXR43" s="50"/>
      <c r="QXS43" s="50"/>
      <c r="QXT43" s="50"/>
      <c r="QXU43" s="50"/>
      <c r="QXV43" s="50"/>
      <c r="QXW43" s="50"/>
      <c r="QXX43" s="50"/>
      <c r="QXY43" s="50"/>
      <c r="QXZ43" s="50"/>
      <c r="QYA43" s="50"/>
      <c r="QYB43" s="50"/>
      <c r="QYC43" s="50"/>
      <c r="QYD43" s="50"/>
      <c r="QYE43" s="50"/>
      <c r="QYF43" s="50"/>
      <c r="QYG43" s="50"/>
      <c r="QYH43" s="50"/>
      <c r="QYI43" s="50"/>
      <c r="QYJ43" s="50"/>
      <c r="QYK43" s="50"/>
      <c r="QYL43" s="50"/>
      <c r="QYM43" s="50"/>
      <c r="QYN43" s="50"/>
      <c r="QYO43" s="50"/>
      <c r="QYP43" s="50"/>
      <c r="QYQ43" s="50"/>
      <c r="QYR43" s="50"/>
      <c r="QYS43" s="50"/>
      <c r="QYT43" s="50"/>
      <c r="QYU43" s="50"/>
      <c r="QYV43" s="50"/>
      <c r="QYW43" s="50"/>
      <c r="QYX43" s="50"/>
      <c r="QYY43" s="50"/>
      <c r="QYZ43" s="50"/>
      <c r="QZA43" s="50"/>
      <c r="QZB43" s="50"/>
      <c r="QZC43" s="50"/>
      <c r="QZD43" s="50"/>
      <c r="QZE43" s="50"/>
      <c r="QZF43" s="50"/>
      <c r="QZG43" s="50"/>
      <c r="QZH43" s="50"/>
      <c r="QZI43" s="50"/>
      <c r="QZJ43" s="50"/>
      <c r="QZK43" s="50"/>
      <c r="QZL43" s="50"/>
      <c r="QZM43" s="50"/>
      <c r="QZN43" s="50"/>
      <c r="QZO43" s="50"/>
      <c r="QZP43" s="50"/>
      <c r="QZQ43" s="50"/>
      <c r="QZR43" s="50"/>
      <c r="QZS43" s="50"/>
      <c r="QZT43" s="50"/>
      <c r="QZU43" s="50"/>
      <c r="QZV43" s="50"/>
      <c r="QZW43" s="50"/>
      <c r="QZX43" s="50"/>
      <c r="QZY43" s="50"/>
      <c r="QZZ43" s="50"/>
      <c r="RAA43" s="50"/>
      <c r="RAB43" s="50"/>
      <c r="RAC43" s="50"/>
      <c r="RAD43" s="50"/>
      <c r="RAE43" s="50"/>
      <c r="RAF43" s="50"/>
      <c r="RAG43" s="50"/>
      <c r="RAH43" s="50"/>
      <c r="RAI43" s="50"/>
      <c r="RAJ43" s="50"/>
      <c r="RAK43" s="50"/>
      <c r="RAL43" s="50"/>
      <c r="RAM43" s="50"/>
      <c r="RAN43" s="50"/>
      <c r="RAO43" s="50"/>
      <c r="RAP43" s="50"/>
      <c r="RAQ43" s="50"/>
      <c r="RAR43" s="50"/>
      <c r="RAS43" s="50"/>
      <c r="RAT43" s="50"/>
      <c r="RAU43" s="50"/>
      <c r="RAV43" s="50"/>
      <c r="RAW43" s="50"/>
      <c r="RAX43" s="50"/>
      <c r="RAY43" s="50"/>
      <c r="RAZ43" s="50"/>
      <c r="RBA43" s="50"/>
      <c r="RBB43" s="50"/>
      <c r="RBC43" s="50"/>
      <c r="RBD43" s="50"/>
      <c r="RBE43" s="50"/>
      <c r="RBF43" s="50"/>
      <c r="RBG43" s="50"/>
      <c r="RBH43" s="50"/>
      <c r="RBI43" s="50"/>
      <c r="RBJ43" s="50"/>
      <c r="RBK43" s="50"/>
      <c r="RBL43" s="50"/>
      <c r="RBM43" s="50"/>
      <c r="RBN43" s="50"/>
      <c r="RBO43" s="50"/>
      <c r="RBP43" s="50"/>
      <c r="RBQ43" s="50"/>
      <c r="RBR43" s="50"/>
      <c r="RBS43" s="50"/>
      <c r="RBT43" s="50"/>
      <c r="RBU43" s="50"/>
      <c r="RBV43" s="50"/>
      <c r="RBW43" s="50"/>
      <c r="RBX43" s="50"/>
      <c r="RBY43" s="50"/>
      <c r="RBZ43" s="50"/>
      <c r="RCA43" s="50"/>
      <c r="RCB43" s="50"/>
      <c r="RCC43" s="50"/>
      <c r="RCD43" s="50"/>
      <c r="RCE43" s="50"/>
      <c r="RCF43" s="50"/>
      <c r="RCG43" s="50"/>
      <c r="RCH43" s="50"/>
      <c r="RCI43" s="50"/>
      <c r="RCJ43" s="50"/>
      <c r="RCK43" s="50"/>
      <c r="RCL43" s="50"/>
      <c r="RCM43" s="50"/>
      <c r="RCN43" s="50"/>
      <c r="RCO43" s="50"/>
      <c r="RCP43" s="50"/>
      <c r="RCQ43" s="50"/>
      <c r="RCR43" s="50"/>
      <c r="RCS43" s="50"/>
      <c r="RCT43" s="50"/>
      <c r="RCU43" s="50"/>
      <c r="RCV43" s="50"/>
      <c r="RCW43" s="50"/>
      <c r="RCX43" s="50"/>
      <c r="RCY43" s="50"/>
      <c r="RCZ43" s="50"/>
      <c r="RDA43" s="50"/>
      <c r="RDB43" s="50"/>
      <c r="RDC43" s="50"/>
      <c r="RDD43" s="50"/>
      <c r="RDE43" s="50"/>
      <c r="RDF43" s="50"/>
      <c r="RDG43" s="50"/>
      <c r="RDH43" s="50"/>
      <c r="RDI43" s="50"/>
      <c r="RDJ43" s="50"/>
      <c r="RDK43" s="50"/>
      <c r="RDL43" s="50"/>
      <c r="RDM43" s="50"/>
      <c r="RDN43" s="50"/>
      <c r="RDO43" s="50"/>
      <c r="RDP43" s="50"/>
      <c r="RDQ43" s="50"/>
      <c r="RDR43" s="50"/>
      <c r="RDS43" s="50"/>
      <c r="RDT43" s="50"/>
      <c r="RDU43" s="50"/>
      <c r="RDV43" s="50"/>
      <c r="RDW43" s="50"/>
      <c r="RDX43" s="50"/>
      <c r="RDY43" s="50"/>
      <c r="RDZ43" s="50"/>
      <c r="REA43" s="50"/>
      <c r="REB43" s="50"/>
      <c r="REC43" s="50"/>
      <c r="RED43" s="50"/>
      <c r="REE43" s="50"/>
      <c r="REF43" s="50"/>
      <c r="REG43" s="50"/>
      <c r="REH43" s="50"/>
      <c r="REI43" s="50"/>
      <c r="REJ43" s="50"/>
      <c r="REK43" s="50"/>
      <c r="REL43" s="50"/>
      <c r="REM43" s="50"/>
      <c r="REN43" s="50"/>
      <c r="REO43" s="50"/>
      <c r="REP43" s="50"/>
      <c r="REQ43" s="50"/>
      <c r="RER43" s="50"/>
      <c r="RES43" s="50"/>
      <c r="RET43" s="50"/>
      <c r="REU43" s="50"/>
      <c r="REV43" s="50"/>
      <c r="REW43" s="50"/>
      <c r="REX43" s="50"/>
      <c r="REY43" s="50"/>
      <c r="REZ43" s="50"/>
      <c r="RFA43" s="50"/>
      <c r="RFB43" s="50"/>
      <c r="RFC43" s="50"/>
      <c r="RFD43" s="50"/>
      <c r="RFE43" s="50"/>
      <c r="RFF43" s="50"/>
      <c r="RFG43" s="50"/>
      <c r="RFH43" s="50"/>
      <c r="RFI43" s="50"/>
      <c r="RFJ43" s="50"/>
      <c r="RFK43" s="50"/>
      <c r="RFL43" s="50"/>
      <c r="RFM43" s="50"/>
      <c r="RFN43" s="50"/>
      <c r="RFO43" s="50"/>
      <c r="RFP43" s="50"/>
      <c r="RFQ43" s="50"/>
      <c r="RFR43" s="50"/>
      <c r="RFS43" s="50"/>
      <c r="RFT43" s="50"/>
      <c r="RFU43" s="50"/>
      <c r="RFV43" s="50"/>
      <c r="RFW43" s="50"/>
      <c r="RFX43" s="50"/>
      <c r="RFY43" s="50"/>
      <c r="RFZ43" s="50"/>
      <c r="RGA43" s="50"/>
      <c r="RGB43" s="50"/>
      <c r="RGC43" s="50"/>
      <c r="RGD43" s="50"/>
      <c r="RGE43" s="50"/>
      <c r="RGF43" s="50"/>
      <c r="RGG43" s="50"/>
      <c r="RGH43" s="50"/>
      <c r="RGI43" s="50"/>
      <c r="RGJ43" s="50"/>
      <c r="RGK43" s="50"/>
      <c r="RGL43" s="50"/>
      <c r="RGM43" s="50"/>
      <c r="RGN43" s="50"/>
      <c r="RGO43" s="50"/>
      <c r="RGP43" s="50"/>
      <c r="RGQ43" s="50"/>
      <c r="RGR43" s="50"/>
      <c r="RGS43" s="50"/>
      <c r="RGT43" s="50"/>
      <c r="RGU43" s="50"/>
      <c r="RGV43" s="50"/>
      <c r="RGW43" s="50"/>
      <c r="RGX43" s="50"/>
      <c r="RGY43" s="50"/>
      <c r="RGZ43" s="50"/>
      <c r="RHA43" s="50"/>
      <c r="RHB43" s="50"/>
      <c r="RHC43" s="50"/>
      <c r="RHD43" s="50"/>
      <c r="RHE43" s="50"/>
      <c r="RHF43" s="50"/>
      <c r="RHG43" s="50"/>
      <c r="RHH43" s="50"/>
      <c r="RHI43" s="50"/>
      <c r="RHJ43" s="50"/>
      <c r="RHK43" s="50"/>
      <c r="RHL43" s="50"/>
      <c r="RHM43" s="50"/>
      <c r="RHN43" s="50"/>
      <c r="RHO43" s="50"/>
      <c r="RHP43" s="50"/>
      <c r="RHQ43" s="50"/>
      <c r="RHR43" s="50"/>
      <c r="RHS43" s="50"/>
      <c r="RHT43" s="50"/>
      <c r="RHU43" s="50"/>
      <c r="RHV43" s="50"/>
      <c r="RHW43" s="50"/>
      <c r="RHX43" s="50"/>
      <c r="RHY43" s="50"/>
      <c r="RHZ43" s="50"/>
      <c r="RIA43" s="50"/>
      <c r="RIB43" s="50"/>
      <c r="RIC43" s="50"/>
      <c r="RID43" s="50"/>
      <c r="RIE43" s="50"/>
      <c r="RIF43" s="50"/>
      <c r="RIG43" s="50"/>
      <c r="RIH43" s="50"/>
      <c r="RII43" s="50"/>
      <c r="RIJ43" s="50"/>
      <c r="RIK43" s="50"/>
      <c r="RIL43" s="50"/>
      <c r="RIM43" s="50"/>
      <c r="RIN43" s="50"/>
      <c r="RIO43" s="50"/>
      <c r="RIP43" s="50"/>
      <c r="RIQ43" s="50"/>
      <c r="RIR43" s="50"/>
      <c r="RIS43" s="50"/>
      <c r="RIT43" s="50"/>
      <c r="RIU43" s="50"/>
      <c r="RIV43" s="50"/>
      <c r="RIW43" s="50"/>
      <c r="RIX43" s="50"/>
      <c r="RIY43" s="50"/>
      <c r="RIZ43" s="50"/>
      <c r="RJA43" s="50"/>
      <c r="RJB43" s="50"/>
      <c r="RJC43" s="50"/>
      <c r="RJD43" s="50"/>
      <c r="RJE43" s="50"/>
      <c r="RJF43" s="50"/>
      <c r="RJG43" s="50"/>
      <c r="RJH43" s="50"/>
      <c r="RJI43" s="50"/>
      <c r="RJJ43" s="50"/>
      <c r="RJK43" s="50"/>
      <c r="RJL43" s="50"/>
      <c r="RJM43" s="50"/>
      <c r="RJN43" s="50"/>
      <c r="RJO43" s="50"/>
      <c r="RJP43" s="50"/>
      <c r="RJQ43" s="50"/>
      <c r="RJR43" s="50"/>
      <c r="RJS43" s="50"/>
      <c r="RJT43" s="50"/>
      <c r="RJU43" s="50"/>
      <c r="RJV43" s="50"/>
      <c r="RJW43" s="50"/>
      <c r="RJX43" s="50"/>
      <c r="RJY43" s="50"/>
      <c r="RJZ43" s="50"/>
      <c r="RKA43" s="50"/>
      <c r="RKB43" s="50"/>
      <c r="RKC43" s="50"/>
      <c r="RKD43" s="50"/>
      <c r="RKE43" s="50"/>
      <c r="RKF43" s="50"/>
      <c r="RKG43" s="50"/>
      <c r="RKH43" s="50"/>
      <c r="RKI43" s="50"/>
      <c r="RKJ43" s="50"/>
      <c r="RKK43" s="50"/>
      <c r="RKL43" s="50"/>
      <c r="RKM43" s="50"/>
      <c r="RKN43" s="50"/>
      <c r="RKO43" s="50"/>
      <c r="RKP43" s="50"/>
      <c r="RKQ43" s="50"/>
      <c r="RKR43" s="50"/>
      <c r="RKS43" s="50"/>
      <c r="RKT43" s="50"/>
      <c r="RKU43" s="50"/>
      <c r="RKV43" s="50"/>
      <c r="RKW43" s="50"/>
      <c r="RKX43" s="50"/>
      <c r="RKY43" s="50"/>
      <c r="RKZ43" s="50"/>
      <c r="RLA43" s="50"/>
      <c r="RLB43" s="50"/>
      <c r="RLC43" s="50"/>
      <c r="RLD43" s="50"/>
      <c r="RLE43" s="50"/>
      <c r="RLF43" s="50"/>
      <c r="RLG43" s="50"/>
      <c r="RLH43" s="50"/>
      <c r="RLI43" s="50"/>
      <c r="RLJ43" s="50"/>
      <c r="RLK43" s="50"/>
      <c r="RLL43" s="50"/>
      <c r="RLM43" s="50"/>
      <c r="RLN43" s="50"/>
      <c r="RLO43" s="50"/>
      <c r="RLP43" s="50"/>
      <c r="RLQ43" s="50"/>
      <c r="RLR43" s="50"/>
      <c r="RLS43" s="50"/>
      <c r="RLT43" s="50"/>
      <c r="RLU43" s="50"/>
      <c r="RLV43" s="50"/>
      <c r="RLW43" s="50"/>
      <c r="RLX43" s="50"/>
      <c r="RLY43" s="50"/>
      <c r="RLZ43" s="50"/>
      <c r="RMA43" s="50"/>
      <c r="RMB43" s="50"/>
      <c r="RMC43" s="50"/>
      <c r="RMD43" s="50"/>
      <c r="RME43" s="50"/>
      <c r="RMF43" s="50"/>
      <c r="RMG43" s="50"/>
      <c r="RMH43" s="50"/>
      <c r="RMI43" s="50"/>
      <c r="RMJ43" s="50"/>
      <c r="RMK43" s="50"/>
      <c r="RML43" s="50"/>
      <c r="RMM43" s="50"/>
      <c r="RMN43" s="50"/>
      <c r="RMO43" s="50"/>
      <c r="RMP43" s="50"/>
      <c r="RMQ43" s="50"/>
      <c r="RMR43" s="50"/>
      <c r="RMS43" s="50"/>
      <c r="RMT43" s="50"/>
      <c r="RMU43" s="50"/>
      <c r="RMV43" s="50"/>
      <c r="RMW43" s="50"/>
      <c r="RMX43" s="50"/>
      <c r="RMY43" s="50"/>
      <c r="RMZ43" s="50"/>
      <c r="RNA43" s="50"/>
      <c r="RNB43" s="50"/>
      <c r="RNC43" s="50"/>
      <c r="RND43" s="50"/>
      <c r="RNE43" s="50"/>
      <c r="RNF43" s="50"/>
      <c r="RNG43" s="50"/>
      <c r="RNH43" s="50"/>
      <c r="RNI43" s="50"/>
      <c r="RNJ43" s="50"/>
      <c r="RNK43" s="50"/>
      <c r="RNL43" s="50"/>
      <c r="RNM43" s="50"/>
      <c r="RNN43" s="50"/>
      <c r="RNO43" s="50"/>
      <c r="RNP43" s="50"/>
      <c r="RNQ43" s="50"/>
      <c r="RNR43" s="50"/>
      <c r="RNS43" s="50"/>
      <c r="RNT43" s="50"/>
      <c r="RNU43" s="50"/>
      <c r="RNV43" s="50"/>
      <c r="RNW43" s="50"/>
      <c r="RNX43" s="50"/>
      <c r="RNY43" s="50"/>
      <c r="RNZ43" s="50"/>
      <c r="ROA43" s="50"/>
      <c r="ROB43" s="50"/>
      <c r="ROC43" s="50"/>
      <c r="ROD43" s="50"/>
      <c r="ROE43" s="50"/>
      <c r="ROF43" s="50"/>
      <c r="ROG43" s="50"/>
      <c r="ROH43" s="50"/>
      <c r="ROI43" s="50"/>
      <c r="ROJ43" s="50"/>
      <c r="ROK43" s="50"/>
      <c r="ROL43" s="50"/>
      <c r="ROM43" s="50"/>
      <c r="RON43" s="50"/>
      <c r="ROO43" s="50"/>
      <c r="ROP43" s="50"/>
      <c r="ROQ43" s="50"/>
      <c r="ROR43" s="50"/>
      <c r="ROS43" s="50"/>
      <c r="ROT43" s="50"/>
      <c r="ROU43" s="50"/>
      <c r="ROV43" s="50"/>
      <c r="ROW43" s="50"/>
      <c r="ROX43" s="50"/>
      <c r="ROY43" s="50"/>
      <c r="ROZ43" s="50"/>
      <c r="RPA43" s="50"/>
      <c r="RPB43" s="50"/>
      <c r="RPC43" s="50"/>
      <c r="RPD43" s="50"/>
      <c r="RPE43" s="50"/>
      <c r="RPF43" s="50"/>
      <c r="RPG43" s="50"/>
      <c r="RPH43" s="50"/>
      <c r="RPI43" s="50"/>
      <c r="RPJ43" s="50"/>
      <c r="RPK43" s="50"/>
      <c r="RPL43" s="50"/>
      <c r="RPM43" s="50"/>
      <c r="RPN43" s="50"/>
      <c r="RPO43" s="50"/>
      <c r="RPP43" s="50"/>
      <c r="RPQ43" s="50"/>
      <c r="RPR43" s="50"/>
      <c r="RPS43" s="50"/>
      <c r="RPT43" s="50"/>
      <c r="RPU43" s="50"/>
      <c r="RPV43" s="50"/>
      <c r="RPW43" s="50"/>
      <c r="RPX43" s="50"/>
      <c r="RPY43" s="50"/>
      <c r="RPZ43" s="50"/>
      <c r="RQA43" s="50"/>
      <c r="RQB43" s="50"/>
      <c r="RQC43" s="50"/>
      <c r="RQD43" s="50"/>
      <c r="RQE43" s="50"/>
      <c r="RQF43" s="50"/>
      <c r="RQG43" s="50"/>
      <c r="RQH43" s="50"/>
      <c r="RQI43" s="50"/>
      <c r="RQJ43" s="50"/>
      <c r="RQK43" s="50"/>
      <c r="RQL43" s="50"/>
      <c r="RQM43" s="50"/>
      <c r="RQN43" s="50"/>
      <c r="RQO43" s="50"/>
      <c r="RQP43" s="50"/>
      <c r="RQQ43" s="50"/>
      <c r="RQR43" s="50"/>
      <c r="RQS43" s="50"/>
      <c r="RQT43" s="50"/>
      <c r="RQU43" s="50"/>
      <c r="RQV43" s="50"/>
      <c r="RQW43" s="50"/>
      <c r="RQX43" s="50"/>
      <c r="RQY43" s="50"/>
      <c r="RQZ43" s="50"/>
      <c r="RRA43" s="50"/>
      <c r="RRB43" s="50"/>
      <c r="RRC43" s="50"/>
      <c r="RRD43" s="50"/>
      <c r="RRE43" s="50"/>
      <c r="RRF43" s="50"/>
      <c r="RRG43" s="50"/>
      <c r="RRH43" s="50"/>
      <c r="RRI43" s="50"/>
      <c r="RRJ43" s="50"/>
      <c r="RRK43" s="50"/>
      <c r="RRL43" s="50"/>
      <c r="RRM43" s="50"/>
      <c r="RRN43" s="50"/>
      <c r="RRO43" s="50"/>
      <c r="RRP43" s="50"/>
      <c r="RRQ43" s="50"/>
      <c r="RRR43" s="50"/>
      <c r="RRS43" s="50"/>
      <c r="RRT43" s="50"/>
      <c r="RRU43" s="50"/>
      <c r="RRV43" s="50"/>
      <c r="RRW43" s="50"/>
      <c r="RRX43" s="50"/>
      <c r="RRY43" s="50"/>
      <c r="RRZ43" s="50"/>
      <c r="RSA43" s="50"/>
      <c r="RSB43" s="50"/>
      <c r="RSC43" s="50"/>
      <c r="RSD43" s="50"/>
      <c r="RSE43" s="50"/>
      <c r="RSF43" s="50"/>
      <c r="RSG43" s="50"/>
      <c r="RSH43" s="50"/>
      <c r="RSI43" s="50"/>
      <c r="RSJ43" s="50"/>
      <c r="RSK43" s="50"/>
      <c r="RSL43" s="50"/>
      <c r="RSM43" s="50"/>
      <c r="RSN43" s="50"/>
      <c r="RSO43" s="50"/>
      <c r="RSP43" s="50"/>
      <c r="RSQ43" s="50"/>
      <c r="RSR43" s="50"/>
      <c r="RSS43" s="50"/>
      <c r="RST43" s="50"/>
      <c r="RSU43" s="50"/>
      <c r="RSV43" s="50"/>
      <c r="RSW43" s="50"/>
      <c r="RSX43" s="50"/>
      <c r="RSY43" s="50"/>
      <c r="RSZ43" s="50"/>
      <c r="RTA43" s="50"/>
      <c r="RTB43" s="50"/>
      <c r="RTC43" s="50"/>
      <c r="RTD43" s="50"/>
      <c r="RTE43" s="50"/>
      <c r="RTF43" s="50"/>
      <c r="RTG43" s="50"/>
      <c r="RTH43" s="50"/>
      <c r="RTI43" s="50"/>
      <c r="RTJ43" s="50"/>
      <c r="RTK43" s="50"/>
      <c r="RTL43" s="50"/>
      <c r="RTM43" s="50"/>
      <c r="RTN43" s="50"/>
      <c r="RTO43" s="50"/>
      <c r="RTP43" s="50"/>
      <c r="RTQ43" s="50"/>
      <c r="RTR43" s="50"/>
      <c r="RTS43" s="50"/>
      <c r="RTT43" s="50"/>
      <c r="RTU43" s="50"/>
      <c r="RTV43" s="50"/>
      <c r="RTW43" s="50"/>
      <c r="RTX43" s="50"/>
      <c r="RTY43" s="50"/>
      <c r="RTZ43" s="50"/>
      <c r="RUA43" s="50"/>
      <c r="RUB43" s="50"/>
      <c r="RUC43" s="50"/>
      <c r="RUD43" s="50"/>
      <c r="RUE43" s="50"/>
      <c r="RUF43" s="50"/>
      <c r="RUG43" s="50"/>
      <c r="RUH43" s="50"/>
      <c r="RUI43" s="50"/>
      <c r="RUJ43" s="50"/>
      <c r="RUK43" s="50"/>
      <c r="RUL43" s="50"/>
      <c r="RUM43" s="50"/>
      <c r="RUN43" s="50"/>
      <c r="RUO43" s="50"/>
      <c r="RUP43" s="50"/>
      <c r="RUQ43" s="50"/>
      <c r="RUR43" s="50"/>
      <c r="RUS43" s="50"/>
      <c r="RUT43" s="50"/>
      <c r="RUU43" s="50"/>
      <c r="RUV43" s="50"/>
      <c r="RUW43" s="50"/>
      <c r="RUX43" s="50"/>
      <c r="RUY43" s="50"/>
      <c r="RUZ43" s="50"/>
      <c r="RVA43" s="50"/>
      <c r="RVB43" s="50"/>
      <c r="RVC43" s="50"/>
      <c r="RVD43" s="50"/>
      <c r="RVE43" s="50"/>
      <c r="RVF43" s="50"/>
      <c r="RVG43" s="50"/>
      <c r="RVH43" s="50"/>
      <c r="RVI43" s="50"/>
      <c r="RVJ43" s="50"/>
      <c r="RVK43" s="50"/>
      <c r="RVL43" s="50"/>
      <c r="RVM43" s="50"/>
      <c r="RVN43" s="50"/>
      <c r="RVO43" s="50"/>
      <c r="RVP43" s="50"/>
      <c r="RVQ43" s="50"/>
      <c r="RVR43" s="50"/>
      <c r="RVS43" s="50"/>
      <c r="RVT43" s="50"/>
      <c r="RVU43" s="50"/>
      <c r="RVV43" s="50"/>
      <c r="RVW43" s="50"/>
      <c r="RVX43" s="50"/>
      <c r="RVY43" s="50"/>
      <c r="RVZ43" s="50"/>
      <c r="RWA43" s="50"/>
      <c r="RWB43" s="50"/>
      <c r="RWC43" s="50"/>
      <c r="RWD43" s="50"/>
      <c r="RWE43" s="50"/>
      <c r="RWF43" s="50"/>
      <c r="RWG43" s="50"/>
      <c r="RWH43" s="50"/>
      <c r="RWI43" s="50"/>
      <c r="RWJ43" s="50"/>
      <c r="RWK43" s="50"/>
      <c r="RWL43" s="50"/>
      <c r="RWM43" s="50"/>
      <c r="RWN43" s="50"/>
      <c r="RWO43" s="50"/>
      <c r="RWP43" s="50"/>
      <c r="RWQ43" s="50"/>
      <c r="RWR43" s="50"/>
      <c r="RWS43" s="50"/>
      <c r="RWT43" s="50"/>
      <c r="RWU43" s="50"/>
      <c r="RWV43" s="50"/>
      <c r="RWW43" s="50"/>
      <c r="RWX43" s="50"/>
      <c r="RWY43" s="50"/>
      <c r="RWZ43" s="50"/>
      <c r="RXA43" s="50"/>
      <c r="RXB43" s="50"/>
      <c r="RXC43" s="50"/>
      <c r="RXD43" s="50"/>
      <c r="RXE43" s="50"/>
      <c r="RXF43" s="50"/>
      <c r="RXG43" s="50"/>
      <c r="RXH43" s="50"/>
      <c r="RXI43" s="50"/>
      <c r="RXJ43" s="50"/>
      <c r="RXK43" s="50"/>
      <c r="RXL43" s="50"/>
      <c r="RXM43" s="50"/>
      <c r="RXN43" s="50"/>
      <c r="RXO43" s="50"/>
      <c r="RXP43" s="50"/>
      <c r="RXQ43" s="50"/>
      <c r="RXR43" s="50"/>
      <c r="RXS43" s="50"/>
      <c r="RXT43" s="50"/>
      <c r="RXU43" s="50"/>
      <c r="RXV43" s="50"/>
      <c r="RXW43" s="50"/>
      <c r="RXX43" s="50"/>
      <c r="RXY43" s="50"/>
      <c r="RXZ43" s="50"/>
      <c r="RYA43" s="50"/>
      <c r="RYB43" s="50"/>
      <c r="RYC43" s="50"/>
      <c r="RYD43" s="50"/>
      <c r="RYE43" s="50"/>
      <c r="RYF43" s="50"/>
      <c r="RYG43" s="50"/>
      <c r="RYH43" s="50"/>
      <c r="RYI43" s="50"/>
      <c r="RYJ43" s="50"/>
      <c r="RYK43" s="50"/>
      <c r="RYL43" s="50"/>
      <c r="RYM43" s="50"/>
      <c r="RYN43" s="50"/>
      <c r="RYO43" s="50"/>
      <c r="RYP43" s="50"/>
      <c r="RYQ43" s="50"/>
      <c r="RYR43" s="50"/>
      <c r="RYS43" s="50"/>
      <c r="RYT43" s="50"/>
      <c r="RYU43" s="50"/>
      <c r="RYV43" s="50"/>
      <c r="RYW43" s="50"/>
      <c r="RYX43" s="50"/>
      <c r="RYY43" s="50"/>
      <c r="RYZ43" s="50"/>
      <c r="RZA43" s="50"/>
      <c r="RZB43" s="50"/>
      <c r="RZC43" s="50"/>
      <c r="RZD43" s="50"/>
      <c r="RZE43" s="50"/>
      <c r="RZF43" s="50"/>
      <c r="RZG43" s="50"/>
      <c r="RZH43" s="50"/>
      <c r="RZI43" s="50"/>
      <c r="RZJ43" s="50"/>
      <c r="RZK43" s="50"/>
      <c r="RZL43" s="50"/>
      <c r="RZM43" s="50"/>
      <c r="RZN43" s="50"/>
      <c r="RZO43" s="50"/>
      <c r="RZP43" s="50"/>
      <c r="RZQ43" s="50"/>
      <c r="RZR43" s="50"/>
      <c r="RZS43" s="50"/>
      <c r="RZT43" s="50"/>
      <c r="RZU43" s="50"/>
      <c r="RZV43" s="50"/>
      <c r="RZW43" s="50"/>
      <c r="RZX43" s="50"/>
      <c r="RZY43" s="50"/>
      <c r="RZZ43" s="50"/>
      <c r="SAA43" s="50"/>
      <c r="SAB43" s="50"/>
      <c r="SAC43" s="50"/>
      <c r="SAD43" s="50"/>
      <c r="SAE43" s="50"/>
      <c r="SAF43" s="50"/>
      <c r="SAG43" s="50"/>
      <c r="SAH43" s="50"/>
      <c r="SAI43" s="50"/>
      <c r="SAJ43" s="50"/>
      <c r="SAK43" s="50"/>
      <c r="SAL43" s="50"/>
      <c r="SAM43" s="50"/>
      <c r="SAN43" s="50"/>
      <c r="SAO43" s="50"/>
      <c r="SAP43" s="50"/>
      <c r="SAQ43" s="50"/>
      <c r="SAR43" s="50"/>
      <c r="SAS43" s="50"/>
      <c r="SAT43" s="50"/>
      <c r="SAU43" s="50"/>
      <c r="SAV43" s="50"/>
      <c r="SAW43" s="50"/>
      <c r="SAX43" s="50"/>
      <c r="SAY43" s="50"/>
      <c r="SAZ43" s="50"/>
      <c r="SBA43" s="50"/>
      <c r="SBB43" s="50"/>
      <c r="SBC43" s="50"/>
      <c r="SBD43" s="50"/>
      <c r="SBE43" s="50"/>
      <c r="SBF43" s="50"/>
      <c r="SBG43" s="50"/>
      <c r="SBH43" s="50"/>
      <c r="SBI43" s="50"/>
      <c r="SBJ43" s="50"/>
      <c r="SBK43" s="50"/>
      <c r="SBL43" s="50"/>
      <c r="SBM43" s="50"/>
      <c r="SBN43" s="50"/>
      <c r="SBO43" s="50"/>
      <c r="SBP43" s="50"/>
      <c r="SBQ43" s="50"/>
      <c r="SBR43" s="50"/>
      <c r="SBS43" s="50"/>
      <c r="SBT43" s="50"/>
      <c r="SBU43" s="50"/>
      <c r="SBV43" s="50"/>
      <c r="SBW43" s="50"/>
      <c r="SBX43" s="50"/>
      <c r="SBY43" s="50"/>
      <c r="SBZ43" s="50"/>
      <c r="SCA43" s="50"/>
      <c r="SCB43" s="50"/>
      <c r="SCC43" s="50"/>
      <c r="SCD43" s="50"/>
      <c r="SCE43" s="50"/>
      <c r="SCF43" s="50"/>
      <c r="SCG43" s="50"/>
      <c r="SCH43" s="50"/>
      <c r="SCI43" s="50"/>
      <c r="SCJ43" s="50"/>
      <c r="SCK43" s="50"/>
      <c r="SCL43" s="50"/>
      <c r="SCM43" s="50"/>
      <c r="SCN43" s="50"/>
      <c r="SCO43" s="50"/>
      <c r="SCP43" s="50"/>
      <c r="SCQ43" s="50"/>
      <c r="SCR43" s="50"/>
      <c r="SCS43" s="50"/>
      <c r="SCT43" s="50"/>
      <c r="SCU43" s="50"/>
      <c r="SCV43" s="50"/>
      <c r="SCW43" s="50"/>
      <c r="SCX43" s="50"/>
      <c r="SCY43" s="50"/>
      <c r="SCZ43" s="50"/>
      <c r="SDA43" s="50"/>
      <c r="SDB43" s="50"/>
      <c r="SDC43" s="50"/>
      <c r="SDD43" s="50"/>
      <c r="SDE43" s="50"/>
      <c r="SDF43" s="50"/>
      <c r="SDG43" s="50"/>
      <c r="SDH43" s="50"/>
      <c r="SDI43" s="50"/>
      <c r="SDJ43" s="50"/>
      <c r="SDK43" s="50"/>
      <c r="SDL43" s="50"/>
      <c r="SDM43" s="50"/>
      <c r="SDN43" s="50"/>
      <c r="SDO43" s="50"/>
      <c r="SDP43" s="50"/>
      <c r="SDQ43" s="50"/>
      <c r="SDR43" s="50"/>
      <c r="SDS43" s="50"/>
      <c r="SDT43" s="50"/>
      <c r="SDU43" s="50"/>
      <c r="SDV43" s="50"/>
      <c r="SDW43" s="50"/>
      <c r="SDX43" s="50"/>
      <c r="SDY43" s="50"/>
      <c r="SDZ43" s="50"/>
      <c r="SEA43" s="50"/>
      <c r="SEB43" s="50"/>
      <c r="SEC43" s="50"/>
      <c r="SED43" s="50"/>
      <c r="SEE43" s="50"/>
      <c r="SEF43" s="50"/>
      <c r="SEG43" s="50"/>
      <c r="SEH43" s="50"/>
      <c r="SEI43" s="50"/>
      <c r="SEJ43" s="50"/>
      <c r="SEK43" s="50"/>
      <c r="SEL43" s="50"/>
      <c r="SEM43" s="50"/>
      <c r="SEN43" s="50"/>
      <c r="SEO43" s="50"/>
      <c r="SEP43" s="50"/>
      <c r="SEQ43" s="50"/>
      <c r="SER43" s="50"/>
      <c r="SES43" s="50"/>
      <c r="SET43" s="50"/>
      <c r="SEU43" s="50"/>
      <c r="SEV43" s="50"/>
      <c r="SEW43" s="50"/>
      <c r="SEX43" s="50"/>
      <c r="SEY43" s="50"/>
      <c r="SEZ43" s="50"/>
      <c r="SFA43" s="50"/>
      <c r="SFB43" s="50"/>
      <c r="SFC43" s="50"/>
      <c r="SFD43" s="50"/>
      <c r="SFE43" s="50"/>
      <c r="SFF43" s="50"/>
      <c r="SFG43" s="50"/>
      <c r="SFH43" s="50"/>
      <c r="SFI43" s="50"/>
      <c r="SFJ43" s="50"/>
      <c r="SFK43" s="50"/>
      <c r="SFL43" s="50"/>
      <c r="SFM43" s="50"/>
      <c r="SFN43" s="50"/>
      <c r="SFO43" s="50"/>
      <c r="SFP43" s="50"/>
      <c r="SFQ43" s="50"/>
      <c r="SFR43" s="50"/>
      <c r="SFS43" s="50"/>
      <c r="SFT43" s="50"/>
      <c r="SFU43" s="50"/>
      <c r="SFV43" s="50"/>
      <c r="SFW43" s="50"/>
      <c r="SFX43" s="50"/>
      <c r="SFY43" s="50"/>
      <c r="SFZ43" s="50"/>
      <c r="SGA43" s="50"/>
      <c r="SGB43" s="50"/>
      <c r="SGC43" s="50"/>
      <c r="SGD43" s="50"/>
      <c r="SGE43" s="50"/>
      <c r="SGF43" s="50"/>
      <c r="SGG43" s="50"/>
      <c r="SGH43" s="50"/>
      <c r="SGI43" s="50"/>
      <c r="SGJ43" s="50"/>
      <c r="SGK43" s="50"/>
      <c r="SGL43" s="50"/>
      <c r="SGM43" s="50"/>
      <c r="SGN43" s="50"/>
      <c r="SGO43" s="50"/>
      <c r="SGP43" s="50"/>
      <c r="SGQ43" s="50"/>
      <c r="SGR43" s="50"/>
      <c r="SGS43" s="50"/>
      <c r="SGT43" s="50"/>
      <c r="SGU43" s="50"/>
      <c r="SGV43" s="50"/>
      <c r="SGW43" s="50"/>
      <c r="SGX43" s="50"/>
      <c r="SGY43" s="50"/>
      <c r="SGZ43" s="50"/>
      <c r="SHA43" s="50"/>
      <c r="SHB43" s="50"/>
      <c r="SHC43" s="50"/>
      <c r="SHD43" s="50"/>
      <c r="SHE43" s="50"/>
      <c r="SHF43" s="50"/>
      <c r="SHG43" s="50"/>
      <c r="SHH43" s="50"/>
      <c r="SHI43" s="50"/>
      <c r="SHJ43" s="50"/>
      <c r="SHK43" s="50"/>
      <c r="SHL43" s="50"/>
      <c r="SHM43" s="50"/>
      <c r="SHN43" s="50"/>
      <c r="SHO43" s="50"/>
      <c r="SHP43" s="50"/>
      <c r="SHQ43" s="50"/>
      <c r="SHR43" s="50"/>
      <c r="SHS43" s="50"/>
      <c r="SHT43" s="50"/>
      <c r="SHU43" s="50"/>
      <c r="SHV43" s="50"/>
      <c r="SHW43" s="50"/>
      <c r="SHX43" s="50"/>
      <c r="SHY43" s="50"/>
      <c r="SHZ43" s="50"/>
      <c r="SIA43" s="50"/>
      <c r="SIB43" s="50"/>
      <c r="SIC43" s="50"/>
      <c r="SID43" s="50"/>
      <c r="SIE43" s="50"/>
      <c r="SIF43" s="50"/>
      <c r="SIG43" s="50"/>
      <c r="SIH43" s="50"/>
      <c r="SII43" s="50"/>
      <c r="SIJ43" s="50"/>
      <c r="SIK43" s="50"/>
      <c r="SIL43" s="50"/>
      <c r="SIM43" s="50"/>
      <c r="SIN43" s="50"/>
      <c r="SIO43" s="50"/>
      <c r="SIP43" s="50"/>
      <c r="SIQ43" s="50"/>
      <c r="SIR43" s="50"/>
      <c r="SIS43" s="50"/>
      <c r="SIT43" s="50"/>
      <c r="SIU43" s="50"/>
      <c r="SIV43" s="50"/>
      <c r="SIW43" s="50"/>
      <c r="SIX43" s="50"/>
      <c r="SIY43" s="50"/>
      <c r="SIZ43" s="50"/>
      <c r="SJA43" s="50"/>
      <c r="SJB43" s="50"/>
      <c r="SJC43" s="50"/>
      <c r="SJD43" s="50"/>
      <c r="SJE43" s="50"/>
      <c r="SJF43" s="50"/>
      <c r="SJG43" s="50"/>
      <c r="SJH43" s="50"/>
      <c r="SJI43" s="50"/>
      <c r="SJJ43" s="50"/>
      <c r="SJK43" s="50"/>
      <c r="SJL43" s="50"/>
      <c r="SJM43" s="50"/>
      <c r="SJN43" s="50"/>
      <c r="SJO43" s="50"/>
      <c r="SJP43" s="50"/>
      <c r="SJQ43" s="50"/>
      <c r="SJR43" s="50"/>
      <c r="SJS43" s="50"/>
      <c r="SJT43" s="50"/>
      <c r="SJU43" s="50"/>
      <c r="SJV43" s="50"/>
      <c r="SJW43" s="50"/>
      <c r="SJX43" s="50"/>
      <c r="SJY43" s="50"/>
      <c r="SJZ43" s="50"/>
      <c r="SKA43" s="50"/>
      <c r="SKB43" s="50"/>
      <c r="SKC43" s="50"/>
      <c r="SKD43" s="50"/>
      <c r="SKE43" s="50"/>
      <c r="SKF43" s="50"/>
      <c r="SKG43" s="50"/>
      <c r="SKH43" s="50"/>
      <c r="SKI43" s="50"/>
      <c r="SKJ43" s="50"/>
      <c r="SKK43" s="50"/>
      <c r="SKL43" s="50"/>
      <c r="SKM43" s="50"/>
      <c r="SKN43" s="50"/>
      <c r="SKO43" s="50"/>
      <c r="SKP43" s="50"/>
      <c r="SKQ43" s="50"/>
      <c r="SKR43" s="50"/>
      <c r="SKS43" s="50"/>
      <c r="SKT43" s="50"/>
      <c r="SKU43" s="50"/>
      <c r="SKV43" s="50"/>
      <c r="SKW43" s="50"/>
      <c r="SKX43" s="50"/>
      <c r="SKY43" s="50"/>
      <c r="SKZ43" s="50"/>
      <c r="SLA43" s="50"/>
      <c r="SLB43" s="50"/>
      <c r="SLC43" s="50"/>
      <c r="SLD43" s="50"/>
      <c r="SLE43" s="50"/>
      <c r="SLF43" s="50"/>
      <c r="SLG43" s="50"/>
      <c r="SLH43" s="50"/>
      <c r="SLI43" s="50"/>
      <c r="SLJ43" s="50"/>
      <c r="SLK43" s="50"/>
      <c r="SLL43" s="50"/>
      <c r="SLM43" s="50"/>
      <c r="SLN43" s="50"/>
      <c r="SLO43" s="50"/>
      <c r="SLP43" s="50"/>
      <c r="SLQ43" s="50"/>
      <c r="SLR43" s="50"/>
      <c r="SLS43" s="50"/>
      <c r="SLT43" s="50"/>
      <c r="SLU43" s="50"/>
      <c r="SLV43" s="50"/>
      <c r="SLW43" s="50"/>
      <c r="SLX43" s="50"/>
      <c r="SLY43" s="50"/>
      <c r="SLZ43" s="50"/>
      <c r="SMA43" s="50"/>
      <c r="SMB43" s="50"/>
      <c r="SMC43" s="50"/>
      <c r="SMD43" s="50"/>
      <c r="SME43" s="50"/>
      <c r="SMF43" s="50"/>
      <c r="SMG43" s="50"/>
      <c r="SMH43" s="50"/>
      <c r="SMI43" s="50"/>
      <c r="SMJ43" s="50"/>
      <c r="SMK43" s="50"/>
      <c r="SML43" s="50"/>
      <c r="SMM43" s="50"/>
      <c r="SMN43" s="50"/>
      <c r="SMO43" s="50"/>
      <c r="SMP43" s="50"/>
      <c r="SMQ43" s="50"/>
      <c r="SMR43" s="50"/>
      <c r="SMS43" s="50"/>
      <c r="SMT43" s="50"/>
      <c r="SMU43" s="50"/>
      <c r="SMV43" s="50"/>
      <c r="SMW43" s="50"/>
      <c r="SMX43" s="50"/>
      <c r="SMY43" s="50"/>
      <c r="SMZ43" s="50"/>
      <c r="SNA43" s="50"/>
      <c r="SNB43" s="50"/>
      <c r="SNC43" s="50"/>
      <c r="SND43" s="50"/>
      <c r="SNE43" s="50"/>
      <c r="SNF43" s="50"/>
      <c r="SNG43" s="50"/>
      <c r="SNH43" s="50"/>
      <c r="SNI43" s="50"/>
      <c r="SNJ43" s="50"/>
      <c r="SNK43" s="50"/>
      <c r="SNL43" s="50"/>
      <c r="SNM43" s="50"/>
      <c r="SNN43" s="50"/>
      <c r="SNO43" s="50"/>
      <c r="SNP43" s="50"/>
      <c r="SNQ43" s="50"/>
      <c r="SNR43" s="50"/>
      <c r="SNS43" s="50"/>
      <c r="SNT43" s="50"/>
      <c r="SNU43" s="50"/>
      <c r="SNV43" s="50"/>
      <c r="SNW43" s="50"/>
      <c r="SNX43" s="50"/>
      <c r="SNY43" s="50"/>
      <c r="SNZ43" s="50"/>
      <c r="SOA43" s="50"/>
      <c r="SOB43" s="50"/>
      <c r="SOC43" s="50"/>
      <c r="SOD43" s="50"/>
      <c r="SOE43" s="50"/>
      <c r="SOF43" s="50"/>
      <c r="SOG43" s="50"/>
      <c r="SOH43" s="50"/>
      <c r="SOI43" s="50"/>
      <c r="SOJ43" s="50"/>
      <c r="SOK43" s="50"/>
      <c r="SOL43" s="50"/>
      <c r="SOM43" s="50"/>
      <c r="SON43" s="50"/>
      <c r="SOO43" s="50"/>
      <c r="SOP43" s="50"/>
      <c r="SOQ43" s="50"/>
      <c r="SOR43" s="50"/>
      <c r="SOS43" s="50"/>
      <c r="SOT43" s="50"/>
      <c r="SOU43" s="50"/>
      <c r="SOV43" s="50"/>
      <c r="SOW43" s="50"/>
      <c r="SOX43" s="50"/>
      <c r="SOY43" s="50"/>
      <c r="SOZ43" s="50"/>
      <c r="SPA43" s="50"/>
      <c r="SPB43" s="50"/>
      <c r="SPC43" s="50"/>
      <c r="SPD43" s="50"/>
      <c r="SPE43" s="50"/>
      <c r="SPF43" s="50"/>
      <c r="SPG43" s="50"/>
      <c r="SPH43" s="50"/>
      <c r="SPI43" s="50"/>
      <c r="SPJ43" s="50"/>
      <c r="SPK43" s="50"/>
      <c r="SPL43" s="50"/>
      <c r="SPM43" s="50"/>
      <c r="SPN43" s="50"/>
      <c r="SPO43" s="50"/>
      <c r="SPP43" s="50"/>
      <c r="SPQ43" s="50"/>
      <c r="SPR43" s="50"/>
      <c r="SPS43" s="50"/>
      <c r="SPT43" s="50"/>
      <c r="SPU43" s="50"/>
      <c r="SPV43" s="50"/>
      <c r="SPW43" s="50"/>
      <c r="SPX43" s="50"/>
      <c r="SPY43" s="50"/>
      <c r="SPZ43" s="50"/>
      <c r="SQA43" s="50"/>
      <c r="SQB43" s="50"/>
      <c r="SQC43" s="50"/>
      <c r="SQD43" s="50"/>
      <c r="SQE43" s="50"/>
      <c r="SQF43" s="50"/>
      <c r="SQG43" s="50"/>
      <c r="SQH43" s="50"/>
      <c r="SQI43" s="50"/>
      <c r="SQJ43" s="50"/>
      <c r="SQK43" s="50"/>
      <c r="SQL43" s="50"/>
      <c r="SQM43" s="50"/>
      <c r="SQN43" s="50"/>
      <c r="SQO43" s="50"/>
      <c r="SQP43" s="50"/>
      <c r="SQQ43" s="50"/>
      <c r="SQR43" s="50"/>
      <c r="SQS43" s="50"/>
      <c r="SQT43" s="50"/>
      <c r="SQU43" s="50"/>
      <c r="SQV43" s="50"/>
      <c r="SQW43" s="50"/>
      <c r="SQX43" s="50"/>
      <c r="SQY43" s="50"/>
      <c r="SQZ43" s="50"/>
      <c r="SRA43" s="50"/>
      <c r="SRB43" s="50"/>
      <c r="SRC43" s="50"/>
      <c r="SRD43" s="50"/>
      <c r="SRE43" s="50"/>
      <c r="SRF43" s="50"/>
      <c r="SRG43" s="50"/>
      <c r="SRH43" s="50"/>
      <c r="SRI43" s="50"/>
      <c r="SRJ43" s="50"/>
      <c r="SRK43" s="50"/>
      <c r="SRL43" s="50"/>
      <c r="SRM43" s="50"/>
      <c r="SRN43" s="50"/>
      <c r="SRO43" s="50"/>
      <c r="SRP43" s="50"/>
      <c r="SRQ43" s="50"/>
      <c r="SRR43" s="50"/>
      <c r="SRS43" s="50"/>
      <c r="SRT43" s="50"/>
      <c r="SRU43" s="50"/>
      <c r="SRV43" s="50"/>
      <c r="SRW43" s="50"/>
      <c r="SRX43" s="50"/>
      <c r="SRY43" s="50"/>
      <c r="SRZ43" s="50"/>
      <c r="SSA43" s="50"/>
      <c r="SSB43" s="50"/>
      <c r="SSC43" s="50"/>
      <c r="SSD43" s="50"/>
      <c r="SSE43" s="50"/>
      <c r="SSF43" s="50"/>
      <c r="SSG43" s="50"/>
      <c r="SSH43" s="50"/>
      <c r="SSI43" s="50"/>
      <c r="SSJ43" s="50"/>
      <c r="SSK43" s="50"/>
      <c r="SSL43" s="50"/>
      <c r="SSM43" s="50"/>
      <c r="SSN43" s="50"/>
      <c r="SSO43" s="50"/>
      <c r="SSP43" s="50"/>
      <c r="SSQ43" s="50"/>
      <c r="SSR43" s="50"/>
      <c r="SSS43" s="50"/>
      <c r="SST43" s="50"/>
      <c r="SSU43" s="50"/>
      <c r="SSV43" s="50"/>
      <c r="SSW43" s="50"/>
      <c r="SSX43" s="50"/>
      <c r="SSY43" s="50"/>
      <c r="SSZ43" s="50"/>
      <c r="STA43" s="50"/>
      <c r="STB43" s="50"/>
      <c r="STC43" s="50"/>
      <c r="STD43" s="50"/>
      <c r="STE43" s="50"/>
      <c r="STF43" s="50"/>
      <c r="STG43" s="50"/>
      <c r="STH43" s="50"/>
      <c r="STI43" s="50"/>
      <c r="STJ43" s="50"/>
      <c r="STK43" s="50"/>
      <c r="STL43" s="50"/>
      <c r="STM43" s="50"/>
      <c r="STN43" s="50"/>
      <c r="STO43" s="50"/>
      <c r="STP43" s="50"/>
      <c r="STQ43" s="50"/>
      <c r="STR43" s="50"/>
      <c r="STS43" s="50"/>
      <c r="STT43" s="50"/>
      <c r="STU43" s="50"/>
      <c r="STV43" s="50"/>
      <c r="STW43" s="50"/>
      <c r="STX43" s="50"/>
      <c r="STY43" s="50"/>
      <c r="STZ43" s="50"/>
      <c r="SUA43" s="50"/>
      <c r="SUB43" s="50"/>
      <c r="SUC43" s="50"/>
      <c r="SUD43" s="50"/>
      <c r="SUE43" s="50"/>
      <c r="SUF43" s="50"/>
      <c r="SUG43" s="50"/>
      <c r="SUH43" s="50"/>
      <c r="SUI43" s="50"/>
      <c r="SUJ43" s="50"/>
      <c r="SUK43" s="50"/>
      <c r="SUL43" s="50"/>
      <c r="SUM43" s="50"/>
      <c r="SUN43" s="50"/>
      <c r="SUO43" s="50"/>
      <c r="SUP43" s="50"/>
      <c r="SUQ43" s="50"/>
      <c r="SUR43" s="50"/>
      <c r="SUS43" s="50"/>
      <c r="SUT43" s="50"/>
      <c r="SUU43" s="50"/>
      <c r="SUV43" s="50"/>
      <c r="SUW43" s="50"/>
      <c r="SUX43" s="50"/>
      <c r="SUY43" s="50"/>
      <c r="SUZ43" s="50"/>
      <c r="SVA43" s="50"/>
      <c r="SVB43" s="50"/>
      <c r="SVC43" s="50"/>
      <c r="SVD43" s="50"/>
      <c r="SVE43" s="50"/>
      <c r="SVF43" s="50"/>
      <c r="SVG43" s="50"/>
      <c r="SVH43" s="50"/>
      <c r="SVI43" s="50"/>
      <c r="SVJ43" s="50"/>
      <c r="SVK43" s="50"/>
      <c r="SVL43" s="50"/>
      <c r="SVM43" s="50"/>
      <c r="SVN43" s="50"/>
      <c r="SVO43" s="50"/>
      <c r="SVP43" s="50"/>
      <c r="SVQ43" s="50"/>
      <c r="SVR43" s="50"/>
      <c r="SVS43" s="50"/>
      <c r="SVT43" s="50"/>
      <c r="SVU43" s="50"/>
      <c r="SVV43" s="50"/>
      <c r="SVW43" s="50"/>
      <c r="SVX43" s="50"/>
      <c r="SVY43" s="50"/>
      <c r="SVZ43" s="50"/>
      <c r="SWA43" s="50"/>
      <c r="SWB43" s="50"/>
      <c r="SWC43" s="50"/>
      <c r="SWD43" s="50"/>
      <c r="SWE43" s="50"/>
      <c r="SWF43" s="50"/>
      <c r="SWG43" s="50"/>
      <c r="SWH43" s="50"/>
      <c r="SWI43" s="50"/>
      <c r="SWJ43" s="50"/>
      <c r="SWK43" s="50"/>
      <c r="SWL43" s="50"/>
      <c r="SWM43" s="50"/>
      <c r="SWN43" s="50"/>
      <c r="SWO43" s="50"/>
      <c r="SWP43" s="50"/>
      <c r="SWQ43" s="50"/>
      <c r="SWR43" s="50"/>
      <c r="SWS43" s="50"/>
      <c r="SWT43" s="50"/>
      <c r="SWU43" s="50"/>
      <c r="SWV43" s="50"/>
      <c r="SWW43" s="50"/>
      <c r="SWX43" s="50"/>
      <c r="SWY43" s="50"/>
      <c r="SWZ43" s="50"/>
      <c r="SXA43" s="50"/>
      <c r="SXB43" s="50"/>
      <c r="SXC43" s="50"/>
      <c r="SXD43" s="50"/>
      <c r="SXE43" s="50"/>
      <c r="SXF43" s="50"/>
      <c r="SXG43" s="50"/>
      <c r="SXH43" s="50"/>
      <c r="SXI43" s="50"/>
      <c r="SXJ43" s="50"/>
      <c r="SXK43" s="50"/>
      <c r="SXL43" s="50"/>
      <c r="SXM43" s="50"/>
      <c r="SXN43" s="50"/>
      <c r="SXO43" s="50"/>
      <c r="SXP43" s="50"/>
      <c r="SXQ43" s="50"/>
      <c r="SXR43" s="50"/>
      <c r="SXS43" s="50"/>
      <c r="SXT43" s="50"/>
      <c r="SXU43" s="50"/>
      <c r="SXV43" s="50"/>
      <c r="SXW43" s="50"/>
      <c r="SXX43" s="50"/>
      <c r="SXY43" s="50"/>
      <c r="SXZ43" s="50"/>
      <c r="SYA43" s="50"/>
      <c r="SYB43" s="50"/>
      <c r="SYC43" s="50"/>
      <c r="SYD43" s="50"/>
      <c r="SYE43" s="50"/>
      <c r="SYF43" s="50"/>
      <c r="SYG43" s="50"/>
      <c r="SYH43" s="50"/>
      <c r="SYI43" s="50"/>
      <c r="SYJ43" s="50"/>
      <c r="SYK43" s="50"/>
      <c r="SYL43" s="50"/>
      <c r="SYM43" s="50"/>
      <c r="SYN43" s="50"/>
      <c r="SYO43" s="50"/>
      <c r="SYP43" s="50"/>
      <c r="SYQ43" s="50"/>
      <c r="SYR43" s="50"/>
      <c r="SYS43" s="50"/>
      <c r="SYT43" s="50"/>
      <c r="SYU43" s="50"/>
      <c r="SYV43" s="50"/>
      <c r="SYW43" s="50"/>
      <c r="SYX43" s="50"/>
      <c r="SYY43" s="50"/>
      <c r="SYZ43" s="50"/>
      <c r="SZA43" s="50"/>
      <c r="SZB43" s="50"/>
      <c r="SZC43" s="50"/>
      <c r="SZD43" s="50"/>
      <c r="SZE43" s="50"/>
      <c r="SZF43" s="50"/>
      <c r="SZG43" s="50"/>
      <c r="SZH43" s="50"/>
      <c r="SZI43" s="50"/>
      <c r="SZJ43" s="50"/>
      <c r="SZK43" s="50"/>
      <c r="SZL43" s="50"/>
      <c r="SZM43" s="50"/>
      <c r="SZN43" s="50"/>
      <c r="SZO43" s="50"/>
      <c r="SZP43" s="50"/>
      <c r="SZQ43" s="50"/>
      <c r="SZR43" s="50"/>
      <c r="SZS43" s="50"/>
      <c r="SZT43" s="50"/>
      <c r="SZU43" s="50"/>
      <c r="SZV43" s="50"/>
      <c r="SZW43" s="50"/>
      <c r="SZX43" s="50"/>
      <c r="SZY43" s="50"/>
      <c r="SZZ43" s="50"/>
      <c r="TAA43" s="50"/>
      <c r="TAB43" s="50"/>
      <c r="TAC43" s="50"/>
      <c r="TAD43" s="50"/>
      <c r="TAE43" s="50"/>
      <c r="TAF43" s="50"/>
      <c r="TAG43" s="50"/>
      <c r="TAH43" s="50"/>
      <c r="TAI43" s="50"/>
      <c r="TAJ43" s="50"/>
      <c r="TAK43" s="50"/>
      <c r="TAL43" s="50"/>
      <c r="TAM43" s="50"/>
      <c r="TAN43" s="50"/>
      <c r="TAO43" s="50"/>
      <c r="TAP43" s="50"/>
      <c r="TAQ43" s="50"/>
      <c r="TAR43" s="50"/>
      <c r="TAS43" s="50"/>
      <c r="TAT43" s="50"/>
      <c r="TAU43" s="50"/>
      <c r="TAV43" s="50"/>
      <c r="TAW43" s="50"/>
      <c r="TAX43" s="50"/>
      <c r="TAY43" s="50"/>
      <c r="TAZ43" s="50"/>
      <c r="TBA43" s="50"/>
      <c r="TBB43" s="50"/>
      <c r="TBC43" s="50"/>
      <c r="TBD43" s="50"/>
      <c r="TBE43" s="50"/>
      <c r="TBF43" s="50"/>
      <c r="TBG43" s="50"/>
      <c r="TBH43" s="50"/>
      <c r="TBI43" s="50"/>
      <c r="TBJ43" s="50"/>
      <c r="TBK43" s="50"/>
      <c r="TBL43" s="50"/>
      <c r="TBM43" s="50"/>
      <c r="TBN43" s="50"/>
      <c r="TBO43" s="50"/>
      <c r="TBP43" s="50"/>
      <c r="TBQ43" s="50"/>
      <c r="TBR43" s="50"/>
      <c r="TBS43" s="50"/>
      <c r="TBT43" s="50"/>
      <c r="TBU43" s="50"/>
      <c r="TBV43" s="50"/>
      <c r="TBW43" s="50"/>
      <c r="TBX43" s="50"/>
      <c r="TBY43" s="50"/>
      <c r="TBZ43" s="50"/>
      <c r="TCA43" s="50"/>
      <c r="TCB43" s="50"/>
      <c r="TCC43" s="50"/>
      <c r="TCD43" s="50"/>
      <c r="TCE43" s="50"/>
      <c r="TCF43" s="50"/>
      <c r="TCG43" s="50"/>
      <c r="TCH43" s="50"/>
      <c r="TCI43" s="50"/>
      <c r="TCJ43" s="50"/>
      <c r="TCK43" s="50"/>
      <c r="TCL43" s="50"/>
      <c r="TCM43" s="50"/>
      <c r="TCN43" s="50"/>
      <c r="TCO43" s="50"/>
      <c r="TCP43" s="50"/>
      <c r="TCQ43" s="50"/>
      <c r="TCR43" s="50"/>
      <c r="TCS43" s="50"/>
      <c r="TCT43" s="50"/>
      <c r="TCU43" s="50"/>
      <c r="TCV43" s="50"/>
      <c r="TCW43" s="50"/>
      <c r="TCX43" s="50"/>
      <c r="TCY43" s="50"/>
      <c r="TCZ43" s="50"/>
      <c r="TDA43" s="50"/>
      <c r="TDB43" s="50"/>
      <c r="TDC43" s="50"/>
      <c r="TDD43" s="50"/>
      <c r="TDE43" s="50"/>
      <c r="TDF43" s="50"/>
      <c r="TDG43" s="50"/>
      <c r="TDH43" s="50"/>
      <c r="TDI43" s="50"/>
      <c r="TDJ43" s="50"/>
      <c r="TDK43" s="50"/>
      <c r="TDL43" s="50"/>
      <c r="TDM43" s="50"/>
      <c r="TDN43" s="50"/>
      <c r="TDO43" s="50"/>
      <c r="TDP43" s="50"/>
      <c r="TDQ43" s="50"/>
      <c r="TDR43" s="50"/>
      <c r="TDS43" s="50"/>
      <c r="TDT43" s="50"/>
      <c r="TDU43" s="50"/>
      <c r="TDV43" s="50"/>
      <c r="TDW43" s="50"/>
      <c r="TDX43" s="50"/>
      <c r="TDY43" s="50"/>
      <c r="TDZ43" s="50"/>
      <c r="TEA43" s="50"/>
      <c r="TEB43" s="50"/>
      <c r="TEC43" s="50"/>
      <c r="TED43" s="50"/>
      <c r="TEE43" s="50"/>
      <c r="TEF43" s="50"/>
      <c r="TEG43" s="50"/>
      <c r="TEH43" s="50"/>
      <c r="TEI43" s="50"/>
      <c r="TEJ43" s="50"/>
      <c r="TEK43" s="50"/>
      <c r="TEL43" s="50"/>
      <c r="TEM43" s="50"/>
      <c r="TEN43" s="50"/>
      <c r="TEO43" s="50"/>
      <c r="TEP43" s="50"/>
      <c r="TEQ43" s="50"/>
      <c r="TER43" s="50"/>
      <c r="TES43" s="50"/>
      <c r="TET43" s="50"/>
      <c r="TEU43" s="50"/>
      <c r="TEV43" s="50"/>
      <c r="TEW43" s="50"/>
      <c r="TEX43" s="50"/>
      <c r="TEY43" s="50"/>
      <c r="TEZ43" s="50"/>
      <c r="TFA43" s="50"/>
      <c r="TFB43" s="50"/>
      <c r="TFC43" s="50"/>
      <c r="TFD43" s="50"/>
      <c r="TFE43" s="50"/>
      <c r="TFF43" s="50"/>
      <c r="TFG43" s="50"/>
      <c r="TFH43" s="50"/>
      <c r="TFI43" s="50"/>
      <c r="TFJ43" s="50"/>
      <c r="TFK43" s="50"/>
      <c r="TFL43" s="50"/>
      <c r="TFM43" s="50"/>
      <c r="TFN43" s="50"/>
      <c r="TFO43" s="50"/>
      <c r="TFP43" s="50"/>
      <c r="TFQ43" s="50"/>
      <c r="TFR43" s="50"/>
      <c r="TFS43" s="50"/>
      <c r="TFT43" s="50"/>
      <c r="TFU43" s="50"/>
      <c r="TFV43" s="50"/>
      <c r="TFW43" s="50"/>
      <c r="TFX43" s="50"/>
      <c r="TFY43" s="50"/>
      <c r="TFZ43" s="50"/>
      <c r="TGA43" s="50"/>
      <c r="TGB43" s="50"/>
      <c r="TGC43" s="50"/>
      <c r="TGD43" s="50"/>
      <c r="TGE43" s="50"/>
      <c r="TGF43" s="50"/>
      <c r="TGG43" s="50"/>
      <c r="TGH43" s="50"/>
      <c r="TGI43" s="50"/>
      <c r="TGJ43" s="50"/>
      <c r="TGK43" s="50"/>
      <c r="TGL43" s="50"/>
      <c r="TGM43" s="50"/>
      <c r="TGN43" s="50"/>
      <c r="TGO43" s="50"/>
      <c r="TGP43" s="50"/>
      <c r="TGQ43" s="50"/>
      <c r="TGR43" s="50"/>
      <c r="TGS43" s="50"/>
      <c r="TGT43" s="50"/>
      <c r="TGU43" s="50"/>
      <c r="TGV43" s="50"/>
      <c r="TGW43" s="50"/>
      <c r="TGX43" s="50"/>
      <c r="TGY43" s="50"/>
      <c r="TGZ43" s="50"/>
      <c r="THA43" s="50"/>
      <c r="THB43" s="50"/>
      <c r="THC43" s="50"/>
      <c r="THD43" s="50"/>
      <c r="THE43" s="50"/>
      <c r="THF43" s="50"/>
      <c r="THG43" s="50"/>
      <c r="THH43" s="50"/>
      <c r="THI43" s="50"/>
      <c r="THJ43" s="50"/>
      <c r="THK43" s="50"/>
      <c r="THL43" s="50"/>
      <c r="THM43" s="50"/>
      <c r="THN43" s="50"/>
      <c r="THO43" s="50"/>
      <c r="THP43" s="50"/>
      <c r="THQ43" s="50"/>
      <c r="THR43" s="50"/>
      <c r="THS43" s="50"/>
      <c r="THT43" s="50"/>
      <c r="THU43" s="50"/>
      <c r="THV43" s="50"/>
      <c r="THW43" s="50"/>
      <c r="THX43" s="50"/>
      <c r="THY43" s="50"/>
      <c r="THZ43" s="50"/>
      <c r="TIA43" s="50"/>
      <c r="TIB43" s="50"/>
      <c r="TIC43" s="50"/>
      <c r="TID43" s="50"/>
      <c r="TIE43" s="50"/>
      <c r="TIF43" s="50"/>
      <c r="TIG43" s="50"/>
      <c r="TIH43" s="50"/>
      <c r="TII43" s="50"/>
      <c r="TIJ43" s="50"/>
      <c r="TIK43" s="50"/>
      <c r="TIL43" s="50"/>
      <c r="TIM43" s="50"/>
      <c r="TIN43" s="50"/>
      <c r="TIO43" s="50"/>
      <c r="TIP43" s="50"/>
      <c r="TIQ43" s="50"/>
      <c r="TIR43" s="50"/>
      <c r="TIS43" s="50"/>
      <c r="TIT43" s="50"/>
      <c r="TIU43" s="50"/>
      <c r="TIV43" s="50"/>
      <c r="TIW43" s="50"/>
      <c r="TIX43" s="50"/>
      <c r="TIY43" s="50"/>
      <c r="TIZ43" s="50"/>
      <c r="TJA43" s="50"/>
      <c r="TJB43" s="50"/>
      <c r="TJC43" s="50"/>
      <c r="TJD43" s="50"/>
      <c r="TJE43" s="50"/>
      <c r="TJF43" s="50"/>
      <c r="TJG43" s="50"/>
      <c r="TJH43" s="50"/>
      <c r="TJI43" s="50"/>
      <c r="TJJ43" s="50"/>
      <c r="TJK43" s="50"/>
      <c r="TJL43" s="50"/>
      <c r="TJM43" s="50"/>
      <c r="TJN43" s="50"/>
      <c r="TJO43" s="50"/>
      <c r="TJP43" s="50"/>
      <c r="TJQ43" s="50"/>
      <c r="TJR43" s="50"/>
      <c r="TJS43" s="50"/>
      <c r="TJT43" s="50"/>
      <c r="TJU43" s="50"/>
      <c r="TJV43" s="50"/>
      <c r="TJW43" s="50"/>
      <c r="TJX43" s="50"/>
      <c r="TJY43" s="50"/>
      <c r="TJZ43" s="50"/>
      <c r="TKA43" s="50"/>
      <c r="TKB43" s="50"/>
      <c r="TKC43" s="50"/>
      <c r="TKD43" s="50"/>
      <c r="TKE43" s="50"/>
      <c r="TKF43" s="50"/>
      <c r="TKG43" s="50"/>
      <c r="TKH43" s="50"/>
      <c r="TKI43" s="50"/>
      <c r="TKJ43" s="50"/>
      <c r="TKK43" s="50"/>
      <c r="TKL43" s="50"/>
      <c r="TKM43" s="50"/>
      <c r="TKN43" s="50"/>
      <c r="TKO43" s="50"/>
      <c r="TKP43" s="50"/>
      <c r="TKQ43" s="50"/>
      <c r="TKR43" s="50"/>
      <c r="TKS43" s="50"/>
      <c r="TKT43" s="50"/>
      <c r="TKU43" s="50"/>
      <c r="TKV43" s="50"/>
      <c r="TKW43" s="50"/>
      <c r="TKX43" s="50"/>
      <c r="TKY43" s="50"/>
      <c r="TKZ43" s="50"/>
      <c r="TLA43" s="50"/>
      <c r="TLB43" s="50"/>
      <c r="TLC43" s="50"/>
      <c r="TLD43" s="50"/>
      <c r="TLE43" s="50"/>
      <c r="TLF43" s="50"/>
      <c r="TLG43" s="50"/>
      <c r="TLH43" s="50"/>
      <c r="TLI43" s="50"/>
      <c r="TLJ43" s="50"/>
      <c r="TLK43" s="50"/>
      <c r="TLL43" s="50"/>
      <c r="TLM43" s="50"/>
      <c r="TLN43" s="50"/>
      <c r="TLO43" s="50"/>
      <c r="TLP43" s="50"/>
      <c r="TLQ43" s="50"/>
      <c r="TLR43" s="50"/>
      <c r="TLS43" s="50"/>
      <c r="TLT43" s="50"/>
      <c r="TLU43" s="50"/>
      <c r="TLV43" s="50"/>
      <c r="TLW43" s="50"/>
      <c r="TLX43" s="50"/>
      <c r="TLY43" s="50"/>
      <c r="TLZ43" s="50"/>
      <c r="TMA43" s="50"/>
      <c r="TMB43" s="50"/>
      <c r="TMC43" s="50"/>
      <c r="TMD43" s="50"/>
      <c r="TME43" s="50"/>
      <c r="TMF43" s="50"/>
      <c r="TMG43" s="50"/>
      <c r="TMH43" s="50"/>
      <c r="TMI43" s="50"/>
      <c r="TMJ43" s="50"/>
      <c r="TMK43" s="50"/>
      <c r="TML43" s="50"/>
      <c r="TMM43" s="50"/>
      <c r="TMN43" s="50"/>
      <c r="TMO43" s="50"/>
      <c r="TMP43" s="50"/>
      <c r="TMQ43" s="50"/>
      <c r="TMR43" s="50"/>
      <c r="TMS43" s="50"/>
      <c r="TMT43" s="50"/>
      <c r="TMU43" s="50"/>
      <c r="TMV43" s="50"/>
      <c r="TMW43" s="50"/>
      <c r="TMX43" s="50"/>
      <c r="TMY43" s="50"/>
      <c r="TMZ43" s="50"/>
      <c r="TNA43" s="50"/>
      <c r="TNB43" s="50"/>
      <c r="TNC43" s="50"/>
      <c r="TND43" s="50"/>
      <c r="TNE43" s="50"/>
      <c r="TNF43" s="50"/>
      <c r="TNG43" s="50"/>
      <c r="TNH43" s="50"/>
      <c r="TNI43" s="50"/>
      <c r="TNJ43" s="50"/>
      <c r="TNK43" s="50"/>
      <c r="TNL43" s="50"/>
      <c r="TNM43" s="50"/>
      <c r="TNN43" s="50"/>
      <c r="TNO43" s="50"/>
      <c r="TNP43" s="50"/>
      <c r="TNQ43" s="50"/>
      <c r="TNR43" s="50"/>
      <c r="TNS43" s="50"/>
      <c r="TNT43" s="50"/>
      <c r="TNU43" s="50"/>
      <c r="TNV43" s="50"/>
      <c r="TNW43" s="50"/>
      <c r="TNX43" s="50"/>
      <c r="TNY43" s="50"/>
      <c r="TNZ43" s="50"/>
      <c r="TOA43" s="50"/>
      <c r="TOB43" s="50"/>
      <c r="TOC43" s="50"/>
      <c r="TOD43" s="50"/>
      <c r="TOE43" s="50"/>
      <c r="TOF43" s="50"/>
      <c r="TOG43" s="50"/>
      <c r="TOH43" s="50"/>
      <c r="TOI43" s="50"/>
      <c r="TOJ43" s="50"/>
      <c r="TOK43" s="50"/>
      <c r="TOL43" s="50"/>
      <c r="TOM43" s="50"/>
      <c r="TON43" s="50"/>
      <c r="TOO43" s="50"/>
      <c r="TOP43" s="50"/>
      <c r="TOQ43" s="50"/>
      <c r="TOR43" s="50"/>
      <c r="TOS43" s="50"/>
      <c r="TOT43" s="50"/>
      <c r="TOU43" s="50"/>
      <c r="TOV43" s="50"/>
      <c r="TOW43" s="50"/>
      <c r="TOX43" s="50"/>
      <c r="TOY43" s="50"/>
      <c r="TOZ43" s="50"/>
      <c r="TPA43" s="50"/>
      <c r="TPB43" s="50"/>
      <c r="TPC43" s="50"/>
      <c r="TPD43" s="50"/>
      <c r="TPE43" s="50"/>
      <c r="TPF43" s="50"/>
      <c r="TPG43" s="50"/>
      <c r="TPH43" s="50"/>
      <c r="TPI43" s="50"/>
      <c r="TPJ43" s="50"/>
      <c r="TPK43" s="50"/>
      <c r="TPL43" s="50"/>
      <c r="TPM43" s="50"/>
      <c r="TPN43" s="50"/>
      <c r="TPO43" s="50"/>
      <c r="TPP43" s="50"/>
      <c r="TPQ43" s="50"/>
      <c r="TPR43" s="50"/>
      <c r="TPS43" s="50"/>
      <c r="TPT43" s="50"/>
      <c r="TPU43" s="50"/>
      <c r="TPV43" s="50"/>
      <c r="TPW43" s="50"/>
      <c r="TPX43" s="50"/>
      <c r="TPY43" s="50"/>
      <c r="TPZ43" s="50"/>
      <c r="TQA43" s="50"/>
      <c r="TQB43" s="50"/>
      <c r="TQC43" s="50"/>
      <c r="TQD43" s="50"/>
      <c r="TQE43" s="50"/>
      <c r="TQF43" s="50"/>
      <c r="TQG43" s="50"/>
      <c r="TQH43" s="50"/>
      <c r="TQI43" s="50"/>
      <c r="TQJ43" s="50"/>
      <c r="TQK43" s="50"/>
      <c r="TQL43" s="50"/>
      <c r="TQM43" s="50"/>
      <c r="TQN43" s="50"/>
      <c r="TQO43" s="50"/>
      <c r="TQP43" s="50"/>
      <c r="TQQ43" s="50"/>
      <c r="TQR43" s="50"/>
      <c r="TQS43" s="50"/>
      <c r="TQT43" s="50"/>
      <c r="TQU43" s="50"/>
      <c r="TQV43" s="50"/>
      <c r="TQW43" s="50"/>
      <c r="TQX43" s="50"/>
      <c r="TQY43" s="50"/>
      <c r="TQZ43" s="50"/>
      <c r="TRA43" s="50"/>
      <c r="TRB43" s="50"/>
      <c r="TRC43" s="50"/>
      <c r="TRD43" s="50"/>
      <c r="TRE43" s="50"/>
      <c r="TRF43" s="50"/>
      <c r="TRG43" s="50"/>
      <c r="TRH43" s="50"/>
      <c r="TRI43" s="50"/>
      <c r="TRJ43" s="50"/>
      <c r="TRK43" s="50"/>
      <c r="TRL43" s="50"/>
      <c r="TRM43" s="50"/>
      <c r="TRN43" s="50"/>
      <c r="TRO43" s="50"/>
      <c r="TRP43" s="50"/>
      <c r="TRQ43" s="50"/>
      <c r="TRR43" s="50"/>
      <c r="TRS43" s="50"/>
      <c r="TRT43" s="50"/>
      <c r="TRU43" s="50"/>
      <c r="TRV43" s="50"/>
      <c r="TRW43" s="50"/>
      <c r="TRX43" s="50"/>
      <c r="TRY43" s="50"/>
      <c r="TRZ43" s="50"/>
      <c r="TSA43" s="50"/>
      <c r="TSB43" s="50"/>
      <c r="TSC43" s="50"/>
      <c r="TSD43" s="50"/>
      <c r="TSE43" s="50"/>
      <c r="TSF43" s="50"/>
      <c r="TSG43" s="50"/>
      <c r="TSH43" s="50"/>
      <c r="TSI43" s="50"/>
      <c r="TSJ43" s="50"/>
      <c r="TSK43" s="50"/>
      <c r="TSL43" s="50"/>
      <c r="TSM43" s="50"/>
      <c r="TSN43" s="50"/>
      <c r="TSO43" s="50"/>
      <c r="TSP43" s="50"/>
      <c r="TSQ43" s="50"/>
      <c r="TSR43" s="50"/>
      <c r="TSS43" s="50"/>
      <c r="TST43" s="50"/>
      <c r="TSU43" s="50"/>
      <c r="TSV43" s="50"/>
      <c r="TSW43" s="50"/>
      <c r="TSX43" s="50"/>
      <c r="TSY43" s="50"/>
      <c r="TSZ43" s="50"/>
      <c r="TTA43" s="50"/>
      <c r="TTB43" s="50"/>
      <c r="TTC43" s="50"/>
      <c r="TTD43" s="50"/>
      <c r="TTE43" s="50"/>
      <c r="TTF43" s="50"/>
      <c r="TTG43" s="50"/>
      <c r="TTH43" s="50"/>
      <c r="TTI43" s="50"/>
      <c r="TTJ43" s="50"/>
      <c r="TTK43" s="50"/>
      <c r="TTL43" s="50"/>
      <c r="TTM43" s="50"/>
      <c r="TTN43" s="50"/>
      <c r="TTO43" s="50"/>
      <c r="TTP43" s="50"/>
      <c r="TTQ43" s="50"/>
      <c r="TTR43" s="50"/>
      <c r="TTS43" s="50"/>
      <c r="TTT43" s="50"/>
      <c r="TTU43" s="50"/>
      <c r="TTV43" s="50"/>
      <c r="TTW43" s="50"/>
      <c r="TTX43" s="50"/>
      <c r="TTY43" s="50"/>
      <c r="TTZ43" s="50"/>
      <c r="TUA43" s="50"/>
      <c r="TUB43" s="50"/>
      <c r="TUC43" s="50"/>
      <c r="TUD43" s="50"/>
      <c r="TUE43" s="50"/>
      <c r="TUF43" s="50"/>
      <c r="TUG43" s="50"/>
      <c r="TUH43" s="50"/>
      <c r="TUI43" s="50"/>
      <c r="TUJ43" s="50"/>
      <c r="TUK43" s="50"/>
      <c r="TUL43" s="50"/>
      <c r="TUM43" s="50"/>
      <c r="TUN43" s="50"/>
      <c r="TUO43" s="50"/>
      <c r="TUP43" s="50"/>
      <c r="TUQ43" s="50"/>
      <c r="TUR43" s="50"/>
      <c r="TUS43" s="50"/>
      <c r="TUT43" s="50"/>
      <c r="TUU43" s="50"/>
      <c r="TUV43" s="50"/>
      <c r="TUW43" s="50"/>
      <c r="TUX43" s="50"/>
      <c r="TUY43" s="50"/>
      <c r="TUZ43" s="50"/>
      <c r="TVA43" s="50"/>
      <c r="TVB43" s="50"/>
      <c r="TVC43" s="50"/>
      <c r="TVD43" s="50"/>
      <c r="TVE43" s="50"/>
      <c r="TVF43" s="50"/>
      <c r="TVG43" s="50"/>
      <c r="TVH43" s="50"/>
      <c r="TVI43" s="50"/>
      <c r="TVJ43" s="50"/>
      <c r="TVK43" s="50"/>
      <c r="TVL43" s="50"/>
      <c r="TVM43" s="50"/>
      <c r="TVN43" s="50"/>
      <c r="TVO43" s="50"/>
      <c r="TVP43" s="50"/>
      <c r="TVQ43" s="50"/>
      <c r="TVR43" s="50"/>
      <c r="TVS43" s="50"/>
      <c r="TVT43" s="50"/>
      <c r="TVU43" s="50"/>
      <c r="TVV43" s="50"/>
      <c r="TVW43" s="50"/>
      <c r="TVX43" s="50"/>
      <c r="TVY43" s="50"/>
      <c r="TVZ43" s="50"/>
      <c r="TWA43" s="50"/>
      <c r="TWB43" s="50"/>
      <c r="TWC43" s="50"/>
      <c r="TWD43" s="50"/>
      <c r="TWE43" s="50"/>
      <c r="TWF43" s="50"/>
      <c r="TWG43" s="50"/>
      <c r="TWH43" s="50"/>
      <c r="TWI43" s="50"/>
      <c r="TWJ43" s="50"/>
      <c r="TWK43" s="50"/>
      <c r="TWL43" s="50"/>
      <c r="TWM43" s="50"/>
      <c r="TWN43" s="50"/>
      <c r="TWO43" s="50"/>
      <c r="TWP43" s="50"/>
      <c r="TWQ43" s="50"/>
      <c r="TWR43" s="50"/>
      <c r="TWS43" s="50"/>
      <c r="TWT43" s="50"/>
      <c r="TWU43" s="50"/>
      <c r="TWV43" s="50"/>
      <c r="TWW43" s="50"/>
      <c r="TWX43" s="50"/>
      <c r="TWY43" s="50"/>
      <c r="TWZ43" s="50"/>
      <c r="TXA43" s="50"/>
      <c r="TXB43" s="50"/>
      <c r="TXC43" s="50"/>
      <c r="TXD43" s="50"/>
      <c r="TXE43" s="50"/>
      <c r="TXF43" s="50"/>
      <c r="TXG43" s="50"/>
      <c r="TXH43" s="50"/>
      <c r="TXI43" s="50"/>
      <c r="TXJ43" s="50"/>
      <c r="TXK43" s="50"/>
      <c r="TXL43" s="50"/>
      <c r="TXM43" s="50"/>
      <c r="TXN43" s="50"/>
      <c r="TXO43" s="50"/>
      <c r="TXP43" s="50"/>
      <c r="TXQ43" s="50"/>
      <c r="TXR43" s="50"/>
      <c r="TXS43" s="50"/>
      <c r="TXT43" s="50"/>
      <c r="TXU43" s="50"/>
      <c r="TXV43" s="50"/>
      <c r="TXW43" s="50"/>
      <c r="TXX43" s="50"/>
      <c r="TXY43" s="50"/>
      <c r="TXZ43" s="50"/>
      <c r="TYA43" s="50"/>
      <c r="TYB43" s="50"/>
      <c r="TYC43" s="50"/>
      <c r="TYD43" s="50"/>
      <c r="TYE43" s="50"/>
      <c r="TYF43" s="50"/>
      <c r="TYG43" s="50"/>
      <c r="TYH43" s="50"/>
      <c r="TYI43" s="50"/>
      <c r="TYJ43" s="50"/>
      <c r="TYK43" s="50"/>
      <c r="TYL43" s="50"/>
      <c r="TYM43" s="50"/>
      <c r="TYN43" s="50"/>
      <c r="TYO43" s="50"/>
      <c r="TYP43" s="50"/>
      <c r="TYQ43" s="50"/>
      <c r="TYR43" s="50"/>
      <c r="TYS43" s="50"/>
      <c r="TYT43" s="50"/>
      <c r="TYU43" s="50"/>
      <c r="TYV43" s="50"/>
      <c r="TYW43" s="50"/>
      <c r="TYX43" s="50"/>
      <c r="TYY43" s="50"/>
      <c r="TYZ43" s="50"/>
      <c r="TZA43" s="50"/>
      <c r="TZB43" s="50"/>
      <c r="TZC43" s="50"/>
      <c r="TZD43" s="50"/>
      <c r="TZE43" s="50"/>
      <c r="TZF43" s="50"/>
      <c r="TZG43" s="50"/>
      <c r="TZH43" s="50"/>
      <c r="TZI43" s="50"/>
      <c r="TZJ43" s="50"/>
      <c r="TZK43" s="50"/>
      <c r="TZL43" s="50"/>
      <c r="TZM43" s="50"/>
      <c r="TZN43" s="50"/>
      <c r="TZO43" s="50"/>
      <c r="TZP43" s="50"/>
      <c r="TZQ43" s="50"/>
      <c r="TZR43" s="50"/>
      <c r="TZS43" s="50"/>
      <c r="TZT43" s="50"/>
      <c r="TZU43" s="50"/>
      <c r="TZV43" s="50"/>
      <c r="TZW43" s="50"/>
      <c r="TZX43" s="50"/>
      <c r="TZY43" s="50"/>
      <c r="TZZ43" s="50"/>
      <c r="UAA43" s="50"/>
      <c r="UAB43" s="50"/>
      <c r="UAC43" s="50"/>
      <c r="UAD43" s="50"/>
      <c r="UAE43" s="50"/>
      <c r="UAF43" s="50"/>
      <c r="UAG43" s="50"/>
      <c r="UAH43" s="50"/>
      <c r="UAI43" s="50"/>
      <c r="UAJ43" s="50"/>
      <c r="UAK43" s="50"/>
      <c r="UAL43" s="50"/>
      <c r="UAM43" s="50"/>
      <c r="UAN43" s="50"/>
      <c r="UAO43" s="50"/>
      <c r="UAP43" s="50"/>
      <c r="UAQ43" s="50"/>
      <c r="UAR43" s="50"/>
      <c r="UAS43" s="50"/>
      <c r="UAT43" s="50"/>
      <c r="UAU43" s="50"/>
      <c r="UAV43" s="50"/>
      <c r="UAW43" s="50"/>
      <c r="UAX43" s="50"/>
      <c r="UAY43" s="50"/>
      <c r="UAZ43" s="50"/>
      <c r="UBA43" s="50"/>
      <c r="UBB43" s="50"/>
      <c r="UBC43" s="50"/>
      <c r="UBD43" s="50"/>
      <c r="UBE43" s="50"/>
      <c r="UBF43" s="50"/>
      <c r="UBG43" s="50"/>
      <c r="UBH43" s="50"/>
      <c r="UBI43" s="50"/>
      <c r="UBJ43" s="50"/>
      <c r="UBK43" s="50"/>
      <c r="UBL43" s="50"/>
      <c r="UBM43" s="50"/>
      <c r="UBN43" s="50"/>
      <c r="UBO43" s="50"/>
      <c r="UBP43" s="50"/>
      <c r="UBQ43" s="50"/>
      <c r="UBR43" s="50"/>
      <c r="UBS43" s="50"/>
      <c r="UBT43" s="50"/>
      <c r="UBU43" s="50"/>
      <c r="UBV43" s="50"/>
      <c r="UBW43" s="50"/>
      <c r="UBX43" s="50"/>
      <c r="UBY43" s="50"/>
      <c r="UBZ43" s="50"/>
      <c r="UCA43" s="50"/>
      <c r="UCB43" s="50"/>
      <c r="UCC43" s="50"/>
      <c r="UCD43" s="50"/>
      <c r="UCE43" s="50"/>
      <c r="UCF43" s="50"/>
      <c r="UCG43" s="50"/>
      <c r="UCH43" s="50"/>
      <c r="UCI43" s="50"/>
      <c r="UCJ43" s="50"/>
      <c r="UCK43" s="50"/>
      <c r="UCL43" s="50"/>
      <c r="UCM43" s="50"/>
      <c r="UCN43" s="50"/>
      <c r="UCO43" s="50"/>
      <c r="UCP43" s="50"/>
      <c r="UCQ43" s="50"/>
      <c r="UCR43" s="50"/>
      <c r="UCS43" s="50"/>
      <c r="UCT43" s="50"/>
      <c r="UCU43" s="50"/>
      <c r="UCV43" s="50"/>
      <c r="UCW43" s="50"/>
      <c r="UCX43" s="50"/>
      <c r="UCY43" s="50"/>
      <c r="UCZ43" s="50"/>
      <c r="UDA43" s="50"/>
      <c r="UDB43" s="50"/>
      <c r="UDC43" s="50"/>
      <c r="UDD43" s="50"/>
      <c r="UDE43" s="50"/>
      <c r="UDF43" s="50"/>
      <c r="UDG43" s="50"/>
      <c r="UDH43" s="50"/>
      <c r="UDI43" s="50"/>
      <c r="UDJ43" s="50"/>
      <c r="UDK43" s="50"/>
      <c r="UDL43" s="50"/>
      <c r="UDM43" s="50"/>
      <c r="UDN43" s="50"/>
      <c r="UDO43" s="50"/>
      <c r="UDP43" s="50"/>
      <c r="UDQ43" s="50"/>
      <c r="UDR43" s="50"/>
      <c r="UDS43" s="50"/>
      <c r="UDT43" s="50"/>
      <c r="UDU43" s="50"/>
      <c r="UDV43" s="50"/>
      <c r="UDW43" s="50"/>
      <c r="UDX43" s="50"/>
      <c r="UDY43" s="50"/>
      <c r="UDZ43" s="50"/>
      <c r="UEA43" s="50"/>
      <c r="UEB43" s="50"/>
      <c r="UEC43" s="50"/>
      <c r="UED43" s="50"/>
      <c r="UEE43" s="50"/>
      <c r="UEF43" s="50"/>
      <c r="UEG43" s="50"/>
      <c r="UEH43" s="50"/>
      <c r="UEI43" s="50"/>
      <c r="UEJ43" s="50"/>
      <c r="UEK43" s="50"/>
      <c r="UEL43" s="50"/>
      <c r="UEM43" s="50"/>
      <c r="UEN43" s="50"/>
      <c r="UEO43" s="50"/>
      <c r="UEP43" s="50"/>
      <c r="UEQ43" s="50"/>
      <c r="UER43" s="50"/>
      <c r="UES43" s="50"/>
      <c r="UET43" s="50"/>
      <c r="UEU43" s="50"/>
      <c r="UEV43" s="50"/>
      <c r="UEW43" s="50"/>
      <c r="UEX43" s="50"/>
      <c r="UEY43" s="50"/>
      <c r="UEZ43" s="50"/>
      <c r="UFA43" s="50"/>
      <c r="UFB43" s="50"/>
      <c r="UFC43" s="50"/>
      <c r="UFD43" s="50"/>
      <c r="UFE43" s="50"/>
      <c r="UFF43" s="50"/>
      <c r="UFG43" s="50"/>
      <c r="UFH43" s="50"/>
      <c r="UFI43" s="50"/>
      <c r="UFJ43" s="50"/>
      <c r="UFK43" s="50"/>
      <c r="UFL43" s="50"/>
      <c r="UFM43" s="50"/>
      <c r="UFN43" s="50"/>
      <c r="UFO43" s="50"/>
      <c r="UFP43" s="50"/>
      <c r="UFQ43" s="50"/>
      <c r="UFR43" s="50"/>
      <c r="UFS43" s="50"/>
      <c r="UFT43" s="50"/>
      <c r="UFU43" s="50"/>
      <c r="UFV43" s="50"/>
      <c r="UFW43" s="50"/>
      <c r="UFX43" s="50"/>
      <c r="UFY43" s="50"/>
      <c r="UFZ43" s="50"/>
      <c r="UGA43" s="50"/>
      <c r="UGB43" s="50"/>
      <c r="UGC43" s="50"/>
      <c r="UGD43" s="50"/>
      <c r="UGE43" s="50"/>
      <c r="UGF43" s="50"/>
      <c r="UGG43" s="50"/>
      <c r="UGH43" s="50"/>
      <c r="UGI43" s="50"/>
      <c r="UGJ43" s="50"/>
      <c r="UGK43" s="50"/>
      <c r="UGL43" s="50"/>
      <c r="UGM43" s="50"/>
      <c r="UGN43" s="50"/>
      <c r="UGO43" s="50"/>
      <c r="UGP43" s="50"/>
      <c r="UGQ43" s="50"/>
      <c r="UGR43" s="50"/>
      <c r="UGS43" s="50"/>
      <c r="UGT43" s="50"/>
      <c r="UGU43" s="50"/>
      <c r="UGV43" s="50"/>
      <c r="UGW43" s="50"/>
      <c r="UGX43" s="50"/>
      <c r="UGY43" s="50"/>
      <c r="UGZ43" s="50"/>
      <c r="UHA43" s="50"/>
      <c r="UHB43" s="50"/>
      <c r="UHC43" s="50"/>
      <c r="UHD43" s="50"/>
      <c r="UHE43" s="50"/>
      <c r="UHF43" s="50"/>
      <c r="UHG43" s="50"/>
      <c r="UHH43" s="50"/>
      <c r="UHI43" s="50"/>
      <c r="UHJ43" s="50"/>
      <c r="UHK43" s="50"/>
      <c r="UHL43" s="50"/>
      <c r="UHM43" s="50"/>
      <c r="UHN43" s="50"/>
      <c r="UHO43" s="50"/>
      <c r="UHP43" s="50"/>
      <c r="UHQ43" s="50"/>
      <c r="UHR43" s="50"/>
      <c r="UHS43" s="50"/>
      <c r="UHT43" s="50"/>
      <c r="UHU43" s="50"/>
      <c r="UHV43" s="50"/>
      <c r="UHW43" s="50"/>
      <c r="UHX43" s="50"/>
      <c r="UHY43" s="50"/>
      <c r="UHZ43" s="50"/>
      <c r="UIA43" s="50"/>
      <c r="UIB43" s="50"/>
      <c r="UIC43" s="50"/>
      <c r="UID43" s="50"/>
      <c r="UIE43" s="50"/>
      <c r="UIF43" s="50"/>
      <c r="UIG43" s="50"/>
      <c r="UIH43" s="50"/>
      <c r="UII43" s="50"/>
      <c r="UIJ43" s="50"/>
      <c r="UIK43" s="50"/>
      <c r="UIL43" s="50"/>
      <c r="UIM43" s="50"/>
      <c r="UIN43" s="50"/>
      <c r="UIO43" s="50"/>
      <c r="UIP43" s="50"/>
      <c r="UIQ43" s="50"/>
      <c r="UIR43" s="50"/>
      <c r="UIS43" s="50"/>
      <c r="UIT43" s="50"/>
      <c r="UIU43" s="50"/>
      <c r="UIV43" s="50"/>
      <c r="UIW43" s="50"/>
      <c r="UIX43" s="50"/>
      <c r="UIY43" s="50"/>
      <c r="UIZ43" s="50"/>
      <c r="UJA43" s="50"/>
      <c r="UJB43" s="50"/>
      <c r="UJC43" s="50"/>
      <c r="UJD43" s="50"/>
      <c r="UJE43" s="50"/>
      <c r="UJF43" s="50"/>
      <c r="UJG43" s="50"/>
      <c r="UJH43" s="50"/>
      <c r="UJI43" s="50"/>
      <c r="UJJ43" s="50"/>
      <c r="UJK43" s="50"/>
      <c r="UJL43" s="50"/>
      <c r="UJM43" s="50"/>
      <c r="UJN43" s="50"/>
      <c r="UJO43" s="50"/>
      <c r="UJP43" s="50"/>
      <c r="UJQ43" s="50"/>
      <c r="UJR43" s="50"/>
      <c r="UJS43" s="50"/>
      <c r="UJT43" s="50"/>
      <c r="UJU43" s="50"/>
      <c r="UJV43" s="50"/>
      <c r="UJW43" s="50"/>
      <c r="UJX43" s="50"/>
      <c r="UJY43" s="50"/>
      <c r="UJZ43" s="50"/>
      <c r="UKA43" s="50"/>
      <c r="UKB43" s="50"/>
      <c r="UKC43" s="50"/>
      <c r="UKD43" s="50"/>
      <c r="UKE43" s="50"/>
      <c r="UKF43" s="50"/>
      <c r="UKG43" s="50"/>
      <c r="UKH43" s="50"/>
      <c r="UKI43" s="50"/>
      <c r="UKJ43" s="50"/>
      <c r="UKK43" s="50"/>
      <c r="UKL43" s="50"/>
      <c r="UKM43" s="50"/>
      <c r="UKN43" s="50"/>
      <c r="UKO43" s="50"/>
      <c r="UKP43" s="50"/>
      <c r="UKQ43" s="50"/>
      <c r="UKR43" s="50"/>
      <c r="UKS43" s="50"/>
      <c r="UKT43" s="50"/>
      <c r="UKU43" s="50"/>
      <c r="UKV43" s="50"/>
      <c r="UKW43" s="50"/>
      <c r="UKX43" s="50"/>
      <c r="UKY43" s="50"/>
      <c r="UKZ43" s="50"/>
      <c r="ULA43" s="50"/>
      <c r="ULB43" s="50"/>
      <c r="ULC43" s="50"/>
      <c r="ULD43" s="50"/>
      <c r="ULE43" s="50"/>
      <c r="ULF43" s="50"/>
      <c r="ULG43" s="50"/>
      <c r="ULH43" s="50"/>
      <c r="ULI43" s="50"/>
      <c r="ULJ43" s="50"/>
      <c r="ULK43" s="50"/>
      <c r="ULL43" s="50"/>
      <c r="ULM43" s="50"/>
      <c r="ULN43" s="50"/>
      <c r="ULO43" s="50"/>
      <c r="ULP43" s="50"/>
      <c r="ULQ43" s="50"/>
      <c r="ULR43" s="50"/>
      <c r="ULS43" s="50"/>
      <c r="ULT43" s="50"/>
      <c r="ULU43" s="50"/>
      <c r="ULV43" s="50"/>
      <c r="ULW43" s="50"/>
      <c r="ULX43" s="50"/>
      <c r="ULY43" s="50"/>
      <c r="ULZ43" s="50"/>
      <c r="UMA43" s="50"/>
      <c r="UMB43" s="50"/>
      <c r="UMC43" s="50"/>
      <c r="UMD43" s="50"/>
      <c r="UME43" s="50"/>
      <c r="UMF43" s="50"/>
      <c r="UMG43" s="50"/>
      <c r="UMH43" s="50"/>
      <c r="UMI43" s="50"/>
      <c r="UMJ43" s="50"/>
      <c r="UMK43" s="50"/>
      <c r="UML43" s="50"/>
      <c r="UMM43" s="50"/>
      <c r="UMN43" s="50"/>
      <c r="UMO43" s="50"/>
      <c r="UMP43" s="50"/>
      <c r="UMQ43" s="50"/>
      <c r="UMR43" s="50"/>
      <c r="UMS43" s="50"/>
      <c r="UMT43" s="50"/>
      <c r="UMU43" s="50"/>
      <c r="UMV43" s="50"/>
      <c r="UMW43" s="50"/>
      <c r="UMX43" s="50"/>
      <c r="UMY43" s="50"/>
      <c r="UMZ43" s="50"/>
      <c r="UNA43" s="50"/>
      <c r="UNB43" s="50"/>
      <c r="UNC43" s="50"/>
      <c r="UND43" s="50"/>
      <c r="UNE43" s="50"/>
      <c r="UNF43" s="50"/>
      <c r="UNG43" s="50"/>
      <c r="UNH43" s="50"/>
      <c r="UNI43" s="50"/>
      <c r="UNJ43" s="50"/>
      <c r="UNK43" s="50"/>
      <c r="UNL43" s="50"/>
      <c r="UNM43" s="50"/>
      <c r="UNN43" s="50"/>
      <c r="UNO43" s="50"/>
      <c r="UNP43" s="50"/>
      <c r="UNQ43" s="50"/>
      <c r="UNR43" s="50"/>
      <c r="UNS43" s="50"/>
      <c r="UNT43" s="50"/>
      <c r="UNU43" s="50"/>
      <c r="UNV43" s="50"/>
      <c r="UNW43" s="50"/>
      <c r="UNX43" s="50"/>
      <c r="UNY43" s="50"/>
      <c r="UNZ43" s="50"/>
      <c r="UOA43" s="50"/>
      <c r="UOB43" s="50"/>
      <c r="UOC43" s="50"/>
      <c r="UOD43" s="50"/>
      <c r="UOE43" s="50"/>
      <c r="UOF43" s="50"/>
      <c r="UOG43" s="50"/>
      <c r="UOH43" s="50"/>
      <c r="UOI43" s="50"/>
      <c r="UOJ43" s="50"/>
      <c r="UOK43" s="50"/>
      <c r="UOL43" s="50"/>
      <c r="UOM43" s="50"/>
      <c r="UON43" s="50"/>
      <c r="UOO43" s="50"/>
      <c r="UOP43" s="50"/>
      <c r="UOQ43" s="50"/>
      <c r="UOR43" s="50"/>
      <c r="UOS43" s="50"/>
      <c r="UOT43" s="50"/>
      <c r="UOU43" s="50"/>
      <c r="UOV43" s="50"/>
      <c r="UOW43" s="50"/>
      <c r="UOX43" s="50"/>
      <c r="UOY43" s="50"/>
      <c r="UOZ43" s="50"/>
      <c r="UPA43" s="50"/>
      <c r="UPB43" s="50"/>
      <c r="UPC43" s="50"/>
      <c r="UPD43" s="50"/>
      <c r="UPE43" s="50"/>
      <c r="UPF43" s="50"/>
      <c r="UPG43" s="50"/>
      <c r="UPH43" s="50"/>
      <c r="UPI43" s="50"/>
      <c r="UPJ43" s="50"/>
      <c r="UPK43" s="50"/>
      <c r="UPL43" s="50"/>
      <c r="UPM43" s="50"/>
      <c r="UPN43" s="50"/>
      <c r="UPO43" s="50"/>
      <c r="UPP43" s="50"/>
      <c r="UPQ43" s="50"/>
      <c r="UPR43" s="50"/>
      <c r="UPS43" s="50"/>
      <c r="UPT43" s="50"/>
      <c r="UPU43" s="50"/>
      <c r="UPV43" s="50"/>
      <c r="UPW43" s="50"/>
      <c r="UPX43" s="50"/>
      <c r="UPY43" s="50"/>
      <c r="UPZ43" s="50"/>
      <c r="UQA43" s="50"/>
      <c r="UQB43" s="50"/>
      <c r="UQC43" s="50"/>
      <c r="UQD43" s="50"/>
      <c r="UQE43" s="50"/>
      <c r="UQF43" s="50"/>
      <c r="UQG43" s="50"/>
      <c r="UQH43" s="50"/>
      <c r="UQI43" s="50"/>
      <c r="UQJ43" s="50"/>
      <c r="UQK43" s="50"/>
      <c r="UQL43" s="50"/>
      <c r="UQM43" s="50"/>
      <c r="UQN43" s="50"/>
      <c r="UQO43" s="50"/>
      <c r="UQP43" s="50"/>
      <c r="UQQ43" s="50"/>
      <c r="UQR43" s="50"/>
      <c r="UQS43" s="50"/>
      <c r="UQT43" s="50"/>
      <c r="UQU43" s="50"/>
      <c r="UQV43" s="50"/>
      <c r="UQW43" s="50"/>
      <c r="UQX43" s="50"/>
      <c r="UQY43" s="50"/>
      <c r="UQZ43" s="50"/>
      <c r="URA43" s="50"/>
      <c r="URB43" s="50"/>
      <c r="URC43" s="50"/>
      <c r="URD43" s="50"/>
      <c r="URE43" s="50"/>
      <c r="URF43" s="50"/>
      <c r="URG43" s="50"/>
      <c r="URH43" s="50"/>
      <c r="URI43" s="50"/>
      <c r="URJ43" s="50"/>
      <c r="URK43" s="50"/>
      <c r="URL43" s="50"/>
      <c r="URM43" s="50"/>
      <c r="URN43" s="50"/>
      <c r="URO43" s="50"/>
      <c r="URP43" s="50"/>
      <c r="URQ43" s="50"/>
      <c r="URR43" s="50"/>
      <c r="URS43" s="50"/>
      <c r="URT43" s="50"/>
      <c r="URU43" s="50"/>
      <c r="URV43" s="50"/>
      <c r="URW43" s="50"/>
      <c r="URX43" s="50"/>
      <c r="URY43" s="50"/>
      <c r="URZ43" s="50"/>
      <c r="USA43" s="50"/>
      <c r="USB43" s="50"/>
      <c r="USC43" s="50"/>
      <c r="USD43" s="50"/>
      <c r="USE43" s="50"/>
      <c r="USF43" s="50"/>
      <c r="USG43" s="50"/>
      <c r="USH43" s="50"/>
      <c r="USI43" s="50"/>
      <c r="USJ43" s="50"/>
      <c r="USK43" s="50"/>
      <c r="USL43" s="50"/>
      <c r="USM43" s="50"/>
      <c r="USN43" s="50"/>
      <c r="USO43" s="50"/>
      <c r="USP43" s="50"/>
      <c r="USQ43" s="50"/>
      <c r="USR43" s="50"/>
      <c r="USS43" s="50"/>
      <c r="UST43" s="50"/>
      <c r="USU43" s="50"/>
      <c r="USV43" s="50"/>
      <c r="USW43" s="50"/>
      <c r="USX43" s="50"/>
      <c r="USY43" s="50"/>
      <c r="USZ43" s="50"/>
      <c r="UTA43" s="50"/>
      <c r="UTB43" s="50"/>
      <c r="UTC43" s="50"/>
      <c r="UTD43" s="50"/>
      <c r="UTE43" s="50"/>
      <c r="UTF43" s="50"/>
      <c r="UTG43" s="50"/>
      <c r="UTH43" s="50"/>
      <c r="UTI43" s="50"/>
      <c r="UTJ43" s="50"/>
      <c r="UTK43" s="50"/>
      <c r="UTL43" s="50"/>
      <c r="UTM43" s="50"/>
      <c r="UTN43" s="50"/>
      <c r="UTO43" s="50"/>
      <c r="UTP43" s="50"/>
      <c r="UTQ43" s="50"/>
      <c r="UTR43" s="50"/>
      <c r="UTS43" s="50"/>
      <c r="UTT43" s="50"/>
      <c r="UTU43" s="50"/>
      <c r="UTV43" s="50"/>
      <c r="UTW43" s="50"/>
      <c r="UTX43" s="50"/>
      <c r="UTY43" s="50"/>
      <c r="UTZ43" s="50"/>
      <c r="UUA43" s="50"/>
      <c r="UUB43" s="50"/>
      <c r="UUC43" s="50"/>
      <c r="UUD43" s="50"/>
      <c r="UUE43" s="50"/>
      <c r="UUF43" s="50"/>
      <c r="UUG43" s="50"/>
      <c r="UUH43" s="50"/>
      <c r="UUI43" s="50"/>
      <c r="UUJ43" s="50"/>
      <c r="UUK43" s="50"/>
      <c r="UUL43" s="50"/>
      <c r="UUM43" s="50"/>
      <c r="UUN43" s="50"/>
      <c r="UUO43" s="50"/>
      <c r="UUP43" s="50"/>
      <c r="UUQ43" s="50"/>
      <c r="UUR43" s="50"/>
      <c r="UUS43" s="50"/>
      <c r="UUT43" s="50"/>
      <c r="UUU43" s="50"/>
      <c r="UUV43" s="50"/>
      <c r="UUW43" s="50"/>
      <c r="UUX43" s="50"/>
      <c r="UUY43" s="50"/>
      <c r="UUZ43" s="50"/>
      <c r="UVA43" s="50"/>
      <c r="UVB43" s="50"/>
      <c r="UVC43" s="50"/>
      <c r="UVD43" s="50"/>
      <c r="UVE43" s="50"/>
      <c r="UVF43" s="50"/>
      <c r="UVG43" s="50"/>
      <c r="UVH43" s="50"/>
      <c r="UVI43" s="50"/>
      <c r="UVJ43" s="50"/>
      <c r="UVK43" s="50"/>
      <c r="UVL43" s="50"/>
      <c r="UVM43" s="50"/>
      <c r="UVN43" s="50"/>
      <c r="UVO43" s="50"/>
      <c r="UVP43" s="50"/>
      <c r="UVQ43" s="50"/>
      <c r="UVR43" s="50"/>
      <c r="UVS43" s="50"/>
      <c r="UVT43" s="50"/>
      <c r="UVU43" s="50"/>
      <c r="UVV43" s="50"/>
      <c r="UVW43" s="50"/>
      <c r="UVX43" s="50"/>
      <c r="UVY43" s="50"/>
      <c r="UVZ43" s="50"/>
      <c r="UWA43" s="50"/>
      <c r="UWB43" s="50"/>
      <c r="UWC43" s="50"/>
      <c r="UWD43" s="50"/>
      <c r="UWE43" s="50"/>
      <c r="UWF43" s="50"/>
      <c r="UWG43" s="50"/>
      <c r="UWH43" s="50"/>
      <c r="UWI43" s="50"/>
      <c r="UWJ43" s="50"/>
      <c r="UWK43" s="50"/>
      <c r="UWL43" s="50"/>
      <c r="UWM43" s="50"/>
      <c r="UWN43" s="50"/>
      <c r="UWO43" s="50"/>
      <c r="UWP43" s="50"/>
      <c r="UWQ43" s="50"/>
      <c r="UWR43" s="50"/>
      <c r="UWS43" s="50"/>
      <c r="UWT43" s="50"/>
      <c r="UWU43" s="50"/>
      <c r="UWV43" s="50"/>
      <c r="UWW43" s="50"/>
      <c r="UWX43" s="50"/>
      <c r="UWY43" s="50"/>
      <c r="UWZ43" s="50"/>
      <c r="UXA43" s="50"/>
      <c r="UXB43" s="50"/>
      <c r="UXC43" s="50"/>
      <c r="UXD43" s="50"/>
      <c r="UXE43" s="50"/>
      <c r="UXF43" s="50"/>
      <c r="UXG43" s="50"/>
      <c r="UXH43" s="50"/>
      <c r="UXI43" s="50"/>
      <c r="UXJ43" s="50"/>
      <c r="UXK43" s="50"/>
      <c r="UXL43" s="50"/>
      <c r="UXM43" s="50"/>
      <c r="UXN43" s="50"/>
      <c r="UXO43" s="50"/>
      <c r="UXP43" s="50"/>
      <c r="UXQ43" s="50"/>
      <c r="UXR43" s="50"/>
      <c r="UXS43" s="50"/>
      <c r="UXT43" s="50"/>
      <c r="UXU43" s="50"/>
      <c r="UXV43" s="50"/>
      <c r="UXW43" s="50"/>
      <c r="UXX43" s="50"/>
      <c r="UXY43" s="50"/>
      <c r="UXZ43" s="50"/>
      <c r="UYA43" s="50"/>
      <c r="UYB43" s="50"/>
      <c r="UYC43" s="50"/>
      <c r="UYD43" s="50"/>
      <c r="UYE43" s="50"/>
      <c r="UYF43" s="50"/>
      <c r="UYG43" s="50"/>
      <c r="UYH43" s="50"/>
      <c r="UYI43" s="50"/>
      <c r="UYJ43" s="50"/>
      <c r="UYK43" s="50"/>
      <c r="UYL43" s="50"/>
      <c r="UYM43" s="50"/>
      <c r="UYN43" s="50"/>
      <c r="UYO43" s="50"/>
      <c r="UYP43" s="50"/>
      <c r="UYQ43" s="50"/>
      <c r="UYR43" s="50"/>
      <c r="UYS43" s="50"/>
      <c r="UYT43" s="50"/>
      <c r="UYU43" s="50"/>
      <c r="UYV43" s="50"/>
      <c r="UYW43" s="50"/>
      <c r="UYX43" s="50"/>
      <c r="UYY43" s="50"/>
      <c r="UYZ43" s="50"/>
      <c r="UZA43" s="50"/>
      <c r="UZB43" s="50"/>
      <c r="UZC43" s="50"/>
      <c r="UZD43" s="50"/>
      <c r="UZE43" s="50"/>
      <c r="UZF43" s="50"/>
      <c r="UZG43" s="50"/>
      <c r="UZH43" s="50"/>
      <c r="UZI43" s="50"/>
      <c r="UZJ43" s="50"/>
      <c r="UZK43" s="50"/>
      <c r="UZL43" s="50"/>
      <c r="UZM43" s="50"/>
      <c r="UZN43" s="50"/>
      <c r="UZO43" s="50"/>
      <c r="UZP43" s="50"/>
      <c r="UZQ43" s="50"/>
      <c r="UZR43" s="50"/>
      <c r="UZS43" s="50"/>
      <c r="UZT43" s="50"/>
      <c r="UZU43" s="50"/>
      <c r="UZV43" s="50"/>
      <c r="UZW43" s="50"/>
      <c r="UZX43" s="50"/>
      <c r="UZY43" s="50"/>
      <c r="UZZ43" s="50"/>
      <c r="VAA43" s="50"/>
      <c r="VAB43" s="50"/>
      <c r="VAC43" s="50"/>
      <c r="VAD43" s="50"/>
      <c r="VAE43" s="50"/>
      <c r="VAF43" s="50"/>
      <c r="VAG43" s="50"/>
      <c r="VAH43" s="50"/>
      <c r="VAI43" s="50"/>
      <c r="VAJ43" s="50"/>
      <c r="VAK43" s="50"/>
      <c r="VAL43" s="50"/>
      <c r="VAM43" s="50"/>
      <c r="VAN43" s="50"/>
      <c r="VAO43" s="50"/>
      <c r="VAP43" s="50"/>
      <c r="VAQ43" s="50"/>
      <c r="VAR43" s="50"/>
      <c r="VAS43" s="50"/>
      <c r="VAT43" s="50"/>
      <c r="VAU43" s="50"/>
      <c r="VAV43" s="50"/>
      <c r="VAW43" s="50"/>
      <c r="VAX43" s="50"/>
      <c r="VAY43" s="50"/>
      <c r="VAZ43" s="50"/>
      <c r="VBA43" s="50"/>
      <c r="VBB43" s="50"/>
      <c r="VBC43" s="50"/>
      <c r="VBD43" s="50"/>
      <c r="VBE43" s="50"/>
      <c r="VBF43" s="50"/>
      <c r="VBG43" s="50"/>
      <c r="VBH43" s="50"/>
      <c r="VBI43" s="50"/>
      <c r="VBJ43" s="50"/>
      <c r="VBK43" s="50"/>
      <c r="VBL43" s="50"/>
      <c r="VBM43" s="50"/>
      <c r="VBN43" s="50"/>
      <c r="VBO43" s="50"/>
      <c r="VBP43" s="50"/>
      <c r="VBQ43" s="50"/>
      <c r="VBR43" s="50"/>
      <c r="VBS43" s="50"/>
      <c r="VBT43" s="50"/>
      <c r="VBU43" s="50"/>
      <c r="VBV43" s="50"/>
      <c r="VBW43" s="50"/>
      <c r="VBX43" s="50"/>
      <c r="VBY43" s="50"/>
      <c r="VBZ43" s="50"/>
      <c r="VCA43" s="50"/>
      <c r="VCB43" s="50"/>
      <c r="VCC43" s="50"/>
      <c r="VCD43" s="50"/>
      <c r="VCE43" s="50"/>
      <c r="VCF43" s="50"/>
      <c r="VCG43" s="50"/>
      <c r="VCH43" s="50"/>
      <c r="VCI43" s="50"/>
      <c r="VCJ43" s="50"/>
      <c r="VCK43" s="50"/>
      <c r="VCL43" s="50"/>
      <c r="VCM43" s="50"/>
      <c r="VCN43" s="50"/>
      <c r="VCO43" s="50"/>
      <c r="VCP43" s="50"/>
      <c r="VCQ43" s="50"/>
      <c r="VCR43" s="50"/>
      <c r="VCS43" s="50"/>
      <c r="VCT43" s="50"/>
      <c r="VCU43" s="50"/>
      <c r="VCV43" s="50"/>
      <c r="VCW43" s="50"/>
      <c r="VCX43" s="50"/>
      <c r="VCY43" s="50"/>
      <c r="VCZ43" s="50"/>
      <c r="VDA43" s="50"/>
      <c r="VDB43" s="50"/>
      <c r="VDC43" s="50"/>
      <c r="VDD43" s="50"/>
      <c r="VDE43" s="50"/>
      <c r="VDF43" s="50"/>
      <c r="VDG43" s="50"/>
      <c r="VDH43" s="50"/>
      <c r="VDI43" s="50"/>
      <c r="VDJ43" s="50"/>
      <c r="VDK43" s="50"/>
      <c r="VDL43" s="50"/>
      <c r="VDM43" s="50"/>
      <c r="VDN43" s="50"/>
      <c r="VDO43" s="50"/>
      <c r="VDP43" s="50"/>
      <c r="VDQ43" s="50"/>
      <c r="VDR43" s="50"/>
      <c r="VDS43" s="50"/>
      <c r="VDT43" s="50"/>
      <c r="VDU43" s="50"/>
      <c r="VDV43" s="50"/>
      <c r="VDW43" s="50"/>
      <c r="VDX43" s="50"/>
      <c r="VDY43" s="50"/>
      <c r="VDZ43" s="50"/>
      <c r="VEA43" s="50"/>
      <c r="VEB43" s="50"/>
      <c r="VEC43" s="50"/>
      <c r="VED43" s="50"/>
      <c r="VEE43" s="50"/>
      <c r="VEF43" s="50"/>
      <c r="VEG43" s="50"/>
      <c r="VEH43" s="50"/>
      <c r="VEI43" s="50"/>
      <c r="VEJ43" s="50"/>
      <c r="VEK43" s="50"/>
      <c r="VEL43" s="50"/>
      <c r="VEM43" s="50"/>
      <c r="VEN43" s="50"/>
      <c r="VEO43" s="50"/>
      <c r="VEP43" s="50"/>
      <c r="VEQ43" s="50"/>
      <c r="VER43" s="50"/>
      <c r="VES43" s="50"/>
      <c r="VET43" s="50"/>
      <c r="VEU43" s="50"/>
      <c r="VEV43" s="50"/>
      <c r="VEW43" s="50"/>
      <c r="VEX43" s="50"/>
      <c r="VEY43" s="50"/>
      <c r="VEZ43" s="50"/>
      <c r="VFA43" s="50"/>
      <c r="VFB43" s="50"/>
      <c r="VFC43" s="50"/>
      <c r="VFD43" s="50"/>
      <c r="VFE43" s="50"/>
      <c r="VFF43" s="50"/>
      <c r="VFG43" s="50"/>
      <c r="VFH43" s="50"/>
      <c r="VFI43" s="50"/>
      <c r="VFJ43" s="50"/>
      <c r="VFK43" s="50"/>
      <c r="VFL43" s="50"/>
      <c r="VFM43" s="50"/>
      <c r="VFN43" s="50"/>
      <c r="VFO43" s="50"/>
      <c r="VFP43" s="50"/>
      <c r="VFQ43" s="50"/>
      <c r="VFR43" s="50"/>
      <c r="VFS43" s="50"/>
      <c r="VFT43" s="50"/>
      <c r="VFU43" s="50"/>
      <c r="VFV43" s="50"/>
      <c r="VFW43" s="50"/>
      <c r="VFX43" s="50"/>
      <c r="VFY43" s="50"/>
      <c r="VFZ43" s="50"/>
      <c r="VGA43" s="50"/>
      <c r="VGB43" s="50"/>
      <c r="VGC43" s="50"/>
      <c r="VGD43" s="50"/>
      <c r="VGE43" s="50"/>
      <c r="VGF43" s="50"/>
      <c r="VGG43" s="50"/>
      <c r="VGH43" s="50"/>
      <c r="VGI43" s="50"/>
      <c r="VGJ43" s="50"/>
      <c r="VGK43" s="50"/>
      <c r="VGL43" s="50"/>
      <c r="VGM43" s="50"/>
      <c r="VGN43" s="50"/>
      <c r="VGO43" s="50"/>
      <c r="VGP43" s="50"/>
      <c r="VGQ43" s="50"/>
      <c r="VGR43" s="50"/>
      <c r="VGS43" s="50"/>
      <c r="VGT43" s="50"/>
      <c r="VGU43" s="50"/>
      <c r="VGV43" s="50"/>
      <c r="VGW43" s="50"/>
      <c r="VGX43" s="50"/>
      <c r="VGY43" s="50"/>
      <c r="VGZ43" s="50"/>
      <c r="VHA43" s="50"/>
      <c r="VHB43" s="50"/>
      <c r="VHC43" s="50"/>
      <c r="VHD43" s="50"/>
      <c r="VHE43" s="50"/>
      <c r="VHF43" s="50"/>
      <c r="VHG43" s="50"/>
      <c r="VHH43" s="50"/>
      <c r="VHI43" s="50"/>
      <c r="VHJ43" s="50"/>
      <c r="VHK43" s="50"/>
      <c r="VHL43" s="50"/>
      <c r="VHM43" s="50"/>
      <c r="VHN43" s="50"/>
      <c r="VHO43" s="50"/>
      <c r="VHP43" s="50"/>
      <c r="VHQ43" s="50"/>
      <c r="VHR43" s="50"/>
      <c r="VHS43" s="50"/>
      <c r="VHT43" s="50"/>
      <c r="VHU43" s="50"/>
      <c r="VHV43" s="50"/>
      <c r="VHW43" s="50"/>
      <c r="VHX43" s="50"/>
      <c r="VHY43" s="50"/>
      <c r="VHZ43" s="50"/>
      <c r="VIA43" s="50"/>
      <c r="VIB43" s="50"/>
      <c r="VIC43" s="50"/>
      <c r="VID43" s="50"/>
      <c r="VIE43" s="50"/>
      <c r="VIF43" s="50"/>
      <c r="VIG43" s="50"/>
      <c r="VIH43" s="50"/>
      <c r="VII43" s="50"/>
      <c r="VIJ43" s="50"/>
      <c r="VIK43" s="50"/>
      <c r="VIL43" s="50"/>
      <c r="VIM43" s="50"/>
      <c r="VIN43" s="50"/>
      <c r="VIO43" s="50"/>
      <c r="VIP43" s="50"/>
      <c r="VIQ43" s="50"/>
      <c r="VIR43" s="50"/>
      <c r="VIS43" s="50"/>
      <c r="VIT43" s="50"/>
      <c r="VIU43" s="50"/>
      <c r="VIV43" s="50"/>
      <c r="VIW43" s="50"/>
      <c r="VIX43" s="50"/>
      <c r="VIY43" s="50"/>
      <c r="VIZ43" s="50"/>
      <c r="VJA43" s="50"/>
      <c r="VJB43" s="50"/>
      <c r="VJC43" s="50"/>
      <c r="VJD43" s="50"/>
      <c r="VJE43" s="50"/>
      <c r="VJF43" s="50"/>
      <c r="VJG43" s="50"/>
      <c r="VJH43" s="50"/>
      <c r="VJI43" s="50"/>
      <c r="VJJ43" s="50"/>
      <c r="VJK43" s="50"/>
      <c r="VJL43" s="50"/>
      <c r="VJM43" s="50"/>
      <c r="VJN43" s="50"/>
      <c r="VJO43" s="50"/>
      <c r="VJP43" s="50"/>
      <c r="VJQ43" s="50"/>
      <c r="VJR43" s="50"/>
      <c r="VJS43" s="50"/>
      <c r="VJT43" s="50"/>
      <c r="VJU43" s="50"/>
      <c r="VJV43" s="50"/>
      <c r="VJW43" s="50"/>
      <c r="VJX43" s="50"/>
      <c r="VJY43" s="50"/>
      <c r="VJZ43" s="50"/>
      <c r="VKA43" s="50"/>
      <c r="VKB43" s="50"/>
      <c r="VKC43" s="50"/>
      <c r="VKD43" s="50"/>
      <c r="VKE43" s="50"/>
      <c r="VKF43" s="50"/>
      <c r="VKG43" s="50"/>
      <c r="VKH43" s="50"/>
      <c r="VKI43" s="50"/>
      <c r="VKJ43" s="50"/>
      <c r="VKK43" s="50"/>
      <c r="VKL43" s="50"/>
      <c r="VKM43" s="50"/>
      <c r="VKN43" s="50"/>
      <c r="VKO43" s="50"/>
      <c r="VKP43" s="50"/>
      <c r="VKQ43" s="50"/>
      <c r="VKR43" s="50"/>
      <c r="VKS43" s="50"/>
      <c r="VKT43" s="50"/>
      <c r="VKU43" s="50"/>
      <c r="VKV43" s="50"/>
      <c r="VKW43" s="50"/>
      <c r="VKX43" s="50"/>
      <c r="VKY43" s="50"/>
      <c r="VKZ43" s="50"/>
      <c r="VLA43" s="50"/>
      <c r="VLB43" s="50"/>
      <c r="VLC43" s="50"/>
      <c r="VLD43" s="50"/>
      <c r="VLE43" s="50"/>
      <c r="VLF43" s="50"/>
      <c r="VLG43" s="50"/>
      <c r="VLH43" s="50"/>
      <c r="VLI43" s="50"/>
      <c r="VLJ43" s="50"/>
      <c r="VLK43" s="50"/>
      <c r="VLL43" s="50"/>
      <c r="VLM43" s="50"/>
      <c r="VLN43" s="50"/>
      <c r="VLO43" s="50"/>
      <c r="VLP43" s="50"/>
      <c r="VLQ43" s="50"/>
      <c r="VLR43" s="50"/>
      <c r="VLS43" s="50"/>
      <c r="VLT43" s="50"/>
      <c r="VLU43" s="50"/>
      <c r="VLV43" s="50"/>
      <c r="VLW43" s="50"/>
      <c r="VLX43" s="50"/>
      <c r="VLY43" s="50"/>
      <c r="VLZ43" s="50"/>
      <c r="VMA43" s="50"/>
      <c r="VMB43" s="50"/>
      <c r="VMC43" s="50"/>
      <c r="VMD43" s="50"/>
      <c r="VME43" s="50"/>
      <c r="VMF43" s="50"/>
      <c r="VMG43" s="50"/>
      <c r="VMH43" s="50"/>
      <c r="VMI43" s="50"/>
      <c r="VMJ43" s="50"/>
      <c r="VMK43" s="50"/>
      <c r="VML43" s="50"/>
      <c r="VMM43" s="50"/>
      <c r="VMN43" s="50"/>
      <c r="VMO43" s="50"/>
      <c r="VMP43" s="50"/>
      <c r="VMQ43" s="50"/>
      <c r="VMR43" s="50"/>
      <c r="VMS43" s="50"/>
      <c r="VMT43" s="50"/>
      <c r="VMU43" s="50"/>
      <c r="VMV43" s="50"/>
      <c r="VMW43" s="50"/>
      <c r="VMX43" s="50"/>
      <c r="VMY43" s="50"/>
      <c r="VMZ43" s="50"/>
      <c r="VNA43" s="50"/>
      <c r="VNB43" s="50"/>
      <c r="VNC43" s="50"/>
      <c r="VND43" s="50"/>
      <c r="VNE43" s="50"/>
      <c r="VNF43" s="50"/>
      <c r="VNG43" s="50"/>
      <c r="VNH43" s="50"/>
      <c r="VNI43" s="50"/>
      <c r="VNJ43" s="50"/>
      <c r="VNK43" s="50"/>
      <c r="VNL43" s="50"/>
      <c r="VNM43" s="50"/>
      <c r="VNN43" s="50"/>
      <c r="VNO43" s="50"/>
      <c r="VNP43" s="50"/>
      <c r="VNQ43" s="50"/>
      <c r="VNR43" s="50"/>
      <c r="VNS43" s="50"/>
      <c r="VNT43" s="50"/>
      <c r="VNU43" s="50"/>
      <c r="VNV43" s="50"/>
      <c r="VNW43" s="50"/>
      <c r="VNX43" s="50"/>
      <c r="VNY43" s="50"/>
      <c r="VNZ43" s="50"/>
      <c r="VOA43" s="50"/>
      <c r="VOB43" s="50"/>
      <c r="VOC43" s="50"/>
      <c r="VOD43" s="50"/>
      <c r="VOE43" s="50"/>
      <c r="VOF43" s="50"/>
      <c r="VOG43" s="50"/>
      <c r="VOH43" s="50"/>
      <c r="VOI43" s="50"/>
      <c r="VOJ43" s="50"/>
      <c r="VOK43" s="50"/>
      <c r="VOL43" s="50"/>
      <c r="VOM43" s="50"/>
      <c r="VON43" s="50"/>
      <c r="VOO43" s="50"/>
      <c r="VOP43" s="50"/>
      <c r="VOQ43" s="50"/>
      <c r="VOR43" s="50"/>
      <c r="VOS43" s="50"/>
      <c r="VOT43" s="50"/>
      <c r="VOU43" s="50"/>
      <c r="VOV43" s="50"/>
      <c r="VOW43" s="50"/>
      <c r="VOX43" s="50"/>
      <c r="VOY43" s="50"/>
      <c r="VOZ43" s="50"/>
      <c r="VPA43" s="50"/>
      <c r="VPB43" s="50"/>
      <c r="VPC43" s="50"/>
      <c r="VPD43" s="50"/>
      <c r="VPE43" s="50"/>
      <c r="VPF43" s="50"/>
      <c r="VPG43" s="50"/>
      <c r="VPH43" s="50"/>
      <c r="VPI43" s="50"/>
      <c r="VPJ43" s="50"/>
      <c r="VPK43" s="50"/>
      <c r="VPL43" s="50"/>
      <c r="VPM43" s="50"/>
      <c r="VPN43" s="50"/>
      <c r="VPO43" s="50"/>
      <c r="VPP43" s="50"/>
      <c r="VPQ43" s="50"/>
      <c r="VPR43" s="50"/>
      <c r="VPS43" s="50"/>
      <c r="VPT43" s="50"/>
      <c r="VPU43" s="50"/>
      <c r="VPV43" s="50"/>
      <c r="VPW43" s="50"/>
      <c r="VPX43" s="50"/>
      <c r="VPY43" s="50"/>
      <c r="VPZ43" s="50"/>
      <c r="VQA43" s="50"/>
      <c r="VQB43" s="50"/>
      <c r="VQC43" s="50"/>
      <c r="VQD43" s="50"/>
      <c r="VQE43" s="50"/>
      <c r="VQF43" s="50"/>
      <c r="VQG43" s="50"/>
      <c r="VQH43" s="50"/>
      <c r="VQI43" s="50"/>
      <c r="VQJ43" s="50"/>
      <c r="VQK43" s="50"/>
      <c r="VQL43" s="50"/>
      <c r="VQM43" s="50"/>
      <c r="VQN43" s="50"/>
      <c r="VQO43" s="50"/>
      <c r="VQP43" s="50"/>
      <c r="VQQ43" s="50"/>
      <c r="VQR43" s="50"/>
      <c r="VQS43" s="50"/>
      <c r="VQT43" s="50"/>
      <c r="VQU43" s="50"/>
      <c r="VQV43" s="50"/>
      <c r="VQW43" s="50"/>
      <c r="VQX43" s="50"/>
      <c r="VQY43" s="50"/>
      <c r="VQZ43" s="50"/>
      <c r="VRA43" s="50"/>
      <c r="VRB43" s="50"/>
      <c r="VRC43" s="50"/>
      <c r="VRD43" s="50"/>
      <c r="VRE43" s="50"/>
      <c r="VRF43" s="50"/>
      <c r="VRG43" s="50"/>
      <c r="VRH43" s="50"/>
      <c r="VRI43" s="50"/>
      <c r="VRJ43" s="50"/>
      <c r="VRK43" s="50"/>
      <c r="VRL43" s="50"/>
      <c r="VRM43" s="50"/>
      <c r="VRN43" s="50"/>
      <c r="VRO43" s="50"/>
      <c r="VRP43" s="50"/>
      <c r="VRQ43" s="50"/>
      <c r="VRR43" s="50"/>
      <c r="VRS43" s="50"/>
      <c r="VRT43" s="50"/>
      <c r="VRU43" s="50"/>
      <c r="VRV43" s="50"/>
      <c r="VRW43" s="50"/>
      <c r="VRX43" s="50"/>
      <c r="VRY43" s="50"/>
      <c r="VRZ43" s="50"/>
      <c r="VSA43" s="50"/>
      <c r="VSB43" s="50"/>
      <c r="VSC43" s="50"/>
      <c r="VSD43" s="50"/>
      <c r="VSE43" s="50"/>
      <c r="VSF43" s="50"/>
      <c r="VSG43" s="50"/>
      <c r="VSH43" s="50"/>
      <c r="VSI43" s="50"/>
      <c r="VSJ43" s="50"/>
      <c r="VSK43" s="50"/>
      <c r="VSL43" s="50"/>
      <c r="VSM43" s="50"/>
      <c r="VSN43" s="50"/>
      <c r="VSO43" s="50"/>
      <c r="VSP43" s="50"/>
      <c r="VSQ43" s="50"/>
      <c r="VSR43" s="50"/>
      <c r="VSS43" s="50"/>
      <c r="VST43" s="50"/>
      <c r="VSU43" s="50"/>
      <c r="VSV43" s="50"/>
      <c r="VSW43" s="50"/>
      <c r="VSX43" s="50"/>
      <c r="VSY43" s="50"/>
      <c r="VSZ43" s="50"/>
      <c r="VTA43" s="50"/>
      <c r="VTB43" s="50"/>
      <c r="VTC43" s="50"/>
      <c r="VTD43" s="50"/>
      <c r="VTE43" s="50"/>
      <c r="VTF43" s="50"/>
      <c r="VTG43" s="50"/>
      <c r="VTH43" s="50"/>
      <c r="VTI43" s="50"/>
      <c r="VTJ43" s="50"/>
      <c r="VTK43" s="50"/>
      <c r="VTL43" s="50"/>
      <c r="VTM43" s="50"/>
      <c r="VTN43" s="50"/>
      <c r="VTO43" s="50"/>
      <c r="VTP43" s="50"/>
      <c r="VTQ43" s="50"/>
      <c r="VTR43" s="50"/>
      <c r="VTS43" s="50"/>
      <c r="VTT43" s="50"/>
      <c r="VTU43" s="50"/>
      <c r="VTV43" s="50"/>
      <c r="VTW43" s="50"/>
      <c r="VTX43" s="50"/>
      <c r="VTY43" s="50"/>
      <c r="VTZ43" s="50"/>
      <c r="VUA43" s="50"/>
      <c r="VUB43" s="50"/>
      <c r="VUC43" s="50"/>
      <c r="VUD43" s="50"/>
      <c r="VUE43" s="50"/>
      <c r="VUF43" s="50"/>
      <c r="VUG43" s="50"/>
      <c r="VUH43" s="50"/>
      <c r="VUI43" s="50"/>
      <c r="VUJ43" s="50"/>
      <c r="VUK43" s="50"/>
      <c r="VUL43" s="50"/>
      <c r="VUM43" s="50"/>
      <c r="VUN43" s="50"/>
      <c r="VUO43" s="50"/>
      <c r="VUP43" s="50"/>
      <c r="VUQ43" s="50"/>
      <c r="VUR43" s="50"/>
      <c r="VUS43" s="50"/>
      <c r="VUT43" s="50"/>
      <c r="VUU43" s="50"/>
      <c r="VUV43" s="50"/>
      <c r="VUW43" s="50"/>
      <c r="VUX43" s="50"/>
      <c r="VUY43" s="50"/>
      <c r="VUZ43" s="50"/>
      <c r="VVA43" s="50"/>
      <c r="VVB43" s="50"/>
      <c r="VVC43" s="50"/>
      <c r="VVD43" s="50"/>
      <c r="VVE43" s="50"/>
      <c r="VVF43" s="50"/>
      <c r="VVG43" s="50"/>
      <c r="VVH43" s="50"/>
      <c r="VVI43" s="50"/>
      <c r="VVJ43" s="50"/>
      <c r="VVK43" s="50"/>
      <c r="VVL43" s="50"/>
      <c r="VVM43" s="50"/>
      <c r="VVN43" s="50"/>
      <c r="VVO43" s="50"/>
      <c r="VVP43" s="50"/>
      <c r="VVQ43" s="50"/>
      <c r="VVR43" s="50"/>
      <c r="VVS43" s="50"/>
      <c r="VVT43" s="50"/>
      <c r="VVU43" s="50"/>
      <c r="VVV43" s="50"/>
      <c r="VVW43" s="50"/>
      <c r="VVX43" s="50"/>
      <c r="VVY43" s="50"/>
      <c r="VVZ43" s="50"/>
      <c r="VWA43" s="50"/>
      <c r="VWB43" s="50"/>
      <c r="VWC43" s="50"/>
      <c r="VWD43" s="50"/>
      <c r="VWE43" s="50"/>
      <c r="VWF43" s="50"/>
      <c r="VWG43" s="50"/>
      <c r="VWH43" s="50"/>
      <c r="VWI43" s="50"/>
      <c r="VWJ43" s="50"/>
      <c r="VWK43" s="50"/>
      <c r="VWL43" s="50"/>
      <c r="VWM43" s="50"/>
      <c r="VWN43" s="50"/>
      <c r="VWO43" s="50"/>
      <c r="VWP43" s="50"/>
      <c r="VWQ43" s="50"/>
      <c r="VWR43" s="50"/>
      <c r="VWS43" s="50"/>
      <c r="VWT43" s="50"/>
      <c r="VWU43" s="50"/>
      <c r="VWV43" s="50"/>
      <c r="VWW43" s="50"/>
      <c r="VWX43" s="50"/>
      <c r="VWY43" s="50"/>
      <c r="VWZ43" s="50"/>
      <c r="VXA43" s="50"/>
      <c r="VXB43" s="50"/>
      <c r="VXC43" s="50"/>
      <c r="VXD43" s="50"/>
      <c r="VXE43" s="50"/>
      <c r="VXF43" s="50"/>
      <c r="VXG43" s="50"/>
      <c r="VXH43" s="50"/>
      <c r="VXI43" s="50"/>
      <c r="VXJ43" s="50"/>
      <c r="VXK43" s="50"/>
      <c r="VXL43" s="50"/>
      <c r="VXM43" s="50"/>
      <c r="VXN43" s="50"/>
      <c r="VXO43" s="50"/>
      <c r="VXP43" s="50"/>
      <c r="VXQ43" s="50"/>
      <c r="VXR43" s="50"/>
      <c r="VXS43" s="50"/>
      <c r="VXT43" s="50"/>
      <c r="VXU43" s="50"/>
      <c r="VXV43" s="50"/>
      <c r="VXW43" s="50"/>
      <c r="VXX43" s="50"/>
      <c r="VXY43" s="50"/>
      <c r="VXZ43" s="50"/>
      <c r="VYA43" s="50"/>
      <c r="VYB43" s="50"/>
      <c r="VYC43" s="50"/>
      <c r="VYD43" s="50"/>
      <c r="VYE43" s="50"/>
      <c r="VYF43" s="50"/>
      <c r="VYG43" s="50"/>
      <c r="VYH43" s="50"/>
      <c r="VYI43" s="50"/>
      <c r="VYJ43" s="50"/>
      <c r="VYK43" s="50"/>
      <c r="VYL43" s="50"/>
      <c r="VYM43" s="50"/>
      <c r="VYN43" s="50"/>
      <c r="VYO43" s="50"/>
      <c r="VYP43" s="50"/>
      <c r="VYQ43" s="50"/>
      <c r="VYR43" s="50"/>
      <c r="VYS43" s="50"/>
      <c r="VYT43" s="50"/>
      <c r="VYU43" s="50"/>
      <c r="VYV43" s="50"/>
      <c r="VYW43" s="50"/>
      <c r="VYX43" s="50"/>
      <c r="VYY43" s="50"/>
      <c r="VYZ43" s="50"/>
      <c r="VZA43" s="50"/>
      <c r="VZB43" s="50"/>
      <c r="VZC43" s="50"/>
      <c r="VZD43" s="50"/>
      <c r="VZE43" s="50"/>
      <c r="VZF43" s="50"/>
      <c r="VZG43" s="50"/>
      <c r="VZH43" s="50"/>
      <c r="VZI43" s="50"/>
      <c r="VZJ43" s="50"/>
      <c r="VZK43" s="50"/>
      <c r="VZL43" s="50"/>
      <c r="VZM43" s="50"/>
      <c r="VZN43" s="50"/>
      <c r="VZO43" s="50"/>
      <c r="VZP43" s="50"/>
      <c r="VZQ43" s="50"/>
      <c r="VZR43" s="50"/>
      <c r="VZS43" s="50"/>
      <c r="VZT43" s="50"/>
      <c r="VZU43" s="50"/>
      <c r="VZV43" s="50"/>
      <c r="VZW43" s="50"/>
      <c r="VZX43" s="50"/>
      <c r="VZY43" s="50"/>
      <c r="VZZ43" s="50"/>
      <c r="WAA43" s="50"/>
      <c r="WAB43" s="50"/>
      <c r="WAC43" s="50"/>
      <c r="WAD43" s="50"/>
      <c r="WAE43" s="50"/>
      <c r="WAF43" s="50"/>
      <c r="WAG43" s="50"/>
      <c r="WAH43" s="50"/>
      <c r="WAI43" s="50"/>
      <c r="WAJ43" s="50"/>
      <c r="WAK43" s="50"/>
      <c r="WAL43" s="50"/>
      <c r="WAM43" s="50"/>
      <c r="WAN43" s="50"/>
      <c r="WAO43" s="50"/>
      <c r="WAP43" s="50"/>
      <c r="WAQ43" s="50"/>
      <c r="WAR43" s="50"/>
      <c r="WAS43" s="50"/>
      <c r="WAT43" s="50"/>
      <c r="WAU43" s="50"/>
      <c r="WAV43" s="50"/>
      <c r="WAW43" s="50"/>
      <c r="WAX43" s="50"/>
      <c r="WAY43" s="50"/>
      <c r="WAZ43" s="50"/>
      <c r="WBA43" s="50"/>
      <c r="WBB43" s="50"/>
      <c r="WBC43" s="50"/>
      <c r="WBD43" s="50"/>
      <c r="WBE43" s="50"/>
      <c r="WBF43" s="50"/>
      <c r="WBG43" s="50"/>
      <c r="WBH43" s="50"/>
      <c r="WBI43" s="50"/>
      <c r="WBJ43" s="50"/>
      <c r="WBK43" s="50"/>
      <c r="WBL43" s="50"/>
      <c r="WBM43" s="50"/>
      <c r="WBN43" s="50"/>
      <c r="WBO43" s="50"/>
      <c r="WBP43" s="50"/>
      <c r="WBQ43" s="50"/>
      <c r="WBR43" s="50"/>
      <c r="WBS43" s="50"/>
      <c r="WBT43" s="50"/>
      <c r="WBU43" s="50"/>
      <c r="WBV43" s="50"/>
      <c r="WBW43" s="50"/>
      <c r="WBX43" s="50"/>
      <c r="WBY43" s="50"/>
      <c r="WBZ43" s="50"/>
      <c r="WCA43" s="50"/>
      <c r="WCB43" s="50"/>
      <c r="WCC43" s="50"/>
      <c r="WCD43" s="50"/>
      <c r="WCE43" s="50"/>
      <c r="WCF43" s="50"/>
      <c r="WCG43" s="50"/>
      <c r="WCH43" s="50"/>
      <c r="WCI43" s="50"/>
      <c r="WCJ43" s="50"/>
      <c r="WCK43" s="50"/>
      <c r="WCL43" s="50"/>
      <c r="WCM43" s="50"/>
      <c r="WCN43" s="50"/>
      <c r="WCO43" s="50"/>
      <c r="WCP43" s="50"/>
      <c r="WCQ43" s="50"/>
      <c r="WCR43" s="50"/>
      <c r="WCS43" s="50"/>
      <c r="WCT43" s="50"/>
      <c r="WCU43" s="50"/>
      <c r="WCV43" s="50"/>
      <c r="WCW43" s="50"/>
      <c r="WCX43" s="50"/>
      <c r="WCY43" s="50"/>
      <c r="WCZ43" s="50"/>
      <c r="WDA43" s="50"/>
      <c r="WDB43" s="50"/>
      <c r="WDC43" s="50"/>
      <c r="WDD43" s="50"/>
      <c r="WDE43" s="50"/>
      <c r="WDF43" s="50"/>
      <c r="WDG43" s="50"/>
      <c r="WDH43" s="50"/>
      <c r="WDI43" s="50"/>
      <c r="WDJ43" s="50"/>
      <c r="WDK43" s="50"/>
      <c r="WDL43" s="50"/>
      <c r="WDM43" s="50"/>
      <c r="WDN43" s="50"/>
      <c r="WDO43" s="50"/>
      <c r="WDP43" s="50"/>
      <c r="WDQ43" s="50"/>
      <c r="WDR43" s="50"/>
      <c r="WDS43" s="50"/>
      <c r="WDT43" s="50"/>
      <c r="WDU43" s="50"/>
      <c r="WDV43" s="50"/>
      <c r="WDW43" s="50"/>
      <c r="WDX43" s="50"/>
      <c r="WDY43" s="50"/>
      <c r="WDZ43" s="50"/>
      <c r="WEA43" s="50"/>
      <c r="WEB43" s="50"/>
      <c r="WEC43" s="50"/>
      <c r="WED43" s="50"/>
      <c r="WEE43" s="50"/>
      <c r="WEF43" s="50"/>
      <c r="WEG43" s="50"/>
      <c r="WEH43" s="50"/>
      <c r="WEI43" s="50"/>
      <c r="WEJ43" s="50"/>
      <c r="WEK43" s="50"/>
      <c r="WEL43" s="50"/>
      <c r="WEM43" s="50"/>
      <c r="WEN43" s="50"/>
      <c r="WEO43" s="50"/>
      <c r="WEP43" s="50"/>
      <c r="WEQ43" s="50"/>
      <c r="WER43" s="50"/>
      <c r="WES43" s="50"/>
      <c r="WET43" s="50"/>
      <c r="WEU43" s="50"/>
      <c r="WEV43" s="50"/>
      <c r="WEW43" s="50"/>
      <c r="WEX43" s="50"/>
      <c r="WEY43" s="50"/>
      <c r="WEZ43" s="50"/>
      <c r="WFA43" s="50"/>
      <c r="WFB43" s="50"/>
      <c r="WFC43" s="50"/>
      <c r="WFD43" s="50"/>
      <c r="WFE43" s="50"/>
      <c r="WFF43" s="50"/>
      <c r="WFG43" s="50"/>
      <c r="WFH43" s="50"/>
      <c r="WFI43" s="50"/>
      <c r="WFJ43" s="50"/>
      <c r="WFK43" s="50"/>
      <c r="WFL43" s="50"/>
      <c r="WFM43" s="50"/>
      <c r="WFN43" s="50"/>
      <c r="WFO43" s="50"/>
      <c r="WFP43" s="50"/>
      <c r="WFQ43" s="50"/>
      <c r="WFR43" s="50"/>
      <c r="WFS43" s="50"/>
      <c r="WFT43" s="50"/>
      <c r="WFU43" s="50"/>
      <c r="WFV43" s="50"/>
      <c r="WFW43" s="50"/>
      <c r="WFX43" s="50"/>
      <c r="WFY43" s="50"/>
      <c r="WFZ43" s="50"/>
      <c r="WGA43" s="50"/>
      <c r="WGB43" s="50"/>
      <c r="WGC43" s="50"/>
      <c r="WGD43" s="50"/>
      <c r="WGE43" s="50"/>
      <c r="WGF43" s="50"/>
      <c r="WGG43" s="50"/>
      <c r="WGH43" s="50"/>
      <c r="WGI43" s="50"/>
      <c r="WGJ43" s="50"/>
      <c r="WGK43" s="50"/>
      <c r="WGL43" s="50"/>
      <c r="WGM43" s="50"/>
      <c r="WGN43" s="50"/>
      <c r="WGO43" s="50"/>
      <c r="WGP43" s="50"/>
      <c r="WGQ43" s="50"/>
      <c r="WGR43" s="50"/>
      <c r="WGS43" s="50"/>
      <c r="WGT43" s="50"/>
      <c r="WGU43" s="50"/>
      <c r="WGV43" s="50"/>
      <c r="WGW43" s="50"/>
      <c r="WGX43" s="50"/>
      <c r="WGY43" s="50"/>
      <c r="WGZ43" s="50"/>
      <c r="WHA43" s="50"/>
      <c r="WHB43" s="50"/>
      <c r="WHC43" s="50"/>
      <c r="WHD43" s="50"/>
      <c r="WHE43" s="50"/>
      <c r="WHF43" s="50"/>
      <c r="WHG43" s="50"/>
      <c r="WHH43" s="50"/>
      <c r="WHI43" s="50"/>
      <c r="WHJ43" s="50"/>
      <c r="WHK43" s="50"/>
      <c r="WHL43" s="50"/>
      <c r="WHM43" s="50"/>
      <c r="WHN43" s="50"/>
      <c r="WHO43" s="50"/>
      <c r="WHP43" s="50"/>
      <c r="WHQ43" s="50"/>
      <c r="WHR43" s="50"/>
      <c r="WHS43" s="50"/>
      <c r="WHT43" s="50"/>
      <c r="WHU43" s="50"/>
      <c r="WHV43" s="50"/>
      <c r="WHW43" s="50"/>
      <c r="WHX43" s="50"/>
      <c r="WHY43" s="50"/>
      <c r="WHZ43" s="50"/>
      <c r="WIA43" s="50"/>
      <c r="WIB43" s="50"/>
      <c r="WIC43" s="50"/>
      <c r="WID43" s="50"/>
      <c r="WIE43" s="50"/>
      <c r="WIF43" s="50"/>
      <c r="WIG43" s="50"/>
      <c r="WIH43" s="50"/>
      <c r="WII43" s="50"/>
      <c r="WIJ43" s="50"/>
      <c r="WIK43" s="50"/>
      <c r="WIL43" s="50"/>
      <c r="WIM43" s="50"/>
      <c r="WIN43" s="50"/>
      <c r="WIO43" s="50"/>
      <c r="WIP43" s="50"/>
      <c r="WIQ43" s="50"/>
      <c r="WIR43" s="50"/>
      <c r="WIS43" s="50"/>
      <c r="WIT43" s="50"/>
      <c r="WIU43" s="50"/>
      <c r="WIV43" s="50"/>
      <c r="WIW43" s="50"/>
      <c r="WIX43" s="50"/>
      <c r="WIY43" s="50"/>
      <c r="WIZ43" s="50"/>
      <c r="WJA43" s="50"/>
      <c r="WJB43" s="50"/>
      <c r="WJC43" s="50"/>
      <c r="WJD43" s="50"/>
      <c r="WJE43" s="50"/>
      <c r="WJF43" s="50"/>
      <c r="WJG43" s="50"/>
      <c r="WJH43" s="50"/>
      <c r="WJI43" s="50"/>
      <c r="WJJ43" s="50"/>
      <c r="WJK43" s="50"/>
      <c r="WJL43" s="50"/>
      <c r="WJM43" s="50"/>
      <c r="WJN43" s="50"/>
      <c r="WJO43" s="50"/>
      <c r="WJP43" s="50"/>
      <c r="WJQ43" s="50"/>
      <c r="WJR43" s="50"/>
      <c r="WJS43" s="50"/>
      <c r="WJT43" s="50"/>
      <c r="WJU43" s="50"/>
      <c r="WJV43" s="50"/>
      <c r="WJW43" s="50"/>
      <c r="WJX43" s="50"/>
      <c r="WJY43" s="50"/>
      <c r="WJZ43" s="50"/>
      <c r="WKA43" s="50"/>
      <c r="WKB43" s="50"/>
      <c r="WKC43" s="50"/>
      <c r="WKD43" s="50"/>
      <c r="WKE43" s="50"/>
      <c r="WKF43" s="50"/>
      <c r="WKG43" s="50"/>
      <c r="WKH43" s="50"/>
      <c r="WKI43" s="50"/>
      <c r="WKJ43" s="50"/>
      <c r="WKK43" s="50"/>
      <c r="WKL43" s="50"/>
      <c r="WKM43" s="50"/>
      <c r="WKN43" s="50"/>
      <c r="WKO43" s="50"/>
      <c r="WKP43" s="50"/>
      <c r="WKQ43" s="50"/>
      <c r="WKR43" s="50"/>
      <c r="WKS43" s="50"/>
      <c r="WKT43" s="50"/>
      <c r="WKU43" s="50"/>
      <c r="WKV43" s="50"/>
      <c r="WKW43" s="50"/>
      <c r="WKX43" s="50"/>
      <c r="WKY43" s="50"/>
      <c r="WKZ43" s="50"/>
      <c r="WLA43" s="50"/>
      <c r="WLB43" s="50"/>
      <c r="WLC43" s="50"/>
      <c r="WLD43" s="50"/>
      <c r="WLE43" s="50"/>
      <c r="WLF43" s="50"/>
      <c r="WLG43" s="50"/>
      <c r="WLH43" s="50"/>
      <c r="WLI43" s="50"/>
      <c r="WLJ43" s="50"/>
      <c r="WLK43" s="50"/>
      <c r="WLL43" s="50"/>
      <c r="WLM43" s="50"/>
      <c r="WLN43" s="50"/>
      <c r="WLO43" s="50"/>
      <c r="WLP43" s="50"/>
      <c r="WLQ43" s="50"/>
      <c r="WLR43" s="50"/>
      <c r="WLS43" s="50"/>
      <c r="WLT43" s="50"/>
      <c r="WLU43" s="50"/>
      <c r="WLV43" s="50"/>
      <c r="WLW43" s="50"/>
      <c r="WLX43" s="50"/>
      <c r="WLY43" s="50"/>
      <c r="WLZ43" s="50"/>
      <c r="WMA43" s="50"/>
      <c r="WMB43" s="50"/>
      <c r="WMC43" s="50"/>
      <c r="WMD43" s="50"/>
      <c r="WME43" s="50"/>
      <c r="WMF43" s="50"/>
      <c r="WMG43" s="50"/>
      <c r="WMH43" s="50"/>
      <c r="WMI43" s="50"/>
      <c r="WMJ43" s="50"/>
      <c r="WMK43" s="50"/>
      <c r="WML43" s="50"/>
      <c r="WMM43" s="50"/>
      <c r="WMN43" s="50"/>
      <c r="WMO43" s="50"/>
      <c r="WMP43" s="50"/>
      <c r="WMQ43" s="50"/>
      <c r="WMR43" s="50"/>
      <c r="WMS43" s="50"/>
      <c r="WMT43" s="50"/>
      <c r="WMU43" s="50"/>
      <c r="WMV43" s="50"/>
      <c r="WMW43" s="50"/>
      <c r="WMX43" s="50"/>
      <c r="WMY43" s="50"/>
      <c r="WMZ43" s="50"/>
      <c r="WNA43" s="50"/>
      <c r="WNB43" s="50"/>
      <c r="WNC43" s="50"/>
      <c r="WND43" s="50"/>
      <c r="WNE43" s="50"/>
      <c r="WNF43" s="50"/>
      <c r="WNG43" s="50"/>
      <c r="WNH43" s="50"/>
      <c r="WNI43" s="50"/>
      <c r="WNJ43" s="50"/>
      <c r="WNK43" s="50"/>
      <c r="WNL43" s="50"/>
      <c r="WNM43" s="50"/>
      <c r="WNN43" s="50"/>
      <c r="WNO43" s="50"/>
      <c r="WNP43" s="50"/>
      <c r="WNQ43" s="50"/>
      <c r="WNR43" s="50"/>
      <c r="WNS43" s="50"/>
      <c r="WNT43" s="50"/>
      <c r="WNU43" s="50"/>
      <c r="WNV43" s="50"/>
      <c r="WNW43" s="50"/>
      <c r="WNX43" s="50"/>
      <c r="WNY43" s="50"/>
      <c r="WNZ43" s="50"/>
      <c r="WOA43" s="50"/>
      <c r="WOB43" s="50"/>
      <c r="WOC43" s="50"/>
      <c r="WOD43" s="50"/>
      <c r="WOE43" s="50"/>
      <c r="WOF43" s="50"/>
      <c r="WOG43" s="50"/>
      <c r="WOH43" s="50"/>
      <c r="WOI43" s="50"/>
      <c r="WOJ43" s="50"/>
      <c r="WOK43" s="50"/>
      <c r="WOL43" s="50"/>
      <c r="WOM43" s="50"/>
      <c r="WON43" s="50"/>
      <c r="WOO43" s="50"/>
      <c r="WOP43" s="50"/>
      <c r="WOQ43" s="50"/>
      <c r="WOR43" s="50"/>
      <c r="WOS43" s="50"/>
      <c r="WOT43" s="50"/>
      <c r="WOU43" s="50"/>
      <c r="WOV43" s="50"/>
      <c r="WOW43" s="50"/>
      <c r="WOX43" s="50"/>
      <c r="WOY43" s="50"/>
      <c r="WOZ43" s="50"/>
      <c r="WPA43" s="50"/>
      <c r="WPB43" s="50"/>
      <c r="WPC43" s="50"/>
      <c r="WPD43" s="50"/>
      <c r="WPE43" s="50"/>
      <c r="WPF43" s="50"/>
      <c r="WPG43" s="50"/>
      <c r="WPH43" s="50"/>
      <c r="WPI43" s="50"/>
      <c r="WPJ43" s="50"/>
      <c r="WPK43" s="50"/>
      <c r="WPL43" s="50"/>
      <c r="WPM43" s="50"/>
      <c r="WPN43" s="50"/>
      <c r="WPO43" s="50"/>
      <c r="WPP43" s="50"/>
      <c r="WPQ43" s="50"/>
      <c r="WPR43" s="50"/>
      <c r="WPS43" s="50"/>
      <c r="WPT43" s="50"/>
      <c r="WPU43" s="50"/>
      <c r="WPV43" s="50"/>
      <c r="WPW43" s="50"/>
      <c r="WPX43" s="50"/>
      <c r="WPY43" s="50"/>
      <c r="WPZ43" s="50"/>
      <c r="WQA43" s="50"/>
      <c r="WQB43" s="50"/>
      <c r="WQC43" s="50"/>
      <c r="WQD43" s="50"/>
      <c r="WQE43" s="50"/>
      <c r="WQF43" s="50"/>
      <c r="WQG43" s="50"/>
      <c r="WQH43" s="50"/>
      <c r="WQI43" s="50"/>
      <c r="WQJ43" s="50"/>
      <c r="WQK43" s="50"/>
      <c r="WQL43" s="50"/>
      <c r="WQM43" s="50"/>
      <c r="WQN43" s="50"/>
      <c r="WQO43" s="50"/>
      <c r="WQP43" s="50"/>
      <c r="WQQ43" s="50"/>
      <c r="WQR43" s="50"/>
      <c r="WQS43" s="50"/>
      <c r="WQT43" s="50"/>
      <c r="WQU43" s="50"/>
      <c r="WQV43" s="50"/>
      <c r="WQW43" s="50"/>
      <c r="WQX43" s="50"/>
      <c r="WQY43" s="50"/>
      <c r="WQZ43" s="50"/>
      <c r="WRA43" s="50"/>
      <c r="WRB43" s="50"/>
      <c r="WRC43" s="50"/>
      <c r="WRD43" s="50"/>
      <c r="WRE43" s="50"/>
      <c r="WRF43" s="50"/>
      <c r="WRG43" s="50"/>
      <c r="WRH43" s="50"/>
      <c r="WRI43" s="50"/>
      <c r="WRJ43" s="50"/>
      <c r="WRK43" s="50"/>
      <c r="WRL43" s="50"/>
      <c r="WRM43" s="50"/>
      <c r="WRN43" s="50"/>
      <c r="WRO43" s="50"/>
      <c r="WRP43" s="50"/>
      <c r="WRQ43" s="50"/>
      <c r="WRR43" s="50"/>
      <c r="WRS43" s="50"/>
      <c r="WRT43" s="50"/>
      <c r="WRU43" s="50"/>
      <c r="WRV43" s="50"/>
      <c r="WRW43" s="50"/>
      <c r="WRX43" s="50"/>
      <c r="WRY43" s="50"/>
      <c r="WRZ43" s="50"/>
      <c r="WSA43" s="50"/>
      <c r="WSB43" s="50"/>
      <c r="WSC43" s="50"/>
      <c r="WSD43" s="50"/>
      <c r="WSE43" s="50"/>
      <c r="WSF43" s="50"/>
      <c r="WSG43" s="50"/>
      <c r="WSH43" s="50"/>
      <c r="WSI43" s="50"/>
      <c r="WSJ43" s="50"/>
      <c r="WSK43" s="50"/>
      <c r="WSL43" s="50"/>
      <c r="WSM43" s="50"/>
      <c r="WSN43" s="50"/>
      <c r="WSO43" s="50"/>
      <c r="WSP43" s="50"/>
      <c r="WSQ43" s="50"/>
      <c r="WSR43" s="50"/>
      <c r="WSS43" s="50"/>
      <c r="WST43" s="50"/>
      <c r="WSU43" s="50"/>
      <c r="WSV43" s="50"/>
      <c r="WSW43" s="50"/>
      <c r="WSX43" s="50"/>
      <c r="WSY43" s="50"/>
      <c r="WSZ43" s="50"/>
      <c r="WTA43" s="50"/>
      <c r="WTB43" s="50"/>
      <c r="WTC43" s="50"/>
      <c r="WTD43" s="50"/>
      <c r="WTE43" s="50"/>
      <c r="WTF43" s="50"/>
      <c r="WTG43" s="50"/>
      <c r="WTH43" s="50"/>
      <c r="WTI43" s="50"/>
      <c r="WTJ43" s="50"/>
      <c r="WTK43" s="50"/>
      <c r="WTL43" s="50"/>
      <c r="WTM43" s="50"/>
      <c r="WTN43" s="50"/>
      <c r="WTO43" s="50"/>
      <c r="WTP43" s="50"/>
      <c r="WTQ43" s="50"/>
      <c r="WTR43" s="50"/>
      <c r="WTS43" s="50"/>
      <c r="WTT43" s="50"/>
      <c r="WTU43" s="50"/>
      <c r="WTV43" s="50"/>
      <c r="WTW43" s="50"/>
      <c r="WTX43" s="50"/>
      <c r="WTY43" s="50"/>
      <c r="WTZ43" s="50"/>
      <c r="WUA43" s="50"/>
      <c r="WUB43" s="50"/>
      <c r="WUC43" s="50"/>
      <c r="WUD43" s="50"/>
      <c r="WUE43" s="50"/>
      <c r="WUF43" s="50"/>
      <c r="WUG43" s="50"/>
      <c r="WUH43" s="50"/>
      <c r="WUI43" s="50"/>
      <c r="WUJ43" s="50"/>
      <c r="WUK43" s="50"/>
      <c r="WUL43" s="50"/>
      <c r="WUM43" s="50"/>
      <c r="WUN43" s="50"/>
      <c r="WUO43" s="50"/>
      <c r="WUP43" s="50"/>
      <c r="WUQ43" s="50"/>
      <c r="WUR43" s="50"/>
      <c r="WUS43" s="50"/>
      <c r="WUT43" s="50"/>
      <c r="WUU43" s="50"/>
      <c r="WUV43" s="50"/>
      <c r="WUW43" s="50"/>
      <c r="WUX43" s="50"/>
      <c r="WUY43" s="50"/>
      <c r="WUZ43" s="50"/>
      <c r="WVA43" s="50"/>
      <c r="WVB43" s="50"/>
      <c r="WVC43" s="50"/>
      <c r="WVD43" s="50"/>
      <c r="WVE43" s="50"/>
      <c r="WVF43" s="50"/>
      <c r="WVG43" s="50"/>
      <c r="WVH43" s="50"/>
      <c r="WVI43" s="50"/>
      <c r="WVJ43" s="50"/>
      <c r="WVK43" s="50"/>
      <c r="WVL43" s="50"/>
      <c r="WVM43" s="50"/>
      <c r="WVN43" s="50"/>
      <c r="WVO43" s="50"/>
      <c r="WVP43" s="50"/>
      <c r="WVQ43" s="50"/>
      <c r="WVR43" s="50"/>
      <c r="WVS43" s="50"/>
      <c r="WVT43" s="50"/>
      <c r="WVU43" s="50"/>
      <c r="WVV43" s="50"/>
      <c r="WVW43" s="50"/>
      <c r="WVX43" s="50"/>
      <c r="WVY43" s="50"/>
      <c r="WVZ43" s="50"/>
      <c r="WWA43" s="50"/>
      <c r="WWB43" s="50"/>
      <c r="WWC43" s="50"/>
      <c r="WWD43" s="50"/>
      <c r="WWE43" s="50"/>
      <c r="WWF43" s="50"/>
      <c r="WWG43" s="50"/>
      <c r="WWH43" s="50"/>
      <c r="WWI43" s="50"/>
      <c r="WWJ43" s="50"/>
      <c r="WWK43" s="50"/>
      <c r="WWL43" s="50"/>
      <c r="WWM43" s="50"/>
      <c r="WWN43" s="50"/>
      <c r="WWO43" s="50"/>
      <c r="WWP43" s="50"/>
      <c r="WWQ43" s="50"/>
      <c r="WWR43" s="50"/>
      <c r="WWS43" s="50"/>
      <c r="WWT43" s="50"/>
      <c r="WWU43" s="50"/>
      <c r="WWV43" s="50"/>
      <c r="WWW43" s="50"/>
      <c r="WWX43" s="50"/>
      <c r="WWY43" s="50"/>
      <c r="WWZ43" s="50"/>
      <c r="WXA43" s="50"/>
      <c r="WXB43" s="50"/>
      <c r="WXC43" s="50"/>
      <c r="WXD43" s="50"/>
      <c r="WXE43" s="50"/>
      <c r="WXF43" s="50"/>
      <c r="WXG43" s="50"/>
      <c r="WXH43" s="50"/>
      <c r="WXI43" s="50"/>
      <c r="WXJ43" s="50"/>
      <c r="WXK43" s="50"/>
      <c r="WXL43" s="50"/>
      <c r="WXM43" s="50"/>
      <c r="WXN43" s="50"/>
      <c r="WXO43" s="50"/>
      <c r="WXP43" s="50"/>
      <c r="WXQ43" s="50"/>
      <c r="WXR43" s="50"/>
      <c r="WXS43" s="50"/>
      <c r="WXT43" s="50"/>
      <c r="WXU43" s="50"/>
      <c r="WXV43" s="50"/>
      <c r="WXW43" s="50"/>
      <c r="WXX43" s="50"/>
      <c r="WXY43" s="50"/>
      <c r="WXZ43" s="50"/>
      <c r="WYA43" s="50"/>
      <c r="WYB43" s="50"/>
      <c r="WYC43" s="50"/>
      <c r="WYD43" s="50"/>
      <c r="WYE43" s="50"/>
      <c r="WYF43" s="50"/>
      <c r="WYG43" s="50"/>
      <c r="WYH43" s="50"/>
      <c r="WYI43" s="50"/>
      <c r="WYJ43" s="50"/>
      <c r="WYK43" s="50"/>
      <c r="WYL43" s="50"/>
      <c r="WYM43" s="50"/>
      <c r="WYN43" s="50"/>
      <c r="WYO43" s="50"/>
      <c r="WYP43" s="50"/>
      <c r="WYQ43" s="50"/>
      <c r="WYR43" s="50"/>
      <c r="WYS43" s="50"/>
      <c r="WYT43" s="50"/>
      <c r="WYU43" s="50"/>
      <c r="WYV43" s="50"/>
      <c r="WYW43" s="50"/>
      <c r="WYX43" s="50"/>
      <c r="WYY43" s="50"/>
      <c r="WYZ43" s="50"/>
      <c r="WZA43" s="50"/>
      <c r="WZB43" s="50"/>
      <c r="WZC43" s="50"/>
      <c r="WZD43" s="50"/>
      <c r="WZE43" s="50"/>
      <c r="WZF43" s="50"/>
      <c r="WZG43" s="50"/>
      <c r="WZH43" s="50"/>
      <c r="WZI43" s="50"/>
      <c r="WZJ43" s="50"/>
      <c r="WZK43" s="50"/>
      <c r="WZL43" s="50"/>
      <c r="WZM43" s="50"/>
      <c r="WZN43" s="50"/>
      <c r="WZO43" s="50"/>
      <c r="WZP43" s="50"/>
      <c r="WZQ43" s="50"/>
      <c r="WZR43" s="50"/>
      <c r="WZS43" s="50"/>
      <c r="WZT43" s="50"/>
      <c r="WZU43" s="50"/>
      <c r="WZV43" s="50"/>
      <c r="WZW43" s="50"/>
      <c r="WZX43" s="50"/>
      <c r="WZY43" s="50"/>
      <c r="WZZ43" s="50"/>
      <c r="XAA43" s="50"/>
      <c r="XAB43" s="50"/>
      <c r="XAC43" s="50"/>
      <c r="XAD43" s="50"/>
      <c r="XAE43" s="50"/>
      <c r="XAF43" s="50"/>
      <c r="XAG43" s="50"/>
      <c r="XAH43" s="50"/>
      <c r="XAI43" s="50"/>
      <c r="XAJ43" s="50"/>
      <c r="XAK43" s="50"/>
      <c r="XAL43" s="50"/>
      <c r="XAM43" s="50"/>
      <c r="XAN43" s="50"/>
      <c r="XAO43" s="50"/>
      <c r="XAP43" s="50"/>
      <c r="XAQ43" s="50"/>
      <c r="XAR43" s="50"/>
      <c r="XAS43" s="50"/>
      <c r="XAT43" s="50"/>
      <c r="XAU43" s="50"/>
      <c r="XAV43" s="50"/>
      <c r="XAW43" s="50"/>
      <c r="XAX43" s="50"/>
      <c r="XAY43" s="50"/>
      <c r="XAZ43" s="50"/>
      <c r="XBA43" s="50"/>
      <c r="XBB43" s="50"/>
      <c r="XBC43" s="50"/>
      <c r="XBD43" s="50"/>
      <c r="XBE43" s="50"/>
      <c r="XBF43" s="50"/>
      <c r="XBG43" s="50"/>
      <c r="XBH43" s="50"/>
      <c r="XBI43" s="50"/>
      <c r="XBJ43" s="50"/>
      <c r="XBK43" s="50"/>
      <c r="XBL43" s="50"/>
      <c r="XBM43" s="50"/>
      <c r="XBN43" s="50"/>
      <c r="XBO43" s="50"/>
      <c r="XBP43" s="50"/>
      <c r="XBQ43" s="50"/>
      <c r="XBR43" s="50"/>
      <c r="XBS43" s="50"/>
      <c r="XBT43" s="50"/>
      <c r="XBU43" s="50"/>
      <c r="XBV43" s="50"/>
      <c r="XBW43" s="50"/>
      <c r="XBX43" s="50"/>
      <c r="XBY43" s="50"/>
      <c r="XBZ43" s="50"/>
      <c r="XCA43" s="50"/>
      <c r="XCB43" s="50"/>
      <c r="XCC43" s="50"/>
      <c r="XCD43" s="50"/>
      <c r="XCE43" s="50"/>
      <c r="XCF43" s="50"/>
      <c r="XCG43" s="50"/>
      <c r="XCH43" s="50"/>
      <c r="XCI43" s="50"/>
      <c r="XCJ43" s="50"/>
      <c r="XCK43" s="50"/>
      <c r="XCL43" s="50"/>
      <c r="XCM43" s="50"/>
      <c r="XCN43" s="50"/>
      <c r="XCO43" s="50"/>
      <c r="XCP43" s="50"/>
      <c r="XCQ43" s="50"/>
      <c r="XCR43" s="50"/>
      <c r="XCS43" s="50"/>
      <c r="XCT43" s="50"/>
      <c r="XCU43" s="50"/>
      <c r="XCV43" s="50"/>
      <c r="XCW43" s="50"/>
      <c r="XCX43" s="50"/>
      <c r="XCY43" s="50"/>
      <c r="XCZ43" s="50"/>
      <c r="XDA43" s="50"/>
      <c r="XDB43" s="50"/>
      <c r="XDC43" s="50"/>
      <c r="XDD43" s="50"/>
      <c r="XDE43" s="50"/>
      <c r="XDF43" s="50"/>
      <c r="XDG43" s="50"/>
      <c r="XDH43" s="50"/>
      <c r="XDI43" s="50"/>
      <c r="XDJ43" s="50"/>
      <c r="XDK43" s="50"/>
      <c r="XDL43" s="50"/>
      <c r="XDM43" s="50"/>
      <c r="XDN43" s="50"/>
      <c r="XDO43" s="50"/>
      <c r="XDP43" s="50"/>
      <c r="XDQ43" s="50"/>
      <c r="XDR43" s="50"/>
      <c r="XDS43" s="50"/>
      <c r="XDT43" s="50"/>
      <c r="XDU43" s="50"/>
      <c r="XDV43" s="50"/>
      <c r="XDW43" s="50"/>
      <c r="XDX43" s="50"/>
      <c r="XDY43" s="50"/>
      <c r="XDZ43" s="50"/>
      <c r="XEA43" s="50"/>
      <c r="XEB43" s="50"/>
      <c r="XEC43" s="50"/>
      <c r="XED43" s="50"/>
      <c r="XEE43" s="50"/>
      <c r="XEF43" s="50"/>
      <c r="XEG43" s="50"/>
      <c r="XEH43" s="50"/>
      <c r="XEI43" s="50"/>
      <c r="XEJ43" s="50"/>
      <c r="XEK43" s="50"/>
      <c r="XEL43" s="50"/>
      <c r="XEM43" s="50"/>
      <c r="XEN43" s="50"/>
      <c r="XEO43" s="50"/>
      <c r="XEP43" s="50"/>
      <c r="XEQ43" s="50"/>
      <c r="XER43" s="50"/>
      <c r="XES43" s="50"/>
      <c r="XET43" s="50"/>
      <c r="XEU43" s="50"/>
      <c r="XEV43" s="50"/>
      <c r="XEW43" s="50"/>
      <c r="XEX43" s="50"/>
      <c r="XEY43" s="50"/>
      <c r="XEZ43" s="50"/>
      <c r="XFA43" s="50"/>
      <c r="XFB43" s="50"/>
      <c r="XFC43" s="50"/>
      <c r="XFD43" s="50"/>
    </row>
    <row r="44" spans="1:16384" ht="18" x14ac:dyDescent="0.35">
      <c r="A44" s="50"/>
      <c r="B44" s="537" t="str">
        <f>Employeed!D13</f>
        <v>Lerma Derrick 044</v>
      </c>
      <c r="C44" s="538"/>
      <c r="D44" s="539">
        <f t="shared" si="15"/>
        <v>40.000399999999992</v>
      </c>
      <c r="E44" s="540"/>
      <c r="F44" s="45">
        <f t="shared" si="8"/>
        <v>0</v>
      </c>
      <c r="G44" s="45">
        <f t="shared" si="9"/>
        <v>0</v>
      </c>
      <c r="H44" s="45">
        <f t="shared" si="10"/>
        <v>8.0000799999999987</v>
      </c>
      <c r="I44" s="45">
        <f t="shared" si="11"/>
        <v>8.0000799999999987</v>
      </c>
      <c r="J44" s="45">
        <f t="shared" si="12"/>
        <v>8.0000799999999987</v>
      </c>
      <c r="K44" s="45">
        <f t="shared" si="13"/>
        <v>8.0000799999999987</v>
      </c>
      <c r="L44" s="45">
        <f t="shared" si="14"/>
        <v>8.0000799999999987</v>
      </c>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c r="XCP44" s="50"/>
      <c r="XCQ44" s="50"/>
      <c r="XCR44" s="50"/>
      <c r="XCS44" s="50"/>
      <c r="XCT44" s="50"/>
      <c r="XCU44" s="50"/>
      <c r="XCV44" s="50"/>
      <c r="XCW44" s="50"/>
      <c r="XCX44" s="50"/>
      <c r="XCY44" s="50"/>
      <c r="XCZ44" s="50"/>
      <c r="XDA44" s="50"/>
      <c r="XDB44" s="50"/>
      <c r="XDC44" s="50"/>
      <c r="XDD44" s="50"/>
      <c r="XDE44" s="50"/>
      <c r="XDF44" s="50"/>
      <c r="XDG44" s="50"/>
      <c r="XDH44" s="50"/>
      <c r="XDI44" s="50"/>
      <c r="XDJ44" s="50"/>
      <c r="XDK44" s="50"/>
      <c r="XDL44" s="50"/>
      <c r="XDM44" s="50"/>
      <c r="XDN44" s="50"/>
      <c r="XDO44" s="50"/>
      <c r="XDP44" s="50"/>
      <c r="XDQ44" s="50"/>
      <c r="XDR44" s="50"/>
      <c r="XDS44" s="50"/>
      <c r="XDT44" s="50"/>
      <c r="XDU44" s="50"/>
      <c r="XDV44" s="50"/>
      <c r="XDW44" s="50"/>
      <c r="XDX44" s="50"/>
      <c r="XDY44" s="50"/>
      <c r="XDZ44" s="50"/>
      <c r="XEA44" s="50"/>
      <c r="XEB44" s="50"/>
      <c r="XEC44" s="50"/>
      <c r="XED44" s="50"/>
      <c r="XEE44" s="50"/>
      <c r="XEF44" s="50"/>
      <c r="XEG44" s="50"/>
      <c r="XEH44" s="50"/>
      <c r="XEI44" s="50"/>
      <c r="XEJ44" s="50"/>
      <c r="XEK44" s="50"/>
      <c r="XEL44" s="50"/>
      <c r="XEM44" s="50"/>
      <c r="XEN44" s="50"/>
      <c r="XEO44" s="50"/>
      <c r="XEP44" s="50"/>
      <c r="XEQ44" s="50"/>
      <c r="XER44" s="50"/>
      <c r="XES44" s="50"/>
      <c r="XET44" s="50"/>
      <c r="XEU44" s="50"/>
      <c r="XEV44" s="50"/>
      <c r="XEW44" s="50"/>
      <c r="XEX44" s="50"/>
      <c r="XEY44" s="50"/>
      <c r="XEZ44" s="50"/>
      <c r="XFA44" s="50"/>
      <c r="XFB44" s="50"/>
      <c r="XFC44" s="50"/>
      <c r="XFD44" s="50"/>
    </row>
    <row r="45" spans="1:16384" ht="18" x14ac:dyDescent="0.35">
      <c r="A45" s="50"/>
      <c r="B45" s="537" t="str">
        <f>Employeed!D14</f>
        <v>Mayoral Alfredo 064</v>
      </c>
      <c r="C45" s="538"/>
      <c r="D45" s="539">
        <f t="shared" si="15"/>
        <v>40.000399999999992</v>
      </c>
      <c r="E45" s="540"/>
      <c r="F45" s="45">
        <f t="shared" si="8"/>
        <v>0</v>
      </c>
      <c r="G45" s="45">
        <f t="shared" si="9"/>
        <v>8.0000799999999987</v>
      </c>
      <c r="H45" s="45">
        <f t="shared" si="10"/>
        <v>8.0000799999999987</v>
      </c>
      <c r="I45" s="45">
        <f t="shared" si="11"/>
        <v>8.0000799999999987</v>
      </c>
      <c r="J45" s="45">
        <f t="shared" si="12"/>
        <v>8.0000799999999987</v>
      </c>
      <c r="K45" s="45">
        <f t="shared" si="13"/>
        <v>0</v>
      </c>
      <c r="L45" s="45">
        <f t="shared" si="14"/>
        <v>8.0000799999999987</v>
      </c>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c r="XCP45" s="50"/>
      <c r="XCQ45" s="50"/>
      <c r="XCR45" s="50"/>
      <c r="XCS45" s="50"/>
      <c r="XCT45" s="50"/>
      <c r="XCU45" s="50"/>
      <c r="XCV45" s="50"/>
      <c r="XCW45" s="50"/>
      <c r="XCX45" s="50"/>
      <c r="XCY45" s="50"/>
      <c r="XCZ45" s="50"/>
      <c r="XDA45" s="50"/>
      <c r="XDB45" s="50"/>
      <c r="XDC45" s="50"/>
      <c r="XDD45" s="50"/>
      <c r="XDE45" s="50"/>
      <c r="XDF45" s="50"/>
      <c r="XDG45" s="50"/>
      <c r="XDH45" s="50"/>
      <c r="XDI45" s="50"/>
      <c r="XDJ45" s="50"/>
      <c r="XDK45" s="50"/>
      <c r="XDL45" s="50"/>
      <c r="XDM45" s="50"/>
      <c r="XDN45" s="50"/>
      <c r="XDO45" s="50"/>
      <c r="XDP45" s="50"/>
      <c r="XDQ45" s="50"/>
      <c r="XDR45" s="50"/>
      <c r="XDS45" s="50"/>
      <c r="XDT45" s="50"/>
      <c r="XDU45" s="50"/>
      <c r="XDV45" s="50"/>
      <c r="XDW45" s="50"/>
      <c r="XDX45" s="50"/>
      <c r="XDY45" s="50"/>
      <c r="XDZ45" s="50"/>
      <c r="XEA45" s="50"/>
      <c r="XEB45" s="50"/>
      <c r="XEC45" s="50"/>
      <c r="XED45" s="50"/>
      <c r="XEE45" s="50"/>
      <c r="XEF45" s="50"/>
      <c r="XEG45" s="50"/>
      <c r="XEH45" s="50"/>
      <c r="XEI45" s="50"/>
      <c r="XEJ45" s="50"/>
      <c r="XEK45" s="50"/>
      <c r="XEL45" s="50"/>
      <c r="XEM45" s="50"/>
      <c r="XEN45" s="50"/>
      <c r="XEO45" s="50"/>
      <c r="XEP45" s="50"/>
      <c r="XEQ45" s="50"/>
      <c r="XER45" s="50"/>
      <c r="XES45" s="50"/>
      <c r="XET45" s="50"/>
      <c r="XEU45" s="50"/>
      <c r="XEV45" s="50"/>
      <c r="XEW45" s="50"/>
      <c r="XEX45" s="50"/>
      <c r="XEY45" s="50"/>
      <c r="XEZ45" s="50"/>
      <c r="XFA45" s="50"/>
      <c r="XFB45" s="50"/>
      <c r="XFC45" s="50"/>
      <c r="XFD45" s="50"/>
    </row>
    <row r="46" spans="1:16384" ht="18" x14ac:dyDescent="0.35">
      <c r="A46" s="50"/>
      <c r="B46" s="537" t="str">
        <f>Employeed!D15</f>
        <v>Chavez Derek 093</v>
      </c>
      <c r="C46" s="538"/>
      <c r="D46" s="539">
        <f t="shared" si="15"/>
        <v>39.000479999999996</v>
      </c>
      <c r="E46" s="540"/>
      <c r="F46" s="45">
        <f t="shared" si="8"/>
        <v>12.000160000000001</v>
      </c>
      <c r="G46" s="45">
        <f t="shared" si="9"/>
        <v>11.000159999999999</v>
      </c>
      <c r="H46" s="45">
        <f t="shared" si="10"/>
        <v>8.0000799999999987</v>
      </c>
      <c r="I46" s="45">
        <f t="shared" si="11"/>
        <v>8.0000799999999987</v>
      </c>
      <c r="J46" s="45">
        <f t="shared" si="12"/>
        <v>0</v>
      </c>
      <c r="K46" s="45">
        <f t="shared" si="13"/>
        <v>0</v>
      </c>
      <c r="L46" s="45">
        <f t="shared" si="14"/>
        <v>0</v>
      </c>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c r="XCP46" s="50"/>
      <c r="XCQ46" s="50"/>
      <c r="XCR46" s="50"/>
      <c r="XCS46" s="50"/>
      <c r="XCT46" s="50"/>
      <c r="XCU46" s="50"/>
      <c r="XCV46" s="50"/>
      <c r="XCW46" s="50"/>
      <c r="XCX46" s="50"/>
      <c r="XCY46" s="50"/>
      <c r="XCZ46" s="50"/>
      <c r="XDA46" s="50"/>
      <c r="XDB46" s="50"/>
      <c r="XDC46" s="50"/>
      <c r="XDD46" s="50"/>
      <c r="XDE46" s="50"/>
      <c r="XDF46" s="50"/>
      <c r="XDG46" s="50"/>
      <c r="XDH46" s="50"/>
      <c r="XDI46" s="50"/>
      <c r="XDJ46" s="50"/>
      <c r="XDK46" s="50"/>
      <c r="XDL46" s="50"/>
      <c r="XDM46" s="50"/>
      <c r="XDN46" s="50"/>
      <c r="XDO46" s="50"/>
      <c r="XDP46" s="50"/>
      <c r="XDQ46" s="50"/>
      <c r="XDR46" s="50"/>
      <c r="XDS46" s="50"/>
      <c r="XDT46" s="50"/>
      <c r="XDU46" s="50"/>
      <c r="XDV46" s="50"/>
      <c r="XDW46" s="50"/>
      <c r="XDX46" s="50"/>
      <c r="XDY46" s="50"/>
      <c r="XDZ46" s="50"/>
      <c r="XEA46" s="50"/>
      <c r="XEB46" s="50"/>
      <c r="XEC46" s="50"/>
      <c r="XED46" s="50"/>
      <c r="XEE46" s="50"/>
      <c r="XEF46" s="50"/>
      <c r="XEG46" s="50"/>
      <c r="XEH46" s="50"/>
      <c r="XEI46" s="50"/>
      <c r="XEJ46" s="50"/>
      <c r="XEK46" s="50"/>
      <c r="XEL46" s="50"/>
      <c r="XEM46" s="50"/>
      <c r="XEN46" s="50"/>
      <c r="XEO46" s="50"/>
      <c r="XEP46" s="50"/>
      <c r="XEQ46" s="50"/>
      <c r="XER46" s="50"/>
      <c r="XES46" s="50"/>
      <c r="XET46" s="50"/>
      <c r="XEU46" s="50"/>
      <c r="XEV46" s="50"/>
      <c r="XEW46" s="50"/>
      <c r="XEX46" s="50"/>
      <c r="XEY46" s="50"/>
      <c r="XEZ46" s="50"/>
      <c r="XFA46" s="50"/>
      <c r="XFB46" s="50"/>
      <c r="XFC46" s="50"/>
      <c r="XFD46" s="50"/>
    </row>
    <row r="47" spans="1:16384" ht="18" x14ac:dyDescent="0.35">
      <c r="A47" s="50"/>
      <c r="B47" s="537" t="str">
        <f>Employeed!D16</f>
        <v>Shelby Kendra 126</v>
      </c>
      <c r="C47" s="538"/>
      <c r="D47" s="539">
        <f>SUM(F47:L47)</f>
        <v>0</v>
      </c>
      <c r="E47" s="540"/>
      <c r="F47" s="45">
        <f t="shared" si="8"/>
        <v>0</v>
      </c>
      <c r="G47" s="45">
        <f t="shared" si="9"/>
        <v>0</v>
      </c>
      <c r="H47" s="45">
        <f t="shared" si="10"/>
        <v>0</v>
      </c>
      <c r="I47" s="45">
        <f t="shared" si="11"/>
        <v>0</v>
      </c>
      <c r="J47" s="45">
        <f t="shared" si="12"/>
        <v>0</v>
      </c>
      <c r="K47" s="45">
        <f t="shared" si="13"/>
        <v>0</v>
      </c>
      <c r="L47" s="45">
        <f t="shared" si="14"/>
        <v>0</v>
      </c>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c r="XCP47" s="50"/>
      <c r="XCQ47" s="50"/>
      <c r="XCR47" s="50"/>
      <c r="XCS47" s="50"/>
      <c r="XCT47" s="50"/>
      <c r="XCU47" s="50"/>
      <c r="XCV47" s="50"/>
      <c r="XCW47" s="50"/>
      <c r="XCX47" s="50"/>
      <c r="XCY47" s="50"/>
      <c r="XCZ47" s="50"/>
      <c r="XDA47" s="50"/>
      <c r="XDB47" s="50"/>
      <c r="XDC47" s="50"/>
      <c r="XDD47" s="50"/>
      <c r="XDE47" s="50"/>
      <c r="XDF47" s="50"/>
      <c r="XDG47" s="50"/>
      <c r="XDH47" s="50"/>
      <c r="XDI47" s="50"/>
      <c r="XDJ47" s="50"/>
      <c r="XDK47" s="50"/>
      <c r="XDL47" s="50"/>
      <c r="XDM47" s="50"/>
      <c r="XDN47" s="50"/>
      <c r="XDO47" s="50"/>
      <c r="XDP47" s="50"/>
      <c r="XDQ47" s="50"/>
      <c r="XDR47" s="50"/>
      <c r="XDS47" s="50"/>
      <c r="XDT47" s="50"/>
      <c r="XDU47" s="50"/>
      <c r="XDV47" s="50"/>
      <c r="XDW47" s="50"/>
      <c r="XDX47" s="50"/>
      <c r="XDY47" s="50"/>
      <c r="XDZ47" s="50"/>
      <c r="XEA47" s="50"/>
      <c r="XEB47" s="50"/>
      <c r="XEC47" s="50"/>
      <c r="XED47" s="50"/>
      <c r="XEE47" s="50"/>
      <c r="XEF47" s="50"/>
      <c r="XEG47" s="50"/>
      <c r="XEH47" s="50"/>
      <c r="XEI47" s="50"/>
      <c r="XEJ47" s="50"/>
      <c r="XEK47" s="50"/>
      <c r="XEL47" s="50"/>
      <c r="XEM47" s="50"/>
      <c r="XEN47" s="50"/>
      <c r="XEO47" s="50"/>
      <c r="XEP47" s="50"/>
      <c r="XEQ47" s="50"/>
      <c r="XER47" s="50"/>
      <c r="XES47" s="50"/>
      <c r="XET47" s="50"/>
      <c r="XEU47" s="50"/>
      <c r="XEV47" s="50"/>
      <c r="XEW47" s="50"/>
      <c r="XEX47" s="50"/>
      <c r="XEY47" s="50"/>
      <c r="XEZ47" s="50"/>
      <c r="XFA47" s="50"/>
      <c r="XFB47" s="50"/>
      <c r="XFC47" s="50"/>
      <c r="XFD47" s="50"/>
    </row>
    <row r="48" spans="1:16384" ht="18" x14ac:dyDescent="0.35">
      <c r="A48" s="50"/>
      <c r="B48" s="537" t="str">
        <f>Employeed!D17</f>
        <v>Davis Simpson Anthony 133</v>
      </c>
      <c r="C48" s="538"/>
      <c r="D48" s="539">
        <f t="shared" ref="D48:D56" si="16">SUM(F48:L48)</f>
        <v>0</v>
      </c>
      <c r="E48" s="540"/>
      <c r="F48" s="45">
        <f t="shared" si="8"/>
        <v>0</v>
      </c>
      <c r="G48" s="45">
        <f t="shared" si="9"/>
        <v>0</v>
      </c>
      <c r="H48" s="45">
        <f t="shared" si="10"/>
        <v>0</v>
      </c>
      <c r="I48" s="45">
        <f t="shared" si="11"/>
        <v>0</v>
      </c>
      <c r="J48" s="45">
        <f t="shared" si="12"/>
        <v>0</v>
      </c>
      <c r="K48" s="45">
        <f t="shared" si="13"/>
        <v>0</v>
      </c>
      <c r="L48" s="45">
        <f t="shared" si="14"/>
        <v>0</v>
      </c>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c r="DU48" s="50"/>
      <c r="DV48" s="50"/>
      <c r="DW48" s="50"/>
      <c r="DX48" s="50"/>
      <c r="DY48" s="50"/>
      <c r="DZ48" s="50"/>
      <c r="EA48" s="50"/>
      <c r="EB48" s="50"/>
      <c r="EC48" s="50"/>
      <c r="ED48" s="50"/>
      <c r="EE48" s="50"/>
      <c r="EF48" s="50"/>
      <c r="EG48" s="50"/>
      <c r="EH48" s="50"/>
      <c r="EI48" s="50"/>
      <c r="EJ48" s="50"/>
      <c r="EK48" s="50"/>
      <c r="EL48" s="50"/>
      <c r="EM48" s="50"/>
      <c r="EN48" s="50"/>
      <c r="EO48" s="50"/>
      <c r="EP48" s="50"/>
      <c r="EQ48" s="50"/>
      <c r="ER48" s="50"/>
      <c r="ES48" s="50"/>
      <c r="ET48" s="50"/>
      <c r="EU48" s="50"/>
      <c r="EV48" s="50"/>
      <c r="EW48" s="50"/>
      <c r="EX48" s="50"/>
      <c r="EY48" s="50"/>
      <c r="EZ48" s="50"/>
      <c r="FA48" s="50"/>
      <c r="FB48" s="50"/>
      <c r="FC48" s="50"/>
      <c r="FD48" s="50"/>
      <c r="FE48" s="50"/>
      <c r="FF48" s="50"/>
      <c r="FG48" s="50"/>
      <c r="FH48" s="50"/>
      <c r="FI48" s="50"/>
      <c r="FJ48" s="50"/>
      <c r="FK48" s="50"/>
      <c r="FL48" s="50"/>
      <c r="FM48" s="50"/>
      <c r="FN48" s="50"/>
      <c r="FO48" s="50"/>
      <c r="FP48" s="50"/>
      <c r="FQ48" s="50"/>
      <c r="FR48" s="50"/>
      <c r="FS48" s="50"/>
      <c r="FT48" s="50"/>
      <c r="FU48" s="50"/>
      <c r="FV48" s="50"/>
      <c r="FW48" s="50"/>
      <c r="FX48" s="50"/>
      <c r="FY48" s="50"/>
      <c r="FZ48" s="50"/>
      <c r="GA48" s="50"/>
      <c r="GB48" s="50"/>
      <c r="GC48" s="50"/>
      <c r="GD48" s="50"/>
      <c r="GE48" s="50"/>
      <c r="GF48" s="50"/>
      <c r="GG48" s="50"/>
      <c r="GH48" s="50"/>
      <c r="GI48" s="50"/>
      <c r="GJ48" s="50"/>
      <c r="GK48" s="50"/>
      <c r="GL48" s="50"/>
      <c r="GM48" s="50"/>
      <c r="GN48" s="50"/>
      <c r="GO48" s="50"/>
      <c r="GP48" s="50"/>
      <c r="GQ48" s="50"/>
      <c r="GR48" s="50"/>
      <c r="GS48" s="50"/>
      <c r="GT48" s="50"/>
      <c r="GU48" s="50"/>
      <c r="GV48" s="50"/>
      <c r="GW48" s="50"/>
      <c r="GX48" s="50"/>
      <c r="GY48" s="50"/>
      <c r="GZ48" s="50"/>
      <c r="HA48" s="50"/>
      <c r="HB48" s="50"/>
      <c r="HC48" s="50"/>
      <c r="HD48" s="50"/>
      <c r="HE48" s="50"/>
      <c r="HF48" s="50"/>
      <c r="HG48" s="50"/>
      <c r="HH48" s="50"/>
      <c r="HI48" s="50"/>
      <c r="HJ48" s="50"/>
      <c r="HK48" s="50"/>
      <c r="HL48" s="50"/>
      <c r="HM48" s="50"/>
      <c r="HN48" s="50"/>
      <c r="HO48" s="50"/>
      <c r="HP48" s="50"/>
      <c r="HQ48" s="50"/>
      <c r="HR48" s="50"/>
      <c r="HS48" s="50"/>
      <c r="HT48" s="50"/>
      <c r="HU48" s="50"/>
      <c r="HV48" s="50"/>
      <c r="HW48" s="50"/>
      <c r="HX48" s="50"/>
      <c r="HY48" s="50"/>
      <c r="HZ48" s="50"/>
      <c r="IA48" s="50"/>
      <c r="IB48" s="50"/>
      <c r="IC48" s="50"/>
      <c r="ID48" s="50"/>
      <c r="IE48" s="50"/>
      <c r="IF48" s="50"/>
      <c r="IG48" s="50"/>
      <c r="IH48" s="50"/>
      <c r="II48" s="50"/>
      <c r="IJ48" s="50"/>
      <c r="IK48" s="50"/>
      <c r="IL48" s="50"/>
      <c r="IM48" s="50"/>
      <c r="IN48" s="50"/>
      <c r="IO48" s="50"/>
      <c r="IP48" s="50"/>
      <c r="IQ48" s="50"/>
      <c r="IR48" s="50"/>
      <c r="IS48" s="50"/>
      <c r="IT48" s="50"/>
      <c r="IU48" s="50"/>
      <c r="IV48" s="50"/>
      <c r="IW48" s="50"/>
      <c r="IX48" s="50"/>
      <c r="IY48" s="50"/>
      <c r="IZ48" s="50"/>
      <c r="JA48" s="50"/>
      <c r="JB48" s="50"/>
      <c r="JC48" s="50"/>
      <c r="JD48" s="50"/>
      <c r="JE48" s="50"/>
      <c r="JF48" s="50"/>
      <c r="JG48" s="50"/>
      <c r="JH48" s="50"/>
      <c r="JI48" s="50"/>
      <c r="JJ48" s="50"/>
      <c r="JK48" s="50"/>
      <c r="JL48" s="50"/>
      <c r="JM48" s="50"/>
      <c r="JN48" s="50"/>
      <c r="JO48" s="50"/>
      <c r="JP48" s="50"/>
      <c r="JQ48" s="50"/>
      <c r="JR48" s="50"/>
      <c r="JS48" s="50"/>
      <c r="JT48" s="50"/>
      <c r="JU48" s="50"/>
      <c r="JV48" s="50"/>
      <c r="JW48" s="50"/>
      <c r="JX48" s="50"/>
      <c r="JY48" s="50"/>
      <c r="JZ48" s="50"/>
      <c r="KA48" s="50"/>
      <c r="KB48" s="50"/>
      <c r="KC48" s="50"/>
      <c r="KD48" s="50"/>
      <c r="KE48" s="50"/>
      <c r="KF48" s="50"/>
      <c r="KG48" s="50"/>
      <c r="KH48" s="50"/>
      <c r="KI48" s="50"/>
      <c r="KJ48" s="50"/>
      <c r="KK48" s="50"/>
      <c r="KL48" s="50"/>
      <c r="KM48" s="50"/>
      <c r="KN48" s="50"/>
      <c r="KO48" s="50"/>
      <c r="KP48" s="50"/>
      <c r="KQ48" s="50"/>
      <c r="KR48" s="50"/>
      <c r="KS48" s="50"/>
      <c r="KT48" s="50"/>
      <c r="KU48" s="50"/>
      <c r="KV48" s="50"/>
      <c r="KW48" s="50"/>
      <c r="KX48" s="50"/>
      <c r="KY48" s="50"/>
      <c r="KZ48" s="50"/>
      <c r="LA48" s="50"/>
      <c r="LB48" s="50"/>
      <c r="LC48" s="50"/>
      <c r="LD48" s="50"/>
      <c r="LE48" s="50"/>
      <c r="LF48" s="50"/>
      <c r="LG48" s="50"/>
      <c r="LH48" s="50"/>
      <c r="LI48" s="50"/>
      <c r="LJ48" s="50"/>
      <c r="LK48" s="50"/>
      <c r="LL48" s="50"/>
      <c r="LM48" s="50"/>
      <c r="LN48" s="50"/>
      <c r="LO48" s="50"/>
      <c r="LP48" s="50"/>
      <c r="LQ48" s="50"/>
      <c r="LR48" s="50"/>
      <c r="LS48" s="50"/>
      <c r="LT48" s="50"/>
      <c r="LU48" s="50"/>
      <c r="LV48" s="50"/>
      <c r="LW48" s="50"/>
      <c r="LX48" s="50"/>
      <c r="LY48" s="50"/>
      <c r="LZ48" s="50"/>
      <c r="MA48" s="50"/>
      <c r="MB48" s="50"/>
      <c r="MC48" s="50"/>
      <c r="MD48" s="50"/>
      <c r="ME48" s="50"/>
      <c r="MF48" s="50"/>
      <c r="MG48" s="50"/>
      <c r="MH48" s="50"/>
      <c r="MI48" s="50"/>
      <c r="MJ48" s="50"/>
      <c r="MK48" s="50"/>
      <c r="ML48" s="50"/>
      <c r="MM48" s="50"/>
      <c r="MN48" s="50"/>
      <c r="MO48" s="50"/>
      <c r="MP48" s="50"/>
      <c r="MQ48" s="50"/>
      <c r="MR48" s="50"/>
      <c r="MS48" s="50"/>
      <c r="MT48" s="50"/>
      <c r="MU48" s="50"/>
      <c r="MV48" s="50"/>
      <c r="MW48" s="50"/>
      <c r="MX48" s="50"/>
      <c r="MY48" s="50"/>
      <c r="MZ48" s="50"/>
      <c r="NA48" s="50"/>
      <c r="NB48" s="50"/>
      <c r="NC48" s="50"/>
      <c r="ND48" s="50"/>
      <c r="NE48" s="50"/>
      <c r="NF48" s="50"/>
      <c r="NG48" s="50"/>
      <c r="NH48" s="50"/>
      <c r="NI48" s="50"/>
      <c r="NJ48" s="50"/>
      <c r="NK48" s="50"/>
      <c r="NL48" s="50"/>
      <c r="NM48" s="50"/>
      <c r="NN48" s="50"/>
      <c r="NO48" s="50"/>
      <c r="NP48" s="50"/>
      <c r="NQ48" s="50"/>
      <c r="NR48" s="50"/>
      <c r="NS48" s="50"/>
      <c r="NT48" s="50"/>
      <c r="NU48" s="50"/>
      <c r="NV48" s="50"/>
      <c r="NW48" s="50"/>
      <c r="NX48" s="50"/>
      <c r="NY48" s="50"/>
      <c r="NZ48" s="50"/>
      <c r="OA48" s="50"/>
      <c r="OB48" s="50"/>
      <c r="OC48" s="50"/>
      <c r="OD48" s="50"/>
      <c r="OE48" s="50"/>
      <c r="OF48" s="50"/>
      <c r="OG48" s="50"/>
      <c r="OH48" s="50"/>
      <c r="OI48" s="50"/>
      <c r="OJ48" s="50"/>
      <c r="OK48" s="50"/>
      <c r="OL48" s="50"/>
      <c r="OM48" s="50"/>
      <c r="ON48" s="50"/>
      <c r="OO48" s="50"/>
      <c r="OP48" s="50"/>
      <c r="OQ48" s="50"/>
      <c r="OR48" s="50"/>
      <c r="OS48" s="50"/>
      <c r="OT48" s="50"/>
      <c r="OU48" s="50"/>
      <c r="OV48" s="50"/>
      <c r="OW48" s="50"/>
      <c r="OX48" s="50"/>
      <c r="OY48" s="50"/>
      <c r="OZ48" s="50"/>
      <c r="PA48" s="50"/>
      <c r="PB48" s="50"/>
      <c r="PC48" s="50"/>
      <c r="PD48" s="50"/>
      <c r="PE48" s="50"/>
      <c r="PF48" s="50"/>
      <c r="PG48" s="50"/>
      <c r="PH48" s="50"/>
      <c r="PI48" s="50"/>
      <c r="PJ48" s="50"/>
      <c r="PK48" s="50"/>
      <c r="PL48" s="50"/>
      <c r="PM48" s="50"/>
      <c r="PN48" s="50"/>
      <c r="PO48" s="50"/>
      <c r="PP48" s="50"/>
      <c r="PQ48" s="50"/>
      <c r="PR48" s="50"/>
      <c r="PS48" s="50"/>
      <c r="PT48" s="50"/>
      <c r="PU48" s="50"/>
      <c r="PV48" s="50"/>
      <c r="PW48" s="50"/>
      <c r="PX48" s="50"/>
      <c r="PY48" s="50"/>
      <c r="PZ48" s="50"/>
      <c r="QA48" s="50"/>
      <c r="QB48" s="50"/>
      <c r="QC48" s="50"/>
      <c r="QD48" s="50"/>
      <c r="QE48" s="50"/>
      <c r="QF48" s="50"/>
      <c r="QG48" s="50"/>
      <c r="QH48" s="50"/>
      <c r="QI48" s="50"/>
      <c r="QJ48" s="50"/>
      <c r="QK48" s="50"/>
      <c r="QL48" s="50"/>
      <c r="QM48" s="50"/>
      <c r="QN48" s="50"/>
      <c r="QO48" s="50"/>
      <c r="QP48" s="50"/>
      <c r="QQ48" s="50"/>
      <c r="QR48" s="50"/>
      <c r="QS48" s="50"/>
      <c r="QT48" s="50"/>
      <c r="QU48" s="50"/>
      <c r="QV48" s="50"/>
      <c r="QW48" s="50"/>
      <c r="QX48" s="50"/>
      <c r="QY48" s="50"/>
      <c r="QZ48" s="50"/>
      <c r="RA48" s="50"/>
      <c r="RB48" s="50"/>
      <c r="RC48" s="50"/>
      <c r="RD48" s="50"/>
      <c r="RE48" s="50"/>
      <c r="RF48" s="50"/>
      <c r="RG48" s="50"/>
      <c r="RH48" s="50"/>
      <c r="RI48" s="50"/>
      <c r="RJ48" s="50"/>
      <c r="RK48" s="50"/>
      <c r="RL48" s="50"/>
      <c r="RM48" s="50"/>
      <c r="RN48" s="50"/>
      <c r="RO48" s="50"/>
      <c r="RP48" s="50"/>
      <c r="RQ48" s="50"/>
      <c r="RR48" s="50"/>
      <c r="RS48" s="50"/>
      <c r="RT48" s="50"/>
      <c r="RU48" s="50"/>
      <c r="RV48" s="50"/>
      <c r="RW48" s="50"/>
      <c r="RX48" s="50"/>
      <c r="RY48" s="50"/>
      <c r="RZ48" s="50"/>
      <c r="SA48" s="50"/>
      <c r="SB48" s="50"/>
      <c r="SC48" s="50"/>
      <c r="SD48" s="50"/>
      <c r="SE48" s="50"/>
      <c r="SF48" s="50"/>
      <c r="SG48" s="50"/>
      <c r="SH48" s="50"/>
      <c r="SI48" s="50"/>
      <c r="SJ48" s="50"/>
      <c r="SK48" s="50"/>
      <c r="SL48" s="50"/>
      <c r="SM48" s="50"/>
      <c r="SN48" s="50"/>
      <c r="SO48" s="50"/>
      <c r="SP48" s="50"/>
      <c r="SQ48" s="50"/>
      <c r="SR48" s="50"/>
      <c r="SS48" s="50"/>
      <c r="ST48" s="50"/>
      <c r="SU48" s="50"/>
      <c r="SV48" s="50"/>
      <c r="SW48" s="50"/>
      <c r="SX48" s="50"/>
      <c r="SY48" s="50"/>
      <c r="SZ48" s="50"/>
      <c r="TA48" s="50"/>
      <c r="TB48" s="50"/>
      <c r="TC48" s="50"/>
      <c r="TD48" s="50"/>
      <c r="TE48" s="50"/>
      <c r="TF48" s="50"/>
      <c r="TG48" s="50"/>
      <c r="TH48" s="50"/>
      <c r="TI48" s="50"/>
      <c r="TJ48" s="50"/>
      <c r="TK48" s="50"/>
      <c r="TL48" s="50"/>
      <c r="TM48" s="50"/>
      <c r="TN48" s="50"/>
      <c r="TO48" s="50"/>
      <c r="TP48" s="50"/>
      <c r="TQ48" s="50"/>
      <c r="TR48" s="50"/>
      <c r="TS48" s="50"/>
      <c r="TT48" s="50"/>
      <c r="TU48" s="50"/>
      <c r="TV48" s="50"/>
      <c r="TW48" s="50"/>
      <c r="TX48" s="50"/>
      <c r="TY48" s="50"/>
      <c r="TZ48" s="50"/>
      <c r="UA48" s="50"/>
      <c r="UB48" s="50"/>
      <c r="UC48" s="50"/>
      <c r="UD48" s="50"/>
      <c r="UE48" s="50"/>
      <c r="UF48" s="50"/>
      <c r="UG48" s="50"/>
      <c r="UH48" s="50"/>
      <c r="UI48" s="50"/>
      <c r="UJ48" s="50"/>
      <c r="UK48" s="50"/>
      <c r="UL48" s="50"/>
      <c r="UM48" s="50"/>
      <c r="UN48" s="50"/>
      <c r="UO48" s="50"/>
      <c r="UP48" s="50"/>
      <c r="UQ48" s="50"/>
      <c r="UR48" s="50"/>
      <c r="US48" s="50"/>
      <c r="UT48" s="50"/>
      <c r="UU48" s="50"/>
      <c r="UV48" s="50"/>
      <c r="UW48" s="50"/>
      <c r="UX48" s="50"/>
      <c r="UY48" s="50"/>
      <c r="UZ48" s="50"/>
      <c r="VA48" s="50"/>
      <c r="VB48" s="50"/>
      <c r="VC48" s="50"/>
      <c r="VD48" s="50"/>
      <c r="VE48" s="50"/>
      <c r="VF48" s="50"/>
      <c r="VG48" s="50"/>
      <c r="VH48" s="50"/>
      <c r="VI48" s="50"/>
      <c r="VJ48" s="50"/>
      <c r="VK48" s="50"/>
      <c r="VL48" s="50"/>
      <c r="VM48" s="50"/>
      <c r="VN48" s="50"/>
      <c r="VO48" s="50"/>
      <c r="VP48" s="50"/>
      <c r="VQ48" s="50"/>
      <c r="VR48" s="50"/>
      <c r="VS48" s="50"/>
      <c r="VT48" s="50"/>
      <c r="VU48" s="50"/>
      <c r="VV48" s="50"/>
      <c r="VW48" s="50"/>
      <c r="VX48" s="50"/>
      <c r="VY48" s="50"/>
      <c r="VZ48" s="50"/>
      <c r="WA48" s="50"/>
      <c r="WB48" s="50"/>
      <c r="WC48" s="50"/>
      <c r="WD48" s="50"/>
      <c r="WE48" s="50"/>
      <c r="WF48" s="50"/>
      <c r="WG48" s="50"/>
      <c r="WH48" s="50"/>
      <c r="WI48" s="50"/>
      <c r="WJ48" s="50"/>
      <c r="WK48" s="50"/>
      <c r="WL48" s="50"/>
      <c r="WM48" s="50"/>
      <c r="WN48" s="50"/>
      <c r="WO48" s="50"/>
      <c r="WP48" s="50"/>
      <c r="WQ48" s="50"/>
      <c r="WR48" s="50"/>
      <c r="WS48" s="50"/>
      <c r="WT48" s="50"/>
      <c r="WU48" s="50"/>
      <c r="WV48" s="50"/>
      <c r="WW48" s="50"/>
      <c r="WX48" s="50"/>
      <c r="WY48" s="50"/>
      <c r="WZ48" s="50"/>
      <c r="XA48" s="50"/>
      <c r="XB48" s="50"/>
      <c r="XC48" s="50"/>
      <c r="XD48" s="50"/>
      <c r="XE48" s="50"/>
      <c r="XF48" s="50"/>
      <c r="XG48" s="50"/>
      <c r="XH48" s="50"/>
      <c r="XI48" s="50"/>
      <c r="XJ48" s="50"/>
      <c r="XK48" s="50"/>
      <c r="XL48" s="50"/>
      <c r="XM48" s="50"/>
      <c r="XN48" s="50"/>
      <c r="XO48" s="50"/>
      <c r="XP48" s="50"/>
      <c r="XQ48" s="50"/>
      <c r="XR48" s="50"/>
      <c r="XS48" s="50"/>
      <c r="XT48" s="50"/>
      <c r="XU48" s="50"/>
      <c r="XV48" s="50"/>
      <c r="XW48" s="50"/>
      <c r="XX48" s="50"/>
      <c r="XY48" s="50"/>
      <c r="XZ48" s="50"/>
      <c r="YA48" s="50"/>
      <c r="YB48" s="50"/>
      <c r="YC48" s="50"/>
      <c r="YD48" s="50"/>
      <c r="YE48" s="50"/>
      <c r="YF48" s="50"/>
      <c r="YG48" s="50"/>
      <c r="YH48" s="50"/>
      <c r="YI48" s="50"/>
      <c r="YJ48" s="50"/>
      <c r="YK48" s="50"/>
      <c r="YL48" s="50"/>
      <c r="YM48" s="50"/>
      <c r="YN48" s="50"/>
      <c r="YO48" s="50"/>
      <c r="YP48" s="50"/>
      <c r="YQ48" s="50"/>
      <c r="YR48" s="50"/>
      <c r="YS48" s="50"/>
      <c r="YT48" s="50"/>
      <c r="YU48" s="50"/>
      <c r="YV48" s="50"/>
      <c r="YW48" s="50"/>
      <c r="YX48" s="50"/>
      <c r="YY48" s="50"/>
      <c r="YZ48" s="50"/>
      <c r="ZA48" s="50"/>
      <c r="ZB48" s="50"/>
      <c r="ZC48" s="50"/>
      <c r="ZD48" s="50"/>
      <c r="ZE48" s="50"/>
      <c r="ZF48" s="50"/>
      <c r="ZG48" s="50"/>
      <c r="ZH48" s="50"/>
      <c r="ZI48" s="50"/>
      <c r="ZJ48" s="50"/>
      <c r="ZK48" s="50"/>
      <c r="ZL48" s="50"/>
      <c r="ZM48" s="50"/>
      <c r="ZN48" s="50"/>
      <c r="ZO48" s="50"/>
      <c r="ZP48" s="50"/>
      <c r="ZQ48" s="50"/>
      <c r="ZR48" s="50"/>
      <c r="ZS48" s="50"/>
      <c r="ZT48" s="50"/>
      <c r="ZU48" s="50"/>
      <c r="ZV48" s="50"/>
      <c r="ZW48" s="50"/>
      <c r="ZX48" s="50"/>
      <c r="ZY48" s="50"/>
      <c r="ZZ48" s="50"/>
      <c r="AAA48" s="50"/>
      <c r="AAB48" s="50"/>
      <c r="AAC48" s="50"/>
      <c r="AAD48" s="50"/>
      <c r="AAE48" s="50"/>
      <c r="AAF48" s="50"/>
      <c r="AAG48" s="50"/>
      <c r="AAH48" s="50"/>
      <c r="AAI48" s="50"/>
      <c r="AAJ48" s="50"/>
      <c r="AAK48" s="50"/>
      <c r="AAL48" s="50"/>
      <c r="AAM48" s="50"/>
      <c r="AAN48" s="50"/>
      <c r="AAO48" s="50"/>
      <c r="AAP48" s="50"/>
      <c r="AAQ48" s="50"/>
      <c r="AAR48" s="50"/>
      <c r="AAS48" s="50"/>
      <c r="AAT48" s="50"/>
      <c r="AAU48" s="50"/>
      <c r="AAV48" s="50"/>
      <c r="AAW48" s="50"/>
      <c r="AAX48" s="50"/>
      <c r="AAY48" s="50"/>
      <c r="AAZ48" s="50"/>
      <c r="ABA48" s="50"/>
      <c r="ABB48" s="50"/>
      <c r="ABC48" s="50"/>
      <c r="ABD48" s="50"/>
      <c r="ABE48" s="50"/>
      <c r="ABF48" s="50"/>
      <c r="ABG48" s="50"/>
      <c r="ABH48" s="50"/>
      <c r="ABI48" s="50"/>
      <c r="ABJ48" s="50"/>
      <c r="ABK48" s="50"/>
      <c r="ABL48" s="50"/>
      <c r="ABM48" s="50"/>
      <c r="ABN48" s="50"/>
      <c r="ABO48" s="50"/>
      <c r="ABP48" s="50"/>
      <c r="ABQ48" s="50"/>
      <c r="ABR48" s="50"/>
      <c r="ABS48" s="50"/>
      <c r="ABT48" s="50"/>
      <c r="ABU48" s="50"/>
      <c r="ABV48" s="50"/>
      <c r="ABW48" s="50"/>
      <c r="ABX48" s="50"/>
      <c r="ABY48" s="50"/>
      <c r="ABZ48" s="50"/>
      <c r="ACA48" s="50"/>
      <c r="ACB48" s="50"/>
      <c r="ACC48" s="50"/>
      <c r="ACD48" s="50"/>
      <c r="ACE48" s="50"/>
      <c r="ACF48" s="50"/>
      <c r="ACG48" s="50"/>
      <c r="ACH48" s="50"/>
      <c r="ACI48" s="50"/>
      <c r="ACJ48" s="50"/>
      <c r="ACK48" s="50"/>
      <c r="ACL48" s="50"/>
      <c r="ACM48" s="50"/>
      <c r="ACN48" s="50"/>
      <c r="ACO48" s="50"/>
      <c r="ACP48" s="50"/>
      <c r="ACQ48" s="50"/>
      <c r="ACR48" s="50"/>
      <c r="ACS48" s="50"/>
      <c r="ACT48" s="50"/>
      <c r="ACU48" s="50"/>
      <c r="ACV48" s="50"/>
      <c r="ACW48" s="50"/>
      <c r="ACX48" s="50"/>
      <c r="ACY48" s="50"/>
      <c r="ACZ48" s="50"/>
      <c r="ADA48" s="50"/>
      <c r="ADB48" s="50"/>
      <c r="ADC48" s="50"/>
      <c r="ADD48" s="50"/>
      <c r="ADE48" s="50"/>
      <c r="ADF48" s="50"/>
      <c r="ADG48" s="50"/>
      <c r="ADH48" s="50"/>
      <c r="ADI48" s="50"/>
      <c r="ADJ48" s="50"/>
      <c r="ADK48" s="50"/>
      <c r="ADL48" s="50"/>
      <c r="ADM48" s="50"/>
      <c r="ADN48" s="50"/>
      <c r="ADO48" s="50"/>
      <c r="ADP48" s="50"/>
      <c r="ADQ48" s="50"/>
      <c r="ADR48" s="50"/>
      <c r="ADS48" s="50"/>
      <c r="ADT48" s="50"/>
      <c r="ADU48" s="50"/>
      <c r="ADV48" s="50"/>
      <c r="ADW48" s="50"/>
      <c r="ADX48" s="50"/>
      <c r="ADY48" s="50"/>
      <c r="ADZ48" s="50"/>
      <c r="AEA48" s="50"/>
      <c r="AEB48" s="50"/>
      <c r="AEC48" s="50"/>
      <c r="AED48" s="50"/>
      <c r="AEE48" s="50"/>
      <c r="AEF48" s="50"/>
      <c r="AEG48" s="50"/>
      <c r="AEH48" s="50"/>
      <c r="AEI48" s="50"/>
      <c r="AEJ48" s="50"/>
      <c r="AEK48" s="50"/>
      <c r="AEL48" s="50"/>
      <c r="AEM48" s="50"/>
      <c r="AEN48" s="50"/>
      <c r="AEO48" s="50"/>
      <c r="AEP48" s="50"/>
      <c r="AEQ48" s="50"/>
      <c r="AER48" s="50"/>
      <c r="AES48" s="50"/>
      <c r="AET48" s="50"/>
      <c r="AEU48" s="50"/>
      <c r="AEV48" s="50"/>
      <c r="AEW48" s="50"/>
      <c r="AEX48" s="50"/>
      <c r="AEY48" s="50"/>
      <c r="AEZ48" s="50"/>
      <c r="AFA48" s="50"/>
      <c r="AFB48" s="50"/>
      <c r="AFC48" s="50"/>
      <c r="AFD48" s="50"/>
      <c r="AFE48" s="50"/>
      <c r="AFF48" s="50"/>
      <c r="AFG48" s="50"/>
      <c r="AFH48" s="50"/>
      <c r="AFI48" s="50"/>
      <c r="AFJ48" s="50"/>
      <c r="AFK48" s="50"/>
      <c r="AFL48" s="50"/>
      <c r="AFM48" s="50"/>
      <c r="AFN48" s="50"/>
      <c r="AFO48" s="50"/>
      <c r="AFP48" s="50"/>
      <c r="AFQ48" s="50"/>
      <c r="AFR48" s="50"/>
      <c r="AFS48" s="50"/>
      <c r="AFT48" s="50"/>
      <c r="AFU48" s="50"/>
      <c r="AFV48" s="50"/>
      <c r="AFW48" s="50"/>
      <c r="AFX48" s="50"/>
      <c r="AFY48" s="50"/>
      <c r="AFZ48" s="50"/>
      <c r="AGA48" s="50"/>
      <c r="AGB48" s="50"/>
      <c r="AGC48" s="50"/>
      <c r="AGD48" s="50"/>
      <c r="AGE48" s="50"/>
      <c r="AGF48" s="50"/>
      <c r="AGG48" s="50"/>
      <c r="AGH48" s="50"/>
      <c r="AGI48" s="50"/>
      <c r="AGJ48" s="50"/>
      <c r="AGK48" s="50"/>
      <c r="AGL48" s="50"/>
      <c r="AGM48" s="50"/>
      <c r="AGN48" s="50"/>
      <c r="AGO48" s="50"/>
      <c r="AGP48" s="50"/>
      <c r="AGQ48" s="50"/>
      <c r="AGR48" s="50"/>
      <c r="AGS48" s="50"/>
      <c r="AGT48" s="50"/>
      <c r="AGU48" s="50"/>
      <c r="AGV48" s="50"/>
      <c r="AGW48" s="50"/>
      <c r="AGX48" s="50"/>
      <c r="AGY48" s="50"/>
      <c r="AGZ48" s="50"/>
      <c r="AHA48" s="50"/>
      <c r="AHB48" s="50"/>
      <c r="AHC48" s="50"/>
      <c r="AHD48" s="50"/>
      <c r="AHE48" s="50"/>
      <c r="AHF48" s="50"/>
      <c r="AHG48" s="50"/>
      <c r="AHH48" s="50"/>
      <c r="AHI48" s="50"/>
      <c r="AHJ48" s="50"/>
      <c r="AHK48" s="50"/>
      <c r="AHL48" s="50"/>
      <c r="AHM48" s="50"/>
      <c r="AHN48" s="50"/>
      <c r="AHO48" s="50"/>
      <c r="AHP48" s="50"/>
      <c r="AHQ48" s="50"/>
      <c r="AHR48" s="50"/>
      <c r="AHS48" s="50"/>
      <c r="AHT48" s="50"/>
      <c r="AHU48" s="50"/>
      <c r="AHV48" s="50"/>
      <c r="AHW48" s="50"/>
      <c r="AHX48" s="50"/>
      <c r="AHY48" s="50"/>
      <c r="AHZ48" s="50"/>
      <c r="AIA48" s="50"/>
      <c r="AIB48" s="50"/>
      <c r="AIC48" s="50"/>
      <c r="AID48" s="50"/>
      <c r="AIE48" s="50"/>
      <c r="AIF48" s="50"/>
      <c r="AIG48" s="50"/>
      <c r="AIH48" s="50"/>
      <c r="AII48" s="50"/>
      <c r="AIJ48" s="50"/>
      <c r="AIK48" s="50"/>
      <c r="AIL48" s="50"/>
      <c r="AIM48" s="50"/>
      <c r="AIN48" s="50"/>
      <c r="AIO48" s="50"/>
      <c r="AIP48" s="50"/>
      <c r="AIQ48" s="50"/>
      <c r="AIR48" s="50"/>
      <c r="AIS48" s="50"/>
      <c r="AIT48" s="50"/>
      <c r="AIU48" s="50"/>
      <c r="AIV48" s="50"/>
      <c r="AIW48" s="50"/>
      <c r="AIX48" s="50"/>
      <c r="AIY48" s="50"/>
      <c r="AIZ48" s="50"/>
      <c r="AJA48" s="50"/>
      <c r="AJB48" s="50"/>
      <c r="AJC48" s="50"/>
      <c r="AJD48" s="50"/>
      <c r="AJE48" s="50"/>
      <c r="AJF48" s="50"/>
      <c r="AJG48" s="50"/>
      <c r="AJH48" s="50"/>
      <c r="AJI48" s="50"/>
      <c r="AJJ48" s="50"/>
      <c r="AJK48" s="50"/>
      <c r="AJL48" s="50"/>
      <c r="AJM48" s="50"/>
      <c r="AJN48" s="50"/>
      <c r="AJO48" s="50"/>
      <c r="AJP48" s="50"/>
      <c r="AJQ48" s="50"/>
      <c r="AJR48" s="50"/>
      <c r="AJS48" s="50"/>
      <c r="AJT48" s="50"/>
      <c r="AJU48" s="50"/>
      <c r="AJV48" s="50"/>
      <c r="AJW48" s="50"/>
      <c r="AJX48" s="50"/>
      <c r="AJY48" s="50"/>
      <c r="AJZ48" s="50"/>
      <c r="AKA48" s="50"/>
      <c r="AKB48" s="50"/>
      <c r="AKC48" s="50"/>
      <c r="AKD48" s="50"/>
      <c r="AKE48" s="50"/>
      <c r="AKF48" s="50"/>
      <c r="AKG48" s="50"/>
      <c r="AKH48" s="50"/>
      <c r="AKI48" s="50"/>
      <c r="AKJ48" s="50"/>
      <c r="AKK48" s="50"/>
      <c r="AKL48" s="50"/>
      <c r="AKM48" s="50"/>
      <c r="AKN48" s="50"/>
      <c r="AKO48" s="50"/>
      <c r="AKP48" s="50"/>
      <c r="AKQ48" s="50"/>
      <c r="AKR48" s="50"/>
      <c r="AKS48" s="50"/>
      <c r="AKT48" s="50"/>
      <c r="AKU48" s="50"/>
      <c r="AKV48" s="50"/>
      <c r="AKW48" s="50"/>
      <c r="AKX48" s="50"/>
      <c r="AKY48" s="50"/>
      <c r="AKZ48" s="50"/>
      <c r="ALA48" s="50"/>
      <c r="ALB48" s="50"/>
      <c r="ALC48" s="50"/>
      <c r="ALD48" s="50"/>
      <c r="ALE48" s="50"/>
      <c r="ALF48" s="50"/>
      <c r="ALG48" s="50"/>
      <c r="ALH48" s="50"/>
      <c r="ALI48" s="50"/>
      <c r="ALJ48" s="50"/>
      <c r="ALK48" s="50"/>
      <c r="ALL48" s="50"/>
      <c r="ALM48" s="50"/>
      <c r="ALN48" s="50"/>
      <c r="ALO48" s="50"/>
      <c r="ALP48" s="50"/>
      <c r="ALQ48" s="50"/>
      <c r="ALR48" s="50"/>
      <c r="ALS48" s="50"/>
      <c r="ALT48" s="50"/>
      <c r="ALU48" s="50"/>
      <c r="ALV48" s="50"/>
      <c r="ALW48" s="50"/>
      <c r="ALX48" s="50"/>
      <c r="ALY48" s="50"/>
      <c r="ALZ48" s="50"/>
      <c r="AMA48" s="50"/>
      <c r="AMB48" s="50"/>
      <c r="AMC48" s="50"/>
      <c r="AMD48" s="50"/>
      <c r="AME48" s="50"/>
      <c r="AMF48" s="50"/>
      <c r="AMG48" s="50"/>
      <c r="AMH48" s="50"/>
      <c r="AMI48" s="50"/>
      <c r="AMJ48" s="50"/>
      <c r="AMK48" s="50"/>
      <c r="AML48" s="50"/>
      <c r="AMM48" s="50"/>
      <c r="AMN48" s="50"/>
      <c r="AMO48" s="50"/>
      <c r="AMP48" s="50"/>
      <c r="AMQ48" s="50"/>
      <c r="AMR48" s="50"/>
      <c r="AMS48" s="50"/>
      <c r="AMT48" s="50"/>
      <c r="AMU48" s="50"/>
      <c r="AMV48" s="50"/>
      <c r="AMW48" s="50"/>
      <c r="AMX48" s="50"/>
      <c r="AMY48" s="50"/>
      <c r="AMZ48" s="50"/>
      <c r="ANA48" s="50"/>
      <c r="ANB48" s="50"/>
      <c r="ANC48" s="50"/>
      <c r="AND48" s="50"/>
      <c r="ANE48" s="50"/>
      <c r="ANF48" s="50"/>
      <c r="ANG48" s="50"/>
      <c r="ANH48" s="50"/>
      <c r="ANI48" s="50"/>
      <c r="ANJ48" s="50"/>
      <c r="ANK48" s="50"/>
      <c r="ANL48" s="50"/>
      <c r="ANM48" s="50"/>
      <c r="ANN48" s="50"/>
      <c r="ANO48" s="50"/>
      <c r="ANP48" s="50"/>
      <c r="ANQ48" s="50"/>
      <c r="ANR48" s="50"/>
      <c r="ANS48" s="50"/>
      <c r="ANT48" s="50"/>
      <c r="ANU48" s="50"/>
      <c r="ANV48" s="50"/>
      <c r="ANW48" s="50"/>
      <c r="ANX48" s="50"/>
      <c r="ANY48" s="50"/>
      <c r="ANZ48" s="50"/>
      <c r="AOA48" s="50"/>
      <c r="AOB48" s="50"/>
      <c r="AOC48" s="50"/>
      <c r="AOD48" s="50"/>
      <c r="AOE48" s="50"/>
      <c r="AOF48" s="50"/>
      <c r="AOG48" s="50"/>
      <c r="AOH48" s="50"/>
      <c r="AOI48" s="50"/>
      <c r="AOJ48" s="50"/>
      <c r="AOK48" s="50"/>
      <c r="AOL48" s="50"/>
      <c r="AOM48" s="50"/>
      <c r="AON48" s="50"/>
      <c r="AOO48" s="50"/>
      <c r="AOP48" s="50"/>
      <c r="AOQ48" s="50"/>
      <c r="AOR48" s="50"/>
      <c r="AOS48" s="50"/>
      <c r="AOT48" s="50"/>
      <c r="AOU48" s="50"/>
      <c r="AOV48" s="50"/>
      <c r="AOW48" s="50"/>
      <c r="AOX48" s="50"/>
      <c r="AOY48" s="50"/>
      <c r="AOZ48" s="50"/>
      <c r="APA48" s="50"/>
      <c r="APB48" s="50"/>
      <c r="APC48" s="50"/>
      <c r="APD48" s="50"/>
      <c r="APE48" s="50"/>
      <c r="APF48" s="50"/>
      <c r="APG48" s="50"/>
      <c r="APH48" s="50"/>
      <c r="API48" s="50"/>
      <c r="APJ48" s="50"/>
      <c r="APK48" s="50"/>
      <c r="APL48" s="50"/>
      <c r="APM48" s="50"/>
      <c r="APN48" s="50"/>
      <c r="APO48" s="50"/>
      <c r="APP48" s="50"/>
      <c r="APQ48" s="50"/>
      <c r="APR48" s="50"/>
      <c r="APS48" s="50"/>
      <c r="APT48" s="50"/>
      <c r="APU48" s="50"/>
      <c r="APV48" s="50"/>
      <c r="APW48" s="50"/>
      <c r="APX48" s="50"/>
      <c r="APY48" s="50"/>
      <c r="APZ48" s="50"/>
      <c r="AQA48" s="50"/>
      <c r="AQB48" s="50"/>
      <c r="AQC48" s="50"/>
      <c r="AQD48" s="50"/>
      <c r="AQE48" s="50"/>
      <c r="AQF48" s="50"/>
      <c r="AQG48" s="50"/>
      <c r="AQH48" s="50"/>
      <c r="AQI48" s="50"/>
      <c r="AQJ48" s="50"/>
      <c r="AQK48" s="50"/>
      <c r="AQL48" s="50"/>
      <c r="AQM48" s="50"/>
      <c r="AQN48" s="50"/>
      <c r="AQO48" s="50"/>
      <c r="AQP48" s="50"/>
      <c r="AQQ48" s="50"/>
      <c r="AQR48" s="50"/>
      <c r="AQS48" s="50"/>
      <c r="AQT48" s="50"/>
      <c r="AQU48" s="50"/>
      <c r="AQV48" s="50"/>
      <c r="AQW48" s="50"/>
      <c r="AQX48" s="50"/>
      <c r="AQY48" s="50"/>
      <c r="AQZ48" s="50"/>
      <c r="ARA48" s="50"/>
      <c r="ARB48" s="50"/>
      <c r="ARC48" s="50"/>
      <c r="ARD48" s="50"/>
      <c r="ARE48" s="50"/>
      <c r="ARF48" s="50"/>
      <c r="ARG48" s="50"/>
      <c r="ARH48" s="50"/>
      <c r="ARI48" s="50"/>
      <c r="ARJ48" s="50"/>
      <c r="ARK48" s="50"/>
      <c r="ARL48" s="50"/>
      <c r="ARM48" s="50"/>
      <c r="ARN48" s="50"/>
      <c r="ARO48" s="50"/>
      <c r="ARP48" s="50"/>
      <c r="ARQ48" s="50"/>
      <c r="ARR48" s="50"/>
      <c r="ARS48" s="50"/>
      <c r="ART48" s="50"/>
      <c r="ARU48" s="50"/>
      <c r="ARV48" s="50"/>
      <c r="ARW48" s="50"/>
      <c r="ARX48" s="50"/>
      <c r="ARY48" s="50"/>
      <c r="ARZ48" s="50"/>
      <c r="ASA48" s="50"/>
      <c r="ASB48" s="50"/>
      <c r="ASC48" s="50"/>
      <c r="ASD48" s="50"/>
      <c r="ASE48" s="50"/>
      <c r="ASF48" s="50"/>
      <c r="ASG48" s="50"/>
      <c r="ASH48" s="50"/>
      <c r="ASI48" s="50"/>
      <c r="ASJ48" s="50"/>
      <c r="ASK48" s="50"/>
      <c r="ASL48" s="50"/>
      <c r="ASM48" s="50"/>
      <c r="ASN48" s="50"/>
      <c r="ASO48" s="50"/>
      <c r="ASP48" s="50"/>
      <c r="ASQ48" s="50"/>
      <c r="ASR48" s="50"/>
      <c r="ASS48" s="50"/>
      <c r="AST48" s="50"/>
      <c r="ASU48" s="50"/>
      <c r="ASV48" s="50"/>
      <c r="ASW48" s="50"/>
      <c r="ASX48" s="50"/>
      <c r="ASY48" s="50"/>
      <c r="ASZ48" s="50"/>
      <c r="ATA48" s="50"/>
      <c r="ATB48" s="50"/>
      <c r="ATC48" s="50"/>
      <c r="ATD48" s="50"/>
      <c r="ATE48" s="50"/>
      <c r="ATF48" s="50"/>
      <c r="ATG48" s="50"/>
      <c r="ATH48" s="50"/>
      <c r="ATI48" s="50"/>
      <c r="ATJ48" s="50"/>
      <c r="ATK48" s="50"/>
      <c r="ATL48" s="50"/>
      <c r="ATM48" s="50"/>
      <c r="ATN48" s="50"/>
      <c r="ATO48" s="50"/>
      <c r="ATP48" s="50"/>
      <c r="ATQ48" s="50"/>
      <c r="ATR48" s="50"/>
      <c r="ATS48" s="50"/>
      <c r="ATT48" s="50"/>
      <c r="ATU48" s="50"/>
      <c r="ATV48" s="50"/>
      <c r="ATW48" s="50"/>
      <c r="ATX48" s="50"/>
      <c r="ATY48" s="50"/>
      <c r="ATZ48" s="50"/>
      <c r="AUA48" s="50"/>
      <c r="AUB48" s="50"/>
      <c r="AUC48" s="50"/>
      <c r="AUD48" s="50"/>
      <c r="AUE48" s="50"/>
      <c r="AUF48" s="50"/>
      <c r="AUG48" s="50"/>
      <c r="AUH48" s="50"/>
      <c r="AUI48" s="50"/>
      <c r="AUJ48" s="50"/>
      <c r="AUK48" s="50"/>
      <c r="AUL48" s="50"/>
      <c r="AUM48" s="50"/>
      <c r="AUN48" s="50"/>
      <c r="AUO48" s="50"/>
      <c r="AUP48" s="50"/>
      <c r="AUQ48" s="50"/>
      <c r="AUR48" s="50"/>
      <c r="AUS48" s="50"/>
      <c r="AUT48" s="50"/>
      <c r="AUU48" s="50"/>
      <c r="AUV48" s="50"/>
      <c r="AUW48" s="50"/>
      <c r="AUX48" s="50"/>
      <c r="AUY48" s="50"/>
      <c r="AUZ48" s="50"/>
      <c r="AVA48" s="50"/>
      <c r="AVB48" s="50"/>
      <c r="AVC48" s="50"/>
      <c r="AVD48" s="50"/>
      <c r="AVE48" s="50"/>
      <c r="AVF48" s="50"/>
      <c r="AVG48" s="50"/>
      <c r="AVH48" s="50"/>
      <c r="AVI48" s="50"/>
      <c r="AVJ48" s="50"/>
      <c r="AVK48" s="50"/>
      <c r="AVL48" s="50"/>
      <c r="AVM48" s="50"/>
      <c r="AVN48" s="50"/>
      <c r="AVO48" s="50"/>
      <c r="AVP48" s="50"/>
      <c r="AVQ48" s="50"/>
      <c r="AVR48" s="50"/>
      <c r="AVS48" s="50"/>
      <c r="AVT48" s="50"/>
      <c r="AVU48" s="50"/>
      <c r="AVV48" s="50"/>
      <c r="AVW48" s="50"/>
      <c r="AVX48" s="50"/>
      <c r="AVY48" s="50"/>
      <c r="AVZ48" s="50"/>
      <c r="AWA48" s="50"/>
      <c r="AWB48" s="50"/>
      <c r="AWC48" s="50"/>
      <c r="AWD48" s="50"/>
      <c r="AWE48" s="50"/>
      <c r="AWF48" s="50"/>
      <c r="AWG48" s="50"/>
      <c r="AWH48" s="50"/>
      <c r="AWI48" s="50"/>
      <c r="AWJ48" s="50"/>
      <c r="AWK48" s="50"/>
      <c r="AWL48" s="50"/>
      <c r="AWM48" s="50"/>
      <c r="AWN48" s="50"/>
      <c r="AWO48" s="50"/>
      <c r="AWP48" s="50"/>
      <c r="AWQ48" s="50"/>
      <c r="AWR48" s="50"/>
      <c r="AWS48" s="50"/>
      <c r="AWT48" s="50"/>
      <c r="AWU48" s="50"/>
      <c r="AWV48" s="50"/>
      <c r="AWW48" s="50"/>
      <c r="AWX48" s="50"/>
      <c r="AWY48" s="50"/>
      <c r="AWZ48" s="50"/>
      <c r="AXA48" s="50"/>
      <c r="AXB48" s="50"/>
      <c r="AXC48" s="50"/>
      <c r="AXD48" s="50"/>
      <c r="AXE48" s="50"/>
      <c r="AXF48" s="50"/>
      <c r="AXG48" s="50"/>
      <c r="AXH48" s="50"/>
      <c r="AXI48" s="50"/>
      <c r="AXJ48" s="50"/>
      <c r="AXK48" s="50"/>
      <c r="AXL48" s="50"/>
      <c r="AXM48" s="50"/>
      <c r="AXN48" s="50"/>
      <c r="AXO48" s="50"/>
      <c r="AXP48" s="50"/>
      <c r="AXQ48" s="50"/>
      <c r="AXR48" s="50"/>
      <c r="AXS48" s="50"/>
      <c r="AXT48" s="50"/>
      <c r="AXU48" s="50"/>
      <c r="AXV48" s="50"/>
      <c r="AXW48" s="50"/>
      <c r="AXX48" s="50"/>
      <c r="AXY48" s="50"/>
      <c r="AXZ48" s="50"/>
      <c r="AYA48" s="50"/>
      <c r="AYB48" s="50"/>
      <c r="AYC48" s="50"/>
      <c r="AYD48" s="50"/>
      <c r="AYE48" s="50"/>
      <c r="AYF48" s="50"/>
      <c r="AYG48" s="50"/>
      <c r="AYH48" s="50"/>
      <c r="AYI48" s="50"/>
      <c r="AYJ48" s="50"/>
      <c r="AYK48" s="50"/>
      <c r="AYL48" s="50"/>
      <c r="AYM48" s="50"/>
      <c r="AYN48" s="50"/>
      <c r="AYO48" s="50"/>
      <c r="AYP48" s="50"/>
      <c r="AYQ48" s="50"/>
      <c r="AYR48" s="50"/>
      <c r="AYS48" s="50"/>
      <c r="AYT48" s="50"/>
      <c r="AYU48" s="50"/>
      <c r="AYV48" s="50"/>
      <c r="AYW48" s="50"/>
      <c r="AYX48" s="50"/>
      <c r="AYY48" s="50"/>
      <c r="AYZ48" s="50"/>
      <c r="AZA48" s="50"/>
      <c r="AZB48" s="50"/>
      <c r="AZC48" s="50"/>
      <c r="AZD48" s="50"/>
      <c r="AZE48" s="50"/>
      <c r="AZF48" s="50"/>
      <c r="AZG48" s="50"/>
      <c r="AZH48" s="50"/>
      <c r="AZI48" s="50"/>
      <c r="AZJ48" s="50"/>
      <c r="AZK48" s="50"/>
      <c r="AZL48" s="50"/>
      <c r="AZM48" s="50"/>
      <c r="AZN48" s="50"/>
      <c r="AZO48" s="50"/>
      <c r="AZP48" s="50"/>
      <c r="AZQ48" s="50"/>
      <c r="AZR48" s="50"/>
      <c r="AZS48" s="50"/>
      <c r="AZT48" s="50"/>
      <c r="AZU48" s="50"/>
      <c r="AZV48" s="50"/>
      <c r="AZW48" s="50"/>
      <c r="AZX48" s="50"/>
      <c r="AZY48" s="50"/>
      <c r="AZZ48" s="50"/>
      <c r="BAA48" s="50"/>
      <c r="BAB48" s="50"/>
      <c r="BAC48" s="50"/>
      <c r="BAD48" s="50"/>
      <c r="BAE48" s="50"/>
      <c r="BAF48" s="50"/>
      <c r="BAG48" s="50"/>
      <c r="BAH48" s="50"/>
      <c r="BAI48" s="50"/>
      <c r="BAJ48" s="50"/>
      <c r="BAK48" s="50"/>
      <c r="BAL48" s="50"/>
      <c r="BAM48" s="50"/>
      <c r="BAN48" s="50"/>
      <c r="BAO48" s="50"/>
      <c r="BAP48" s="50"/>
      <c r="BAQ48" s="50"/>
      <c r="BAR48" s="50"/>
      <c r="BAS48" s="50"/>
      <c r="BAT48" s="50"/>
      <c r="BAU48" s="50"/>
      <c r="BAV48" s="50"/>
      <c r="BAW48" s="50"/>
      <c r="BAX48" s="50"/>
      <c r="BAY48" s="50"/>
      <c r="BAZ48" s="50"/>
      <c r="BBA48" s="50"/>
      <c r="BBB48" s="50"/>
      <c r="BBC48" s="50"/>
      <c r="BBD48" s="50"/>
      <c r="BBE48" s="50"/>
      <c r="BBF48" s="50"/>
      <c r="BBG48" s="50"/>
      <c r="BBH48" s="50"/>
      <c r="BBI48" s="50"/>
      <c r="BBJ48" s="50"/>
      <c r="BBK48" s="50"/>
      <c r="BBL48" s="50"/>
      <c r="BBM48" s="50"/>
      <c r="BBN48" s="50"/>
      <c r="BBO48" s="50"/>
      <c r="BBP48" s="50"/>
      <c r="BBQ48" s="50"/>
      <c r="BBR48" s="50"/>
      <c r="BBS48" s="50"/>
      <c r="BBT48" s="50"/>
      <c r="BBU48" s="50"/>
      <c r="BBV48" s="50"/>
      <c r="BBW48" s="50"/>
      <c r="BBX48" s="50"/>
      <c r="BBY48" s="50"/>
      <c r="BBZ48" s="50"/>
      <c r="BCA48" s="50"/>
      <c r="BCB48" s="50"/>
      <c r="BCC48" s="50"/>
      <c r="BCD48" s="50"/>
      <c r="BCE48" s="50"/>
      <c r="BCF48" s="50"/>
      <c r="BCG48" s="50"/>
      <c r="BCH48" s="50"/>
      <c r="BCI48" s="50"/>
      <c r="BCJ48" s="50"/>
      <c r="BCK48" s="50"/>
      <c r="BCL48" s="50"/>
      <c r="BCM48" s="50"/>
      <c r="BCN48" s="50"/>
      <c r="BCO48" s="50"/>
      <c r="BCP48" s="50"/>
      <c r="BCQ48" s="50"/>
      <c r="BCR48" s="50"/>
      <c r="BCS48" s="50"/>
      <c r="BCT48" s="50"/>
      <c r="BCU48" s="50"/>
      <c r="BCV48" s="50"/>
      <c r="BCW48" s="50"/>
      <c r="BCX48" s="50"/>
      <c r="BCY48" s="50"/>
      <c r="BCZ48" s="50"/>
      <c r="BDA48" s="50"/>
      <c r="BDB48" s="50"/>
      <c r="BDC48" s="50"/>
      <c r="BDD48" s="50"/>
      <c r="BDE48" s="50"/>
      <c r="BDF48" s="50"/>
      <c r="BDG48" s="50"/>
      <c r="BDH48" s="50"/>
      <c r="BDI48" s="50"/>
      <c r="BDJ48" s="50"/>
      <c r="BDK48" s="50"/>
      <c r="BDL48" s="50"/>
      <c r="BDM48" s="50"/>
      <c r="BDN48" s="50"/>
      <c r="BDO48" s="50"/>
      <c r="BDP48" s="50"/>
      <c r="BDQ48" s="50"/>
      <c r="BDR48" s="50"/>
      <c r="BDS48" s="50"/>
      <c r="BDT48" s="50"/>
      <c r="BDU48" s="50"/>
      <c r="BDV48" s="50"/>
      <c r="BDW48" s="50"/>
      <c r="BDX48" s="50"/>
      <c r="BDY48" s="50"/>
      <c r="BDZ48" s="50"/>
      <c r="BEA48" s="50"/>
      <c r="BEB48" s="50"/>
      <c r="BEC48" s="50"/>
      <c r="BED48" s="50"/>
      <c r="BEE48" s="50"/>
      <c r="BEF48" s="50"/>
      <c r="BEG48" s="50"/>
      <c r="BEH48" s="50"/>
      <c r="BEI48" s="50"/>
      <c r="BEJ48" s="50"/>
      <c r="BEK48" s="50"/>
      <c r="BEL48" s="50"/>
      <c r="BEM48" s="50"/>
      <c r="BEN48" s="50"/>
      <c r="BEO48" s="50"/>
      <c r="BEP48" s="50"/>
      <c r="BEQ48" s="50"/>
      <c r="BER48" s="50"/>
      <c r="BES48" s="50"/>
      <c r="BET48" s="50"/>
      <c r="BEU48" s="50"/>
      <c r="BEV48" s="50"/>
      <c r="BEW48" s="50"/>
      <c r="BEX48" s="50"/>
      <c r="BEY48" s="50"/>
      <c r="BEZ48" s="50"/>
      <c r="BFA48" s="50"/>
      <c r="BFB48" s="50"/>
      <c r="BFC48" s="50"/>
      <c r="BFD48" s="50"/>
      <c r="BFE48" s="50"/>
      <c r="BFF48" s="50"/>
      <c r="BFG48" s="50"/>
      <c r="BFH48" s="50"/>
      <c r="BFI48" s="50"/>
      <c r="BFJ48" s="50"/>
      <c r="BFK48" s="50"/>
      <c r="BFL48" s="50"/>
      <c r="BFM48" s="50"/>
      <c r="BFN48" s="50"/>
      <c r="BFO48" s="50"/>
      <c r="BFP48" s="50"/>
      <c r="BFQ48" s="50"/>
      <c r="BFR48" s="50"/>
      <c r="BFS48" s="50"/>
      <c r="BFT48" s="50"/>
      <c r="BFU48" s="50"/>
      <c r="BFV48" s="50"/>
      <c r="BFW48" s="50"/>
      <c r="BFX48" s="50"/>
      <c r="BFY48" s="50"/>
      <c r="BFZ48" s="50"/>
      <c r="BGA48" s="50"/>
      <c r="BGB48" s="50"/>
      <c r="BGC48" s="50"/>
      <c r="BGD48" s="50"/>
      <c r="BGE48" s="50"/>
      <c r="BGF48" s="50"/>
      <c r="BGG48" s="50"/>
      <c r="BGH48" s="50"/>
      <c r="BGI48" s="50"/>
      <c r="BGJ48" s="50"/>
      <c r="BGK48" s="50"/>
      <c r="BGL48" s="50"/>
      <c r="BGM48" s="50"/>
      <c r="BGN48" s="50"/>
      <c r="BGO48" s="50"/>
      <c r="BGP48" s="50"/>
      <c r="BGQ48" s="50"/>
      <c r="BGR48" s="50"/>
      <c r="BGS48" s="50"/>
      <c r="BGT48" s="50"/>
      <c r="BGU48" s="50"/>
      <c r="BGV48" s="50"/>
      <c r="BGW48" s="50"/>
      <c r="BGX48" s="50"/>
      <c r="BGY48" s="50"/>
      <c r="BGZ48" s="50"/>
      <c r="BHA48" s="50"/>
      <c r="BHB48" s="50"/>
      <c r="BHC48" s="50"/>
      <c r="BHD48" s="50"/>
      <c r="BHE48" s="50"/>
      <c r="BHF48" s="50"/>
      <c r="BHG48" s="50"/>
      <c r="BHH48" s="50"/>
      <c r="BHI48" s="50"/>
      <c r="BHJ48" s="50"/>
      <c r="BHK48" s="50"/>
      <c r="BHL48" s="50"/>
      <c r="BHM48" s="50"/>
      <c r="BHN48" s="50"/>
      <c r="BHO48" s="50"/>
      <c r="BHP48" s="50"/>
      <c r="BHQ48" s="50"/>
      <c r="BHR48" s="50"/>
      <c r="BHS48" s="50"/>
      <c r="BHT48" s="50"/>
      <c r="BHU48" s="50"/>
      <c r="BHV48" s="50"/>
      <c r="BHW48" s="50"/>
      <c r="BHX48" s="50"/>
      <c r="BHY48" s="50"/>
      <c r="BHZ48" s="50"/>
      <c r="BIA48" s="50"/>
      <c r="BIB48" s="50"/>
      <c r="BIC48" s="50"/>
      <c r="BID48" s="50"/>
      <c r="BIE48" s="50"/>
      <c r="BIF48" s="50"/>
      <c r="BIG48" s="50"/>
      <c r="BIH48" s="50"/>
      <c r="BII48" s="50"/>
      <c r="BIJ48" s="50"/>
      <c r="BIK48" s="50"/>
      <c r="BIL48" s="50"/>
      <c r="BIM48" s="50"/>
      <c r="BIN48" s="50"/>
      <c r="BIO48" s="50"/>
      <c r="BIP48" s="50"/>
      <c r="BIQ48" s="50"/>
      <c r="BIR48" s="50"/>
      <c r="BIS48" s="50"/>
      <c r="BIT48" s="50"/>
      <c r="BIU48" s="50"/>
      <c r="BIV48" s="50"/>
      <c r="BIW48" s="50"/>
      <c r="BIX48" s="50"/>
      <c r="BIY48" s="50"/>
      <c r="BIZ48" s="50"/>
      <c r="BJA48" s="50"/>
      <c r="BJB48" s="50"/>
      <c r="BJC48" s="50"/>
      <c r="BJD48" s="50"/>
      <c r="BJE48" s="50"/>
      <c r="BJF48" s="50"/>
      <c r="BJG48" s="50"/>
      <c r="BJH48" s="50"/>
      <c r="BJI48" s="50"/>
      <c r="BJJ48" s="50"/>
      <c r="BJK48" s="50"/>
      <c r="BJL48" s="50"/>
      <c r="BJM48" s="50"/>
      <c r="BJN48" s="50"/>
      <c r="BJO48" s="50"/>
      <c r="BJP48" s="50"/>
      <c r="BJQ48" s="50"/>
      <c r="BJR48" s="50"/>
      <c r="BJS48" s="50"/>
      <c r="BJT48" s="50"/>
      <c r="BJU48" s="50"/>
      <c r="BJV48" s="50"/>
      <c r="BJW48" s="50"/>
      <c r="BJX48" s="50"/>
      <c r="BJY48" s="50"/>
      <c r="BJZ48" s="50"/>
      <c r="BKA48" s="50"/>
      <c r="BKB48" s="50"/>
      <c r="BKC48" s="50"/>
      <c r="BKD48" s="50"/>
      <c r="BKE48" s="50"/>
      <c r="BKF48" s="50"/>
      <c r="BKG48" s="50"/>
      <c r="BKH48" s="50"/>
      <c r="BKI48" s="50"/>
      <c r="BKJ48" s="50"/>
      <c r="BKK48" s="50"/>
      <c r="BKL48" s="50"/>
      <c r="BKM48" s="50"/>
      <c r="BKN48" s="50"/>
      <c r="BKO48" s="50"/>
      <c r="BKP48" s="50"/>
      <c r="BKQ48" s="50"/>
      <c r="BKR48" s="50"/>
      <c r="BKS48" s="50"/>
      <c r="BKT48" s="50"/>
      <c r="BKU48" s="50"/>
      <c r="BKV48" s="50"/>
      <c r="BKW48" s="50"/>
      <c r="BKX48" s="50"/>
      <c r="BKY48" s="50"/>
      <c r="BKZ48" s="50"/>
      <c r="BLA48" s="50"/>
      <c r="BLB48" s="50"/>
      <c r="BLC48" s="50"/>
      <c r="BLD48" s="50"/>
      <c r="BLE48" s="50"/>
      <c r="BLF48" s="50"/>
      <c r="BLG48" s="50"/>
      <c r="BLH48" s="50"/>
      <c r="BLI48" s="50"/>
      <c r="BLJ48" s="50"/>
      <c r="BLK48" s="50"/>
      <c r="BLL48" s="50"/>
      <c r="BLM48" s="50"/>
      <c r="BLN48" s="50"/>
      <c r="BLO48" s="50"/>
      <c r="BLP48" s="50"/>
      <c r="BLQ48" s="50"/>
      <c r="BLR48" s="50"/>
      <c r="BLS48" s="50"/>
      <c r="BLT48" s="50"/>
      <c r="BLU48" s="50"/>
      <c r="BLV48" s="50"/>
      <c r="BLW48" s="50"/>
      <c r="BLX48" s="50"/>
      <c r="BLY48" s="50"/>
      <c r="BLZ48" s="50"/>
      <c r="BMA48" s="50"/>
      <c r="BMB48" s="50"/>
      <c r="BMC48" s="50"/>
      <c r="BMD48" s="50"/>
      <c r="BME48" s="50"/>
      <c r="BMF48" s="50"/>
      <c r="BMG48" s="50"/>
      <c r="BMH48" s="50"/>
      <c r="BMI48" s="50"/>
      <c r="BMJ48" s="50"/>
      <c r="BMK48" s="50"/>
      <c r="BML48" s="50"/>
      <c r="BMM48" s="50"/>
      <c r="BMN48" s="50"/>
      <c r="BMO48" s="50"/>
      <c r="BMP48" s="50"/>
      <c r="BMQ48" s="50"/>
      <c r="BMR48" s="50"/>
      <c r="BMS48" s="50"/>
      <c r="BMT48" s="50"/>
      <c r="BMU48" s="50"/>
      <c r="BMV48" s="50"/>
      <c r="BMW48" s="50"/>
      <c r="BMX48" s="50"/>
      <c r="BMY48" s="50"/>
      <c r="BMZ48" s="50"/>
      <c r="BNA48" s="50"/>
      <c r="BNB48" s="50"/>
      <c r="BNC48" s="50"/>
      <c r="BND48" s="50"/>
      <c r="BNE48" s="50"/>
      <c r="BNF48" s="50"/>
      <c r="BNG48" s="50"/>
      <c r="BNH48" s="50"/>
      <c r="BNI48" s="50"/>
      <c r="BNJ48" s="50"/>
      <c r="BNK48" s="50"/>
      <c r="BNL48" s="50"/>
      <c r="BNM48" s="50"/>
      <c r="BNN48" s="50"/>
      <c r="BNO48" s="50"/>
      <c r="BNP48" s="50"/>
      <c r="BNQ48" s="50"/>
      <c r="BNR48" s="50"/>
      <c r="BNS48" s="50"/>
      <c r="BNT48" s="50"/>
      <c r="BNU48" s="50"/>
      <c r="BNV48" s="50"/>
      <c r="BNW48" s="50"/>
      <c r="BNX48" s="50"/>
      <c r="BNY48" s="50"/>
      <c r="BNZ48" s="50"/>
      <c r="BOA48" s="50"/>
      <c r="BOB48" s="50"/>
      <c r="BOC48" s="50"/>
      <c r="BOD48" s="50"/>
      <c r="BOE48" s="50"/>
      <c r="BOF48" s="50"/>
      <c r="BOG48" s="50"/>
      <c r="BOH48" s="50"/>
      <c r="BOI48" s="50"/>
      <c r="BOJ48" s="50"/>
      <c r="BOK48" s="50"/>
      <c r="BOL48" s="50"/>
      <c r="BOM48" s="50"/>
      <c r="BON48" s="50"/>
      <c r="BOO48" s="50"/>
      <c r="BOP48" s="50"/>
      <c r="BOQ48" s="50"/>
      <c r="BOR48" s="50"/>
      <c r="BOS48" s="50"/>
      <c r="BOT48" s="50"/>
      <c r="BOU48" s="50"/>
      <c r="BOV48" s="50"/>
      <c r="BOW48" s="50"/>
      <c r="BOX48" s="50"/>
      <c r="BOY48" s="50"/>
      <c r="BOZ48" s="50"/>
      <c r="BPA48" s="50"/>
      <c r="BPB48" s="50"/>
      <c r="BPC48" s="50"/>
      <c r="BPD48" s="50"/>
      <c r="BPE48" s="50"/>
      <c r="BPF48" s="50"/>
      <c r="BPG48" s="50"/>
      <c r="BPH48" s="50"/>
      <c r="BPI48" s="50"/>
      <c r="BPJ48" s="50"/>
      <c r="BPK48" s="50"/>
      <c r="BPL48" s="50"/>
      <c r="BPM48" s="50"/>
      <c r="BPN48" s="50"/>
      <c r="BPO48" s="50"/>
      <c r="BPP48" s="50"/>
      <c r="BPQ48" s="50"/>
      <c r="BPR48" s="50"/>
      <c r="BPS48" s="50"/>
      <c r="BPT48" s="50"/>
      <c r="BPU48" s="50"/>
      <c r="BPV48" s="50"/>
      <c r="BPW48" s="50"/>
      <c r="BPX48" s="50"/>
      <c r="BPY48" s="50"/>
      <c r="BPZ48" s="50"/>
      <c r="BQA48" s="50"/>
      <c r="BQB48" s="50"/>
      <c r="BQC48" s="50"/>
      <c r="BQD48" s="50"/>
      <c r="BQE48" s="50"/>
      <c r="BQF48" s="50"/>
      <c r="BQG48" s="50"/>
      <c r="BQH48" s="50"/>
      <c r="BQI48" s="50"/>
      <c r="BQJ48" s="50"/>
      <c r="BQK48" s="50"/>
      <c r="BQL48" s="50"/>
      <c r="BQM48" s="50"/>
      <c r="BQN48" s="50"/>
      <c r="BQO48" s="50"/>
      <c r="BQP48" s="50"/>
      <c r="BQQ48" s="50"/>
      <c r="BQR48" s="50"/>
      <c r="BQS48" s="50"/>
      <c r="BQT48" s="50"/>
      <c r="BQU48" s="50"/>
      <c r="BQV48" s="50"/>
      <c r="BQW48" s="50"/>
      <c r="BQX48" s="50"/>
      <c r="BQY48" s="50"/>
      <c r="BQZ48" s="50"/>
      <c r="BRA48" s="50"/>
      <c r="BRB48" s="50"/>
      <c r="BRC48" s="50"/>
      <c r="BRD48" s="50"/>
      <c r="BRE48" s="50"/>
      <c r="BRF48" s="50"/>
      <c r="BRG48" s="50"/>
      <c r="BRH48" s="50"/>
      <c r="BRI48" s="50"/>
      <c r="BRJ48" s="50"/>
      <c r="BRK48" s="50"/>
      <c r="BRL48" s="50"/>
      <c r="BRM48" s="50"/>
      <c r="BRN48" s="50"/>
      <c r="BRO48" s="50"/>
      <c r="BRP48" s="50"/>
      <c r="BRQ48" s="50"/>
      <c r="BRR48" s="50"/>
      <c r="BRS48" s="50"/>
      <c r="BRT48" s="50"/>
      <c r="BRU48" s="50"/>
      <c r="BRV48" s="50"/>
      <c r="BRW48" s="50"/>
      <c r="BRX48" s="50"/>
      <c r="BRY48" s="50"/>
      <c r="BRZ48" s="50"/>
      <c r="BSA48" s="50"/>
      <c r="BSB48" s="50"/>
      <c r="BSC48" s="50"/>
      <c r="BSD48" s="50"/>
      <c r="BSE48" s="50"/>
      <c r="BSF48" s="50"/>
      <c r="BSG48" s="50"/>
      <c r="BSH48" s="50"/>
      <c r="BSI48" s="50"/>
      <c r="BSJ48" s="50"/>
      <c r="BSK48" s="50"/>
      <c r="BSL48" s="50"/>
      <c r="BSM48" s="50"/>
      <c r="BSN48" s="50"/>
      <c r="BSO48" s="50"/>
      <c r="BSP48" s="50"/>
      <c r="BSQ48" s="50"/>
      <c r="BSR48" s="50"/>
      <c r="BSS48" s="50"/>
      <c r="BST48" s="50"/>
      <c r="BSU48" s="50"/>
      <c r="BSV48" s="50"/>
      <c r="BSW48" s="50"/>
      <c r="BSX48" s="50"/>
      <c r="BSY48" s="50"/>
      <c r="BSZ48" s="50"/>
      <c r="BTA48" s="50"/>
      <c r="BTB48" s="50"/>
      <c r="BTC48" s="50"/>
      <c r="BTD48" s="50"/>
      <c r="BTE48" s="50"/>
      <c r="BTF48" s="50"/>
      <c r="BTG48" s="50"/>
      <c r="BTH48" s="50"/>
      <c r="BTI48" s="50"/>
      <c r="BTJ48" s="50"/>
      <c r="BTK48" s="50"/>
      <c r="BTL48" s="50"/>
      <c r="BTM48" s="50"/>
      <c r="BTN48" s="50"/>
      <c r="BTO48" s="50"/>
      <c r="BTP48" s="50"/>
      <c r="BTQ48" s="50"/>
      <c r="BTR48" s="50"/>
      <c r="BTS48" s="50"/>
      <c r="BTT48" s="50"/>
      <c r="BTU48" s="50"/>
      <c r="BTV48" s="50"/>
      <c r="BTW48" s="50"/>
      <c r="BTX48" s="50"/>
      <c r="BTY48" s="50"/>
      <c r="BTZ48" s="50"/>
      <c r="BUA48" s="50"/>
      <c r="BUB48" s="50"/>
      <c r="BUC48" s="50"/>
      <c r="BUD48" s="50"/>
      <c r="BUE48" s="50"/>
      <c r="BUF48" s="50"/>
      <c r="BUG48" s="50"/>
      <c r="BUH48" s="50"/>
      <c r="BUI48" s="50"/>
      <c r="BUJ48" s="50"/>
      <c r="BUK48" s="50"/>
      <c r="BUL48" s="50"/>
      <c r="BUM48" s="50"/>
      <c r="BUN48" s="50"/>
      <c r="BUO48" s="50"/>
      <c r="BUP48" s="50"/>
      <c r="BUQ48" s="50"/>
      <c r="BUR48" s="50"/>
      <c r="BUS48" s="50"/>
      <c r="BUT48" s="50"/>
      <c r="BUU48" s="50"/>
      <c r="BUV48" s="50"/>
      <c r="BUW48" s="50"/>
      <c r="BUX48" s="50"/>
      <c r="BUY48" s="50"/>
      <c r="BUZ48" s="50"/>
      <c r="BVA48" s="50"/>
      <c r="BVB48" s="50"/>
      <c r="BVC48" s="50"/>
      <c r="BVD48" s="50"/>
      <c r="BVE48" s="50"/>
      <c r="BVF48" s="50"/>
      <c r="BVG48" s="50"/>
      <c r="BVH48" s="50"/>
      <c r="BVI48" s="50"/>
      <c r="BVJ48" s="50"/>
      <c r="BVK48" s="50"/>
      <c r="BVL48" s="50"/>
      <c r="BVM48" s="50"/>
      <c r="BVN48" s="50"/>
      <c r="BVO48" s="50"/>
      <c r="BVP48" s="50"/>
      <c r="BVQ48" s="50"/>
      <c r="BVR48" s="50"/>
      <c r="BVS48" s="50"/>
      <c r="BVT48" s="50"/>
      <c r="BVU48" s="50"/>
      <c r="BVV48" s="50"/>
      <c r="BVW48" s="50"/>
      <c r="BVX48" s="50"/>
      <c r="BVY48" s="50"/>
      <c r="BVZ48" s="50"/>
      <c r="BWA48" s="50"/>
      <c r="BWB48" s="50"/>
      <c r="BWC48" s="50"/>
      <c r="BWD48" s="50"/>
      <c r="BWE48" s="50"/>
      <c r="BWF48" s="50"/>
      <c r="BWG48" s="50"/>
      <c r="BWH48" s="50"/>
      <c r="BWI48" s="50"/>
      <c r="BWJ48" s="50"/>
      <c r="BWK48" s="50"/>
      <c r="BWL48" s="50"/>
      <c r="BWM48" s="50"/>
      <c r="BWN48" s="50"/>
      <c r="BWO48" s="50"/>
      <c r="BWP48" s="50"/>
      <c r="BWQ48" s="50"/>
      <c r="BWR48" s="50"/>
      <c r="BWS48" s="50"/>
      <c r="BWT48" s="50"/>
      <c r="BWU48" s="50"/>
      <c r="BWV48" s="50"/>
      <c r="BWW48" s="50"/>
      <c r="BWX48" s="50"/>
      <c r="BWY48" s="50"/>
      <c r="BWZ48" s="50"/>
      <c r="BXA48" s="50"/>
      <c r="BXB48" s="50"/>
      <c r="BXC48" s="50"/>
      <c r="BXD48" s="50"/>
      <c r="BXE48" s="50"/>
      <c r="BXF48" s="50"/>
      <c r="BXG48" s="50"/>
      <c r="BXH48" s="50"/>
      <c r="BXI48" s="50"/>
      <c r="BXJ48" s="50"/>
      <c r="BXK48" s="50"/>
      <c r="BXL48" s="50"/>
      <c r="BXM48" s="50"/>
      <c r="BXN48" s="50"/>
      <c r="BXO48" s="50"/>
      <c r="BXP48" s="50"/>
      <c r="BXQ48" s="50"/>
      <c r="BXR48" s="50"/>
      <c r="BXS48" s="50"/>
      <c r="BXT48" s="50"/>
      <c r="BXU48" s="50"/>
      <c r="BXV48" s="50"/>
      <c r="BXW48" s="50"/>
      <c r="BXX48" s="50"/>
      <c r="BXY48" s="50"/>
      <c r="BXZ48" s="50"/>
      <c r="BYA48" s="50"/>
      <c r="BYB48" s="50"/>
      <c r="BYC48" s="50"/>
      <c r="BYD48" s="50"/>
      <c r="BYE48" s="50"/>
      <c r="BYF48" s="50"/>
      <c r="BYG48" s="50"/>
      <c r="BYH48" s="50"/>
      <c r="BYI48" s="50"/>
      <c r="BYJ48" s="50"/>
      <c r="BYK48" s="50"/>
      <c r="BYL48" s="50"/>
      <c r="BYM48" s="50"/>
      <c r="BYN48" s="50"/>
      <c r="BYO48" s="50"/>
      <c r="BYP48" s="50"/>
      <c r="BYQ48" s="50"/>
      <c r="BYR48" s="50"/>
      <c r="BYS48" s="50"/>
      <c r="BYT48" s="50"/>
      <c r="BYU48" s="50"/>
      <c r="BYV48" s="50"/>
      <c r="BYW48" s="50"/>
      <c r="BYX48" s="50"/>
      <c r="BYY48" s="50"/>
      <c r="BYZ48" s="50"/>
      <c r="BZA48" s="50"/>
      <c r="BZB48" s="50"/>
      <c r="BZC48" s="50"/>
      <c r="BZD48" s="50"/>
      <c r="BZE48" s="50"/>
      <c r="BZF48" s="50"/>
      <c r="BZG48" s="50"/>
      <c r="BZH48" s="50"/>
      <c r="BZI48" s="50"/>
      <c r="BZJ48" s="50"/>
      <c r="BZK48" s="50"/>
      <c r="BZL48" s="50"/>
      <c r="BZM48" s="50"/>
      <c r="BZN48" s="50"/>
      <c r="BZO48" s="50"/>
      <c r="BZP48" s="50"/>
      <c r="BZQ48" s="50"/>
      <c r="BZR48" s="50"/>
      <c r="BZS48" s="50"/>
      <c r="BZT48" s="50"/>
      <c r="BZU48" s="50"/>
      <c r="BZV48" s="50"/>
      <c r="BZW48" s="50"/>
      <c r="BZX48" s="50"/>
      <c r="BZY48" s="50"/>
      <c r="BZZ48" s="50"/>
      <c r="CAA48" s="50"/>
      <c r="CAB48" s="50"/>
      <c r="CAC48" s="50"/>
      <c r="CAD48" s="50"/>
      <c r="CAE48" s="50"/>
      <c r="CAF48" s="50"/>
      <c r="CAG48" s="50"/>
      <c r="CAH48" s="50"/>
      <c r="CAI48" s="50"/>
      <c r="CAJ48" s="50"/>
      <c r="CAK48" s="50"/>
      <c r="CAL48" s="50"/>
      <c r="CAM48" s="50"/>
      <c r="CAN48" s="50"/>
      <c r="CAO48" s="50"/>
      <c r="CAP48" s="50"/>
      <c r="CAQ48" s="50"/>
      <c r="CAR48" s="50"/>
      <c r="CAS48" s="50"/>
      <c r="CAT48" s="50"/>
      <c r="CAU48" s="50"/>
      <c r="CAV48" s="50"/>
      <c r="CAW48" s="50"/>
      <c r="CAX48" s="50"/>
      <c r="CAY48" s="50"/>
      <c r="CAZ48" s="50"/>
      <c r="CBA48" s="50"/>
      <c r="CBB48" s="50"/>
      <c r="CBC48" s="50"/>
      <c r="CBD48" s="50"/>
      <c r="CBE48" s="50"/>
      <c r="CBF48" s="50"/>
      <c r="CBG48" s="50"/>
      <c r="CBH48" s="50"/>
      <c r="CBI48" s="50"/>
      <c r="CBJ48" s="50"/>
      <c r="CBK48" s="50"/>
      <c r="CBL48" s="50"/>
      <c r="CBM48" s="50"/>
      <c r="CBN48" s="50"/>
      <c r="CBO48" s="50"/>
      <c r="CBP48" s="50"/>
      <c r="CBQ48" s="50"/>
      <c r="CBR48" s="50"/>
      <c r="CBS48" s="50"/>
      <c r="CBT48" s="50"/>
      <c r="CBU48" s="50"/>
      <c r="CBV48" s="50"/>
      <c r="CBW48" s="50"/>
      <c r="CBX48" s="50"/>
      <c r="CBY48" s="50"/>
      <c r="CBZ48" s="50"/>
      <c r="CCA48" s="50"/>
      <c r="CCB48" s="50"/>
      <c r="CCC48" s="50"/>
      <c r="CCD48" s="50"/>
      <c r="CCE48" s="50"/>
      <c r="CCF48" s="50"/>
      <c r="CCG48" s="50"/>
      <c r="CCH48" s="50"/>
      <c r="CCI48" s="50"/>
      <c r="CCJ48" s="50"/>
      <c r="CCK48" s="50"/>
      <c r="CCL48" s="50"/>
      <c r="CCM48" s="50"/>
      <c r="CCN48" s="50"/>
      <c r="CCO48" s="50"/>
      <c r="CCP48" s="50"/>
      <c r="CCQ48" s="50"/>
      <c r="CCR48" s="50"/>
      <c r="CCS48" s="50"/>
      <c r="CCT48" s="50"/>
      <c r="CCU48" s="50"/>
      <c r="CCV48" s="50"/>
      <c r="CCW48" s="50"/>
      <c r="CCX48" s="50"/>
      <c r="CCY48" s="50"/>
      <c r="CCZ48" s="50"/>
      <c r="CDA48" s="50"/>
      <c r="CDB48" s="50"/>
      <c r="CDC48" s="50"/>
      <c r="CDD48" s="50"/>
      <c r="CDE48" s="50"/>
      <c r="CDF48" s="50"/>
      <c r="CDG48" s="50"/>
      <c r="CDH48" s="50"/>
      <c r="CDI48" s="50"/>
      <c r="CDJ48" s="50"/>
      <c r="CDK48" s="50"/>
      <c r="CDL48" s="50"/>
      <c r="CDM48" s="50"/>
      <c r="CDN48" s="50"/>
      <c r="CDO48" s="50"/>
      <c r="CDP48" s="50"/>
      <c r="CDQ48" s="50"/>
      <c r="CDR48" s="50"/>
      <c r="CDS48" s="50"/>
      <c r="CDT48" s="50"/>
      <c r="CDU48" s="50"/>
      <c r="CDV48" s="50"/>
      <c r="CDW48" s="50"/>
      <c r="CDX48" s="50"/>
      <c r="CDY48" s="50"/>
      <c r="CDZ48" s="50"/>
      <c r="CEA48" s="50"/>
      <c r="CEB48" s="50"/>
      <c r="CEC48" s="50"/>
      <c r="CED48" s="50"/>
      <c r="CEE48" s="50"/>
      <c r="CEF48" s="50"/>
      <c r="CEG48" s="50"/>
      <c r="CEH48" s="50"/>
      <c r="CEI48" s="50"/>
      <c r="CEJ48" s="50"/>
      <c r="CEK48" s="50"/>
      <c r="CEL48" s="50"/>
      <c r="CEM48" s="50"/>
      <c r="CEN48" s="50"/>
      <c r="CEO48" s="50"/>
      <c r="CEP48" s="50"/>
      <c r="CEQ48" s="50"/>
      <c r="CER48" s="50"/>
      <c r="CES48" s="50"/>
      <c r="CET48" s="50"/>
      <c r="CEU48" s="50"/>
      <c r="CEV48" s="50"/>
      <c r="CEW48" s="50"/>
      <c r="CEX48" s="50"/>
      <c r="CEY48" s="50"/>
      <c r="CEZ48" s="50"/>
      <c r="CFA48" s="50"/>
      <c r="CFB48" s="50"/>
      <c r="CFC48" s="50"/>
      <c r="CFD48" s="50"/>
      <c r="CFE48" s="50"/>
      <c r="CFF48" s="50"/>
      <c r="CFG48" s="50"/>
      <c r="CFH48" s="50"/>
      <c r="CFI48" s="50"/>
      <c r="CFJ48" s="50"/>
      <c r="CFK48" s="50"/>
      <c r="CFL48" s="50"/>
      <c r="CFM48" s="50"/>
      <c r="CFN48" s="50"/>
      <c r="CFO48" s="50"/>
      <c r="CFP48" s="50"/>
      <c r="CFQ48" s="50"/>
      <c r="CFR48" s="50"/>
      <c r="CFS48" s="50"/>
      <c r="CFT48" s="50"/>
      <c r="CFU48" s="50"/>
      <c r="CFV48" s="50"/>
      <c r="CFW48" s="50"/>
      <c r="CFX48" s="50"/>
      <c r="CFY48" s="50"/>
      <c r="CFZ48" s="50"/>
      <c r="CGA48" s="50"/>
      <c r="CGB48" s="50"/>
      <c r="CGC48" s="50"/>
      <c r="CGD48" s="50"/>
      <c r="CGE48" s="50"/>
      <c r="CGF48" s="50"/>
      <c r="CGG48" s="50"/>
      <c r="CGH48" s="50"/>
      <c r="CGI48" s="50"/>
      <c r="CGJ48" s="50"/>
      <c r="CGK48" s="50"/>
      <c r="CGL48" s="50"/>
      <c r="CGM48" s="50"/>
      <c r="CGN48" s="50"/>
      <c r="CGO48" s="50"/>
      <c r="CGP48" s="50"/>
      <c r="CGQ48" s="50"/>
      <c r="CGR48" s="50"/>
      <c r="CGS48" s="50"/>
      <c r="CGT48" s="50"/>
      <c r="CGU48" s="50"/>
      <c r="CGV48" s="50"/>
      <c r="CGW48" s="50"/>
      <c r="CGX48" s="50"/>
      <c r="CGY48" s="50"/>
      <c r="CGZ48" s="50"/>
      <c r="CHA48" s="50"/>
      <c r="CHB48" s="50"/>
      <c r="CHC48" s="50"/>
      <c r="CHD48" s="50"/>
      <c r="CHE48" s="50"/>
      <c r="CHF48" s="50"/>
      <c r="CHG48" s="50"/>
      <c r="CHH48" s="50"/>
      <c r="CHI48" s="50"/>
      <c r="CHJ48" s="50"/>
      <c r="CHK48" s="50"/>
      <c r="CHL48" s="50"/>
      <c r="CHM48" s="50"/>
      <c r="CHN48" s="50"/>
      <c r="CHO48" s="50"/>
      <c r="CHP48" s="50"/>
      <c r="CHQ48" s="50"/>
      <c r="CHR48" s="50"/>
      <c r="CHS48" s="50"/>
      <c r="CHT48" s="50"/>
      <c r="CHU48" s="50"/>
      <c r="CHV48" s="50"/>
      <c r="CHW48" s="50"/>
      <c r="CHX48" s="50"/>
      <c r="CHY48" s="50"/>
      <c r="CHZ48" s="50"/>
      <c r="CIA48" s="50"/>
      <c r="CIB48" s="50"/>
      <c r="CIC48" s="50"/>
      <c r="CID48" s="50"/>
      <c r="CIE48" s="50"/>
      <c r="CIF48" s="50"/>
      <c r="CIG48" s="50"/>
      <c r="CIH48" s="50"/>
      <c r="CII48" s="50"/>
      <c r="CIJ48" s="50"/>
      <c r="CIK48" s="50"/>
      <c r="CIL48" s="50"/>
      <c r="CIM48" s="50"/>
      <c r="CIN48" s="50"/>
      <c r="CIO48" s="50"/>
      <c r="CIP48" s="50"/>
      <c r="CIQ48" s="50"/>
      <c r="CIR48" s="50"/>
      <c r="CIS48" s="50"/>
      <c r="CIT48" s="50"/>
      <c r="CIU48" s="50"/>
      <c r="CIV48" s="50"/>
      <c r="CIW48" s="50"/>
      <c r="CIX48" s="50"/>
      <c r="CIY48" s="50"/>
      <c r="CIZ48" s="50"/>
      <c r="CJA48" s="50"/>
      <c r="CJB48" s="50"/>
      <c r="CJC48" s="50"/>
      <c r="CJD48" s="50"/>
      <c r="CJE48" s="50"/>
      <c r="CJF48" s="50"/>
      <c r="CJG48" s="50"/>
      <c r="CJH48" s="50"/>
      <c r="CJI48" s="50"/>
      <c r="CJJ48" s="50"/>
      <c r="CJK48" s="50"/>
      <c r="CJL48" s="50"/>
      <c r="CJM48" s="50"/>
      <c r="CJN48" s="50"/>
      <c r="CJO48" s="50"/>
      <c r="CJP48" s="50"/>
      <c r="CJQ48" s="50"/>
      <c r="CJR48" s="50"/>
      <c r="CJS48" s="50"/>
      <c r="CJT48" s="50"/>
      <c r="CJU48" s="50"/>
      <c r="CJV48" s="50"/>
      <c r="CJW48" s="50"/>
      <c r="CJX48" s="50"/>
      <c r="CJY48" s="50"/>
      <c r="CJZ48" s="50"/>
      <c r="CKA48" s="50"/>
      <c r="CKB48" s="50"/>
      <c r="CKC48" s="50"/>
      <c r="CKD48" s="50"/>
      <c r="CKE48" s="50"/>
      <c r="CKF48" s="50"/>
      <c r="CKG48" s="50"/>
      <c r="CKH48" s="50"/>
      <c r="CKI48" s="50"/>
      <c r="CKJ48" s="50"/>
      <c r="CKK48" s="50"/>
      <c r="CKL48" s="50"/>
      <c r="CKM48" s="50"/>
      <c r="CKN48" s="50"/>
      <c r="CKO48" s="50"/>
      <c r="CKP48" s="50"/>
      <c r="CKQ48" s="50"/>
      <c r="CKR48" s="50"/>
      <c r="CKS48" s="50"/>
      <c r="CKT48" s="50"/>
      <c r="CKU48" s="50"/>
      <c r="CKV48" s="50"/>
      <c r="CKW48" s="50"/>
      <c r="CKX48" s="50"/>
      <c r="CKY48" s="50"/>
      <c r="CKZ48" s="50"/>
      <c r="CLA48" s="50"/>
      <c r="CLB48" s="50"/>
      <c r="CLC48" s="50"/>
      <c r="CLD48" s="50"/>
      <c r="CLE48" s="50"/>
      <c r="CLF48" s="50"/>
      <c r="CLG48" s="50"/>
      <c r="CLH48" s="50"/>
      <c r="CLI48" s="50"/>
      <c r="CLJ48" s="50"/>
      <c r="CLK48" s="50"/>
      <c r="CLL48" s="50"/>
      <c r="CLM48" s="50"/>
      <c r="CLN48" s="50"/>
      <c r="CLO48" s="50"/>
      <c r="CLP48" s="50"/>
      <c r="CLQ48" s="50"/>
      <c r="CLR48" s="50"/>
      <c r="CLS48" s="50"/>
      <c r="CLT48" s="50"/>
      <c r="CLU48" s="50"/>
      <c r="CLV48" s="50"/>
      <c r="CLW48" s="50"/>
      <c r="CLX48" s="50"/>
      <c r="CLY48" s="50"/>
      <c r="CLZ48" s="50"/>
      <c r="CMA48" s="50"/>
      <c r="CMB48" s="50"/>
      <c r="CMC48" s="50"/>
      <c r="CMD48" s="50"/>
      <c r="CME48" s="50"/>
      <c r="CMF48" s="50"/>
      <c r="CMG48" s="50"/>
      <c r="CMH48" s="50"/>
      <c r="CMI48" s="50"/>
      <c r="CMJ48" s="50"/>
      <c r="CMK48" s="50"/>
      <c r="CML48" s="50"/>
      <c r="CMM48" s="50"/>
      <c r="CMN48" s="50"/>
      <c r="CMO48" s="50"/>
      <c r="CMP48" s="50"/>
      <c r="CMQ48" s="50"/>
      <c r="CMR48" s="50"/>
      <c r="CMS48" s="50"/>
      <c r="CMT48" s="50"/>
      <c r="CMU48" s="50"/>
      <c r="CMV48" s="50"/>
      <c r="CMW48" s="50"/>
      <c r="CMX48" s="50"/>
      <c r="CMY48" s="50"/>
      <c r="CMZ48" s="50"/>
      <c r="CNA48" s="50"/>
      <c r="CNB48" s="50"/>
      <c r="CNC48" s="50"/>
      <c r="CND48" s="50"/>
      <c r="CNE48" s="50"/>
      <c r="CNF48" s="50"/>
      <c r="CNG48" s="50"/>
      <c r="CNH48" s="50"/>
      <c r="CNI48" s="50"/>
      <c r="CNJ48" s="50"/>
      <c r="CNK48" s="50"/>
      <c r="CNL48" s="50"/>
      <c r="CNM48" s="50"/>
      <c r="CNN48" s="50"/>
      <c r="CNO48" s="50"/>
      <c r="CNP48" s="50"/>
      <c r="CNQ48" s="50"/>
      <c r="CNR48" s="50"/>
      <c r="CNS48" s="50"/>
      <c r="CNT48" s="50"/>
      <c r="CNU48" s="50"/>
      <c r="CNV48" s="50"/>
      <c r="CNW48" s="50"/>
      <c r="CNX48" s="50"/>
      <c r="CNY48" s="50"/>
      <c r="CNZ48" s="50"/>
      <c r="COA48" s="50"/>
      <c r="COB48" s="50"/>
      <c r="COC48" s="50"/>
      <c r="COD48" s="50"/>
      <c r="COE48" s="50"/>
      <c r="COF48" s="50"/>
      <c r="COG48" s="50"/>
      <c r="COH48" s="50"/>
      <c r="COI48" s="50"/>
      <c r="COJ48" s="50"/>
      <c r="COK48" s="50"/>
      <c r="COL48" s="50"/>
      <c r="COM48" s="50"/>
      <c r="CON48" s="50"/>
      <c r="COO48" s="50"/>
      <c r="COP48" s="50"/>
      <c r="COQ48" s="50"/>
      <c r="COR48" s="50"/>
      <c r="COS48" s="50"/>
      <c r="COT48" s="50"/>
      <c r="COU48" s="50"/>
      <c r="COV48" s="50"/>
      <c r="COW48" s="50"/>
      <c r="COX48" s="50"/>
      <c r="COY48" s="50"/>
      <c r="COZ48" s="50"/>
      <c r="CPA48" s="50"/>
      <c r="CPB48" s="50"/>
      <c r="CPC48" s="50"/>
      <c r="CPD48" s="50"/>
      <c r="CPE48" s="50"/>
      <c r="CPF48" s="50"/>
      <c r="CPG48" s="50"/>
      <c r="CPH48" s="50"/>
      <c r="CPI48" s="50"/>
      <c r="CPJ48" s="50"/>
      <c r="CPK48" s="50"/>
      <c r="CPL48" s="50"/>
      <c r="CPM48" s="50"/>
      <c r="CPN48" s="50"/>
      <c r="CPO48" s="50"/>
      <c r="CPP48" s="50"/>
      <c r="CPQ48" s="50"/>
      <c r="CPR48" s="50"/>
      <c r="CPS48" s="50"/>
      <c r="CPT48" s="50"/>
      <c r="CPU48" s="50"/>
      <c r="CPV48" s="50"/>
      <c r="CPW48" s="50"/>
      <c r="CPX48" s="50"/>
      <c r="CPY48" s="50"/>
      <c r="CPZ48" s="50"/>
      <c r="CQA48" s="50"/>
      <c r="CQB48" s="50"/>
      <c r="CQC48" s="50"/>
      <c r="CQD48" s="50"/>
      <c r="CQE48" s="50"/>
      <c r="CQF48" s="50"/>
      <c r="CQG48" s="50"/>
      <c r="CQH48" s="50"/>
      <c r="CQI48" s="50"/>
      <c r="CQJ48" s="50"/>
      <c r="CQK48" s="50"/>
      <c r="CQL48" s="50"/>
      <c r="CQM48" s="50"/>
      <c r="CQN48" s="50"/>
      <c r="CQO48" s="50"/>
      <c r="CQP48" s="50"/>
      <c r="CQQ48" s="50"/>
      <c r="CQR48" s="50"/>
      <c r="CQS48" s="50"/>
      <c r="CQT48" s="50"/>
      <c r="CQU48" s="50"/>
      <c r="CQV48" s="50"/>
      <c r="CQW48" s="50"/>
      <c r="CQX48" s="50"/>
      <c r="CQY48" s="50"/>
      <c r="CQZ48" s="50"/>
      <c r="CRA48" s="50"/>
      <c r="CRB48" s="50"/>
      <c r="CRC48" s="50"/>
      <c r="CRD48" s="50"/>
      <c r="CRE48" s="50"/>
      <c r="CRF48" s="50"/>
      <c r="CRG48" s="50"/>
      <c r="CRH48" s="50"/>
      <c r="CRI48" s="50"/>
      <c r="CRJ48" s="50"/>
      <c r="CRK48" s="50"/>
      <c r="CRL48" s="50"/>
      <c r="CRM48" s="50"/>
      <c r="CRN48" s="50"/>
      <c r="CRO48" s="50"/>
      <c r="CRP48" s="50"/>
      <c r="CRQ48" s="50"/>
      <c r="CRR48" s="50"/>
      <c r="CRS48" s="50"/>
      <c r="CRT48" s="50"/>
      <c r="CRU48" s="50"/>
      <c r="CRV48" s="50"/>
      <c r="CRW48" s="50"/>
      <c r="CRX48" s="50"/>
      <c r="CRY48" s="50"/>
      <c r="CRZ48" s="50"/>
      <c r="CSA48" s="50"/>
      <c r="CSB48" s="50"/>
      <c r="CSC48" s="50"/>
      <c r="CSD48" s="50"/>
      <c r="CSE48" s="50"/>
      <c r="CSF48" s="50"/>
      <c r="CSG48" s="50"/>
      <c r="CSH48" s="50"/>
      <c r="CSI48" s="50"/>
      <c r="CSJ48" s="50"/>
      <c r="CSK48" s="50"/>
      <c r="CSL48" s="50"/>
      <c r="CSM48" s="50"/>
      <c r="CSN48" s="50"/>
      <c r="CSO48" s="50"/>
      <c r="CSP48" s="50"/>
      <c r="CSQ48" s="50"/>
      <c r="CSR48" s="50"/>
      <c r="CSS48" s="50"/>
      <c r="CST48" s="50"/>
      <c r="CSU48" s="50"/>
      <c r="CSV48" s="50"/>
      <c r="CSW48" s="50"/>
      <c r="CSX48" s="50"/>
      <c r="CSY48" s="50"/>
      <c r="CSZ48" s="50"/>
      <c r="CTA48" s="50"/>
      <c r="CTB48" s="50"/>
      <c r="CTC48" s="50"/>
      <c r="CTD48" s="50"/>
      <c r="CTE48" s="50"/>
      <c r="CTF48" s="50"/>
      <c r="CTG48" s="50"/>
      <c r="CTH48" s="50"/>
      <c r="CTI48" s="50"/>
      <c r="CTJ48" s="50"/>
      <c r="CTK48" s="50"/>
      <c r="CTL48" s="50"/>
      <c r="CTM48" s="50"/>
      <c r="CTN48" s="50"/>
      <c r="CTO48" s="50"/>
      <c r="CTP48" s="50"/>
      <c r="CTQ48" s="50"/>
      <c r="CTR48" s="50"/>
      <c r="CTS48" s="50"/>
      <c r="CTT48" s="50"/>
      <c r="CTU48" s="50"/>
      <c r="CTV48" s="50"/>
      <c r="CTW48" s="50"/>
      <c r="CTX48" s="50"/>
      <c r="CTY48" s="50"/>
      <c r="CTZ48" s="50"/>
      <c r="CUA48" s="50"/>
      <c r="CUB48" s="50"/>
      <c r="CUC48" s="50"/>
      <c r="CUD48" s="50"/>
      <c r="CUE48" s="50"/>
      <c r="CUF48" s="50"/>
      <c r="CUG48" s="50"/>
      <c r="CUH48" s="50"/>
      <c r="CUI48" s="50"/>
      <c r="CUJ48" s="50"/>
      <c r="CUK48" s="50"/>
      <c r="CUL48" s="50"/>
      <c r="CUM48" s="50"/>
      <c r="CUN48" s="50"/>
      <c r="CUO48" s="50"/>
      <c r="CUP48" s="50"/>
      <c r="CUQ48" s="50"/>
      <c r="CUR48" s="50"/>
      <c r="CUS48" s="50"/>
      <c r="CUT48" s="50"/>
      <c r="CUU48" s="50"/>
      <c r="CUV48" s="50"/>
      <c r="CUW48" s="50"/>
      <c r="CUX48" s="50"/>
      <c r="CUY48" s="50"/>
      <c r="CUZ48" s="50"/>
      <c r="CVA48" s="50"/>
      <c r="CVB48" s="50"/>
      <c r="CVC48" s="50"/>
      <c r="CVD48" s="50"/>
      <c r="CVE48" s="50"/>
      <c r="CVF48" s="50"/>
      <c r="CVG48" s="50"/>
      <c r="CVH48" s="50"/>
      <c r="CVI48" s="50"/>
      <c r="CVJ48" s="50"/>
      <c r="CVK48" s="50"/>
      <c r="CVL48" s="50"/>
      <c r="CVM48" s="50"/>
      <c r="CVN48" s="50"/>
      <c r="CVO48" s="50"/>
      <c r="CVP48" s="50"/>
      <c r="CVQ48" s="50"/>
      <c r="CVR48" s="50"/>
      <c r="CVS48" s="50"/>
      <c r="CVT48" s="50"/>
      <c r="CVU48" s="50"/>
      <c r="CVV48" s="50"/>
      <c r="CVW48" s="50"/>
      <c r="CVX48" s="50"/>
      <c r="CVY48" s="50"/>
      <c r="CVZ48" s="50"/>
      <c r="CWA48" s="50"/>
      <c r="CWB48" s="50"/>
      <c r="CWC48" s="50"/>
      <c r="CWD48" s="50"/>
      <c r="CWE48" s="50"/>
      <c r="CWF48" s="50"/>
      <c r="CWG48" s="50"/>
      <c r="CWH48" s="50"/>
      <c r="CWI48" s="50"/>
      <c r="CWJ48" s="50"/>
      <c r="CWK48" s="50"/>
      <c r="CWL48" s="50"/>
      <c r="CWM48" s="50"/>
      <c r="CWN48" s="50"/>
      <c r="CWO48" s="50"/>
      <c r="CWP48" s="50"/>
      <c r="CWQ48" s="50"/>
      <c r="CWR48" s="50"/>
      <c r="CWS48" s="50"/>
      <c r="CWT48" s="50"/>
      <c r="CWU48" s="50"/>
      <c r="CWV48" s="50"/>
      <c r="CWW48" s="50"/>
      <c r="CWX48" s="50"/>
      <c r="CWY48" s="50"/>
      <c r="CWZ48" s="50"/>
      <c r="CXA48" s="50"/>
      <c r="CXB48" s="50"/>
      <c r="CXC48" s="50"/>
      <c r="CXD48" s="50"/>
      <c r="CXE48" s="50"/>
      <c r="CXF48" s="50"/>
      <c r="CXG48" s="50"/>
      <c r="CXH48" s="50"/>
      <c r="CXI48" s="50"/>
      <c r="CXJ48" s="50"/>
      <c r="CXK48" s="50"/>
      <c r="CXL48" s="50"/>
      <c r="CXM48" s="50"/>
      <c r="CXN48" s="50"/>
      <c r="CXO48" s="50"/>
      <c r="CXP48" s="50"/>
      <c r="CXQ48" s="50"/>
      <c r="CXR48" s="50"/>
      <c r="CXS48" s="50"/>
      <c r="CXT48" s="50"/>
      <c r="CXU48" s="50"/>
      <c r="CXV48" s="50"/>
      <c r="CXW48" s="50"/>
      <c r="CXX48" s="50"/>
      <c r="CXY48" s="50"/>
      <c r="CXZ48" s="50"/>
      <c r="CYA48" s="50"/>
      <c r="CYB48" s="50"/>
      <c r="CYC48" s="50"/>
      <c r="CYD48" s="50"/>
      <c r="CYE48" s="50"/>
      <c r="CYF48" s="50"/>
      <c r="CYG48" s="50"/>
      <c r="CYH48" s="50"/>
      <c r="CYI48" s="50"/>
      <c r="CYJ48" s="50"/>
      <c r="CYK48" s="50"/>
      <c r="CYL48" s="50"/>
      <c r="CYM48" s="50"/>
      <c r="CYN48" s="50"/>
      <c r="CYO48" s="50"/>
      <c r="CYP48" s="50"/>
      <c r="CYQ48" s="50"/>
      <c r="CYR48" s="50"/>
      <c r="CYS48" s="50"/>
      <c r="CYT48" s="50"/>
      <c r="CYU48" s="50"/>
      <c r="CYV48" s="50"/>
      <c r="CYW48" s="50"/>
      <c r="CYX48" s="50"/>
      <c r="CYY48" s="50"/>
      <c r="CYZ48" s="50"/>
      <c r="CZA48" s="50"/>
      <c r="CZB48" s="50"/>
      <c r="CZC48" s="50"/>
      <c r="CZD48" s="50"/>
      <c r="CZE48" s="50"/>
      <c r="CZF48" s="50"/>
      <c r="CZG48" s="50"/>
      <c r="CZH48" s="50"/>
      <c r="CZI48" s="50"/>
      <c r="CZJ48" s="50"/>
      <c r="CZK48" s="50"/>
      <c r="CZL48" s="50"/>
      <c r="CZM48" s="50"/>
      <c r="CZN48" s="50"/>
      <c r="CZO48" s="50"/>
      <c r="CZP48" s="50"/>
      <c r="CZQ48" s="50"/>
      <c r="CZR48" s="50"/>
      <c r="CZS48" s="50"/>
      <c r="CZT48" s="50"/>
      <c r="CZU48" s="50"/>
      <c r="CZV48" s="50"/>
      <c r="CZW48" s="50"/>
      <c r="CZX48" s="50"/>
      <c r="CZY48" s="50"/>
      <c r="CZZ48" s="50"/>
      <c r="DAA48" s="50"/>
      <c r="DAB48" s="50"/>
      <c r="DAC48" s="50"/>
      <c r="DAD48" s="50"/>
      <c r="DAE48" s="50"/>
      <c r="DAF48" s="50"/>
      <c r="DAG48" s="50"/>
      <c r="DAH48" s="50"/>
      <c r="DAI48" s="50"/>
      <c r="DAJ48" s="50"/>
      <c r="DAK48" s="50"/>
      <c r="DAL48" s="50"/>
      <c r="DAM48" s="50"/>
      <c r="DAN48" s="50"/>
      <c r="DAO48" s="50"/>
      <c r="DAP48" s="50"/>
      <c r="DAQ48" s="50"/>
      <c r="DAR48" s="50"/>
      <c r="DAS48" s="50"/>
      <c r="DAT48" s="50"/>
      <c r="DAU48" s="50"/>
      <c r="DAV48" s="50"/>
      <c r="DAW48" s="50"/>
      <c r="DAX48" s="50"/>
      <c r="DAY48" s="50"/>
      <c r="DAZ48" s="50"/>
      <c r="DBA48" s="50"/>
      <c r="DBB48" s="50"/>
      <c r="DBC48" s="50"/>
      <c r="DBD48" s="50"/>
      <c r="DBE48" s="50"/>
      <c r="DBF48" s="50"/>
      <c r="DBG48" s="50"/>
      <c r="DBH48" s="50"/>
      <c r="DBI48" s="50"/>
      <c r="DBJ48" s="50"/>
      <c r="DBK48" s="50"/>
      <c r="DBL48" s="50"/>
      <c r="DBM48" s="50"/>
      <c r="DBN48" s="50"/>
      <c r="DBO48" s="50"/>
      <c r="DBP48" s="50"/>
      <c r="DBQ48" s="50"/>
      <c r="DBR48" s="50"/>
      <c r="DBS48" s="50"/>
      <c r="DBT48" s="50"/>
      <c r="DBU48" s="50"/>
      <c r="DBV48" s="50"/>
      <c r="DBW48" s="50"/>
      <c r="DBX48" s="50"/>
      <c r="DBY48" s="50"/>
      <c r="DBZ48" s="50"/>
      <c r="DCA48" s="50"/>
      <c r="DCB48" s="50"/>
      <c r="DCC48" s="50"/>
      <c r="DCD48" s="50"/>
      <c r="DCE48" s="50"/>
      <c r="DCF48" s="50"/>
      <c r="DCG48" s="50"/>
      <c r="DCH48" s="50"/>
      <c r="DCI48" s="50"/>
      <c r="DCJ48" s="50"/>
      <c r="DCK48" s="50"/>
      <c r="DCL48" s="50"/>
      <c r="DCM48" s="50"/>
      <c r="DCN48" s="50"/>
      <c r="DCO48" s="50"/>
      <c r="DCP48" s="50"/>
      <c r="DCQ48" s="50"/>
      <c r="DCR48" s="50"/>
      <c r="DCS48" s="50"/>
      <c r="DCT48" s="50"/>
      <c r="DCU48" s="50"/>
      <c r="DCV48" s="50"/>
      <c r="DCW48" s="50"/>
      <c r="DCX48" s="50"/>
      <c r="DCY48" s="50"/>
      <c r="DCZ48" s="50"/>
      <c r="DDA48" s="50"/>
      <c r="DDB48" s="50"/>
      <c r="DDC48" s="50"/>
      <c r="DDD48" s="50"/>
      <c r="DDE48" s="50"/>
      <c r="DDF48" s="50"/>
      <c r="DDG48" s="50"/>
      <c r="DDH48" s="50"/>
      <c r="DDI48" s="50"/>
      <c r="DDJ48" s="50"/>
      <c r="DDK48" s="50"/>
      <c r="DDL48" s="50"/>
      <c r="DDM48" s="50"/>
      <c r="DDN48" s="50"/>
      <c r="DDO48" s="50"/>
      <c r="DDP48" s="50"/>
      <c r="DDQ48" s="50"/>
      <c r="DDR48" s="50"/>
      <c r="DDS48" s="50"/>
      <c r="DDT48" s="50"/>
      <c r="DDU48" s="50"/>
      <c r="DDV48" s="50"/>
      <c r="DDW48" s="50"/>
      <c r="DDX48" s="50"/>
      <c r="DDY48" s="50"/>
      <c r="DDZ48" s="50"/>
      <c r="DEA48" s="50"/>
      <c r="DEB48" s="50"/>
      <c r="DEC48" s="50"/>
      <c r="DED48" s="50"/>
      <c r="DEE48" s="50"/>
      <c r="DEF48" s="50"/>
      <c r="DEG48" s="50"/>
      <c r="DEH48" s="50"/>
      <c r="DEI48" s="50"/>
      <c r="DEJ48" s="50"/>
      <c r="DEK48" s="50"/>
      <c r="DEL48" s="50"/>
      <c r="DEM48" s="50"/>
      <c r="DEN48" s="50"/>
      <c r="DEO48" s="50"/>
      <c r="DEP48" s="50"/>
      <c r="DEQ48" s="50"/>
      <c r="DER48" s="50"/>
      <c r="DES48" s="50"/>
      <c r="DET48" s="50"/>
      <c r="DEU48" s="50"/>
      <c r="DEV48" s="50"/>
      <c r="DEW48" s="50"/>
      <c r="DEX48" s="50"/>
      <c r="DEY48" s="50"/>
      <c r="DEZ48" s="50"/>
      <c r="DFA48" s="50"/>
      <c r="DFB48" s="50"/>
      <c r="DFC48" s="50"/>
      <c r="DFD48" s="50"/>
      <c r="DFE48" s="50"/>
      <c r="DFF48" s="50"/>
      <c r="DFG48" s="50"/>
      <c r="DFH48" s="50"/>
      <c r="DFI48" s="50"/>
      <c r="DFJ48" s="50"/>
      <c r="DFK48" s="50"/>
      <c r="DFL48" s="50"/>
      <c r="DFM48" s="50"/>
      <c r="DFN48" s="50"/>
      <c r="DFO48" s="50"/>
      <c r="DFP48" s="50"/>
      <c r="DFQ48" s="50"/>
      <c r="DFR48" s="50"/>
      <c r="DFS48" s="50"/>
      <c r="DFT48" s="50"/>
      <c r="DFU48" s="50"/>
      <c r="DFV48" s="50"/>
      <c r="DFW48" s="50"/>
      <c r="DFX48" s="50"/>
      <c r="DFY48" s="50"/>
      <c r="DFZ48" s="50"/>
      <c r="DGA48" s="50"/>
      <c r="DGB48" s="50"/>
      <c r="DGC48" s="50"/>
      <c r="DGD48" s="50"/>
      <c r="DGE48" s="50"/>
      <c r="DGF48" s="50"/>
      <c r="DGG48" s="50"/>
      <c r="DGH48" s="50"/>
      <c r="DGI48" s="50"/>
      <c r="DGJ48" s="50"/>
      <c r="DGK48" s="50"/>
      <c r="DGL48" s="50"/>
      <c r="DGM48" s="50"/>
      <c r="DGN48" s="50"/>
      <c r="DGO48" s="50"/>
      <c r="DGP48" s="50"/>
      <c r="DGQ48" s="50"/>
      <c r="DGR48" s="50"/>
      <c r="DGS48" s="50"/>
      <c r="DGT48" s="50"/>
      <c r="DGU48" s="50"/>
      <c r="DGV48" s="50"/>
      <c r="DGW48" s="50"/>
      <c r="DGX48" s="50"/>
      <c r="DGY48" s="50"/>
      <c r="DGZ48" s="50"/>
      <c r="DHA48" s="50"/>
      <c r="DHB48" s="50"/>
      <c r="DHC48" s="50"/>
      <c r="DHD48" s="50"/>
      <c r="DHE48" s="50"/>
      <c r="DHF48" s="50"/>
      <c r="DHG48" s="50"/>
      <c r="DHH48" s="50"/>
      <c r="DHI48" s="50"/>
      <c r="DHJ48" s="50"/>
      <c r="DHK48" s="50"/>
      <c r="DHL48" s="50"/>
      <c r="DHM48" s="50"/>
      <c r="DHN48" s="50"/>
      <c r="DHO48" s="50"/>
      <c r="DHP48" s="50"/>
      <c r="DHQ48" s="50"/>
      <c r="DHR48" s="50"/>
      <c r="DHS48" s="50"/>
      <c r="DHT48" s="50"/>
      <c r="DHU48" s="50"/>
      <c r="DHV48" s="50"/>
      <c r="DHW48" s="50"/>
      <c r="DHX48" s="50"/>
      <c r="DHY48" s="50"/>
      <c r="DHZ48" s="50"/>
      <c r="DIA48" s="50"/>
      <c r="DIB48" s="50"/>
      <c r="DIC48" s="50"/>
      <c r="DID48" s="50"/>
      <c r="DIE48" s="50"/>
      <c r="DIF48" s="50"/>
      <c r="DIG48" s="50"/>
      <c r="DIH48" s="50"/>
      <c r="DII48" s="50"/>
      <c r="DIJ48" s="50"/>
      <c r="DIK48" s="50"/>
      <c r="DIL48" s="50"/>
      <c r="DIM48" s="50"/>
      <c r="DIN48" s="50"/>
      <c r="DIO48" s="50"/>
      <c r="DIP48" s="50"/>
      <c r="DIQ48" s="50"/>
      <c r="DIR48" s="50"/>
      <c r="DIS48" s="50"/>
      <c r="DIT48" s="50"/>
      <c r="DIU48" s="50"/>
      <c r="DIV48" s="50"/>
      <c r="DIW48" s="50"/>
      <c r="DIX48" s="50"/>
      <c r="DIY48" s="50"/>
      <c r="DIZ48" s="50"/>
      <c r="DJA48" s="50"/>
      <c r="DJB48" s="50"/>
      <c r="DJC48" s="50"/>
      <c r="DJD48" s="50"/>
      <c r="DJE48" s="50"/>
      <c r="DJF48" s="50"/>
      <c r="DJG48" s="50"/>
      <c r="DJH48" s="50"/>
      <c r="DJI48" s="50"/>
      <c r="DJJ48" s="50"/>
      <c r="DJK48" s="50"/>
      <c r="DJL48" s="50"/>
      <c r="DJM48" s="50"/>
      <c r="DJN48" s="50"/>
      <c r="DJO48" s="50"/>
      <c r="DJP48" s="50"/>
      <c r="DJQ48" s="50"/>
      <c r="DJR48" s="50"/>
      <c r="DJS48" s="50"/>
      <c r="DJT48" s="50"/>
      <c r="DJU48" s="50"/>
      <c r="DJV48" s="50"/>
      <c r="DJW48" s="50"/>
      <c r="DJX48" s="50"/>
      <c r="DJY48" s="50"/>
      <c r="DJZ48" s="50"/>
      <c r="DKA48" s="50"/>
      <c r="DKB48" s="50"/>
      <c r="DKC48" s="50"/>
      <c r="DKD48" s="50"/>
      <c r="DKE48" s="50"/>
      <c r="DKF48" s="50"/>
      <c r="DKG48" s="50"/>
      <c r="DKH48" s="50"/>
      <c r="DKI48" s="50"/>
      <c r="DKJ48" s="50"/>
      <c r="DKK48" s="50"/>
      <c r="DKL48" s="50"/>
      <c r="DKM48" s="50"/>
      <c r="DKN48" s="50"/>
      <c r="DKO48" s="50"/>
      <c r="DKP48" s="50"/>
      <c r="DKQ48" s="50"/>
      <c r="DKR48" s="50"/>
      <c r="DKS48" s="50"/>
      <c r="DKT48" s="50"/>
      <c r="DKU48" s="50"/>
      <c r="DKV48" s="50"/>
      <c r="DKW48" s="50"/>
      <c r="DKX48" s="50"/>
      <c r="DKY48" s="50"/>
      <c r="DKZ48" s="50"/>
      <c r="DLA48" s="50"/>
      <c r="DLB48" s="50"/>
      <c r="DLC48" s="50"/>
      <c r="DLD48" s="50"/>
      <c r="DLE48" s="50"/>
      <c r="DLF48" s="50"/>
      <c r="DLG48" s="50"/>
      <c r="DLH48" s="50"/>
      <c r="DLI48" s="50"/>
      <c r="DLJ48" s="50"/>
      <c r="DLK48" s="50"/>
      <c r="DLL48" s="50"/>
      <c r="DLM48" s="50"/>
      <c r="DLN48" s="50"/>
      <c r="DLO48" s="50"/>
      <c r="DLP48" s="50"/>
      <c r="DLQ48" s="50"/>
      <c r="DLR48" s="50"/>
      <c r="DLS48" s="50"/>
      <c r="DLT48" s="50"/>
      <c r="DLU48" s="50"/>
      <c r="DLV48" s="50"/>
      <c r="DLW48" s="50"/>
      <c r="DLX48" s="50"/>
      <c r="DLY48" s="50"/>
      <c r="DLZ48" s="50"/>
      <c r="DMA48" s="50"/>
      <c r="DMB48" s="50"/>
      <c r="DMC48" s="50"/>
      <c r="DMD48" s="50"/>
      <c r="DME48" s="50"/>
      <c r="DMF48" s="50"/>
      <c r="DMG48" s="50"/>
      <c r="DMH48" s="50"/>
      <c r="DMI48" s="50"/>
      <c r="DMJ48" s="50"/>
      <c r="DMK48" s="50"/>
      <c r="DML48" s="50"/>
      <c r="DMM48" s="50"/>
      <c r="DMN48" s="50"/>
      <c r="DMO48" s="50"/>
      <c r="DMP48" s="50"/>
      <c r="DMQ48" s="50"/>
      <c r="DMR48" s="50"/>
      <c r="DMS48" s="50"/>
      <c r="DMT48" s="50"/>
      <c r="DMU48" s="50"/>
      <c r="DMV48" s="50"/>
      <c r="DMW48" s="50"/>
      <c r="DMX48" s="50"/>
      <c r="DMY48" s="50"/>
      <c r="DMZ48" s="50"/>
      <c r="DNA48" s="50"/>
      <c r="DNB48" s="50"/>
      <c r="DNC48" s="50"/>
      <c r="DND48" s="50"/>
      <c r="DNE48" s="50"/>
      <c r="DNF48" s="50"/>
      <c r="DNG48" s="50"/>
      <c r="DNH48" s="50"/>
      <c r="DNI48" s="50"/>
      <c r="DNJ48" s="50"/>
      <c r="DNK48" s="50"/>
      <c r="DNL48" s="50"/>
      <c r="DNM48" s="50"/>
      <c r="DNN48" s="50"/>
      <c r="DNO48" s="50"/>
      <c r="DNP48" s="50"/>
      <c r="DNQ48" s="50"/>
      <c r="DNR48" s="50"/>
      <c r="DNS48" s="50"/>
      <c r="DNT48" s="50"/>
      <c r="DNU48" s="50"/>
      <c r="DNV48" s="50"/>
      <c r="DNW48" s="50"/>
      <c r="DNX48" s="50"/>
      <c r="DNY48" s="50"/>
      <c r="DNZ48" s="50"/>
      <c r="DOA48" s="50"/>
      <c r="DOB48" s="50"/>
      <c r="DOC48" s="50"/>
      <c r="DOD48" s="50"/>
      <c r="DOE48" s="50"/>
      <c r="DOF48" s="50"/>
      <c r="DOG48" s="50"/>
      <c r="DOH48" s="50"/>
      <c r="DOI48" s="50"/>
      <c r="DOJ48" s="50"/>
      <c r="DOK48" s="50"/>
      <c r="DOL48" s="50"/>
      <c r="DOM48" s="50"/>
      <c r="DON48" s="50"/>
      <c r="DOO48" s="50"/>
      <c r="DOP48" s="50"/>
      <c r="DOQ48" s="50"/>
      <c r="DOR48" s="50"/>
      <c r="DOS48" s="50"/>
      <c r="DOT48" s="50"/>
      <c r="DOU48" s="50"/>
      <c r="DOV48" s="50"/>
      <c r="DOW48" s="50"/>
      <c r="DOX48" s="50"/>
      <c r="DOY48" s="50"/>
      <c r="DOZ48" s="50"/>
      <c r="DPA48" s="50"/>
      <c r="DPB48" s="50"/>
      <c r="DPC48" s="50"/>
      <c r="DPD48" s="50"/>
      <c r="DPE48" s="50"/>
      <c r="DPF48" s="50"/>
      <c r="DPG48" s="50"/>
      <c r="DPH48" s="50"/>
      <c r="DPI48" s="50"/>
      <c r="DPJ48" s="50"/>
      <c r="DPK48" s="50"/>
      <c r="DPL48" s="50"/>
      <c r="DPM48" s="50"/>
      <c r="DPN48" s="50"/>
      <c r="DPO48" s="50"/>
      <c r="DPP48" s="50"/>
      <c r="DPQ48" s="50"/>
      <c r="DPR48" s="50"/>
      <c r="DPS48" s="50"/>
      <c r="DPT48" s="50"/>
      <c r="DPU48" s="50"/>
      <c r="DPV48" s="50"/>
      <c r="DPW48" s="50"/>
      <c r="DPX48" s="50"/>
      <c r="DPY48" s="50"/>
      <c r="DPZ48" s="50"/>
      <c r="DQA48" s="50"/>
      <c r="DQB48" s="50"/>
      <c r="DQC48" s="50"/>
      <c r="DQD48" s="50"/>
      <c r="DQE48" s="50"/>
      <c r="DQF48" s="50"/>
      <c r="DQG48" s="50"/>
      <c r="DQH48" s="50"/>
      <c r="DQI48" s="50"/>
      <c r="DQJ48" s="50"/>
      <c r="DQK48" s="50"/>
      <c r="DQL48" s="50"/>
      <c r="DQM48" s="50"/>
      <c r="DQN48" s="50"/>
      <c r="DQO48" s="50"/>
      <c r="DQP48" s="50"/>
      <c r="DQQ48" s="50"/>
      <c r="DQR48" s="50"/>
      <c r="DQS48" s="50"/>
      <c r="DQT48" s="50"/>
      <c r="DQU48" s="50"/>
      <c r="DQV48" s="50"/>
      <c r="DQW48" s="50"/>
      <c r="DQX48" s="50"/>
      <c r="DQY48" s="50"/>
      <c r="DQZ48" s="50"/>
      <c r="DRA48" s="50"/>
      <c r="DRB48" s="50"/>
      <c r="DRC48" s="50"/>
      <c r="DRD48" s="50"/>
      <c r="DRE48" s="50"/>
      <c r="DRF48" s="50"/>
      <c r="DRG48" s="50"/>
      <c r="DRH48" s="50"/>
      <c r="DRI48" s="50"/>
      <c r="DRJ48" s="50"/>
      <c r="DRK48" s="50"/>
      <c r="DRL48" s="50"/>
      <c r="DRM48" s="50"/>
      <c r="DRN48" s="50"/>
      <c r="DRO48" s="50"/>
      <c r="DRP48" s="50"/>
      <c r="DRQ48" s="50"/>
      <c r="DRR48" s="50"/>
      <c r="DRS48" s="50"/>
      <c r="DRT48" s="50"/>
      <c r="DRU48" s="50"/>
      <c r="DRV48" s="50"/>
      <c r="DRW48" s="50"/>
      <c r="DRX48" s="50"/>
      <c r="DRY48" s="50"/>
      <c r="DRZ48" s="50"/>
      <c r="DSA48" s="50"/>
      <c r="DSB48" s="50"/>
      <c r="DSC48" s="50"/>
      <c r="DSD48" s="50"/>
      <c r="DSE48" s="50"/>
      <c r="DSF48" s="50"/>
      <c r="DSG48" s="50"/>
      <c r="DSH48" s="50"/>
      <c r="DSI48" s="50"/>
      <c r="DSJ48" s="50"/>
      <c r="DSK48" s="50"/>
      <c r="DSL48" s="50"/>
      <c r="DSM48" s="50"/>
      <c r="DSN48" s="50"/>
      <c r="DSO48" s="50"/>
      <c r="DSP48" s="50"/>
      <c r="DSQ48" s="50"/>
      <c r="DSR48" s="50"/>
      <c r="DSS48" s="50"/>
      <c r="DST48" s="50"/>
      <c r="DSU48" s="50"/>
      <c r="DSV48" s="50"/>
      <c r="DSW48" s="50"/>
      <c r="DSX48" s="50"/>
      <c r="DSY48" s="50"/>
      <c r="DSZ48" s="50"/>
      <c r="DTA48" s="50"/>
      <c r="DTB48" s="50"/>
      <c r="DTC48" s="50"/>
      <c r="DTD48" s="50"/>
      <c r="DTE48" s="50"/>
      <c r="DTF48" s="50"/>
      <c r="DTG48" s="50"/>
      <c r="DTH48" s="50"/>
      <c r="DTI48" s="50"/>
      <c r="DTJ48" s="50"/>
      <c r="DTK48" s="50"/>
      <c r="DTL48" s="50"/>
      <c r="DTM48" s="50"/>
      <c r="DTN48" s="50"/>
      <c r="DTO48" s="50"/>
      <c r="DTP48" s="50"/>
      <c r="DTQ48" s="50"/>
      <c r="DTR48" s="50"/>
      <c r="DTS48" s="50"/>
      <c r="DTT48" s="50"/>
      <c r="DTU48" s="50"/>
      <c r="DTV48" s="50"/>
      <c r="DTW48" s="50"/>
      <c r="DTX48" s="50"/>
      <c r="DTY48" s="50"/>
      <c r="DTZ48" s="50"/>
      <c r="DUA48" s="50"/>
      <c r="DUB48" s="50"/>
      <c r="DUC48" s="50"/>
      <c r="DUD48" s="50"/>
      <c r="DUE48" s="50"/>
      <c r="DUF48" s="50"/>
      <c r="DUG48" s="50"/>
      <c r="DUH48" s="50"/>
      <c r="DUI48" s="50"/>
      <c r="DUJ48" s="50"/>
      <c r="DUK48" s="50"/>
      <c r="DUL48" s="50"/>
      <c r="DUM48" s="50"/>
      <c r="DUN48" s="50"/>
      <c r="DUO48" s="50"/>
      <c r="DUP48" s="50"/>
      <c r="DUQ48" s="50"/>
      <c r="DUR48" s="50"/>
      <c r="DUS48" s="50"/>
      <c r="DUT48" s="50"/>
      <c r="DUU48" s="50"/>
      <c r="DUV48" s="50"/>
      <c r="DUW48" s="50"/>
      <c r="DUX48" s="50"/>
      <c r="DUY48" s="50"/>
      <c r="DUZ48" s="50"/>
      <c r="DVA48" s="50"/>
      <c r="DVB48" s="50"/>
      <c r="DVC48" s="50"/>
      <c r="DVD48" s="50"/>
      <c r="DVE48" s="50"/>
      <c r="DVF48" s="50"/>
      <c r="DVG48" s="50"/>
      <c r="DVH48" s="50"/>
      <c r="DVI48" s="50"/>
      <c r="DVJ48" s="50"/>
      <c r="DVK48" s="50"/>
      <c r="DVL48" s="50"/>
      <c r="DVM48" s="50"/>
      <c r="DVN48" s="50"/>
      <c r="DVO48" s="50"/>
      <c r="DVP48" s="50"/>
      <c r="DVQ48" s="50"/>
      <c r="DVR48" s="50"/>
      <c r="DVS48" s="50"/>
      <c r="DVT48" s="50"/>
      <c r="DVU48" s="50"/>
      <c r="DVV48" s="50"/>
      <c r="DVW48" s="50"/>
      <c r="DVX48" s="50"/>
      <c r="DVY48" s="50"/>
      <c r="DVZ48" s="50"/>
      <c r="DWA48" s="50"/>
      <c r="DWB48" s="50"/>
      <c r="DWC48" s="50"/>
      <c r="DWD48" s="50"/>
      <c r="DWE48" s="50"/>
      <c r="DWF48" s="50"/>
      <c r="DWG48" s="50"/>
      <c r="DWH48" s="50"/>
      <c r="DWI48" s="50"/>
      <c r="DWJ48" s="50"/>
      <c r="DWK48" s="50"/>
      <c r="DWL48" s="50"/>
      <c r="DWM48" s="50"/>
      <c r="DWN48" s="50"/>
      <c r="DWO48" s="50"/>
      <c r="DWP48" s="50"/>
      <c r="DWQ48" s="50"/>
      <c r="DWR48" s="50"/>
      <c r="DWS48" s="50"/>
      <c r="DWT48" s="50"/>
      <c r="DWU48" s="50"/>
      <c r="DWV48" s="50"/>
      <c r="DWW48" s="50"/>
      <c r="DWX48" s="50"/>
      <c r="DWY48" s="50"/>
      <c r="DWZ48" s="50"/>
      <c r="DXA48" s="50"/>
      <c r="DXB48" s="50"/>
      <c r="DXC48" s="50"/>
      <c r="DXD48" s="50"/>
      <c r="DXE48" s="50"/>
      <c r="DXF48" s="50"/>
      <c r="DXG48" s="50"/>
      <c r="DXH48" s="50"/>
      <c r="DXI48" s="50"/>
      <c r="DXJ48" s="50"/>
      <c r="DXK48" s="50"/>
      <c r="DXL48" s="50"/>
      <c r="DXM48" s="50"/>
      <c r="DXN48" s="50"/>
      <c r="DXO48" s="50"/>
      <c r="DXP48" s="50"/>
      <c r="DXQ48" s="50"/>
      <c r="DXR48" s="50"/>
      <c r="DXS48" s="50"/>
      <c r="DXT48" s="50"/>
      <c r="DXU48" s="50"/>
      <c r="DXV48" s="50"/>
      <c r="DXW48" s="50"/>
      <c r="DXX48" s="50"/>
      <c r="DXY48" s="50"/>
      <c r="DXZ48" s="50"/>
      <c r="DYA48" s="50"/>
      <c r="DYB48" s="50"/>
      <c r="DYC48" s="50"/>
      <c r="DYD48" s="50"/>
      <c r="DYE48" s="50"/>
      <c r="DYF48" s="50"/>
      <c r="DYG48" s="50"/>
      <c r="DYH48" s="50"/>
      <c r="DYI48" s="50"/>
      <c r="DYJ48" s="50"/>
      <c r="DYK48" s="50"/>
      <c r="DYL48" s="50"/>
      <c r="DYM48" s="50"/>
      <c r="DYN48" s="50"/>
      <c r="DYO48" s="50"/>
      <c r="DYP48" s="50"/>
      <c r="DYQ48" s="50"/>
      <c r="DYR48" s="50"/>
      <c r="DYS48" s="50"/>
      <c r="DYT48" s="50"/>
      <c r="DYU48" s="50"/>
      <c r="DYV48" s="50"/>
      <c r="DYW48" s="50"/>
      <c r="DYX48" s="50"/>
      <c r="DYY48" s="50"/>
      <c r="DYZ48" s="50"/>
      <c r="DZA48" s="50"/>
      <c r="DZB48" s="50"/>
      <c r="DZC48" s="50"/>
      <c r="DZD48" s="50"/>
      <c r="DZE48" s="50"/>
      <c r="DZF48" s="50"/>
      <c r="DZG48" s="50"/>
      <c r="DZH48" s="50"/>
      <c r="DZI48" s="50"/>
      <c r="DZJ48" s="50"/>
      <c r="DZK48" s="50"/>
      <c r="DZL48" s="50"/>
      <c r="DZM48" s="50"/>
      <c r="DZN48" s="50"/>
      <c r="DZO48" s="50"/>
      <c r="DZP48" s="50"/>
      <c r="DZQ48" s="50"/>
      <c r="DZR48" s="50"/>
      <c r="DZS48" s="50"/>
      <c r="DZT48" s="50"/>
      <c r="DZU48" s="50"/>
      <c r="DZV48" s="50"/>
      <c r="DZW48" s="50"/>
      <c r="DZX48" s="50"/>
      <c r="DZY48" s="50"/>
      <c r="DZZ48" s="50"/>
      <c r="EAA48" s="50"/>
      <c r="EAB48" s="50"/>
      <c r="EAC48" s="50"/>
      <c r="EAD48" s="50"/>
      <c r="EAE48" s="50"/>
      <c r="EAF48" s="50"/>
      <c r="EAG48" s="50"/>
      <c r="EAH48" s="50"/>
      <c r="EAI48" s="50"/>
      <c r="EAJ48" s="50"/>
      <c r="EAK48" s="50"/>
      <c r="EAL48" s="50"/>
      <c r="EAM48" s="50"/>
      <c r="EAN48" s="50"/>
      <c r="EAO48" s="50"/>
      <c r="EAP48" s="50"/>
      <c r="EAQ48" s="50"/>
      <c r="EAR48" s="50"/>
      <c r="EAS48" s="50"/>
      <c r="EAT48" s="50"/>
      <c r="EAU48" s="50"/>
      <c r="EAV48" s="50"/>
      <c r="EAW48" s="50"/>
      <c r="EAX48" s="50"/>
      <c r="EAY48" s="50"/>
      <c r="EAZ48" s="50"/>
      <c r="EBA48" s="50"/>
      <c r="EBB48" s="50"/>
      <c r="EBC48" s="50"/>
      <c r="EBD48" s="50"/>
      <c r="EBE48" s="50"/>
      <c r="EBF48" s="50"/>
      <c r="EBG48" s="50"/>
      <c r="EBH48" s="50"/>
      <c r="EBI48" s="50"/>
      <c r="EBJ48" s="50"/>
      <c r="EBK48" s="50"/>
      <c r="EBL48" s="50"/>
      <c r="EBM48" s="50"/>
      <c r="EBN48" s="50"/>
      <c r="EBO48" s="50"/>
      <c r="EBP48" s="50"/>
      <c r="EBQ48" s="50"/>
      <c r="EBR48" s="50"/>
      <c r="EBS48" s="50"/>
      <c r="EBT48" s="50"/>
      <c r="EBU48" s="50"/>
      <c r="EBV48" s="50"/>
      <c r="EBW48" s="50"/>
      <c r="EBX48" s="50"/>
      <c r="EBY48" s="50"/>
      <c r="EBZ48" s="50"/>
      <c r="ECA48" s="50"/>
      <c r="ECB48" s="50"/>
      <c r="ECC48" s="50"/>
      <c r="ECD48" s="50"/>
      <c r="ECE48" s="50"/>
      <c r="ECF48" s="50"/>
      <c r="ECG48" s="50"/>
      <c r="ECH48" s="50"/>
      <c r="ECI48" s="50"/>
      <c r="ECJ48" s="50"/>
      <c r="ECK48" s="50"/>
      <c r="ECL48" s="50"/>
      <c r="ECM48" s="50"/>
      <c r="ECN48" s="50"/>
      <c r="ECO48" s="50"/>
      <c r="ECP48" s="50"/>
      <c r="ECQ48" s="50"/>
      <c r="ECR48" s="50"/>
      <c r="ECS48" s="50"/>
      <c r="ECT48" s="50"/>
      <c r="ECU48" s="50"/>
      <c r="ECV48" s="50"/>
      <c r="ECW48" s="50"/>
      <c r="ECX48" s="50"/>
      <c r="ECY48" s="50"/>
      <c r="ECZ48" s="50"/>
      <c r="EDA48" s="50"/>
      <c r="EDB48" s="50"/>
      <c r="EDC48" s="50"/>
      <c r="EDD48" s="50"/>
      <c r="EDE48" s="50"/>
      <c r="EDF48" s="50"/>
      <c r="EDG48" s="50"/>
      <c r="EDH48" s="50"/>
      <c r="EDI48" s="50"/>
      <c r="EDJ48" s="50"/>
      <c r="EDK48" s="50"/>
      <c r="EDL48" s="50"/>
      <c r="EDM48" s="50"/>
      <c r="EDN48" s="50"/>
      <c r="EDO48" s="50"/>
      <c r="EDP48" s="50"/>
      <c r="EDQ48" s="50"/>
      <c r="EDR48" s="50"/>
      <c r="EDS48" s="50"/>
      <c r="EDT48" s="50"/>
      <c r="EDU48" s="50"/>
      <c r="EDV48" s="50"/>
      <c r="EDW48" s="50"/>
      <c r="EDX48" s="50"/>
      <c r="EDY48" s="50"/>
      <c r="EDZ48" s="50"/>
      <c r="EEA48" s="50"/>
      <c r="EEB48" s="50"/>
      <c r="EEC48" s="50"/>
      <c r="EED48" s="50"/>
      <c r="EEE48" s="50"/>
      <c r="EEF48" s="50"/>
      <c r="EEG48" s="50"/>
      <c r="EEH48" s="50"/>
      <c r="EEI48" s="50"/>
      <c r="EEJ48" s="50"/>
      <c r="EEK48" s="50"/>
      <c r="EEL48" s="50"/>
      <c r="EEM48" s="50"/>
      <c r="EEN48" s="50"/>
      <c r="EEO48" s="50"/>
      <c r="EEP48" s="50"/>
      <c r="EEQ48" s="50"/>
      <c r="EER48" s="50"/>
      <c r="EES48" s="50"/>
      <c r="EET48" s="50"/>
      <c r="EEU48" s="50"/>
      <c r="EEV48" s="50"/>
      <c r="EEW48" s="50"/>
      <c r="EEX48" s="50"/>
      <c r="EEY48" s="50"/>
      <c r="EEZ48" s="50"/>
      <c r="EFA48" s="50"/>
      <c r="EFB48" s="50"/>
      <c r="EFC48" s="50"/>
      <c r="EFD48" s="50"/>
      <c r="EFE48" s="50"/>
      <c r="EFF48" s="50"/>
      <c r="EFG48" s="50"/>
      <c r="EFH48" s="50"/>
      <c r="EFI48" s="50"/>
      <c r="EFJ48" s="50"/>
      <c r="EFK48" s="50"/>
      <c r="EFL48" s="50"/>
      <c r="EFM48" s="50"/>
      <c r="EFN48" s="50"/>
      <c r="EFO48" s="50"/>
      <c r="EFP48" s="50"/>
      <c r="EFQ48" s="50"/>
      <c r="EFR48" s="50"/>
      <c r="EFS48" s="50"/>
      <c r="EFT48" s="50"/>
      <c r="EFU48" s="50"/>
      <c r="EFV48" s="50"/>
      <c r="EFW48" s="50"/>
      <c r="EFX48" s="50"/>
      <c r="EFY48" s="50"/>
      <c r="EFZ48" s="50"/>
      <c r="EGA48" s="50"/>
      <c r="EGB48" s="50"/>
      <c r="EGC48" s="50"/>
      <c r="EGD48" s="50"/>
      <c r="EGE48" s="50"/>
      <c r="EGF48" s="50"/>
      <c r="EGG48" s="50"/>
      <c r="EGH48" s="50"/>
      <c r="EGI48" s="50"/>
      <c r="EGJ48" s="50"/>
      <c r="EGK48" s="50"/>
      <c r="EGL48" s="50"/>
      <c r="EGM48" s="50"/>
      <c r="EGN48" s="50"/>
      <c r="EGO48" s="50"/>
      <c r="EGP48" s="50"/>
      <c r="EGQ48" s="50"/>
      <c r="EGR48" s="50"/>
      <c r="EGS48" s="50"/>
      <c r="EGT48" s="50"/>
      <c r="EGU48" s="50"/>
      <c r="EGV48" s="50"/>
      <c r="EGW48" s="50"/>
      <c r="EGX48" s="50"/>
      <c r="EGY48" s="50"/>
      <c r="EGZ48" s="50"/>
      <c r="EHA48" s="50"/>
      <c r="EHB48" s="50"/>
      <c r="EHC48" s="50"/>
      <c r="EHD48" s="50"/>
      <c r="EHE48" s="50"/>
      <c r="EHF48" s="50"/>
      <c r="EHG48" s="50"/>
      <c r="EHH48" s="50"/>
      <c r="EHI48" s="50"/>
      <c r="EHJ48" s="50"/>
      <c r="EHK48" s="50"/>
      <c r="EHL48" s="50"/>
      <c r="EHM48" s="50"/>
      <c r="EHN48" s="50"/>
      <c r="EHO48" s="50"/>
      <c r="EHP48" s="50"/>
      <c r="EHQ48" s="50"/>
      <c r="EHR48" s="50"/>
      <c r="EHS48" s="50"/>
      <c r="EHT48" s="50"/>
      <c r="EHU48" s="50"/>
      <c r="EHV48" s="50"/>
      <c r="EHW48" s="50"/>
      <c r="EHX48" s="50"/>
      <c r="EHY48" s="50"/>
      <c r="EHZ48" s="50"/>
      <c r="EIA48" s="50"/>
      <c r="EIB48" s="50"/>
      <c r="EIC48" s="50"/>
      <c r="EID48" s="50"/>
      <c r="EIE48" s="50"/>
      <c r="EIF48" s="50"/>
      <c r="EIG48" s="50"/>
      <c r="EIH48" s="50"/>
      <c r="EII48" s="50"/>
      <c r="EIJ48" s="50"/>
      <c r="EIK48" s="50"/>
      <c r="EIL48" s="50"/>
      <c r="EIM48" s="50"/>
      <c r="EIN48" s="50"/>
      <c r="EIO48" s="50"/>
      <c r="EIP48" s="50"/>
      <c r="EIQ48" s="50"/>
      <c r="EIR48" s="50"/>
      <c r="EIS48" s="50"/>
      <c r="EIT48" s="50"/>
      <c r="EIU48" s="50"/>
      <c r="EIV48" s="50"/>
      <c r="EIW48" s="50"/>
      <c r="EIX48" s="50"/>
      <c r="EIY48" s="50"/>
      <c r="EIZ48" s="50"/>
      <c r="EJA48" s="50"/>
      <c r="EJB48" s="50"/>
      <c r="EJC48" s="50"/>
      <c r="EJD48" s="50"/>
      <c r="EJE48" s="50"/>
      <c r="EJF48" s="50"/>
      <c r="EJG48" s="50"/>
      <c r="EJH48" s="50"/>
      <c r="EJI48" s="50"/>
      <c r="EJJ48" s="50"/>
      <c r="EJK48" s="50"/>
      <c r="EJL48" s="50"/>
      <c r="EJM48" s="50"/>
      <c r="EJN48" s="50"/>
      <c r="EJO48" s="50"/>
      <c r="EJP48" s="50"/>
      <c r="EJQ48" s="50"/>
      <c r="EJR48" s="50"/>
      <c r="EJS48" s="50"/>
      <c r="EJT48" s="50"/>
      <c r="EJU48" s="50"/>
      <c r="EJV48" s="50"/>
      <c r="EJW48" s="50"/>
      <c r="EJX48" s="50"/>
      <c r="EJY48" s="50"/>
      <c r="EJZ48" s="50"/>
      <c r="EKA48" s="50"/>
      <c r="EKB48" s="50"/>
      <c r="EKC48" s="50"/>
      <c r="EKD48" s="50"/>
      <c r="EKE48" s="50"/>
      <c r="EKF48" s="50"/>
      <c r="EKG48" s="50"/>
      <c r="EKH48" s="50"/>
      <c r="EKI48" s="50"/>
      <c r="EKJ48" s="50"/>
      <c r="EKK48" s="50"/>
      <c r="EKL48" s="50"/>
      <c r="EKM48" s="50"/>
      <c r="EKN48" s="50"/>
      <c r="EKO48" s="50"/>
      <c r="EKP48" s="50"/>
      <c r="EKQ48" s="50"/>
      <c r="EKR48" s="50"/>
      <c r="EKS48" s="50"/>
      <c r="EKT48" s="50"/>
      <c r="EKU48" s="50"/>
      <c r="EKV48" s="50"/>
      <c r="EKW48" s="50"/>
      <c r="EKX48" s="50"/>
      <c r="EKY48" s="50"/>
      <c r="EKZ48" s="50"/>
      <c r="ELA48" s="50"/>
      <c r="ELB48" s="50"/>
      <c r="ELC48" s="50"/>
      <c r="ELD48" s="50"/>
      <c r="ELE48" s="50"/>
      <c r="ELF48" s="50"/>
      <c r="ELG48" s="50"/>
      <c r="ELH48" s="50"/>
      <c r="ELI48" s="50"/>
      <c r="ELJ48" s="50"/>
      <c r="ELK48" s="50"/>
      <c r="ELL48" s="50"/>
      <c r="ELM48" s="50"/>
      <c r="ELN48" s="50"/>
      <c r="ELO48" s="50"/>
      <c r="ELP48" s="50"/>
      <c r="ELQ48" s="50"/>
      <c r="ELR48" s="50"/>
      <c r="ELS48" s="50"/>
      <c r="ELT48" s="50"/>
      <c r="ELU48" s="50"/>
      <c r="ELV48" s="50"/>
      <c r="ELW48" s="50"/>
      <c r="ELX48" s="50"/>
      <c r="ELY48" s="50"/>
      <c r="ELZ48" s="50"/>
      <c r="EMA48" s="50"/>
      <c r="EMB48" s="50"/>
      <c r="EMC48" s="50"/>
      <c r="EMD48" s="50"/>
      <c r="EME48" s="50"/>
      <c r="EMF48" s="50"/>
      <c r="EMG48" s="50"/>
      <c r="EMH48" s="50"/>
      <c r="EMI48" s="50"/>
      <c r="EMJ48" s="50"/>
      <c r="EMK48" s="50"/>
      <c r="EML48" s="50"/>
      <c r="EMM48" s="50"/>
      <c r="EMN48" s="50"/>
      <c r="EMO48" s="50"/>
      <c r="EMP48" s="50"/>
      <c r="EMQ48" s="50"/>
      <c r="EMR48" s="50"/>
      <c r="EMS48" s="50"/>
      <c r="EMT48" s="50"/>
      <c r="EMU48" s="50"/>
      <c r="EMV48" s="50"/>
      <c r="EMW48" s="50"/>
      <c r="EMX48" s="50"/>
      <c r="EMY48" s="50"/>
      <c r="EMZ48" s="50"/>
      <c r="ENA48" s="50"/>
      <c r="ENB48" s="50"/>
      <c r="ENC48" s="50"/>
      <c r="END48" s="50"/>
      <c r="ENE48" s="50"/>
      <c r="ENF48" s="50"/>
      <c r="ENG48" s="50"/>
      <c r="ENH48" s="50"/>
      <c r="ENI48" s="50"/>
      <c r="ENJ48" s="50"/>
      <c r="ENK48" s="50"/>
      <c r="ENL48" s="50"/>
      <c r="ENM48" s="50"/>
      <c r="ENN48" s="50"/>
      <c r="ENO48" s="50"/>
      <c r="ENP48" s="50"/>
      <c r="ENQ48" s="50"/>
      <c r="ENR48" s="50"/>
      <c r="ENS48" s="50"/>
      <c r="ENT48" s="50"/>
      <c r="ENU48" s="50"/>
      <c r="ENV48" s="50"/>
      <c r="ENW48" s="50"/>
      <c r="ENX48" s="50"/>
      <c r="ENY48" s="50"/>
      <c r="ENZ48" s="50"/>
      <c r="EOA48" s="50"/>
      <c r="EOB48" s="50"/>
      <c r="EOC48" s="50"/>
      <c r="EOD48" s="50"/>
      <c r="EOE48" s="50"/>
      <c r="EOF48" s="50"/>
      <c r="EOG48" s="50"/>
      <c r="EOH48" s="50"/>
      <c r="EOI48" s="50"/>
      <c r="EOJ48" s="50"/>
      <c r="EOK48" s="50"/>
      <c r="EOL48" s="50"/>
      <c r="EOM48" s="50"/>
      <c r="EON48" s="50"/>
      <c r="EOO48" s="50"/>
      <c r="EOP48" s="50"/>
      <c r="EOQ48" s="50"/>
      <c r="EOR48" s="50"/>
      <c r="EOS48" s="50"/>
      <c r="EOT48" s="50"/>
      <c r="EOU48" s="50"/>
      <c r="EOV48" s="50"/>
      <c r="EOW48" s="50"/>
      <c r="EOX48" s="50"/>
      <c r="EOY48" s="50"/>
      <c r="EOZ48" s="50"/>
      <c r="EPA48" s="50"/>
      <c r="EPB48" s="50"/>
      <c r="EPC48" s="50"/>
      <c r="EPD48" s="50"/>
      <c r="EPE48" s="50"/>
      <c r="EPF48" s="50"/>
      <c r="EPG48" s="50"/>
      <c r="EPH48" s="50"/>
      <c r="EPI48" s="50"/>
      <c r="EPJ48" s="50"/>
      <c r="EPK48" s="50"/>
      <c r="EPL48" s="50"/>
      <c r="EPM48" s="50"/>
      <c r="EPN48" s="50"/>
      <c r="EPO48" s="50"/>
      <c r="EPP48" s="50"/>
      <c r="EPQ48" s="50"/>
      <c r="EPR48" s="50"/>
      <c r="EPS48" s="50"/>
      <c r="EPT48" s="50"/>
      <c r="EPU48" s="50"/>
      <c r="EPV48" s="50"/>
      <c r="EPW48" s="50"/>
      <c r="EPX48" s="50"/>
      <c r="EPY48" s="50"/>
      <c r="EPZ48" s="50"/>
      <c r="EQA48" s="50"/>
      <c r="EQB48" s="50"/>
      <c r="EQC48" s="50"/>
      <c r="EQD48" s="50"/>
      <c r="EQE48" s="50"/>
      <c r="EQF48" s="50"/>
      <c r="EQG48" s="50"/>
      <c r="EQH48" s="50"/>
      <c r="EQI48" s="50"/>
      <c r="EQJ48" s="50"/>
      <c r="EQK48" s="50"/>
      <c r="EQL48" s="50"/>
      <c r="EQM48" s="50"/>
      <c r="EQN48" s="50"/>
      <c r="EQO48" s="50"/>
      <c r="EQP48" s="50"/>
      <c r="EQQ48" s="50"/>
      <c r="EQR48" s="50"/>
      <c r="EQS48" s="50"/>
      <c r="EQT48" s="50"/>
      <c r="EQU48" s="50"/>
      <c r="EQV48" s="50"/>
      <c r="EQW48" s="50"/>
      <c r="EQX48" s="50"/>
      <c r="EQY48" s="50"/>
      <c r="EQZ48" s="50"/>
      <c r="ERA48" s="50"/>
      <c r="ERB48" s="50"/>
      <c r="ERC48" s="50"/>
      <c r="ERD48" s="50"/>
      <c r="ERE48" s="50"/>
      <c r="ERF48" s="50"/>
      <c r="ERG48" s="50"/>
      <c r="ERH48" s="50"/>
      <c r="ERI48" s="50"/>
      <c r="ERJ48" s="50"/>
      <c r="ERK48" s="50"/>
      <c r="ERL48" s="50"/>
      <c r="ERM48" s="50"/>
      <c r="ERN48" s="50"/>
      <c r="ERO48" s="50"/>
      <c r="ERP48" s="50"/>
      <c r="ERQ48" s="50"/>
      <c r="ERR48" s="50"/>
      <c r="ERS48" s="50"/>
      <c r="ERT48" s="50"/>
      <c r="ERU48" s="50"/>
      <c r="ERV48" s="50"/>
      <c r="ERW48" s="50"/>
      <c r="ERX48" s="50"/>
      <c r="ERY48" s="50"/>
      <c r="ERZ48" s="50"/>
      <c r="ESA48" s="50"/>
      <c r="ESB48" s="50"/>
      <c r="ESC48" s="50"/>
      <c r="ESD48" s="50"/>
      <c r="ESE48" s="50"/>
      <c r="ESF48" s="50"/>
      <c r="ESG48" s="50"/>
      <c r="ESH48" s="50"/>
      <c r="ESI48" s="50"/>
      <c r="ESJ48" s="50"/>
      <c r="ESK48" s="50"/>
      <c r="ESL48" s="50"/>
      <c r="ESM48" s="50"/>
      <c r="ESN48" s="50"/>
      <c r="ESO48" s="50"/>
      <c r="ESP48" s="50"/>
      <c r="ESQ48" s="50"/>
      <c r="ESR48" s="50"/>
      <c r="ESS48" s="50"/>
      <c r="EST48" s="50"/>
      <c r="ESU48" s="50"/>
      <c r="ESV48" s="50"/>
      <c r="ESW48" s="50"/>
      <c r="ESX48" s="50"/>
      <c r="ESY48" s="50"/>
      <c r="ESZ48" s="50"/>
      <c r="ETA48" s="50"/>
      <c r="ETB48" s="50"/>
      <c r="ETC48" s="50"/>
      <c r="ETD48" s="50"/>
      <c r="ETE48" s="50"/>
      <c r="ETF48" s="50"/>
      <c r="ETG48" s="50"/>
      <c r="ETH48" s="50"/>
      <c r="ETI48" s="50"/>
      <c r="ETJ48" s="50"/>
      <c r="ETK48" s="50"/>
      <c r="ETL48" s="50"/>
      <c r="ETM48" s="50"/>
      <c r="ETN48" s="50"/>
      <c r="ETO48" s="50"/>
      <c r="ETP48" s="50"/>
      <c r="ETQ48" s="50"/>
      <c r="ETR48" s="50"/>
      <c r="ETS48" s="50"/>
      <c r="ETT48" s="50"/>
      <c r="ETU48" s="50"/>
      <c r="ETV48" s="50"/>
      <c r="ETW48" s="50"/>
      <c r="ETX48" s="50"/>
      <c r="ETY48" s="50"/>
      <c r="ETZ48" s="50"/>
      <c r="EUA48" s="50"/>
      <c r="EUB48" s="50"/>
      <c r="EUC48" s="50"/>
      <c r="EUD48" s="50"/>
      <c r="EUE48" s="50"/>
      <c r="EUF48" s="50"/>
      <c r="EUG48" s="50"/>
      <c r="EUH48" s="50"/>
      <c r="EUI48" s="50"/>
      <c r="EUJ48" s="50"/>
      <c r="EUK48" s="50"/>
      <c r="EUL48" s="50"/>
      <c r="EUM48" s="50"/>
      <c r="EUN48" s="50"/>
      <c r="EUO48" s="50"/>
      <c r="EUP48" s="50"/>
      <c r="EUQ48" s="50"/>
      <c r="EUR48" s="50"/>
      <c r="EUS48" s="50"/>
      <c r="EUT48" s="50"/>
      <c r="EUU48" s="50"/>
      <c r="EUV48" s="50"/>
      <c r="EUW48" s="50"/>
      <c r="EUX48" s="50"/>
      <c r="EUY48" s="50"/>
      <c r="EUZ48" s="50"/>
      <c r="EVA48" s="50"/>
      <c r="EVB48" s="50"/>
      <c r="EVC48" s="50"/>
      <c r="EVD48" s="50"/>
      <c r="EVE48" s="50"/>
      <c r="EVF48" s="50"/>
      <c r="EVG48" s="50"/>
      <c r="EVH48" s="50"/>
      <c r="EVI48" s="50"/>
      <c r="EVJ48" s="50"/>
      <c r="EVK48" s="50"/>
      <c r="EVL48" s="50"/>
      <c r="EVM48" s="50"/>
      <c r="EVN48" s="50"/>
      <c r="EVO48" s="50"/>
      <c r="EVP48" s="50"/>
      <c r="EVQ48" s="50"/>
      <c r="EVR48" s="50"/>
      <c r="EVS48" s="50"/>
      <c r="EVT48" s="50"/>
      <c r="EVU48" s="50"/>
      <c r="EVV48" s="50"/>
      <c r="EVW48" s="50"/>
      <c r="EVX48" s="50"/>
      <c r="EVY48" s="50"/>
      <c r="EVZ48" s="50"/>
      <c r="EWA48" s="50"/>
      <c r="EWB48" s="50"/>
      <c r="EWC48" s="50"/>
      <c r="EWD48" s="50"/>
      <c r="EWE48" s="50"/>
      <c r="EWF48" s="50"/>
      <c r="EWG48" s="50"/>
      <c r="EWH48" s="50"/>
      <c r="EWI48" s="50"/>
      <c r="EWJ48" s="50"/>
      <c r="EWK48" s="50"/>
      <c r="EWL48" s="50"/>
      <c r="EWM48" s="50"/>
      <c r="EWN48" s="50"/>
      <c r="EWO48" s="50"/>
      <c r="EWP48" s="50"/>
      <c r="EWQ48" s="50"/>
      <c r="EWR48" s="50"/>
      <c r="EWS48" s="50"/>
      <c r="EWT48" s="50"/>
      <c r="EWU48" s="50"/>
      <c r="EWV48" s="50"/>
      <c r="EWW48" s="50"/>
      <c r="EWX48" s="50"/>
      <c r="EWY48" s="50"/>
      <c r="EWZ48" s="50"/>
      <c r="EXA48" s="50"/>
      <c r="EXB48" s="50"/>
      <c r="EXC48" s="50"/>
      <c r="EXD48" s="50"/>
      <c r="EXE48" s="50"/>
      <c r="EXF48" s="50"/>
      <c r="EXG48" s="50"/>
      <c r="EXH48" s="50"/>
      <c r="EXI48" s="50"/>
      <c r="EXJ48" s="50"/>
      <c r="EXK48" s="50"/>
      <c r="EXL48" s="50"/>
      <c r="EXM48" s="50"/>
      <c r="EXN48" s="50"/>
      <c r="EXO48" s="50"/>
      <c r="EXP48" s="50"/>
      <c r="EXQ48" s="50"/>
      <c r="EXR48" s="50"/>
      <c r="EXS48" s="50"/>
      <c r="EXT48" s="50"/>
      <c r="EXU48" s="50"/>
      <c r="EXV48" s="50"/>
      <c r="EXW48" s="50"/>
      <c r="EXX48" s="50"/>
      <c r="EXY48" s="50"/>
      <c r="EXZ48" s="50"/>
      <c r="EYA48" s="50"/>
      <c r="EYB48" s="50"/>
      <c r="EYC48" s="50"/>
      <c r="EYD48" s="50"/>
      <c r="EYE48" s="50"/>
      <c r="EYF48" s="50"/>
      <c r="EYG48" s="50"/>
      <c r="EYH48" s="50"/>
      <c r="EYI48" s="50"/>
      <c r="EYJ48" s="50"/>
      <c r="EYK48" s="50"/>
      <c r="EYL48" s="50"/>
      <c r="EYM48" s="50"/>
      <c r="EYN48" s="50"/>
      <c r="EYO48" s="50"/>
      <c r="EYP48" s="50"/>
      <c r="EYQ48" s="50"/>
      <c r="EYR48" s="50"/>
      <c r="EYS48" s="50"/>
      <c r="EYT48" s="50"/>
      <c r="EYU48" s="50"/>
      <c r="EYV48" s="50"/>
      <c r="EYW48" s="50"/>
      <c r="EYX48" s="50"/>
      <c r="EYY48" s="50"/>
      <c r="EYZ48" s="50"/>
      <c r="EZA48" s="50"/>
      <c r="EZB48" s="50"/>
      <c r="EZC48" s="50"/>
      <c r="EZD48" s="50"/>
      <c r="EZE48" s="50"/>
      <c r="EZF48" s="50"/>
      <c r="EZG48" s="50"/>
      <c r="EZH48" s="50"/>
      <c r="EZI48" s="50"/>
      <c r="EZJ48" s="50"/>
      <c r="EZK48" s="50"/>
      <c r="EZL48" s="50"/>
      <c r="EZM48" s="50"/>
      <c r="EZN48" s="50"/>
      <c r="EZO48" s="50"/>
      <c r="EZP48" s="50"/>
      <c r="EZQ48" s="50"/>
      <c r="EZR48" s="50"/>
      <c r="EZS48" s="50"/>
      <c r="EZT48" s="50"/>
      <c r="EZU48" s="50"/>
      <c r="EZV48" s="50"/>
      <c r="EZW48" s="50"/>
      <c r="EZX48" s="50"/>
      <c r="EZY48" s="50"/>
      <c r="EZZ48" s="50"/>
      <c r="FAA48" s="50"/>
      <c r="FAB48" s="50"/>
      <c r="FAC48" s="50"/>
      <c r="FAD48" s="50"/>
      <c r="FAE48" s="50"/>
      <c r="FAF48" s="50"/>
      <c r="FAG48" s="50"/>
      <c r="FAH48" s="50"/>
      <c r="FAI48" s="50"/>
      <c r="FAJ48" s="50"/>
      <c r="FAK48" s="50"/>
      <c r="FAL48" s="50"/>
      <c r="FAM48" s="50"/>
      <c r="FAN48" s="50"/>
      <c r="FAO48" s="50"/>
      <c r="FAP48" s="50"/>
      <c r="FAQ48" s="50"/>
      <c r="FAR48" s="50"/>
      <c r="FAS48" s="50"/>
      <c r="FAT48" s="50"/>
      <c r="FAU48" s="50"/>
      <c r="FAV48" s="50"/>
      <c r="FAW48" s="50"/>
      <c r="FAX48" s="50"/>
      <c r="FAY48" s="50"/>
      <c r="FAZ48" s="50"/>
      <c r="FBA48" s="50"/>
      <c r="FBB48" s="50"/>
      <c r="FBC48" s="50"/>
      <c r="FBD48" s="50"/>
      <c r="FBE48" s="50"/>
      <c r="FBF48" s="50"/>
      <c r="FBG48" s="50"/>
      <c r="FBH48" s="50"/>
      <c r="FBI48" s="50"/>
      <c r="FBJ48" s="50"/>
      <c r="FBK48" s="50"/>
      <c r="FBL48" s="50"/>
      <c r="FBM48" s="50"/>
      <c r="FBN48" s="50"/>
      <c r="FBO48" s="50"/>
      <c r="FBP48" s="50"/>
      <c r="FBQ48" s="50"/>
      <c r="FBR48" s="50"/>
      <c r="FBS48" s="50"/>
      <c r="FBT48" s="50"/>
      <c r="FBU48" s="50"/>
      <c r="FBV48" s="50"/>
      <c r="FBW48" s="50"/>
      <c r="FBX48" s="50"/>
      <c r="FBY48" s="50"/>
      <c r="FBZ48" s="50"/>
      <c r="FCA48" s="50"/>
      <c r="FCB48" s="50"/>
      <c r="FCC48" s="50"/>
      <c r="FCD48" s="50"/>
      <c r="FCE48" s="50"/>
      <c r="FCF48" s="50"/>
      <c r="FCG48" s="50"/>
      <c r="FCH48" s="50"/>
      <c r="FCI48" s="50"/>
      <c r="FCJ48" s="50"/>
      <c r="FCK48" s="50"/>
      <c r="FCL48" s="50"/>
      <c r="FCM48" s="50"/>
      <c r="FCN48" s="50"/>
      <c r="FCO48" s="50"/>
      <c r="FCP48" s="50"/>
      <c r="FCQ48" s="50"/>
      <c r="FCR48" s="50"/>
      <c r="FCS48" s="50"/>
      <c r="FCT48" s="50"/>
      <c r="FCU48" s="50"/>
      <c r="FCV48" s="50"/>
      <c r="FCW48" s="50"/>
      <c r="FCX48" s="50"/>
      <c r="FCY48" s="50"/>
      <c r="FCZ48" s="50"/>
      <c r="FDA48" s="50"/>
      <c r="FDB48" s="50"/>
      <c r="FDC48" s="50"/>
      <c r="FDD48" s="50"/>
      <c r="FDE48" s="50"/>
      <c r="FDF48" s="50"/>
      <c r="FDG48" s="50"/>
      <c r="FDH48" s="50"/>
      <c r="FDI48" s="50"/>
      <c r="FDJ48" s="50"/>
      <c r="FDK48" s="50"/>
      <c r="FDL48" s="50"/>
      <c r="FDM48" s="50"/>
      <c r="FDN48" s="50"/>
      <c r="FDO48" s="50"/>
      <c r="FDP48" s="50"/>
      <c r="FDQ48" s="50"/>
      <c r="FDR48" s="50"/>
      <c r="FDS48" s="50"/>
      <c r="FDT48" s="50"/>
      <c r="FDU48" s="50"/>
      <c r="FDV48" s="50"/>
      <c r="FDW48" s="50"/>
      <c r="FDX48" s="50"/>
      <c r="FDY48" s="50"/>
      <c r="FDZ48" s="50"/>
      <c r="FEA48" s="50"/>
      <c r="FEB48" s="50"/>
      <c r="FEC48" s="50"/>
      <c r="FED48" s="50"/>
      <c r="FEE48" s="50"/>
      <c r="FEF48" s="50"/>
      <c r="FEG48" s="50"/>
      <c r="FEH48" s="50"/>
      <c r="FEI48" s="50"/>
      <c r="FEJ48" s="50"/>
      <c r="FEK48" s="50"/>
      <c r="FEL48" s="50"/>
      <c r="FEM48" s="50"/>
      <c r="FEN48" s="50"/>
      <c r="FEO48" s="50"/>
      <c r="FEP48" s="50"/>
      <c r="FEQ48" s="50"/>
      <c r="FER48" s="50"/>
      <c r="FES48" s="50"/>
      <c r="FET48" s="50"/>
      <c r="FEU48" s="50"/>
      <c r="FEV48" s="50"/>
      <c r="FEW48" s="50"/>
      <c r="FEX48" s="50"/>
      <c r="FEY48" s="50"/>
      <c r="FEZ48" s="50"/>
      <c r="FFA48" s="50"/>
      <c r="FFB48" s="50"/>
      <c r="FFC48" s="50"/>
      <c r="FFD48" s="50"/>
      <c r="FFE48" s="50"/>
      <c r="FFF48" s="50"/>
      <c r="FFG48" s="50"/>
      <c r="FFH48" s="50"/>
      <c r="FFI48" s="50"/>
      <c r="FFJ48" s="50"/>
      <c r="FFK48" s="50"/>
      <c r="FFL48" s="50"/>
      <c r="FFM48" s="50"/>
      <c r="FFN48" s="50"/>
      <c r="FFO48" s="50"/>
      <c r="FFP48" s="50"/>
      <c r="FFQ48" s="50"/>
      <c r="FFR48" s="50"/>
      <c r="FFS48" s="50"/>
      <c r="FFT48" s="50"/>
      <c r="FFU48" s="50"/>
      <c r="FFV48" s="50"/>
      <c r="FFW48" s="50"/>
      <c r="FFX48" s="50"/>
      <c r="FFY48" s="50"/>
      <c r="FFZ48" s="50"/>
      <c r="FGA48" s="50"/>
      <c r="FGB48" s="50"/>
      <c r="FGC48" s="50"/>
      <c r="FGD48" s="50"/>
      <c r="FGE48" s="50"/>
      <c r="FGF48" s="50"/>
      <c r="FGG48" s="50"/>
      <c r="FGH48" s="50"/>
      <c r="FGI48" s="50"/>
      <c r="FGJ48" s="50"/>
      <c r="FGK48" s="50"/>
      <c r="FGL48" s="50"/>
      <c r="FGM48" s="50"/>
      <c r="FGN48" s="50"/>
      <c r="FGO48" s="50"/>
      <c r="FGP48" s="50"/>
      <c r="FGQ48" s="50"/>
      <c r="FGR48" s="50"/>
      <c r="FGS48" s="50"/>
      <c r="FGT48" s="50"/>
      <c r="FGU48" s="50"/>
      <c r="FGV48" s="50"/>
      <c r="FGW48" s="50"/>
      <c r="FGX48" s="50"/>
      <c r="FGY48" s="50"/>
      <c r="FGZ48" s="50"/>
      <c r="FHA48" s="50"/>
      <c r="FHB48" s="50"/>
      <c r="FHC48" s="50"/>
      <c r="FHD48" s="50"/>
      <c r="FHE48" s="50"/>
      <c r="FHF48" s="50"/>
      <c r="FHG48" s="50"/>
      <c r="FHH48" s="50"/>
      <c r="FHI48" s="50"/>
      <c r="FHJ48" s="50"/>
      <c r="FHK48" s="50"/>
      <c r="FHL48" s="50"/>
      <c r="FHM48" s="50"/>
      <c r="FHN48" s="50"/>
      <c r="FHO48" s="50"/>
      <c r="FHP48" s="50"/>
      <c r="FHQ48" s="50"/>
      <c r="FHR48" s="50"/>
      <c r="FHS48" s="50"/>
      <c r="FHT48" s="50"/>
      <c r="FHU48" s="50"/>
      <c r="FHV48" s="50"/>
      <c r="FHW48" s="50"/>
      <c r="FHX48" s="50"/>
      <c r="FHY48" s="50"/>
      <c r="FHZ48" s="50"/>
      <c r="FIA48" s="50"/>
      <c r="FIB48" s="50"/>
      <c r="FIC48" s="50"/>
      <c r="FID48" s="50"/>
      <c r="FIE48" s="50"/>
      <c r="FIF48" s="50"/>
      <c r="FIG48" s="50"/>
      <c r="FIH48" s="50"/>
      <c r="FII48" s="50"/>
      <c r="FIJ48" s="50"/>
      <c r="FIK48" s="50"/>
      <c r="FIL48" s="50"/>
      <c r="FIM48" s="50"/>
      <c r="FIN48" s="50"/>
      <c r="FIO48" s="50"/>
      <c r="FIP48" s="50"/>
      <c r="FIQ48" s="50"/>
      <c r="FIR48" s="50"/>
      <c r="FIS48" s="50"/>
      <c r="FIT48" s="50"/>
      <c r="FIU48" s="50"/>
      <c r="FIV48" s="50"/>
      <c r="FIW48" s="50"/>
      <c r="FIX48" s="50"/>
      <c r="FIY48" s="50"/>
      <c r="FIZ48" s="50"/>
      <c r="FJA48" s="50"/>
      <c r="FJB48" s="50"/>
      <c r="FJC48" s="50"/>
      <c r="FJD48" s="50"/>
      <c r="FJE48" s="50"/>
      <c r="FJF48" s="50"/>
      <c r="FJG48" s="50"/>
      <c r="FJH48" s="50"/>
      <c r="FJI48" s="50"/>
      <c r="FJJ48" s="50"/>
      <c r="FJK48" s="50"/>
      <c r="FJL48" s="50"/>
      <c r="FJM48" s="50"/>
      <c r="FJN48" s="50"/>
      <c r="FJO48" s="50"/>
      <c r="FJP48" s="50"/>
      <c r="FJQ48" s="50"/>
      <c r="FJR48" s="50"/>
      <c r="FJS48" s="50"/>
      <c r="FJT48" s="50"/>
      <c r="FJU48" s="50"/>
      <c r="FJV48" s="50"/>
      <c r="FJW48" s="50"/>
      <c r="FJX48" s="50"/>
      <c r="FJY48" s="50"/>
      <c r="FJZ48" s="50"/>
      <c r="FKA48" s="50"/>
      <c r="FKB48" s="50"/>
      <c r="FKC48" s="50"/>
      <c r="FKD48" s="50"/>
      <c r="FKE48" s="50"/>
      <c r="FKF48" s="50"/>
      <c r="FKG48" s="50"/>
      <c r="FKH48" s="50"/>
      <c r="FKI48" s="50"/>
      <c r="FKJ48" s="50"/>
      <c r="FKK48" s="50"/>
      <c r="FKL48" s="50"/>
      <c r="FKM48" s="50"/>
      <c r="FKN48" s="50"/>
      <c r="FKO48" s="50"/>
      <c r="FKP48" s="50"/>
      <c r="FKQ48" s="50"/>
      <c r="FKR48" s="50"/>
      <c r="FKS48" s="50"/>
      <c r="FKT48" s="50"/>
      <c r="FKU48" s="50"/>
      <c r="FKV48" s="50"/>
      <c r="FKW48" s="50"/>
      <c r="FKX48" s="50"/>
      <c r="FKY48" s="50"/>
      <c r="FKZ48" s="50"/>
      <c r="FLA48" s="50"/>
      <c r="FLB48" s="50"/>
      <c r="FLC48" s="50"/>
      <c r="FLD48" s="50"/>
      <c r="FLE48" s="50"/>
      <c r="FLF48" s="50"/>
      <c r="FLG48" s="50"/>
      <c r="FLH48" s="50"/>
      <c r="FLI48" s="50"/>
      <c r="FLJ48" s="50"/>
      <c r="FLK48" s="50"/>
      <c r="FLL48" s="50"/>
      <c r="FLM48" s="50"/>
      <c r="FLN48" s="50"/>
      <c r="FLO48" s="50"/>
      <c r="FLP48" s="50"/>
      <c r="FLQ48" s="50"/>
      <c r="FLR48" s="50"/>
      <c r="FLS48" s="50"/>
      <c r="FLT48" s="50"/>
      <c r="FLU48" s="50"/>
      <c r="FLV48" s="50"/>
      <c r="FLW48" s="50"/>
      <c r="FLX48" s="50"/>
      <c r="FLY48" s="50"/>
      <c r="FLZ48" s="50"/>
      <c r="FMA48" s="50"/>
      <c r="FMB48" s="50"/>
      <c r="FMC48" s="50"/>
      <c r="FMD48" s="50"/>
      <c r="FME48" s="50"/>
      <c r="FMF48" s="50"/>
      <c r="FMG48" s="50"/>
      <c r="FMH48" s="50"/>
      <c r="FMI48" s="50"/>
      <c r="FMJ48" s="50"/>
      <c r="FMK48" s="50"/>
      <c r="FML48" s="50"/>
      <c r="FMM48" s="50"/>
      <c r="FMN48" s="50"/>
      <c r="FMO48" s="50"/>
      <c r="FMP48" s="50"/>
      <c r="FMQ48" s="50"/>
      <c r="FMR48" s="50"/>
      <c r="FMS48" s="50"/>
      <c r="FMT48" s="50"/>
      <c r="FMU48" s="50"/>
      <c r="FMV48" s="50"/>
      <c r="FMW48" s="50"/>
      <c r="FMX48" s="50"/>
      <c r="FMY48" s="50"/>
      <c r="FMZ48" s="50"/>
      <c r="FNA48" s="50"/>
      <c r="FNB48" s="50"/>
      <c r="FNC48" s="50"/>
      <c r="FND48" s="50"/>
      <c r="FNE48" s="50"/>
      <c r="FNF48" s="50"/>
      <c r="FNG48" s="50"/>
      <c r="FNH48" s="50"/>
      <c r="FNI48" s="50"/>
      <c r="FNJ48" s="50"/>
      <c r="FNK48" s="50"/>
      <c r="FNL48" s="50"/>
      <c r="FNM48" s="50"/>
      <c r="FNN48" s="50"/>
      <c r="FNO48" s="50"/>
      <c r="FNP48" s="50"/>
      <c r="FNQ48" s="50"/>
      <c r="FNR48" s="50"/>
      <c r="FNS48" s="50"/>
      <c r="FNT48" s="50"/>
      <c r="FNU48" s="50"/>
      <c r="FNV48" s="50"/>
      <c r="FNW48" s="50"/>
      <c r="FNX48" s="50"/>
      <c r="FNY48" s="50"/>
      <c r="FNZ48" s="50"/>
      <c r="FOA48" s="50"/>
      <c r="FOB48" s="50"/>
      <c r="FOC48" s="50"/>
      <c r="FOD48" s="50"/>
      <c r="FOE48" s="50"/>
      <c r="FOF48" s="50"/>
      <c r="FOG48" s="50"/>
      <c r="FOH48" s="50"/>
      <c r="FOI48" s="50"/>
      <c r="FOJ48" s="50"/>
      <c r="FOK48" s="50"/>
      <c r="FOL48" s="50"/>
      <c r="FOM48" s="50"/>
      <c r="FON48" s="50"/>
      <c r="FOO48" s="50"/>
      <c r="FOP48" s="50"/>
      <c r="FOQ48" s="50"/>
      <c r="FOR48" s="50"/>
      <c r="FOS48" s="50"/>
      <c r="FOT48" s="50"/>
      <c r="FOU48" s="50"/>
      <c r="FOV48" s="50"/>
      <c r="FOW48" s="50"/>
      <c r="FOX48" s="50"/>
      <c r="FOY48" s="50"/>
      <c r="FOZ48" s="50"/>
      <c r="FPA48" s="50"/>
      <c r="FPB48" s="50"/>
      <c r="FPC48" s="50"/>
      <c r="FPD48" s="50"/>
      <c r="FPE48" s="50"/>
      <c r="FPF48" s="50"/>
      <c r="FPG48" s="50"/>
      <c r="FPH48" s="50"/>
      <c r="FPI48" s="50"/>
      <c r="FPJ48" s="50"/>
      <c r="FPK48" s="50"/>
      <c r="FPL48" s="50"/>
      <c r="FPM48" s="50"/>
      <c r="FPN48" s="50"/>
      <c r="FPO48" s="50"/>
      <c r="FPP48" s="50"/>
      <c r="FPQ48" s="50"/>
      <c r="FPR48" s="50"/>
      <c r="FPS48" s="50"/>
      <c r="FPT48" s="50"/>
      <c r="FPU48" s="50"/>
      <c r="FPV48" s="50"/>
      <c r="FPW48" s="50"/>
      <c r="FPX48" s="50"/>
      <c r="FPY48" s="50"/>
      <c r="FPZ48" s="50"/>
      <c r="FQA48" s="50"/>
      <c r="FQB48" s="50"/>
      <c r="FQC48" s="50"/>
      <c r="FQD48" s="50"/>
      <c r="FQE48" s="50"/>
      <c r="FQF48" s="50"/>
      <c r="FQG48" s="50"/>
      <c r="FQH48" s="50"/>
      <c r="FQI48" s="50"/>
      <c r="FQJ48" s="50"/>
      <c r="FQK48" s="50"/>
      <c r="FQL48" s="50"/>
      <c r="FQM48" s="50"/>
      <c r="FQN48" s="50"/>
      <c r="FQO48" s="50"/>
      <c r="FQP48" s="50"/>
      <c r="FQQ48" s="50"/>
      <c r="FQR48" s="50"/>
      <c r="FQS48" s="50"/>
      <c r="FQT48" s="50"/>
      <c r="FQU48" s="50"/>
      <c r="FQV48" s="50"/>
      <c r="FQW48" s="50"/>
      <c r="FQX48" s="50"/>
      <c r="FQY48" s="50"/>
      <c r="FQZ48" s="50"/>
      <c r="FRA48" s="50"/>
      <c r="FRB48" s="50"/>
      <c r="FRC48" s="50"/>
      <c r="FRD48" s="50"/>
      <c r="FRE48" s="50"/>
      <c r="FRF48" s="50"/>
      <c r="FRG48" s="50"/>
      <c r="FRH48" s="50"/>
      <c r="FRI48" s="50"/>
      <c r="FRJ48" s="50"/>
      <c r="FRK48" s="50"/>
      <c r="FRL48" s="50"/>
      <c r="FRM48" s="50"/>
      <c r="FRN48" s="50"/>
      <c r="FRO48" s="50"/>
      <c r="FRP48" s="50"/>
      <c r="FRQ48" s="50"/>
      <c r="FRR48" s="50"/>
      <c r="FRS48" s="50"/>
      <c r="FRT48" s="50"/>
      <c r="FRU48" s="50"/>
      <c r="FRV48" s="50"/>
      <c r="FRW48" s="50"/>
      <c r="FRX48" s="50"/>
      <c r="FRY48" s="50"/>
      <c r="FRZ48" s="50"/>
      <c r="FSA48" s="50"/>
      <c r="FSB48" s="50"/>
      <c r="FSC48" s="50"/>
      <c r="FSD48" s="50"/>
      <c r="FSE48" s="50"/>
      <c r="FSF48" s="50"/>
      <c r="FSG48" s="50"/>
      <c r="FSH48" s="50"/>
      <c r="FSI48" s="50"/>
      <c r="FSJ48" s="50"/>
      <c r="FSK48" s="50"/>
      <c r="FSL48" s="50"/>
      <c r="FSM48" s="50"/>
      <c r="FSN48" s="50"/>
      <c r="FSO48" s="50"/>
      <c r="FSP48" s="50"/>
      <c r="FSQ48" s="50"/>
      <c r="FSR48" s="50"/>
      <c r="FSS48" s="50"/>
      <c r="FST48" s="50"/>
      <c r="FSU48" s="50"/>
      <c r="FSV48" s="50"/>
      <c r="FSW48" s="50"/>
      <c r="FSX48" s="50"/>
      <c r="FSY48" s="50"/>
      <c r="FSZ48" s="50"/>
      <c r="FTA48" s="50"/>
      <c r="FTB48" s="50"/>
      <c r="FTC48" s="50"/>
      <c r="FTD48" s="50"/>
      <c r="FTE48" s="50"/>
      <c r="FTF48" s="50"/>
      <c r="FTG48" s="50"/>
      <c r="FTH48" s="50"/>
      <c r="FTI48" s="50"/>
      <c r="FTJ48" s="50"/>
      <c r="FTK48" s="50"/>
      <c r="FTL48" s="50"/>
      <c r="FTM48" s="50"/>
      <c r="FTN48" s="50"/>
      <c r="FTO48" s="50"/>
      <c r="FTP48" s="50"/>
      <c r="FTQ48" s="50"/>
      <c r="FTR48" s="50"/>
      <c r="FTS48" s="50"/>
      <c r="FTT48" s="50"/>
      <c r="FTU48" s="50"/>
      <c r="FTV48" s="50"/>
      <c r="FTW48" s="50"/>
      <c r="FTX48" s="50"/>
      <c r="FTY48" s="50"/>
      <c r="FTZ48" s="50"/>
      <c r="FUA48" s="50"/>
      <c r="FUB48" s="50"/>
      <c r="FUC48" s="50"/>
      <c r="FUD48" s="50"/>
      <c r="FUE48" s="50"/>
      <c r="FUF48" s="50"/>
      <c r="FUG48" s="50"/>
      <c r="FUH48" s="50"/>
      <c r="FUI48" s="50"/>
      <c r="FUJ48" s="50"/>
      <c r="FUK48" s="50"/>
      <c r="FUL48" s="50"/>
      <c r="FUM48" s="50"/>
      <c r="FUN48" s="50"/>
      <c r="FUO48" s="50"/>
      <c r="FUP48" s="50"/>
      <c r="FUQ48" s="50"/>
      <c r="FUR48" s="50"/>
      <c r="FUS48" s="50"/>
      <c r="FUT48" s="50"/>
      <c r="FUU48" s="50"/>
      <c r="FUV48" s="50"/>
      <c r="FUW48" s="50"/>
      <c r="FUX48" s="50"/>
      <c r="FUY48" s="50"/>
      <c r="FUZ48" s="50"/>
      <c r="FVA48" s="50"/>
      <c r="FVB48" s="50"/>
      <c r="FVC48" s="50"/>
      <c r="FVD48" s="50"/>
      <c r="FVE48" s="50"/>
      <c r="FVF48" s="50"/>
      <c r="FVG48" s="50"/>
      <c r="FVH48" s="50"/>
      <c r="FVI48" s="50"/>
      <c r="FVJ48" s="50"/>
      <c r="FVK48" s="50"/>
      <c r="FVL48" s="50"/>
      <c r="FVM48" s="50"/>
      <c r="FVN48" s="50"/>
      <c r="FVO48" s="50"/>
      <c r="FVP48" s="50"/>
      <c r="FVQ48" s="50"/>
      <c r="FVR48" s="50"/>
      <c r="FVS48" s="50"/>
      <c r="FVT48" s="50"/>
      <c r="FVU48" s="50"/>
      <c r="FVV48" s="50"/>
      <c r="FVW48" s="50"/>
      <c r="FVX48" s="50"/>
      <c r="FVY48" s="50"/>
      <c r="FVZ48" s="50"/>
      <c r="FWA48" s="50"/>
      <c r="FWB48" s="50"/>
      <c r="FWC48" s="50"/>
      <c r="FWD48" s="50"/>
      <c r="FWE48" s="50"/>
      <c r="FWF48" s="50"/>
      <c r="FWG48" s="50"/>
      <c r="FWH48" s="50"/>
      <c r="FWI48" s="50"/>
      <c r="FWJ48" s="50"/>
      <c r="FWK48" s="50"/>
      <c r="FWL48" s="50"/>
      <c r="FWM48" s="50"/>
      <c r="FWN48" s="50"/>
      <c r="FWO48" s="50"/>
      <c r="FWP48" s="50"/>
      <c r="FWQ48" s="50"/>
      <c r="FWR48" s="50"/>
      <c r="FWS48" s="50"/>
      <c r="FWT48" s="50"/>
      <c r="FWU48" s="50"/>
      <c r="FWV48" s="50"/>
      <c r="FWW48" s="50"/>
      <c r="FWX48" s="50"/>
      <c r="FWY48" s="50"/>
      <c r="FWZ48" s="50"/>
      <c r="FXA48" s="50"/>
      <c r="FXB48" s="50"/>
      <c r="FXC48" s="50"/>
      <c r="FXD48" s="50"/>
      <c r="FXE48" s="50"/>
      <c r="FXF48" s="50"/>
      <c r="FXG48" s="50"/>
      <c r="FXH48" s="50"/>
      <c r="FXI48" s="50"/>
      <c r="FXJ48" s="50"/>
      <c r="FXK48" s="50"/>
      <c r="FXL48" s="50"/>
      <c r="FXM48" s="50"/>
      <c r="FXN48" s="50"/>
      <c r="FXO48" s="50"/>
      <c r="FXP48" s="50"/>
      <c r="FXQ48" s="50"/>
      <c r="FXR48" s="50"/>
      <c r="FXS48" s="50"/>
      <c r="FXT48" s="50"/>
      <c r="FXU48" s="50"/>
      <c r="FXV48" s="50"/>
      <c r="FXW48" s="50"/>
      <c r="FXX48" s="50"/>
      <c r="FXY48" s="50"/>
      <c r="FXZ48" s="50"/>
      <c r="FYA48" s="50"/>
      <c r="FYB48" s="50"/>
      <c r="FYC48" s="50"/>
      <c r="FYD48" s="50"/>
      <c r="FYE48" s="50"/>
      <c r="FYF48" s="50"/>
      <c r="FYG48" s="50"/>
      <c r="FYH48" s="50"/>
      <c r="FYI48" s="50"/>
      <c r="FYJ48" s="50"/>
      <c r="FYK48" s="50"/>
      <c r="FYL48" s="50"/>
      <c r="FYM48" s="50"/>
      <c r="FYN48" s="50"/>
      <c r="FYO48" s="50"/>
      <c r="FYP48" s="50"/>
      <c r="FYQ48" s="50"/>
      <c r="FYR48" s="50"/>
      <c r="FYS48" s="50"/>
      <c r="FYT48" s="50"/>
      <c r="FYU48" s="50"/>
      <c r="FYV48" s="50"/>
      <c r="FYW48" s="50"/>
      <c r="FYX48" s="50"/>
      <c r="FYY48" s="50"/>
      <c r="FYZ48" s="50"/>
      <c r="FZA48" s="50"/>
      <c r="FZB48" s="50"/>
      <c r="FZC48" s="50"/>
      <c r="FZD48" s="50"/>
      <c r="FZE48" s="50"/>
      <c r="FZF48" s="50"/>
      <c r="FZG48" s="50"/>
      <c r="FZH48" s="50"/>
      <c r="FZI48" s="50"/>
      <c r="FZJ48" s="50"/>
      <c r="FZK48" s="50"/>
      <c r="FZL48" s="50"/>
      <c r="FZM48" s="50"/>
      <c r="FZN48" s="50"/>
      <c r="FZO48" s="50"/>
      <c r="FZP48" s="50"/>
      <c r="FZQ48" s="50"/>
      <c r="FZR48" s="50"/>
      <c r="FZS48" s="50"/>
      <c r="FZT48" s="50"/>
      <c r="FZU48" s="50"/>
      <c r="FZV48" s="50"/>
      <c r="FZW48" s="50"/>
      <c r="FZX48" s="50"/>
      <c r="FZY48" s="50"/>
      <c r="FZZ48" s="50"/>
      <c r="GAA48" s="50"/>
      <c r="GAB48" s="50"/>
      <c r="GAC48" s="50"/>
      <c r="GAD48" s="50"/>
      <c r="GAE48" s="50"/>
      <c r="GAF48" s="50"/>
      <c r="GAG48" s="50"/>
      <c r="GAH48" s="50"/>
      <c r="GAI48" s="50"/>
      <c r="GAJ48" s="50"/>
      <c r="GAK48" s="50"/>
      <c r="GAL48" s="50"/>
      <c r="GAM48" s="50"/>
      <c r="GAN48" s="50"/>
      <c r="GAO48" s="50"/>
      <c r="GAP48" s="50"/>
      <c r="GAQ48" s="50"/>
      <c r="GAR48" s="50"/>
      <c r="GAS48" s="50"/>
      <c r="GAT48" s="50"/>
      <c r="GAU48" s="50"/>
      <c r="GAV48" s="50"/>
      <c r="GAW48" s="50"/>
      <c r="GAX48" s="50"/>
      <c r="GAY48" s="50"/>
      <c r="GAZ48" s="50"/>
      <c r="GBA48" s="50"/>
      <c r="GBB48" s="50"/>
      <c r="GBC48" s="50"/>
      <c r="GBD48" s="50"/>
      <c r="GBE48" s="50"/>
      <c r="GBF48" s="50"/>
      <c r="GBG48" s="50"/>
      <c r="GBH48" s="50"/>
      <c r="GBI48" s="50"/>
      <c r="GBJ48" s="50"/>
      <c r="GBK48" s="50"/>
      <c r="GBL48" s="50"/>
      <c r="GBM48" s="50"/>
      <c r="GBN48" s="50"/>
      <c r="GBO48" s="50"/>
      <c r="GBP48" s="50"/>
      <c r="GBQ48" s="50"/>
      <c r="GBR48" s="50"/>
      <c r="GBS48" s="50"/>
      <c r="GBT48" s="50"/>
      <c r="GBU48" s="50"/>
      <c r="GBV48" s="50"/>
      <c r="GBW48" s="50"/>
      <c r="GBX48" s="50"/>
      <c r="GBY48" s="50"/>
      <c r="GBZ48" s="50"/>
      <c r="GCA48" s="50"/>
      <c r="GCB48" s="50"/>
      <c r="GCC48" s="50"/>
      <c r="GCD48" s="50"/>
      <c r="GCE48" s="50"/>
      <c r="GCF48" s="50"/>
      <c r="GCG48" s="50"/>
      <c r="GCH48" s="50"/>
      <c r="GCI48" s="50"/>
      <c r="GCJ48" s="50"/>
      <c r="GCK48" s="50"/>
      <c r="GCL48" s="50"/>
      <c r="GCM48" s="50"/>
      <c r="GCN48" s="50"/>
      <c r="GCO48" s="50"/>
      <c r="GCP48" s="50"/>
      <c r="GCQ48" s="50"/>
      <c r="GCR48" s="50"/>
      <c r="GCS48" s="50"/>
      <c r="GCT48" s="50"/>
      <c r="GCU48" s="50"/>
      <c r="GCV48" s="50"/>
      <c r="GCW48" s="50"/>
      <c r="GCX48" s="50"/>
      <c r="GCY48" s="50"/>
      <c r="GCZ48" s="50"/>
      <c r="GDA48" s="50"/>
      <c r="GDB48" s="50"/>
      <c r="GDC48" s="50"/>
      <c r="GDD48" s="50"/>
      <c r="GDE48" s="50"/>
      <c r="GDF48" s="50"/>
      <c r="GDG48" s="50"/>
      <c r="GDH48" s="50"/>
      <c r="GDI48" s="50"/>
      <c r="GDJ48" s="50"/>
      <c r="GDK48" s="50"/>
      <c r="GDL48" s="50"/>
      <c r="GDM48" s="50"/>
      <c r="GDN48" s="50"/>
      <c r="GDO48" s="50"/>
      <c r="GDP48" s="50"/>
      <c r="GDQ48" s="50"/>
      <c r="GDR48" s="50"/>
      <c r="GDS48" s="50"/>
      <c r="GDT48" s="50"/>
      <c r="GDU48" s="50"/>
      <c r="GDV48" s="50"/>
      <c r="GDW48" s="50"/>
      <c r="GDX48" s="50"/>
      <c r="GDY48" s="50"/>
      <c r="GDZ48" s="50"/>
      <c r="GEA48" s="50"/>
      <c r="GEB48" s="50"/>
      <c r="GEC48" s="50"/>
      <c r="GED48" s="50"/>
      <c r="GEE48" s="50"/>
      <c r="GEF48" s="50"/>
      <c r="GEG48" s="50"/>
      <c r="GEH48" s="50"/>
      <c r="GEI48" s="50"/>
      <c r="GEJ48" s="50"/>
      <c r="GEK48" s="50"/>
      <c r="GEL48" s="50"/>
      <c r="GEM48" s="50"/>
      <c r="GEN48" s="50"/>
      <c r="GEO48" s="50"/>
      <c r="GEP48" s="50"/>
      <c r="GEQ48" s="50"/>
      <c r="GER48" s="50"/>
      <c r="GES48" s="50"/>
      <c r="GET48" s="50"/>
      <c r="GEU48" s="50"/>
      <c r="GEV48" s="50"/>
      <c r="GEW48" s="50"/>
      <c r="GEX48" s="50"/>
      <c r="GEY48" s="50"/>
      <c r="GEZ48" s="50"/>
      <c r="GFA48" s="50"/>
      <c r="GFB48" s="50"/>
      <c r="GFC48" s="50"/>
      <c r="GFD48" s="50"/>
      <c r="GFE48" s="50"/>
      <c r="GFF48" s="50"/>
      <c r="GFG48" s="50"/>
      <c r="GFH48" s="50"/>
      <c r="GFI48" s="50"/>
      <c r="GFJ48" s="50"/>
      <c r="GFK48" s="50"/>
      <c r="GFL48" s="50"/>
      <c r="GFM48" s="50"/>
      <c r="GFN48" s="50"/>
      <c r="GFO48" s="50"/>
      <c r="GFP48" s="50"/>
      <c r="GFQ48" s="50"/>
      <c r="GFR48" s="50"/>
      <c r="GFS48" s="50"/>
      <c r="GFT48" s="50"/>
      <c r="GFU48" s="50"/>
      <c r="GFV48" s="50"/>
      <c r="GFW48" s="50"/>
      <c r="GFX48" s="50"/>
      <c r="GFY48" s="50"/>
      <c r="GFZ48" s="50"/>
      <c r="GGA48" s="50"/>
      <c r="GGB48" s="50"/>
      <c r="GGC48" s="50"/>
      <c r="GGD48" s="50"/>
      <c r="GGE48" s="50"/>
      <c r="GGF48" s="50"/>
      <c r="GGG48" s="50"/>
      <c r="GGH48" s="50"/>
      <c r="GGI48" s="50"/>
      <c r="GGJ48" s="50"/>
      <c r="GGK48" s="50"/>
      <c r="GGL48" s="50"/>
      <c r="GGM48" s="50"/>
      <c r="GGN48" s="50"/>
      <c r="GGO48" s="50"/>
      <c r="GGP48" s="50"/>
      <c r="GGQ48" s="50"/>
      <c r="GGR48" s="50"/>
      <c r="GGS48" s="50"/>
      <c r="GGT48" s="50"/>
      <c r="GGU48" s="50"/>
      <c r="GGV48" s="50"/>
      <c r="GGW48" s="50"/>
      <c r="GGX48" s="50"/>
      <c r="GGY48" s="50"/>
      <c r="GGZ48" s="50"/>
      <c r="GHA48" s="50"/>
      <c r="GHB48" s="50"/>
      <c r="GHC48" s="50"/>
      <c r="GHD48" s="50"/>
      <c r="GHE48" s="50"/>
      <c r="GHF48" s="50"/>
      <c r="GHG48" s="50"/>
      <c r="GHH48" s="50"/>
      <c r="GHI48" s="50"/>
      <c r="GHJ48" s="50"/>
      <c r="GHK48" s="50"/>
      <c r="GHL48" s="50"/>
      <c r="GHM48" s="50"/>
      <c r="GHN48" s="50"/>
      <c r="GHO48" s="50"/>
      <c r="GHP48" s="50"/>
      <c r="GHQ48" s="50"/>
      <c r="GHR48" s="50"/>
      <c r="GHS48" s="50"/>
      <c r="GHT48" s="50"/>
      <c r="GHU48" s="50"/>
      <c r="GHV48" s="50"/>
      <c r="GHW48" s="50"/>
      <c r="GHX48" s="50"/>
      <c r="GHY48" s="50"/>
      <c r="GHZ48" s="50"/>
      <c r="GIA48" s="50"/>
      <c r="GIB48" s="50"/>
      <c r="GIC48" s="50"/>
      <c r="GID48" s="50"/>
      <c r="GIE48" s="50"/>
      <c r="GIF48" s="50"/>
      <c r="GIG48" s="50"/>
      <c r="GIH48" s="50"/>
      <c r="GII48" s="50"/>
      <c r="GIJ48" s="50"/>
      <c r="GIK48" s="50"/>
      <c r="GIL48" s="50"/>
      <c r="GIM48" s="50"/>
      <c r="GIN48" s="50"/>
      <c r="GIO48" s="50"/>
      <c r="GIP48" s="50"/>
      <c r="GIQ48" s="50"/>
      <c r="GIR48" s="50"/>
      <c r="GIS48" s="50"/>
      <c r="GIT48" s="50"/>
      <c r="GIU48" s="50"/>
      <c r="GIV48" s="50"/>
      <c r="GIW48" s="50"/>
      <c r="GIX48" s="50"/>
      <c r="GIY48" s="50"/>
      <c r="GIZ48" s="50"/>
      <c r="GJA48" s="50"/>
      <c r="GJB48" s="50"/>
      <c r="GJC48" s="50"/>
      <c r="GJD48" s="50"/>
      <c r="GJE48" s="50"/>
      <c r="GJF48" s="50"/>
      <c r="GJG48" s="50"/>
      <c r="GJH48" s="50"/>
      <c r="GJI48" s="50"/>
      <c r="GJJ48" s="50"/>
      <c r="GJK48" s="50"/>
      <c r="GJL48" s="50"/>
      <c r="GJM48" s="50"/>
      <c r="GJN48" s="50"/>
      <c r="GJO48" s="50"/>
      <c r="GJP48" s="50"/>
      <c r="GJQ48" s="50"/>
      <c r="GJR48" s="50"/>
      <c r="GJS48" s="50"/>
      <c r="GJT48" s="50"/>
      <c r="GJU48" s="50"/>
      <c r="GJV48" s="50"/>
      <c r="GJW48" s="50"/>
      <c r="GJX48" s="50"/>
      <c r="GJY48" s="50"/>
      <c r="GJZ48" s="50"/>
      <c r="GKA48" s="50"/>
      <c r="GKB48" s="50"/>
      <c r="GKC48" s="50"/>
      <c r="GKD48" s="50"/>
      <c r="GKE48" s="50"/>
      <c r="GKF48" s="50"/>
      <c r="GKG48" s="50"/>
      <c r="GKH48" s="50"/>
      <c r="GKI48" s="50"/>
      <c r="GKJ48" s="50"/>
      <c r="GKK48" s="50"/>
      <c r="GKL48" s="50"/>
      <c r="GKM48" s="50"/>
      <c r="GKN48" s="50"/>
      <c r="GKO48" s="50"/>
      <c r="GKP48" s="50"/>
      <c r="GKQ48" s="50"/>
      <c r="GKR48" s="50"/>
      <c r="GKS48" s="50"/>
      <c r="GKT48" s="50"/>
      <c r="GKU48" s="50"/>
      <c r="GKV48" s="50"/>
      <c r="GKW48" s="50"/>
      <c r="GKX48" s="50"/>
      <c r="GKY48" s="50"/>
      <c r="GKZ48" s="50"/>
      <c r="GLA48" s="50"/>
      <c r="GLB48" s="50"/>
      <c r="GLC48" s="50"/>
      <c r="GLD48" s="50"/>
      <c r="GLE48" s="50"/>
      <c r="GLF48" s="50"/>
      <c r="GLG48" s="50"/>
      <c r="GLH48" s="50"/>
      <c r="GLI48" s="50"/>
      <c r="GLJ48" s="50"/>
      <c r="GLK48" s="50"/>
      <c r="GLL48" s="50"/>
      <c r="GLM48" s="50"/>
      <c r="GLN48" s="50"/>
      <c r="GLO48" s="50"/>
      <c r="GLP48" s="50"/>
      <c r="GLQ48" s="50"/>
      <c r="GLR48" s="50"/>
      <c r="GLS48" s="50"/>
      <c r="GLT48" s="50"/>
      <c r="GLU48" s="50"/>
      <c r="GLV48" s="50"/>
      <c r="GLW48" s="50"/>
      <c r="GLX48" s="50"/>
      <c r="GLY48" s="50"/>
      <c r="GLZ48" s="50"/>
      <c r="GMA48" s="50"/>
      <c r="GMB48" s="50"/>
      <c r="GMC48" s="50"/>
      <c r="GMD48" s="50"/>
      <c r="GME48" s="50"/>
      <c r="GMF48" s="50"/>
      <c r="GMG48" s="50"/>
      <c r="GMH48" s="50"/>
      <c r="GMI48" s="50"/>
      <c r="GMJ48" s="50"/>
      <c r="GMK48" s="50"/>
      <c r="GML48" s="50"/>
      <c r="GMM48" s="50"/>
      <c r="GMN48" s="50"/>
      <c r="GMO48" s="50"/>
      <c r="GMP48" s="50"/>
      <c r="GMQ48" s="50"/>
      <c r="GMR48" s="50"/>
      <c r="GMS48" s="50"/>
      <c r="GMT48" s="50"/>
      <c r="GMU48" s="50"/>
      <c r="GMV48" s="50"/>
      <c r="GMW48" s="50"/>
      <c r="GMX48" s="50"/>
      <c r="GMY48" s="50"/>
      <c r="GMZ48" s="50"/>
      <c r="GNA48" s="50"/>
      <c r="GNB48" s="50"/>
      <c r="GNC48" s="50"/>
      <c r="GND48" s="50"/>
      <c r="GNE48" s="50"/>
      <c r="GNF48" s="50"/>
      <c r="GNG48" s="50"/>
      <c r="GNH48" s="50"/>
      <c r="GNI48" s="50"/>
      <c r="GNJ48" s="50"/>
      <c r="GNK48" s="50"/>
      <c r="GNL48" s="50"/>
      <c r="GNM48" s="50"/>
      <c r="GNN48" s="50"/>
      <c r="GNO48" s="50"/>
      <c r="GNP48" s="50"/>
      <c r="GNQ48" s="50"/>
      <c r="GNR48" s="50"/>
      <c r="GNS48" s="50"/>
      <c r="GNT48" s="50"/>
      <c r="GNU48" s="50"/>
      <c r="GNV48" s="50"/>
      <c r="GNW48" s="50"/>
      <c r="GNX48" s="50"/>
      <c r="GNY48" s="50"/>
      <c r="GNZ48" s="50"/>
      <c r="GOA48" s="50"/>
      <c r="GOB48" s="50"/>
      <c r="GOC48" s="50"/>
      <c r="GOD48" s="50"/>
      <c r="GOE48" s="50"/>
      <c r="GOF48" s="50"/>
      <c r="GOG48" s="50"/>
      <c r="GOH48" s="50"/>
      <c r="GOI48" s="50"/>
      <c r="GOJ48" s="50"/>
      <c r="GOK48" s="50"/>
      <c r="GOL48" s="50"/>
      <c r="GOM48" s="50"/>
      <c r="GON48" s="50"/>
      <c r="GOO48" s="50"/>
      <c r="GOP48" s="50"/>
      <c r="GOQ48" s="50"/>
      <c r="GOR48" s="50"/>
      <c r="GOS48" s="50"/>
      <c r="GOT48" s="50"/>
      <c r="GOU48" s="50"/>
      <c r="GOV48" s="50"/>
      <c r="GOW48" s="50"/>
      <c r="GOX48" s="50"/>
      <c r="GOY48" s="50"/>
      <c r="GOZ48" s="50"/>
      <c r="GPA48" s="50"/>
      <c r="GPB48" s="50"/>
      <c r="GPC48" s="50"/>
      <c r="GPD48" s="50"/>
      <c r="GPE48" s="50"/>
      <c r="GPF48" s="50"/>
      <c r="GPG48" s="50"/>
      <c r="GPH48" s="50"/>
      <c r="GPI48" s="50"/>
      <c r="GPJ48" s="50"/>
      <c r="GPK48" s="50"/>
      <c r="GPL48" s="50"/>
      <c r="GPM48" s="50"/>
      <c r="GPN48" s="50"/>
      <c r="GPO48" s="50"/>
      <c r="GPP48" s="50"/>
      <c r="GPQ48" s="50"/>
      <c r="GPR48" s="50"/>
      <c r="GPS48" s="50"/>
      <c r="GPT48" s="50"/>
      <c r="GPU48" s="50"/>
      <c r="GPV48" s="50"/>
      <c r="GPW48" s="50"/>
      <c r="GPX48" s="50"/>
      <c r="GPY48" s="50"/>
      <c r="GPZ48" s="50"/>
      <c r="GQA48" s="50"/>
      <c r="GQB48" s="50"/>
      <c r="GQC48" s="50"/>
      <c r="GQD48" s="50"/>
      <c r="GQE48" s="50"/>
      <c r="GQF48" s="50"/>
      <c r="GQG48" s="50"/>
      <c r="GQH48" s="50"/>
      <c r="GQI48" s="50"/>
      <c r="GQJ48" s="50"/>
      <c r="GQK48" s="50"/>
      <c r="GQL48" s="50"/>
      <c r="GQM48" s="50"/>
      <c r="GQN48" s="50"/>
      <c r="GQO48" s="50"/>
      <c r="GQP48" s="50"/>
      <c r="GQQ48" s="50"/>
      <c r="GQR48" s="50"/>
      <c r="GQS48" s="50"/>
      <c r="GQT48" s="50"/>
      <c r="GQU48" s="50"/>
      <c r="GQV48" s="50"/>
      <c r="GQW48" s="50"/>
      <c r="GQX48" s="50"/>
      <c r="GQY48" s="50"/>
      <c r="GQZ48" s="50"/>
      <c r="GRA48" s="50"/>
      <c r="GRB48" s="50"/>
      <c r="GRC48" s="50"/>
      <c r="GRD48" s="50"/>
      <c r="GRE48" s="50"/>
      <c r="GRF48" s="50"/>
      <c r="GRG48" s="50"/>
      <c r="GRH48" s="50"/>
      <c r="GRI48" s="50"/>
      <c r="GRJ48" s="50"/>
      <c r="GRK48" s="50"/>
      <c r="GRL48" s="50"/>
      <c r="GRM48" s="50"/>
      <c r="GRN48" s="50"/>
      <c r="GRO48" s="50"/>
      <c r="GRP48" s="50"/>
      <c r="GRQ48" s="50"/>
      <c r="GRR48" s="50"/>
      <c r="GRS48" s="50"/>
      <c r="GRT48" s="50"/>
      <c r="GRU48" s="50"/>
      <c r="GRV48" s="50"/>
      <c r="GRW48" s="50"/>
      <c r="GRX48" s="50"/>
      <c r="GRY48" s="50"/>
      <c r="GRZ48" s="50"/>
      <c r="GSA48" s="50"/>
      <c r="GSB48" s="50"/>
      <c r="GSC48" s="50"/>
      <c r="GSD48" s="50"/>
      <c r="GSE48" s="50"/>
      <c r="GSF48" s="50"/>
      <c r="GSG48" s="50"/>
      <c r="GSH48" s="50"/>
      <c r="GSI48" s="50"/>
      <c r="GSJ48" s="50"/>
      <c r="GSK48" s="50"/>
      <c r="GSL48" s="50"/>
      <c r="GSM48" s="50"/>
      <c r="GSN48" s="50"/>
      <c r="GSO48" s="50"/>
      <c r="GSP48" s="50"/>
      <c r="GSQ48" s="50"/>
      <c r="GSR48" s="50"/>
      <c r="GSS48" s="50"/>
      <c r="GST48" s="50"/>
      <c r="GSU48" s="50"/>
      <c r="GSV48" s="50"/>
      <c r="GSW48" s="50"/>
      <c r="GSX48" s="50"/>
      <c r="GSY48" s="50"/>
      <c r="GSZ48" s="50"/>
      <c r="GTA48" s="50"/>
      <c r="GTB48" s="50"/>
      <c r="GTC48" s="50"/>
      <c r="GTD48" s="50"/>
      <c r="GTE48" s="50"/>
      <c r="GTF48" s="50"/>
      <c r="GTG48" s="50"/>
      <c r="GTH48" s="50"/>
      <c r="GTI48" s="50"/>
      <c r="GTJ48" s="50"/>
      <c r="GTK48" s="50"/>
      <c r="GTL48" s="50"/>
      <c r="GTM48" s="50"/>
      <c r="GTN48" s="50"/>
      <c r="GTO48" s="50"/>
      <c r="GTP48" s="50"/>
      <c r="GTQ48" s="50"/>
      <c r="GTR48" s="50"/>
      <c r="GTS48" s="50"/>
      <c r="GTT48" s="50"/>
      <c r="GTU48" s="50"/>
      <c r="GTV48" s="50"/>
      <c r="GTW48" s="50"/>
      <c r="GTX48" s="50"/>
      <c r="GTY48" s="50"/>
      <c r="GTZ48" s="50"/>
      <c r="GUA48" s="50"/>
      <c r="GUB48" s="50"/>
      <c r="GUC48" s="50"/>
      <c r="GUD48" s="50"/>
      <c r="GUE48" s="50"/>
      <c r="GUF48" s="50"/>
      <c r="GUG48" s="50"/>
      <c r="GUH48" s="50"/>
      <c r="GUI48" s="50"/>
      <c r="GUJ48" s="50"/>
      <c r="GUK48" s="50"/>
      <c r="GUL48" s="50"/>
      <c r="GUM48" s="50"/>
      <c r="GUN48" s="50"/>
      <c r="GUO48" s="50"/>
      <c r="GUP48" s="50"/>
      <c r="GUQ48" s="50"/>
      <c r="GUR48" s="50"/>
      <c r="GUS48" s="50"/>
      <c r="GUT48" s="50"/>
      <c r="GUU48" s="50"/>
      <c r="GUV48" s="50"/>
      <c r="GUW48" s="50"/>
      <c r="GUX48" s="50"/>
      <c r="GUY48" s="50"/>
      <c r="GUZ48" s="50"/>
      <c r="GVA48" s="50"/>
      <c r="GVB48" s="50"/>
      <c r="GVC48" s="50"/>
      <c r="GVD48" s="50"/>
      <c r="GVE48" s="50"/>
      <c r="GVF48" s="50"/>
      <c r="GVG48" s="50"/>
      <c r="GVH48" s="50"/>
      <c r="GVI48" s="50"/>
      <c r="GVJ48" s="50"/>
      <c r="GVK48" s="50"/>
      <c r="GVL48" s="50"/>
      <c r="GVM48" s="50"/>
      <c r="GVN48" s="50"/>
      <c r="GVO48" s="50"/>
      <c r="GVP48" s="50"/>
      <c r="GVQ48" s="50"/>
      <c r="GVR48" s="50"/>
      <c r="GVS48" s="50"/>
      <c r="GVT48" s="50"/>
      <c r="GVU48" s="50"/>
      <c r="GVV48" s="50"/>
      <c r="GVW48" s="50"/>
      <c r="GVX48" s="50"/>
      <c r="GVY48" s="50"/>
      <c r="GVZ48" s="50"/>
      <c r="GWA48" s="50"/>
      <c r="GWB48" s="50"/>
      <c r="GWC48" s="50"/>
      <c r="GWD48" s="50"/>
      <c r="GWE48" s="50"/>
      <c r="GWF48" s="50"/>
      <c r="GWG48" s="50"/>
      <c r="GWH48" s="50"/>
      <c r="GWI48" s="50"/>
      <c r="GWJ48" s="50"/>
      <c r="GWK48" s="50"/>
      <c r="GWL48" s="50"/>
      <c r="GWM48" s="50"/>
      <c r="GWN48" s="50"/>
      <c r="GWO48" s="50"/>
      <c r="GWP48" s="50"/>
      <c r="GWQ48" s="50"/>
      <c r="GWR48" s="50"/>
      <c r="GWS48" s="50"/>
      <c r="GWT48" s="50"/>
      <c r="GWU48" s="50"/>
      <c r="GWV48" s="50"/>
      <c r="GWW48" s="50"/>
      <c r="GWX48" s="50"/>
      <c r="GWY48" s="50"/>
      <c r="GWZ48" s="50"/>
      <c r="GXA48" s="50"/>
      <c r="GXB48" s="50"/>
      <c r="GXC48" s="50"/>
      <c r="GXD48" s="50"/>
      <c r="GXE48" s="50"/>
      <c r="GXF48" s="50"/>
      <c r="GXG48" s="50"/>
      <c r="GXH48" s="50"/>
      <c r="GXI48" s="50"/>
      <c r="GXJ48" s="50"/>
      <c r="GXK48" s="50"/>
      <c r="GXL48" s="50"/>
      <c r="GXM48" s="50"/>
      <c r="GXN48" s="50"/>
      <c r="GXO48" s="50"/>
      <c r="GXP48" s="50"/>
      <c r="GXQ48" s="50"/>
      <c r="GXR48" s="50"/>
      <c r="GXS48" s="50"/>
      <c r="GXT48" s="50"/>
      <c r="GXU48" s="50"/>
      <c r="GXV48" s="50"/>
      <c r="GXW48" s="50"/>
      <c r="GXX48" s="50"/>
      <c r="GXY48" s="50"/>
      <c r="GXZ48" s="50"/>
      <c r="GYA48" s="50"/>
      <c r="GYB48" s="50"/>
      <c r="GYC48" s="50"/>
      <c r="GYD48" s="50"/>
      <c r="GYE48" s="50"/>
      <c r="GYF48" s="50"/>
      <c r="GYG48" s="50"/>
      <c r="GYH48" s="50"/>
      <c r="GYI48" s="50"/>
      <c r="GYJ48" s="50"/>
      <c r="GYK48" s="50"/>
      <c r="GYL48" s="50"/>
      <c r="GYM48" s="50"/>
      <c r="GYN48" s="50"/>
      <c r="GYO48" s="50"/>
      <c r="GYP48" s="50"/>
      <c r="GYQ48" s="50"/>
      <c r="GYR48" s="50"/>
      <c r="GYS48" s="50"/>
      <c r="GYT48" s="50"/>
      <c r="GYU48" s="50"/>
      <c r="GYV48" s="50"/>
      <c r="GYW48" s="50"/>
      <c r="GYX48" s="50"/>
      <c r="GYY48" s="50"/>
      <c r="GYZ48" s="50"/>
      <c r="GZA48" s="50"/>
      <c r="GZB48" s="50"/>
      <c r="GZC48" s="50"/>
      <c r="GZD48" s="50"/>
      <c r="GZE48" s="50"/>
      <c r="GZF48" s="50"/>
      <c r="GZG48" s="50"/>
      <c r="GZH48" s="50"/>
      <c r="GZI48" s="50"/>
      <c r="GZJ48" s="50"/>
      <c r="GZK48" s="50"/>
      <c r="GZL48" s="50"/>
      <c r="GZM48" s="50"/>
      <c r="GZN48" s="50"/>
      <c r="GZO48" s="50"/>
      <c r="GZP48" s="50"/>
      <c r="GZQ48" s="50"/>
      <c r="GZR48" s="50"/>
      <c r="GZS48" s="50"/>
      <c r="GZT48" s="50"/>
      <c r="GZU48" s="50"/>
      <c r="GZV48" s="50"/>
      <c r="GZW48" s="50"/>
      <c r="GZX48" s="50"/>
      <c r="GZY48" s="50"/>
      <c r="GZZ48" s="50"/>
      <c r="HAA48" s="50"/>
      <c r="HAB48" s="50"/>
      <c r="HAC48" s="50"/>
      <c r="HAD48" s="50"/>
      <c r="HAE48" s="50"/>
      <c r="HAF48" s="50"/>
      <c r="HAG48" s="50"/>
      <c r="HAH48" s="50"/>
      <c r="HAI48" s="50"/>
      <c r="HAJ48" s="50"/>
      <c r="HAK48" s="50"/>
      <c r="HAL48" s="50"/>
      <c r="HAM48" s="50"/>
      <c r="HAN48" s="50"/>
      <c r="HAO48" s="50"/>
      <c r="HAP48" s="50"/>
      <c r="HAQ48" s="50"/>
      <c r="HAR48" s="50"/>
      <c r="HAS48" s="50"/>
      <c r="HAT48" s="50"/>
      <c r="HAU48" s="50"/>
      <c r="HAV48" s="50"/>
      <c r="HAW48" s="50"/>
      <c r="HAX48" s="50"/>
      <c r="HAY48" s="50"/>
      <c r="HAZ48" s="50"/>
      <c r="HBA48" s="50"/>
      <c r="HBB48" s="50"/>
      <c r="HBC48" s="50"/>
      <c r="HBD48" s="50"/>
      <c r="HBE48" s="50"/>
      <c r="HBF48" s="50"/>
      <c r="HBG48" s="50"/>
      <c r="HBH48" s="50"/>
      <c r="HBI48" s="50"/>
      <c r="HBJ48" s="50"/>
      <c r="HBK48" s="50"/>
      <c r="HBL48" s="50"/>
      <c r="HBM48" s="50"/>
      <c r="HBN48" s="50"/>
      <c r="HBO48" s="50"/>
      <c r="HBP48" s="50"/>
      <c r="HBQ48" s="50"/>
      <c r="HBR48" s="50"/>
      <c r="HBS48" s="50"/>
      <c r="HBT48" s="50"/>
      <c r="HBU48" s="50"/>
      <c r="HBV48" s="50"/>
      <c r="HBW48" s="50"/>
      <c r="HBX48" s="50"/>
      <c r="HBY48" s="50"/>
      <c r="HBZ48" s="50"/>
      <c r="HCA48" s="50"/>
      <c r="HCB48" s="50"/>
      <c r="HCC48" s="50"/>
      <c r="HCD48" s="50"/>
      <c r="HCE48" s="50"/>
      <c r="HCF48" s="50"/>
      <c r="HCG48" s="50"/>
      <c r="HCH48" s="50"/>
      <c r="HCI48" s="50"/>
      <c r="HCJ48" s="50"/>
      <c r="HCK48" s="50"/>
      <c r="HCL48" s="50"/>
      <c r="HCM48" s="50"/>
      <c r="HCN48" s="50"/>
      <c r="HCO48" s="50"/>
      <c r="HCP48" s="50"/>
      <c r="HCQ48" s="50"/>
      <c r="HCR48" s="50"/>
      <c r="HCS48" s="50"/>
      <c r="HCT48" s="50"/>
      <c r="HCU48" s="50"/>
      <c r="HCV48" s="50"/>
      <c r="HCW48" s="50"/>
      <c r="HCX48" s="50"/>
      <c r="HCY48" s="50"/>
      <c r="HCZ48" s="50"/>
      <c r="HDA48" s="50"/>
      <c r="HDB48" s="50"/>
      <c r="HDC48" s="50"/>
      <c r="HDD48" s="50"/>
      <c r="HDE48" s="50"/>
      <c r="HDF48" s="50"/>
      <c r="HDG48" s="50"/>
      <c r="HDH48" s="50"/>
      <c r="HDI48" s="50"/>
      <c r="HDJ48" s="50"/>
      <c r="HDK48" s="50"/>
      <c r="HDL48" s="50"/>
      <c r="HDM48" s="50"/>
      <c r="HDN48" s="50"/>
      <c r="HDO48" s="50"/>
      <c r="HDP48" s="50"/>
      <c r="HDQ48" s="50"/>
      <c r="HDR48" s="50"/>
      <c r="HDS48" s="50"/>
      <c r="HDT48" s="50"/>
      <c r="HDU48" s="50"/>
      <c r="HDV48" s="50"/>
      <c r="HDW48" s="50"/>
      <c r="HDX48" s="50"/>
      <c r="HDY48" s="50"/>
      <c r="HDZ48" s="50"/>
      <c r="HEA48" s="50"/>
      <c r="HEB48" s="50"/>
      <c r="HEC48" s="50"/>
      <c r="HED48" s="50"/>
      <c r="HEE48" s="50"/>
      <c r="HEF48" s="50"/>
      <c r="HEG48" s="50"/>
      <c r="HEH48" s="50"/>
      <c r="HEI48" s="50"/>
      <c r="HEJ48" s="50"/>
      <c r="HEK48" s="50"/>
      <c r="HEL48" s="50"/>
      <c r="HEM48" s="50"/>
      <c r="HEN48" s="50"/>
      <c r="HEO48" s="50"/>
      <c r="HEP48" s="50"/>
      <c r="HEQ48" s="50"/>
      <c r="HER48" s="50"/>
      <c r="HES48" s="50"/>
      <c r="HET48" s="50"/>
      <c r="HEU48" s="50"/>
      <c r="HEV48" s="50"/>
      <c r="HEW48" s="50"/>
      <c r="HEX48" s="50"/>
      <c r="HEY48" s="50"/>
      <c r="HEZ48" s="50"/>
      <c r="HFA48" s="50"/>
      <c r="HFB48" s="50"/>
      <c r="HFC48" s="50"/>
      <c r="HFD48" s="50"/>
      <c r="HFE48" s="50"/>
      <c r="HFF48" s="50"/>
      <c r="HFG48" s="50"/>
      <c r="HFH48" s="50"/>
      <c r="HFI48" s="50"/>
      <c r="HFJ48" s="50"/>
      <c r="HFK48" s="50"/>
      <c r="HFL48" s="50"/>
      <c r="HFM48" s="50"/>
      <c r="HFN48" s="50"/>
      <c r="HFO48" s="50"/>
      <c r="HFP48" s="50"/>
      <c r="HFQ48" s="50"/>
      <c r="HFR48" s="50"/>
      <c r="HFS48" s="50"/>
      <c r="HFT48" s="50"/>
      <c r="HFU48" s="50"/>
      <c r="HFV48" s="50"/>
      <c r="HFW48" s="50"/>
      <c r="HFX48" s="50"/>
      <c r="HFY48" s="50"/>
      <c r="HFZ48" s="50"/>
      <c r="HGA48" s="50"/>
      <c r="HGB48" s="50"/>
      <c r="HGC48" s="50"/>
      <c r="HGD48" s="50"/>
      <c r="HGE48" s="50"/>
      <c r="HGF48" s="50"/>
      <c r="HGG48" s="50"/>
      <c r="HGH48" s="50"/>
      <c r="HGI48" s="50"/>
      <c r="HGJ48" s="50"/>
      <c r="HGK48" s="50"/>
      <c r="HGL48" s="50"/>
      <c r="HGM48" s="50"/>
      <c r="HGN48" s="50"/>
      <c r="HGO48" s="50"/>
      <c r="HGP48" s="50"/>
      <c r="HGQ48" s="50"/>
      <c r="HGR48" s="50"/>
      <c r="HGS48" s="50"/>
      <c r="HGT48" s="50"/>
      <c r="HGU48" s="50"/>
      <c r="HGV48" s="50"/>
      <c r="HGW48" s="50"/>
      <c r="HGX48" s="50"/>
      <c r="HGY48" s="50"/>
      <c r="HGZ48" s="50"/>
      <c r="HHA48" s="50"/>
      <c r="HHB48" s="50"/>
      <c r="HHC48" s="50"/>
      <c r="HHD48" s="50"/>
      <c r="HHE48" s="50"/>
      <c r="HHF48" s="50"/>
      <c r="HHG48" s="50"/>
      <c r="HHH48" s="50"/>
      <c r="HHI48" s="50"/>
      <c r="HHJ48" s="50"/>
      <c r="HHK48" s="50"/>
      <c r="HHL48" s="50"/>
      <c r="HHM48" s="50"/>
      <c r="HHN48" s="50"/>
      <c r="HHO48" s="50"/>
      <c r="HHP48" s="50"/>
      <c r="HHQ48" s="50"/>
      <c r="HHR48" s="50"/>
      <c r="HHS48" s="50"/>
      <c r="HHT48" s="50"/>
      <c r="HHU48" s="50"/>
      <c r="HHV48" s="50"/>
      <c r="HHW48" s="50"/>
      <c r="HHX48" s="50"/>
      <c r="HHY48" s="50"/>
      <c r="HHZ48" s="50"/>
      <c r="HIA48" s="50"/>
      <c r="HIB48" s="50"/>
      <c r="HIC48" s="50"/>
      <c r="HID48" s="50"/>
      <c r="HIE48" s="50"/>
      <c r="HIF48" s="50"/>
      <c r="HIG48" s="50"/>
      <c r="HIH48" s="50"/>
      <c r="HII48" s="50"/>
      <c r="HIJ48" s="50"/>
      <c r="HIK48" s="50"/>
      <c r="HIL48" s="50"/>
      <c r="HIM48" s="50"/>
      <c r="HIN48" s="50"/>
      <c r="HIO48" s="50"/>
      <c r="HIP48" s="50"/>
      <c r="HIQ48" s="50"/>
      <c r="HIR48" s="50"/>
      <c r="HIS48" s="50"/>
      <c r="HIT48" s="50"/>
      <c r="HIU48" s="50"/>
      <c r="HIV48" s="50"/>
      <c r="HIW48" s="50"/>
      <c r="HIX48" s="50"/>
      <c r="HIY48" s="50"/>
      <c r="HIZ48" s="50"/>
      <c r="HJA48" s="50"/>
      <c r="HJB48" s="50"/>
      <c r="HJC48" s="50"/>
      <c r="HJD48" s="50"/>
      <c r="HJE48" s="50"/>
      <c r="HJF48" s="50"/>
      <c r="HJG48" s="50"/>
      <c r="HJH48" s="50"/>
      <c r="HJI48" s="50"/>
      <c r="HJJ48" s="50"/>
      <c r="HJK48" s="50"/>
      <c r="HJL48" s="50"/>
      <c r="HJM48" s="50"/>
      <c r="HJN48" s="50"/>
      <c r="HJO48" s="50"/>
      <c r="HJP48" s="50"/>
      <c r="HJQ48" s="50"/>
      <c r="HJR48" s="50"/>
      <c r="HJS48" s="50"/>
      <c r="HJT48" s="50"/>
      <c r="HJU48" s="50"/>
      <c r="HJV48" s="50"/>
      <c r="HJW48" s="50"/>
      <c r="HJX48" s="50"/>
      <c r="HJY48" s="50"/>
      <c r="HJZ48" s="50"/>
      <c r="HKA48" s="50"/>
      <c r="HKB48" s="50"/>
      <c r="HKC48" s="50"/>
      <c r="HKD48" s="50"/>
      <c r="HKE48" s="50"/>
      <c r="HKF48" s="50"/>
      <c r="HKG48" s="50"/>
      <c r="HKH48" s="50"/>
      <c r="HKI48" s="50"/>
      <c r="HKJ48" s="50"/>
      <c r="HKK48" s="50"/>
      <c r="HKL48" s="50"/>
      <c r="HKM48" s="50"/>
      <c r="HKN48" s="50"/>
      <c r="HKO48" s="50"/>
      <c r="HKP48" s="50"/>
      <c r="HKQ48" s="50"/>
      <c r="HKR48" s="50"/>
      <c r="HKS48" s="50"/>
      <c r="HKT48" s="50"/>
      <c r="HKU48" s="50"/>
      <c r="HKV48" s="50"/>
      <c r="HKW48" s="50"/>
      <c r="HKX48" s="50"/>
      <c r="HKY48" s="50"/>
      <c r="HKZ48" s="50"/>
      <c r="HLA48" s="50"/>
      <c r="HLB48" s="50"/>
      <c r="HLC48" s="50"/>
      <c r="HLD48" s="50"/>
      <c r="HLE48" s="50"/>
      <c r="HLF48" s="50"/>
      <c r="HLG48" s="50"/>
      <c r="HLH48" s="50"/>
      <c r="HLI48" s="50"/>
      <c r="HLJ48" s="50"/>
      <c r="HLK48" s="50"/>
      <c r="HLL48" s="50"/>
      <c r="HLM48" s="50"/>
      <c r="HLN48" s="50"/>
      <c r="HLO48" s="50"/>
      <c r="HLP48" s="50"/>
      <c r="HLQ48" s="50"/>
      <c r="HLR48" s="50"/>
      <c r="HLS48" s="50"/>
      <c r="HLT48" s="50"/>
      <c r="HLU48" s="50"/>
      <c r="HLV48" s="50"/>
      <c r="HLW48" s="50"/>
      <c r="HLX48" s="50"/>
      <c r="HLY48" s="50"/>
      <c r="HLZ48" s="50"/>
      <c r="HMA48" s="50"/>
      <c r="HMB48" s="50"/>
      <c r="HMC48" s="50"/>
      <c r="HMD48" s="50"/>
      <c r="HME48" s="50"/>
      <c r="HMF48" s="50"/>
      <c r="HMG48" s="50"/>
      <c r="HMH48" s="50"/>
      <c r="HMI48" s="50"/>
      <c r="HMJ48" s="50"/>
      <c r="HMK48" s="50"/>
      <c r="HML48" s="50"/>
      <c r="HMM48" s="50"/>
      <c r="HMN48" s="50"/>
      <c r="HMO48" s="50"/>
      <c r="HMP48" s="50"/>
      <c r="HMQ48" s="50"/>
      <c r="HMR48" s="50"/>
      <c r="HMS48" s="50"/>
      <c r="HMT48" s="50"/>
      <c r="HMU48" s="50"/>
      <c r="HMV48" s="50"/>
      <c r="HMW48" s="50"/>
      <c r="HMX48" s="50"/>
      <c r="HMY48" s="50"/>
      <c r="HMZ48" s="50"/>
      <c r="HNA48" s="50"/>
      <c r="HNB48" s="50"/>
      <c r="HNC48" s="50"/>
      <c r="HND48" s="50"/>
      <c r="HNE48" s="50"/>
      <c r="HNF48" s="50"/>
      <c r="HNG48" s="50"/>
      <c r="HNH48" s="50"/>
      <c r="HNI48" s="50"/>
      <c r="HNJ48" s="50"/>
      <c r="HNK48" s="50"/>
      <c r="HNL48" s="50"/>
      <c r="HNM48" s="50"/>
      <c r="HNN48" s="50"/>
      <c r="HNO48" s="50"/>
      <c r="HNP48" s="50"/>
      <c r="HNQ48" s="50"/>
      <c r="HNR48" s="50"/>
      <c r="HNS48" s="50"/>
      <c r="HNT48" s="50"/>
      <c r="HNU48" s="50"/>
      <c r="HNV48" s="50"/>
      <c r="HNW48" s="50"/>
      <c r="HNX48" s="50"/>
      <c r="HNY48" s="50"/>
      <c r="HNZ48" s="50"/>
      <c r="HOA48" s="50"/>
      <c r="HOB48" s="50"/>
      <c r="HOC48" s="50"/>
      <c r="HOD48" s="50"/>
      <c r="HOE48" s="50"/>
      <c r="HOF48" s="50"/>
      <c r="HOG48" s="50"/>
      <c r="HOH48" s="50"/>
      <c r="HOI48" s="50"/>
      <c r="HOJ48" s="50"/>
      <c r="HOK48" s="50"/>
      <c r="HOL48" s="50"/>
      <c r="HOM48" s="50"/>
      <c r="HON48" s="50"/>
      <c r="HOO48" s="50"/>
      <c r="HOP48" s="50"/>
      <c r="HOQ48" s="50"/>
      <c r="HOR48" s="50"/>
      <c r="HOS48" s="50"/>
      <c r="HOT48" s="50"/>
      <c r="HOU48" s="50"/>
      <c r="HOV48" s="50"/>
      <c r="HOW48" s="50"/>
      <c r="HOX48" s="50"/>
      <c r="HOY48" s="50"/>
      <c r="HOZ48" s="50"/>
      <c r="HPA48" s="50"/>
      <c r="HPB48" s="50"/>
      <c r="HPC48" s="50"/>
      <c r="HPD48" s="50"/>
      <c r="HPE48" s="50"/>
      <c r="HPF48" s="50"/>
      <c r="HPG48" s="50"/>
      <c r="HPH48" s="50"/>
      <c r="HPI48" s="50"/>
      <c r="HPJ48" s="50"/>
      <c r="HPK48" s="50"/>
      <c r="HPL48" s="50"/>
      <c r="HPM48" s="50"/>
      <c r="HPN48" s="50"/>
      <c r="HPO48" s="50"/>
      <c r="HPP48" s="50"/>
      <c r="HPQ48" s="50"/>
      <c r="HPR48" s="50"/>
      <c r="HPS48" s="50"/>
      <c r="HPT48" s="50"/>
      <c r="HPU48" s="50"/>
      <c r="HPV48" s="50"/>
      <c r="HPW48" s="50"/>
      <c r="HPX48" s="50"/>
      <c r="HPY48" s="50"/>
      <c r="HPZ48" s="50"/>
      <c r="HQA48" s="50"/>
      <c r="HQB48" s="50"/>
      <c r="HQC48" s="50"/>
      <c r="HQD48" s="50"/>
      <c r="HQE48" s="50"/>
      <c r="HQF48" s="50"/>
      <c r="HQG48" s="50"/>
      <c r="HQH48" s="50"/>
      <c r="HQI48" s="50"/>
      <c r="HQJ48" s="50"/>
      <c r="HQK48" s="50"/>
      <c r="HQL48" s="50"/>
      <c r="HQM48" s="50"/>
      <c r="HQN48" s="50"/>
      <c r="HQO48" s="50"/>
      <c r="HQP48" s="50"/>
      <c r="HQQ48" s="50"/>
      <c r="HQR48" s="50"/>
      <c r="HQS48" s="50"/>
      <c r="HQT48" s="50"/>
      <c r="HQU48" s="50"/>
      <c r="HQV48" s="50"/>
      <c r="HQW48" s="50"/>
      <c r="HQX48" s="50"/>
      <c r="HQY48" s="50"/>
      <c r="HQZ48" s="50"/>
      <c r="HRA48" s="50"/>
      <c r="HRB48" s="50"/>
      <c r="HRC48" s="50"/>
      <c r="HRD48" s="50"/>
      <c r="HRE48" s="50"/>
      <c r="HRF48" s="50"/>
      <c r="HRG48" s="50"/>
      <c r="HRH48" s="50"/>
      <c r="HRI48" s="50"/>
      <c r="HRJ48" s="50"/>
      <c r="HRK48" s="50"/>
      <c r="HRL48" s="50"/>
      <c r="HRM48" s="50"/>
      <c r="HRN48" s="50"/>
      <c r="HRO48" s="50"/>
      <c r="HRP48" s="50"/>
      <c r="HRQ48" s="50"/>
      <c r="HRR48" s="50"/>
      <c r="HRS48" s="50"/>
      <c r="HRT48" s="50"/>
      <c r="HRU48" s="50"/>
      <c r="HRV48" s="50"/>
      <c r="HRW48" s="50"/>
      <c r="HRX48" s="50"/>
      <c r="HRY48" s="50"/>
      <c r="HRZ48" s="50"/>
      <c r="HSA48" s="50"/>
      <c r="HSB48" s="50"/>
      <c r="HSC48" s="50"/>
      <c r="HSD48" s="50"/>
      <c r="HSE48" s="50"/>
      <c r="HSF48" s="50"/>
      <c r="HSG48" s="50"/>
      <c r="HSH48" s="50"/>
      <c r="HSI48" s="50"/>
      <c r="HSJ48" s="50"/>
      <c r="HSK48" s="50"/>
      <c r="HSL48" s="50"/>
      <c r="HSM48" s="50"/>
      <c r="HSN48" s="50"/>
      <c r="HSO48" s="50"/>
      <c r="HSP48" s="50"/>
      <c r="HSQ48" s="50"/>
      <c r="HSR48" s="50"/>
      <c r="HSS48" s="50"/>
      <c r="HST48" s="50"/>
      <c r="HSU48" s="50"/>
      <c r="HSV48" s="50"/>
      <c r="HSW48" s="50"/>
      <c r="HSX48" s="50"/>
      <c r="HSY48" s="50"/>
      <c r="HSZ48" s="50"/>
      <c r="HTA48" s="50"/>
      <c r="HTB48" s="50"/>
      <c r="HTC48" s="50"/>
      <c r="HTD48" s="50"/>
      <c r="HTE48" s="50"/>
      <c r="HTF48" s="50"/>
      <c r="HTG48" s="50"/>
      <c r="HTH48" s="50"/>
      <c r="HTI48" s="50"/>
      <c r="HTJ48" s="50"/>
      <c r="HTK48" s="50"/>
      <c r="HTL48" s="50"/>
      <c r="HTM48" s="50"/>
      <c r="HTN48" s="50"/>
      <c r="HTO48" s="50"/>
      <c r="HTP48" s="50"/>
      <c r="HTQ48" s="50"/>
      <c r="HTR48" s="50"/>
      <c r="HTS48" s="50"/>
      <c r="HTT48" s="50"/>
      <c r="HTU48" s="50"/>
      <c r="HTV48" s="50"/>
      <c r="HTW48" s="50"/>
      <c r="HTX48" s="50"/>
      <c r="HTY48" s="50"/>
      <c r="HTZ48" s="50"/>
      <c r="HUA48" s="50"/>
      <c r="HUB48" s="50"/>
      <c r="HUC48" s="50"/>
      <c r="HUD48" s="50"/>
      <c r="HUE48" s="50"/>
      <c r="HUF48" s="50"/>
      <c r="HUG48" s="50"/>
      <c r="HUH48" s="50"/>
      <c r="HUI48" s="50"/>
      <c r="HUJ48" s="50"/>
      <c r="HUK48" s="50"/>
      <c r="HUL48" s="50"/>
      <c r="HUM48" s="50"/>
      <c r="HUN48" s="50"/>
      <c r="HUO48" s="50"/>
      <c r="HUP48" s="50"/>
      <c r="HUQ48" s="50"/>
      <c r="HUR48" s="50"/>
      <c r="HUS48" s="50"/>
      <c r="HUT48" s="50"/>
      <c r="HUU48" s="50"/>
      <c r="HUV48" s="50"/>
      <c r="HUW48" s="50"/>
      <c r="HUX48" s="50"/>
      <c r="HUY48" s="50"/>
      <c r="HUZ48" s="50"/>
      <c r="HVA48" s="50"/>
      <c r="HVB48" s="50"/>
      <c r="HVC48" s="50"/>
      <c r="HVD48" s="50"/>
      <c r="HVE48" s="50"/>
      <c r="HVF48" s="50"/>
      <c r="HVG48" s="50"/>
      <c r="HVH48" s="50"/>
      <c r="HVI48" s="50"/>
      <c r="HVJ48" s="50"/>
      <c r="HVK48" s="50"/>
      <c r="HVL48" s="50"/>
      <c r="HVM48" s="50"/>
      <c r="HVN48" s="50"/>
      <c r="HVO48" s="50"/>
      <c r="HVP48" s="50"/>
      <c r="HVQ48" s="50"/>
      <c r="HVR48" s="50"/>
      <c r="HVS48" s="50"/>
      <c r="HVT48" s="50"/>
      <c r="HVU48" s="50"/>
      <c r="HVV48" s="50"/>
      <c r="HVW48" s="50"/>
      <c r="HVX48" s="50"/>
      <c r="HVY48" s="50"/>
      <c r="HVZ48" s="50"/>
      <c r="HWA48" s="50"/>
      <c r="HWB48" s="50"/>
      <c r="HWC48" s="50"/>
      <c r="HWD48" s="50"/>
      <c r="HWE48" s="50"/>
      <c r="HWF48" s="50"/>
      <c r="HWG48" s="50"/>
      <c r="HWH48" s="50"/>
      <c r="HWI48" s="50"/>
      <c r="HWJ48" s="50"/>
      <c r="HWK48" s="50"/>
      <c r="HWL48" s="50"/>
      <c r="HWM48" s="50"/>
      <c r="HWN48" s="50"/>
      <c r="HWO48" s="50"/>
      <c r="HWP48" s="50"/>
      <c r="HWQ48" s="50"/>
      <c r="HWR48" s="50"/>
      <c r="HWS48" s="50"/>
      <c r="HWT48" s="50"/>
      <c r="HWU48" s="50"/>
      <c r="HWV48" s="50"/>
      <c r="HWW48" s="50"/>
      <c r="HWX48" s="50"/>
      <c r="HWY48" s="50"/>
      <c r="HWZ48" s="50"/>
      <c r="HXA48" s="50"/>
      <c r="HXB48" s="50"/>
      <c r="HXC48" s="50"/>
      <c r="HXD48" s="50"/>
      <c r="HXE48" s="50"/>
      <c r="HXF48" s="50"/>
      <c r="HXG48" s="50"/>
      <c r="HXH48" s="50"/>
      <c r="HXI48" s="50"/>
      <c r="HXJ48" s="50"/>
      <c r="HXK48" s="50"/>
      <c r="HXL48" s="50"/>
      <c r="HXM48" s="50"/>
      <c r="HXN48" s="50"/>
      <c r="HXO48" s="50"/>
      <c r="HXP48" s="50"/>
      <c r="HXQ48" s="50"/>
      <c r="HXR48" s="50"/>
      <c r="HXS48" s="50"/>
      <c r="HXT48" s="50"/>
      <c r="HXU48" s="50"/>
      <c r="HXV48" s="50"/>
      <c r="HXW48" s="50"/>
      <c r="HXX48" s="50"/>
      <c r="HXY48" s="50"/>
      <c r="HXZ48" s="50"/>
      <c r="HYA48" s="50"/>
      <c r="HYB48" s="50"/>
      <c r="HYC48" s="50"/>
      <c r="HYD48" s="50"/>
      <c r="HYE48" s="50"/>
      <c r="HYF48" s="50"/>
      <c r="HYG48" s="50"/>
      <c r="HYH48" s="50"/>
      <c r="HYI48" s="50"/>
      <c r="HYJ48" s="50"/>
      <c r="HYK48" s="50"/>
      <c r="HYL48" s="50"/>
      <c r="HYM48" s="50"/>
      <c r="HYN48" s="50"/>
      <c r="HYO48" s="50"/>
      <c r="HYP48" s="50"/>
      <c r="HYQ48" s="50"/>
      <c r="HYR48" s="50"/>
      <c r="HYS48" s="50"/>
      <c r="HYT48" s="50"/>
      <c r="HYU48" s="50"/>
      <c r="HYV48" s="50"/>
      <c r="HYW48" s="50"/>
      <c r="HYX48" s="50"/>
      <c r="HYY48" s="50"/>
      <c r="HYZ48" s="50"/>
      <c r="HZA48" s="50"/>
      <c r="HZB48" s="50"/>
      <c r="HZC48" s="50"/>
      <c r="HZD48" s="50"/>
      <c r="HZE48" s="50"/>
      <c r="HZF48" s="50"/>
      <c r="HZG48" s="50"/>
      <c r="HZH48" s="50"/>
      <c r="HZI48" s="50"/>
      <c r="HZJ48" s="50"/>
      <c r="HZK48" s="50"/>
      <c r="HZL48" s="50"/>
      <c r="HZM48" s="50"/>
      <c r="HZN48" s="50"/>
      <c r="HZO48" s="50"/>
      <c r="HZP48" s="50"/>
      <c r="HZQ48" s="50"/>
      <c r="HZR48" s="50"/>
      <c r="HZS48" s="50"/>
      <c r="HZT48" s="50"/>
      <c r="HZU48" s="50"/>
      <c r="HZV48" s="50"/>
      <c r="HZW48" s="50"/>
      <c r="HZX48" s="50"/>
      <c r="HZY48" s="50"/>
      <c r="HZZ48" s="50"/>
      <c r="IAA48" s="50"/>
      <c r="IAB48" s="50"/>
      <c r="IAC48" s="50"/>
      <c r="IAD48" s="50"/>
      <c r="IAE48" s="50"/>
      <c r="IAF48" s="50"/>
      <c r="IAG48" s="50"/>
      <c r="IAH48" s="50"/>
      <c r="IAI48" s="50"/>
      <c r="IAJ48" s="50"/>
      <c r="IAK48" s="50"/>
      <c r="IAL48" s="50"/>
      <c r="IAM48" s="50"/>
      <c r="IAN48" s="50"/>
      <c r="IAO48" s="50"/>
      <c r="IAP48" s="50"/>
      <c r="IAQ48" s="50"/>
      <c r="IAR48" s="50"/>
      <c r="IAS48" s="50"/>
      <c r="IAT48" s="50"/>
      <c r="IAU48" s="50"/>
      <c r="IAV48" s="50"/>
      <c r="IAW48" s="50"/>
      <c r="IAX48" s="50"/>
      <c r="IAY48" s="50"/>
      <c r="IAZ48" s="50"/>
      <c r="IBA48" s="50"/>
      <c r="IBB48" s="50"/>
      <c r="IBC48" s="50"/>
      <c r="IBD48" s="50"/>
      <c r="IBE48" s="50"/>
      <c r="IBF48" s="50"/>
      <c r="IBG48" s="50"/>
      <c r="IBH48" s="50"/>
      <c r="IBI48" s="50"/>
      <c r="IBJ48" s="50"/>
      <c r="IBK48" s="50"/>
      <c r="IBL48" s="50"/>
      <c r="IBM48" s="50"/>
      <c r="IBN48" s="50"/>
      <c r="IBO48" s="50"/>
      <c r="IBP48" s="50"/>
      <c r="IBQ48" s="50"/>
      <c r="IBR48" s="50"/>
      <c r="IBS48" s="50"/>
      <c r="IBT48" s="50"/>
      <c r="IBU48" s="50"/>
      <c r="IBV48" s="50"/>
      <c r="IBW48" s="50"/>
      <c r="IBX48" s="50"/>
      <c r="IBY48" s="50"/>
      <c r="IBZ48" s="50"/>
      <c r="ICA48" s="50"/>
      <c r="ICB48" s="50"/>
      <c r="ICC48" s="50"/>
      <c r="ICD48" s="50"/>
      <c r="ICE48" s="50"/>
      <c r="ICF48" s="50"/>
      <c r="ICG48" s="50"/>
      <c r="ICH48" s="50"/>
      <c r="ICI48" s="50"/>
      <c r="ICJ48" s="50"/>
      <c r="ICK48" s="50"/>
      <c r="ICL48" s="50"/>
      <c r="ICM48" s="50"/>
      <c r="ICN48" s="50"/>
      <c r="ICO48" s="50"/>
      <c r="ICP48" s="50"/>
      <c r="ICQ48" s="50"/>
      <c r="ICR48" s="50"/>
      <c r="ICS48" s="50"/>
      <c r="ICT48" s="50"/>
      <c r="ICU48" s="50"/>
      <c r="ICV48" s="50"/>
      <c r="ICW48" s="50"/>
      <c r="ICX48" s="50"/>
      <c r="ICY48" s="50"/>
      <c r="ICZ48" s="50"/>
      <c r="IDA48" s="50"/>
      <c r="IDB48" s="50"/>
      <c r="IDC48" s="50"/>
      <c r="IDD48" s="50"/>
      <c r="IDE48" s="50"/>
      <c r="IDF48" s="50"/>
      <c r="IDG48" s="50"/>
      <c r="IDH48" s="50"/>
      <c r="IDI48" s="50"/>
      <c r="IDJ48" s="50"/>
      <c r="IDK48" s="50"/>
      <c r="IDL48" s="50"/>
      <c r="IDM48" s="50"/>
      <c r="IDN48" s="50"/>
      <c r="IDO48" s="50"/>
      <c r="IDP48" s="50"/>
      <c r="IDQ48" s="50"/>
      <c r="IDR48" s="50"/>
      <c r="IDS48" s="50"/>
      <c r="IDT48" s="50"/>
      <c r="IDU48" s="50"/>
      <c r="IDV48" s="50"/>
      <c r="IDW48" s="50"/>
      <c r="IDX48" s="50"/>
      <c r="IDY48" s="50"/>
      <c r="IDZ48" s="50"/>
      <c r="IEA48" s="50"/>
      <c r="IEB48" s="50"/>
      <c r="IEC48" s="50"/>
      <c r="IED48" s="50"/>
      <c r="IEE48" s="50"/>
      <c r="IEF48" s="50"/>
      <c r="IEG48" s="50"/>
      <c r="IEH48" s="50"/>
      <c r="IEI48" s="50"/>
      <c r="IEJ48" s="50"/>
      <c r="IEK48" s="50"/>
      <c r="IEL48" s="50"/>
      <c r="IEM48" s="50"/>
      <c r="IEN48" s="50"/>
      <c r="IEO48" s="50"/>
      <c r="IEP48" s="50"/>
      <c r="IEQ48" s="50"/>
      <c r="IER48" s="50"/>
      <c r="IES48" s="50"/>
      <c r="IET48" s="50"/>
      <c r="IEU48" s="50"/>
      <c r="IEV48" s="50"/>
      <c r="IEW48" s="50"/>
      <c r="IEX48" s="50"/>
      <c r="IEY48" s="50"/>
      <c r="IEZ48" s="50"/>
      <c r="IFA48" s="50"/>
      <c r="IFB48" s="50"/>
      <c r="IFC48" s="50"/>
      <c r="IFD48" s="50"/>
      <c r="IFE48" s="50"/>
      <c r="IFF48" s="50"/>
      <c r="IFG48" s="50"/>
      <c r="IFH48" s="50"/>
      <c r="IFI48" s="50"/>
      <c r="IFJ48" s="50"/>
      <c r="IFK48" s="50"/>
      <c r="IFL48" s="50"/>
      <c r="IFM48" s="50"/>
      <c r="IFN48" s="50"/>
      <c r="IFO48" s="50"/>
      <c r="IFP48" s="50"/>
      <c r="IFQ48" s="50"/>
      <c r="IFR48" s="50"/>
      <c r="IFS48" s="50"/>
      <c r="IFT48" s="50"/>
      <c r="IFU48" s="50"/>
      <c r="IFV48" s="50"/>
      <c r="IFW48" s="50"/>
      <c r="IFX48" s="50"/>
      <c r="IFY48" s="50"/>
      <c r="IFZ48" s="50"/>
      <c r="IGA48" s="50"/>
      <c r="IGB48" s="50"/>
      <c r="IGC48" s="50"/>
      <c r="IGD48" s="50"/>
      <c r="IGE48" s="50"/>
      <c r="IGF48" s="50"/>
      <c r="IGG48" s="50"/>
      <c r="IGH48" s="50"/>
      <c r="IGI48" s="50"/>
      <c r="IGJ48" s="50"/>
      <c r="IGK48" s="50"/>
      <c r="IGL48" s="50"/>
      <c r="IGM48" s="50"/>
      <c r="IGN48" s="50"/>
      <c r="IGO48" s="50"/>
      <c r="IGP48" s="50"/>
      <c r="IGQ48" s="50"/>
      <c r="IGR48" s="50"/>
      <c r="IGS48" s="50"/>
      <c r="IGT48" s="50"/>
      <c r="IGU48" s="50"/>
      <c r="IGV48" s="50"/>
      <c r="IGW48" s="50"/>
      <c r="IGX48" s="50"/>
      <c r="IGY48" s="50"/>
      <c r="IGZ48" s="50"/>
      <c r="IHA48" s="50"/>
      <c r="IHB48" s="50"/>
      <c r="IHC48" s="50"/>
      <c r="IHD48" s="50"/>
      <c r="IHE48" s="50"/>
      <c r="IHF48" s="50"/>
      <c r="IHG48" s="50"/>
      <c r="IHH48" s="50"/>
      <c r="IHI48" s="50"/>
      <c r="IHJ48" s="50"/>
      <c r="IHK48" s="50"/>
      <c r="IHL48" s="50"/>
      <c r="IHM48" s="50"/>
      <c r="IHN48" s="50"/>
      <c r="IHO48" s="50"/>
      <c r="IHP48" s="50"/>
      <c r="IHQ48" s="50"/>
      <c r="IHR48" s="50"/>
      <c r="IHS48" s="50"/>
      <c r="IHT48" s="50"/>
      <c r="IHU48" s="50"/>
      <c r="IHV48" s="50"/>
      <c r="IHW48" s="50"/>
      <c r="IHX48" s="50"/>
      <c r="IHY48" s="50"/>
      <c r="IHZ48" s="50"/>
      <c r="IIA48" s="50"/>
      <c r="IIB48" s="50"/>
      <c r="IIC48" s="50"/>
      <c r="IID48" s="50"/>
      <c r="IIE48" s="50"/>
      <c r="IIF48" s="50"/>
      <c r="IIG48" s="50"/>
      <c r="IIH48" s="50"/>
      <c r="III48" s="50"/>
      <c r="IIJ48" s="50"/>
      <c r="IIK48" s="50"/>
      <c r="IIL48" s="50"/>
      <c r="IIM48" s="50"/>
      <c r="IIN48" s="50"/>
      <c r="IIO48" s="50"/>
      <c r="IIP48" s="50"/>
      <c r="IIQ48" s="50"/>
      <c r="IIR48" s="50"/>
      <c r="IIS48" s="50"/>
      <c r="IIT48" s="50"/>
      <c r="IIU48" s="50"/>
      <c r="IIV48" s="50"/>
      <c r="IIW48" s="50"/>
      <c r="IIX48" s="50"/>
      <c r="IIY48" s="50"/>
      <c r="IIZ48" s="50"/>
      <c r="IJA48" s="50"/>
      <c r="IJB48" s="50"/>
      <c r="IJC48" s="50"/>
      <c r="IJD48" s="50"/>
      <c r="IJE48" s="50"/>
      <c r="IJF48" s="50"/>
      <c r="IJG48" s="50"/>
      <c r="IJH48" s="50"/>
      <c r="IJI48" s="50"/>
      <c r="IJJ48" s="50"/>
      <c r="IJK48" s="50"/>
      <c r="IJL48" s="50"/>
      <c r="IJM48" s="50"/>
      <c r="IJN48" s="50"/>
      <c r="IJO48" s="50"/>
      <c r="IJP48" s="50"/>
      <c r="IJQ48" s="50"/>
      <c r="IJR48" s="50"/>
      <c r="IJS48" s="50"/>
      <c r="IJT48" s="50"/>
      <c r="IJU48" s="50"/>
      <c r="IJV48" s="50"/>
      <c r="IJW48" s="50"/>
      <c r="IJX48" s="50"/>
      <c r="IJY48" s="50"/>
      <c r="IJZ48" s="50"/>
      <c r="IKA48" s="50"/>
      <c r="IKB48" s="50"/>
      <c r="IKC48" s="50"/>
      <c r="IKD48" s="50"/>
      <c r="IKE48" s="50"/>
      <c r="IKF48" s="50"/>
      <c r="IKG48" s="50"/>
      <c r="IKH48" s="50"/>
      <c r="IKI48" s="50"/>
      <c r="IKJ48" s="50"/>
      <c r="IKK48" s="50"/>
      <c r="IKL48" s="50"/>
      <c r="IKM48" s="50"/>
      <c r="IKN48" s="50"/>
      <c r="IKO48" s="50"/>
      <c r="IKP48" s="50"/>
      <c r="IKQ48" s="50"/>
      <c r="IKR48" s="50"/>
      <c r="IKS48" s="50"/>
      <c r="IKT48" s="50"/>
      <c r="IKU48" s="50"/>
      <c r="IKV48" s="50"/>
      <c r="IKW48" s="50"/>
      <c r="IKX48" s="50"/>
      <c r="IKY48" s="50"/>
      <c r="IKZ48" s="50"/>
      <c r="ILA48" s="50"/>
      <c r="ILB48" s="50"/>
      <c r="ILC48" s="50"/>
      <c r="ILD48" s="50"/>
      <c r="ILE48" s="50"/>
      <c r="ILF48" s="50"/>
      <c r="ILG48" s="50"/>
      <c r="ILH48" s="50"/>
      <c r="ILI48" s="50"/>
      <c r="ILJ48" s="50"/>
      <c r="ILK48" s="50"/>
      <c r="ILL48" s="50"/>
      <c r="ILM48" s="50"/>
      <c r="ILN48" s="50"/>
      <c r="ILO48" s="50"/>
      <c r="ILP48" s="50"/>
      <c r="ILQ48" s="50"/>
      <c r="ILR48" s="50"/>
      <c r="ILS48" s="50"/>
      <c r="ILT48" s="50"/>
      <c r="ILU48" s="50"/>
      <c r="ILV48" s="50"/>
      <c r="ILW48" s="50"/>
      <c r="ILX48" s="50"/>
      <c r="ILY48" s="50"/>
      <c r="ILZ48" s="50"/>
      <c r="IMA48" s="50"/>
      <c r="IMB48" s="50"/>
      <c r="IMC48" s="50"/>
      <c r="IMD48" s="50"/>
      <c r="IME48" s="50"/>
      <c r="IMF48" s="50"/>
      <c r="IMG48" s="50"/>
      <c r="IMH48" s="50"/>
      <c r="IMI48" s="50"/>
      <c r="IMJ48" s="50"/>
      <c r="IMK48" s="50"/>
      <c r="IML48" s="50"/>
      <c r="IMM48" s="50"/>
      <c r="IMN48" s="50"/>
      <c r="IMO48" s="50"/>
      <c r="IMP48" s="50"/>
      <c r="IMQ48" s="50"/>
      <c r="IMR48" s="50"/>
      <c r="IMS48" s="50"/>
      <c r="IMT48" s="50"/>
      <c r="IMU48" s="50"/>
      <c r="IMV48" s="50"/>
      <c r="IMW48" s="50"/>
      <c r="IMX48" s="50"/>
      <c r="IMY48" s="50"/>
      <c r="IMZ48" s="50"/>
      <c r="INA48" s="50"/>
      <c r="INB48" s="50"/>
      <c r="INC48" s="50"/>
      <c r="IND48" s="50"/>
      <c r="INE48" s="50"/>
      <c r="INF48" s="50"/>
      <c r="ING48" s="50"/>
      <c r="INH48" s="50"/>
      <c r="INI48" s="50"/>
      <c r="INJ48" s="50"/>
      <c r="INK48" s="50"/>
      <c r="INL48" s="50"/>
      <c r="INM48" s="50"/>
      <c r="INN48" s="50"/>
      <c r="INO48" s="50"/>
      <c r="INP48" s="50"/>
      <c r="INQ48" s="50"/>
      <c r="INR48" s="50"/>
      <c r="INS48" s="50"/>
      <c r="INT48" s="50"/>
      <c r="INU48" s="50"/>
      <c r="INV48" s="50"/>
      <c r="INW48" s="50"/>
      <c r="INX48" s="50"/>
      <c r="INY48" s="50"/>
      <c r="INZ48" s="50"/>
      <c r="IOA48" s="50"/>
      <c r="IOB48" s="50"/>
      <c r="IOC48" s="50"/>
      <c r="IOD48" s="50"/>
      <c r="IOE48" s="50"/>
      <c r="IOF48" s="50"/>
      <c r="IOG48" s="50"/>
      <c r="IOH48" s="50"/>
      <c r="IOI48" s="50"/>
      <c r="IOJ48" s="50"/>
      <c r="IOK48" s="50"/>
      <c r="IOL48" s="50"/>
      <c r="IOM48" s="50"/>
      <c r="ION48" s="50"/>
      <c r="IOO48" s="50"/>
      <c r="IOP48" s="50"/>
      <c r="IOQ48" s="50"/>
      <c r="IOR48" s="50"/>
      <c r="IOS48" s="50"/>
      <c r="IOT48" s="50"/>
      <c r="IOU48" s="50"/>
      <c r="IOV48" s="50"/>
      <c r="IOW48" s="50"/>
      <c r="IOX48" s="50"/>
      <c r="IOY48" s="50"/>
      <c r="IOZ48" s="50"/>
      <c r="IPA48" s="50"/>
      <c r="IPB48" s="50"/>
      <c r="IPC48" s="50"/>
      <c r="IPD48" s="50"/>
      <c r="IPE48" s="50"/>
      <c r="IPF48" s="50"/>
      <c r="IPG48" s="50"/>
      <c r="IPH48" s="50"/>
      <c r="IPI48" s="50"/>
      <c r="IPJ48" s="50"/>
      <c r="IPK48" s="50"/>
      <c r="IPL48" s="50"/>
      <c r="IPM48" s="50"/>
      <c r="IPN48" s="50"/>
      <c r="IPO48" s="50"/>
      <c r="IPP48" s="50"/>
      <c r="IPQ48" s="50"/>
      <c r="IPR48" s="50"/>
      <c r="IPS48" s="50"/>
      <c r="IPT48" s="50"/>
      <c r="IPU48" s="50"/>
      <c r="IPV48" s="50"/>
      <c r="IPW48" s="50"/>
      <c r="IPX48" s="50"/>
      <c r="IPY48" s="50"/>
      <c r="IPZ48" s="50"/>
      <c r="IQA48" s="50"/>
      <c r="IQB48" s="50"/>
      <c r="IQC48" s="50"/>
      <c r="IQD48" s="50"/>
      <c r="IQE48" s="50"/>
      <c r="IQF48" s="50"/>
      <c r="IQG48" s="50"/>
      <c r="IQH48" s="50"/>
      <c r="IQI48" s="50"/>
      <c r="IQJ48" s="50"/>
      <c r="IQK48" s="50"/>
      <c r="IQL48" s="50"/>
      <c r="IQM48" s="50"/>
      <c r="IQN48" s="50"/>
      <c r="IQO48" s="50"/>
      <c r="IQP48" s="50"/>
      <c r="IQQ48" s="50"/>
      <c r="IQR48" s="50"/>
      <c r="IQS48" s="50"/>
      <c r="IQT48" s="50"/>
      <c r="IQU48" s="50"/>
      <c r="IQV48" s="50"/>
      <c r="IQW48" s="50"/>
      <c r="IQX48" s="50"/>
      <c r="IQY48" s="50"/>
      <c r="IQZ48" s="50"/>
      <c r="IRA48" s="50"/>
      <c r="IRB48" s="50"/>
      <c r="IRC48" s="50"/>
      <c r="IRD48" s="50"/>
      <c r="IRE48" s="50"/>
      <c r="IRF48" s="50"/>
      <c r="IRG48" s="50"/>
      <c r="IRH48" s="50"/>
      <c r="IRI48" s="50"/>
      <c r="IRJ48" s="50"/>
      <c r="IRK48" s="50"/>
      <c r="IRL48" s="50"/>
      <c r="IRM48" s="50"/>
      <c r="IRN48" s="50"/>
      <c r="IRO48" s="50"/>
      <c r="IRP48" s="50"/>
      <c r="IRQ48" s="50"/>
      <c r="IRR48" s="50"/>
      <c r="IRS48" s="50"/>
      <c r="IRT48" s="50"/>
      <c r="IRU48" s="50"/>
      <c r="IRV48" s="50"/>
      <c r="IRW48" s="50"/>
      <c r="IRX48" s="50"/>
      <c r="IRY48" s="50"/>
      <c r="IRZ48" s="50"/>
      <c r="ISA48" s="50"/>
      <c r="ISB48" s="50"/>
      <c r="ISC48" s="50"/>
      <c r="ISD48" s="50"/>
      <c r="ISE48" s="50"/>
      <c r="ISF48" s="50"/>
      <c r="ISG48" s="50"/>
      <c r="ISH48" s="50"/>
      <c r="ISI48" s="50"/>
      <c r="ISJ48" s="50"/>
      <c r="ISK48" s="50"/>
      <c r="ISL48" s="50"/>
      <c r="ISM48" s="50"/>
      <c r="ISN48" s="50"/>
      <c r="ISO48" s="50"/>
      <c r="ISP48" s="50"/>
      <c r="ISQ48" s="50"/>
      <c r="ISR48" s="50"/>
      <c r="ISS48" s="50"/>
      <c r="IST48" s="50"/>
      <c r="ISU48" s="50"/>
      <c r="ISV48" s="50"/>
      <c r="ISW48" s="50"/>
      <c r="ISX48" s="50"/>
      <c r="ISY48" s="50"/>
      <c r="ISZ48" s="50"/>
      <c r="ITA48" s="50"/>
      <c r="ITB48" s="50"/>
      <c r="ITC48" s="50"/>
      <c r="ITD48" s="50"/>
      <c r="ITE48" s="50"/>
      <c r="ITF48" s="50"/>
      <c r="ITG48" s="50"/>
      <c r="ITH48" s="50"/>
      <c r="ITI48" s="50"/>
      <c r="ITJ48" s="50"/>
      <c r="ITK48" s="50"/>
      <c r="ITL48" s="50"/>
      <c r="ITM48" s="50"/>
      <c r="ITN48" s="50"/>
      <c r="ITO48" s="50"/>
      <c r="ITP48" s="50"/>
      <c r="ITQ48" s="50"/>
      <c r="ITR48" s="50"/>
      <c r="ITS48" s="50"/>
      <c r="ITT48" s="50"/>
      <c r="ITU48" s="50"/>
      <c r="ITV48" s="50"/>
      <c r="ITW48" s="50"/>
      <c r="ITX48" s="50"/>
      <c r="ITY48" s="50"/>
      <c r="ITZ48" s="50"/>
      <c r="IUA48" s="50"/>
      <c r="IUB48" s="50"/>
      <c r="IUC48" s="50"/>
      <c r="IUD48" s="50"/>
      <c r="IUE48" s="50"/>
      <c r="IUF48" s="50"/>
      <c r="IUG48" s="50"/>
      <c r="IUH48" s="50"/>
      <c r="IUI48" s="50"/>
      <c r="IUJ48" s="50"/>
      <c r="IUK48" s="50"/>
      <c r="IUL48" s="50"/>
      <c r="IUM48" s="50"/>
      <c r="IUN48" s="50"/>
      <c r="IUO48" s="50"/>
      <c r="IUP48" s="50"/>
      <c r="IUQ48" s="50"/>
      <c r="IUR48" s="50"/>
      <c r="IUS48" s="50"/>
      <c r="IUT48" s="50"/>
      <c r="IUU48" s="50"/>
      <c r="IUV48" s="50"/>
      <c r="IUW48" s="50"/>
      <c r="IUX48" s="50"/>
      <c r="IUY48" s="50"/>
      <c r="IUZ48" s="50"/>
      <c r="IVA48" s="50"/>
      <c r="IVB48" s="50"/>
      <c r="IVC48" s="50"/>
      <c r="IVD48" s="50"/>
      <c r="IVE48" s="50"/>
      <c r="IVF48" s="50"/>
      <c r="IVG48" s="50"/>
      <c r="IVH48" s="50"/>
      <c r="IVI48" s="50"/>
      <c r="IVJ48" s="50"/>
      <c r="IVK48" s="50"/>
      <c r="IVL48" s="50"/>
      <c r="IVM48" s="50"/>
      <c r="IVN48" s="50"/>
      <c r="IVO48" s="50"/>
      <c r="IVP48" s="50"/>
      <c r="IVQ48" s="50"/>
      <c r="IVR48" s="50"/>
      <c r="IVS48" s="50"/>
      <c r="IVT48" s="50"/>
      <c r="IVU48" s="50"/>
      <c r="IVV48" s="50"/>
      <c r="IVW48" s="50"/>
      <c r="IVX48" s="50"/>
      <c r="IVY48" s="50"/>
      <c r="IVZ48" s="50"/>
      <c r="IWA48" s="50"/>
      <c r="IWB48" s="50"/>
      <c r="IWC48" s="50"/>
      <c r="IWD48" s="50"/>
      <c r="IWE48" s="50"/>
      <c r="IWF48" s="50"/>
      <c r="IWG48" s="50"/>
      <c r="IWH48" s="50"/>
      <c r="IWI48" s="50"/>
      <c r="IWJ48" s="50"/>
      <c r="IWK48" s="50"/>
      <c r="IWL48" s="50"/>
      <c r="IWM48" s="50"/>
      <c r="IWN48" s="50"/>
      <c r="IWO48" s="50"/>
      <c r="IWP48" s="50"/>
      <c r="IWQ48" s="50"/>
      <c r="IWR48" s="50"/>
      <c r="IWS48" s="50"/>
      <c r="IWT48" s="50"/>
      <c r="IWU48" s="50"/>
      <c r="IWV48" s="50"/>
      <c r="IWW48" s="50"/>
      <c r="IWX48" s="50"/>
      <c r="IWY48" s="50"/>
      <c r="IWZ48" s="50"/>
      <c r="IXA48" s="50"/>
      <c r="IXB48" s="50"/>
      <c r="IXC48" s="50"/>
      <c r="IXD48" s="50"/>
      <c r="IXE48" s="50"/>
      <c r="IXF48" s="50"/>
      <c r="IXG48" s="50"/>
      <c r="IXH48" s="50"/>
      <c r="IXI48" s="50"/>
      <c r="IXJ48" s="50"/>
      <c r="IXK48" s="50"/>
      <c r="IXL48" s="50"/>
      <c r="IXM48" s="50"/>
      <c r="IXN48" s="50"/>
      <c r="IXO48" s="50"/>
      <c r="IXP48" s="50"/>
      <c r="IXQ48" s="50"/>
      <c r="IXR48" s="50"/>
      <c r="IXS48" s="50"/>
      <c r="IXT48" s="50"/>
      <c r="IXU48" s="50"/>
      <c r="IXV48" s="50"/>
      <c r="IXW48" s="50"/>
      <c r="IXX48" s="50"/>
      <c r="IXY48" s="50"/>
      <c r="IXZ48" s="50"/>
      <c r="IYA48" s="50"/>
      <c r="IYB48" s="50"/>
      <c r="IYC48" s="50"/>
      <c r="IYD48" s="50"/>
      <c r="IYE48" s="50"/>
      <c r="IYF48" s="50"/>
      <c r="IYG48" s="50"/>
      <c r="IYH48" s="50"/>
      <c r="IYI48" s="50"/>
      <c r="IYJ48" s="50"/>
      <c r="IYK48" s="50"/>
      <c r="IYL48" s="50"/>
      <c r="IYM48" s="50"/>
      <c r="IYN48" s="50"/>
      <c r="IYO48" s="50"/>
      <c r="IYP48" s="50"/>
      <c r="IYQ48" s="50"/>
      <c r="IYR48" s="50"/>
      <c r="IYS48" s="50"/>
      <c r="IYT48" s="50"/>
      <c r="IYU48" s="50"/>
      <c r="IYV48" s="50"/>
      <c r="IYW48" s="50"/>
      <c r="IYX48" s="50"/>
      <c r="IYY48" s="50"/>
      <c r="IYZ48" s="50"/>
      <c r="IZA48" s="50"/>
      <c r="IZB48" s="50"/>
      <c r="IZC48" s="50"/>
      <c r="IZD48" s="50"/>
      <c r="IZE48" s="50"/>
      <c r="IZF48" s="50"/>
      <c r="IZG48" s="50"/>
      <c r="IZH48" s="50"/>
      <c r="IZI48" s="50"/>
      <c r="IZJ48" s="50"/>
      <c r="IZK48" s="50"/>
      <c r="IZL48" s="50"/>
      <c r="IZM48" s="50"/>
      <c r="IZN48" s="50"/>
      <c r="IZO48" s="50"/>
      <c r="IZP48" s="50"/>
      <c r="IZQ48" s="50"/>
      <c r="IZR48" s="50"/>
      <c r="IZS48" s="50"/>
      <c r="IZT48" s="50"/>
      <c r="IZU48" s="50"/>
      <c r="IZV48" s="50"/>
      <c r="IZW48" s="50"/>
      <c r="IZX48" s="50"/>
      <c r="IZY48" s="50"/>
      <c r="IZZ48" s="50"/>
      <c r="JAA48" s="50"/>
      <c r="JAB48" s="50"/>
      <c r="JAC48" s="50"/>
      <c r="JAD48" s="50"/>
      <c r="JAE48" s="50"/>
      <c r="JAF48" s="50"/>
      <c r="JAG48" s="50"/>
      <c r="JAH48" s="50"/>
      <c r="JAI48" s="50"/>
      <c r="JAJ48" s="50"/>
      <c r="JAK48" s="50"/>
      <c r="JAL48" s="50"/>
      <c r="JAM48" s="50"/>
      <c r="JAN48" s="50"/>
      <c r="JAO48" s="50"/>
      <c r="JAP48" s="50"/>
      <c r="JAQ48" s="50"/>
      <c r="JAR48" s="50"/>
      <c r="JAS48" s="50"/>
      <c r="JAT48" s="50"/>
      <c r="JAU48" s="50"/>
      <c r="JAV48" s="50"/>
      <c r="JAW48" s="50"/>
      <c r="JAX48" s="50"/>
      <c r="JAY48" s="50"/>
      <c r="JAZ48" s="50"/>
      <c r="JBA48" s="50"/>
      <c r="JBB48" s="50"/>
      <c r="JBC48" s="50"/>
      <c r="JBD48" s="50"/>
      <c r="JBE48" s="50"/>
      <c r="JBF48" s="50"/>
      <c r="JBG48" s="50"/>
      <c r="JBH48" s="50"/>
      <c r="JBI48" s="50"/>
      <c r="JBJ48" s="50"/>
      <c r="JBK48" s="50"/>
      <c r="JBL48" s="50"/>
      <c r="JBM48" s="50"/>
      <c r="JBN48" s="50"/>
      <c r="JBO48" s="50"/>
      <c r="JBP48" s="50"/>
      <c r="JBQ48" s="50"/>
      <c r="JBR48" s="50"/>
      <c r="JBS48" s="50"/>
      <c r="JBT48" s="50"/>
      <c r="JBU48" s="50"/>
      <c r="JBV48" s="50"/>
      <c r="JBW48" s="50"/>
      <c r="JBX48" s="50"/>
      <c r="JBY48" s="50"/>
      <c r="JBZ48" s="50"/>
      <c r="JCA48" s="50"/>
      <c r="JCB48" s="50"/>
      <c r="JCC48" s="50"/>
      <c r="JCD48" s="50"/>
      <c r="JCE48" s="50"/>
      <c r="JCF48" s="50"/>
      <c r="JCG48" s="50"/>
      <c r="JCH48" s="50"/>
      <c r="JCI48" s="50"/>
      <c r="JCJ48" s="50"/>
      <c r="JCK48" s="50"/>
      <c r="JCL48" s="50"/>
      <c r="JCM48" s="50"/>
      <c r="JCN48" s="50"/>
      <c r="JCO48" s="50"/>
      <c r="JCP48" s="50"/>
      <c r="JCQ48" s="50"/>
      <c r="JCR48" s="50"/>
      <c r="JCS48" s="50"/>
      <c r="JCT48" s="50"/>
      <c r="JCU48" s="50"/>
      <c r="JCV48" s="50"/>
      <c r="JCW48" s="50"/>
      <c r="JCX48" s="50"/>
      <c r="JCY48" s="50"/>
      <c r="JCZ48" s="50"/>
      <c r="JDA48" s="50"/>
      <c r="JDB48" s="50"/>
      <c r="JDC48" s="50"/>
      <c r="JDD48" s="50"/>
      <c r="JDE48" s="50"/>
      <c r="JDF48" s="50"/>
      <c r="JDG48" s="50"/>
      <c r="JDH48" s="50"/>
      <c r="JDI48" s="50"/>
      <c r="JDJ48" s="50"/>
      <c r="JDK48" s="50"/>
      <c r="JDL48" s="50"/>
      <c r="JDM48" s="50"/>
      <c r="JDN48" s="50"/>
      <c r="JDO48" s="50"/>
      <c r="JDP48" s="50"/>
      <c r="JDQ48" s="50"/>
      <c r="JDR48" s="50"/>
      <c r="JDS48" s="50"/>
      <c r="JDT48" s="50"/>
      <c r="JDU48" s="50"/>
      <c r="JDV48" s="50"/>
      <c r="JDW48" s="50"/>
      <c r="JDX48" s="50"/>
      <c r="JDY48" s="50"/>
      <c r="JDZ48" s="50"/>
      <c r="JEA48" s="50"/>
      <c r="JEB48" s="50"/>
      <c r="JEC48" s="50"/>
      <c r="JED48" s="50"/>
      <c r="JEE48" s="50"/>
      <c r="JEF48" s="50"/>
      <c r="JEG48" s="50"/>
      <c r="JEH48" s="50"/>
      <c r="JEI48" s="50"/>
      <c r="JEJ48" s="50"/>
      <c r="JEK48" s="50"/>
      <c r="JEL48" s="50"/>
      <c r="JEM48" s="50"/>
      <c r="JEN48" s="50"/>
      <c r="JEO48" s="50"/>
      <c r="JEP48" s="50"/>
      <c r="JEQ48" s="50"/>
      <c r="JER48" s="50"/>
      <c r="JES48" s="50"/>
      <c r="JET48" s="50"/>
      <c r="JEU48" s="50"/>
      <c r="JEV48" s="50"/>
      <c r="JEW48" s="50"/>
      <c r="JEX48" s="50"/>
      <c r="JEY48" s="50"/>
      <c r="JEZ48" s="50"/>
      <c r="JFA48" s="50"/>
      <c r="JFB48" s="50"/>
      <c r="JFC48" s="50"/>
      <c r="JFD48" s="50"/>
      <c r="JFE48" s="50"/>
      <c r="JFF48" s="50"/>
      <c r="JFG48" s="50"/>
      <c r="JFH48" s="50"/>
      <c r="JFI48" s="50"/>
      <c r="JFJ48" s="50"/>
      <c r="JFK48" s="50"/>
      <c r="JFL48" s="50"/>
      <c r="JFM48" s="50"/>
      <c r="JFN48" s="50"/>
      <c r="JFO48" s="50"/>
      <c r="JFP48" s="50"/>
      <c r="JFQ48" s="50"/>
      <c r="JFR48" s="50"/>
      <c r="JFS48" s="50"/>
      <c r="JFT48" s="50"/>
      <c r="JFU48" s="50"/>
      <c r="JFV48" s="50"/>
      <c r="JFW48" s="50"/>
      <c r="JFX48" s="50"/>
      <c r="JFY48" s="50"/>
      <c r="JFZ48" s="50"/>
      <c r="JGA48" s="50"/>
      <c r="JGB48" s="50"/>
      <c r="JGC48" s="50"/>
      <c r="JGD48" s="50"/>
      <c r="JGE48" s="50"/>
      <c r="JGF48" s="50"/>
      <c r="JGG48" s="50"/>
      <c r="JGH48" s="50"/>
      <c r="JGI48" s="50"/>
      <c r="JGJ48" s="50"/>
      <c r="JGK48" s="50"/>
      <c r="JGL48" s="50"/>
      <c r="JGM48" s="50"/>
      <c r="JGN48" s="50"/>
      <c r="JGO48" s="50"/>
      <c r="JGP48" s="50"/>
      <c r="JGQ48" s="50"/>
      <c r="JGR48" s="50"/>
      <c r="JGS48" s="50"/>
      <c r="JGT48" s="50"/>
      <c r="JGU48" s="50"/>
      <c r="JGV48" s="50"/>
      <c r="JGW48" s="50"/>
      <c r="JGX48" s="50"/>
      <c r="JGY48" s="50"/>
      <c r="JGZ48" s="50"/>
      <c r="JHA48" s="50"/>
      <c r="JHB48" s="50"/>
      <c r="JHC48" s="50"/>
      <c r="JHD48" s="50"/>
      <c r="JHE48" s="50"/>
      <c r="JHF48" s="50"/>
      <c r="JHG48" s="50"/>
      <c r="JHH48" s="50"/>
      <c r="JHI48" s="50"/>
      <c r="JHJ48" s="50"/>
      <c r="JHK48" s="50"/>
      <c r="JHL48" s="50"/>
      <c r="JHM48" s="50"/>
      <c r="JHN48" s="50"/>
      <c r="JHO48" s="50"/>
      <c r="JHP48" s="50"/>
      <c r="JHQ48" s="50"/>
      <c r="JHR48" s="50"/>
      <c r="JHS48" s="50"/>
      <c r="JHT48" s="50"/>
      <c r="JHU48" s="50"/>
      <c r="JHV48" s="50"/>
      <c r="JHW48" s="50"/>
      <c r="JHX48" s="50"/>
      <c r="JHY48" s="50"/>
      <c r="JHZ48" s="50"/>
      <c r="JIA48" s="50"/>
      <c r="JIB48" s="50"/>
      <c r="JIC48" s="50"/>
      <c r="JID48" s="50"/>
      <c r="JIE48" s="50"/>
      <c r="JIF48" s="50"/>
      <c r="JIG48" s="50"/>
      <c r="JIH48" s="50"/>
      <c r="JII48" s="50"/>
      <c r="JIJ48" s="50"/>
      <c r="JIK48" s="50"/>
      <c r="JIL48" s="50"/>
      <c r="JIM48" s="50"/>
      <c r="JIN48" s="50"/>
      <c r="JIO48" s="50"/>
      <c r="JIP48" s="50"/>
      <c r="JIQ48" s="50"/>
      <c r="JIR48" s="50"/>
      <c r="JIS48" s="50"/>
      <c r="JIT48" s="50"/>
      <c r="JIU48" s="50"/>
      <c r="JIV48" s="50"/>
      <c r="JIW48" s="50"/>
      <c r="JIX48" s="50"/>
      <c r="JIY48" s="50"/>
      <c r="JIZ48" s="50"/>
      <c r="JJA48" s="50"/>
      <c r="JJB48" s="50"/>
      <c r="JJC48" s="50"/>
      <c r="JJD48" s="50"/>
      <c r="JJE48" s="50"/>
      <c r="JJF48" s="50"/>
      <c r="JJG48" s="50"/>
      <c r="JJH48" s="50"/>
      <c r="JJI48" s="50"/>
      <c r="JJJ48" s="50"/>
      <c r="JJK48" s="50"/>
      <c r="JJL48" s="50"/>
      <c r="JJM48" s="50"/>
      <c r="JJN48" s="50"/>
      <c r="JJO48" s="50"/>
      <c r="JJP48" s="50"/>
      <c r="JJQ48" s="50"/>
      <c r="JJR48" s="50"/>
      <c r="JJS48" s="50"/>
      <c r="JJT48" s="50"/>
      <c r="JJU48" s="50"/>
      <c r="JJV48" s="50"/>
      <c r="JJW48" s="50"/>
      <c r="JJX48" s="50"/>
      <c r="JJY48" s="50"/>
      <c r="JJZ48" s="50"/>
      <c r="JKA48" s="50"/>
      <c r="JKB48" s="50"/>
      <c r="JKC48" s="50"/>
      <c r="JKD48" s="50"/>
      <c r="JKE48" s="50"/>
      <c r="JKF48" s="50"/>
      <c r="JKG48" s="50"/>
      <c r="JKH48" s="50"/>
      <c r="JKI48" s="50"/>
      <c r="JKJ48" s="50"/>
      <c r="JKK48" s="50"/>
      <c r="JKL48" s="50"/>
      <c r="JKM48" s="50"/>
      <c r="JKN48" s="50"/>
      <c r="JKO48" s="50"/>
      <c r="JKP48" s="50"/>
      <c r="JKQ48" s="50"/>
      <c r="JKR48" s="50"/>
      <c r="JKS48" s="50"/>
      <c r="JKT48" s="50"/>
      <c r="JKU48" s="50"/>
      <c r="JKV48" s="50"/>
      <c r="JKW48" s="50"/>
      <c r="JKX48" s="50"/>
      <c r="JKY48" s="50"/>
      <c r="JKZ48" s="50"/>
      <c r="JLA48" s="50"/>
      <c r="JLB48" s="50"/>
      <c r="JLC48" s="50"/>
      <c r="JLD48" s="50"/>
      <c r="JLE48" s="50"/>
      <c r="JLF48" s="50"/>
      <c r="JLG48" s="50"/>
      <c r="JLH48" s="50"/>
      <c r="JLI48" s="50"/>
      <c r="JLJ48" s="50"/>
      <c r="JLK48" s="50"/>
      <c r="JLL48" s="50"/>
      <c r="JLM48" s="50"/>
      <c r="JLN48" s="50"/>
      <c r="JLO48" s="50"/>
      <c r="JLP48" s="50"/>
      <c r="JLQ48" s="50"/>
      <c r="JLR48" s="50"/>
      <c r="JLS48" s="50"/>
      <c r="JLT48" s="50"/>
      <c r="JLU48" s="50"/>
      <c r="JLV48" s="50"/>
      <c r="JLW48" s="50"/>
      <c r="JLX48" s="50"/>
      <c r="JLY48" s="50"/>
      <c r="JLZ48" s="50"/>
      <c r="JMA48" s="50"/>
      <c r="JMB48" s="50"/>
      <c r="JMC48" s="50"/>
      <c r="JMD48" s="50"/>
      <c r="JME48" s="50"/>
      <c r="JMF48" s="50"/>
      <c r="JMG48" s="50"/>
      <c r="JMH48" s="50"/>
      <c r="JMI48" s="50"/>
      <c r="JMJ48" s="50"/>
      <c r="JMK48" s="50"/>
      <c r="JML48" s="50"/>
      <c r="JMM48" s="50"/>
      <c r="JMN48" s="50"/>
      <c r="JMO48" s="50"/>
      <c r="JMP48" s="50"/>
      <c r="JMQ48" s="50"/>
      <c r="JMR48" s="50"/>
      <c r="JMS48" s="50"/>
      <c r="JMT48" s="50"/>
      <c r="JMU48" s="50"/>
      <c r="JMV48" s="50"/>
      <c r="JMW48" s="50"/>
      <c r="JMX48" s="50"/>
      <c r="JMY48" s="50"/>
      <c r="JMZ48" s="50"/>
      <c r="JNA48" s="50"/>
      <c r="JNB48" s="50"/>
      <c r="JNC48" s="50"/>
      <c r="JND48" s="50"/>
      <c r="JNE48" s="50"/>
      <c r="JNF48" s="50"/>
      <c r="JNG48" s="50"/>
      <c r="JNH48" s="50"/>
      <c r="JNI48" s="50"/>
      <c r="JNJ48" s="50"/>
      <c r="JNK48" s="50"/>
      <c r="JNL48" s="50"/>
      <c r="JNM48" s="50"/>
      <c r="JNN48" s="50"/>
      <c r="JNO48" s="50"/>
      <c r="JNP48" s="50"/>
      <c r="JNQ48" s="50"/>
      <c r="JNR48" s="50"/>
      <c r="JNS48" s="50"/>
      <c r="JNT48" s="50"/>
      <c r="JNU48" s="50"/>
      <c r="JNV48" s="50"/>
      <c r="JNW48" s="50"/>
      <c r="JNX48" s="50"/>
      <c r="JNY48" s="50"/>
      <c r="JNZ48" s="50"/>
      <c r="JOA48" s="50"/>
      <c r="JOB48" s="50"/>
      <c r="JOC48" s="50"/>
      <c r="JOD48" s="50"/>
      <c r="JOE48" s="50"/>
      <c r="JOF48" s="50"/>
      <c r="JOG48" s="50"/>
      <c r="JOH48" s="50"/>
      <c r="JOI48" s="50"/>
      <c r="JOJ48" s="50"/>
      <c r="JOK48" s="50"/>
      <c r="JOL48" s="50"/>
      <c r="JOM48" s="50"/>
      <c r="JON48" s="50"/>
      <c r="JOO48" s="50"/>
      <c r="JOP48" s="50"/>
      <c r="JOQ48" s="50"/>
      <c r="JOR48" s="50"/>
      <c r="JOS48" s="50"/>
      <c r="JOT48" s="50"/>
      <c r="JOU48" s="50"/>
      <c r="JOV48" s="50"/>
      <c r="JOW48" s="50"/>
      <c r="JOX48" s="50"/>
      <c r="JOY48" s="50"/>
      <c r="JOZ48" s="50"/>
      <c r="JPA48" s="50"/>
      <c r="JPB48" s="50"/>
      <c r="JPC48" s="50"/>
      <c r="JPD48" s="50"/>
      <c r="JPE48" s="50"/>
      <c r="JPF48" s="50"/>
      <c r="JPG48" s="50"/>
      <c r="JPH48" s="50"/>
      <c r="JPI48" s="50"/>
      <c r="JPJ48" s="50"/>
      <c r="JPK48" s="50"/>
      <c r="JPL48" s="50"/>
      <c r="JPM48" s="50"/>
      <c r="JPN48" s="50"/>
      <c r="JPO48" s="50"/>
      <c r="JPP48" s="50"/>
      <c r="JPQ48" s="50"/>
      <c r="JPR48" s="50"/>
      <c r="JPS48" s="50"/>
      <c r="JPT48" s="50"/>
      <c r="JPU48" s="50"/>
      <c r="JPV48" s="50"/>
      <c r="JPW48" s="50"/>
      <c r="JPX48" s="50"/>
      <c r="JPY48" s="50"/>
      <c r="JPZ48" s="50"/>
      <c r="JQA48" s="50"/>
      <c r="JQB48" s="50"/>
      <c r="JQC48" s="50"/>
      <c r="JQD48" s="50"/>
      <c r="JQE48" s="50"/>
      <c r="JQF48" s="50"/>
      <c r="JQG48" s="50"/>
      <c r="JQH48" s="50"/>
      <c r="JQI48" s="50"/>
      <c r="JQJ48" s="50"/>
      <c r="JQK48" s="50"/>
      <c r="JQL48" s="50"/>
      <c r="JQM48" s="50"/>
      <c r="JQN48" s="50"/>
      <c r="JQO48" s="50"/>
      <c r="JQP48" s="50"/>
      <c r="JQQ48" s="50"/>
      <c r="JQR48" s="50"/>
      <c r="JQS48" s="50"/>
      <c r="JQT48" s="50"/>
      <c r="JQU48" s="50"/>
      <c r="JQV48" s="50"/>
      <c r="JQW48" s="50"/>
      <c r="JQX48" s="50"/>
      <c r="JQY48" s="50"/>
      <c r="JQZ48" s="50"/>
      <c r="JRA48" s="50"/>
      <c r="JRB48" s="50"/>
      <c r="JRC48" s="50"/>
      <c r="JRD48" s="50"/>
      <c r="JRE48" s="50"/>
      <c r="JRF48" s="50"/>
      <c r="JRG48" s="50"/>
      <c r="JRH48" s="50"/>
      <c r="JRI48" s="50"/>
      <c r="JRJ48" s="50"/>
      <c r="JRK48" s="50"/>
      <c r="JRL48" s="50"/>
      <c r="JRM48" s="50"/>
      <c r="JRN48" s="50"/>
      <c r="JRO48" s="50"/>
      <c r="JRP48" s="50"/>
      <c r="JRQ48" s="50"/>
      <c r="JRR48" s="50"/>
      <c r="JRS48" s="50"/>
      <c r="JRT48" s="50"/>
      <c r="JRU48" s="50"/>
      <c r="JRV48" s="50"/>
      <c r="JRW48" s="50"/>
      <c r="JRX48" s="50"/>
      <c r="JRY48" s="50"/>
      <c r="JRZ48" s="50"/>
      <c r="JSA48" s="50"/>
      <c r="JSB48" s="50"/>
      <c r="JSC48" s="50"/>
      <c r="JSD48" s="50"/>
      <c r="JSE48" s="50"/>
      <c r="JSF48" s="50"/>
      <c r="JSG48" s="50"/>
      <c r="JSH48" s="50"/>
      <c r="JSI48" s="50"/>
      <c r="JSJ48" s="50"/>
      <c r="JSK48" s="50"/>
      <c r="JSL48" s="50"/>
      <c r="JSM48" s="50"/>
      <c r="JSN48" s="50"/>
      <c r="JSO48" s="50"/>
      <c r="JSP48" s="50"/>
      <c r="JSQ48" s="50"/>
      <c r="JSR48" s="50"/>
      <c r="JSS48" s="50"/>
      <c r="JST48" s="50"/>
      <c r="JSU48" s="50"/>
      <c r="JSV48" s="50"/>
      <c r="JSW48" s="50"/>
      <c r="JSX48" s="50"/>
      <c r="JSY48" s="50"/>
      <c r="JSZ48" s="50"/>
      <c r="JTA48" s="50"/>
      <c r="JTB48" s="50"/>
      <c r="JTC48" s="50"/>
      <c r="JTD48" s="50"/>
      <c r="JTE48" s="50"/>
      <c r="JTF48" s="50"/>
      <c r="JTG48" s="50"/>
      <c r="JTH48" s="50"/>
      <c r="JTI48" s="50"/>
      <c r="JTJ48" s="50"/>
      <c r="JTK48" s="50"/>
      <c r="JTL48" s="50"/>
      <c r="JTM48" s="50"/>
      <c r="JTN48" s="50"/>
      <c r="JTO48" s="50"/>
      <c r="JTP48" s="50"/>
      <c r="JTQ48" s="50"/>
      <c r="JTR48" s="50"/>
      <c r="JTS48" s="50"/>
      <c r="JTT48" s="50"/>
      <c r="JTU48" s="50"/>
      <c r="JTV48" s="50"/>
      <c r="JTW48" s="50"/>
      <c r="JTX48" s="50"/>
      <c r="JTY48" s="50"/>
      <c r="JTZ48" s="50"/>
      <c r="JUA48" s="50"/>
      <c r="JUB48" s="50"/>
      <c r="JUC48" s="50"/>
      <c r="JUD48" s="50"/>
      <c r="JUE48" s="50"/>
      <c r="JUF48" s="50"/>
      <c r="JUG48" s="50"/>
      <c r="JUH48" s="50"/>
      <c r="JUI48" s="50"/>
      <c r="JUJ48" s="50"/>
      <c r="JUK48" s="50"/>
      <c r="JUL48" s="50"/>
      <c r="JUM48" s="50"/>
      <c r="JUN48" s="50"/>
      <c r="JUO48" s="50"/>
      <c r="JUP48" s="50"/>
      <c r="JUQ48" s="50"/>
      <c r="JUR48" s="50"/>
      <c r="JUS48" s="50"/>
      <c r="JUT48" s="50"/>
      <c r="JUU48" s="50"/>
      <c r="JUV48" s="50"/>
      <c r="JUW48" s="50"/>
      <c r="JUX48" s="50"/>
      <c r="JUY48" s="50"/>
      <c r="JUZ48" s="50"/>
      <c r="JVA48" s="50"/>
      <c r="JVB48" s="50"/>
      <c r="JVC48" s="50"/>
      <c r="JVD48" s="50"/>
      <c r="JVE48" s="50"/>
      <c r="JVF48" s="50"/>
      <c r="JVG48" s="50"/>
      <c r="JVH48" s="50"/>
      <c r="JVI48" s="50"/>
      <c r="JVJ48" s="50"/>
      <c r="JVK48" s="50"/>
      <c r="JVL48" s="50"/>
      <c r="JVM48" s="50"/>
      <c r="JVN48" s="50"/>
      <c r="JVO48" s="50"/>
      <c r="JVP48" s="50"/>
      <c r="JVQ48" s="50"/>
      <c r="JVR48" s="50"/>
      <c r="JVS48" s="50"/>
      <c r="JVT48" s="50"/>
      <c r="JVU48" s="50"/>
      <c r="JVV48" s="50"/>
      <c r="JVW48" s="50"/>
      <c r="JVX48" s="50"/>
      <c r="JVY48" s="50"/>
      <c r="JVZ48" s="50"/>
      <c r="JWA48" s="50"/>
      <c r="JWB48" s="50"/>
      <c r="JWC48" s="50"/>
      <c r="JWD48" s="50"/>
      <c r="JWE48" s="50"/>
      <c r="JWF48" s="50"/>
      <c r="JWG48" s="50"/>
      <c r="JWH48" s="50"/>
      <c r="JWI48" s="50"/>
      <c r="JWJ48" s="50"/>
      <c r="JWK48" s="50"/>
      <c r="JWL48" s="50"/>
      <c r="JWM48" s="50"/>
      <c r="JWN48" s="50"/>
      <c r="JWO48" s="50"/>
      <c r="JWP48" s="50"/>
      <c r="JWQ48" s="50"/>
      <c r="JWR48" s="50"/>
      <c r="JWS48" s="50"/>
      <c r="JWT48" s="50"/>
      <c r="JWU48" s="50"/>
      <c r="JWV48" s="50"/>
      <c r="JWW48" s="50"/>
      <c r="JWX48" s="50"/>
      <c r="JWY48" s="50"/>
      <c r="JWZ48" s="50"/>
      <c r="JXA48" s="50"/>
      <c r="JXB48" s="50"/>
      <c r="JXC48" s="50"/>
      <c r="JXD48" s="50"/>
      <c r="JXE48" s="50"/>
      <c r="JXF48" s="50"/>
      <c r="JXG48" s="50"/>
      <c r="JXH48" s="50"/>
      <c r="JXI48" s="50"/>
      <c r="JXJ48" s="50"/>
      <c r="JXK48" s="50"/>
      <c r="JXL48" s="50"/>
      <c r="JXM48" s="50"/>
      <c r="JXN48" s="50"/>
      <c r="JXO48" s="50"/>
      <c r="JXP48" s="50"/>
      <c r="JXQ48" s="50"/>
      <c r="JXR48" s="50"/>
      <c r="JXS48" s="50"/>
      <c r="JXT48" s="50"/>
      <c r="JXU48" s="50"/>
      <c r="JXV48" s="50"/>
      <c r="JXW48" s="50"/>
      <c r="JXX48" s="50"/>
      <c r="JXY48" s="50"/>
      <c r="JXZ48" s="50"/>
      <c r="JYA48" s="50"/>
      <c r="JYB48" s="50"/>
      <c r="JYC48" s="50"/>
      <c r="JYD48" s="50"/>
      <c r="JYE48" s="50"/>
      <c r="JYF48" s="50"/>
      <c r="JYG48" s="50"/>
      <c r="JYH48" s="50"/>
      <c r="JYI48" s="50"/>
      <c r="JYJ48" s="50"/>
      <c r="JYK48" s="50"/>
      <c r="JYL48" s="50"/>
      <c r="JYM48" s="50"/>
      <c r="JYN48" s="50"/>
      <c r="JYO48" s="50"/>
      <c r="JYP48" s="50"/>
      <c r="JYQ48" s="50"/>
      <c r="JYR48" s="50"/>
      <c r="JYS48" s="50"/>
      <c r="JYT48" s="50"/>
      <c r="JYU48" s="50"/>
      <c r="JYV48" s="50"/>
      <c r="JYW48" s="50"/>
      <c r="JYX48" s="50"/>
      <c r="JYY48" s="50"/>
      <c r="JYZ48" s="50"/>
      <c r="JZA48" s="50"/>
      <c r="JZB48" s="50"/>
      <c r="JZC48" s="50"/>
      <c r="JZD48" s="50"/>
      <c r="JZE48" s="50"/>
      <c r="JZF48" s="50"/>
      <c r="JZG48" s="50"/>
      <c r="JZH48" s="50"/>
      <c r="JZI48" s="50"/>
      <c r="JZJ48" s="50"/>
      <c r="JZK48" s="50"/>
      <c r="JZL48" s="50"/>
      <c r="JZM48" s="50"/>
      <c r="JZN48" s="50"/>
      <c r="JZO48" s="50"/>
      <c r="JZP48" s="50"/>
      <c r="JZQ48" s="50"/>
      <c r="JZR48" s="50"/>
      <c r="JZS48" s="50"/>
      <c r="JZT48" s="50"/>
      <c r="JZU48" s="50"/>
      <c r="JZV48" s="50"/>
      <c r="JZW48" s="50"/>
      <c r="JZX48" s="50"/>
      <c r="JZY48" s="50"/>
      <c r="JZZ48" s="50"/>
      <c r="KAA48" s="50"/>
      <c r="KAB48" s="50"/>
      <c r="KAC48" s="50"/>
      <c r="KAD48" s="50"/>
      <c r="KAE48" s="50"/>
      <c r="KAF48" s="50"/>
      <c r="KAG48" s="50"/>
      <c r="KAH48" s="50"/>
      <c r="KAI48" s="50"/>
      <c r="KAJ48" s="50"/>
      <c r="KAK48" s="50"/>
      <c r="KAL48" s="50"/>
      <c r="KAM48" s="50"/>
      <c r="KAN48" s="50"/>
      <c r="KAO48" s="50"/>
      <c r="KAP48" s="50"/>
      <c r="KAQ48" s="50"/>
      <c r="KAR48" s="50"/>
      <c r="KAS48" s="50"/>
      <c r="KAT48" s="50"/>
      <c r="KAU48" s="50"/>
      <c r="KAV48" s="50"/>
      <c r="KAW48" s="50"/>
      <c r="KAX48" s="50"/>
      <c r="KAY48" s="50"/>
      <c r="KAZ48" s="50"/>
      <c r="KBA48" s="50"/>
      <c r="KBB48" s="50"/>
      <c r="KBC48" s="50"/>
      <c r="KBD48" s="50"/>
      <c r="KBE48" s="50"/>
      <c r="KBF48" s="50"/>
      <c r="KBG48" s="50"/>
      <c r="KBH48" s="50"/>
      <c r="KBI48" s="50"/>
      <c r="KBJ48" s="50"/>
      <c r="KBK48" s="50"/>
      <c r="KBL48" s="50"/>
      <c r="KBM48" s="50"/>
      <c r="KBN48" s="50"/>
      <c r="KBO48" s="50"/>
      <c r="KBP48" s="50"/>
      <c r="KBQ48" s="50"/>
      <c r="KBR48" s="50"/>
      <c r="KBS48" s="50"/>
      <c r="KBT48" s="50"/>
      <c r="KBU48" s="50"/>
      <c r="KBV48" s="50"/>
      <c r="KBW48" s="50"/>
      <c r="KBX48" s="50"/>
      <c r="KBY48" s="50"/>
      <c r="KBZ48" s="50"/>
      <c r="KCA48" s="50"/>
      <c r="KCB48" s="50"/>
      <c r="KCC48" s="50"/>
      <c r="KCD48" s="50"/>
      <c r="KCE48" s="50"/>
      <c r="KCF48" s="50"/>
      <c r="KCG48" s="50"/>
      <c r="KCH48" s="50"/>
      <c r="KCI48" s="50"/>
      <c r="KCJ48" s="50"/>
      <c r="KCK48" s="50"/>
      <c r="KCL48" s="50"/>
      <c r="KCM48" s="50"/>
      <c r="KCN48" s="50"/>
      <c r="KCO48" s="50"/>
      <c r="KCP48" s="50"/>
      <c r="KCQ48" s="50"/>
      <c r="KCR48" s="50"/>
      <c r="KCS48" s="50"/>
      <c r="KCT48" s="50"/>
      <c r="KCU48" s="50"/>
      <c r="KCV48" s="50"/>
      <c r="KCW48" s="50"/>
      <c r="KCX48" s="50"/>
      <c r="KCY48" s="50"/>
      <c r="KCZ48" s="50"/>
      <c r="KDA48" s="50"/>
      <c r="KDB48" s="50"/>
      <c r="KDC48" s="50"/>
      <c r="KDD48" s="50"/>
      <c r="KDE48" s="50"/>
      <c r="KDF48" s="50"/>
      <c r="KDG48" s="50"/>
      <c r="KDH48" s="50"/>
      <c r="KDI48" s="50"/>
      <c r="KDJ48" s="50"/>
      <c r="KDK48" s="50"/>
      <c r="KDL48" s="50"/>
      <c r="KDM48" s="50"/>
      <c r="KDN48" s="50"/>
      <c r="KDO48" s="50"/>
      <c r="KDP48" s="50"/>
      <c r="KDQ48" s="50"/>
      <c r="KDR48" s="50"/>
      <c r="KDS48" s="50"/>
      <c r="KDT48" s="50"/>
      <c r="KDU48" s="50"/>
      <c r="KDV48" s="50"/>
      <c r="KDW48" s="50"/>
      <c r="KDX48" s="50"/>
      <c r="KDY48" s="50"/>
      <c r="KDZ48" s="50"/>
      <c r="KEA48" s="50"/>
      <c r="KEB48" s="50"/>
      <c r="KEC48" s="50"/>
      <c r="KED48" s="50"/>
      <c r="KEE48" s="50"/>
      <c r="KEF48" s="50"/>
      <c r="KEG48" s="50"/>
      <c r="KEH48" s="50"/>
      <c r="KEI48" s="50"/>
      <c r="KEJ48" s="50"/>
      <c r="KEK48" s="50"/>
      <c r="KEL48" s="50"/>
      <c r="KEM48" s="50"/>
      <c r="KEN48" s="50"/>
      <c r="KEO48" s="50"/>
      <c r="KEP48" s="50"/>
      <c r="KEQ48" s="50"/>
      <c r="KER48" s="50"/>
      <c r="KES48" s="50"/>
      <c r="KET48" s="50"/>
      <c r="KEU48" s="50"/>
      <c r="KEV48" s="50"/>
      <c r="KEW48" s="50"/>
      <c r="KEX48" s="50"/>
      <c r="KEY48" s="50"/>
      <c r="KEZ48" s="50"/>
      <c r="KFA48" s="50"/>
      <c r="KFB48" s="50"/>
      <c r="KFC48" s="50"/>
      <c r="KFD48" s="50"/>
      <c r="KFE48" s="50"/>
      <c r="KFF48" s="50"/>
      <c r="KFG48" s="50"/>
      <c r="KFH48" s="50"/>
      <c r="KFI48" s="50"/>
      <c r="KFJ48" s="50"/>
      <c r="KFK48" s="50"/>
      <c r="KFL48" s="50"/>
      <c r="KFM48" s="50"/>
      <c r="KFN48" s="50"/>
      <c r="KFO48" s="50"/>
      <c r="KFP48" s="50"/>
      <c r="KFQ48" s="50"/>
      <c r="KFR48" s="50"/>
      <c r="KFS48" s="50"/>
      <c r="KFT48" s="50"/>
      <c r="KFU48" s="50"/>
      <c r="KFV48" s="50"/>
      <c r="KFW48" s="50"/>
      <c r="KFX48" s="50"/>
      <c r="KFY48" s="50"/>
      <c r="KFZ48" s="50"/>
      <c r="KGA48" s="50"/>
      <c r="KGB48" s="50"/>
      <c r="KGC48" s="50"/>
      <c r="KGD48" s="50"/>
      <c r="KGE48" s="50"/>
      <c r="KGF48" s="50"/>
      <c r="KGG48" s="50"/>
      <c r="KGH48" s="50"/>
      <c r="KGI48" s="50"/>
      <c r="KGJ48" s="50"/>
      <c r="KGK48" s="50"/>
      <c r="KGL48" s="50"/>
      <c r="KGM48" s="50"/>
      <c r="KGN48" s="50"/>
      <c r="KGO48" s="50"/>
      <c r="KGP48" s="50"/>
      <c r="KGQ48" s="50"/>
      <c r="KGR48" s="50"/>
      <c r="KGS48" s="50"/>
      <c r="KGT48" s="50"/>
      <c r="KGU48" s="50"/>
      <c r="KGV48" s="50"/>
      <c r="KGW48" s="50"/>
      <c r="KGX48" s="50"/>
      <c r="KGY48" s="50"/>
      <c r="KGZ48" s="50"/>
      <c r="KHA48" s="50"/>
      <c r="KHB48" s="50"/>
      <c r="KHC48" s="50"/>
      <c r="KHD48" s="50"/>
      <c r="KHE48" s="50"/>
      <c r="KHF48" s="50"/>
      <c r="KHG48" s="50"/>
      <c r="KHH48" s="50"/>
      <c r="KHI48" s="50"/>
      <c r="KHJ48" s="50"/>
      <c r="KHK48" s="50"/>
      <c r="KHL48" s="50"/>
      <c r="KHM48" s="50"/>
      <c r="KHN48" s="50"/>
      <c r="KHO48" s="50"/>
      <c r="KHP48" s="50"/>
      <c r="KHQ48" s="50"/>
      <c r="KHR48" s="50"/>
      <c r="KHS48" s="50"/>
      <c r="KHT48" s="50"/>
      <c r="KHU48" s="50"/>
      <c r="KHV48" s="50"/>
      <c r="KHW48" s="50"/>
      <c r="KHX48" s="50"/>
      <c r="KHY48" s="50"/>
      <c r="KHZ48" s="50"/>
      <c r="KIA48" s="50"/>
      <c r="KIB48" s="50"/>
      <c r="KIC48" s="50"/>
      <c r="KID48" s="50"/>
      <c r="KIE48" s="50"/>
      <c r="KIF48" s="50"/>
      <c r="KIG48" s="50"/>
      <c r="KIH48" s="50"/>
      <c r="KII48" s="50"/>
      <c r="KIJ48" s="50"/>
      <c r="KIK48" s="50"/>
      <c r="KIL48" s="50"/>
      <c r="KIM48" s="50"/>
      <c r="KIN48" s="50"/>
      <c r="KIO48" s="50"/>
      <c r="KIP48" s="50"/>
      <c r="KIQ48" s="50"/>
      <c r="KIR48" s="50"/>
      <c r="KIS48" s="50"/>
      <c r="KIT48" s="50"/>
      <c r="KIU48" s="50"/>
      <c r="KIV48" s="50"/>
      <c r="KIW48" s="50"/>
      <c r="KIX48" s="50"/>
      <c r="KIY48" s="50"/>
      <c r="KIZ48" s="50"/>
      <c r="KJA48" s="50"/>
      <c r="KJB48" s="50"/>
      <c r="KJC48" s="50"/>
      <c r="KJD48" s="50"/>
      <c r="KJE48" s="50"/>
      <c r="KJF48" s="50"/>
      <c r="KJG48" s="50"/>
      <c r="KJH48" s="50"/>
      <c r="KJI48" s="50"/>
      <c r="KJJ48" s="50"/>
      <c r="KJK48" s="50"/>
      <c r="KJL48" s="50"/>
      <c r="KJM48" s="50"/>
      <c r="KJN48" s="50"/>
      <c r="KJO48" s="50"/>
      <c r="KJP48" s="50"/>
      <c r="KJQ48" s="50"/>
      <c r="KJR48" s="50"/>
      <c r="KJS48" s="50"/>
      <c r="KJT48" s="50"/>
      <c r="KJU48" s="50"/>
      <c r="KJV48" s="50"/>
      <c r="KJW48" s="50"/>
      <c r="KJX48" s="50"/>
      <c r="KJY48" s="50"/>
      <c r="KJZ48" s="50"/>
      <c r="KKA48" s="50"/>
      <c r="KKB48" s="50"/>
      <c r="KKC48" s="50"/>
      <c r="KKD48" s="50"/>
      <c r="KKE48" s="50"/>
      <c r="KKF48" s="50"/>
      <c r="KKG48" s="50"/>
      <c r="KKH48" s="50"/>
      <c r="KKI48" s="50"/>
      <c r="KKJ48" s="50"/>
      <c r="KKK48" s="50"/>
      <c r="KKL48" s="50"/>
      <c r="KKM48" s="50"/>
      <c r="KKN48" s="50"/>
      <c r="KKO48" s="50"/>
      <c r="KKP48" s="50"/>
      <c r="KKQ48" s="50"/>
      <c r="KKR48" s="50"/>
      <c r="KKS48" s="50"/>
      <c r="KKT48" s="50"/>
      <c r="KKU48" s="50"/>
      <c r="KKV48" s="50"/>
      <c r="KKW48" s="50"/>
      <c r="KKX48" s="50"/>
      <c r="KKY48" s="50"/>
      <c r="KKZ48" s="50"/>
      <c r="KLA48" s="50"/>
      <c r="KLB48" s="50"/>
      <c r="KLC48" s="50"/>
      <c r="KLD48" s="50"/>
      <c r="KLE48" s="50"/>
      <c r="KLF48" s="50"/>
      <c r="KLG48" s="50"/>
      <c r="KLH48" s="50"/>
      <c r="KLI48" s="50"/>
      <c r="KLJ48" s="50"/>
      <c r="KLK48" s="50"/>
      <c r="KLL48" s="50"/>
      <c r="KLM48" s="50"/>
      <c r="KLN48" s="50"/>
      <c r="KLO48" s="50"/>
      <c r="KLP48" s="50"/>
      <c r="KLQ48" s="50"/>
      <c r="KLR48" s="50"/>
      <c r="KLS48" s="50"/>
      <c r="KLT48" s="50"/>
      <c r="KLU48" s="50"/>
      <c r="KLV48" s="50"/>
      <c r="KLW48" s="50"/>
      <c r="KLX48" s="50"/>
      <c r="KLY48" s="50"/>
      <c r="KLZ48" s="50"/>
      <c r="KMA48" s="50"/>
      <c r="KMB48" s="50"/>
      <c r="KMC48" s="50"/>
      <c r="KMD48" s="50"/>
      <c r="KME48" s="50"/>
      <c r="KMF48" s="50"/>
      <c r="KMG48" s="50"/>
      <c r="KMH48" s="50"/>
      <c r="KMI48" s="50"/>
      <c r="KMJ48" s="50"/>
      <c r="KMK48" s="50"/>
      <c r="KML48" s="50"/>
      <c r="KMM48" s="50"/>
      <c r="KMN48" s="50"/>
      <c r="KMO48" s="50"/>
      <c r="KMP48" s="50"/>
      <c r="KMQ48" s="50"/>
      <c r="KMR48" s="50"/>
      <c r="KMS48" s="50"/>
      <c r="KMT48" s="50"/>
      <c r="KMU48" s="50"/>
      <c r="KMV48" s="50"/>
      <c r="KMW48" s="50"/>
      <c r="KMX48" s="50"/>
      <c r="KMY48" s="50"/>
      <c r="KMZ48" s="50"/>
      <c r="KNA48" s="50"/>
      <c r="KNB48" s="50"/>
      <c r="KNC48" s="50"/>
      <c r="KND48" s="50"/>
      <c r="KNE48" s="50"/>
      <c r="KNF48" s="50"/>
      <c r="KNG48" s="50"/>
      <c r="KNH48" s="50"/>
      <c r="KNI48" s="50"/>
      <c r="KNJ48" s="50"/>
      <c r="KNK48" s="50"/>
      <c r="KNL48" s="50"/>
      <c r="KNM48" s="50"/>
      <c r="KNN48" s="50"/>
      <c r="KNO48" s="50"/>
      <c r="KNP48" s="50"/>
      <c r="KNQ48" s="50"/>
      <c r="KNR48" s="50"/>
      <c r="KNS48" s="50"/>
      <c r="KNT48" s="50"/>
      <c r="KNU48" s="50"/>
      <c r="KNV48" s="50"/>
      <c r="KNW48" s="50"/>
      <c r="KNX48" s="50"/>
      <c r="KNY48" s="50"/>
      <c r="KNZ48" s="50"/>
      <c r="KOA48" s="50"/>
      <c r="KOB48" s="50"/>
      <c r="KOC48" s="50"/>
      <c r="KOD48" s="50"/>
      <c r="KOE48" s="50"/>
      <c r="KOF48" s="50"/>
      <c r="KOG48" s="50"/>
      <c r="KOH48" s="50"/>
      <c r="KOI48" s="50"/>
      <c r="KOJ48" s="50"/>
      <c r="KOK48" s="50"/>
      <c r="KOL48" s="50"/>
      <c r="KOM48" s="50"/>
      <c r="KON48" s="50"/>
      <c r="KOO48" s="50"/>
      <c r="KOP48" s="50"/>
      <c r="KOQ48" s="50"/>
      <c r="KOR48" s="50"/>
      <c r="KOS48" s="50"/>
      <c r="KOT48" s="50"/>
      <c r="KOU48" s="50"/>
      <c r="KOV48" s="50"/>
      <c r="KOW48" s="50"/>
      <c r="KOX48" s="50"/>
      <c r="KOY48" s="50"/>
      <c r="KOZ48" s="50"/>
      <c r="KPA48" s="50"/>
      <c r="KPB48" s="50"/>
      <c r="KPC48" s="50"/>
      <c r="KPD48" s="50"/>
      <c r="KPE48" s="50"/>
      <c r="KPF48" s="50"/>
      <c r="KPG48" s="50"/>
      <c r="KPH48" s="50"/>
      <c r="KPI48" s="50"/>
      <c r="KPJ48" s="50"/>
      <c r="KPK48" s="50"/>
      <c r="KPL48" s="50"/>
      <c r="KPM48" s="50"/>
      <c r="KPN48" s="50"/>
      <c r="KPO48" s="50"/>
      <c r="KPP48" s="50"/>
      <c r="KPQ48" s="50"/>
      <c r="KPR48" s="50"/>
      <c r="KPS48" s="50"/>
      <c r="KPT48" s="50"/>
      <c r="KPU48" s="50"/>
      <c r="KPV48" s="50"/>
      <c r="KPW48" s="50"/>
      <c r="KPX48" s="50"/>
      <c r="KPY48" s="50"/>
      <c r="KPZ48" s="50"/>
      <c r="KQA48" s="50"/>
      <c r="KQB48" s="50"/>
      <c r="KQC48" s="50"/>
      <c r="KQD48" s="50"/>
      <c r="KQE48" s="50"/>
      <c r="KQF48" s="50"/>
      <c r="KQG48" s="50"/>
      <c r="KQH48" s="50"/>
      <c r="KQI48" s="50"/>
      <c r="KQJ48" s="50"/>
      <c r="KQK48" s="50"/>
      <c r="KQL48" s="50"/>
      <c r="KQM48" s="50"/>
      <c r="KQN48" s="50"/>
      <c r="KQO48" s="50"/>
      <c r="KQP48" s="50"/>
      <c r="KQQ48" s="50"/>
      <c r="KQR48" s="50"/>
      <c r="KQS48" s="50"/>
      <c r="KQT48" s="50"/>
      <c r="KQU48" s="50"/>
      <c r="KQV48" s="50"/>
      <c r="KQW48" s="50"/>
      <c r="KQX48" s="50"/>
      <c r="KQY48" s="50"/>
      <c r="KQZ48" s="50"/>
      <c r="KRA48" s="50"/>
      <c r="KRB48" s="50"/>
      <c r="KRC48" s="50"/>
      <c r="KRD48" s="50"/>
      <c r="KRE48" s="50"/>
      <c r="KRF48" s="50"/>
      <c r="KRG48" s="50"/>
      <c r="KRH48" s="50"/>
      <c r="KRI48" s="50"/>
      <c r="KRJ48" s="50"/>
      <c r="KRK48" s="50"/>
      <c r="KRL48" s="50"/>
      <c r="KRM48" s="50"/>
      <c r="KRN48" s="50"/>
      <c r="KRO48" s="50"/>
      <c r="KRP48" s="50"/>
      <c r="KRQ48" s="50"/>
      <c r="KRR48" s="50"/>
      <c r="KRS48" s="50"/>
      <c r="KRT48" s="50"/>
      <c r="KRU48" s="50"/>
      <c r="KRV48" s="50"/>
      <c r="KRW48" s="50"/>
      <c r="KRX48" s="50"/>
      <c r="KRY48" s="50"/>
      <c r="KRZ48" s="50"/>
      <c r="KSA48" s="50"/>
      <c r="KSB48" s="50"/>
      <c r="KSC48" s="50"/>
      <c r="KSD48" s="50"/>
      <c r="KSE48" s="50"/>
      <c r="KSF48" s="50"/>
      <c r="KSG48" s="50"/>
      <c r="KSH48" s="50"/>
      <c r="KSI48" s="50"/>
      <c r="KSJ48" s="50"/>
      <c r="KSK48" s="50"/>
      <c r="KSL48" s="50"/>
      <c r="KSM48" s="50"/>
      <c r="KSN48" s="50"/>
      <c r="KSO48" s="50"/>
      <c r="KSP48" s="50"/>
      <c r="KSQ48" s="50"/>
      <c r="KSR48" s="50"/>
      <c r="KSS48" s="50"/>
      <c r="KST48" s="50"/>
      <c r="KSU48" s="50"/>
      <c r="KSV48" s="50"/>
      <c r="KSW48" s="50"/>
      <c r="KSX48" s="50"/>
      <c r="KSY48" s="50"/>
      <c r="KSZ48" s="50"/>
      <c r="KTA48" s="50"/>
      <c r="KTB48" s="50"/>
      <c r="KTC48" s="50"/>
      <c r="KTD48" s="50"/>
      <c r="KTE48" s="50"/>
      <c r="KTF48" s="50"/>
      <c r="KTG48" s="50"/>
      <c r="KTH48" s="50"/>
      <c r="KTI48" s="50"/>
      <c r="KTJ48" s="50"/>
      <c r="KTK48" s="50"/>
      <c r="KTL48" s="50"/>
      <c r="KTM48" s="50"/>
      <c r="KTN48" s="50"/>
      <c r="KTO48" s="50"/>
      <c r="KTP48" s="50"/>
      <c r="KTQ48" s="50"/>
      <c r="KTR48" s="50"/>
      <c r="KTS48" s="50"/>
      <c r="KTT48" s="50"/>
      <c r="KTU48" s="50"/>
      <c r="KTV48" s="50"/>
      <c r="KTW48" s="50"/>
      <c r="KTX48" s="50"/>
      <c r="KTY48" s="50"/>
      <c r="KTZ48" s="50"/>
      <c r="KUA48" s="50"/>
      <c r="KUB48" s="50"/>
      <c r="KUC48" s="50"/>
      <c r="KUD48" s="50"/>
      <c r="KUE48" s="50"/>
      <c r="KUF48" s="50"/>
      <c r="KUG48" s="50"/>
      <c r="KUH48" s="50"/>
      <c r="KUI48" s="50"/>
      <c r="KUJ48" s="50"/>
      <c r="KUK48" s="50"/>
      <c r="KUL48" s="50"/>
      <c r="KUM48" s="50"/>
      <c r="KUN48" s="50"/>
      <c r="KUO48" s="50"/>
      <c r="KUP48" s="50"/>
      <c r="KUQ48" s="50"/>
      <c r="KUR48" s="50"/>
      <c r="KUS48" s="50"/>
      <c r="KUT48" s="50"/>
      <c r="KUU48" s="50"/>
      <c r="KUV48" s="50"/>
      <c r="KUW48" s="50"/>
      <c r="KUX48" s="50"/>
      <c r="KUY48" s="50"/>
      <c r="KUZ48" s="50"/>
      <c r="KVA48" s="50"/>
      <c r="KVB48" s="50"/>
      <c r="KVC48" s="50"/>
      <c r="KVD48" s="50"/>
      <c r="KVE48" s="50"/>
      <c r="KVF48" s="50"/>
      <c r="KVG48" s="50"/>
      <c r="KVH48" s="50"/>
      <c r="KVI48" s="50"/>
      <c r="KVJ48" s="50"/>
      <c r="KVK48" s="50"/>
      <c r="KVL48" s="50"/>
      <c r="KVM48" s="50"/>
      <c r="KVN48" s="50"/>
      <c r="KVO48" s="50"/>
      <c r="KVP48" s="50"/>
      <c r="KVQ48" s="50"/>
      <c r="KVR48" s="50"/>
      <c r="KVS48" s="50"/>
      <c r="KVT48" s="50"/>
      <c r="KVU48" s="50"/>
      <c r="KVV48" s="50"/>
      <c r="KVW48" s="50"/>
      <c r="KVX48" s="50"/>
      <c r="KVY48" s="50"/>
      <c r="KVZ48" s="50"/>
      <c r="KWA48" s="50"/>
      <c r="KWB48" s="50"/>
      <c r="KWC48" s="50"/>
      <c r="KWD48" s="50"/>
      <c r="KWE48" s="50"/>
      <c r="KWF48" s="50"/>
      <c r="KWG48" s="50"/>
      <c r="KWH48" s="50"/>
      <c r="KWI48" s="50"/>
      <c r="KWJ48" s="50"/>
      <c r="KWK48" s="50"/>
      <c r="KWL48" s="50"/>
      <c r="KWM48" s="50"/>
      <c r="KWN48" s="50"/>
      <c r="KWO48" s="50"/>
      <c r="KWP48" s="50"/>
      <c r="KWQ48" s="50"/>
      <c r="KWR48" s="50"/>
      <c r="KWS48" s="50"/>
      <c r="KWT48" s="50"/>
      <c r="KWU48" s="50"/>
      <c r="KWV48" s="50"/>
      <c r="KWW48" s="50"/>
      <c r="KWX48" s="50"/>
      <c r="KWY48" s="50"/>
      <c r="KWZ48" s="50"/>
      <c r="KXA48" s="50"/>
      <c r="KXB48" s="50"/>
      <c r="KXC48" s="50"/>
      <c r="KXD48" s="50"/>
      <c r="KXE48" s="50"/>
      <c r="KXF48" s="50"/>
      <c r="KXG48" s="50"/>
      <c r="KXH48" s="50"/>
      <c r="KXI48" s="50"/>
      <c r="KXJ48" s="50"/>
      <c r="KXK48" s="50"/>
      <c r="KXL48" s="50"/>
      <c r="KXM48" s="50"/>
      <c r="KXN48" s="50"/>
      <c r="KXO48" s="50"/>
      <c r="KXP48" s="50"/>
      <c r="KXQ48" s="50"/>
      <c r="KXR48" s="50"/>
      <c r="KXS48" s="50"/>
      <c r="KXT48" s="50"/>
      <c r="KXU48" s="50"/>
      <c r="KXV48" s="50"/>
      <c r="KXW48" s="50"/>
      <c r="KXX48" s="50"/>
      <c r="KXY48" s="50"/>
      <c r="KXZ48" s="50"/>
      <c r="KYA48" s="50"/>
      <c r="KYB48" s="50"/>
      <c r="KYC48" s="50"/>
      <c r="KYD48" s="50"/>
      <c r="KYE48" s="50"/>
      <c r="KYF48" s="50"/>
      <c r="KYG48" s="50"/>
      <c r="KYH48" s="50"/>
      <c r="KYI48" s="50"/>
      <c r="KYJ48" s="50"/>
      <c r="KYK48" s="50"/>
      <c r="KYL48" s="50"/>
      <c r="KYM48" s="50"/>
      <c r="KYN48" s="50"/>
      <c r="KYO48" s="50"/>
      <c r="KYP48" s="50"/>
      <c r="KYQ48" s="50"/>
      <c r="KYR48" s="50"/>
      <c r="KYS48" s="50"/>
      <c r="KYT48" s="50"/>
      <c r="KYU48" s="50"/>
      <c r="KYV48" s="50"/>
      <c r="KYW48" s="50"/>
      <c r="KYX48" s="50"/>
      <c r="KYY48" s="50"/>
      <c r="KYZ48" s="50"/>
      <c r="KZA48" s="50"/>
      <c r="KZB48" s="50"/>
      <c r="KZC48" s="50"/>
      <c r="KZD48" s="50"/>
      <c r="KZE48" s="50"/>
      <c r="KZF48" s="50"/>
      <c r="KZG48" s="50"/>
      <c r="KZH48" s="50"/>
      <c r="KZI48" s="50"/>
      <c r="KZJ48" s="50"/>
      <c r="KZK48" s="50"/>
      <c r="KZL48" s="50"/>
      <c r="KZM48" s="50"/>
      <c r="KZN48" s="50"/>
      <c r="KZO48" s="50"/>
      <c r="KZP48" s="50"/>
      <c r="KZQ48" s="50"/>
      <c r="KZR48" s="50"/>
      <c r="KZS48" s="50"/>
      <c r="KZT48" s="50"/>
      <c r="KZU48" s="50"/>
      <c r="KZV48" s="50"/>
      <c r="KZW48" s="50"/>
      <c r="KZX48" s="50"/>
      <c r="KZY48" s="50"/>
      <c r="KZZ48" s="50"/>
      <c r="LAA48" s="50"/>
      <c r="LAB48" s="50"/>
      <c r="LAC48" s="50"/>
      <c r="LAD48" s="50"/>
      <c r="LAE48" s="50"/>
      <c r="LAF48" s="50"/>
      <c r="LAG48" s="50"/>
      <c r="LAH48" s="50"/>
      <c r="LAI48" s="50"/>
      <c r="LAJ48" s="50"/>
      <c r="LAK48" s="50"/>
      <c r="LAL48" s="50"/>
      <c r="LAM48" s="50"/>
      <c r="LAN48" s="50"/>
      <c r="LAO48" s="50"/>
      <c r="LAP48" s="50"/>
      <c r="LAQ48" s="50"/>
      <c r="LAR48" s="50"/>
      <c r="LAS48" s="50"/>
      <c r="LAT48" s="50"/>
      <c r="LAU48" s="50"/>
      <c r="LAV48" s="50"/>
      <c r="LAW48" s="50"/>
      <c r="LAX48" s="50"/>
      <c r="LAY48" s="50"/>
      <c r="LAZ48" s="50"/>
      <c r="LBA48" s="50"/>
      <c r="LBB48" s="50"/>
      <c r="LBC48" s="50"/>
      <c r="LBD48" s="50"/>
      <c r="LBE48" s="50"/>
      <c r="LBF48" s="50"/>
      <c r="LBG48" s="50"/>
      <c r="LBH48" s="50"/>
      <c r="LBI48" s="50"/>
      <c r="LBJ48" s="50"/>
      <c r="LBK48" s="50"/>
      <c r="LBL48" s="50"/>
      <c r="LBM48" s="50"/>
      <c r="LBN48" s="50"/>
      <c r="LBO48" s="50"/>
      <c r="LBP48" s="50"/>
      <c r="LBQ48" s="50"/>
      <c r="LBR48" s="50"/>
      <c r="LBS48" s="50"/>
      <c r="LBT48" s="50"/>
      <c r="LBU48" s="50"/>
      <c r="LBV48" s="50"/>
      <c r="LBW48" s="50"/>
      <c r="LBX48" s="50"/>
      <c r="LBY48" s="50"/>
      <c r="LBZ48" s="50"/>
      <c r="LCA48" s="50"/>
      <c r="LCB48" s="50"/>
      <c r="LCC48" s="50"/>
      <c r="LCD48" s="50"/>
      <c r="LCE48" s="50"/>
      <c r="LCF48" s="50"/>
      <c r="LCG48" s="50"/>
      <c r="LCH48" s="50"/>
      <c r="LCI48" s="50"/>
      <c r="LCJ48" s="50"/>
      <c r="LCK48" s="50"/>
      <c r="LCL48" s="50"/>
      <c r="LCM48" s="50"/>
      <c r="LCN48" s="50"/>
      <c r="LCO48" s="50"/>
      <c r="LCP48" s="50"/>
      <c r="LCQ48" s="50"/>
      <c r="LCR48" s="50"/>
      <c r="LCS48" s="50"/>
      <c r="LCT48" s="50"/>
      <c r="LCU48" s="50"/>
      <c r="LCV48" s="50"/>
      <c r="LCW48" s="50"/>
      <c r="LCX48" s="50"/>
      <c r="LCY48" s="50"/>
      <c r="LCZ48" s="50"/>
      <c r="LDA48" s="50"/>
      <c r="LDB48" s="50"/>
      <c r="LDC48" s="50"/>
      <c r="LDD48" s="50"/>
      <c r="LDE48" s="50"/>
      <c r="LDF48" s="50"/>
      <c r="LDG48" s="50"/>
      <c r="LDH48" s="50"/>
      <c r="LDI48" s="50"/>
      <c r="LDJ48" s="50"/>
      <c r="LDK48" s="50"/>
      <c r="LDL48" s="50"/>
      <c r="LDM48" s="50"/>
      <c r="LDN48" s="50"/>
      <c r="LDO48" s="50"/>
      <c r="LDP48" s="50"/>
      <c r="LDQ48" s="50"/>
      <c r="LDR48" s="50"/>
      <c r="LDS48" s="50"/>
      <c r="LDT48" s="50"/>
      <c r="LDU48" s="50"/>
      <c r="LDV48" s="50"/>
      <c r="LDW48" s="50"/>
      <c r="LDX48" s="50"/>
      <c r="LDY48" s="50"/>
      <c r="LDZ48" s="50"/>
      <c r="LEA48" s="50"/>
      <c r="LEB48" s="50"/>
      <c r="LEC48" s="50"/>
      <c r="LED48" s="50"/>
      <c r="LEE48" s="50"/>
      <c r="LEF48" s="50"/>
      <c r="LEG48" s="50"/>
      <c r="LEH48" s="50"/>
      <c r="LEI48" s="50"/>
      <c r="LEJ48" s="50"/>
      <c r="LEK48" s="50"/>
      <c r="LEL48" s="50"/>
      <c r="LEM48" s="50"/>
      <c r="LEN48" s="50"/>
      <c r="LEO48" s="50"/>
      <c r="LEP48" s="50"/>
      <c r="LEQ48" s="50"/>
      <c r="LER48" s="50"/>
      <c r="LES48" s="50"/>
      <c r="LET48" s="50"/>
      <c r="LEU48" s="50"/>
      <c r="LEV48" s="50"/>
      <c r="LEW48" s="50"/>
      <c r="LEX48" s="50"/>
      <c r="LEY48" s="50"/>
      <c r="LEZ48" s="50"/>
      <c r="LFA48" s="50"/>
      <c r="LFB48" s="50"/>
      <c r="LFC48" s="50"/>
      <c r="LFD48" s="50"/>
      <c r="LFE48" s="50"/>
      <c r="LFF48" s="50"/>
      <c r="LFG48" s="50"/>
      <c r="LFH48" s="50"/>
      <c r="LFI48" s="50"/>
      <c r="LFJ48" s="50"/>
      <c r="LFK48" s="50"/>
      <c r="LFL48" s="50"/>
      <c r="LFM48" s="50"/>
      <c r="LFN48" s="50"/>
      <c r="LFO48" s="50"/>
      <c r="LFP48" s="50"/>
      <c r="LFQ48" s="50"/>
      <c r="LFR48" s="50"/>
      <c r="LFS48" s="50"/>
      <c r="LFT48" s="50"/>
      <c r="LFU48" s="50"/>
      <c r="LFV48" s="50"/>
      <c r="LFW48" s="50"/>
      <c r="LFX48" s="50"/>
      <c r="LFY48" s="50"/>
      <c r="LFZ48" s="50"/>
      <c r="LGA48" s="50"/>
      <c r="LGB48" s="50"/>
      <c r="LGC48" s="50"/>
      <c r="LGD48" s="50"/>
      <c r="LGE48" s="50"/>
      <c r="LGF48" s="50"/>
      <c r="LGG48" s="50"/>
      <c r="LGH48" s="50"/>
      <c r="LGI48" s="50"/>
      <c r="LGJ48" s="50"/>
      <c r="LGK48" s="50"/>
      <c r="LGL48" s="50"/>
      <c r="LGM48" s="50"/>
      <c r="LGN48" s="50"/>
      <c r="LGO48" s="50"/>
      <c r="LGP48" s="50"/>
      <c r="LGQ48" s="50"/>
      <c r="LGR48" s="50"/>
      <c r="LGS48" s="50"/>
      <c r="LGT48" s="50"/>
      <c r="LGU48" s="50"/>
      <c r="LGV48" s="50"/>
      <c r="LGW48" s="50"/>
      <c r="LGX48" s="50"/>
      <c r="LGY48" s="50"/>
      <c r="LGZ48" s="50"/>
      <c r="LHA48" s="50"/>
      <c r="LHB48" s="50"/>
      <c r="LHC48" s="50"/>
      <c r="LHD48" s="50"/>
      <c r="LHE48" s="50"/>
      <c r="LHF48" s="50"/>
      <c r="LHG48" s="50"/>
      <c r="LHH48" s="50"/>
      <c r="LHI48" s="50"/>
      <c r="LHJ48" s="50"/>
      <c r="LHK48" s="50"/>
      <c r="LHL48" s="50"/>
      <c r="LHM48" s="50"/>
      <c r="LHN48" s="50"/>
      <c r="LHO48" s="50"/>
      <c r="LHP48" s="50"/>
      <c r="LHQ48" s="50"/>
      <c r="LHR48" s="50"/>
      <c r="LHS48" s="50"/>
      <c r="LHT48" s="50"/>
      <c r="LHU48" s="50"/>
      <c r="LHV48" s="50"/>
      <c r="LHW48" s="50"/>
      <c r="LHX48" s="50"/>
      <c r="LHY48" s="50"/>
      <c r="LHZ48" s="50"/>
      <c r="LIA48" s="50"/>
      <c r="LIB48" s="50"/>
      <c r="LIC48" s="50"/>
      <c r="LID48" s="50"/>
      <c r="LIE48" s="50"/>
      <c r="LIF48" s="50"/>
      <c r="LIG48" s="50"/>
      <c r="LIH48" s="50"/>
      <c r="LII48" s="50"/>
      <c r="LIJ48" s="50"/>
      <c r="LIK48" s="50"/>
      <c r="LIL48" s="50"/>
      <c r="LIM48" s="50"/>
      <c r="LIN48" s="50"/>
      <c r="LIO48" s="50"/>
      <c r="LIP48" s="50"/>
      <c r="LIQ48" s="50"/>
      <c r="LIR48" s="50"/>
      <c r="LIS48" s="50"/>
      <c r="LIT48" s="50"/>
      <c r="LIU48" s="50"/>
      <c r="LIV48" s="50"/>
      <c r="LIW48" s="50"/>
      <c r="LIX48" s="50"/>
      <c r="LIY48" s="50"/>
      <c r="LIZ48" s="50"/>
      <c r="LJA48" s="50"/>
      <c r="LJB48" s="50"/>
      <c r="LJC48" s="50"/>
      <c r="LJD48" s="50"/>
      <c r="LJE48" s="50"/>
      <c r="LJF48" s="50"/>
      <c r="LJG48" s="50"/>
      <c r="LJH48" s="50"/>
      <c r="LJI48" s="50"/>
      <c r="LJJ48" s="50"/>
      <c r="LJK48" s="50"/>
      <c r="LJL48" s="50"/>
      <c r="LJM48" s="50"/>
      <c r="LJN48" s="50"/>
      <c r="LJO48" s="50"/>
      <c r="LJP48" s="50"/>
      <c r="LJQ48" s="50"/>
      <c r="LJR48" s="50"/>
      <c r="LJS48" s="50"/>
      <c r="LJT48" s="50"/>
      <c r="LJU48" s="50"/>
      <c r="LJV48" s="50"/>
      <c r="LJW48" s="50"/>
      <c r="LJX48" s="50"/>
      <c r="LJY48" s="50"/>
      <c r="LJZ48" s="50"/>
      <c r="LKA48" s="50"/>
      <c r="LKB48" s="50"/>
      <c r="LKC48" s="50"/>
      <c r="LKD48" s="50"/>
      <c r="LKE48" s="50"/>
      <c r="LKF48" s="50"/>
      <c r="LKG48" s="50"/>
      <c r="LKH48" s="50"/>
      <c r="LKI48" s="50"/>
      <c r="LKJ48" s="50"/>
      <c r="LKK48" s="50"/>
      <c r="LKL48" s="50"/>
      <c r="LKM48" s="50"/>
      <c r="LKN48" s="50"/>
      <c r="LKO48" s="50"/>
      <c r="LKP48" s="50"/>
      <c r="LKQ48" s="50"/>
      <c r="LKR48" s="50"/>
      <c r="LKS48" s="50"/>
      <c r="LKT48" s="50"/>
      <c r="LKU48" s="50"/>
      <c r="LKV48" s="50"/>
      <c r="LKW48" s="50"/>
      <c r="LKX48" s="50"/>
      <c r="LKY48" s="50"/>
      <c r="LKZ48" s="50"/>
      <c r="LLA48" s="50"/>
      <c r="LLB48" s="50"/>
      <c r="LLC48" s="50"/>
      <c r="LLD48" s="50"/>
      <c r="LLE48" s="50"/>
      <c r="LLF48" s="50"/>
      <c r="LLG48" s="50"/>
      <c r="LLH48" s="50"/>
      <c r="LLI48" s="50"/>
      <c r="LLJ48" s="50"/>
      <c r="LLK48" s="50"/>
      <c r="LLL48" s="50"/>
      <c r="LLM48" s="50"/>
      <c r="LLN48" s="50"/>
      <c r="LLO48" s="50"/>
      <c r="LLP48" s="50"/>
      <c r="LLQ48" s="50"/>
      <c r="LLR48" s="50"/>
      <c r="LLS48" s="50"/>
      <c r="LLT48" s="50"/>
      <c r="LLU48" s="50"/>
      <c r="LLV48" s="50"/>
      <c r="LLW48" s="50"/>
      <c r="LLX48" s="50"/>
      <c r="LLY48" s="50"/>
      <c r="LLZ48" s="50"/>
      <c r="LMA48" s="50"/>
      <c r="LMB48" s="50"/>
      <c r="LMC48" s="50"/>
      <c r="LMD48" s="50"/>
      <c r="LME48" s="50"/>
      <c r="LMF48" s="50"/>
      <c r="LMG48" s="50"/>
      <c r="LMH48" s="50"/>
      <c r="LMI48" s="50"/>
      <c r="LMJ48" s="50"/>
      <c r="LMK48" s="50"/>
      <c r="LML48" s="50"/>
      <c r="LMM48" s="50"/>
      <c r="LMN48" s="50"/>
      <c r="LMO48" s="50"/>
      <c r="LMP48" s="50"/>
      <c r="LMQ48" s="50"/>
      <c r="LMR48" s="50"/>
      <c r="LMS48" s="50"/>
      <c r="LMT48" s="50"/>
      <c r="LMU48" s="50"/>
      <c r="LMV48" s="50"/>
      <c r="LMW48" s="50"/>
      <c r="LMX48" s="50"/>
      <c r="LMY48" s="50"/>
      <c r="LMZ48" s="50"/>
      <c r="LNA48" s="50"/>
      <c r="LNB48" s="50"/>
      <c r="LNC48" s="50"/>
      <c r="LND48" s="50"/>
      <c r="LNE48" s="50"/>
      <c r="LNF48" s="50"/>
      <c r="LNG48" s="50"/>
      <c r="LNH48" s="50"/>
      <c r="LNI48" s="50"/>
      <c r="LNJ48" s="50"/>
      <c r="LNK48" s="50"/>
      <c r="LNL48" s="50"/>
      <c r="LNM48" s="50"/>
      <c r="LNN48" s="50"/>
      <c r="LNO48" s="50"/>
      <c r="LNP48" s="50"/>
      <c r="LNQ48" s="50"/>
      <c r="LNR48" s="50"/>
      <c r="LNS48" s="50"/>
      <c r="LNT48" s="50"/>
      <c r="LNU48" s="50"/>
      <c r="LNV48" s="50"/>
      <c r="LNW48" s="50"/>
      <c r="LNX48" s="50"/>
      <c r="LNY48" s="50"/>
      <c r="LNZ48" s="50"/>
      <c r="LOA48" s="50"/>
      <c r="LOB48" s="50"/>
      <c r="LOC48" s="50"/>
      <c r="LOD48" s="50"/>
      <c r="LOE48" s="50"/>
      <c r="LOF48" s="50"/>
      <c r="LOG48" s="50"/>
      <c r="LOH48" s="50"/>
      <c r="LOI48" s="50"/>
      <c r="LOJ48" s="50"/>
      <c r="LOK48" s="50"/>
      <c r="LOL48" s="50"/>
      <c r="LOM48" s="50"/>
      <c r="LON48" s="50"/>
      <c r="LOO48" s="50"/>
      <c r="LOP48" s="50"/>
      <c r="LOQ48" s="50"/>
      <c r="LOR48" s="50"/>
      <c r="LOS48" s="50"/>
      <c r="LOT48" s="50"/>
      <c r="LOU48" s="50"/>
      <c r="LOV48" s="50"/>
      <c r="LOW48" s="50"/>
      <c r="LOX48" s="50"/>
      <c r="LOY48" s="50"/>
      <c r="LOZ48" s="50"/>
      <c r="LPA48" s="50"/>
      <c r="LPB48" s="50"/>
      <c r="LPC48" s="50"/>
      <c r="LPD48" s="50"/>
      <c r="LPE48" s="50"/>
      <c r="LPF48" s="50"/>
      <c r="LPG48" s="50"/>
      <c r="LPH48" s="50"/>
      <c r="LPI48" s="50"/>
      <c r="LPJ48" s="50"/>
      <c r="LPK48" s="50"/>
      <c r="LPL48" s="50"/>
      <c r="LPM48" s="50"/>
      <c r="LPN48" s="50"/>
      <c r="LPO48" s="50"/>
      <c r="LPP48" s="50"/>
      <c r="LPQ48" s="50"/>
      <c r="LPR48" s="50"/>
      <c r="LPS48" s="50"/>
      <c r="LPT48" s="50"/>
      <c r="LPU48" s="50"/>
      <c r="LPV48" s="50"/>
      <c r="LPW48" s="50"/>
      <c r="LPX48" s="50"/>
      <c r="LPY48" s="50"/>
      <c r="LPZ48" s="50"/>
      <c r="LQA48" s="50"/>
      <c r="LQB48" s="50"/>
      <c r="LQC48" s="50"/>
      <c r="LQD48" s="50"/>
      <c r="LQE48" s="50"/>
      <c r="LQF48" s="50"/>
      <c r="LQG48" s="50"/>
      <c r="LQH48" s="50"/>
      <c r="LQI48" s="50"/>
      <c r="LQJ48" s="50"/>
      <c r="LQK48" s="50"/>
      <c r="LQL48" s="50"/>
      <c r="LQM48" s="50"/>
      <c r="LQN48" s="50"/>
      <c r="LQO48" s="50"/>
      <c r="LQP48" s="50"/>
      <c r="LQQ48" s="50"/>
      <c r="LQR48" s="50"/>
      <c r="LQS48" s="50"/>
      <c r="LQT48" s="50"/>
      <c r="LQU48" s="50"/>
      <c r="LQV48" s="50"/>
      <c r="LQW48" s="50"/>
      <c r="LQX48" s="50"/>
      <c r="LQY48" s="50"/>
      <c r="LQZ48" s="50"/>
      <c r="LRA48" s="50"/>
      <c r="LRB48" s="50"/>
      <c r="LRC48" s="50"/>
      <c r="LRD48" s="50"/>
      <c r="LRE48" s="50"/>
      <c r="LRF48" s="50"/>
      <c r="LRG48" s="50"/>
      <c r="LRH48" s="50"/>
      <c r="LRI48" s="50"/>
      <c r="LRJ48" s="50"/>
      <c r="LRK48" s="50"/>
      <c r="LRL48" s="50"/>
      <c r="LRM48" s="50"/>
      <c r="LRN48" s="50"/>
      <c r="LRO48" s="50"/>
      <c r="LRP48" s="50"/>
      <c r="LRQ48" s="50"/>
      <c r="LRR48" s="50"/>
      <c r="LRS48" s="50"/>
      <c r="LRT48" s="50"/>
      <c r="LRU48" s="50"/>
      <c r="LRV48" s="50"/>
      <c r="LRW48" s="50"/>
      <c r="LRX48" s="50"/>
      <c r="LRY48" s="50"/>
      <c r="LRZ48" s="50"/>
      <c r="LSA48" s="50"/>
      <c r="LSB48" s="50"/>
      <c r="LSC48" s="50"/>
      <c r="LSD48" s="50"/>
      <c r="LSE48" s="50"/>
      <c r="LSF48" s="50"/>
      <c r="LSG48" s="50"/>
      <c r="LSH48" s="50"/>
      <c r="LSI48" s="50"/>
      <c r="LSJ48" s="50"/>
      <c r="LSK48" s="50"/>
      <c r="LSL48" s="50"/>
      <c r="LSM48" s="50"/>
      <c r="LSN48" s="50"/>
      <c r="LSO48" s="50"/>
      <c r="LSP48" s="50"/>
      <c r="LSQ48" s="50"/>
      <c r="LSR48" s="50"/>
      <c r="LSS48" s="50"/>
      <c r="LST48" s="50"/>
      <c r="LSU48" s="50"/>
      <c r="LSV48" s="50"/>
      <c r="LSW48" s="50"/>
      <c r="LSX48" s="50"/>
      <c r="LSY48" s="50"/>
      <c r="LSZ48" s="50"/>
      <c r="LTA48" s="50"/>
      <c r="LTB48" s="50"/>
      <c r="LTC48" s="50"/>
      <c r="LTD48" s="50"/>
      <c r="LTE48" s="50"/>
      <c r="LTF48" s="50"/>
      <c r="LTG48" s="50"/>
      <c r="LTH48" s="50"/>
      <c r="LTI48" s="50"/>
      <c r="LTJ48" s="50"/>
      <c r="LTK48" s="50"/>
      <c r="LTL48" s="50"/>
      <c r="LTM48" s="50"/>
      <c r="LTN48" s="50"/>
      <c r="LTO48" s="50"/>
      <c r="LTP48" s="50"/>
      <c r="LTQ48" s="50"/>
      <c r="LTR48" s="50"/>
      <c r="LTS48" s="50"/>
      <c r="LTT48" s="50"/>
      <c r="LTU48" s="50"/>
      <c r="LTV48" s="50"/>
      <c r="LTW48" s="50"/>
      <c r="LTX48" s="50"/>
      <c r="LTY48" s="50"/>
      <c r="LTZ48" s="50"/>
      <c r="LUA48" s="50"/>
      <c r="LUB48" s="50"/>
      <c r="LUC48" s="50"/>
      <c r="LUD48" s="50"/>
      <c r="LUE48" s="50"/>
      <c r="LUF48" s="50"/>
      <c r="LUG48" s="50"/>
      <c r="LUH48" s="50"/>
      <c r="LUI48" s="50"/>
      <c r="LUJ48" s="50"/>
      <c r="LUK48" s="50"/>
      <c r="LUL48" s="50"/>
      <c r="LUM48" s="50"/>
      <c r="LUN48" s="50"/>
      <c r="LUO48" s="50"/>
      <c r="LUP48" s="50"/>
      <c r="LUQ48" s="50"/>
      <c r="LUR48" s="50"/>
      <c r="LUS48" s="50"/>
      <c r="LUT48" s="50"/>
      <c r="LUU48" s="50"/>
      <c r="LUV48" s="50"/>
      <c r="LUW48" s="50"/>
      <c r="LUX48" s="50"/>
      <c r="LUY48" s="50"/>
      <c r="LUZ48" s="50"/>
      <c r="LVA48" s="50"/>
      <c r="LVB48" s="50"/>
      <c r="LVC48" s="50"/>
      <c r="LVD48" s="50"/>
      <c r="LVE48" s="50"/>
      <c r="LVF48" s="50"/>
      <c r="LVG48" s="50"/>
      <c r="LVH48" s="50"/>
      <c r="LVI48" s="50"/>
      <c r="LVJ48" s="50"/>
      <c r="LVK48" s="50"/>
      <c r="LVL48" s="50"/>
      <c r="LVM48" s="50"/>
      <c r="LVN48" s="50"/>
      <c r="LVO48" s="50"/>
      <c r="LVP48" s="50"/>
      <c r="LVQ48" s="50"/>
      <c r="LVR48" s="50"/>
      <c r="LVS48" s="50"/>
      <c r="LVT48" s="50"/>
      <c r="LVU48" s="50"/>
      <c r="LVV48" s="50"/>
      <c r="LVW48" s="50"/>
      <c r="LVX48" s="50"/>
      <c r="LVY48" s="50"/>
      <c r="LVZ48" s="50"/>
      <c r="LWA48" s="50"/>
      <c r="LWB48" s="50"/>
      <c r="LWC48" s="50"/>
      <c r="LWD48" s="50"/>
      <c r="LWE48" s="50"/>
      <c r="LWF48" s="50"/>
      <c r="LWG48" s="50"/>
      <c r="LWH48" s="50"/>
      <c r="LWI48" s="50"/>
      <c r="LWJ48" s="50"/>
      <c r="LWK48" s="50"/>
      <c r="LWL48" s="50"/>
      <c r="LWM48" s="50"/>
      <c r="LWN48" s="50"/>
      <c r="LWO48" s="50"/>
      <c r="LWP48" s="50"/>
      <c r="LWQ48" s="50"/>
      <c r="LWR48" s="50"/>
      <c r="LWS48" s="50"/>
      <c r="LWT48" s="50"/>
      <c r="LWU48" s="50"/>
      <c r="LWV48" s="50"/>
      <c r="LWW48" s="50"/>
      <c r="LWX48" s="50"/>
      <c r="LWY48" s="50"/>
      <c r="LWZ48" s="50"/>
      <c r="LXA48" s="50"/>
      <c r="LXB48" s="50"/>
      <c r="LXC48" s="50"/>
      <c r="LXD48" s="50"/>
      <c r="LXE48" s="50"/>
      <c r="LXF48" s="50"/>
      <c r="LXG48" s="50"/>
      <c r="LXH48" s="50"/>
      <c r="LXI48" s="50"/>
      <c r="LXJ48" s="50"/>
      <c r="LXK48" s="50"/>
      <c r="LXL48" s="50"/>
      <c r="LXM48" s="50"/>
      <c r="LXN48" s="50"/>
      <c r="LXO48" s="50"/>
      <c r="LXP48" s="50"/>
      <c r="LXQ48" s="50"/>
      <c r="LXR48" s="50"/>
      <c r="LXS48" s="50"/>
      <c r="LXT48" s="50"/>
      <c r="LXU48" s="50"/>
      <c r="LXV48" s="50"/>
      <c r="LXW48" s="50"/>
      <c r="LXX48" s="50"/>
      <c r="LXY48" s="50"/>
      <c r="LXZ48" s="50"/>
      <c r="LYA48" s="50"/>
      <c r="LYB48" s="50"/>
      <c r="LYC48" s="50"/>
      <c r="LYD48" s="50"/>
      <c r="LYE48" s="50"/>
      <c r="LYF48" s="50"/>
      <c r="LYG48" s="50"/>
      <c r="LYH48" s="50"/>
      <c r="LYI48" s="50"/>
      <c r="LYJ48" s="50"/>
      <c r="LYK48" s="50"/>
      <c r="LYL48" s="50"/>
      <c r="LYM48" s="50"/>
      <c r="LYN48" s="50"/>
      <c r="LYO48" s="50"/>
      <c r="LYP48" s="50"/>
      <c r="LYQ48" s="50"/>
      <c r="LYR48" s="50"/>
      <c r="LYS48" s="50"/>
      <c r="LYT48" s="50"/>
      <c r="LYU48" s="50"/>
      <c r="LYV48" s="50"/>
      <c r="LYW48" s="50"/>
      <c r="LYX48" s="50"/>
      <c r="LYY48" s="50"/>
      <c r="LYZ48" s="50"/>
      <c r="LZA48" s="50"/>
      <c r="LZB48" s="50"/>
      <c r="LZC48" s="50"/>
      <c r="LZD48" s="50"/>
      <c r="LZE48" s="50"/>
      <c r="LZF48" s="50"/>
      <c r="LZG48" s="50"/>
      <c r="LZH48" s="50"/>
      <c r="LZI48" s="50"/>
      <c r="LZJ48" s="50"/>
      <c r="LZK48" s="50"/>
      <c r="LZL48" s="50"/>
      <c r="LZM48" s="50"/>
      <c r="LZN48" s="50"/>
      <c r="LZO48" s="50"/>
      <c r="LZP48" s="50"/>
      <c r="LZQ48" s="50"/>
      <c r="LZR48" s="50"/>
      <c r="LZS48" s="50"/>
      <c r="LZT48" s="50"/>
      <c r="LZU48" s="50"/>
      <c r="LZV48" s="50"/>
      <c r="LZW48" s="50"/>
      <c r="LZX48" s="50"/>
      <c r="LZY48" s="50"/>
      <c r="LZZ48" s="50"/>
      <c r="MAA48" s="50"/>
      <c r="MAB48" s="50"/>
      <c r="MAC48" s="50"/>
      <c r="MAD48" s="50"/>
      <c r="MAE48" s="50"/>
      <c r="MAF48" s="50"/>
      <c r="MAG48" s="50"/>
      <c r="MAH48" s="50"/>
      <c r="MAI48" s="50"/>
      <c r="MAJ48" s="50"/>
      <c r="MAK48" s="50"/>
      <c r="MAL48" s="50"/>
      <c r="MAM48" s="50"/>
      <c r="MAN48" s="50"/>
      <c r="MAO48" s="50"/>
      <c r="MAP48" s="50"/>
      <c r="MAQ48" s="50"/>
      <c r="MAR48" s="50"/>
      <c r="MAS48" s="50"/>
      <c r="MAT48" s="50"/>
      <c r="MAU48" s="50"/>
      <c r="MAV48" s="50"/>
      <c r="MAW48" s="50"/>
      <c r="MAX48" s="50"/>
      <c r="MAY48" s="50"/>
      <c r="MAZ48" s="50"/>
      <c r="MBA48" s="50"/>
      <c r="MBB48" s="50"/>
      <c r="MBC48" s="50"/>
      <c r="MBD48" s="50"/>
      <c r="MBE48" s="50"/>
      <c r="MBF48" s="50"/>
      <c r="MBG48" s="50"/>
      <c r="MBH48" s="50"/>
      <c r="MBI48" s="50"/>
      <c r="MBJ48" s="50"/>
      <c r="MBK48" s="50"/>
      <c r="MBL48" s="50"/>
      <c r="MBM48" s="50"/>
      <c r="MBN48" s="50"/>
      <c r="MBO48" s="50"/>
      <c r="MBP48" s="50"/>
      <c r="MBQ48" s="50"/>
      <c r="MBR48" s="50"/>
      <c r="MBS48" s="50"/>
      <c r="MBT48" s="50"/>
      <c r="MBU48" s="50"/>
      <c r="MBV48" s="50"/>
      <c r="MBW48" s="50"/>
      <c r="MBX48" s="50"/>
      <c r="MBY48" s="50"/>
      <c r="MBZ48" s="50"/>
      <c r="MCA48" s="50"/>
      <c r="MCB48" s="50"/>
      <c r="MCC48" s="50"/>
      <c r="MCD48" s="50"/>
      <c r="MCE48" s="50"/>
      <c r="MCF48" s="50"/>
      <c r="MCG48" s="50"/>
      <c r="MCH48" s="50"/>
      <c r="MCI48" s="50"/>
      <c r="MCJ48" s="50"/>
      <c r="MCK48" s="50"/>
      <c r="MCL48" s="50"/>
      <c r="MCM48" s="50"/>
      <c r="MCN48" s="50"/>
      <c r="MCO48" s="50"/>
      <c r="MCP48" s="50"/>
      <c r="MCQ48" s="50"/>
      <c r="MCR48" s="50"/>
      <c r="MCS48" s="50"/>
      <c r="MCT48" s="50"/>
      <c r="MCU48" s="50"/>
      <c r="MCV48" s="50"/>
      <c r="MCW48" s="50"/>
      <c r="MCX48" s="50"/>
      <c r="MCY48" s="50"/>
      <c r="MCZ48" s="50"/>
      <c r="MDA48" s="50"/>
      <c r="MDB48" s="50"/>
      <c r="MDC48" s="50"/>
      <c r="MDD48" s="50"/>
      <c r="MDE48" s="50"/>
      <c r="MDF48" s="50"/>
      <c r="MDG48" s="50"/>
      <c r="MDH48" s="50"/>
      <c r="MDI48" s="50"/>
      <c r="MDJ48" s="50"/>
      <c r="MDK48" s="50"/>
      <c r="MDL48" s="50"/>
      <c r="MDM48" s="50"/>
      <c r="MDN48" s="50"/>
      <c r="MDO48" s="50"/>
      <c r="MDP48" s="50"/>
      <c r="MDQ48" s="50"/>
      <c r="MDR48" s="50"/>
      <c r="MDS48" s="50"/>
      <c r="MDT48" s="50"/>
      <c r="MDU48" s="50"/>
      <c r="MDV48" s="50"/>
      <c r="MDW48" s="50"/>
      <c r="MDX48" s="50"/>
      <c r="MDY48" s="50"/>
      <c r="MDZ48" s="50"/>
      <c r="MEA48" s="50"/>
      <c r="MEB48" s="50"/>
      <c r="MEC48" s="50"/>
      <c r="MED48" s="50"/>
      <c r="MEE48" s="50"/>
      <c r="MEF48" s="50"/>
      <c r="MEG48" s="50"/>
      <c r="MEH48" s="50"/>
      <c r="MEI48" s="50"/>
      <c r="MEJ48" s="50"/>
      <c r="MEK48" s="50"/>
      <c r="MEL48" s="50"/>
      <c r="MEM48" s="50"/>
      <c r="MEN48" s="50"/>
      <c r="MEO48" s="50"/>
      <c r="MEP48" s="50"/>
      <c r="MEQ48" s="50"/>
      <c r="MER48" s="50"/>
      <c r="MES48" s="50"/>
      <c r="MET48" s="50"/>
      <c r="MEU48" s="50"/>
      <c r="MEV48" s="50"/>
      <c r="MEW48" s="50"/>
      <c r="MEX48" s="50"/>
      <c r="MEY48" s="50"/>
      <c r="MEZ48" s="50"/>
      <c r="MFA48" s="50"/>
      <c r="MFB48" s="50"/>
      <c r="MFC48" s="50"/>
      <c r="MFD48" s="50"/>
      <c r="MFE48" s="50"/>
      <c r="MFF48" s="50"/>
      <c r="MFG48" s="50"/>
      <c r="MFH48" s="50"/>
      <c r="MFI48" s="50"/>
      <c r="MFJ48" s="50"/>
      <c r="MFK48" s="50"/>
      <c r="MFL48" s="50"/>
      <c r="MFM48" s="50"/>
      <c r="MFN48" s="50"/>
      <c r="MFO48" s="50"/>
      <c r="MFP48" s="50"/>
      <c r="MFQ48" s="50"/>
      <c r="MFR48" s="50"/>
      <c r="MFS48" s="50"/>
      <c r="MFT48" s="50"/>
      <c r="MFU48" s="50"/>
      <c r="MFV48" s="50"/>
      <c r="MFW48" s="50"/>
      <c r="MFX48" s="50"/>
      <c r="MFY48" s="50"/>
      <c r="MFZ48" s="50"/>
      <c r="MGA48" s="50"/>
      <c r="MGB48" s="50"/>
      <c r="MGC48" s="50"/>
      <c r="MGD48" s="50"/>
      <c r="MGE48" s="50"/>
      <c r="MGF48" s="50"/>
      <c r="MGG48" s="50"/>
      <c r="MGH48" s="50"/>
      <c r="MGI48" s="50"/>
      <c r="MGJ48" s="50"/>
      <c r="MGK48" s="50"/>
      <c r="MGL48" s="50"/>
      <c r="MGM48" s="50"/>
      <c r="MGN48" s="50"/>
      <c r="MGO48" s="50"/>
      <c r="MGP48" s="50"/>
      <c r="MGQ48" s="50"/>
      <c r="MGR48" s="50"/>
      <c r="MGS48" s="50"/>
      <c r="MGT48" s="50"/>
      <c r="MGU48" s="50"/>
      <c r="MGV48" s="50"/>
      <c r="MGW48" s="50"/>
      <c r="MGX48" s="50"/>
      <c r="MGY48" s="50"/>
      <c r="MGZ48" s="50"/>
      <c r="MHA48" s="50"/>
      <c r="MHB48" s="50"/>
      <c r="MHC48" s="50"/>
      <c r="MHD48" s="50"/>
      <c r="MHE48" s="50"/>
      <c r="MHF48" s="50"/>
      <c r="MHG48" s="50"/>
      <c r="MHH48" s="50"/>
      <c r="MHI48" s="50"/>
      <c r="MHJ48" s="50"/>
      <c r="MHK48" s="50"/>
      <c r="MHL48" s="50"/>
      <c r="MHM48" s="50"/>
      <c r="MHN48" s="50"/>
      <c r="MHO48" s="50"/>
      <c r="MHP48" s="50"/>
      <c r="MHQ48" s="50"/>
      <c r="MHR48" s="50"/>
      <c r="MHS48" s="50"/>
      <c r="MHT48" s="50"/>
      <c r="MHU48" s="50"/>
      <c r="MHV48" s="50"/>
      <c r="MHW48" s="50"/>
      <c r="MHX48" s="50"/>
      <c r="MHY48" s="50"/>
      <c r="MHZ48" s="50"/>
      <c r="MIA48" s="50"/>
      <c r="MIB48" s="50"/>
      <c r="MIC48" s="50"/>
      <c r="MID48" s="50"/>
      <c r="MIE48" s="50"/>
      <c r="MIF48" s="50"/>
      <c r="MIG48" s="50"/>
      <c r="MIH48" s="50"/>
      <c r="MII48" s="50"/>
      <c r="MIJ48" s="50"/>
      <c r="MIK48" s="50"/>
      <c r="MIL48" s="50"/>
      <c r="MIM48" s="50"/>
      <c r="MIN48" s="50"/>
      <c r="MIO48" s="50"/>
      <c r="MIP48" s="50"/>
      <c r="MIQ48" s="50"/>
      <c r="MIR48" s="50"/>
      <c r="MIS48" s="50"/>
      <c r="MIT48" s="50"/>
      <c r="MIU48" s="50"/>
      <c r="MIV48" s="50"/>
      <c r="MIW48" s="50"/>
      <c r="MIX48" s="50"/>
      <c r="MIY48" s="50"/>
      <c r="MIZ48" s="50"/>
      <c r="MJA48" s="50"/>
      <c r="MJB48" s="50"/>
      <c r="MJC48" s="50"/>
      <c r="MJD48" s="50"/>
      <c r="MJE48" s="50"/>
      <c r="MJF48" s="50"/>
      <c r="MJG48" s="50"/>
      <c r="MJH48" s="50"/>
      <c r="MJI48" s="50"/>
      <c r="MJJ48" s="50"/>
      <c r="MJK48" s="50"/>
      <c r="MJL48" s="50"/>
      <c r="MJM48" s="50"/>
      <c r="MJN48" s="50"/>
      <c r="MJO48" s="50"/>
      <c r="MJP48" s="50"/>
      <c r="MJQ48" s="50"/>
      <c r="MJR48" s="50"/>
      <c r="MJS48" s="50"/>
      <c r="MJT48" s="50"/>
      <c r="MJU48" s="50"/>
      <c r="MJV48" s="50"/>
      <c r="MJW48" s="50"/>
      <c r="MJX48" s="50"/>
      <c r="MJY48" s="50"/>
      <c r="MJZ48" s="50"/>
      <c r="MKA48" s="50"/>
      <c r="MKB48" s="50"/>
      <c r="MKC48" s="50"/>
      <c r="MKD48" s="50"/>
      <c r="MKE48" s="50"/>
      <c r="MKF48" s="50"/>
      <c r="MKG48" s="50"/>
      <c r="MKH48" s="50"/>
      <c r="MKI48" s="50"/>
      <c r="MKJ48" s="50"/>
      <c r="MKK48" s="50"/>
      <c r="MKL48" s="50"/>
      <c r="MKM48" s="50"/>
      <c r="MKN48" s="50"/>
      <c r="MKO48" s="50"/>
      <c r="MKP48" s="50"/>
      <c r="MKQ48" s="50"/>
      <c r="MKR48" s="50"/>
      <c r="MKS48" s="50"/>
      <c r="MKT48" s="50"/>
      <c r="MKU48" s="50"/>
      <c r="MKV48" s="50"/>
      <c r="MKW48" s="50"/>
      <c r="MKX48" s="50"/>
      <c r="MKY48" s="50"/>
      <c r="MKZ48" s="50"/>
      <c r="MLA48" s="50"/>
      <c r="MLB48" s="50"/>
      <c r="MLC48" s="50"/>
      <c r="MLD48" s="50"/>
      <c r="MLE48" s="50"/>
      <c r="MLF48" s="50"/>
      <c r="MLG48" s="50"/>
      <c r="MLH48" s="50"/>
      <c r="MLI48" s="50"/>
      <c r="MLJ48" s="50"/>
      <c r="MLK48" s="50"/>
      <c r="MLL48" s="50"/>
      <c r="MLM48" s="50"/>
      <c r="MLN48" s="50"/>
      <c r="MLO48" s="50"/>
      <c r="MLP48" s="50"/>
      <c r="MLQ48" s="50"/>
      <c r="MLR48" s="50"/>
      <c r="MLS48" s="50"/>
      <c r="MLT48" s="50"/>
      <c r="MLU48" s="50"/>
      <c r="MLV48" s="50"/>
      <c r="MLW48" s="50"/>
      <c r="MLX48" s="50"/>
      <c r="MLY48" s="50"/>
      <c r="MLZ48" s="50"/>
      <c r="MMA48" s="50"/>
      <c r="MMB48" s="50"/>
      <c r="MMC48" s="50"/>
      <c r="MMD48" s="50"/>
      <c r="MME48" s="50"/>
      <c r="MMF48" s="50"/>
      <c r="MMG48" s="50"/>
      <c r="MMH48" s="50"/>
      <c r="MMI48" s="50"/>
      <c r="MMJ48" s="50"/>
      <c r="MMK48" s="50"/>
      <c r="MML48" s="50"/>
      <c r="MMM48" s="50"/>
      <c r="MMN48" s="50"/>
      <c r="MMO48" s="50"/>
      <c r="MMP48" s="50"/>
      <c r="MMQ48" s="50"/>
      <c r="MMR48" s="50"/>
      <c r="MMS48" s="50"/>
      <c r="MMT48" s="50"/>
      <c r="MMU48" s="50"/>
      <c r="MMV48" s="50"/>
      <c r="MMW48" s="50"/>
      <c r="MMX48" s="50"/>
      <c r="MMY48" s="50"/>
      <c r="MMZ48" s="50"/>
      <c r="MNA48" s="50"/>
      <c r="MNB48" s="50"/>
      <c r="MNC48" s="50"/>
      <c r="MND48" s="50"/>
      <c r="MNE48" s="50"/>
      <c r="MNF48" s="50"/>
      <c r="MNG48" s="50"/>
      <c r="MNH48" s="50"/>
      <c r="MNI48" s="50"/>
      <c r="MNJ48" s="50"/>
      <c r="MNK48" s="50"/>
      <c r="MNL48" s="50"/>
      <c r="MNM48" s="50"/>
      <c r="MNN48" s="50"/>
      <c r="MNO48" s="50"/>
      <c r="MNP48" s="50"/>
      <c r="MNQ48" s="50"/>
      <c r="MNR48" s="50"/>
      <c r="MNS48" s="50"/>
      <c r="MNT48" s="50"/>
      <c r="MNU48" s="50"/>
      <c r="MNV48" s="50"/>
      <c r="MNW48" s="50"/>
      <c r="MNX48" s="50"/>
      <c r="MNY48" s="50"/>
      <c r="MNZ48" s="50"/>
      <c r="MOA48" s="50"/>
      <c r="MOB48" s="50"/>
      <c r="MOC48" s="50"/>
      <c r="MOD48" s="50"/>
      <c r="MOE48" s="50"/>
      <c r="MOF48" s="50"/>
      <c r="MOG48" s="50"/>
      <c r="MOH48" s="50"/>
      <c r="MOI48" s="50"/>
      <c r="MOJ48" s="50"/>
      <c r="MOK48" s="50"/>
      <c r="MOL48" s="50"/>
      <c r="MOM48" s="50"/>
      <c r="MON48" s="50"/>
      <c r="MOO48" s="50"/>
      <c r="MOP48" s="50"/>
      <c r="MOQ48" s="50"/>
      <c r="MOR48" s="50"/>
      <c r="MOS48" s="50"/>
      <c r="MOT48" s="50"/>
      <c r="MOU48" s="50"/>
      <c r="MOV48" s="50"/>
      <c r="MOW48" s="50"/>
      <c r="MOX48" s="50"/>
      <c r="MOY48" s="50"/>
      <c r="MOZ48" s="50"/>
      <c r="MPA48" s="50"/>
      <c r="MPB48" s="50"/>
      <c r="MPC48" s="50"/>
      <c r="MPD48" s="50"/>
      <c r="MPE48" s="50"/>
      <c r="MPF48" s="50"/>
      <c r="MPG48" s="50"/>
      <c r="MPH48" s="50"/>
      <c r="MPI48" s="50"/>
      <c r="MPJ48" s="50"/>
      <c r="MPK48" s="50"/>
      <c r="MPL48" s="50"/>
      <c r="MPM48" s="50"/>
      <c r="MPN48" s="50"/>
      <c r="MPO48" s="50"/>
      <c r="MPP48" s="50"/>
      <c r="MPQ48" s="50"/>
      <c r="MPR48" s="50"/>
      <c r="MPS48" s="50"/>
      <c r="MPT48" s="50"/>
      <c r="MPU48" s="50"/>
      <c r="MPV48" s="50"/>
      <c r="MPW48" s="50"/>
      <c r="MPX48" s="50"/>
      <c r="MPY48" s="50"/>
      <c r="MPZ48" s="50"/>
      <c r="MQA48" s="50"/>
      <c r="MQB48" s="50"/>
      <c r="MQC48" s="50"/>
      <c r="MQD48" s="50"/>
      <c r="MQE48" s="50"/>
      <c r="MQF48" s="50"/>
      <c r="MQG48" s="50"/>
      <c r="MQH48" s="50"/>
      <c r="MQI48" s="50"/>
      <c r="MQJ48" s="50"/>
      <c r="MQK48" s="50"/>
      <c r="MQL48" s="50"/>
      <c r="MQM48" s="50"/>
      <c r="MQN48" s="50"/>
      <c r="MQO48" s="50"/>
      <c r="MQP48" s="50"/>
      <c r="MQQ48" s="50"/>
      <c r="MQR48" s="50"/>
      <c r="MQS48" s="50"/>
      <c r="MQT48" s="50"/>
      <c r="MQU48" s="50"/>
      <c r="MQV48" s="50"/>
      <c r="MQW48" s="50"/>
      <c r="MQX48" s="50"/>
      <c r="MQY48" s="50"/>
      <c r="MQZ48" s="50"/>
      <c r="MRA48" s="50"/>
      <c r="MRB48" s="50"/>
      <c r="MRC48" s="50"/>
      <c r="MRD48" s="50"/>
      <c r="MRE48" s="50"/>
      <c r="MRF48" s="50"/>
      <c r="MRG48" s="50"/>
      <c r="MRH48" s="50"/>
      <c r="MRI48" s="50"/>
      <c r="MRJ48" s="50"/>
      <c r="MRK48" s="50"/>
      <c r="MRL48" s="50"/>
      <c r="MRM48" s="50"/>
      <c r="MRN48" s="50"/>
      <c r="MRO48" s="50"/>
      <c r="MRP48" s="50"/>
      <c r="MRQ48" s="50"/>
      <c r="MRR48" s="50"/>
      <c r="MRS48" s="50"/>
      <c r="MRT48" s="50"/>
      <c r="MRU48" s="50"/>
      <c r="MRV48" s="50"/>
      <c r="MRW48" s="50"/>
      <c r="MRX48" s="50"/>
      <c r="MRY48" s="50"/>
      <c r="MRZ48" s="50"/>
      <c r="MSA48" s="50"/>
      <c r="MSB48" s="50"/>
      <c r="MSC48" s="50"/>
      <c r="MSD48" s="50"/>
      <c r="MSE48" s="50"/>
      <c r="MSF48" s="50"/>
      <c r="MSG48" s="50"/>
      <c r="MSH48" s="50"/>
      <c r="MSI48" s="50"/>
      <c r="MSJ48" s="50"/>
      <c r="MSK48" s="50"/>
      <c r="MSL48" s="50"/>
      <c r="MSM48" s="50"/>
      <c r="MSN48" s="50"/>
      <c r="MSO48" s="50"/>
      <c r="MSP48" s="50"/>
      <c r="MSQ48" s="50"/>
      <c r="MSR48" s="50"/>
      <c r="MSS48" s="50"/>
      <c r="MST48" s="50"/>
      <c r="MSU48" s="50"/>
      <c r="MSV48" s="50"/>
      <c r="MSW48" s="50"/>
      <c r="MSX48" s="50"/>
      <c r="MSY48" s="50"/>
      <c r="MSZ48" s="50"/>
      <c r="MTA48" s="50"/>
      <c r="MTB48" s="50"/>
      <c r="MTC48" s="50"/>
      <c r="MTD48" s="50"/>
      <c r="MTE48" s="50"/>
      <c r="MTF48" s="50"/>
      <c r="MTG48" s="50"/>
      <c r="MTH48" s="50"/>
      <c r="MTI48" s="50"/>
      <c r="MTJ48" s="50"/>
      <c r="MTK48" s="50"/>
      <c r="MTL48" s="50"/>
      <c r="MTM48" s="50"/>
      <c r="MTN48" s="50"/>
      <c r="MTO48" s="50"/>
      <c r="MTP48" s="50"/>
      <c r="MTQ48" s="50"/>
      <c r="MTR48" s="50"/>
      <c r="MTS48" s="50"/>
      <c r="MTT48" s="50"/>
      <c r="MTU48" s="50"/>
      <c r="MTV48" s="50"/>
      <c r="MTW48" s="50"/>
      <c r="MTX48" s="50"/>
      <c r="MTY48" s="50"/>
      <c r="MTZ48" s="50"/>
      <c r="MUA48" s="50"/>
      <c r="MUB48" s="50"/>
      <c r="MUC48" s="50"/>
      <c r="MUD48" s="50"/>
      <c r="MUE48" s="50"/>
      <c r="MUF48" s="50"/>
      <c r="MUG48" s="50"/>
      <c r="MUH48" s="50"/>
      <c r="MUI48" s="50"/>
      <c r="MUJ48" s="50"/>
      <c r="MUK48" s="50"/>
      <c r="MUL48" s="50"/>
      <c r="MUM48" s="50"/>
      <c r="MUN48" s="50"/>
      <c r="MUO48" s="50"/>
      <c r="MUP48" s="50"/>
      <c r="MUQ48" s="50"/>
      <c r="MUR48" s="50"/>
      <c r="MUS48" s="50"/>
      <c r="MUT48" s="50"/>
      <c r="MUU48" s="50"/>
      <c r="MUV48" s="50"/>
      <c r="MUW48" s="50"/>
      <c r="MUX48" s="50"/>
      <c r="MUY48" s="50"/>
      <c r="MUZ48" s="50"/>
      <c r="MVA48" s="50"/>
      <c r="MVB48" s="50"/>
      <c r="MVC48" s="50"/>
      <c r="MVD48" s="50"/>
      <c r="MVE48" s="50"/>
      <c r="MVF48" s="50"/>
      <c r="MVG48" s="50"/>
      <c r="MVH48" s="50"/>
      <c r="MVI48" s="50"/>
      <c r="MVJ48" s="50"/>
      <c r="MVK48" s="50"/>
      <c r="MVL48" s="50"/>
      <c r="MVM48" s="50"/>
      <c r="MVN48" s="50"/>
      <c r="MVO48" s="50"/>
      <c r="MVP48" s="50"/>
      <c r="MVQ48" s="50"/>
      <c r="MVR48" s="50"/>
      <c r="MVS48" s="50"/>
      <c r="MVT48" s="50"/>
      <c r="MVU48" s="50"/>
      <c r="MVV48" s="50"/>
      <c r="MVW48" s="50"/>
      <c r="MVX48" s="50"/>
      <c r="MVY48" s="50"/>
      <c r="MVZ48" s="50"/>
      <c r="MWA48" s="50"/>
      <c r="MWB48" s="50"/>
      <c r="MWC48" s="50"/>
      <c r="MWD48" s="50"/>
      <c r="MWE48" s="50"/>
      <c r="MWF48" s="50"/>
      <c r="MWG48" s="50"/>
      <c r="MWH48" s="50"/>
      <c r="MWI48" s="50"/>
      <c r="MWJ48" s="50"/>
      <c r="MWK48" s="50"/>
      <c r="MWL48" s="50"/>
      <c r="MWM48" s="50"/>
      <c r="MWN48" s="50"/>
      <c r="MWO48" s="50"/>
      <c r="MWP48" s="50"/>
      <c r="MWQ48" s="50"/>
      <c r="MWR48" s="50"/>
      <c r="MWS48" s="50"/>
      <c r="MWT48" s="50"/>
      <c r="MWU48" s="50"/>
      <c r="MWV48" s="50"/>
      <c r="MWW48" s="50"/>
      <c r="MWX48" s="50"/>
      <c r="MWY48" s="50"/>
      <c r="MWZ48" s="50"/>
      <c r="MXA48" s="50"/>
      <c r="MXB48" s="50"/>
      <c r="MXC48" s="50"/>
      <c r="MXD48" s="50"/>
      <c r="MXE48" s="50"/>
      <c r="MXF48" s="50"/>
      <c r="MXG48" s="50"/>
      <c r="MXH48" s="50"/>
      <c r="MXI48" s="50"/>
      <c r="MXJ48" s="50"/>
      <c r="MXK48" s="50"/>
      <c r="MXL48" s="50"/>
      <c r="MXM48" s="50"/>
      <c r="MXN48" s="50"/>
      <c r="MXO48" s="50"/>
      <c r="MXP48" s="50"/>
      <c r="MXQ48" s="50"/>
      <c r="MXR48" s="50"/>
      <c r="MXS48" s="50"/>
      <c r="MXT48" s="50"/>
      <c r="MXU48" s="50"/>
      <c r="MXV48" s="50"/>
      <c r="MXW48" s="50"/>
      <c r="MXX48" s="50"/>
      <c r="MXY48" s="50"/>
      <c r="MXZ48" s="50"/>
      <c r="MYA48" s="50"/>
      <c r="MYB48" s="50"/>
      <c r="MYC48" s="50"/>
      <c r="MYD48" s="50"/>
      <c r="MYE48" s="50"/>
      <c r="MYF48" s="50"/>
      <c r="MYG48" s="50"/>
      <c r="MYH48" s="50"/>
      <c r="MYI48" s="50"/>
      <c r="MYJ48" s="50"/>
      <c r="MYK48" s="50"/>
      <c r="MYL48" s="50"/>
      <c r="MYM48" s="50"/>
      <c r="MYN48" s="50"/>
      <c r="MYO48" s="50"/>
      <c r="MYP48" s="50"/>
      <c r="MYQ48" s="50"/>
      <c r="MYR48" s="50"/>
      <c r="MYS48" s="50"/>
      <c r="MYT48" s="50"/>
      <c r="MYU48" s="50"/>
      <c r="MYV48" s="50"/>
      <c r="MYW48" s="50"/>
      <c r="MYX48" s="50"/>
      <c r="MYY48" s="50"/>
      <c r="MYZ48" s="50"/>
      <c r="MZA48" s="50"/>
      <c r="MZB48" s="50"/>
      <c r="MZC48" s="50"/>
      <c r="MZD48" s="50"/>
      <c r="MZE48" s="50"/>
      <c r="MZF48" s="50"/>
      <c r="MZG48" s="50"/>
      <c r="MZH48" s="50"/>
      <c r="MZI48" s="50"/>
      <c r="MZJ48" s="50"/>
      <c r="MZK48" s="50"/>
      <c r="MZL48" s="50"/>
      <c r="MZM48" s="50"/>
      <c r="MZN48" s="50"/>
      <c r="MZO48" s="50"/>
      <c r="MZP48" s="50"/>
      <c r="MZQ48" s="50"/>
      <c r="MZR48" s="50"/>
      <c r="MZS48" s="50"/>
      <c r="MZT48" s="50"/>
      <c r="MZU48" s="50"/>
      <c r="MZV48" s="50"/>
      <c r="MZW48" s="50"/>
      <c r="MZX48" s="50"/>
      <c r="MZY48" s="50"/>
      <c r="MZZ48" s="50"/>
      <c r="NAA48" s="50"/>
      <c r="NAB48" s="50"/>
      <c r="NAC48" s="50"/>
      <c r="NAD48" s="50"/>
      <c r="NAE48" s="50"/>
      <c r="NAF48" s="50"/>
      <c r="NAG48" s="50"/>
      <c r="NAH48" s="50"/>
      <c r="NAI48" s="50"/>
      <c r="NAJ48" s="50"/>
      <c r="NAK48" s="50"/>
      <c r="NAL48" s="50"/>
      <c r="NAM48" s="50"/>
      <c r="NAN48" s="50"/>
      <c r="NAO48" s="50"/>
      <c r="NAP48" s="50"/>
      <c r="NAQ48" s="50"/>
      <c r="NAR48" s="50"/>
      <c r="NAS48" s="50"/>
      <c r="NAT48" s="50"/>
      <c r="NAU48" s="50"/>
      <c r="NAV48" s="50"/>
      <c r="NAW48" s="50"/>
      <c r="NAX48" s="50"/>
      <c r="NAY48" s="50"/>
      <c r="NAZ48" s="50"/>
      <c r="NBA48" s="50"/>
      <c r="NBB48" s="50"/>
      <c r="NBC48" s="50"/>
      <c r="NBD48" s="50"/>
      <c r="NBE48" s="50"/>
      <c r="NBF48" s="50"/>
      <c r="NBG48" s="50"/>
      <c r="NBH48" s="50"/>
      <c r="NBI48" s="50"/>
      <c r="NBJ48" s="50"/>
      <c r="NBK48" s="50"/>
      <c r="NBL48" s="50"/>
      <c r="NBM48" s="50"/>
      <c r="NBN48" s="50"/>
      <c r="NBO48" s="50"/>
      <c r="NBP48" s="50"/>
      <c r="NBQ48" s="50"/>
      <c r="NBR48" s="50"/>
      <c r="NBS48" s="50"/>
      <c r="NBT48" s="50"/>
      <c r="NBU48" s="50"/>
      <c r="NBV48" s="50"/>
      <c r="NBW48" s="50"/>
      <c r="NBX48" s="50"/>
      <c r="NBY48" s="50"/>
      <c r="NBZ48" s="50"/>
      <c r="NCA48" s="50"/>
      <c r="NCB48" s="50"/>
      <c r="NCC48" s="50"/>
      <c r="NCD48" s="50"/>
      <c r="NCE48" s="50"/>
      <c r="NCF48" s="50"/>
      <c r="NCG48" s="50"/>
      <c r="NCH48" s="50"/>
      <c r="NCI48" s="50"/>
      <c r="NCJ48" s="50"/>
      <c r="NCK48" s="50"/>
      <c r="NCL48" s="50"/>
      <c r="NCM48" s="50"/>
      <c r="NCN48" s="50"/>
      <c r="NCO48" s="50"/>
      <c r="NCP48" s="50"/>
      <c r="NCQ48" s="50"/>
      <c r="NCR48" s="50"/>
      <c r="NCS48" s="50"/>
      <c r="NCT48" s="50"/>
      <c r="NCU48" s="50"/>
      <c r="NCV48" s="50"/>
      <c r="NCW48" s="50"/>
      <c r="NCX48" s="50"/>
      <c r="NCY48" s="50"/>
      <c r="NCZ48" s="50"/>
      <c r="NDA48" s="50"/>
      <c r="NDB48" s="50"/>
      <c r="NDC48" s="50"/>
      <c r="NDD48" s="50"/>
      <c r="NDE48" s="50"/>
      <c r="NDF48" s="50"/>
      <c r="NDG48" s="50"/>
      <c r="NDH48" s="50"/>
      <c r="NDI48" s="50"/>
      <c r="NDJ48" s="50"/>
      <c r="NDK48" s="50"/>
      <c r="NDL48" s="50"/>
      <c r="NDM48" s="50"/>
      <c r="NDN48" s="50"/>
      <c r="NDO48" s="50"/>
      <c r="NDP48" s="50"/>
      <c r="NDQ48" s="50"/>
      <c r="NDR48" s="50"/>
      <c r="NDS48" s="50"/>
      <c r="NDT48" s="50"/>
      <c r="NDU48" s="50"/>
      <c r="NDV48" s="50"/>
      <c r="NDW48" s="50"/>
      <c r="NDX48" s="50"/>
      <c r="NDY48" s="50"/>
      <c r="NDZ48" s="50"/>
      <c r="NEA48" s="50"/>
      <c r="NEB48" s="50"/>
      <c r="NEC48" s="50"/>
      <c r="NED48" s="50"/>
      <c r="NEE48" s="50"/>
      <c r="NEF48" s="50"/>
      <c r="NEG48" s="50"/>
      <c r="NEH48" s="50"/>
      <c r="NEI48" s="50"/>
      <c r="NEJ48" s="50"/>
      <c r="NEK48" s="50"/>
      <c r="NEL48" s="50"/>
      <c r="NEM48" s="50"/>
      <c r="NEN48" s="50"/>
      <c r="NEO48" s="50"/>
      <c r="NEP48" s="50"/>
      <c r="NEQ48" s="50"/>
      <c r="NER48" s="50"/>
      <c r="NES48" s="50"/>
      <c r="NET48" s="50"/>
      <c r="NEU48" s="50"/>
      <c r="NEV48" s="50"/>
      <c r="NEW48" s="50"/>
      <c r="NEX48" s="50"/>
      <c r="NEY48" s="50"/>
      <c r="NEZ48" s="50"/>
      <c r="NFA48" s="50"/>
      <c r="NFB48" s="50"/>
      <c r="NFC48" s="50"/>
      <c r="NFD48" s="50"/>
      <c r="NFE48" s="50"/>
      <c r="NFF48" s="50"/>
      <c r="NFG48" s="50"/>
      <c r="NFH48" s="50"/>
      <c r="NFI48" s="50"/>
      <c r="NFJ48" s="50"/>
      <c r="NFK48" s="50"/>
      <c r="NFL48" s="50"/>
      <c r="NFM48" s="50"/>
      <c r="NFN48" s="50"/>
      <c r="NFO48" s="50"/>
      <c r="NFP48" s="50"/>
      <c r="NFQ48" s="50"/>
      <c r="NFR48" s="50"/>
      <c r="NFS48" s="50"/>
      <c r="NFT48" s="50"/>
      <c r="NFU48" s="50"/>
      <c r="NFV48" s="50"/>
      <c r="NFW48" s="50"/>
      <c r="NFX48" s="50"/>
      <c r="NFY48" s="50"/>
      <c r="NFZ48" s="50"/>
      <c r="NGA48" s="50"/>
      <c r="NGB48" s="50"/>
      <c r="NGC48" s="50"/>
      <c r="NGD48" s="50"/>
      <c r="NGE48" s="50"/>
      <c r="NGF48" s="50"/>
      <c r="NGG48" s="50"/>
      <c r="NGH48" s="50"/>
      <c r="NGI48" s="50"/>
      <c r="NGJ48" s="50"/>
      <c r="NGK48" s="50"/>
      <c r="NGL48" s="50"/>
      <c r="NGM48" s="50"/>
      <c r="NGN48" s="50"/>
      <c r="NGO48" s="50"/>
      <c r="NGP48" s="50"/>
      <c r="NGQ48" s="50"/>
      <c r="NGR48" s="50"/>
      <c r="NGS48" s="50"/>
      <c r="NGT48" s="50"/>
      <c r="NGU48" s="50"/>
      <c r="NGV48" s="50"/>
      <c r="NGW48" s="50"/>
      <c r="NGX48" s="50"/>
      <c r="NGY48" s="50"/>
      <c r="NGZ48" s="50"/>
      <c r="NHA48" s="50"/>
      <c r="NHB48" s="50"/>
      <c r="NHC48" s="50"/>
      <c r="NHD48" s="50"/>
      <c r="NHE48" s="50"/>
      <c r="NHF48" s="50"/>
      <c r="NHG48" s="50"/>
      <c r="NHH48" s="50"/>
      <c r="NHI48" s="50"/>
      <c r="NHJ48" s="50"/>
      <c r="NHK48" s="50"/>
      <c r="NHL48" s="50"/>
      <c r="NHM48" s="50"/>
      <c r="NHN48" s="50"/>
      <c r="NHO48" s="50"/>
      <c r="NHP48" s="50"/>
      <c r="NHQ48" s="50"/>
      <c r="NHR48" s="50"/>
      <c r="NHS48" s="50"/>
      <c r="NHT48" s="50"/>
      <c r="NHU48" s="50"/>
      <c r="NHV48" s="50"/>
      <c r="NHW48" s="50"/>
      <c r="NHX48" s="50"/>
      <c r="NHY48" s="50"/>
      <c r="NHZ48" s="50"/>
      <c r="NIA48" s="50"/>
      <c r="NIB48" s="50"/>
      <c r="NIC48" s="50"/>
      <c r="NID48" s="50"/>
      <c r="NIE48" s="50"/>
      <c r="NIF48" s="50"/>
      <c r="NIG48" s="50"/>
      <c r="NIH48" s="50"/>
      <c r="NII48" s="50"/>
      <c r="NIJ48" s="50"/>
      <c r="NIK48" s="50"/>
      <c r="NIL48" s="50"/>
      <c r="NIM48" s="50"/>
      <c r="NIN48" s="50"/>
      <c r="NIO48" s="50"/>
      <c r="NIP48" s="50"/>
      <c r="NIQ48" s="50"/>
      <c r="NIR48" s="50"/>
      <c r="NIS48" s="50"/>
      <c r="NIT48" s="50"/>
      <c r="NIU48" s="50"/>
      <c r="NIV48" s="50"/>
      <c r="NIW48" s="50"/>
      <c r="NIX48" s="50"/>
      <c r="NIY48" s="50"/>
      <c r="NIZ48" s="50"/>
      <c r="NJA48" s="50"/>
      <c r="NJB48" s="50"/>
      <c r="NJC48" s="50"/>
      <c r="NJD48" s="50"/>
      <c r="NJE48" s="50"/>
      <c r="NJF48" s="50"/>
      <c r="NJG48" s="50"/>
      <c r="NJH48" s="50"/>
      <c r="NJI48" s="50"/>
      <c r="NJJ48" s="50"/>
      <c r="NJK48" s="50"/>
      <c r="NJL48" s="50"/>
      <c r="NJM48" s="50"/>
      <c r="NJN48" s="50"/>
      <c r="NJO48" s="50"/>
      <c r="NJP48" s="50"/>
      <c r="NJQ48" s="50"/>
      <c r="NJR48" s="50"/>
      <c r="NJS48" s="50"/>
      <c r="NJT48" s="50"/>
      <c r="NJU48" s="50"/>
      <c r="NJV48" s="50"/>
      <c r="NJW48" s="50"/>
      <c r="NJX48" s="50"/>
      <c r="NJY48" s="50"/>
      <c r="NJZ48" s="50"/>
      <c r="NKA48" s="50"/>
      <c r="NKB48" s="50"/>
      <c r="NKC48" s="50"/>
      <c r="NKD48" s="50"/>
      <c r="NKE48" s="50"/>
      <c r="NKF48" s="50"/>
      <c r="NKG48" s="50"/>
      <c r="NKH48" s="50"/>
      <c r="NKI48" s="50"/>
      <c r="NKJ48" s="50"/>
      <c r="NKK48" s="50"/>
      <c r="NKL48" s="50"/>
      <c r="NKM48" s="50"/>
      <c r="NKN48" s="50"/>
      <c r="NKO48" s="50"/>
      <c r="NKP48" s="50"/>
      <c r="NKQ48" s="50"/>
      <c r="NKR48" s="50"/>
      <c r="NKS48" s="50"/>
      <c r="NKT48" s="50"/>
      <c r="NKU48" s="50"/>
      <c r="NKV48" s="50"/>
      <c r="NKW48" s="50"/>
      <c r="NKX48" s="50"/>
      <c r="NKY48" s="50"/>
      <c r="NKZ48" s="50"/>
      <c r="NLA48" s="50"/>
      <c r="NLB48" s="50"/>
      <c r="NLC48" s="50"/>
      <c r="NLD48" s="50"/>
      <c r="NLE48" s="50"/>
      <c r="NLF48" s="50"/>
      <c r="NLG48" s="50"/>
      <c r="NLH48" s="50"/>
      <c r="NLI48" s="50"/>
      <c r="NLJ48" s="50"/>
      <c r="NLK48" s="50"/>
      <c r="NLL48" s="50"/>
      <c r="NLM48" s="50"/>
      <c r="NLN48" s="50"/>
      <c r="NLO48" s="50"/>
      <c r="NLP48" s="50"/>
      <c r="NLQ48" s="50"/>
      <c r="NLR48" s="50"/>
      <c r="NLS48" s="50"/>
      <c r="NLT48" s="50"/>
      <c r="NLU48" s="50"/>
      <c r="NLV48" s="50"/>
      <c r="NLW48" s="50"/>
      <c r="NLX48" s="50"/>
      <c r="NLY48" s="50"/>
      <c r="NLZ48" s="50"/>
      <c r="NMA48" s="50"/>
      <c r="NMB48" s="50"/>
      <c r="NMC48" s="50"/>
      <c r="NMD48" s="50"/>
      <c r="NME48" s="50"/>
      <c r="NMF48" s="50"/>
      <c r="NMG48" s="50"/>
      <c r="NMH48" s="50"/>
      <c r="NMI48" s="50"/>
      <c r="NMJ48" s="50"/>
      <c r="NMK48" s="50"/>
      <c r="NML48" s="50"/>
      <c r="NMM48" s="50"/>
      <c r="NMN48" s="50"/>
      <c r="NMO48" s="50"/>
      <c r="NMP48" s="50"/>
      <c r="NMQ48" s="50"/>
      <c r="NMR48" s="50"/>
      <c r="NMS48" s="50"/>
      <c r="NMT48" s="50"/>
      <c r="NMU48" s="50"/>
      <c r="NMV48" s="50"/>
      <c r="NMW48" s="50"/>
      <c r="NMX48" s="50"/>
      <c r="NMY48" s="50"/>
      <c r="NMZ48" s="50"/>
      <c r="NNA48" s="50"/>
      <c r="NNB48" s="50"/>
      <c r="NNC48" s="50"/>
      <c r="NND48" s="50"/>
      <c r="NNE48" s="50"/>
      <c r="NNF48" s="50"/>
      <c r="NNG48" s="50"/>
      <c r="NNH48" s="50"/>
      <c r="NNI48" s="50"/>
      <c r="NNJ48" s="50"/>
      <c r="NNK48" s="50"/>
      <c r="NNL48" s="50"/>
      <c r="NNM48" s="50"/>
      <c r="NNN48" s="50"/>
      <c r="NNO48" s="50"/>
      <c r="NNP48" s="50"/>
      <c r="NNQ48" s="50"/>
      <c r="NNR48" s="50"/>
      <c r="NNS48" s="50"/>
      <c r="NNT48" s="50"/>
      <c r="NNU48" s="50"/>
      <c r="NNV48" s="50"/>
      <c r="NNW48" s="50"/>
      <c r="NNX48" s="50"/>
      <c r="NNY48" s="50"/>
      <c r="NNZ48" s="50"/>
      <c r="NOA48" s="50"/>
      <c r="NOB48" s="50"/>
      <c r="NOC48" s="50"/>
      <c r="NOD48" s="50"/>
      <c r="NOE48" s="50"/>
      <c r="NOF48" s="50"/>
      <c r="NOG48" s="50"/>
      <c r="NOH48" s="50"/>
      <c r="NOI48" s="50"/>
      <c r="NOJ48" s="50"/>
      <c r="NOK48" s="50"/>
      <c r="NOL48" s="50"/>
      <c r="NOM48" s="50"/>
      <c r="NON48" s="50"/>
      <c r="NOO48" s="50"/>
      <c r="NOP48" s="50"/>
      <c r="NOQ48" s="50"/>
      <c r="NOR48" s="50"/>
      <c r="NOS48" s="50"/>
      <c r="NOT48" s="50"/>
      <c r="NOU48" s="50"/>
      <c r="NOV48" s="50"/>
      <c r="NOW48" s="50"/>
      <c r="NOX48" s="50"/>
      <c r="NOY48" s="50"/>
      <c r="NOZ48" s="50"/>
      <c r="NPA48" s="50"/>
      <c r="NPB48" s="50"/>
      <c r="NPC48" s="50"/>
      <c r="NPD48" s="50"/>
      <c r="NPE48" s="50"/>
      <c r="NPF48" s="50"/>
      <c r="NPG48" s="50"/>
      <c r="NPH48" s="50"/>
      <c r="NPI48" s="50"/>
      <c r="NPJ48" s="50"/>
      <c r="NPK48" s="50"/>
      <c r="NPL48" s="50"/>
      <c r="NPM48" s="50"/>
      <c r="NPN48" s="50"/>
      <c r="NPO48" s="50"/>
      <c r="NPP48" s="50"/>
      <c r="NPQ48" s="50"/>
      <c r="NPR48" s="50"/>
      <c r="NPS48" s="50"/>
      <c r="NPT48" s="50"/>
      <c r="NPU48" s="50"/>
      <c r="NPV48" s="50"/>
      <c r="NPW48" s="50"/>
      <c r="NPX48" s="50"/>
      <c r="NPY48" s="50"/>
      <c r="NPZ48" s="50"/>
      <c r="NQA48" s="50"/>
      <c r="NQB48" s="50"/>
      <c r="NQC48" s="50"/>
      <c r="NQD48" s="50"/>
      <c r="NQE48" s="50"/>
      <c r="NQF48" s="50"/>
      <c r="NQG48" s="50"/>
      <c r="NQH48" s="50"/>
      <c r="NQI48" s="50"/>
      <c r="NQJ48" s="50"/>
      <c r="NQK48" s="50"/>
      <c r="NQL48" s="50"/>
      <c r="NQM48" s="50"/>
      <c r="NQN48" s="50"/>
      <c r="NQO48" s="50"/>
      <c r="NQP48" s="50"/>
      <c r="NQQ48" s="50"/>
      <c r="NQR48" s="50"/>
      <c r="NQS48" s="50"/>
      <c r="NQT48" s="50"/>
      <c r="NQU48" s="50"/>
      <c r="NQV48" s="50"/>
      <c r="NQW48" s="50"/>
      <c r="NQX48" s="50"/>
      <c r="NQY48" s="50"/>
      <c r="NQZ48" s="50"/>
      <c r="NRA48" s="50"/>
      <c r="NRB48" s="50"/>
      <c r="NRC48" s="50"/>
      <c r="NRD48" s="50"/>
      <c r="NRE48" s="50"/>
      <c r="NRF48" s="50"/>
      <c r="NRG48" s="50"/>
      <c r="NRH48" s="50"/>
      <c r="NRI48" s="50"/>
      <c r="NRJ48" s="50"/>
      <c r="NRK48" s="50"/>
      <c r="NRL48" s="50"/>
      <c r="NRM48" s="50"/>
      <c r="NRN48" s="50"/>
      <c r="NRO48" s="50"/>
      <c r="NRP48" s="50"/>
      <c r="NRQ48" s="50"/>
      <c r="NRR48" s="50"/>
      <c r="NRS48" s="50"/>
      <c r="NRT48" s="50"/>
      <c r="NRU48" s="50"/>
      <c r="NRV48" s="50"/>
      <c r="NRW48" s="50"/>
      <c r="NRX48" s="50"/>
      <c r="NRY48" s="50"/>
      <c r="NRZ48" s="50"/>
      <c r="NSA48" s="50"/>
      <c r="NSB48" s="50"/>
      <c r="NSC48" s="50"/>
      <c r="NSD48" s="50"/>
      <c r="NSE48" s="50"/>
      <c r="NSF48" s="50"/>
      <c r="NSG48" s="50"/>
      <c r="NSH48" s="50"/>
      <c r="NSI48" s="50"/>
      <c r="NSJ48" s="50"/>
      <c r="NSK48" s="50"/>
      <c r="NSL48" s="50"/>
      <c r="NSM48" s="50"/>
      <c r="NSN48" s="50"/>
      <c r="NSO48" s="50"/>
      <c r="NSP48" s="50"/>
      <c r="NSQ48" s="50"/>
      <c r="NSR48" s="50"/>
      <c r="NSS48" s="50"/>
      <c r="NST48" s="50"/>
      <c r="NSU48" s="50"/>
      <c r="NSV48" s="50"/>
      <c r="NSW48" s="50"/>
      <c r="NSX48" s="50"/>
      <c r="NSY48" s="50"/>
      <c r="NSZ48" s="50"/>
      <c r="NTA48" s="50"/>
      <c r="NTB48" s="50"/>
      <c r="NTC48" s="50"/>
      <c r="NTD48" s="50"/>
      <c r="NTE48" s="50"/>
      <c r="NTF48" s="50"/>
      <c r="NTG48" s="50"/>
      <c r="NTH48" s="50"/>
      <c r="NTI48" s="50"/>
      <c r="NTJ48" s="50"/>
      <c r="NTK48" s="50"/>
      <c r="NTL48" s="50"/>
      <c r="NTM48" s="50"/>
      <c r="NTN48" s="50"/>
      <c r="NTO48" s="50"/>
      <c r="NTP48" s="50"/>
      <c r="NTQ48" s="50"/>
      <c r="NTR48" s="50"/>
      <c r="NTS48" s="50"/>
      <c r="NTT48" s="50"/>
      <c r="NTU48" s="50"/>
      <c r="NTV48" s="50"/>
      <c r="NTW48" s="50"/>
      <c r="NTX48" s="50"/>
      <c r="NTY48" s="50"/>
      <c r="NTZ48" s="50"/>
      <c r="NUA48" s="50"/>
      <c r="NUB48" s="50"/>
      <c r="NUC48" s="50"/>
      <c r="NUD48" s="50"/>
      <c r="NUE48" s="50"/>
      <c r="NUF48" s="50"/>
      <c r="NUG48" s="50"/>
      <c r="NUH48" s="50"/>
      <c r="NUI48" s="50"/>
      <c r="NUJ48" s="50"/>
      <c r="NUK48" s="50"/>
      <c r="NUL48" s="50"/>
      <c r="NUM48" s="50"/>
      <c r="NUN48" s="50"/>
      <c r="NUO48" s="50"/>
      <c r="NUP48" s="50"/>
      <c r="NUQ48" s="50"/>
      <c r="NUR48" s="50"/>
      <c r="NUS48" s="50"/>
      <c r="NUT48" s="50"/>
      <c r="NUU48" s="50"/>
      <c r="NUV48" s="50"/>
      <c r="NUW48" s="50"/>
      <c r="NUX48" s="50"/>
      <c r="NUY48" s="50"/>
      <c r="NUZ48" s="50"/>
      <c r="NVA48" s="50"/>
      <c r="NVB48" s="50"/>
      <c r="NVC48" s="50"/>
      <c r="NVD48" s="50"/>
      <c r="NVE48" s="50"/>
      <c r="NVF48" s="50"/>
      <c r="NVG48" s="50"/>
      <c r="NVH48" s="50"/>
      <c r="NVI48" s="50"/>
      <c r="NVJ48" s="50"/>
      <c r="NVK48" s="50"/>
      <c r="NVL48" s="50"/>
      <c r="NVM48" s="50"/>
      <c r="NVN48" s="50"/>
      <c r="NVO48" s="50"/>
      <c r="NVP48" s="50"/>
      <c r="NVQ48" s="50"/>
      <c r="NVR48" s="50"/>
      <c r="NVS48" s="50"/>
      <c r="NVT48" s="50"/>
      <c r="NVU48" s="50"/>
      <c r="NVV48" s="50"/>
      <c r="NVW48" s="50"/>
      <c r="NVX48" s="50"/>
      <c r="NVY48" s="50"/>
      <c r="NVZ48" s="50"/>
      <c r="NWA48" s="50"/>
      <c r="NWB48" s="50"/>
      <c r="NWC48" s="50"/>
      <c r="NWD48" s="50"/>
      <c r="NWE48" s="50"/>
      <c r="NWF48" s="50"/>
      <c r="NWG48" s="50"/>
      <c r="NWH48" s="50"/>
      <c r="NWI48" s="50"/>
      <c r="NWJ48" s="50"/>
      <c r="NWK48" s="50"/>
      <c r="NWL48" s="50"/>
      <c r="NWM48" s="50"/>
      <c r="NWN48" s="50"/>
      <c r="NWO48" s="50"/>
      <c r="NWP48" s="50"/>
      <c r="NWQ48" s="50"/>
      <c r="NWR48" s="50"/>
      <c r="NWS48" s="50"/>
      <c r="NWT48" s="50"/>
      <c r="NWU48" s="50"/>
      <c r="NWV48" s="50"/>
      <c r="NWW48" s="50"/>
      <c r="NWX48" s="50"/>
      <c r="NWY48" s="50"/>
      <c r="NWZ48" s="50"/>
      <c r="NXA48" s="50"/>
      <c r="NXB48" s="50"/>
      <c r="NXC48" s="50"/>
      <c r="NXD48" s="50"/>
      <c r="NXE48" s="50"/>
      <c r="NXF48" s="50"/>
      <c r="NXG48" s="50"/>
      <c r="NXH48" s="50"/>
      <c r="NXI48" s="50"/>
      <c r="NXJ48" s="50"/>
      <c r="NXK48" s="50"/>
      <c r="NXL48" s="50"/>
      <c r="NXM48" s="50"/>
      <c r="NXN48" s="50"/>
      <c r="NXO48" s="50"/>
      <c r="NXP48" s="50"/>
      <c r="NXQ48" s="50"/>
      <c r="NXR48" s="50"/>
      <c r="NXS48" s="50"/>
      <c r="NXT48" s="50"/>
      <c r="NXU48" s="50"/>
      <c r="NXV48" s="50"/>
      <c r="NXW48" s="50"/>
      <c r="NXX48" s="50"/>
      <c r="NXY48" s="50"/>
      <c r="NXZ48" s="50"/>
      <c r="NYA48" s="50"/>
      <c r="NYB48" s="50"/>
      <c r="NYC48" s="50"/>
      <c r="NYD48" s="50"/>
      <c r="NYE48" s="50"/>
      <c r="NYF48" s="50"/>
      <c r="NYG48" s="50"/>
      <c r="NYH48" s="50"/>
      <c r="NYI48" s="50"/>
      <c r="NYJ48" s="50"/>
      <c r="NYK48" s="50"/>
      <c r="NYL48" s="50"/>
      <c r="NYM48" s="50"/>
      <c r="NYN48" s="50"/>
      <c r="NYO48" s="50"/>
      <c r="NYP48" s="50"/>
      <c r="NYQ48" s="50"/>
      <c r="NYR48" s="50"/>
      <c r="NYS48" s="50"/>
      <c r="NYT48" s="50"/>
      <c r="NYU48" s="50"/>
      <c r="NYV48" s="50"/>
      <c r="NYW48" s="50"/>
      <c r="NYX48" s="50"/>
      <c r="NYY48" s="50"/>
      <c r="NYZ48" s="50"/>
      <c r="NZA48" s="50"/>
      <c r="NZB48" s="50"/>
      <c r="NZC48" s="50"/>
      <c r="NZD48" s="50"/>
      <c r="NZE48" s="50"/>
      <c r="NZF48" s="50"/>
      <c r="NZG48" s="50"/>
      <c r="NZH48" s="50"/>
      <c r="NZI48" s="50"/>
      <c r="NZJ48" s="50"/>
      <c r="NZK48" s="50"/>
      <c r="NZL48" s="50"/>
      <c r="NZM48" s="50"/>
      <c r="NZN48" s="50"/>
      <c r="NZO48" s="50"/>
      <c r="NZP48" s="50"/>
      <c r="NZQ48" s="50"/>
      <c r="NZR48" s="50"/>
      <c r="NZS48" s="50"/>
      <c r="NZT48" s="50"/>
      <c r="NZU48" s="50"/>
      <c r="NZV48" s="50"/>
      <c r="NZW48" s="50"/>
      <c r="NZX48" s="50"/>
      <c r="NZY48" s="50"/>
      <c r="NZZ48" s="50"/>
      <c r="OAA48" s="50"/>
      <c r="OAB48" s="50"/>
      <c r="OAC48" s="50"/>
      <c r="OAD48" s="50"/>
      <c r="OAE48" s="50"/>
      <c r="OAF48" s="50"/>
      <c r="OAG48" s="50"/>
      <c r="OAH48" s="50"/>
      <c r="OAI48" s="50"/>
      <c r="OAJ48" s="50"/>
      <c r="OAK48" s="50"/>
      <c r="OAL48" s="50"/>
      <c r="OAM48" s="50"/>
      <c r="OAN48" s="50"/>
      <c r="OAO48" s="50"/>
      <c r="OAP48" s="50"/>
      <c r="OAQ48" s="50"/>
      <c r="OAR48" s="50"/>
      <c r="OAS48" s="50"/>
      <c r="OAT48" s="50"/>
      <c r="OAU48" s="50"/>
      <c r="OAV48" s="50"/>
      <c r="OAW48" s="50"/>
      <c r="OAX48" s="50"/>
      <c r="OAY48" s="50"/>
      <c r="OAZ48" s="50"/>
      <c r="OBA48" s="50"/>
      <c r="OBB48" s="50"/>
      <c r="OBC48" s="50"/>
      <c r="OBD48" s="50"/>
      <c r="OBE48" s="50"/>
      <c r="OBF48" s="50"/>
      <c r="OBG48" s="50"/>
      <c r="OBH48" s="50"/>
      <c r="OBI48" s="50"/>
      <c r="OBJ48" s="50"/>
      <c r="OBK48" s="50"/>
      <c r="OBL48" s="50"/>
      <c r="OBM48" s="50"/>
      <c r="OBN48" s="50"/>
      <c r="OBO48" s="50"/>
      <c r="OBP48" s="50"/>
      <c r="OBQ48" s="50"/>
      <c r="OBR48" s="50"/>
      <c r="OBS48" s="50"/>
      <c r="OBT48" s="50"/>
      <c r="OBU48" s="50"/>
      <c r="OBV48" s="50"/>
      <c r="OBW48" s="50"/>
      <c r="OBX48" s="50"/>
      <c r="OBY48" s="50"/>
      <c r="OBZ48" s="50"/>
      <c r="OCA48" s="50"/>
      <c r="OCB48" s="50"/>
      <c r="OCC48" s="50"/>
      <c r="OCD48" s="50"/>
      <c r="OCE48" s="50"/>
      <c r="OCF48" s="50"/>
      <c r="OCG48" s="50"/>
      <c r="OCH48" s="50"/>
      <c r="OCI48" s="50"/>
      <c r="OCJ48" s="50"/>
      <c r="OCK48" s="50"/>
      <c r="OCL48" s="50"/>
      <c r="OCM48" s="50"/>
      <c r="OCN48" s="50"/>
      <c r="OCO48" s="50"/>
      <c r="OCP48" s="50"/>
      <c r="OCQ48" s="50"/>
      <c r="OCR48" s="50"/>
      <c r="OCS48" s="50"/>
      <c r="OCT48" s="50"/>
      <c r="OCU48" s="50"/>
      <c r="OCV48" s="50"/>
      <c r="OCW48" s="50"/>
      <c r="OCX48" s="50"/>
      <c r="OCY48" s="50"/>
      <c r="OCZ48" s="50"/>
      <c r="ODA48" s="50"/>
      <c r="ODB48" s="50"/>
      <c r="ODC48" s="50"/>
      <c r="ODD48" s="50"/>
      <c r="ODE48" s="50"/>
      <c r="ODF48" s="50"/>
      <c r="ODG48" s="50"/>
      <c r="ODH48" s="50"/>
      <c r="ODI48" s="50"/>
      <c r="ODJ48" s="50"/>
      <c r="ODK48" s="50"/>
      <c r="ODL48" s="50"/>
      <c r="ODM48" s="50"/>
      <c r="ODN48" s="50"/>
      <c r="ODO48" s="50"/>
      <c r="ODP48" s="50"/>
      <c r="ODQ48" s="50"/>
      <c r="ODR48" s="50"/>
      <c r="ODS48" s="50"/>
      <c r="ODT48" s="50"/>
      <c r="ODU48" s="50"/>
      <c r="ODV48" s="50"/>
      <c r="ODW48" s="50"/>
      <c r="ODX48" s="50"/>
      <c r="ODY48" s="50"/>
      <c r="ODZ48" s="50"/>
      <c r="OEA48" s="50"/>
      <c r="OEB48" s="50"/>
      <c r="OEC48" s="50"/>
      <c r="OED48" s="50"/>
      <c r="OEE48" s="50"/>
      <c r="OEF48" s="50"/>
      <c r="OEG48" s="50"/>
      <c r="OEH48" s="50"/>
      <c r="OEI48" s="50"/>
      <c r="OEJ48" s="50"/>
      <c r="OEK48" s="50"/>
      <c r="OEL48" s="50"/>
      <c r="OEM48" s="50"/>
      <c r="OEN48" s="50"/>
      <c r="OEO48" s="50"/>
      <c r="OEP48" s="50"/>
      <c r="OEQ48" s="50"/>
      <c r="OER48" s="50"/>
      <c r="OES48" s="50"/>
      <c r="OET48" s="50"/>
      <c r="OEU48" s="50"/>
      <c r="OEV48" s="50"/>
      <c r="OEW48" s="50"/>
      <c r="OEX48" s="50"/>
      <c r="OEY48" s="50"/>
      <c r="OEZ48" s="50"/>
      <c r="OFA48" s="50"/>
      <c r="OFB48" s="50"/>
      <c r="OFC48" s="50"/>
      <c r="OFD48" s="50"/>
      <c r="OFE48" s="50"/>
      <c r="OFF48" s="50"/>
      <c r="OFG48" s="50"/>
      <c r="OFH48" s="50"/>
      <c r="OFI48" s="50"/>
      <c r="OFJ48" s="50"/>
      <c r="OFK48" s="50"/>
      <c r="OFL48" s="50"/>
      <c r="OFM48" s="50"/>
      <c r="OFN48" s="50"/>
      <c r="OFO48" s="50"/>
      <c r="OFP48" s="50"/>
      <c r="OFQ48" s="50"/>
      <c r="OFR48" s="50"/>
      <c r="OFS48" s="50"/>
      <c r="OFT48" s="50"/>
      <c r="OFU48" s="50"/>
      <c r="OFV48" s="50"/>
      <c r="OFW48" s="50"/>
      <c r="OFX48" s="50"/>
      <c r="OFY48" s="50"/>
      <c r="OFZ48" s="50"/>
      <c r="OGA48" s="50"/>
      <c r="OGB48" s="50"/>
      <c r="OGC48" s="50"/>
      <c r="OGD48" s="50"/>
      <c r="OGE48" s="50"/>
      <c r="OGF48" s="50"/>
      <c r="OGG48" s="50"/>
      <c r="OGH48" s="50"/>
      <c r="OGI48" s="50"/>
      <c r="OGJ48" s="50"/>
      <c r="OGK48" s="50"/>
      <c r="OGL48" s="50"/>
      <c r="OGM48" s="50"/>
      <c r="OGN48" s="50"/>
      <c r="OGO48" s="50"/>
      <c r="OGP48" s="50"/>
      <c r="OGQ48" s="50"/>
      <c r="OGR48" s="50"/>
      <c r="OGS48" s="50"/>
      <c r="OGT48" s="50"/>
      <c r="OGU48" s="50"/>
      <c r="OGV48" s="50"/>
      <c r="OGW48" s="50"/>
      <c r="OGX48" s="50"/>
      <c r="OGY48" s="50"/>
      <c r="OGZ48" s="50"/>
      <c r="OHA48" s="50"/>
      <c r="OHB48" s="50"/>
      <c r="OHC48" s="50"/>
      <c r="OHD48" s="50"/>
      <c r="OHE48" s="50"/>
      <c r="OHF48" s="50"/>
      <c r="OHG48" s="50"/>
      <c r="OHH48" s="50"/>
      <c r="OHI48" s="50"/>
      <c r="OHJ48" s="50"/>
      <c r="OHK48" s="50"/>
      <c r="OHL48" s="50"/>
      <c r="OHM48" s="50"/>
      <c r="OHN48" s="50"/>
      <c r="OHO48" s="50"/>
      <c r="OHP48" s="50"/>
      <c r="OHQ48" s="50"/>
      <c r="OHR48" s="50"/>
      <c r="OHS48" s="50"/>
      <c r="OHT48" s="50"/>
      <c r="OHU48" s="50"/>
      <c r="OHV48" s="50"/>
      <c r="OHW48" s="50"/>
      <c r="OHX48" s="50"/>
      <c r="OHY48" s="50"/>
      <c r="OHZ48" s="50"/>
      <c r="OIA48" s="50"/>
      <c r="OIB48" s="50"/>
      <c r="OIC48" s="50"/>
      <c r="OID48" s="50"/>
      <c r="OIE48" s="50"/>
      <c r="OIF48" s="50"/>
      <c r="OIG48" s="50"/>
      <c r="OIH48" s="50"/>
      <c r="OII48" s="50"/>
      <c r="OIJ48" s="50"/>
      <c r="OIK48" s="50"/>
      <c r="OIL48" s="50"/>
      <c r="OIM48" s="50"/>
      <c r="OIN48" s="50"/>
      <c r="OIO48" s="50"/>
      <c r="OIP48" s="50"/>
      <c r="OIQ48" s="50"/>
      <c r="OIR48" s="50"/>
      <c r="OIS48" s="50"/>
      <c r="OIT48" s="50"/>
      <c r="OIU48" s="50"/>
      <c r="OIV48" s="50"/>
      <c r="OIW48" s="50"/>
      <c r="OIX48" s="50"/>
      <c r="OIY48" s="50"/>
      <c r="OIZ48" s="50"/>
      <c r="OJA48" s="50"/>
      <c r="OJB48" s="50"/>
      <c r="OJC48" s="50"/>
      <c r="OJD48" s="50"/>
      <c r="OJE48" s="50"/>
      <c r="OJF48" s="50"/>
      <c r="OJG48" s="50"/>
      <c r="OJH48" s="50"/>
      <c r="OJI48" s="50"/>
      <c r="OJJ48" s="50"/>
      <c r="OJK48" s="50"/>
      <c r="OJL48" s="50"/>
      <c r="OJM48" s="50"/>
      <c r="OJN48" s="50"/>
      <c r="OJO48" s="50"/>
      <c r="OJP48" s="50"/>
      <c r="OJQ48" s="50"/>
      <c r="OJR48" s="50"/>
      <c r="OJS48" s="50"/>
      <c r="OJT48" s="50"/>
      <c r="OJU48" s="50"/>
      <c r="OJV48" s="50"/>
      <c r="OJW48" s="50"/>
      <c r="OJX48" s="50"/>
      <c r="OJY48" s="50"/>
      <c r="OJZ48" s="50"/>
      <c r="OKA48" s="50"/>
      <c r="OKB48" s="50"/>
      <c r="OKC48" s="50"/>
      <c r="OKD48" s="50"/>
      <c r="OKE48" s="50"/>
      <c r="OKF48" s="50"/>
      <c r="OKG48" s="50"/>
      <c r="OKH48" s="50"/>
      <c r="OKI48" s="50"/>
      <c r="OKJ48" s="50"/>
      <c r="OKK48" s="50"/>
      <c r="OKL48" s="50"/>
      <c r="OKM48" s="50"/>
      <c r="OKN48" s="50"/>
      <c r="OKO48" s="50"/>
      <c r="OKP48" s="50"/>
      <c r="OKQ48" s="50"/>
      <c r="OKR48" s="50"/>
      <c r="OKS48" s="50"/>
      <c r="OKT48" s="50"/>
      <c r="OKU48" s="50"/>
      <c r="OKV48" s="50"/>
      <c r="OKW48" s="50"/>
      <c r="OKX48" s="50"/>
      <c r="OKY48" s="50"/>
      <c r="OKZ48" s="50"/>
      <c r="OLA48" s="50"/>
      <c r="OLB48" s="50"/>
      <c r="OLC48" s="50"/>
      <c r="OLD48" s="50"/>
      <c r="OLE48" s="50"/>
      <c r="OLF48" s="50"/>
      <c r="OLG48" s="50"/>
      <c r="OLH48" s="50"/>
      <c r="OLI48" s="50"/>
      <c r="OLJ48" s="50"/>
      <c r="OLK48" s="50"/>
      <c r="OLL48" s="50"/>
      <c r="OLM48" s="50"/>
      <c r="OLN48" s="50"/>
      <c r="OLO48" s="50"/>
      <c r="OLP48" s="50"/>
      <c r="OLQ48" s="50"/>
      <c r="OLR48" s="50"/>
      <c r="OLS48" s="50"/>
      <c r="OLT48" s="50"/>
      <c r="OLU48" s="50"/>
      <c r="OLV48" s="50"/>
      <c r="OLW48" s="50"/>
      <c r="OLX48" s="50"/>
      <c r="OLY48" s="50"/>
      <c r="OLZ48" s="50"/>
      <c r="OMA48" s="50"/>
      <c r="OMB48" s="50"/>
      <c r="OMC48" s="50"/>
      <c r="OMD48" s="50"/>
      <c r="OME48" s="50"/>
      <c r="OMF48" s="50"/>
      <c r="OMG48" s="50"/>
      <c r="OMH48" s="50"/>
      <c r="OMI48" s="50"/>
      <c r="OMJ48" s="50"/>
      <c r="OMK48" s="50"/>
      <c r="OML48" s="50"/>
      <c r="OMM48" s="50"/>
      <c r="OMN48" s="50"/>
      <c r="OMO48" s="50"/>
      <c r="OMP48" s="50"/>
      <c r="OMQ48" s="50"/>
      <c r="OMR48" s="50"/>
      <c r="OMS48" s="50"/>
      <c r="OMT48" s="50"/>
      <c r="OMU48" s="50"/>
      <c r="OMV48" s="50"/>
      <c r="OMW48" s="50"/>
      <c r="OMX48" s="50"/>
      <c r="OMY48" s="50"/>
      <c r="OMZ48" s="50"/>
      <c r="ONA48" s="50"/>
      <c r="ONB48" s="50"/>
      <c r="ONC48" s="50"/>
      <c r="OND48" s="50"/>
      <c r="ONE48" s="50"/>
      <c r="ONF48" s="50"/>
      <c r="ONG48" s="50"/>
      <c r="ONH48" s="50"/>
      <c r="ONI48" s="50"/>
      <c r="ONJ48" s="50"/>
      <c r="ONK48" s="50"/>
      <c r="ONL48" s="50"/>
      <c r="ONM48" s="50"/>
      <c r="ONN48" s="50"/>
      <c r="ONO48" s="50"/>
      <c r="ONP48" s="50"/>
      <c r="ONQ48" s="50"/>
      <c r="ONR48" s="50"/>
      <c r="ONS48" s="50"/>
      <c r="ONT48" s="50"/>
      <c r="ONU48" s="50"/>
      <c r="ONV48" s="50"/>
      <c r="ONW48" s="50"/>
      <c r="ONX48" s="50"/>
      <c r="ONY48" s="50"/>
      <c r="ONZ48" s="50"/>
      <c r="OOA48" s="50"/>
      <c r="OOB48" s="50"/>
      <c r="OOC48" s="50"/>
      <c r="OOD48" s="50"/>
      <c r="OOE48" s="50"/>
      <c r="OOF48" s="50"/>
      <c r="OOG48" s="50"/>
      <c r="OOH48" s="50"/>
      <c r="OOI48" s="50"/>
      <c r="OOJ48" s="50"/>
      <c r="OOK48" s="50"/>
      <c r="OOL48" s="50"/>
      <c r="OOM48" s="50"/>
      <c r="OON48" s="50"/>
      <c r="OOO48" s="50"/>
      <c r="OOP48" s="50"/>
      <c r="OOQ48" s="50"/>
      <c r="OOR48" s="50"/>
      <c r="OOS48" s="50"/>
      <c r="OOT48" s="50"/>
      <c r="OOU48" s="50"/>
      <c r="OOV48" s="50"/>
      <c r="OOW48" s="50"/>
      <c r="OOX48" s="50"/>
      <c r="OOY48" s="50"/>
      <c r="OOZ48" s="50"/>
      <c r="OPA48" s="50"/>
      <c r="OPB48" s="50"/>
      <c r="OPC48" s="50"/>
      <c r="OPD48" s="50"/>
      <c r="OPE48" s="50"/>
      <c r="OPF48" s="50"/>
      <c r="OPG48" s="50"/>
      <c r="OPH48" s="50"/>
      <c r="OPI48" s="50"/>
      <c r="OPJ48" s="50"/>
      <c r="OPK48" s="50"/>
      <c r="OPL48" s="50"/>
      <c r="OPM48" s="50"/>
      <c r="OPN48" s="50"/>
      <c r="OPO48" s="50"/>
      <c r="OPP48" s="50"/>
      <c r="OPQ48" s="50"/>
      <c r="OPR48" s="50"/>
      <c r="OPS48" s="50"/>
      <c r="OPT48" s="50"/>
      <c r="OPU48" s="50"/>
      <c r="OPV48" s="50"/>
      <c r="OPW48" s="50"/>
      <c r="OPX48" s="50"/>
      <c r="OPY48" s="50"/>
      <c r="OPZ48" s="50"/>
      <c r="OQA48" s="50"/>
      <c r="OQB48" s="50"/>
      <c r="OQC48" s="50"/>
      <c r="OQD48" s="50"/>
      <c r="OQE48" s="50"/>
      <c r="OQF48" s="50"/>
      <c r="OQG48" s="50"/>
      <c r="OQH48" s="50"/>
      <c r="OQI48" s="50"/>
      <c r="OQJ48" s="50"/>
      <c r="OQK48" s="50"/>
      <c r="OQL48" s="50"/>
      <c r="OQM48" s="50"/>
      <c r="OQN48" s="50"/>
      <c r="OQO48" s="50"/>
      <c r="OQP48" s="50"/>
      <c r="OQQ48" s="50"/>
      <c r="OQR48" s="50"/>
      <c r="OQS48" s="50"/>
      <c r="OQT48" s="50"/>
      <c r="OQU48" s="50"/>
      <c r="OQV48" s="50"/>
      <c r="OQW48" s="50"/>
      <c r="OQX48" s="50"/>
      <c r="OQY48" s="50"/>
      <c r="OQZ48" s="50"/>
      <c r="ORA48" s="50"/>
      <c r="ORB48" s="50"/>
      <c r="ORC48" s="50"/>
      <c r="ORD48" s="50"/>
      <c r="ORE48" s="50"/>
      <c r="ORF48" s="50"/>
      <c r="ORG48" s="50"/>
      <c r="ORH48" s="50"/>
      <c r="ORI48" s="50"/>
      <c r="ORJ48" s="50"/>
      <c r="ORK48" s="50"/>
      <c r="ORL48" s="50"/>
      <c r="ORM48" s="50"/>
      <c r="ORN48" s="50"/>
      <c r="ORO48" s="50"/>
      <c r="ORP48" s="50"/>
      <c r="ORQ48" s="50"/>
      <c r="ORR48" s="50"/>
      <c r="ORS48" s="50"/>
      <c r="ORT48" s="50"/>
      <c r="ORU48" s="50"/>
      <c r="ORV48" s="50"/>
      <c r="ORW48" s="50"/>
      <c r="ORX48" s="50"/>
      <c r="ORY48" s="50"/>
      <c r="ORZ48" s="50"/>
      <c r="OSA48" s="50"/>
      <c r="OSB48" s="50"/>
      <c r="OSC48" s="50"/>
      <c r="OSD48" s="50"/>
      <c r="OSE48" s="50"/>
      <c r="OSF48" s="50"/>
      <c r="OSG48" s="50"/>
      <c r="OSH48" s="50"/>
      <c r="OSI48" s="50"/>
      <c r="OSJ48" s="50"/>
      <c r="OSK48" s="50"/>
      <c r="OSL48" s="50"/>
      <c r="OSM48" s="50"/>
      <c r="OSN48" s="50"/>
      <c r="OSO48" s="50"/>
      <c r="OSP48" s="50"/>
      <c r="OSQ48" s="50"/>
      <c r="OSR48" s="50"/>
      <c r="OSS48" s="50"/>
      <c r="OST48" s="50"/>
      <c r="OSU48" s="50"/>
      <c r="OSV48" s="50"/>
      <c r="OSW48" s="50"/>
      <c r="OSX48" s="50"/>
      <c r="OSY48" s="50"/>
      <c r="OSZ48" s="50"/>
      <c r="OTA48" s="50"/>
      <c r="OTB48" s="50"/>
      <c r="OTC48" s="50"/>
      <c r="OTD48" s="50"/>
      <c r="OTE48" s="50"/>
      <c r="OTF48" s="50"/>
      <c r="OTG48" s="50"/>
      <c r="OTH48" s="50"/>
      <c r="OTI48" s="50"/>
      <c r="OTJ48" s="50"/>
      <c r="OTK48" s="50"/>
      <c r="OTL48" s="50"/>
      <c r="OTM48" s="50"/>
      <c r="OTN48" s="50"/>
      <c r="OTO48" s="50"/>
      <c r="OTP48" s="50"/>
      <c r="OTQ48" s="50"/>
      <c r="OTR48" s="50"/>
      <c r="OTS48" s="50"/>
      <c r="OTT48" s="50"/>
      <c r="OTU48" s="50"/>
      <c r="OTV48" s="50"/>
      <c r="OTW48" s="50"/>
      <c r="OTX48" s="50"/>
      <c r="OTY48" s="50"/>
      <c r="OTZ48" s="50"/>
      <c r="OUA48" s="50"/>
      <c r="OUB48" s="50"/>
      <c r="OUC48" s="50"/>
      <c r="OUD48" s="50"/>
      <c r="OUE48" s="50"/>
      <c r="OUF48" s="50"/>
      <c r="OUG48" s="50"/>
      <c r="OUH48" s="50"/>
      <c r="OUI48" s="50"/>
      <c r="OUJ48" s="50"/>
      <c r="OUK48" s="50"/>
      <c r="OUL48" s="50"/>
      <c r="OUM48" s="50"/>
      <c r="OUN48" s="50"/>
      <c r="OUO48" s="50"/>
      <c r="OUP48" s="50"/>
      <c r="OUQ48" s="50"/>
      <c r="OUR48" s="50"/>
      <c r="OUS48" s="50"/>
      <c r="OUT48" s="50"/>
      <c r="OUU48" s="50"/>
      <c r="OUV48" s="50"/>
      <c r="OUW48" s="50"/>
      <c r="OUX48" s="50"/>
      <c r="OUY48" s="50"/>
      <c r="OUZ48" s="50"/>
      <c r="OVA48" s="50"/>
      <c r="OVB48" s="50"/>
      <c r="OVC48" s="50"/>
      <c r="OVD48" s="50"/>
      <c r="OVE48" s="50"/>
      <c r="OVF48" s="50"/>
      <c r="OVG48" s="50"/>
      <c r="OVH48" s="50"/>
      <c r="OVI48" s="50"/>
      <c r="OVJ48" s="50"/>
      <c r="OVK48" s="50"/>
      <c r="OVL48" s="50"/>
      <c r="OVM48" s="50"/>
      <c r="OVN48" s="50"/>
      <c r="OVO48" s="50"/>
      <c r="OVP48" s="50"/>
      <c r="OVQ48" s="50"/>
      <c r="OVR48" s="50"/>
      <c r="OVS48" s="50"/>
      <c r="OVT48" s="50"/>
      <c r="OVU48" s="50"/>
      <c r="OVV48" s="50"/>
      <c r="OVW48" s="50"/>
      <c r="OVX48" s="50"/>
      <c r="OVY48" s="50"/>
      <c r="OVZ48" s="50"/>
      <c r="OWA48" s="50"/>
      <c r="OWB48" s="50"/>
      <c r="OWC48" s="50"/>
      <c r="OWD48" s="50"/>
      <c r="OWE48" s="50"/>
      <c r="OWF48" s="50"/>
      <c r="OWG48" s="50"/>
      <c r="OWH48" s="50"/>
      <c r="OWI48" s="50"/>
      <c r="OWJ48" s="50"/>
      <c r="OWK48" s="50"/>
      <c r="OWL48" s="50"/>
      <c r="OWM48" s="50"/>
      <c r="OWN48" s="50"/>
      <c r="OWO48" s="50"/>
      <c r="OWP48" s="50"/>
      <c r="OWQ48" s="50"/>
      <c r="OWR48" s="50"/>
      <c r="OWS48" s="50"/>
      <c r="OWT48" s="50"/>
      <c r="OWU48" s="50"/>
      <c r="OWV48" s="50"/>
      <c r="OWW48" s="50"/>
      <c r="OWX48" s="50"/>
      <c r="OWY48" s="50"/>
      <c r="OWZ48" s="50"/>
      <c r="OXA48" s="50"/>
      <c r="OXB48" s="50"/>
      <c r="OXC48" s="50"/>
      <c r="OXD48" s="50"/>
      <c r="OXE48" s="50"/>
      <c r="OXF48" s="50"/>
      <c r="OXG48" s="50"/>
      <c r="OXH48" s="50"/>
      <c r="OXI48" s="50"/>
      <c r="OXJ48" s="50"/>
      <c r="OXK48" s="50"/>
      <c r="OXL48" s="50"/>
      <c r="OXM48" s="50"/>
      <c r="OXN48" s="50"/>
      <c r="OXO48" s="50"/>
      <c r="OXP48" s="50"/>
      <c r="OXQ48" s="50"/>
      <c r="OXR48" s="50"/>
      <c r="OXS48" s="50"/>
      <c r="OXT48" s="50"/>
      <c r="OXU48" s="50"/>
      <c r="OXV48" s="50"/>
      <c r="OXW48" s="50"/>
      <c r="OXX48" s="50"/>
      <c r="OXY48" s="50"/>
      <c r="OXZ48" s="50"/>
      <c r="OYA48" s="50"/>
      <c r="OYB48" s="50"/>
      <c r="OYC48" s="50"/>
      <c r="OYD48" s="50"/>
      <c r="OYE48" s="50"/>
      <c r="OYF48" s="50"/>
      <c r="OYG48" s="50"/>
      <c r="OYH48" s="50"/>
      <c r="OYI48" s="50"/>
      <c r="OYJ48" s="50"/>
      <c r="OYK48" s="50"/>
      <c r="OYL48" s="50"/>
      <c r="OYM48" s="50"/>
      <c r="OYN48" s="50"/>
      <c r="OYO48" s="50"/>
      <c r="OYP48" s="50"/>
      <c r="OYQ48" s="50"/>
      <c r="OYR48" s="50"/>
      <c r="OYS48" s="50"/>
      <c r="OYT48" s="50"/>
      <c r="OYU48" s="50"/>
      <c r="OYV48" s="50"/>
      <c r="OYW48" s="50"/>
      <c r="OYX48" s="50"/>
      <c r="OYY48" s="50"/>
      <c r="OYZ48" s="50"/>
      <c r="OZA48" s="50"/>
      <c r="OZB48" s="50"/>
      <c r="OZC48" s="50"/>
      <c r="OZD48" s="50"/>
      <c r="OZE48" s="50"/>
      <c r="OZF48" s="50"/>
      <c r="OZG48" s="50"/>
      <c r="OZH48" s="50"/>
      <c r="OZI48" s="50"/>
      <c r="OZJ48" s="50"/>
      <c r="OZK48" s="50"/>
      <c r="OZL48" s="50"/>
      <c r="OZM48" s="50"/>
      <c r="OZN48" s="50"/>
      <c r="OZO48" s="50"/>
      <c r="OZP48" s="50"/>
      <c r="OZQ48" s="50"/>
      <c r="OZR48" s="50"/>
      <c r="OZS48" s="50"/>
      <c r="OZT48" s="50"/>
      <c r="OZU48" s="50"/>
      <c r="OZV48" s="50"/>
      <c r="OZW48" s="50"/>
      <c r="OZX48" s="50"/>
      <c r="OZY48" s="50"/>
      <c r="OZZ48" s="50"/>
      <c r="PAA48" s="50"/>
      <c r="PAB48" s="50"/>
      <c r="PAC48" s="50"/>
      <c r="PAD48" s="50"/>
      <c r="PAE48" s="50"/>
      <c r="PAF48" s="50"/>
      <c r="PAG48" s="50"/>
      <c r="PAH48" s="50"/>
      <c r="PAI48" s="50"/>
      <c r="PAJ48" s="50"/>
      <c r="PAK48" s="50"/>
      <c r="PAL48" s="50"/>
      <c r="PAM48" s="50"/>
      <c r="PAN48" s="50"/>
      <c r="PAO48" s="50"/>
      <c r="PAP48" s="50"/>
      <c r="PAQ48" s="50"/>
      <c r="PAR48" s="50"/>
      <c r="PAS48" s="50"/>
      <c r="PAT48" s="50"/>
      <c r="PAU48" s="50"/>
      <c r="PAV48" s="50"/>
      <c r="PAW48" s="50"/>
      <c r="PAX48" s="50"/>
      <c r="PAY48" s="50"/>
      <c r="PAZ48" s="50"/>
      <c r="PBA48" s="50"/>
      <c r="PBB48" s="50"/>
      <c r="PBC48" s="50"/>
      <c r="PBD48" s="50"/>
      <c r="PBE48" s="50"/>
      <c r="PBF48" s="50"/>
      <c r="PBG48" s="50"/>
      <c r="PBH48" s="50"/>
      <c r="PBI48" s="50"/>
      <c r="PBJ48" s="50"/>
      <c r="PBK48" s="50"/>
      <c r="PBL48" s="50"/>
      <c r="PBM48" s="50"/>
      <c r="PBN48" s="50"/>
      <c r="PBO48" s="50"/>
      <c r="PBP48" s="50"/>
      <c r="PBQ48" s="50"/>
      <c r="PBR48" s="50"/>
      <c r="PBS48" s="50"/>
      <c r="PBT48" s="50"/>
      <c r="PBU48" s="50"/>
      <c r="PBV48" s="50"/>
      <c r="PBW48" s="50"/>
      <c r="PBX48" s="50"/>
      <c r="PBY48" s="50"/>
      <c r="PBZ48" s="50"/>
      <c r="PCA48" s="50"/>
      <c r="PCB48" s="50"/>
      <c r="PCC48" s="50"/>
      <c r="PCD48" s="50"/>
      <c r="PCE48" s="50"/>
      <c r="PCF48" s="50"/>
      <c r="PCG48" s="50"/>
      <c r="PCH48" s="50"/>
      <c r="PCI48" s="50"/>
      <c r="PCJ48" s="50"/>
      <c r="PCK48" s="50"/>
      <c r="PCL48" s="50"/>
      <c r="PCM48" s="50"/>
      <c r="PCN48" s="50"/>
      <c r="PCO48" s="50"/>
      <c r="PCP48" s="50"/>
      <c r="PCQ48" s="50"/>
      <c r="PCR48" s="50"/>
      <c r="PCS48" s="50"/>
      <c r="PCT48" s="50"/>
      <c r="PCU48" s="50"/>
      <c r="PCV48" s="50"/>
      <c r="PCW48" s="50"/>
      <c r="PCX48" s="50"/>
      <c r="PCY48" s="50"/>
      <c r="PCZ48" s="50"/>
      <c r="PDA48" s="50"/>
      <c r="PDB48" s="50"/>
      <c r="PDC48" s="50"/>
      <c r="PDD48" s="50"/>
      <c r="PDE48" s="50"/>
      <c r="PDF48" s="50"/>
      <c r="PDG48" s="50"/>
      <c r="PDH48" s="50"/>
      <c r="PDI48" s="50"/>
      <c r="PDJ48" s="50"/>
      <c r="PDK48" s="50"/>
      <c r="PDL48" s="50"/>
      <c r="PDM48" s="50"/>
      <c r="PDN48" s="50"/>
      <c r="PDO48" s="50"/>
      <c r="PDP48" s="50"/>
      <c r="PDQ48" s="50"/>
      <c r="PDR48" s="50"/>
      <c r="PDS48" s="50"/>
      <c r="PDT48" s="50"/>
      <c r="PDU48" s="50"/>
      <c r="PDV48" s="50"/>
      <c r="PDW48" s="50"/>
      <c r="PDX48" s="50"/>
      <c r="PDY48" s="50"/>
      <c r="PDZ48" s="50"/>
      <c r="PEA48" s="50"/>
      <c r="PEB48" s="50"/>
      <c r="PEC48" s="50"/>
      <c r="PED48" s="50"/>
      <c r="PEE48" s="50"/>
      <c r="PEF48" s="50"/>
      <c r="PEG48" s="50"/>
      <c r="PEH48" s="50"/>
      <c r="PEI48" s="50"/>
      <c r="PEJ48" s="50"/>
      <c r="PEK48" s="50"/>
      <c r="PEL48" s="50"/>
      <c r="PEM48" s="50"/>
      <c r="PEN48" s="50"/>
      <c r="PEO48" s="50"/>
      <c r="PEP48" s="50"/>
      <c r="PEQ48" s="50"/>
      <c r="PER48" s="50"/>
      <c r="PES48" s="50"/>
      <c r="PET48" s="50"/>
      <c r="PEU48" s="50"/>
      <c r="PEV48" s="50"/>
      <c r="PEW48" s="50"/>
      <c r="PEX48" s="50"/>
      <c r="PEY48" s="50"/>
      <c r="PEZ48" s="50"/>
      <c r="PFA48" s="50"/>
      <c r="PFB48" s="50"/>
      <c r="PFC48" s="50"/>
      <c r="PFD48" s="50"/>
      <c r="PFE48" s="50"/>
      <c r="PFF48" s="50"/>
      <c r="PFG48" s="50"/>
      <c r="PFH48" s="50"/>
      <c r="PFI48" s="50"/>
      <c r="PFJ48" s="50"/>
      <c r="PFK48" s="50"/>
      <c r="PFL48" s="50"/>
      <c r="PFM48" s="50"/>
      <c r="PFN48" s="50"/>
      <c r="PFO48" s="50"/>
      <c r="PFP48" s="50"/>
      <c r="PFQ48" s="50"/>
      <c r="PFR48" s="50"/>
      <c r="PFS48" s="50"/>
      <c r="PFT48" s="50"/>
      <c r="PFU48" s="50"/>
      <c r="PFV48" s="50"/>
      <c r="PFW48" s="50"/>
      <c r="PFX48" s="50"/>
      <c r="PFY48" s="50"/>
      <c r="PFZ48" s="50"/>
      <c r="PGA48" s="50"/>
      <c r="PGB48" s="50"/>
      <c r="PGC48" s="50"/>
      <c r="PGD48" s="50"/>
      <c r="PGE48" s="50"/>
      <c r="PGF48" s="50"/>
      <c r="PGG48" s="50"/>
      <c r="PGH48" s="50"/>
      <c r="PGI48" s="50"/>
      <c r="PGJ48" s="50"/>
      <c r="PGK48" s="50"/>
      <c r="PGL48" s="50"/>
      <c r="PGM48" s="50"/>
      <c r="PGN48" s="50"/>
      <c r="PGO48" s="50"/>
      <c r="PGP48" s="50"/>
      <c r="PGQ48" s="50"/>
      <c r="PGR48" s="50"/>
      <c r="PGS48" s="50"/>
      <c r="PGT48" s="50"/>
      <c r="PGU48" s="50"/>
      <c r="PGV48" s="50"/>
      <c r="PGW48" s="50"/>
      <c r="PGX48" s="50"/>
      <c r="PGY48" s="50"/>
      <c r="PGZ48" s="50"/>
      <c r="PHA48" s="50"/>
      <c r="PHB48" s="50"/>
      <c r="PHC48" s="50"/>
      <c r="PHD48" s="50"/>
      <c r="PHE48" s="50"/>
      <c r="PHF48" s="50"/>
      <c r="PHG48" s="50"/>
      <c r="PHH48" s="50"/>
      <c r="PHI48" s="50"/>
      <c r="PHJ48" s="50"/>
      <c r="PHK48" s="50"/>
      <c r="PHL48" s="50"/>
      <c r="PHM48" s="50"/>
      <c r="PHN48" s="50"/>
      <c r="PHO48" s="50"/>
      <c r="PHP48" s="50"/>
      <c r="PHQ48" s="50"/>
      <c r="PHR48" s="50"/>
      <c r="PHS48" s="50"/>
      <c r="PHT48" s="50"/>
      <c r="PHU48" s="50"/>
      <c r="PHV48" s="50"/>
      <c r="PHW48" s="50"/>
      <c r="PHX48" s="50"/>
      <c r="PHY48" s="50"/>
      <c r="PHZ48" s="50"/>
      <c r="PIA48" s="50"/>
      <c r="PIB48" s="50"/>
      <c r="PIC48" s="50"/>
      <c r="PID48" s="50"/>
      <c r="PIE48" s="50"/>
      <c r="PIF48" s="50"/>
      <c r="PIG48" s="50"/>
      <c r="PIH48" s="50"/>
      <c r="PII48" s="50"/>
      <c r="PIJ48" s="50"/>
      <c r="PIK48" s="50"/>
      <c r="PIL48" s="50"/>
      <c r="PIM48" s="50"/>
      <c r="PIN48" s="50"/>
      <c r="PIO48" s="50"/>
      <c r="PIP48" s="50"/>
      <c r="PIQ48" s="50"/>
      <c r="PIR48" s="50"/>
      <c r="PIS48" s="50"/>
      <c r="PIT48" s="50"/>
      <c r="PIU48" s="50"/>
      <c r="PIV48" s="50"/>
      <c r="PIW48" s="50"/>
      <c r="PIX48" s="50"/>
      <c r="PIY48" s="50"/>
      <c r="PIZ48" s="50"/>
      <c r="PJA48" s="50"/>
      <c r="PJB48" s="50"/>
      <c r="PJC48" s="50"/>
      <c r="PJD48" s="50"/>
      <c r="PJE48" s="50"/>
      <c r="PJF48" s="50"/>
      <c r="PJG48" s="50"/>
      <c r="PJH48" s="50"/>
      <c r="PJI48" s="50"/>
      <c r="PJJ48" s="50"/>
      <c r="PJK48" s="50"/>
      <c r="PJL48" s="50"/>
      <c r="PJM48" s="50"/>
      <c r="PJN48" s="50"/>
      <c r="PJO48" s="50"/>
      <c r="PJP48" s="50"/>
      <c r="PJQ48" s="50"/>
      <c r="PJR48" s="50"/>
      <c r="PJS48" s="50"/>
      <c r="PJT48" s="50"/>
      <c r="PJU48" s="50"/>
      <c r="PJV48" s="50"/>
      <c r="PJW48" s="50"/>
      <c r="PJX48" s="50"/>
      <c r="PJY48" s="50"/>
      <c r="PJZ48" s="50"/>
      <c r="PKA48" s="50"/>
      <c r="PKB48" s="50"/>
      <c r="PKC48" s="50"/>
      <c r="PKD48" s="50"/>
      <c r="PKE48" s="50"/>
      <c r="PKF48" s="50"/>
      <c r="PKG48" s="50"/>
      <c r="PKH48" s="50"/>
      <c r="PKI48" s="50"/>
      <c r="PKJ48" s="50"/>
      <c r="PKK48" s="50"/>
      <c r="PKL48" s="50"/>
      <c r="PKM48" s="50"/>
      <c r="PKN48" s="50"/>
      <c r="PKO48" s="50"/>
      <c r="PKP48" s="50"/>
      <c r="PKQ48" s="50"/>
      <c r="PKR48" s="50"/>
      <c r="PKS48" s="50"/>
      <c r="PKT48" s="50"/>
      <c r="PKU48" s="50"/>
      <c r="PKV48" s="50"/>
      <c r="PKW48" s="50"/>
      <c r="PKX48" s="50"/>
      <c r="PKY48" s="50"/>
      <c r="PKZ48" s="50"/>
      <c r="PLA48" s="50"/>
      <c r="PLB48" s="50"/>
      <c r="PLC48" s="50"/>
      <c r="PLD48" s="50"/>
      <c r="PLE48" s="50"/>
      <c r="PLF48" s="50"/>
      <c r="PLG48" s="50"/>
      <c r="PLH48" s="50"/>
      <c r="PLI48" s="50"/>
      <c r="PLJ48" s="50"/>
      <c r="PLK48" s="50"/>
      <c r="PLL48" s="50"/>
      <c r="PLM48" s="50"/>
      <c r="PLN48" s="50"/>
      <c r="PLO48" s="50"/>
      <c r="PLP48" s="50"/>
      <c r="PLQ48" s="50"/>
      <c r="PLR48" s="50"/>
      <c r="PLS48" s="50"/>
      <c r="PLT48" s="50"/>
      <c r="PLU48" s="50"/>
      <c r="PLV48" s="50"/>
      <c r="PLW48" s="50"/>
      <c r="PLX48" s="50"/>
      <c r="PLY48" s="50"/>
      <c r="PLZ48" s="50"/>
      <c r="PMA48" s="50"/>
      <c r="PMB48" s="50"/>
      <c r="PMC48" s="50"/>
      <c r="PMD48" s="50"/>
      <c r="PME48" s="50"/>
      <c r="PMF48" s="50"/>
      <c r="PMG48" s="50"/>
      <c r="PMH48" s="50"/>
      <c r="PMI48" s="50"/>
      <c r="PMJ48" s="50"/>
      <c r="PMK48" s="50"/>
      <c r="PML48" s="50"/>
      <c r="PMM48" s="50"/>
      <c r="PMN48" s="50"/>
      <c r="PMO48" s="50"/>
      <c r="PMP48" s="50"/>
      <c r="PMQ48" s="50"/>
      <c r="PMR48" s="50"/>
      <c r="PMS48" s="50"/>
      <c r="PMT48" s="50"/>
      <c r="PMU48" s="50"/>
      <c r="PMV48" s="50"/>
      <c r="PMW48" s="50"/>
      <c r="PMX48" s="50"/>
      <c r="PMY48" s="50"/>
      <c r="PMZ48" s="50"/>
      <c r="PNA48" s="50"/>
      <c r="PNB48" s="50"/>
      <c r="PNC48" s="50"/>
      <c r="PND48" s="50"/>
      <c r="PNE48" s="50"/>
      <c r="PNF48" s="50"/>
      <c r="PNG48" s="50"/>
      <c r="PNH48" s="50"/>
      <c r="PNI48" s="50"/>
      <c r="PNJ48" s="50"/>
      <c r="PNK48" s="50"/>
      <c r="PNL48" s="50"/>
      <c r="PNM48" s="50"/>
      <c r="PNN48" s="50"/>
      <c r="PNO48" s="50"/>
      <c r="PNP48" s="50"/>
      <c r="PNQ48" s="50"/>
      <c r="PNR48" s="50"/>
      <c r="PNS48" s="50"/>
      <c r="PNT48" s="50"/>
      <c r="PNU48" s="50"/>
      <c r="PNV48" s="50"/>
      <c r="PNW48" s="50"/>
      <c r="PNX48" s="50"/>
      <c r="PNY48" s="50"/>
      <c r="PNZ48" s="50"/>
      <c r="POA48" s="50"/>
      <c r="POB48" s="50"/>
      <c r="POC48" s="50"/>
      <c r="POD48" s="50"/>
      <c r="POE48" s="50"/>
      <c r="POF48" s="50"/>
      <c r="POG48" s="50"/>
      <c r="POH48" s="50"/>
      <c r="POI48" s="50"/>
      <c r="POJ48" s="50"/>
      <c r="POK48" s="50"/>
      <c r="POL48" s="50"/>
      <c r="POM48" s="50"/>
      <c r="PON48" s="50"/>
      <c r="POO48" s="50"/>
      <c r="POP48" s="50"/>
      <c r="POQ48" s="50"/>
      <c r="POR48" s="50"/>
      <c r="POS48" s="50"/>
      <c r="POT48" s="50"/>
      <c r="POU48" s="50"/>
      <c r="POV48" s="50"/>
      <c r="POW48" s="50"/>
      <c r="POX48" s="50"/>
      <c r="POY48" s="50"/>
      <c r="POZ48" s="50"/>
      <c r="PPA48" s="50"/>
      <c r="PPB48" s="50"/>
      <c r="PPC48" s="50"/>
      <c r="PPD48" s="50"/>
      <c r="PPE48" s="50"/>
      <c r="PPF48" s="50"/>
      <c r="PPG48" s="50"/>
      <c r="PPH48" s="50"/>
      <c r="PPI48" s="50"/>
      <c r="PPJ48" s="50"/>
      <c r="PPK48" s="50"/>
      <c r="PPL48" s="50"/>
      <c r="PPM48" s="50"/>
      <c r="PPN48" s="50"/>
      <c r="PPO48" s="50"/>
      <c r="PPP48" s="50"/>
      <c r="PPQ48" s="50"/>
      <c r="PPR48" s="50"/>
      <c r="PPS48" s="50"/>
      <c r="PPT48" s="50"/>
      <c r="PPU48" s="50"/>
      <c r="PPV48" s="50"/>
      <c r="PPW48" s="50"/>
      <c r="PPX48" s="50"/>
      <c r="PPY48" s="50"/>
      <c r="PPZ48" s="50"/>
      <c r="PQA48" s="50"/>
      <c r="PQB48" s="50"/>
      <c r="PQC48" s="50"/>
      <c r="PQD48" s="50"/>
      <c r="PQE48" s="50"/>
      <c r="PQF48" s="50"/>
      <c r="PQG48" s="50"/>
      <c r="PQH48" s="50"/>
      <c r="PQI48" s="50"/>
      <c r="PQJ48" s="50"/>
      <c r="PQK48" s="50"/>
      <c r="PQL48" s="50"/>
      <c r="PQM48" s="50"/>
      <c r="PQN48" s="50"/>
      <c r="PQO48" s="50"/>
      <c r="PQP48" s="50"/>
      <c r="PQQ48" s="50"/>
      <c r="PQR48" s="50"/>
      <c r="PQS48" s="50"/>
      <c r="PQT48" s="50"/>
      <c r="PQU48" s="50"/>
      <c r="PQV48" s="50"/>
      <c r="PQW48" s="50"/>
      <c r="PQX48" s="50"/>
      <c r="PQY48" s="50"/>
      <c r="PQZ48" s="50"/>
      <c r="PRA48" s="50"/>
      <c r="PRB48" s="50"/>
      <c r="PRC48" s="50"/>
      <c r="PRD48" s="50"/>
      <c r="PRE48" s="50"/>
      <c r="PRF48" s="50"/>
      <c r="PRG48" s="50"/>
      <c r="PRH48" s="50"/>
      <c r="PRI48" s="50"/>
      <c r="PRJ48" s="50"/>
      <c r="PRK48" s="50"/>
      <c r="PRL48" s="50"/>
      <c r="PRM48" s="50"/>
      <c r="PRN48" s="50"/>
      <c r="PRO48" s="50"/>
      <c r="PRP48" s="50"/>
      <c r="PRQ48" s="50"/>
      <c r="PRR48" s="50"/>
      <c r="PRS48" s="50"/>
      <c r="PRT48" s="50"/>
      <c r="PRU48" s="50"/>
      <c r="PRV48" s="50"/>
      <c r="PRW48" s="50"/>
      <c r="PRX48" s="50"/>
      <c r="PRY48" s="50"/>
      <c r="PRZ48" s="50"/>
      <c r="PSA48" s="50"/>
      <c r="PSB48" s="50"/>
      <c r="PSC48" s="50"/>
      <c r="PSD48" s="50"/>
      <c r="PSE48" s="50"/>
      <c r="PSF48" s="50"/>
      <c r="PSG48" s="50"/>
      <c r="PSH48" s="50"/>
      <c r="PSI48" s="50"/>
      <c r="PSJ48" s="50"/>
      <c r="PSK48" s="50"/>
      <c r="PSL48" s="50"/>
      <c r="PSM48" s="50"/>
      <c r="PSN48" s="50"/>
      <c r="PSO48" s="50"/>
      <c r="PSP48" s="50"/>
      <c r="PSQ48" s="50"/>
      <c r="PSR48" s="50"/>
      <c r="PSS48" s="50"/>
      <c r="PST48" s="50"/>
      <c r="PSU48" s="50"/>
      <c r="PSV48" s="50"/>
      <c r="PSW48" s="50"/>
      <c r="PSX48" s="50"/>
      <c r="PSY48" s="50"/>
      <c r="PSZ48" s="50"/>
      <c r="PTA48" s="50"/>
      <c r="PTB48" s="50"/>
      <c r="PTC48" s="50"/>
      <c r="PTD48" s="50"/>
      <c r="PTE48" s="50"/>
      <c r="PTF48" s="50"/>
      <c r="PTG48" s="50"/>
      <c r="PTH48" s="50"/>
      <c r="PTI48" s="50"/>
      <c r="PTJ48" s="50"/>
      <c r="PTK48" s="50"/>
      <c r="PTL48" s="50"/>
      <c r="PTM48" s="50"/>
      <c r="PTN48" s="50"/>
      <c r="PTO48" s="50"/>
      <c r="PTP48" s="50"/>
      <c r="PTQ48" s="50"/>
      <c r="PTR48" s="50"/>
      <c r="PTS48" s="50"/>
      <c r="PTT48" s="50"/>
      <c r="PTU48" s="50"/>
      <c r="PTV48" s="50"/>
      <c r="PTW48" s="50"/>
      <c r="PTX48" s="50"/>
      <c r="PTY48" s="50"/>
      <c r="PTZ48" s="50"/>
      <c r="PUA48" s="50"/>
      <c r="PUB48" s="50"/>
      <c r="PUC48" s="50"/>
      <c r="PUD48" s="50"/>
      <c r="PUE48" s="50"/>
      <c r="PUF48" s="50"/>
      <c r="PUG48" s="50"/>
      <c r="PUH48" s="50"/>
      <c r="PUI48" s="50"/>
      <c r="PUJ48" s="50"/>
      <c r="PUK48" s="50"/>
      <c r="PUL48" s="50"/>
      <c r="PUM48" s="50"/>
      <c r="PUN48" s="50"/>
      <c r="PUO48" s="50"/>
      <c r="PUP48" s="50"/>
      <c r="PUQ48" s="50"/>
      <c r="PUR48" s="50"/>
      <c r="PUS48" s="50"/>
      <c r="PUT48" s="50"/>
      <c r="PUU48" s="50"/>
      <c r="PUV48" s="50"/>
      <c r="PUW48" s="50"/>
      <c r="PUX48" s="50"/>
      <c r="PUY48" s="50"/>
      <c r="PUZ48" s="50"/>
      <c r="PVA48" s="50"/>
      <c r="PVB48" s="50"/>
      <c r="PVC48" s="50"/>
      <c r="PVD48" s="50"/>
      <c r="PVE48" s="50"/>
      <c r="PVF48" s="50"/>
      <c r="PVG48" s="50"/>
      <c r="PVH48" s="50"/>
      <c r="PVI48" s="50"/>
      <c r="PVJ48" s="50"/>
      <c r="PVK48" s="50"/>
      <c r="PVL48" s="50"/>
      <c r="PVM48" s="50"/>
      <c r="PVN48" s="50"/>
      <c r="PVO48" s="50"/>
      <c r="PVP48" s="50"/>
      <c r="PVQ48" s="50"/>
      <c r="PVR48" s="50"/>
      <c r="PVS48" s="50"/>
      <c r="PVT48" s="50"/>
      <c r="PVU48" s="50"/>
      <c r="PVV48" s="50"/>
      <c r="PVW48" s="50"/>
      <c r="PVX48" s="50"/>
      <c r="PVY48" s="50"/>
      <c r="PVZ48" s="50"/>
      <c r="PWA48" s="50"/>
      <c r="PWB48" s="50"/>
      <c r="PWC48" s="50"/>
      <c r="PWD48" s="50"/>
      <c r="PWE48" s="50"/>
      <c r="PWF48" s="50"/>
      <c r="PWG48" s="50"/>
      <c r="PWH48" s="50"/>
      <c r="PWI48" s="50"/>
      <c r="PWJ48" s="50"/>
      <c r="PWK48" s="50"/>
      <c r="PWL48" s="50"/>
      <c r="PWM48" s="50"/>
      <c r="PWN48" s="50"/>
      <c r="PWO48" s="50"/>
      <c r="PWP48" s="50"/>
      <c r="PWQ48" s="50"/>
      <c r="PWR48" s="50"/>
      <c r="PWS48" s="50"/>
      <c r="PWT48" s="50"/>
      <c r="PWU48" s="50"/>
      <c r="PWV48" s="50"/>
      <c r="PWW48" s="50"/>
      <c r="PWX48" s="50"/>
      <c r="PWY48" s="50"/>
      <c r="PWZ48" s="50"/>
      <c r="PXA48" s="50"/>
      <c r="PXB48" s="50"/>
      <c r="PXC48" s="50"/>
      <c r="PXD48" s="50"/>
      <c r="PXE48" s="50"/>
      <c r="PXF48" s="50"/>
      <c r="PXG48" s="50"/>
      <c r="PXH48" s="50"/>
      <c r="PXI48" s="50"/>
      <c r="PXJ48" s="50"/>
      <c r="PXK48" s="50"/>
      <c r="PXL48" s="50"/>
      <c r="PXM48" s="50"/>
      <c r="PXN48" s="50"/>
      <c r="PXO48" s="50"/>
      <c r="PXP48" s="50"/>
      <c r="PXQ48" s="50"/>
      <c r="PXR48" s="50"/>
      <c r="PXS48" s="50"/>
      <c r="PXT48" s="50"/>
      <c r="PXU48" s="50"/>
      <c r="PXV48" s="50"/>
      <c r="PXW48" s="50"/>
      <c r="PXX48" s="50"/>
      <c r="PXY48" s="50"/>
      <c r="PXZ48" s="50"/>
      <c r="PYA48" s="50"/>
      <c r="PYB48" s="50"/>
      <c r="PYC48" s="50"/>
      <c r="PYD48" s="50"/>
      <c r="PYE48" s="50"/>
      <c r="PYF48" s="50"/>
      <c r="PYG48" s="50"/>
      <c r="PYH48" s="50"/>
      <c r="PYI48" s="50"/>
      <c r="PYJ48" s="50"/>
      <c r="PYK48" s="50"/>
      <c r="PYL48" s="50"/>
      <c r="PYM48" s="50"/>
      <c r="PYN48" s="50"/>
      <c r="PYO48" s="50"/>
      <c r="PYP48" s="50"/>
      <c r="PYQ48" s="50"/>
      <c r="PYR48" s="50"/>
      <c r="PYS48" s="50"/>
      <c r="PYT48" s="50"/>
      <c r="PYU48" s="50"/>
      <c r="PYV48" s="50"/>
      <c r="PYW48" s="50"/>
      <c r="PYX48" s="50"/>
      <c r="PYY48" s="50"/>
      <c r="PYZ48" s="50"/>
      <c r="PZA48" s="50"/>
      <c r="PZB48" s="50"/>
      <c r="PZC48" s="50"/>
      <c r="PZD48" s="50"/>
      <c r="PZE48" s="50"/>
      <c r="PZF48" s="50"/>
      <c r="PZG48" s="50"/>
      <c r="PZH48" s="50"/>
      <c r="PZI48" s="50"/>
      <c r="PZJ48" s="50"/>
      <c r="PZK48" s="50"/>
      <c r="PZL48" s="50"/>
      <c r="PZM48" s="50"/>
      <c r="PZN48" s="50"/>
      <c r="PZO48" s="50"/>
      <c r="PZP48" s="50"/>
      <c r="PZQ48" s="50"/>
      <c r="PZR48" s="50"/>
      <c r="PZS48" s="50"/>
      <c r="PZT48" s="50"/>
      <c r="PZU48" s="50"/>
      <c r="PZV48" s="50"/>
      <c r="PZW48" s="50"/>
      <c r="PZX48" s="50"/>
      <c r="PZY48" s="50"/>
      <c r="PZZ48" s="50"/>
      <c r="QAA48" s="50"/>
      <c r="QAB48" s="50"/>
      <c r="QAC48" s="50"/>
      <c r="QAD48" s="50"/>
      <c r="QAE48" s="50"/>
      <c r="QAF48" s="50"/>
      <c r="QAG48" s="50"/>
      <c r="QAH48" s="50"/>
      <c r="QAI48" s="50"/>
      <c r="QAJ48" s="50"/>
      <c r="QAK48" s="50"/>
      <c r="QAL48" s="50"/>
      <c r="QAM48" s="50"/>
      <c r="QAN48" s="50"/>
      <c r="QAO48" s="50"/>
      <c r="QAP48" s="50"/>
      <c r="QAQ48" s="50"/>
      <c r="QAR48" s="50"/>
      <c r="QAS48" s="50"/>
      <c r="QAT48" s="50"/>
      <c r="QAU48" s="50"/>
      <c r="QAV48" s="50"/>
      <c r="QAW48" s="50"/>
      <c r="QAX48" s="50"/>
      <c r="QAY48" s="50"/>
      <c r="QAZ48" s="50"/>
      <c r="QBA48" s="50"/>
      <c r="QBB48" s="50"/>
      <c r="QBC48" s="50"/>
      <c r="QBD48" s="50"/>
      <c r="QBE48" s="50"/>
      <c r="QBF48" s="50"/>
      <c r="QBG48" s="50"/>
      <c r="QBH48" s="50"/>
      <c r="QBI48" s="50"/>
      <c r="QBJ48" s="50"/>
      <c r="QBK48" s="50"/>
      <c r="QBL48" s="50"/>
      <c r="QBM48" s="50"/>
      <c r="QBN48" s="50"/>
      <c r="QBO48" s="50"/>
      <c r="QBP48" s="50"/>
      <c r="QBQ48" s="50"/>
      <c r="QBR48" s="50"/>
      <c r="QBS48" s="50"/>
      <c r="QBT48" s="50"/>
      <c r="QBU48" s="50"/>
      <c r="QBV48" s="50"/>
      <c r="QBW48" s="50"/>
      <c r="QBX48" s="50"/>
      <c r="QBY48" s="50"/>
      <c r="QBZ48" s="50"/>
      <c r="QCA48" s="50"/>
      <c r="QCB48" s="50"/>
      <c r="QCC48" s="50"/>
      <c r="QCD48" s="50"/>
      <c r="QCE48" s="50"/>
      <c r="QCF48" s="50"/>
      <c r="QCG48" s="50"/>
      <c r="QCH48" s="50"/>
      <c r="QCI48" s="50"/>
      <c r="QCJ48" s="50"/>
      <c r="QCK48" s="50"/>
      <c r="QCL48" s="50"/>
      <c r="QCM48" s="50"/>
      <c r="QCN48" s="50"/>
      <c r="QCO48" s="50"/>
      <c r="QCP48" s="50"/>
      <c r="QCQ48" s="50"/>
      <c r="QCR48" s="50"/>
      <c r="QCS48" s="50"/>
      <c r="QCT48" s="50"/>
      <c r="QCU48" s="50"/>
      <c r="QCV48" s="50"/>
      <c r="QCW48" s="50"/>
      <c r="QCX48" s="50"/>
      <c r="QCY48" s="50"/>
      <c r="QCZ48" s="50"/>
      <c r="QDA48" s="50"/>
      <c r="QDB48" s="50"/>
      <c r="QDC48" s="50"/>
      <c r="QDD48" s="50"/>
      <c r="QDE48" s="50"/>
      <c r="QDF48" s="50"/>
      <c r="QDG48" s="50"/>
      <c r="QDH48" s="50"/>
      <c r="QDI48" s="50"/>
      <c r="QDJ48" s="50"/>
      <c r="QDK48" s="50"/>
      <c r="QDL48" s="50"/>
      <c r="QDM48" s="50"/>
      <c r="QDN48" s="50"/>
      <c r="QDO48" s="50"/>
      <c r="QDP48" s="50"/>
      <c r="QDQ48" s="50"/>
      <c r="QDR48" s="50"/>
      <c r="QDS48" s="50"/>
      <c r="QDT48" s="50"/>
      <c r="QDU48" s="50"/>
      <c r="QDV48" s="50"/>
      <c r="QDW48" s="50"/>
      <c r="QDX48" s="50"/>
      <c r="QDY48" s="50"/>
      <c r="QDZ48" s="50"/>
      <c r="QEA48" s="50"/>
      <c r="QEB48" s="50"/>
      <c r="QEC48" s="50"/>
      <c r="QED48" s="50"/>
      <c r="QEE48" s="50"/>
      <c r="QEF48" s="50"/>
      <c r="QEG48" s="50"/>
      <c r="QEH48" s="50"/>
      <c r="QEI48" s="50"/>
      <c r="QEJ48" s="50"/>
      <c r="QEK48" s="50"/>
      <c r="QEL48" s="50"/>
      <c r="QEM48" s="50"/>
      <c r="QEN48" s="50"/>
      <c r="QEO48" s="50"/>
      <c r="QEP48" s="50"/>
      <c r="QEQ48" s="50"/>
      <c r="QER48" s="50"/>
      <c r="QES48" s="50"/>
      <c r="QET48" s="50"/>
      <c r="QEU48" s="50"/>
      <c r="QEV48" s="50"/>
      <c r="QEW48" s="50"/>
      <c r="QEX48" s="50"/>
      <c r="QEY48" s="50"/>
      <c r="QEZ48" s="50"/>
      <c r="QFA48" s="50"/>
      <c r="QFB48" s="50"/>
      <c r="QFC48" s="50"/>
      <c r="QFD48" s="50"/>
      <c r="QFE48" s="50"/>
      <c r="QFF48" s="50"/>
      <c r="QFG48" s="50"/>
      <c r="QFH48" s="50"/>
      <c r="QFI48" s="50"/>
      <c r="QFJ48" s="50"/>
      <c r="QFK48" s="50"/>
      <c r="QFL48" s="50"/>
      <c r="QFM48" s="50"/>
      <c r="QFN48" s="50"/>
      <c r="QFO48" s="50"/>
      <c r="QFP48" s="50"/>
      <c r="QFQ48" s="50"/>
      <c r="QFR48" s="50"/>
      <c r="QFS48" s="50"/>
      <c r="QFT48" s="50"/>
      <c r="QFU48" s="50"/>
      <c r="QFV48" s="50"/>
      <c r="QFW48" s="50"/>
      <c r="QFX48" s="50"/>
      <c r="QFY48" s="50"/>
      <c r="QFZ48" s="50"/>
      <c r="QGA48" s="50"/>
      <c r="QGB48" s="50"/>
      <c r="QGC48" s="50"/>
      <c r="QGD48" s="50"/>
      <c r="QGE48" s="50"/>
      <c r="QGF48" s="50"/>
      <c r="QGG48" s="50"/>
      <c r="QGH48" s="50"/>
      <c r="QGI48" s="50"/>
      <c r="QGJ48" s="50"/>
      <c r="QGK48" s="50"/>
      <c r="QGL48" s="50"/>
      <c r="QGM48" s="50"/>
      <c r="QGN48" s="50"/>
      <c r="QGO48" s="50"/>
      <c r="QGP48" s="50"/>
      <c r="QGQ48" s="50"/>
      <c r="QGR48" s="50"/>
      <c r="QGS48" s="50"/>
      <c r="QGT48" s="50"/>
      <c r="QGU48" s="50"/>
      <c r="QGV48" s="50"/>
      <c r="QGW48" s="50"/>
      <c r="QGX48" s="50"/>
      <c r="QGY48" s="50"/>
      <c r="QGZ48" s="50"/>
      <c r="QHA48" s="50"/>
      <c r="QHB48" s="50"/>
      <c r="QHC48" s="50"/>
      <c r="QHD48" s="50"/>
      <c r="QHE48" s="50"/>
      <c r="QHF48" s="50"/>
      <c r="QHG48" s="50"/>
      <c r="QHH48" s="50"/>
      <c r="QHI48" s="50"/>
      <c r="QHJ48" s="50"/>
      <c r="QHK48" s="50"/>
      <c r="QHL48" s="50"/>
      <c r="QHM48" s="50"/>
      <c r="QHN48" s="50"/>
      <c r="QHO48" s="50"/>
      <c r="QHP48" s="50"/>
      <c r="QHQ48" s="50"/>
      <c r="QHR48" s="50"/>
      <c r="QHS48" s="50"/>
      <c r="QHT48" s="50"/>
      <c r="QHU48" s="50"/>
      <c r="QHV48" s="50"/>
      <c r="QHW48" s="50"/>
      <c r="QHX48" s="50"/>
      <c r="QHY48" s="50"/>
      <c r="QHZ48" s="50"/>
      <c r="QIA48" s="50"/>
      <c r="QIB48" s="50"/>
      <c r="QIC48" s="50"/>
      <c r="QID48" s="50"/>
      <c r="QIE48" s="50"/>
      <c r="QIF48" s="50"/>
      <c r="QIG48" s="50"/>
      <c r="QIH48" s="50"/>
      <c r="QII48" s="50"/>
      <c r="QIJ48" s="50"/>
      <c r="QIK48" s="50"/>
      <c r="QIL48" s="50"/>
      <c r="QIM48" s="50"/>
      <c r="QIN48" s="50"/>
      <c r="QIO48" s="50"/>
      <c r="QIP48" s="50"/>
      <c r="QIQ48" s="50"/>
      <c r="QIR48" s="50"/>
      <c r="QIS48" s="50"/>
      <c r="QIT48" s="50"/>
      <c r="QIU48" s="50"/>
      <c r="QIV48" s="50"/>
      <c r="QIW48" s="50"/>
      <c r="QIX48" s="50"/>
      <c r="QIY48" s="50"/>
      <c r="QIZ48" s="50"/>
      <c r="QJA48" s="50"/>
      <c r="QJB48" s="50"/>
      <c r="QJC48" s="50"/>
      <c r="QJD48" s="50"/>
      <c r="QJE48" s="50"/>
      <c r="QJF48" s="50"/>
      <c r="QJG48" s="50"/>
      <c r="QJH48" s="50"/>
      <c r="QJI48" s="50"/>
      <c r="QJJ48" s="50"/>
      <c r="QJK48" s="50"/>
      <c r="QJL48" s="50"/>
      <c r="QJM48" s="50"/>
      <c r="QJN48" s="50"/>
      <c r="QJO48" s="50"/>
      <c r="QJP48" s="50"/>
      <c r="QJQ48" s="50"/>
      <c r="QJR48" s="50"/>
      <c r="QJS48" s="50"/>
      <c r="QJT48" s="50"/>
      <c r="QJU48" s="50"/>
      <c r="QJV48" s="50"/>
      <c r="QJW48" s="50"/>
      <c r="QJX48" s="50"/>
      <c r="QJY48" s="50"/>
      <c r="QJZ48" s="50"/>
      <c r="QKA48" s="50"/>
      <c r="QKB48" s="50"/>
      <c r="QKC48" s="50"/>
      <c r="QKD48" s="50"/>
      <c r="QKE48" s="50"/>
      <c r="QKF48" s="50"/>
      <c r="QKG48" s="50"/>
      <c r="QKH48" s="50"/>
      <c r="QKI48" s="50"/>
      <c r="QKJ48" s="50"/>
      <c r="QKK48" s="50"/>
      <c r="QKL48" s="50"/>
      <c r="QKM48" s="50"/>
      <c r="QKN48" s="50"/>
      <c r="QKO48" s="50"/>
      <c r="QKP48" s="50"/>
      <c r="QKQ48" s="50"/>
      <c r="QKR48" s="50"/>
      <c r="QKS48" s="50"/>
      <c r="QKT48" s="50"/>
      <c r="QKU48" s="50"/>
      <c r="QKV48" s="50"/>
      <c r="QKW48" s="50"/>
      <c r="QKX48" s="50"/>
      <c r="QKY48" s="50"/>
      <c r="QKZ48" s="50"/>
      <c r="QLA48" s="50"/>
      <c r="QLB48" s="50"/>
      <c r="QLC48" s="50"/>
      <c r="QLD48" s="50"/>
      <c r="QLE48" s="50"/>
      <c r="QLF48" s="50"/>
      <c r="QLG48" s="50"/>
      <c r="QLH48" s="50"/>
      <c r="QLI48" s="50"/>
      <c r="QLJ48" s="50"/>
      <c r="QLK48" s="50"/>
      <c r="QLL48" s="50"/>
      <c r="QLM48" s="50"/>
      <c r="QLN48" s="50"/>
      <c r="QLO48" s="50"/>
      <c r="QLP48" s="50"/>
      <c r="QLQ48" s="50"/>
      <c r="QLR48" s="50"/>
      <c r="QLS48" s="50"/>
      <c r="QLT48" s="50"/>
      <c r="QLU48" s="50"/>
      <c r="QLV48" s="50"/>
      <c r="QLW48" s="50"/>
      <c r="QLX48" s="50"/>
      <c r="QLY48" s="50"/>
      <c r="QLZ48" s="50"/>
      <c r="QMA48" s="50"/>
      <c r="QMB48" s="50"/>
      <c r="QMC48" s="50"/>
      <c r="QMD48" s="50"/>
      <c r="QME48" s="50"/>
      <c r="QMF48" s="50"/>
      <c r="QMG48" s="50"/>
      <c r="QMH48" s="50"/>
      <c r="QMI48" s="50"/>
      <c r="QMJ48" s="50"/>
      <c r="QMK48" s="50"/>
      <c r="QML48" s="50"/>
      <c r="QMM48" s="50"/>
      <c r="QMN48" s="50"/>
      <c r="QMO48" s="50"/>
      <c r="QMP48" s="50"/>
      <c r="QMQ48" s="50"/>
      <c r="QMR48" s="50"/>
      <c r="QMS48" s="50"/>
      <c r="QMT48" s="50"/>
      <c r="QMU48" s="50"/>
      <c r="QMV48" s="50"/>
      <c r="QMW48" s="50"/>
      <c r="QMX48" s="50"/>
      <c r="QMY48" s="50"/>
      <c r="QMZ48" s="50"/>
      <c r="QNA48" s="50"/>
      <c r="QNB48" s="50"/>
      <c r="QNC48" s="50"/>
      <c r="QND48" s="50"/>
      <c r="QNE48" s="50"/>
      <c r="QNF48" s="50"/>
      <c r="QNG48" s="50"/>
      <c r="QNH48" s="50"/>
      <c r="QNI48" s="50"/>
      <c r="QNJ48" s="50"/>
      <c r="QNK48" s="50"/>
      <c r="QNL48" s="50"/>
      <c r="QNM48" s="50"/>
      <c r="QNN48" s="50"/>
      <c r="QNO48" s="50"/>
      <c r="QNP48" s="50"/>
      <c r="QNQ48" s="50"/>
      <c r="QNR48" s="50"/>
      <c r="QNS48" s="50"/>
      <c r="QNT48" s="50"/>
      <c r="QNU48" s="50"/>
      <c r="QNV48" s="50"/>
      <c r="QNW48" s="50"/>
      <c r="QNX48" s="50"/>
      <c r="QNY48" s="50"/>
      <c r="QNZ48" s="50"/>
      <c r="QOA48" s="50"/>
      <c r="QOB48" s="50"/>
      <c r="QOC48" s="50"/>
      <c r="QOD48" s="50"/>
      <c r="QOE48" s="50"/>
      <c r="QOF48" s="50"/>
      <c r="QOG48" s="50"/>
      <c r="QOH48" s="50"/>
      <c r="QOI48" s="50"/>
      <c r="QOJ48" s="50"/>
      <c r="QOK48" s="50"/>
      <c r="QOL48" s="50"/>
      <c r="QOM48" s="50"/>
      <c r="QON48" s="50"/>
      <c r="QOO48" s="50"/>
      <c r="QOP48" s="50"/>
      <c r="QOQ48" s="50"/>
      <c r="QOR48" s="50"/>
      <c r="QOS48" s="50"/>
      <c r="QOT48" s="50"/>
      <c r="QOU48" s="50"/>
      <c r="QOV48" s="50"/>
      <c r="QOW48" s="50"/>
      <c r="QOX48" s="50"/>
      <c r="QOY48" s="50"/>
      <c r="QOZ48" s="50"/>
      <c r="QPA48" s="50"/>
      <c r="QPB48" s="50"/>
      <c r="QPC48" s="50"/>
      <c r="QPD48" s="50"/>
      <c r="QPE48" s="50"/>
      <c r="QPF48" s="50"/>
      <c r="QPG48" s="50"/>
      <c r="QPH48" s="50"/>
      <c r="QPI48" s="50"/>
      <c r="QPJ48" s="50"/>
      <c r="QPK48" s="50"/>
      <c r="QPL48" s="50"/>
      <c r="QPM48" s="50"/>
      <c r="QPN48" s="50"/>
      <c r="QPO48" s="50"/>
      <c r="QPP48" s="50"/>
      <c r="QPQ48" s="50"/>
      <c r="QPR48" s="50"/>
      <c r="QPS48" s="50"/>
      <c r="QPT48" s="50"/>
      <c r="QPU48" s="50"/>
      <c r="QPV48" s="50"/>
      <c r="QPW48" s="50"/>
      <c r="QPX48" s="50"/>
      <c r="QPY48" s="50"/>
      <c r="QPZ48" s="50"/>
      <c r="QQA48" s="50"/>
      <c r="QQB48" s="50"/>
      <c r="QQC48" s="50"/>
      <c r="QQD48" s="50"/>
      <c r="QQE48" s="50"/>
      <c r="QQF48" s="50"/>
      <c r="QQG48" s="50"/>
      <c r="QQH48" s="50"/>
      <c r="QQI48" s="50"/>
      <c r="QQJ48" s="50"/>
      <c r="QQK48" s="50"/>
      <c r="QQL48" s="50"/>
      <c r="QQM48" s="50"/>
      <c r="QQN48" s="50"/>
      <c r="QQO48" s="50"/>
      <c r="QQP48" s="50"/>
      <c r="QQQ48" s="50"/>
      <c r="QQR48" s="50"/>
      <c r="QQS48" s="50"/>
      <c r="QQT48" s="50"/>
      <c r="QQU48" s="50"/>
      <c r="QQV48" s="50"/>
      <c r="QQW48" s="50"/>
      <c r="QQX48" s="50"/>
      <c r="QQY48" s="50"/>
      <c r="QQZ48" s="50"/>
      <c r="QRA48" s="50"/>
      <c r="QRB48" s="50"/>
      <c r="QRC48" s="50"/>
      <c r="QRD48" s="50"/>
      <c r="QRE48" s="50"/>
      <c r="QRF48" s="50"/>
      <c r="QRG48" s="50"/>
      <c r="QRH48" s="50"/>
      <c r="QRI48" s="50"/>
      <c r="QRJ48" s="50"/>
      <c r="QRK48" s="50"/>
      <c r="QRL48" s="50"/>
      <c r="QRM48" s="50"/>
      <c r="QRN48" s="50"/>
      <c r="QRO48" s="50"/>
      <c r="QRP48" s="50"/>
      <c r="QRQ48" s="50"/>
      <c r="QRR48" s="50"/>
      <c r="QRS48" s="50"/>
      <c r="QRT48" s="50"/>
      <c r="QRU48" s="50"/>
      <c r="QRV48" s="50"/>
      <c r="QRW48" s="50"/>
      <c r="QRX48" s="50"/>
      <c r="QRY48" s="50"/>
      <c r="QRZ48" s="50"/>
      <c r="QSA48" s="50"/>
      <c r="QSB48" s="50"/>
      <c r="QSC48" s="50"/>
      <c r="QSD48" s="50"/>
      <c r="QSE48" s="50"/>
      <c r="QSF48" s="50"/>
      <c r="QSG48" s="50"/>
      <c r="QSH48" s="50"/>
      <c r="QSI48" s="50"/>
      <c r="QSJ48" s="50"/>
      <c r="QSK48" s="50"/>
      <c r="QSL48" s="50"/>
      <c r="QSM48" s="50"/>
      <c r="QSN48" s="50"/>
      <c r="QSO48" s="50"/>
      <c r="QSP48" s="50"/>
      <c r="QSQ48" s="50"/>
      <c r="QSR48" s="50"/>
      <c r="QSS48" s="50"/>
      <c r="QST48" s="50"/>
      <c r="QSU48" s="50"/>
      <c r="QSV48" s="50"/>
      <c r="QSW48" s="50"/>
      <c r="QSX48" s="50"/>
      <c r="QSY48" s="50"/>
      <c r="QSZ48" s="50"/>
      <c r="QTA48" s="50"/>
      <c r="QTB48" s="50"/>
      <c r="QTC48" s="50"/>
      <c r="QTD48" s="50"/>
      <c r="QTE48" s="50"/>
      <c r="QTF48" s="50"/>
      <c r="QTG48" s="50"/>
      <c r="QTH48" s="50"/>
      <c r="QTI48" s="50"/>
      <c r="QTJ48" s="50"/>
      <c r="QTK48" s="50"/>
      <c r="QTL48" s="50"/>
      <c r="QTM48" s="50"/>
      <c r="QTN48" s="50"/>
      <c r="QTO48" s="50"/>
      <c r="QTP48" s="50"/>
      <c r="QTQ48" s="50"/>
      <c r="QTR48" s="50"/>
      <c r="QTS48" s="50"/>
      <c r="QTT48" s="50"/>
      <c r="QTU48" s="50"/>
      <c r="QTV48" s="50"/>
      <c r="QTW48" s="50"/>
      <c r="QTX48" s="50"/>
      <c r="QTY48" s="50"/>
      <c r="QTZ48" s="50"/>
      <c r="QUA48" s="50"/>
      <c r="QUB48" s="50"/>
      <c r="QUC48" s="50"/>
      <c r="QUD48" s="50"/>
      <c r="QUE48" s="50"/>
      <c r="QUF48" s="50"/>
      <c r="QUG48" s="50"/>
      <c r="QUH48" s="50"/>
      <c r="QUI48" s="50"/>
      <c r="QUJ48" s="50"/>
      <c r="QUK48" s="50"/>
      <c r="QUL48" s="50"/>
      <c r="QUM48" s="50"/>
      <c r="QUN48" s="50"/>
      <c r="QUO48" s="50"/>
      <c r="QUP48" s="50"/>
      <c r="QUQ48" s="50"/>
      <c r="QUR48" s="50"/>
      <c r="QUS48" s="50"/>
      <c r="QUT48" s="50"/>
      <c r="QUU48" s="50"/>
      <c r="QUV48" s="50"/>
      <c r="QUW48" s="50"/>
      <c r="QUX48" s="50"/>
      <c r="QUY48" s="50"/>
      <c r="QUZ48" s="50"/>
      <c r="QVA48" s="50"/>
      <c r="QVB48" s="50"/>
      <c r="QVC48" s="50"/>
      <c r="QVD48" s="50"/>
      <c r="QVE48" s="50"/>
      <c r="QVF48" s="50"/>
      <c r="QVG48" s="50"/>
      <c r="QVH48" s="50"/>
      <c r="QVI48" s="50"/>
      <c r="QVJ48" s="50"/>
      <c r="QVK48" s="50"/>
      <c r="QVL48" s="50"/>
      <c r="QVM48" s="50"/>
      <c r="QVN48" s="50"/>
      <c r="QVO48" s="50"/>
      <c r="QVP48" s="50"/>
      <c r="QVQ48" s="50"/>
      <c r="QVR48" s="50"/>
      <c r="QVS48" s="50"/>
      <c r="QVT48" s="50"/>
      <c r="QVU48" s="50"/>
      <c r="QVV48" s="50"/>
      <c r="QVW48" s="50"/>
      <c r="QVX48" s="50"/>
      <c r="QVY48" s="50"/>
      <c r="QVZ48" s="50"/>
      <c r="QWA48" s="50"/>
      <c r="QWB48" s="50"/>
      <c r="QWC48" s="50"/>
      <c r="QWD48" s="50"/>
      <c r="QWE48" s="50"/>
      <c r="QWF48" s="50"/>
      <c r="QWG48" s="50"/>
      <c r="QWH48" s="50"/>
      <c r="QWI48" s="50"/>
      <c r="QWJ48" s="50"/>
      <c r="QWK48" s="50"/>
      <c r="QWL48" s="50"/>
      <c r="QWM48" s="50"/>
      <c r="QWN48" s="50"/>
      <c r="QWO48" s="50"/>
      <c r="QWP48" s="50"/>
      <c r="QWQ48" s="50"/>
      <c r="QWR48" s="50"/>
      <c r="QWS48" s="50"/>
      <c r="QWT48" s="50"/>
      <c r="QWU48" s="50"/>
      <c r="QWV48" s="50"/>
      <c r="QWW48" s="50"/>
      <c r="QWX48" s="50"/>
      <c r="QWY48" s="50"/>
      <c r="QWZ48" s="50"/>
      <c r="QXA48" s="50"/>
      <c r="QXB48" s="50"/>
      <c r="QXC48" s="50"/>
      <c r="QXD48" s="50"/>
      <c r="QXE48" s="50"/>
      <c r="QXF48" s="50"/>
      <c r="QXG48" s="50"/>
      <c r="QXH48" s="50"/>
      <c r="QXI48" s="50"/>
      <c r="QXJ48" s="50"/>
      <c r="QXK48" s="50"/>
      <c r="QXL48" s="50"/>
      <c r="QXM48" s="50"/>
      <c r="QXN48" s="50"/>
      <c r="QXO48" s="50"/>
      <c r="QXP48" s="50"/>
      <c r="QXQ48" s="50"/>
      <c r="QXR48" s="50"/>
      <c r="QXS48" s="50"/>
      <c r="QXT48" s="50"/>
      <c r="QXU48" s="50"/>
      <c r="QXV48" s="50"/>
      <c r="QXW48" s="50"/>
      <c r="QXX48" s="50"/>
      <c r="QXY48" s="50"/>
      <c r="QXZ48" s="50"/>
      <c r="QYA48" s="50"/>
      <c r="QYB48" s="50"/>
      <c r="QYC48" s="50"/>
      <c r="QYD48" s="50"/>
      <c r="QYE48" s="50"/>
      <c r="QYF48" s="50"/>
      <c r="QYG48" s="50"/>
      <c r="QYH48" s="50"/>
      <c r="QYI48" s="50"/>
      <c r="QYJ48" s="50"/>
      <c r="QYK48" s="50"/>
      <c r="QYL48" s="50"/>
      <c r="QYM48" s="50"/>
      <c r="QYN48" s="50"/>
      <c r="QYO48" s="50"/>
      <c r="QYP48" s="50"/>
      <c r="QYQ48" s="50"/>
      <c r="QYR48" s="50"/>
      <c r="QYS48" s="50"/>
      <c r="QYT48" s="50"/>
      <c r="QYU48" s="50"/>
      <c r="QYV48" s="50"/>
      <c r="QYW48" s="50"/>
      <c r="QYX48" s="50"/>
      <c r="QYY48" s="50"/>
      <c r="QYZ48" s="50"/>
      <c r="QZA48" s="50"/>
      <c r="QZB48" s="50"/>
      <c r="QZC48" s="50"/>
      <c r="QZD48" s="50"/>
      <c r="QZE48" s="50"/>
      <c r="QZF48" s="50"/>
      <c r="QZG48" s="50"/>
      <c r="QZH48" s="50"/>
      <c r="QZI48" s="50"/>
      <c r="QZJ48" s="50"/>
      <c r="QZK48" s="50"/>
      <c r="QZL48" s="50"/>
      <c r="QZM48" s="50"/>
      <c r="QZN48" s="50"/>
      <c r="QZO48" s="50"/>
      <c r="QZP48" s="50"/>
      <c r="QZQ48" s="50"/>
      <c r="QZR48" s="50"/>
      <c r="QZS48" s="50"/>
      <c r="QZT48" s="50"/>
      <c r="QZU48" s="50"/>
      <c r="QZV48" s="50"/>
      <c r="QZW48" s="50"/>
      <c r="QZX48" s="50"/>
      <c r="QZY48" s="50"/>
      <c r="QZZ48" s="50"/>
      <c r="RAA48" s="50"/>
      <c r="RAB48" s="50"/>
      <c r="RAC48" s="50"/>
      <c r="RAD48" s="50"/>
      <c r="RAE48" s="50"/>
      <c r="RAF48" s="50"/>
      <c r="RAG48" s="50"/>
      <c r="RAH48" s="50"/>
      <c r="RAI48" s="50"/>
      <c r="RAJ48" s="50"/>
      <c r="RAK48" s="50"/>
      <c r="RAL48" s="50"/>
      <c r="RAM48" s="50"/>
      <c r="RAN48" s="50"/>
      <c r="RAO48" s="50"/>
      <c r="RAP48" s="50"/>
      <c r="RAQ48" s="50"/>
      <c r="RAR48" s="50"/>
      <c r="RAS48" s="50"/>
      <c r="RAT48" s="50"/>
      <c r="RAU48" s="50"/>
      <c r="RAV48" s="50"/>
      <c r="RAW48" s="50"/>
      <c r="RAX48" s="50"/>
      <c r="RAY48" s="50"/>
      <c r="RAZ48" s="50"/>
      <c r="RBA48" s="50"/>
      <c r="RBB48" s="50"/>
      <c r="RBC48" s="50"/>
      <c r="RBD48" s="50"/>
      <c r="RBE48" s="50"/>
      <c r="RBF48" s="50"/>
      <c r="RBG48" s="50"/>
      <c r="RBH48" s="50"/>
      <c r="RBI48" s="50"/>
      <c r="RBJ48" s="50"/>
      <c r="RBK48" s="50"/>
      <c r="RBL48" s="50"/>
      <c r="RBM48" s="50"/>
      <c r="RBN48" s="50"/>
      <c r="RBO48" s="50"/>
      <c r="RBP48" s="50"/>
      <c r="RBQ48" s="50"/>
      <c r="RBR48" s="50"/>
      <c r="RBS48" s="50"/>
      <c r="RBT48" s="50"/>
      <c r="RBU48" s="50"/>
      <c r="RBV48" s="50"/>
      <c r="RBW48" s="50"/>
      <c r="RBX48" s="50"/>
      <c r="RBY48" s="50"/>
      <c r="RBZ48" s="50"/>
      <c r="RCA48" s="50"/>
      <c r="RCB48" s="50"/>
      <c r="RCC48" s="50"/>
      <c r="RCD48" s="50"/>
      <c r="RCE48" s="50"/>
      <c r="RCF48" s="50"/>
      <c r="RCG48" s="50"/>
      <c r="RCH48" s="50"/>
      <c r="RCI48" s="50"/>
      <c r="RCJ48" s="50"/>
      <c r="RCK48" s="50"/>
      <c r="RCL48" s="50"/>
      <c r="RCM48" s="50"/>
      <c r="RCN48" s="50"/>
      <c r="RCO48" s="50"/>
      <c r="RCP48" s="50"/>
      <c r="RCQ48" s="50"/>
      <c r="RCR48" s="50"/>
      <c r="RCS48" s="50"/>
      <c r="RCT48" s="50"/>
      <c r="RCU48" s="50"/>
      <c r="RCV48" s="50"/>
      <c r="RCW48" s="50"/>
      <c r="RCX48" s="50"/>
      <c r="RCY48" s="50"/>
      <c r="RCZ48" s="50"/>
      <c r="RDA48" s="50"/>
      <c r="RDB48" s="50"/>
      <c r="RDC48" s="50"/>
      <c r="RDD48" s="50"/>
      <c r="RDE48" s="50"/>
      <c r="RDF48" s="50"/>
      <c r="RDG48" s="50"/>
      <c r="RDH48" s="50"/>
      <c r="RDI48" s="50"/>
      <c r="RDJ48" s="50"/>
      <c r="RDK48" s="50"/>
      <c r="RDL48" s="50"/>
      <c r="RDM48" s="50"/>
      <c r="RDN48" s="50"/>
      <c r="RDO48" s="50"/>
      <c r="RDP48" s="50"/>
      <c r="RDQ48" s="50"/>
      <c r="RDR48" s="50"/>
      <c r="RDS48" s="50"/>
      <c r="RDT48" s="50"/>
      <c r="RDU48" s="50"/>
      <c r="RDV48" s="50"/>
      <c r="RDW48" s="50"/>
      <c r="RDX48" s="50"/>
      <c r="RDY48" s="50"/>
      <c r="RDZ48" s="50"/>
      <c r="REA48" s="50"/>
      <c r="REB48" s="50"/>
      <c r="REC48" s="50"/>
      <c r="RED48" s="50"/>
      <c r="REE48" s="50"/>
      <c r="REF48" s="50"/>
      <c r="REG48" s="50"/>
      <c r="REH48" s="50"/>
      <c r="REI48" s="50"/>
      <c r="REJ48" s="50"/>
      <c r="REK48" s="50"/>
      <c r="REL48" s="50"/>
      <c r="REM48" s="50"/>
      <c r="REN48" s="50"/>
      <c r="REO48" s="50"/>
      <c r="REP48" s="50"/>
      <c r="REQ48" s="50"/>
      <c r="RER48" s="50"/>
      <c r="RES48" s="50"/>
      <c r="RET48" s="50"/>
      <c r="REU48" s="50"/>
      <c r="REV48" s="50"/>
      <c r="REW48" s="50"/>
      <c r="REX48" s="50"/>
      <c r="REY48" s="50"/>
      <c r="REZ48" s="50"/>
      <c r="RFA48" s="50"/>
      <c r="RFB48" s="50"/>
      <c r="RFC48" s="50"/>
      <c r="RFD48" s="50"/>
      <c r="RFE48" s="50"/>
      <c r="RFF48" s="50"/>
      <c r="RFG48" s="50"/>
      <c r="RFH48" s="50"/>
      <c r="RFI48" s="50"/>
      <c r="RFJ48" s="50"/>
      <c r="RFK48" s="50"/>
      <c r="RFL48" s="50"/>
      <c r="RFM48" s="50"/>
      <c r="RFN48" s="50"/>
      <c r="RFO48" s="50"/>
      <c r="RFP48" s="50"/>
      <c r="RFQ48" s="50"/>
      <c r="RFR48" s="50"/>
      <c r="RFS48" s="50"/>
      <c r="RFT48" s="50"/>
      <c r="RFU48" s="50"/>
      <c r="RFV48" s="50"/>
      <c r="RFW48" s="50"/>
      <c r="RFX48" s="50"/>
      <c r="RFY48" s="50"/>
      <c r="RFZ48" s="50"/>
      <c r="RGA48" s="50"/>
      <c r="RGB48" s="50"/>
      <c r="RGC48" s="50"/>
      <c r="RGD48" s="50"/>
      <c r="RGE48" s="50"/>
      <c r="RGF48" s="50"/>
      <c r="RGG48" s="50"/>
      <c r="RGH48" s="50"/>
      <c r="RGI48" s="50"/>
      <c r="RGJ48" s="50"/>
      <c r="RGK48" s="50"/>
      <c r="RGL48" s="50"/>
      <c r="RGM48" s="50"/>
      <c r="RGN48" s="50"/>
      <c r="RGO48" s="50"/>
      <c r="RGP48" s="50"/>
      <c r="RGQ48" s="50"/>
      <c r="RGR48" s="50"/>
      <c r="RGS48" s="50"/>
      <c r="RGT48" s="50"/>
      <c r="RGU48" s="50"/>
      <c r="RGV48" s="50"/>
      <c r="RGW48" s="50"/>
      <c r="RGX48" s="50"/>
      <c r="RGY48" s="50"/>
      <c r="RGZ48" s="50"/>
      <c r="RHA48" s="50"/>
      <c r="RHB48" s="50"/>
      <c r="RHC48" s="50"/>
      <c r="RHD48" s="50"/>
      <c r="RHE48" s="50"/>
      <c r="RHF48" s="50"/>
      <c r="RHG48" s="50"/>
      <c r="RHH48" s="50"/>
      <c r="RHI48" s="50"/>
      <c r="RHJ48" s="50"/>
      <c r="RHK48" s="50"/>
      <c r="RHL48" s="50"/>
      <c r="RHM48" s="50"/>
      <c r="RHN48" s="50"/>
      <c r="RHO48" s="50"/>
      <c r="RHP48" s="50"/>
      <c r="RHQ48" s="50"/>
      <c r="RHR48" s="50"/>
      <c r="RHS48" s="50"/>
      <c r="RHT48" s="50"/>
      <c r="RHU48" s="50"/>
      <c r="RHV48" s="50"/>
      <c r="RHW48" s="50"/>
      <c r="RHX48" s="50"/>
      <c r="RHY48" s="50"/>
      <c r="RHZ48" s="50"/>
      <c r="RIA48" s="50"/>
      <c r="RIB48" s="50"/>
      <c r="RIC48" s="50"/>
      <c r="RID48" s="50"/>
      <c r="RIE48" s="50"/>
      <c r="RIF48" s="50"/>
      <c r="RIG48" s="50"/>
      <c r="RIH48" s="50"/>
      <c r="RII48" s="50"/>
      <c r="RIJ48" s="50"/>
      <c r="RIK48" s="50"/>
      <c r="RIL48" s="50"/>
      <c r="RIM48" s="50"/>
      <c r="RIN48" s="50"/>
      <c r="RIO48" s="50"/>
      <c r="RIP48" s="50"/>
      <c r="RIQ48" s="50"/>
      <c r="RIR48" s="50"/>
      <c r="RIS48" s="50"/>
      <c r="RIT48" s="50"/>
      <c r="RIU48" s="50"/>
      <c r="RIV48" s="50"/>
      <c r="RIW48" s="50"/>
      <c r="RIX48" s="50"/>
      <c r="RIY48" s="50"/>
      <c r="RIZ48" s="50"/>
      <c r="RJA48" s="50"/>
      <c r="RJB48" s="50"/>
      <c r="RJC48" s="50"/>
      <c r="RJD48" s="50"/>
      <c r="RJE48" s="50"/>
      <c r="RJF48" s="50"/>
      <c r="RJG48" s="50"/>
      <c r="RJH48" s="50"/>
      <c r="RJI48" s="50"/>
      <c r="RJJ48" s="50"/>
      <c r="RJK48" s="50"/>
      <c r="RJL48" s="50"/>
      <c r="RJM48" s="50"/>
      <c r="RJN48" s="50"/>
      <c r="RJO48" s="50"/>
      <c r="RJP48" s="50"/>
      <c r="RJQ48" s="50"/>
      <c r="RJR48" s="50"/>
      <c r="RJS48" s="50"/>
      <c r="RJT48" s="50"/>
      <c r="RJU48" s="50"/>
      <c r="RJV48" s="50"/>
      <c r="RJW48" s="50"/>
      <c r="RJX48" s="50"/>
      <c r="RJY48" s="50"/>
      <c r="RJZ48" s="50"/>
      <c r="RKA48" s="50"/>
      <c r="RKB48" s="50"/>
      <c r="RKC48" s="50"/>
      <c r="RKD48" s="50"/>
      <c r="RKE48" s="50"/>
      <c r="RKF48" s="50"/>
      <c r="RKG48" s="50"/>
      <c r="RKH48" s="50"/>
      <c r="RKI48" s="50"/>
      <c r="RKJ48" s="50"/>
      <c r="RKK48" s="50"/>
      <c r="RKL48" s="50"/>
      <c r="RKM48" s="50"/>
      <c r="RKN48" s="50"/>
      <c r="RKO48" s="50"/>
      <c r="RKP48" s="50"/>
      <c r="RKQ48" s="50"/>
      <c r="RKR48" s="50"/>
      <c r="RKS48" s="50"/>
      <c r="RKT48" s="50"/>
      <c r="RKU48" s="50"/>
      <c r="RKV48" s="50"/>
      <c r="RKW48" s="50"/>
      <c r="RKX48" s="50"/>
      <c r="RKY48" s="50"/>
      <c r="RKZ48" s="50"/>
      <c r="RLA48" s="50"/>
      <c r="RLB48" s="50"/>
      <c r="RLC48" s="50"/>
      <c r="RLD48" s="50"/>
      <c r="RLE48" s="50"/>
      <c r="RLF48" s="50"/>
      <c r="RLG48" s="50"/>
      <c r="RLH48" s="50"/>
      <c r="RLI48" s="50"/>
      <c r="RLJ48" s="50"/>
      <c r="RLK48" s="50"/>
      <c r="RLL48" s="50"/>
      <c r="RLM48" s="50"/>
      <c r="RLN48" s="50"/>
      <c r="RLO48" s="50"/>
      <c r="RLP48" s="50"/>
      <c r="RLQ48" s="50"/>
      <c r="RLR48" s="50"/>
      <c r="RLS48" s="50"/>
      <c r="RLT48" s="50"/>
      <c r="RLU48" s="50"/>
      <c r="RLV48" s="50"/>
      <c r="RLW48" s="50"/>
      <c r="RLX48" s="50"/>
      <c r="RLY48" s="50"/>
      <c r="RLZ48" s="50"/>
      <c r="RMA48" s="50"/>
      <c r="RMB48" s="50"/>
      <c r="RMC48" s="50"/>
      <c r="RMD48" s="50"/>
      <c r="RME48" s="50"/>
      <c r="RMF48" s="50"/>
      <c r="RMG48" s="50"/>
      <c r="RMH48" s="50"/>
      <c r="RMI48" s="50"/>
      <c r="RMJ48" s="50"/>
      <c r="RMK48" s="50"/>
      <c r="RML48" s="50"/>
      <c r="RMM48" s="50"/>
      <c r="RMN48" s="50"/>
      <c r="RMO48" s="50"/>
      <c r="RMP48" s="50"/>
      <c r="RMQ48" s="50"/>
      <c r="RMR48" s="50"/>
      <c r="RMS48" s="50"/>
      <c r="RMT48" s="50"/>
      <c r="RMU48" s="50"/>
      <c r="RMV48" s="50"/>
      <c r="RMW48" s="50"/>
      <c r="RMX48" s="50"/>
      <c r="RMY48" s="50"/>
      <c r="RMZ48" s="50"/>
      <c r="RNA48" s="50"/>
      <c r="RNB48" s="50"/>
      <c r="RNC48" s="50"/>
      <c r="RND48" s="50"/>
      <c r="RNE48" s="50"/>
      <c r="RNF48" s="50"/>
      <c r="RNG48" s="50"/>
      <c r="RNH48" s="50"/>
      <c r="RNI48" s="50"/>
      <c r="RNJ48" s="50"/>
      <c r="RNK48" s="50"/>
      <c r="RNL48" s="50"/>
      <c r="RNM48" s="50"/>
      <c r="RNN48" s="50"/>
      <c r="RNO48" s="50"/>
      <c r="RNP48" s="50"/>
      <c r="RNQ48" s="50"/>
      <c r="RNR48" s="50"/>
      <c r="RNS48" s="50"/>
      <c r="RNT48" s="50"/>
      <c r="RNU48" s="50"/>
      <c r="RNV48" s="50"/>
      <c r="RNW48" s="50"/>
      <c r="RNX48" s="50"/>
      <c r="RNY48" s="50"/>
      <c r="RNZ48" s="50"/>
      <c r="ROA48" s="50"/>
      <c r="ROB48" s="50"/>
      <c r="ROC48" s="50"/>
      <c r="ROD48" s="50"/>
      <c r="ROE48" s="50"/>
      <c r="ROF48" s="50"/>
      <c r="ROG48" s="50"/>
      <c r="ROH48" s="50"/>
      <c r="ROI48" s="50"/>
      <c r="ROJ48" s="50"/>
      <c r="ROK48" s="50"/>
      <c r="ROL48" s="50"/>
      <c r="ROM48" s="50"/>
      <c r="RON48" s="50"/>
      <c r="ROO48" s="50"/>
      <c r="ROP48" s="50"/>
      <c r="ROQ48" s="50"/>
      <c r="ROR48" s="50"/>
      <c r="ROS48" s="50"/>
      <c r="ROT48" s="50"/>
      <c r="ROU48" s="50"/>
      <c r="ROV48" s="50"/>
      <c r="ROW48" s="50"/>
      <c r="ROX48" s="50"/>
      <c r="ROY48" s="50"/>
      <c r="ROZ48" s="50"/>
      <c r="RPA48" s="50"/>
      <c r="RPB48" s="50"/>
      <c r="RPC48" s="50"/>
      <c r="RPD48" s="50"/>
      <c r="RPE48" s="50"/>
      <c r="RPF48" s="50"/>
      <c r="RPG48" s="50"/>
      <c r="RPH48" s="50"/>
      <c r="RPI48" s="50"/>
      <c r="RPJ48" s="50"/>
      <c r="RPK48" s="50"/>
      <c r="RPL48" s="50"/>
      <c r="RPM48" s="50"/>
      <c r="RPN48" s="50"/>
      <c r="RPO48" s="50"/>
      <c r="RPP48" s="50"/>
      <c r="RPQ48" s="50"/>
      <c r="RPR48" s="50"/>
      <c r="RPS48" s="50"/>
      <c r="RPT48" s="50"/>
      <c r="RPU48" s="50"/>
      <c r="RPV48" s="50"/>
      <c r="RPW48" s="50"/>
      <c r="RPX48" s="50"/>
      <c r="RPY48" s="50"/>
      <c r="RPZ48" s="50"/>
      <c r="RQA48" s="50"/>
      <c r="RQB48" s="50"/>
      <c r="RQC48" s="50"/>
      <c r="RQD48" s="50"/>
      <c r="RQE48" s="50"/>
      <c r="RQF48" s="50"/>
      <c r="RQG48" s="50"/>
      <c r="RQH48" s="50"/>
      <c r="RQI48" s="50"/>
      <c r="RQJ48" s="50"/>
      <c r="RQK48" s="50"/>
      <c r="RQL48" s="50"/>
      <c r="RQM48" s="50"/>
      <c r="RQN48" s="50"/>
      <c r="RQO48" s="50"/>
      <c r="RQP48" s="50"/>
      <c r="RQQ48" s="50"/>
      <c r="RQR48" s="50"/>
      <c r="RQS48" s="50"/>
      <c r="RQT48" s="50"/>
      <c r="RQU48" s="50"/>
      <c r="RQV48" s="50"/>
      <c r="RQW48" s="50"/>
      <c r="RQX48" s="50"/>
      <c r="RQY48" s="50"/>
      <c r="RQZ48" s="50"/>
      <c r="RRA48" s="50"/>
      <c r="RRB48" s="50"/>
      <c r="RRC48" s="50"/>
      <c r="RRD48" s="50"/>
      <c r="RRE48" s="50"/>
      <c r="RRF48" s="50"/>
      <c r="RRG48" s="50"/>
      <c r="RRH48" s="50"/>
      <c r="RRI48" s="50"/>
      <c r="RRJ48" s="50"/>
      <c r="RRK48" s="50"/>
      <c r="RRL48" s="50"/>
      <c r="RRM48" s="50"/>
      <c r="RRN48" s="50"/>
      <c r="RRO48" s="50"/>
      <c r="RRP48" s="50"/>
      <c r="RRQ48" s="50"/>
      <c r="RRR48" s="50"/>
      <c r="RRS48" s="50"/>
      <c r="RRT48" s="50"/>
      <c r="RRU48" s="50"/>
      <c r="RRV48" s="50"/>
      <c r="RRW48" s="50"/>
      <c r="RRX48" s="50"/>
      <c r="RRY48" s="50"/>
      <c r="RRZ48" s="50"/>
      <c r="RSA48" s="50"/>
      <c r="RSB48" s="50"/>
      <c r="RSC48" s="50"/>
      <c r="RSD48" s="50"/>
      <c r="RSE48" s="50"/>
      <c r="RSF48" s="50"/>
      <c r="RSG48" s="50"/>
      <c r="RSH48" s="50"/>
      <c r="RSI48" s="50"/>
      <c r="RSJ48" s="50"/>
      <c r="RSK48" s="50"/>
      <c r="RSL48" s="50"/>
      <c r="RSM48" s="50"/>
      <c r="RSN48" s="50"/>
      <c r="RSO48" s="50"/>
      <c r="RSP48" s="50"/>
      <c r="RSQ48" s="50"/>
      <c r="RSR48" s="50"/>
      <c r="RSS48" s="50"/>
      <c r="RST48" s="50"/>
      <c r="RSU48" s="50"/>
      <c r="RSV48" s="50"/>
      <c r="RSW48" s="50"/>
      <c r="RSX48" s="50"/>
      <c r="RSY48" s="50"/>
      <c r="RSZ48" s="50"/>
      <c r="RTA48" s="50"/>
      <c r="RTB48" s="50"/>
      <c r="RTC48" s="50"/>
      <c r="RTD48" s="50"/>
      <c r="RTE48" s="50"/>
      <c r="RTF48" s="50"/>
      <c r="RTG48" s="50"/>
      <c r="RTH48" s="50"/>
      <c r="RTI48" s="50"/>
      <c r="RTJ48" s="50"/>
      <c r="RTK48" s="50"/>
      <c r="RTL48" s="50"/>
      <c r="RTM48" s="50"/>
      <c r="RTN48" s="50"/>
      <c r="RTO48" s="50"/>
      <c r="RTP48" s="50"/>
      <c r="RTQ48" s="50"/>
      <c r="RTR48" s="50"/>
      <c r="RTS48" s="50"/>
      <c r="RTT48" s="50"/>
      <c r="RTU48" s="50"/>
      <c r="RTV48" s="50"/>
      <c r="RTW48" s="50"/>
      <c r="RTX48" s="50"/>
      <c r="RTY48" s="50"/>
      <c r="RTZ48" s="50"/>
      <c r="RUA48" s="50"/>
      <c r="RUB48" s="50"/>
      <c r="RUC48" s="50"/>
      <c r="RUD48" s="50"/>
      <c r="RUE48" s="50"/>
      <c r="RUF48" s="50"/>
      <c r="RUG48" s="50"/>
      <c r="RUH48" s="50"/>
      <c r="RUI48" s="50"/>
      <c r="RUJ48" s="50"/>
      <c r="RUK48" s="50"/>
      <c r="RUL48" s="50"/>
      <c r="RUM48" s="50"/>
      <c r="RUN48" s="50"/>
      <c r="RUO48" s="50"/>
      <c r="RUP48" s="50"/>
      <c r="RUQ48" s="50"/>
      <c r="RUR48" s="50"/>
      <c r="RUS48" s="50"/>
      <c r="RUT48" s="50"/>
      <c r="RUU48" s="50"/>
      <c r="RUV48" s="50"/>
      <c r="RUW48" s="50"/>
      <c r="RUX48" s="50"/>
      <c r="RUY48" s="50"/>
      <c r="RUZ48" s="50"/>
      <c r="RVA48" s="50"/>
      <c r="RVB48" s="50"/>
      <c r="RVC48" s="50"/>
      <c r="RVD48" s="50"/>
      <c r="RVE48" s="50"/>
      <c r="RVF48" s="50"/>
      <c r="RVG48" s="50"/>
      <c r="RVH48" s="50"/>
      <c r="RVI48" s="50"/>
      <c r="RVJ48" s="50"/>
      <c r="RVK48" s="50"/>
      <c r="RVL48" s="50"/>
      <c r="RVM48" s="50"/>
      <c r="RVN48" s="50"/>
      <c r="RVO48" s="50"/>
      <c r="RVP48" s="50"/>
      <c r="RVQ48" s="50"/>
      <c r="RVR48" s="50"/>
      <c r="RVS48" s="50"/>
      <c r="RVT48" s="50"/>
      <c r="RVU48" s="50"/>
      <c r="RVV48" s="50"/>
      <c r="RVW48" s="50"/>
      <c r="RVX48" s="50"/>
      <c r="RVY48" s="50"/>
      <c r="RVZ48" s="50"/>
      <c r="RWA48" s="50"/>
      <c r="RWB48" s="50"/>
      <c r="RWC48" s="50"/>
      <c r="RWD48" s="50"/>
      <c r="RWE48" s="50"/>
      <c r="RWF48" s="50"/>
      <c r="RWG48" s="50"/>
      <c r="RWH48" s="50"/>
      <c r="RWI48" s="50"/>
      <c r="RWJ48" s="50"/>
      <c r="RWK48" s="50"/>
      <c r="RWL48" s="50"/>
      <c r="RWM48" s="50"/>
      <c r="RWN48" s="50"/>
      <c r="RWO48" s="50"/>
      <c r="RWP48" s="50"/>
      <c r="RWQ48" s="50"/>
      <c r="RWR48" s="50"/>
      <c r="RWS48" s="50"/>
      <c r="RWT48" s="50"/>
      <c r="RWU48" s="50"/>
      <c r="RWV48" s="50"/>
      <c r="RWW48" s="50"/>
      <c r="RWX48" s="50"/>
      <c r="RWY48" s="50"/>
      <c r="RWZ48" s="50"/>
      <c r="RXA48" s="50"/>
      <c r="RXB48" s="50"/>
      <c r="RXC48" s="50"/>
      <c r="RXD48" s="50"/>
      <c r="RXE48" s="50"/>
      <c r="RXF48" s="50"/>
      <c r="RXG48" s="50"/>
      <c r="RXH48" s="50"/>
      <c r="RXI48" s="50"/>
      <c r="RXJ48" s="50"/>
      <c r="RXK48" s="50"/>
      <c r="RXL48" s="50"/>
      <c r="RXM48" s="50"/>
      <c r="RXN48" s="50"/>
      <c r="RXO48" s="50"/>
      <c r="RXP48" s="50"/>
      <c r="RXQ48" s="50"/>
      <c r="RXR48" s="50"/>
      <c r="RXS48" s="50"/>
      <c r="RXT48" s="50"/>
      <c r="RXU48" s="50"/>
      <c r="RXV48" s="50"/>
      <c r="RXW48" s="50"/>
      <c r="RXX48" s="50"/>
      <c r="RXY48" s="50"/>
      <c r="RXZ48" s="50"/>
      <c r="RYA48" s="50"/>
      <c r="RYB48" s="50"/>
      <c r="RYC48" s="50"/>
      <c r="RYD48" s="50"/>
      <c r="RYE48" s="50"/>
      <c r="RYF48" s="50"/>
      <c r="RYG48" s="50"/>
      <c r="RYH48" s="50"/>
      <c r="RYI48" s="50"/>
      <c r="RYJ48" s="50"/>
      <c r="RYK48" s="50"/>
      <c r="RYL48" s="50"/>
      <c r="RYM48" s="50"/>
      <c r="RYN48" s="50"/>
      <c r="RYO48" s="50"/>
      <c r="RYP48" s="50"/>
      <c r="RYQ48" s="50"/>
      <c r="RYR48" s="50"/>
      <c r="RYS48" s="50"/>
      <c r="RYT48" s="50"/>
      <c r="RYU48" s="50"/>
      <c r="RYV48" s="50"/>
      <c r="RYW48" s="50"/>
      <c r="RYX48" s="50"/>
      <c r="RYY48" s="50"/>
      <c r="RYZ48" s="50"/>
      <c r="RZA48" s="50"/>
      <c r="RZB48" s="50"/>
      <c r="RZC48" s="50"/>
      <c r="RZD48" s="50"/>
      <c r="RZE48" s="50"/>
      <c r="RZF48" s="50"/>
      <c r="RZG48" s="50"/>
      <c r="RZH48" s="50"/>
      <c r="RZI48" s="50"/>
      <c r="RZJ48" s="50"/>
      <c r="RZK48" s="50"/>
      <c r="RZL48" s="50"/>
      <c r="RZM48" s="50"/>
      <c r="RZN48" s="50"/>
      <c r="RZO48" s="50"/>
      <c r="RZP48" s="50"/>
      <c r="RZQ48" s="50"/>
      <c r="RZR48" s="50"/>
      <c r="RZS48" s="50"/>
      <c r="RZT48" s="50"/>
      <c r="RZU48" s="50"/>
      <c r="RZV48" s="50"/>
      <c r="RZW48" s="50"/>
      <c r="RZX48" s="50"/>
      <c r="RZY48" s="50"/>
      <c r="RZZ48" s="50"/>
      <c r="SAA48" s="50"/>
      <c r="SAB48" s="50"/>
      <c r="SAC48" s="50"/>
      <c r="SAD48" s="50"/>
      <c r="SAE48" s="50"/>
      <c r="SAF48" s="50"/>
      <c r="SAG48" s="50"/>
      <c r="SAH48" s="50"/>
      <c r="SAI48" s="50"/>
      <c r="SAJ48" s="50"/>
      <c r="SAK48" s="50"/>
      <c r="SAL48" s="50"/>
      <c r="SAM48" s="50"/>
      <c r="SAN48" s="50"/>
      <c r="SAO48" s="50"/>
      <c r="SAP48" s="50"/>
      <c r="SAQ48" s="50"/>
      <c r="SAR48" s="50"/>
      <c r="SAS48" s="50"/>
      <c r="SAT48" s="50"/>
      <c r="SAU48" s="50"/>
      <c r="SAV48" s="50"/>
      <c r="SAW48" s="50"/>
      <c r="SAX48" s="50"/>
      <c r="SAY48" s="50"/>
      <c r="SAZ48" s="50"/>
      <c r="SBA48" s="50"/>
      <c r="SBB48" s="50"/>
      <c r="SBC48" s="50"/>
      <c r="SBD48" s="50"/>
      <c r="SBE48" s="50"/>
      <c r="SBF48" s="50"/>
      <c r="SBG48" s="50"/>
      <c r="SBH48" s="50"/>
      <c r="SBI48" s="50"/>
      <c r="SBJ48" s="50"/>
      <c r="SBK48" s="50"/>
      <c r="SBL48" s="50"/>
      <c r="SBM48" s="50"/>
      <c r="SBN48" s="50"/>
      <c r="SBO48" s="50"/>
      <c r="SBP48" s="50"/>
      <c r="SBQ48" s="50"/>
      <c r="SBR48" s="50"/>
      <c r="SBS48" s="50"/>
      <c r="SBT48" s="50"/>
      <c r="SBU48" s="50"/>
      <c r="SBV48" s="50"/>
      <c r="SBW48" s="50"/>
      <c r="SBX48" s="50"/>
      <c r="SBY48" s="50"/>
      <c r="SBZ48" s="50"/>
      <c r="SCA48" s="50"/>
      <c r="SCB48" s="50"/>
      <c r="SCC48" s="50"/>
      <c r="SCD48" s="50"/>
      <c r="SCE48" s="50"/>
      <c r="SCF48" s="50"/>
      <c r="SCG48" s="50"/>
      <c r="SCH48" s="50"/>
      <c r="SCI48" s="50"/>
      <c r="SCJ48" s="50"/>
      <c r="SCK48" s="50"/>
      <c r="SCL48" s="50"/>
      <c r="SCM48" s="50"/>
      <c r="SCN48" s="50"/>
      <c r="SCO48" s="50"/>
      <c r="SCP48" s="50"/>
      <c r="SCQ48" s="50"/>
      <c r="SCR48" s="50"/>
      <c r="SCS48" s="50"/>
      <c r="SCT48" s="50"/>
      <c r="SCU48" s="50"/>
      <c r="SCV48" s="50"/>
      <c r="SCW48" s="50"/>
      <c r="SCX48" s="50"/>
      <c r="SCY48" s="50"/>
      <c r="SCZ48" s="50"/>
      <c r="SDA48" s="50"/>
      <c r="SDB48" s="50"/>
      <c r="SDC48" s="50"/>
      <c r="SDD48" s="50"/>
      <c r="SDE48" s="50"/>
      <c r="SDF48" s="50"/>
      <c r="SDG48" s="50"/>
      <c r="SDH48" s="50"/>
      <c r="SDI48" s="50"/>
      <c r="SDJ48" s="50"/>
      <c r="SDK48" s="50"/>
      <c r="SDL48" s="50"/>
      <c r="SDM48" s="50"/>
      <c r="SDN48" s="50"/>
      <c r="SDO48" s="50"/>
      <c r="SDP48" s="50"/>
      <c r="SDQ48" s="50"/>
      <c r="SDR48" s="50"/>
      <c r="SDS48" s="50"/>
      <c r="SDT48" s="50"/>
      <c r="SDU48" s="50"/>
      <c r="SDV48" s="50"/>
      <c r="SDW48" s="50"/>
      <c r="SDX48" s="50"/>
      <c r="SDY48" s="50"/>
      <c r="SDZ48" s="50"/>
      <c r="SEA48" s="50"/>
      <c r="SEB48" s="50"/>
      <c r="SEC48" s="50"/>
      <c r="SED48" s="50"/>
      <c r="SEE48" s="50"/>
      <c r="SEF48" s="50"/>
      <c r="SEG48" s="50"/>
      <c r="SEH48" s="50"/>
      <c r="SEI48" s="50"/>
      <c r="SEJ48" s="50"/>
      <c r="SEK48" s="50"/>
      <c r="SEL48" s="50"/>
      <c r="SEM48" s="50"/>
      <c r="SEN48" s="50"/>
      <c r="SEO48" s="50"/>
      <c r="SEP48" s="50"/>
      <c r="SEQ48" s="50"/>
      <c r="SER48" s="50"/>
      <c r="SES48" s="50"/>
      <c r="SET48" s="50"/>
      <c r="SEU48" s="50"/>
      <c r="SEV48" s="50"/>
      <c r="SEW48" s="50"/>
      <c r="SEX48" s="50"/>
      <c r="SEY48" s="50"/>
      <c r="SEZ48" s="50"/>
      <c r="SFA48" s="50"/>
      <c r="SFB48" s="50"/>
      <c r="SFC48" s="50"/>
      <c r="SFD48" s="50"/>
      <c r="SFE48" s="50"/>
      <c r="SFF48" s="50"/>
      <c r="SFG48" s="50"/>
      <c r="SFH48" s="50"/>
      <c r="SFI48" s="50"/>
      <c r="SFJ48" s="50"/>
      <c r="SFK48" s="50"/>
      <c r="SFL48" s="50"/>
      <c r="SFM48" s="50"/>
      <c r="SFN48" s="50"/>
      <c r="SFO48" s="50"/>
      <c r="SFP48" s="50"/>
      <c r="SFQ48" s="50"/>
      <c r="SFR48" s="50"/>
      <c r="SFS48" s="50"/>
      <c r="SFT48" s="50"/>
      <c r="SFU48" s="50"/>
      <c r="SFV48" s="50"/>
      <c r="SFW48" s="50"/>
      <c r="SFX48" s="50"/>
      <c r="SFY48" s="50"/>
      <c r="SFZ48" s="50"/>
      <c r="SGA48" s="50"/>
      <c r="SGB48" s="50"/>
      <c r="SGC48" s="50"/>
      <c r="SGD48" s="50"/>
      <c r="SGE48" s="50"/>
      <c r="SGF48" s="50"/>
      <c r="SGG48" s="50"/>
      <c r="SGH48" s="50"/>
      <c r="SGI48" s="50"/>
      <c r="SGJ48" s="50"/>
      <c r="SGK48" s="50"/>
      <c r="SGL48" s="50"/>
      <c r="SGM48" s="50"/>
      <c r="SGN48" s="50"/>
      <c r="SGO48" s="50"/>
      <c r="SGP48" s="50"/>
      <c r="SGQ48" s="50"/>
      <c r="SGR48" s="50"/>
      <c r="SGS48" s="50"/>
      <c r="SGT48" s="50"/>
      <c r="SGU48" s="50"/>
      <c r="SGV48" s="50"/>
      <c r="SGW48" s="50"/>
      <c r="SGX48" s="50"/>
      <c r="SGY48" s="50"/>
      <c r="SGZ48" s="50"/>
      <c r="SHA48" s="50"/>
      <c r="SHB48" s="50"/>
      <c r="SHC48" s="50"/>
      <c r="SHD48" s="50"/>
      <c r="SHE48" s="50"/>
      <c r="SHF48" s="50"/>
      <c r="SHG48" s="50"/>
      <c r="SHH48" s="50"/>
      <c r="SHI48" s="50"/>
      <c r="SHJ48" s="50"/>
      <c r="SHK48" s="50"/>
      <c r="SHL48" s="50"/>
      <c r="SHM48" s="50"/>
      <c r="SHN48" s="50"/>
      <c r="SHO48" s="50"/>
      <c r="SHP48" s="50"/>
      <c r="SHQ48" s="50"/>
      <c r="SHR48" s="50"/>
      <c r="SHS48" s="50"/>
      <c r="SHT48" s="50"/>
      <c r="SHU48" s="50"/>
      <c r="SHV48" s="50"/>
      <c r="SHW48" s="50"/>
      <c r="SHX48" s="50"/>
      <c r="SHY48" s="50"/>
      <c r="SHZ48" s="50"/>
      <c r="SIA48" s="50"/>
      <c r="SIB48" s="50"/>
      <c r="SIC48" s="50"/>
      <c r="SID48" s="50"/>
      <c r="SIE48" s="50"/>
      <c r="SIF48" s="50"/>
      <c r="SIG48" s="50"/>
      <c r="SIH48" s="50"/>
      <c r="SII48" s="50"/>
      <c r="SIJ48" s="50"/>
      <c r="SIK48" s="50"/>
      <c r="SIL48" s="50"/>
      <c r="SIM48" s="50"/>
      <c r="SIN48" s="50"/>
      <c r="SIO48" s="50"/>
      <c r="SIP48" s="50"/>
      <c r="SIQ48" s="50"/>
      <c r="SIR48" s="50"/>
      <c r="SIS48" s="50"/>
      <c r="SIT48" s="50"/>
      <c r="SIU48" s="50"/>
      <c r="SIV48" s="50"/>
      <c r="SIW48" s="50"/>
      <c r="SIX48" s="50"/>
      <c r="SIY48" s="50"/>
      <c r="SIZ48" s="50"/>
      <c r="SJA48" s="50"/>
      <c r="SJB48" s="50"/>
      <c r="SJC48" s="50"/>
      <c r="SJD48" s="50"/>
      <c r="SJE48" s="50"/>
      <c r="SJF48" s="50"/>
      <c r="SJG48" s="50"/>
      <c r="SJH48" s="50"/>
      <c r="SJI48" s="50"/>
      <c r="SJJ48" s="50"/>
      <c r="SJK48" s="50"/>
      <c r="SJL48" s="50"/>
      <c r="SJM48" s="50"/>
      <c r="SJN48" s="50"/>
      <c r="SJO48" s="50"/>
      <c r="SJP48" s="50"/>
      <c r="SJQ48" s="50"/>
      <c r="SJR48" s="50"/>
      <c r="SJS48" s="50"/>
      <c r="SJT48" s="50"/>
      <c r="SJU48" s="50"/>
      <c r="SJV48" s="50"/>
      <c r="SJW48" s="50"/>
      <c r="SJX48" s="50"/>
      <c r="SJY48" s="50"/>
      <c r="SJZ48" s="50"/>
      <c r="SKA48" s="50"/>
      <c r="SKB48" s="50"/>
      <c r="SKC48" s="50"/>
      <c r="SKD48" s="50"/>
      <c r="SKE48" s="50"/>
      <c r="SKF48" s="50"/>
      <c r="SKG48" s="50"/>
      <c r="SKH48" s="50"/>
      <c r="SKI48" s="50"/>
      <c r="SKJ48" s="50"/>
      <c r="SKK48" s="50"/>
      <c r="SKL48" s="50"/>
      <c r="SKM48" s="50"/>
      <c r="SKN48" s="50"/>
      <c r="SKO48" s="50"/>
      <c r="SKP48" s="50"/>
      <c r="SKQ48" s="50"/>
      <c r="SKR48" s="50"/>
      <c r="SKS48" s="50"/>
      <c r="SKT48" s="50"/>
      <c r="SKU48" s="50"/>
      <c r="SKV48" s="50"/>
      <c r="SKW48" s="50"/>
      <c r="SKX48" s="50"/>
      <c r="SKY48" s="50"/>
      <c r="SKZ48" s="50"/>
      <c r="SLA48" s="50"/>
      <c r="SLB48" s="50"/>
      <c r="SLC48" s="50"/>
      <c r="SLD48" s="50"/>
      <c r="SLE48" s="50"/>
      <c r="SLF48" s="50"/>
      <c r="SLG48" s="50"/>
      <c r="SLH48" s="50"/>
      <c r="SLI48" s="50"/>
      <c r="SLJ48" s="50"/>
      <c r="SLK48" s="50"/>
      <c r="SLL48" s="50"/>
      <c r="SLM48" s="50"/>
      <c r="SLN48" s="50"/>
      <c r="SLO48" s="50"/>
      <c r="SLP48" s="50"/>
      <c r="SLQ48" s="50"/>
      <c r="SLR48" s="50"/>
      <c r="SLS48" s="50"/>
      <c r="SLT48" s="50"/>
      <c r="SLU48" s="50"/>
      <c r="SLV48" s="50"/>
      <c r="SLW48" s="50"/>
      <c r="SLX48" s="50"/>
      <c r="SLY48" s="50"/>
      <c r="SLZ48" s="50"/>
      <c r="SMA48" s="50"/>
      <c r="SMB48" s="50"/>
      <c r="SMC48" s="50"/>
      <c r="SMD48" s="50"/>
      <c r="SME48" s="50"/>
      <c r="SMF48" s="50"/>
      <c r="SMG48" s="50"/>
      <c r="SMH48" s="50"/>
      <c r="SMI48" s="50"/>
      <c r="SMJ48" s="50"/>
      <c r="SMK48" s="50"/>
      <c r="SML48" s="50"/>
      <c r="SMM48" s="50"/>
      <c r="SMN48" s="50"/>
      <c r="SMO48" s="50"/>
      <c r="SMP48" s="50"/>
      <c r="SMQ48" s="50"/>
      <c r="SMR48" s="50"/>
      <c r="SMS48" s="50"/>
      <c r="SMT48" s="50"/>
      <c r="SMU48" s="50"/>
      <c r="SMV48" s="50"/>
      <c r="SMW48" s="50"/>
      <c r="SMX48" s="50"/>
      <c r="SMY48" s="50"/>
      <c r="SMZ48" s="50"/>
      <c r="SNA48" s="50"/>
      <c r="SNB48" s="50"/>
      <c r="SNC48" s="50"/>
      <c r="SND48" s="50"/>
      <c r="SNE48" s="50"/>
      <c r="SNF48" s="50"/>
      <c r="SNG48" s="50"/>
      <c r="SNH48" s="50"/>
      <c r="SNI48" s="50"/>
      <c r="SNJ48" s="50"/>
      <c r="SNK48" s="50"/>
      <c r="SNL48" s="50"/>
      <c r="SNM48" s="50"/>
      <c r="SNN48" s="50"/>
      <c r="SNO48" s="50"/>
      <c r="SNP48" s="50"/>
      <c r="SNQ48" s="50"/>
      <c r="SNR48" s="50"/>
      <c r="SNS48" s="50"/>
      <c r="SNT48" s="50"/>
      <c r="SNU48" s="50"/>
      <c r="SNV48" s="50"/>
      <c r="SNW48" s="50"/>
      <c r="SNX48" s="50"/>
      <c r="SNY48" s="50"/>
      <c r="SNZ48" s="50"/>
      <c r="SOA48" s="50"/>
      <c r="SOB48" s="50"/>
      <c r="SOC48" s="50"/>
      <c r="SOD48" s="50"/>
      <c r="SOE48" s="50"/>
      <c r="SOF48" s="50"/>
      <c r="SOG48" s="50"/>
      <c r="SOH48" s="50"/>
      <c r="SOI48" s="50"/>
      <c r="SOJ48" s="50"/>
      <c r="SOK48" s="50"/>
      <c r="SOL48" s="50"/>
      <c r="SOM48" s="50"/>
      <c r="SON48" s="50"/>
      <c r="SOO48" s="50"/>
      <c r="SOP48" s="50"/>
      <c r="SOQ48" s="50"/>
      <c r="SOR48" s="50"/>
      <c r="SOS48" s="50"/>
      <c r="SOT48" s="50"/>
      <c r="SOU48" s="50"/>
      <c r="SOV48" s="50"/>
      <c r="SOW48" s="50"/>
      <c r="SOX48" s="50"/>
      <c r="SOY48" s="50"/>
      <c r="SOZ48" s="50"/>
      <c r="SPA48" s="50"/>
      <c r="SPB48" s="50"/>
      <c r="SPC48" s="50"/>
      <c r="SPD48" s="50"/>
      <c r="SPE48" s="50"/>
      <c r="SPF48" s="50"/>
      <c r="SPG48" s="50"/>
      <c r="SPH48" s="50"/>
      <c r="SPI48" s="50"/>
      <c r="SPJ48" s="50"/>
      <c r="SPK48" s="50"/>
      <c r="SPL48" s="50"/>
      <c r="SPM48" s="50"/>
      <c r="SPN48" s="50"/>
      <c r="SPO48" s="50"/>
      <c r="SPP48" s="50"/>
      <c r="SPQ48" s="50"/>
      <c r="SPR48" s="50"/>
      <c r="SPS48" s="50"/>
      <c r="SPT48" s="50"/>
      <c r="SPU48" s="50"/>
      <c r="SPV48" s="50"/>
      <c r="SPW48" s="50"/>
      <c r="SPX48" s="50"/>
      <c r="SPY48" s="50"/>
      <c r="SPZ48" s="50"/>
      <c r="SQA48" s="50"/>
      <c r="SQB48" s="50"/>
      <c r="SQC48" s="50"/>
      <c r="SQD48" s="50"/>
      <c r="SQE48" s="50"/>
      <c r="SQF48" s="50"/>
      <c r="SQG48" s="50"/>
      <c r="SQH48" s="50"/>
      <c r="SQI48" s="50"/>
      <c r="SQJ48" s="50"/>
      <c r="SQK48" s="50"/>
      <c r="SQL48" s="50"/>
      <c r="SQM48" s="50"/>
      <c r="SQN48" s="50"/>
      <c r="SQO48" s="50"/>
      <c r="SQP48" s="50"/>
      <c r="SQQ48" s="50"/>
      <c r="SQR48" s="50"/>
      <c r="SQS48" s="50"/>
      <c r="SQT48" s="50"/>
      <c r="SQU48" s="50"/>
      <c r="SQV48" s="50"/>
      <c r="SQW48" s="50"/>
      <c r="SQX48" s="50"/>
      <c r="SQY48" s="50"/>
      <c r="SQZ48" s="50"/>
      <c r="SRA48" s="50"/>
      <c r="SRB48" s="50"/>
      <c r="SRC48" s="50"/>
      <c r="SRD48" s="50"/>
      <c r="SRE48" s="50"/>
      <c r="SRF48" s="50"/>
      <c r="SRG48" s="50"/>
      <c r="SRH48" s="50"/>
      <c r="SRI48" s="50"/>
      <c r="SRJ48" s="50"/>
      <c r="SRK48" s="50"/>
      <c r="SRL48" s="50"/>
      <c r="SRM48" s="50"/>
      <c r="SRN48" s="50"/>
      <c r="SRO48" s="50"/>
      <c r="SRP48" s="50"/>
      <c r="SRQ48" s="50"/>
      <c r="SRR48" s="50"/>
      <c r="SRS48" s="50"/>
      <c r="SRT48" s="50"/>
      <c r="SRU48" s="50"/>
      <c r="SRV48" s="50"/>
      <c r="SRW48" s="50"/>
      <c r="SRX48" s="50"/>
      <c r="SRY48" s="50"/>
      <c r="SRZ48" s="50"/>
      <c r="SSA48" s="50"/>
      <c r="SSB48" s="50"/>
      <c r="SSC48" s="50"/>
      <c r="SSD48" s="50"/>
      <c r="SSE48" s="50"/>
      <c r="SSF48" s="50"/>
      <c r="SSG48" s="50"/>
      <c r="SSH48" s="50"/>
      <c r="SSI48" s="50"/>
      <c r="SSJ48" s="50"/>
      <c r="SSK48" s="50"/>
      <c r="SSL48" s="50"/>
      <c r="SSM48" s="50"/>
      <c r="SSN48" s="50"/>
      <c r="SSO48" s="50"/>
      <c r="SSP48" s="50"/>
      <c r="SSQ48" s="50"/>
      <c r="SSR48" s="50"/>
      <c r="SSS48" s="50"/>
      <c r="SST48" s="50"/>
      <c r="SSU48" s="50"/>
      <c r="SSV48" s="50"/>
      <c r="SSW48" s="50"/>
      <c r="SSX48" s="50"/>
      <c r="SSY48" s="50"/>
      <c r="SSZ48" s="50"/>
      <c r="STA48" s="50"/>
      <c r="STB48" s="50"/>
      <c r="STC48" s="50"/>
      <c r="STD48" s="50"/>
      <c r="STE48" s="50"/>
      <c r="STF48" s="50"/>
      <c r="STG48" s="50"/>
      <c r="STH48" s="50"/>
      <c r="STI48" s="50"/>
      <c r="STJ48" s="50"/>
      <c r="STK48" s="50"/>
      <c r="STL48" s="50"/>
      <c r="STM48" s="50"/>
      <c r="STN48" s="50"/>
      <c r="STO48" s="50"/>
      <c r="STP48" s="50"/>
      <c r="STQ48" s="50"/>
      <c r="STR48" s="50"/>
      <c r="STS48" s="50"/>
      <c r="STT48" s="50"/>
      <c r="STU48" s="50"/>
      <c r="STV48" s="50"/>
      <c r="STW48" s="50"/>
      <c r="STX48" s="50"/>
      <c r="STY48" s="50"/>
      <c r="STZ48" s="50"/>
      <c r="SUA48" s="50"/>
      <c r="SUB48" s="50"/>
      <c r="SUC48" s="50"/>
      <c r="SUD48" s="50"/>
      <c r="SUE48" s="50"/>
      <c r="SUF48" s="50"/>
      <c r="SUG48" s="50"/>
      <c r="SUH48" s="50"/>
      <c r="SUI48" s="50"/>
      <c r="SUJ48" s="50"/>
      <c r="SUK48" s="50"/>
      <c r="SUL48" s="50"/>
      <c r="SUM48" s="50"/>
      <c r="SUN48" s="50"/>
      <c r="SUO48" s="50"/>
      <c r="SUP48" s="50"/>
      <c r="SUQ48" s="50"/>
      <c r="SUR48" s="50"/>
      <c r="SUS48" s="50"/>
      <c r="SUT48" s="50"/>
      <c r="SUU48" s="50"/>
      <c r="SUV48" s="50"/>
      <c r="SUW48" s="50"/>
      <c r="SUX48" s="50"/>
      <c r="SUY48" s="50"/>
      <c r="SUZ48" s="50"/>
      <c r="SVA48" s="50"/>
      <c r="SVB48" s="50"/>
      <c r="SVC48" s="50"/>
      <c r="SVD48" s="50"/>
      <c r="SVE48" s="50"/>
      <c r="SVF48" s="50"/>
      <c r="SVG48" s="50"/>
      <c r="SVH48" s="50"/>
      <c r="SVI48" s="50"/>
      <c r="SVJ48" s="50"/>
      <c r="SVK48" s="50"/>
      <c r="SVL48" s="50"/>
      <c r="SVM48" s="50"/>
      <c r="SVN48" s="50"/>
      <c r="SVO48" s="50"/>
      <c r="SVP48" s="50"/>
      <c r="SVQ48" s="50"/>
      <c r="SVR48" s="50"/>
      <c r="SVS48" s="50"/>
      <c r="SVT48" s="50"/>
      <c r="SVU48" s="50"/>
      <c r="SVV48" s="50"/>
      <c r="SVW48" s="50"/>
      <c r="SVX48" s="50"/>
      <c r="SVY48" s="50"/>
      <c r="SVZ48" s="50"/>
      <c r="SWA48" s="50"/>
      <c r="SWB48" s="50"/>
      <c r="SWC48" s="50"/>
      <c r="SWD48" s="50"/>
      <c r="SWE48" s="50"/>
      <c r="SWF48" s="50"/>
      <c r="SWG48" s="50"/>
      <c r="SWH48" s="50"/>
      <c r="SWI48" s="50"/>
      <c r="SWJ48" s="50"/>
      <c r="SWK48" s="50"/>
      <c r="SWL48" s="50"/>
      <c r="SWM48" s="50"/>
      <c r="SWN48" s="50"/>
      <c r="SWO48" s="50"/>
      <c r="SWP48" s="50"/>
      <c r="SWQ48" s="50"/>
      <c r="SWR48" s="50"/>
      <c r="SWS48" s="50"/>
      <c r="SWT48" s="50"/>
      <c r="SWU48" s="50"/>
      <c r="SWV48" s="50"/>
      <c r="SWW48" s="50"/>
      <c r="SWX48" s="50"/>
      <c r="SWY48" s="50"/>
      <c r="SWZ48" s="50"/>
      <c r="SXA48" s="50"/>
      <c r="SXB48" s="50"/>
      <c r="SXC48" s="50"/>
      <c r="SXD48" s="50"/>
      <c r="SXE48" s="50"/>
      <c r="SXF48" s="50"/>
      <c r="SXG48" s="50"/>
      <c r="SXH48" s="50"/>
      <c r="SXI48" s="50"/>
      <c r="SXJ48" s="50"/>
      <c r="SXK48" s="50"/>
      <c r="SXL48" s="50"/>
      <c r="SXM48" s="50"/>
      <c r="SXN48" s="50"/>
      <c r="SXO48" s="50"/>
      <c r="SXP48" s="50"/>
      <c r="SXQ48" s="50"/>
      <c r="SXR48" s="50"/>
      <c r="SXS48" s="50"/>
      <c r="SXT48" s="50"/>
      <c r="SXU48" s="50"/>
      <c r="SXV48" s="50"/>
      <c r="SXW48" s="50"/>
      <c r="SXX48" s="50"/>
      <c r="SXY48" s="50"/>
      <c r="SXZ48" s="50"/>
      <c r="SYA48" s="50"/>
      <c r="SYB48" s="50"/>
      <c r="SYC48" s="50"/>
      <c r="SYD48" s="50"/>
      <c r="SYE48" s="50"/>
      <c r="SYF48" s="50"/>
      <c r="SYG48" s="50"/>
      <c r="SYH48" s="50"/>
      <c r="SYI48" s="50"/>
      <c r="SYJ48" s="50"/>
      <c r="SYK48" s="50"/>
      <c r="SYL48" s="50"/>
      <c r="SYM48" s="50"/>
      <c r="SYN48" s="50"/>
      <c r="SYO48" s="50"/>
      <c r="SYP48" s="50"/>
      <c r="SYQ48" s="50"/>
      <c r="SYR48" s="50"/>
      <c r="SYS48" s="50"/>
      <c r="SYT48" s="50"/>
      <c r="SYU48" s="50"/>
      <c r="SYV48" s="50"/>
      <c r="SYW48" s="50"/>
      <c r="SYX48" s="50"/>
      <c r="SYY48" s="50"/>
      <c r="SYZ48" s="50"/>
      <c r="SZA48" s="50"/>
      <c r="SZB48" s="50"/>
      <c r="SZC48" s="50"/>
      <c r="SZD48" s="50"/>
      <c r="SZE48" s="50"/>
      <c r="SZF48" s="50"/>
      <c r="SZG48" s="50"/>
      <c r="SZH48" s="50"/>
      <c r="SZI48" s="50"/>
      <c r="SZJ48" s="50"/>
      <c r="SZK48" s="50"/>
      <c r="SZL48" s="50"/>
      <c r="SZM48" s="50"/>
      <c r="SZN48" s="50"/>
      <c r="SZO48" s="50"/>
      <c r="SZP48" s="50"/>
      <c r="SZQ48" s="50"/>
      <c r="SZR48" s="50"/>
      <c r="SZS48" s="50"/>
      <c r="SZT48" s="50"/>
      <c r="SZU48" s="50"/>
      <c r="SZV48" s="50"/>
      <c r="SZW48" s="50"/>
      <c r="SZX48" s="50"/>
      <c r="SZY48" s="50"/>
      <c r="SZZ48" s="50"/>
      <c r="TAA48" s="50"/>
      <c r="TAB48" s="50"/>
      <c r="TAC48" s="50"/>
      <c r="TAD48" s="50"/>
      <c r="TAE48" s="50"/>
      <c r="TAF48" s="50"/>
      <c r="TAG48" s="50"/>
      <c r="TAH48" s="50"/>
      <c r="TAI48" s="50"/>
      <c r="TAJ48" s="50"/>
      <c r="TAK48" s="50"/>
      <c r="TAL48" s="50"/>
      <c r="TAM48" s="50"/>
      <c r="TAN48" s="50"/>
      <c r="TAO48" s="50"/>
      <c r="TAP48" s="50"/>
      <c r="TAQ48" s="50"/>
      <c r="TAR48" s="50"/>
      <c r="TAS48" s="50"/>
      <c r="TAT48" s="50"/>
      <c r="TAU48" s="50"/>
      <c r="TAV48" s="50"/>
      <c r="TAW48" s="50"/>
      <c r="TAX48" s="50"/>
      <c r="TAY48" s="50"/>
      <c r="TAZ48" s="50"/>
      <c r="TBA48" s="50"/>
      <c r="TBB48" s="50"/>
      <c r="TBC48" s="50"/>
      <c r="TBD48" s="50"/>
      <c r="TBE48" s="50"/>
      <c r="TBF48" s="50"/>
      <c r="TBG48" s="50"/>
      <c r="TBH48" s="50"/>
      <c r="TBI48" s="50"/>
      <c r="TBJ48" s="50"/>
      <c r="TBK48" s="50"/>
      <c r="TBL48" s="50"/>
      <c r="TBM48" s="50"/>
      <c r="TBN48" s="50"/>
      <c r="TBO48" s="50"/>
      <c r="TBP48" s="50"/>
      <c r="TBQ48" s="50"/>
      <c r="TBR48" s="50"/>
      <c r="TBS48" s="50"/>
      <c r="TBT48" s="50"/>
      <c r="TBU48" s="50"/>
      <c r="TBV48" s="50"/>
      <c r="TBW48" s="50"/>
      <c r="TBX48" s="50"/>
      <c r="TBY48" s="50"/>
      <c r="TBZ48" s="50"/>
      <c r="TCA48" s="50"/>
      <c r="TCB48" s="50"/>
      <c r="TCC48" s="50"/>
      <c r="TCD48" s="50"/>
      <c r="TCE48" s="50"/>
      <c r="TCF48" s="50"/>
      <c r="TCG48" s="50"/>
      <c r="TCH48" s="50"/>
      <c r="TCI48" s="50"/>
      <c r="TCJ48" s="50"/>
      <c r="TCK48" s="50"/>
      <c r="TCL48" s="50"/>
      <c r="TCM48" s="50"/>
      <c r="TCN48" s="50"/>
      <c r="TCO48" s="50"/>
      <c r="TCP48" s="50"/>
      <c r="TCQ48" s="50"/>
      <c r="TCR48" s="50"/>
      <c r="TCS48" s="50"/>
      <c r="TCT48" s="50"/>
      <c r="TCU48" s="50"/>
      <c r="TCV48" s="50"/>
      <c r="TCW48" s="50"/>
      <c r="TCX48" s="50"/>
      <c r="TCY48" s="50"/>
      <c r="TCZ48" s="50"/>
      <c r="TDA48" s="50"/>
      <c r="TDB48" s="50"/>
      <c r="TDC48" s="50"/>
      <c r="TDD48" s="50"/>
      <c r="TDE48" s="50"/>
      <c r="TDF48" s="50"/>
      <c r="TDG48" s="50"/>
      <c r="TDH48" s="50"/>
      <c r="TDI48" s="50"/>
      <c r="TDJ48" s="50"/>
      <c r="TDK48" s="50"/>
      <c r="TDL48" s="50"/>
      <c r="TDM48" s="50"/>
      <c r="TDN48" s="50"/>
      <c r="TDO48" s="50"/>
      <c r="TDP48" s="50"/>
      <c r="TDQ48" s="50"/>
      <c r="TDR48" s="50"/>
      <c r="TDS48" s="50"/>
      <c r="TDT48" s="50"/>
      <c r="TDU48" s="50"/>
      <c r="TDV48" s="50"/>
      <c r="TDW48" s="50"/>
      <c r="TDX48" s="50"/>
      <c r="TDY48" s="50"/>
      <c r="TDZ48" s="50"/>
      <c r="TEA48" s="50"/>
      <c r="TEB48" s="50"/>
      <c r="TEC48" s="50"/>
      <c r="TED48" s="50"/>
      <c r="TEE48" s="50"/>
      <c r="TEF48" s="50"/>
      <c r="TEG48" s="50"/>
      <c r="TEH48" s="50"/>
      <c r="TEI48" s="50"/>
      <c r="TEJ48" s="50"/>
      <c r="TEK48" s="50"/>
      <c r="TEL48" s="50"/>
      <c r="TEM48" s="50"/>
      <c r="TEN48" s="50"/>
      <c r="TEO48" s="50"/>
      <c r="TEP48" s="50"/>
      <c r="TEQ48" s="50"/>
      <c r="TER48" s="50"/>
      <c r="TES48" s="50"/>
      <c r="TET48" s="50"/>
      <c r="TEU48" s="50"/>
      <c r="TEV48" s="50"/>
      <c r="TEW48" s="50"/>
      <c r="TEX48" s="50"/>
      <c r="TEY48" s="50"/>
      <c r="TEZ48" s="50"/>
      <c r="TFA48" s="50"/>
      <c r="TFB48" s="50"/>
      <c r="TFC48" s="50"/>
      <c r="TFD48" s="50"/>
      <c r="TFE48" s="50"/>
      <c r="TFF48" s="50"/>
      <c r="TFG48" s="50"/>
      <c r="TFH48" s="50"/>
      <c r="TFI48" s="50"/>
      <c r="TFJ48" s="50"/>
      <c r="TFK48" s="50"/>
      <c r="TFL48" s="50"/>
      <c r="TFM48" s="50"/>
      <c r="TFN48" s="50"/>
      <c r="TFO48" s="50"/>
      <c r="TFP48" s="50"/>
      <c r="TFQ48" s="50"/>
      <c r="TFR48" s="50"/>
      <c r="TFS48" s="50"/>
      <c r="TFT48" s="50"/>
      <c r="TFU48" s="50"/>
      <c r="TFV48" s="50"/>
      <c r="TFW48" s="50"/>
      <c r="TFX48" s="50"/>
      <c r="TFY48" s="50"/>
      <c r="TFZ48" s="50"/>
      <c r="TGA48" s="50"/>
      <c r="TGB48" s="50"/>
      <c r="TGC48" s="50"/>
      <c r="TGD48" s="50"/>
      <c r="TGE48" s="50"/>
      <c r="TGF48" s="50"/>
      <c r="TGG48" s="50"/>
      <c r="TGH48" s="50"/>
      <c r="TGI48" s="50"/>
      <c r="TGJ48" s="50"/>
      <c r="TGK48" s="50"/>
      <c r="TGL48" s="50"/>
      <c r="TGM48" s="50"/>
      <c r="TGN48" s="50"/>
      <c r="TGO48" s="50"/>
      <c r="TGP48" s="50"/>
      <c r="TGQ48" s="50"/>
      <c r="TGR48" s="50"/>
      <c r="TGS48" s="50"/>
      <c r="TGT48" s="50"/>
      <c r="TGU48" s="50"/>
      <c r="TGV48" s="50"/>
      <c r="TGW48" s="50"/>
      <c r="TGX48" s="50"/>
      <c r="TGY48" s="50"/>
      <c r="TGZ48" s="50"/>
      <c r="THA48" s="50"/>
      <c r="THB48" s="50"/>
      <c r="THC48" s="50"/>
      <c r="THD48" s="50"/>
      <c r="THE48" s="50"/>
      <c r="THF48" s="50"/>
      <c r="THG48" s="50"/>
      <c r="THH48" s="50"/>
      <c r="THI48" s="50"/>
      <c r="THJ48" s="50"/>
      <c r="THK48" s="50"/>
      <c r="THL48" s="50"/>
      <c r="THM48" s="50"/>
      <c r="THN48" s="50"/>
      <c r="THO48" s="50"/>
      <c r="THP48" s="50"/>
      <c r="THQ48" s="50"/>
      <c r="THR48" s="50"/>
      <c r="THS48" s="50"/>
      <c r="THT48" s="50"/>
      <c r="THU48" s="50"/>
      <c r="THV48" s="50"/>
      <c r="THW48" s="50"/>
      <c r="THX48" s="50"/>
      <c r="THY48" s="50"/>
      <c r="THZ48" s="50"/>
      <c r="TIA48" s="50"/>
      <c r="TIB48" s="50"/>
      <c r="TIC48" s="50"/>
      <c r="TID48" s="50"/>
      <c r="TIE48" s="50"/>
      <c r="TIF48" s="50"/>
      <c r="TIG48" s="50"/>
      <c r="TIH48" s="50"/>
      <c r="TII48" s="50"/>
      <c r="TIJ48" s="50"/>
      <c r="TIK48" s="50"/>
      <c r="TIL48" s="50"/>
      <c r="TIM48" s="50"/>
      <c r="TIN48" s="50"/>
      <c r="TIO48" s="50"/>
      <c r="TIP48" s="50"/>
      <c r="TIQ48" s="50"/>
      <c r="TIR48" s="50"/>
      <c r="TIS48" s="50"/>
      <c r="TIT48" s="50"/>
      <c r="TIU48" s="50"/>
      <c r="TIV48" s="50"/>
      <c r="TIW48" s="50"/>
      <c r="TIX48" s="50"/>
      <c r="TIY48" s="50"/>
      <c r="TIZ48" s="50"/>
      <c r="TJA48" s="50"/>
      <c r="TJB48" s="50"/>
      <c r="TJC48" s="50"/>
      <c r="TJD48" s="50"/>
      <c r="TJE48" s="50"/>
      <c r="TJF48" s="50"/>
      <c r="TJG48" s="50"/>
      <c r="TJH48" s="50"/>
      <c r="TJI48" s="50"/>
      <c r="TJJ48" s="50"/>
      <c r="TJK48" s="50"/>
      <c r="TJL48" s="50"/>
      <c r="TJM48" s="50"/>
      <c r="TJN48" s="50"/>
      <c r="TJO48" s="50"/>
      <c r="TJP48" s="50"/>
      <c r="TJQ48" s="50"/>
      <c r="TJR48" s="50"/>
      <c r="TJS48" s="50"/>
      <c r="TJT48" s="50"/>
      <c r="TJU48" s="50"/>
      <c r="TJV48" s="50"/>
      <c r="TJW48" s="50"/>
      <c r="TJX48" s="50"/>
      <c r="TJY48" s="50"/>
      <c r="TJZ48" s="50"/>
      <c r="TKA48" s="50"/>
      <c r="TKB48" s="50"/>
      <c r="TKC48" s="50"/>
      <c r="TKD48" s="50"/>
      <c r="TKE48" s="50"/>
      <c r="TKF48" s="50"/>
      <c r="TKG48" s="50"/>
      <c r="TKH48" s="50"/>
      <c r="TKI48" s="50"/>
      <c r="TKJ48" s="50"/>
      <c r="TKK48" s="50"/>
      <c r="TKL48" s="50"/>
      <c r="TKM48" s="50"/>
      <c r="TKN48" s="50"/>
      <c r="TKO48" s="50"/>
      <c r="TKP48" s="50"/>
      <c r="TKQ48" s="50"/>
      <c r="TKR48" s="50"/>
      <c r="TKS48" s="50"/>
      <c r="TKT48" s="50"/>
      <c r="TKU48" s="50"/>
      <c r="TKV48" s="50"/>
      <c r="TKW48" s="50"/>
      <c r="TKX48" s="50"/>
      <c r="TKY48" s="50"/>
      <c r="TKZ48" s="50"/>
      <c r="TLA48" s="50"/>
      <c r="TLB48" s="50"/>
      <c r="TLC48" s="50"/>
      <c r="TLD48" s="50"/>
      <c r="TLE48" s="50"/>
      <c r="TLF48" s="50"/>
      <c r="TLG48" s="50"/>
      <c r="TLH48" s="50"/>
      <c r="TLI48" s="50"/>
      <c r="TLJ48" s="50"/>
      <c r="TLK48" s="50"/>
      <c r="TLL48" s="50"/>
      <c r="TLM48" s="50"/>
      <c r="TLN48" s="50"/>
      <c r="TLO48" s="50"/>
      <c r="TLP48" s="50"/>
      <c r="TLQ48" s="50"/>
      <c r="TLR48" s="50"/>
      <c r="TLS48" s="50"/>
      <c r="TLT48" s="50"/>
      <c r="TLU48" s="50"/>
      <c r="TLV48" s="50"/>
      <c r="TLW48" s="50"/>
      <c r="TLX48" s="50"/>
      <c r="TLY48" s="50"/>
      <c r="TLZ48" s="50"/>
      <c r="TMA48" s="50"/>
      <c r="TMB48" s="50"/>
      <c r="TMC48" s="50"/>
      <c r="TMD48" s="50"/>
      <c r="TME48" s="50"/>
      <c r="TMF48" s="50"/>
      <c r="TMG48" s="50"/>
      <c r="TMH48" s="50"/>
      <c r="TMI48" s="50"/>
      <c r="TMJ48" s="50"/>
      <c r="TMK48" s="50"/>
      <c r="TML48" s="50"/>
      <c r="TMM48" s="50"/>
      <c r="TMN48" s="50"/>
      <c r="TMO48" s="50"/>
      <c r="TMP48" s="50"/>
      <c r="TMQ48" s="50"/>
      <c r="TMR48" s="50"/>
      <c r="TMS48" s="50"/>
      <c r="TMT48" s="50"/>
      <c r="TMU48" s="50"/>
      <c r="TMV48" s="50"/>
      <c r="TMW48" s="50"/>
      <c r="TMX48" s="50"/>
      <c r="TMY48" s="50"/>
      <c r="TMZ48" s="50"/>
      <c r="TNA48" s="50"/>
      <c r="TNB48" s="50"/>
      <c r="TNC48" s="50"/>
      <c r="TND48" s="50"/>
      <c r="TNE48" s="50"/>
      <c r="TNF48" s="50"/>
      <c r="TNG48" s="50"/>
      <c r="TNH48" s="50"/>
      <c r="TNI48" s="50"/>
      <c r="TNJ48" s="50"/>
      <c r="TNK48" s="50"/>
      <c r="TNL48" s="50"/>
      <c r="TNM48" s="50"/>
      <c r="TNN48" s="50"/>
      <c r="TNO48" s="50"/>
      <c r="TNP48" s="50"/>
      <c r="TNQ48" s="50"/>
      <c r="TNR48" s="50"/>
      <c r="TNS48" s="50"/>
      <c r="TNT48" s="50"/>
      <c r="TNU48" s="50"/>
      <c r="TNV48" s="50"/>
      <c r="TNW48" s="50"/>
      <c r="TNX48" s="50"/>
      <c r="TNY48" s="50"/>
      <c r="TNZ48" s="50"/>
      <c r="TOA48" s="50"/>
      <c r="TOB48" s="50"/>
      <c r="TOC48" s="50"/>
      <c r="TOD48" s="50"/>
      <c r="TOE48" s="50"/>
      <c r="TOF48" s="50"/>
      <c r="TOG48" s="50"/>
      <c r="TOH48" s="50"/>
      <c r="TOI48" s="50"/>
      <c r="TOJ48" s="50"/>
      <c r="TOK48" s="50"/>
      <c r="TOL48" s="50"/>
      <c r="TOM48" s="50"/>
      <c r="TON48" s="50"/>
      <c r="TOO48" s="50"/>
      <c r="TOP48" s="50"/>
      <c r="TOQ48" s="50"/>
      <c r="TOR48" s="50"/>
      <c r="TOS48" s="50"/>
      <c r="TOT48" s="50"/>
      <c r="TOU48" s="50"/>
      <c r="TOV48" s="50"/>
      <c r="TOW48" s="50"/>
      <c r="TOX48" s="50"/>
      <c r="TOY48" s="50"/>
      <c r="TOZ48" s="50"/>
      <c r="TPA48" s="50"/>
      <c r="TPB48" s="50"/>
      <c r="TPC48" s="50"/>
      <c r="TPD48" s="50"/>
      <c r="TPE48" s="50"/>
      <c r="TPF48" s="50"/>
      <c r="TPG48" s="50"/>
      <c r="TPH48" s="50"/>
      <c r="TPI48" s="50"/>
      <c r="TPJ48" s="50"/>
      <c r="TPK48" s="50"/>
      <c r="TPL48" s="50"/>
      <c r="TPM48" s="50"/>
      <c r="TPN48" s="50"/>
      <c r="TPO48" s="50"/>
      <c r="TPP48" s="50"/>
      <c r="TPQ48" s="50"/>
      <c r="TPR48" s="50"/>
      <c r="TPS48" s="50"/>
      <c r="TPT48" s="50"/>
      <c r="TPU48" s="50"/>
      <c r="TPV48" s="50"/>
      <c r="TPW48" s="50"/>
      <c r="TPX48" s="50"/>
      <c r="TPY48" s="50"/>
      <c r="TPZ48" s="50"/>
      <c r="TQA48" s="50"/>
      <c r="TQB48" s="50"/>
      <c r="TQC48" s="50"/>
      <c r="TQD48" s="50"/>
      <c r="TQE48" s="50"/>
      <c r="TQF48" s="50"/>
      <c r="TQG48" s="50"/>
      <c r="TQH48" s="50"/>
      <c r="TQI48" s="50"/>
      <c r="TQJ48" s="50"/>
      <c r="TQK48" s="50"/>
      <c r="TQL48" s="50"/>
      <c r="TQM48" s="50"/>
      <c r="TQN48" s="50"/>
      <c r="TQO48" s="50"/>
      <c r="TQP48" s="50"/>
      <c r="TQQ48" s="50"/>
      <c r="TQR48" s="50"/>
      <c r="TQS48" s="50"/>
      <c r="TQT48" s="50"/>
      <c r="TQU48" s="50"/>
      <c r="TQV48" s="50"/>
      <c r="TQW48" s="50"/>
      <c r="TQX48" s="50"/>
      <c r="TQY48" s="50"/>
      <c r="TQZ48" s="50"/>
      <c r="TRA48" s="50"/>
      <c r="TRB48" s="50"/>
      <c r="TRC48" s="50"/>
      <c r="TRD48" s="50"/>
      <c r="TRE48" s="50"/>
      <c r="TRF48" s="50"/>
      <c r="TRG48" s="50"/>
      <c r="TRH48" s="50"/>
      <c r="TRI48" s="50"/>
      <c r="TRJ48" s="50"/>
      <c r="TRK48" s="50"/>
      <c r="TRL48" s="50"/>
      <c r="TRM48" s="50"/>
      <c r="TRN48" s="50"/>
      <c r="TRO48" s="50"/>
      <c r="TRP48" s="50"/>
      <c r="TRQ48" s="50"/>
      <c r="TRR48" s="50"/>
      <c r="TRS48" s="50"/>
      <c r="TRT48" s="50"/>
      <c r="TRU48" s="50"/>
      <c r="TRV48" s="50"/>
      <c r="TRW48" s="50"/>
      <c r="TRX48" s="50"/>
      <c r="TRY48" s="50"/>
      <c r="TRZ48" s="50"/>
      <c r="TSA48" s="50"/>
      <c r="TSB48" s="50"/>
      <c r="TSC48" s="50"/>
      <c r="TSD48" s="50"/>
      <c r="TSE48" s="50"/>
      <c r="TSF48" s="50"/>
      <c r="TSG48" s="50"/>
      <c r="TSH48" s="50"/>
      <c r="TSI48" s="50"/>
      <c r="TSJ48" s="50"/>
      <c r="TSK48" s="50"/>
      <c r="TSL48" s="50"/>
      <c r="TSM48" s="50"/>
      <c r="TSN48" s="50"/>
      <c r="TSO48" s="50"/>
      <c r="TSP48" s="50"/>
      <c r="TSQ48" s="50"/>
      <c r="TSR48" s="50"/>
      <c r="TSS48" s="50"/>
      <c r="TST48" s="50"/>
      <c r="TSU48" s="50"/>
      <c r="TSV48" s="50"/>
      <c r="TSW48" s="50"/>
      <c r="TSX48" s="50"/>
      <c r="TSY48" s="50"/>
      <c r="TSZ48" s="50"/>
      <c r="TTA48" s="50"/>
      <c r="TTB48" s="50"/>
      <c r="TTC48" s="50"/>
      <c r="TTD48" s="50"/>
      <c r="TTE48" s="50"/>
      <c r="TTF48" s="50"/>
      <c r="TTG48" s="50"/>
      <c r="TTH48" s="50"/>
      <c r="TTI48" s="50"/>
      <c r="TTJ48" s="50"/>
      <c r="TTK48" s="50"/>
      <c r="TTL48" s="50"/>
      <c r="TTM48" s="50"/>
      <c r="TTN48" s="50"/>
      <c r="TTO48" s="50"/>
      <c r="TTP48" s="50"/>
      <c r="TTQ48" s="50"/>
      <c r="TTR48" s="50"/>
      <c r="TTS48" s="50"/>
      <c r="TTT48" s="50"/>
      <c r="TTU48" s="50"/>
      <c r="TTV48" s="50"/>
      <c r="TTW48" s="50"/>
      <c r="TTX48" s="50"/>
      <c r="TTY48" s="50"/>
      <c r="TTZ48" s="50"/>
      <c r="TUA48" s="50"/>
      <c r="TUB48" s="50"/>
      <c r="TUC48" s="50"/>
      <c r="TUD48" s="50"/>
      <c r="TUE48" s="50"/>
      <c r="TUF48" s="50"/>
      <c r="TUG48" s="50"/>
      <c r="TUH48" s="50"/>
      <c r="TUI48" s="50"/>
      <c r="TUJ48" s="50"/>
      <c r="TUK48" s="50"/>
      <c r="TUL48" s="50"/>
      <c r="TUM48" s="50"/>
      <c r="TUN48" s="50"/>
      <c r="TUO48" s="50"/>
      <c r="TUP48" s="50"/>
      <c r="TUQ48" s="50"/>
      <c r="TUR48" s="50"/>
      <c r="TUS48" s="50"/>
      <c r="TUT48" s="50"/>
      <c r="TUU48" s="50"/>
      <c r="TUV48" s="50"/>
      <c r="TUW48" s="50"/>
      <c r="TUX48" s="50"/>
      <c r="TUY48" s="50"/>
      <c r="TUZ48" s="50"/>
      <c r="TVA48" s="50"/>
      <c r="TVB48" s="50"/>
      <c r="TVC48" s="50"/>
      <c r="TVD48" s="50"/>
      <c r="TVE48" s="50"/>
      <c r="TVF48" s="50"/>
      <c r="TVG48" s="50"/>
      <c r="TVH48" s="50"/>
      <c r="TVI48" s="50"/>
      <c r="TVJ48" s="50"/>
      <c r="TVK48" s="50"/>
      <c r="TVL48" s="50"/>
      <c r="TVM48" s="50"/>
      <c r="TVN48" s="50"/>
      <c r="TVO48" s="50"/>
      <c r="TVP48" s="50"/>
      <c r="TVQ48" s="50"/>
      <c r="TVR48" s="50"/>
      <c r="TVS48" s="50"/>
      <c r="TVT48" s="50"/>
      <c r="TVU48" s="50"/>
      <c r="TVV48" s="50"/>
      <c r="TVW48" s="50"/>
      <c r="TVX48" s="50"/>
      <c r="TVY48" s="50"/>
      <c r="TVZ48" s="50"/>
      <c r="TWA48" s="50"/>
      <c r="TWB48" s="50"/>
      <c r="TWC48" s="50"/>
      <c r="TWD48" s="50"/>
      <c r="TWE48" s="50"/>
      <c r="TWF48" s="50"/>
      <c r="TWG48" s="50"/>
      <c r="TWH48" s="50"/>
      <c r="TWI48" s="50"/>
      <c r="TWJ48" s="50"/>
      <c r="TWK48" s="50"/>
      <c r="TWL48" s="50"/>
      <c r="TWM48" s="50"/>
      <c r="TWN48" s="50"/>
      <c r="TWO48" s="50"/>
      <c r="TWP48" s="50"/>
      <c r="TWQ48" s="50"/>
      <c r="TWR48" s="50"/>
      <c r="TWS48" s="50"/>
      <c r="TWT48" s="50"/>
      <c r="TWU48" s="50"/>
      <c r="TWV48" s="50"/>
      <c r="TWW48" s="50"/>
      <c r="TWX48" s="50"/>
      <c r="TWY48" s="50"/>
      <c r="TWZ48" s="50"/>
      <c r="TXA48" s="50"/>
      <c r="TXB48" s="50"/>
      <c r="TXC48" s="50"/>
      <c r="TXD48" s="50"/>
      <c r="TXE48" s="50"/>
      <c r="TXF48" s="50"/>
      <c r="TXG48" s="50"/>
      <c r="TXH48" s="50"/>
      <c r="TXI48" s="50"/>
      <c r="TXJ48" s="50"/>
      <c r="TXK48" s="50"/>
      <c r="TXL48" s="50"/>
      <c r="TXM48" s="50"/>
      <c r="TXN48" s="50"/>
      <c r="TXO48" s="50"/>
      <c r="TXP48" s="50"/>
      <c r="TXQ48" s="50"/>
      <c r="TXR48" s="50"/>
      <c r="TXS48" s="50"/>
      <c r="TXT48" s="50"/>
      <c r="TXU48" s="50"/>
      <c r="TXV48" s="50"/>
      <c r="TXW48" s="50"/>
      <c r="TXX48" s="50"/>
      <c r="TXY48" s="50"/>
      <c r="TXZ48" s="50"/>
      <c r="TYA48" s="50"/>
      <c r="TYB48" s="50"/>
      <c r="TYC48" s="50"/>
      <c r="TYD48" s="50"/>
      <c r="TYE48" s="50"/>
      <c r="TYF48" s="50"/>
      <c r="TYG48" s="50"/>
      <c r="TYH48" s="50"/>
      <c r="TYI48" s="50"/>
      <c r="TYJ48" s="50"/>
      <c r="TYK48" s="50"/>
      <c r="TYL48" s="50"/>
      <c r="TYM48" s="50"/>
      <c r="TYN48" s="50"/>
      <c r="TYO48" s="50"/>
      <c r="TYP48" s="50"/>
      <c r="TYQ48" s="50"/>
      <c r="TYR48" s="50"/>
      <c r="TYS48" s="50"/>
      <c r="TYT48" s="50"/>
      <c r="TYU48" s="50"/>
      <c r="TYV48" s="50"/>
      <c r="TYW48" s="50"/>
      <c r="TYX48" s="50"/>
      <c r="TYY48" s="50"/>
      <c r="TYZ48" s="50"/>
      <c r="TZA48" s="50"/>
      <c r="TZB48" s="50"/>
      <c r="TZC48" s="50"/>
      <c r="TZD48" s="50"/>
      <c r="TZE48" s="50"/>
      <c r="TZF48" s="50"/>
      <c r="TZG48" s="50"/>
      <c r="TZH48" s="50"/>
      <c r="TZI48" s="50"/>
      <c r="TZJ48" s="50"/>
      <c r="TZK48" s="50"/>
      <c r="TZL48" s="50"/>
      <c r="TZM48" s="50"/>
      <c r="TZN48" s="50"/>
      <c r="TZO48" s="50"/>
      <c r="TZP48" s="50"/>
      <c r="TZQ48" s="50"/>
      <c r="TZR48" s="50"/>
      <c r="TZS48" s="50"/>
      <c r="TZT48" s="50"/>
      <c r="TZU48" s="50"/>
      <c r="TZV48" s="50"/>
      <c r="TZW48" s="50"/>
      <c r="TZX48" s="50"/>
      <c r="TZY48" s="50"/>
      <c r="TZZ48" s="50"/>
      <c r="UAA48" s="50"/>
      <c r="UAB48" s="50"/>
      <c r="UAC48" s="50"/>
      <c r="UAD48" s="50"/>
      <c r="UAE48" s="50"/>
      <c r="UAF48" s="50"/>
      <c r="UAG48" s="50"/>
      <c r="UAH48" s="50"/>
      <c r="UAI48" s="50"/>
      <c r="UAJ48" s="50"/>
      <c r="UAK48" s="50"/>
      <c r="UAL48" s="50"/>
      <c r="UAM48" s="50"/>
      <c r="UAN48" s="50"/>
      <c r="UAO48" s="50"/>
      <c r="UAP48" s="50"/>
      <c r="UAQ48" s="50"/>
      <c r="UAR48" s="50"/>
      <c r="UAS48" s="50"/>
      <c r="UAT48" s="50"/>
      <c r="UAU48" s="50"/>
      <c r="UAV48" s="50"/>
      <c r="UAW48" s="50"/>
      <c r="UAX48" s="50"/>
      <c r="UAY48" s="50"/>
      <c r="UAZ48" s="50"/>
      <c r="UBA48" s="50"/>
      <c r="UBB48" s="50"/>
      <c r="UBC48" s="50"/>
      <c r="UBD48" s="50"/>
      <c r="UBE48" s="50"/>
      <c r="UBF48" s="50"/>
      <c r="UBG48" s="50"/>
      <c r="UBH48" s="50"/>
      <c r="UBI48" s="50"/>
      <c r="UBJ48" s="50"/>
      <c r="UBK48" s="50"/>
      <c r="UBL48" s="50"/>
      <c r="UBM48" s="50"/>
      <c r="UBN48" s="50"/>
      <c r="UBO48" s="50"/>
      <c r="UBP48" s="50"/>
      <c r="UBQ48" s="50"/>
      <c r="UBR48" s="50"/>
      <c r="UBS48" s="50"/>
      <c r="UBT48" s="50"/>
      <c r="UBU48" s="50"/>
      <c r="UBV48" s="50"/>
      <c r="UBW48" s="50"/>
      <c r="UBX48" s="50"/>
      <c r="UBY48" s="50"/>
      <c r="UBZ48" s="50"/>
      <c r="UCA48" s="50"/>
      <c r="UCB48" s="50"/>
      <c r="UCC48" s="50"/>
      <c r="UCD48" s="50"/>
      <c r="UCE48" s="50"/>
      <c r="UCF48" s="50"/>
      <c r="UCG48" s="50"/>
      <c r="UCH48" s="50"/>
      <c r="UCI48" s="50"/>
      <c r="UCJ48" s="50"/>
      <c r="UCK48" s="50"/>
      <c r="UCL48" s="50"/>
      <c r="UCM48" s="50"/>
      <c r="UCN48" s="50"/>
      <c r="UCO48" s="50"/>
      <c r="UCP48" s="50"/>
      <c r="UCQ48" s="50"/>
      <c r="UCR48" s="50"/>
      <c r="UCS48" s="50"/>
      <c r="UCT48" s="50"/>
      <c r="UCU48" s="50"/>
      <c r="UCV48" s="50"/>
      <c r="UCW48" s="50"/>
      <c r="UCX48" s="50"/>
      <c r="UCY48" s="50"/>
      <c r="UCZ48" s="50"/>
      <c r="UDA48" s="50"/>
      <c r="UDB48" s="50"/>
      <c r="UDC48" s="50"/>
      <c r="UDD48" s="50"/>
      <c r="UDE48" s="50"/>
      <c r="UDF48" s="50"/>
      <c r="UDG48" s="50"/>
      <c r="UDH48" s="50"/>
      <c r="UDI48" s="50"/>
      <c r="UDJ48" s="50"/>
      <c r="UDK48" s="50"/>
      <c r="UDL48" s="50"/>
      <c r="UDM48" s="50"/>
      <c r="UDN48" s="50"/>
      <c r="UDO48" s="50"/>
      <c r="UDP48" s="50"/>
      <c r="UDQ48" s="50"/>
      <c r="UDR48" s="50"/>
      <c r="UDS48" s="50"/>
      <c r="UDT48" s="50"/>
      <c r="UDU48" s="50"/>
      <c r="UDV48" s="50"/>
      <c r="UDW48" s="50"/>
      <c r="UDX48" s="50"/>
      <c r="UDY48" s="50"/>
      <c r="UDZ48" s="50"/>
      <c r="UEA48" s="50"/>
      <c r="UEB48" s="50"/>
      <c r="UEC48" s="50"/>
      <c r="UED48" s="50"/>
      <c r="UEE48" s="50"/>
      <c r="UEF48" s="50"/>
      <c r="UEG48" s="50"/>
      <c r="UEH48" s="50"/>
      <c r="UEI48" s="50"/>
      <c r="UEJ48" s="50"/>
      <c r="UEK48" s="50"/>
      <c r="UEL48" s="50"/>
      <c r="UEM48" s="50"/>
      <c r="UEN48" s="50"/>
      <c r="UEO48" s="50"/>
      <c r="UEP48" s="50"/>
      <c r="UEQ48" s="50"/>
      <c r="UER48" s="50"/>
      <c r="UES48" s="50"/>
      <c r="UET48" s="50"/>
      <c r="UEU48" s="50"/>
      <c r="UEV48" s="50"/>
      <c r="UEW48" s="50"/>
      <c r="UEX48" s="50"/>
      <c r="UEY48" s="50"/>
      <c r="UEZ48" s="50"/>
      <c r="UFA48" s="50"/>
      <c r="UFB48" s="50"/>
      <c r="UFC48" s="50"/>
      <c r="UFD48" s="50"/>
      <c r="UFE48" s="50"/>
      <c r="UFF48" s="50"/>
      <c r="UFG48" s="50"/>
      <c r="UFH48" s="50"/>
      <c r="UFI48" s="50"/>
      <c r="UFJ48" s="50"/>
      <c r="UFK48" s="50"/>
      <c r="UFL48" s="50"/>
      <c r="UFM48" s="50"/>
      <c r="UFN48" s="50"/>
      <c r="UFO48" s="50"/>
      <c r="UFP48" s="50"/>
      <c r="UFQ48" s="50"/>
      <c r="UFR48" s="50"/>
      <c r="UFS48" s="50"/>
      <c r="UFT48" s="50"/>
      <c r="UFU48" s="50"/>
      <c r="UFV48" s="50"/>
      <c r="UFW48" s="50"/>
      <c r="UFX48" s="50"/>
      <c r="UFY48" s="50"/>
      <c r="UFZ48" s="50"/>
      <c r="UGA48" s="50"/>
      <c r="UGB48" s="50"/>
      <c r="UGC48" s="50"/>
      <c r="UGD48" s="50"/>
      <c r="UGE48" s="50"/>
      <c r="UGF48" s="50"/>
      <c r="UGG48" s="50"/>
      <c r="UGH48" s="50"/>
      <c r="UGI48" s="50"/>
      <c r="UGJ48" s="50"/>
      <c r="UGK48" s="50"/>
      <c r="UGL48" s="50"/>
      <c r="UGM48" s="50"/>
      <c r="UGN48" s="50"/>
      <c r="UGO48" s="50"/>
      <c r="UGP48" s="50"/>
      <c r="UGQ48" s="50"/>
      <c r="UGR48" s="50"/>
      <c r="UGS48" s="50"/>
      <c r="UGT48" s="50"/>
      <c r="UGU48" s="50"/>
      <c r="UGV48" s="50"/>
      <c r="UGW48" s="50"/>
      <c r="UGX48" s="50"/>
      <c r="UGY48" s="50"/>
      <c r="UGZ48" s="50"/>
      <c r="UHA48" s="50"/>
      <c r="UHB48" s="50"/>
      <c r="UHC48" s="50"/>
      <c r="UHD48" s="50"/>
      <c r="UHE48" s="50"/>
      <c r="UHF48" s="50"/>
      <c r="UHG48" s="50"/>
      <c r="UHH48" s="50"/>
      <c r="UHI48" s="50"/>
      <c r="UHJ48" s="50"/>
      <c r="UHK48" s="50"/>
      <c r="UHL48" s="50"/>
      <c r="UHM48" s="50"/>
      <c r="UHN48" s="50"/>
      <c r="UHO48" s="50"/>
      <c r="UHP48" s="50"/>
      <c r="UHQ48" s="50"/>
      <c r="UHR48" s="50"/>
      <c r="UHS48" s="50"/>
      <c r="UHT48" s="50"/>
      <c r="UHU48" s="50"/>
      <c r="UHV48" s="50"/>
      <c r="UHW48" s="50"/>
      <c r="UHX48" s="50"/>
      <c r="UHY48" s="50"/>
      <c r="UHZ48" s="50"/>
      <c r="UIA48" s="50"/>
      <c r="UIB48" s="50"/>
      <c r="UIC48" s="50"/>
      <c r="UID48" s="50"/>
      <c r="UIE48" s="50"/>
      <c r="UIF48" s="50"/>
      <c r="UIG48" s="50"/>
      <c r="UIH48" s="50"/>
      <c r="UII48" s="50"/>
      <c r="UIJ48" s="50"/>
      <c r="UIK48" s="50"/>
      <c r="UIL48" s="50"/>
      <c r="UIM48" s="50"/>
      <c r="UIN48" s="50"/>
      <c r="UIO48" s="50"/>
      <c r="UIP48" s="50"/>
      <c r="UIQ48" s="50"/>
      <c r="UIR48" s="50"/>
      <c r="UIS48" s="50"/>
      <c r="UIT48" s="50"/>
      <c r="UIU48" s="50"/>
      <c r="UIV48" s="50"/>
      <c r="UIW48" s="50"/>
      <c r="UIX48" s="50"/>
      <c r="UIY48" s="50"/>
      <c r="UIZ48" s="50"/>
      <c r="UJA48" s="50"/>
      <c r="UJB48" s="50"/>
      <c r="UJC48" s="50"/>
      <c r="UJD48" s="50"/>
      <c r="UJE48" s="50"/>
      <c r="UJF48" s="50"/>
      <c r="UJG48" s="50"/>
      <c r="UJH48" s="50"/>
      <c r="UJI48" s="50"/>
      <c r="UJJ48" s="50"/>
      <c r="UJK48" s="50"/>
      <c r="UJL48" s="50"/>
      <c r="UJM48" s="50"/>
      <c r="UJN48" s="50"/>
      <c r="UJO48" s="50"/>
      <c r="UJP48" s="50"/>
      <c r="UJQ48" s="50"/>
      <c r="UJR48" s="50"/>
      <c r="UJS48" s="50"/>
      <c r="UJT48" s="50"/>
      <c r="UJU48" s="50"/>
      <c r="UJV48" s="50"/>
      <c r="UJW48" s="50"/>
      <c r="UJX48" s="50"/>
      <c r="UJY48" s="50"/>
      <c r="UJZ48" s="50"/>
      <c r="UKA48" s="50"/>
      <c r="UKB48" s="50"/>
      <c r="UKC48" s="50"/>
      <c r="UKD48" s="50"/>
      <c r="UKE48" s="50"/>
      <c r="UKF48" s="50"/>
      <c r="UKG48" s="50"/>
      <c r="UKH48" s="50"/>
      <c r="UKI48" s="50"/>
      <c r="UKJ48" s="50"/>
      <c r="UKK48" s="50"/>
      <c r="UKL48" s="50"/>
      <c r="UKM48" s="50"/>
      <c r="UKN48" s="50"/>
      <c r="UKO48" s="50"/>
      <c r="UKP48" s="50"/>
      <c r="UKQ48" s="50"/>
      <c r="UKR48" s="50"/>
      <c r="UKS48" s="50"/>
      <c r="UKT48" s="50"/>
      <c r="UKU48" s="50"/>
      <c r="UKV48" s="50"/>
      <c r="UKW48" s="50"/>
      <c r="UKX48" s="50"/>
      <c r="UKY48" s="50"/>
      <c r="UKZ48" s="50"/>
      <c r="ULA48" s="50"/>
      <c r="ULB48" s="50"/>
      <c r="ULC48" s="50"/>
      <c r="ULD48" s="50"/>
      <c r="ULE48" s="50"/>
      <c r="ULF48" s="50"/>
      <c r="ULG48" s="50"/>
      <c r="ULH48" s="50"/>
      <c r="ULI48" s="50"/>
      <c r="ULJ48" s="50"/>
      <c r="ULK48" s="50"/>
      <c r="ULL48" s="50"/>
      <c r="ULM48" s="50"/>
      <c r="ULN48" s="50"/>
      <c r="ULO48" s="50"/>
      <c r="ULP48" s="50"/>
      <c r="ULQ48" s="50"/>
      <c r="ULR48" s="50"/>
      <c r="ULS48" s="50"/>
      <c r="ULT48" s="50"/>
      <c r="ULU48" s="50"/>
      <c r="ULV48" s="50"/>
      <c r="ULW48" s="50"/>
      <c r="ULX48" s="50"/>
      <c r="ULY48" s="50"/>
      <c r="ULZ48" s="50"/>
      <c r="UMA48" s="50"/>
      <c r="UMB48" s="50"/>
      <c r="UMC48" s="50"/>
      <c r="UMD48" s="50"/>
      <c r="UME48" s="50"/>
      <c r="UMF48" s="50"/>
      <c r="UMG48" s="50"/>
      <c r="UMH48" s="50"/>
      <c r="UMI48" s="50"/>
      <c r="UMJ48" s="50"/>
      <c r="UMK48" s="50"/>
      <c r="UML48" s="50"/>
      <c r="UMM48" s="50"/>
      <c r="UMN48" s="50"/>
      <c r="UMO48" s="50"/>
      <c r="UMP48" s="50"/>
      <c r="UMQ48" s="50"/>
      <c r="UMR48" s="50"/>
      <c r="UMS48" s="50"/>
      <c r="UMT48" s="50"/>
      <c r="UMU48" s="50"/>
      <c r="UMV48" s="50"/>
      <c r="UMW48" s="50"/>
      <c r="UMX48" s="50"/>
      <c r="UMY48" s="50"/>
      <c r="UMZ48" s="50"/>
      <c r="UNA48" s="50"/>
      <c r="UNB48" s="50"/>
      <c r="UNC48" s="50"/>
      <c r="UND48" s="50"/>
      <c r="UNE48" s="50"/>
      <c r="UNF48" s="50"/>
      <c r="UNG48" s="50"/>
      <c r="UNH48" s="50"/>
      <c r="UNI48" s="50"/>
      <c r="UNJ48" s="50"/>
      <c r="UNK48" s="50"/>
      <c r="UNL48" s="50"/>
      <c r="UNM48" s="50"/>
      <c r="UNN48" s="50"/>
      <c r="UNO48" s="50"/>
      <c r="UNP48" s="50"/>
      <c r="UNQ48" s="50"/>
      <c r="UNR48" s="50"/>
      <c r="UNS48" s="50"/>
      <c r="UNT48" s="50"/>
      <c r="UNU48" s="50"/>
      <c r="UNV48" s="50"/>
      <c r="UNW48" s="50"/>
      <c r="UNX48" s="50"/>
      <c r="UNY48" s="50"/>
      <c r="UNZ48" s="50"/>
      <c r="UOA48" s="50"/>
      <c r="UOB48" s="50"/>
      <c r="UOC48" s="50"/>
      <c r="UOD48" s="50"/>
      <c r="UOE48" s="50"/>
      <c r="UOF48" s="50"/>
      <c r="UOG48" s="50"/>
      <c r="UOH48" s="50"/>
      <c r="UOI48" s="50"/>
      <c r="UOJ48" s="50"/>
      <c r="UOK48" s="50"/>
      <c r="UOL48" s="50"/>
      <c r="UOM48" s="50"/>
      <c r="UON48" s="50"/>
      <c r="UOO48" s="50"/>
      <c r="UOP48" s="50"/>
      <c r="UOQ48" s="50"/>
      <c r="UOR48" s="50"/>
      <c r="UOS48" s="50"/>
      <c r="UOT48" s="50"/>
      <c r="UOU48" s="50"/>
      <c r="UOV48" s="50"/>
      <c r="UOW48" s="50"/>
      <c r="UOX48" s="50"/>
      <c r="UOY48" s="50"/>
      <c r="UOZ48" s="50"/>
      <c r="UPA48" s="50"/>
      <c r="UPB48" s="50"/>
      <c r="UPC48" s="50"/>
      <c r="UPD48" s="50"/>
      <c r="UPE48" s="50"/>
      <c r="UPF48" s="50"/>
      <c r="UPG48" s="50"/>
      <c r="UPH48" s="50"/>
      <c r="UPI48" s="50"/>
      <c r="UPJ48" s="50"/>
      <c r="UPK48" s="50"/>
      <c r="UPL48" s="50"/>
      <c r="UPM48" s="50"/>
      <c r="UPN48" s="50"/>
      <c r="UPO48" s="50"/>
      <c r="UPP48" s="50"/>
      <c r="UPQ48" s="50"/>
      <c r="UPR48" s="50"/>
      <c r="UPS48" s="50"/>
      <c r="UPT48" s="50"/>
      <c r="UPU48" s="50"/>
      <c r="UPV48" s="50"/>
      <c r="UPW48" s="50"/>
      <c r="UPX48" s="50"/>
      <c r="UPY48" s="50"/>
      <c r="UPZ48" s="50"/>
      <c r="UQA48" s="50"/>
      <c r="UQB48" s="50"/>
      <c r="UQC48" s="50"/>
      <c r="UQD48" s="50"/>
      <c r="UQE48" s="50"/>
      <c r="UQF48" s="50"/>
      <c r="UQG48" s="50"/>
      <c r="UQH48" s="50"/>
      <c r="UQI48" s="50"/>
      <c r="UQJ48" s="50"/>
      <c r="UQK48" s="50"/>
      <c r="UQL48" s="50"/>
      <c r="UQM48" s="50"/>
      <c r="UQN48" s="50"/>
      <c r="UQO48" s="50"/>
      <c r="UQP48" s="50"/>
      <c r="UQQ48" s="50"/>
      <c r="UQR48" s="50"/>
      <c r="UQS48" s="50"/>
      <c r="UQT48" s="50"/>
      <c r="UQU48" s="50"/>
      <c r="UQV48" s="50"/>
      <c r="UQW48" s="50"/>
      <c r="UQX48" s="50"/>
      <c r="UQY48" s="50"/>
      <c r="UQZ48" s="50"/>
      <c r="URA48" s="50"/>
      <c r="URB48" s="50"/>
      <c r="URC48" s="50"/>
      <c r="URD48" s="50"/>
      <c r="URE48" s="50"/>
      <c r="URF48" s="50"/>
      <c r="URG48" s="50"/>
      <c r="URH48" s="50"/>
      <c r="URI48" s="50"/>
      <c r="URJ48" s="50"/>
      <c r="URK48" s="50"/>
      <c r="URL48" s="50"/>
      <c r="URM48" s="50"/>
      <c r="URN48" s="50"/>
      <c r="URO48" s="50"/>
      <c r="URP48" s="50"/>
      <c r="URQ48" s="50"/>
      <c r="URR48" s="50"/>
      <c r="URS48" s="50"/>
      <c r="URT48" s="50"/>
      <c r="URU48" s="50"/>
      <c r="URV48" s="50"/>
      <c r="URW48" s="50"/>
      <c r="URX48" s="50"/>
      <c r="URY48" s="50"/>
      <c r="URZ48" s="50"/>
      <c r="USA48" s="50"/>
      <c r="USB48" s="50"/>
      <c r="USC48" s="50"/>
      <c r="USD48" s="50"/>
      <c r="USE48" s="50"/>
      <c r="USF48" s="50"/>
      <c r="USG48" s="50"/>
      <c r="USH48" s="50"/>
      <c r="USI48" s="50"/>
      <c r="USJ48" s="50"/>
      <c r="USK48" s="50"/>
      <c r="USL48" s="50"/>
      <c r="USM48" s="50"/>
      <c r="USN48" s="50"/>
      <c r="USO48" s="50"/>
      <c r="USP48" s="50"/>
      <c r="USQ48" s="50"/>
      <c r="USR48" s="50"/>
      <c r="USS48" s="50"/>
      <c r="UST48" s="50"/>
      <c r="USU48" s="50"/>
      <c r="USV48" s="50"/>
      <c r="USW48" s="50"/>
      <c r="USX48" s="50"/>
      <c r="USY48" s="50"/>
      <c r="USZ48" s="50"/>
      <c r="UTA48" s="50"/>
      <c r="UTB48" s="50"/>
      <c r="UTC48" s="50"/>
      <c r="UTD48" s="50"/>
      <c r="UTE48" s="50"/>
      <c r="UTF48" s="50"/>
      <c r="UTG48" s="50"/>
      <c r="UTH48" s="50"/>
      <c r="UTI48" s="50"/>
      <c r="UTJ48" s="50"/>
      <c r="UTK48" s="50"/>
      <c r="UTL48" s="50"/>
      <c r="UTM48" s="50"/>
      <c r="UTN48" s="50"/>
      <c r="UTO48" s="50"/>
      <c r="UTP48" s="50"/>
      <c r="UTQ48" s="50"/>
      <c r="UTR48" s="50"/>
      <c r="UTS48" s="50"/>
      <c r="UTT48" s="50"/>
      <c r="UTU48" s="50"/>
      <c r="UTV48" s="50"/>
      <c r="UTW48" s="50"/>
      <c r="UTX48" s="50"/>
      <c r="UTY48" s="50"/>
      <c r="UTZ48" s="50"/>
      <c r="UUA48" s="50"/>
      <c r="UUB48" s="50"/>
      <c r="UUC48" s="50"/>
      <c r="UUD48" s="50"/>
      <c r="UUE48" s="50"/>
      <c r="UUF48" s="50"/>
      <c r="UUG48" s="50"/>
      <c r="UUH48" s="50"/>
      <c r="UUI48" s="50"/>
      <c r="UUJ48" s="50"/>
      <c r="UUK48" s="50"/>
      <c r="UUL48" s="50"/>
      <c r="UUM48" s="50"/>
      <c r="UUN48" s="50"/>
      <c r="UUO48" s="50"/>
      <c r="UUP48" s="50"/>
      <c r="UUQ48" s="50"/>
      <c r="UUR48" s="50"/>
      <c r="UUS48" s="50"/>
      <c r="UUT48" s="50"/>
      <c r="UUU48" s="50"/>
      <c r="UUV48" s="50"/>
      <c r="UUW48" s="50"/>
      <c r="UUX48" s="50"/>
      <c r="UUY48" s="50"/>
      <c r="UUZ48" s="50"/>
      <c r="UVA48" s="50"/>
      <c r="UVB48" s="50"/>
      <c r="UVC48" s="50"/>
      <c r="UVD48" s="50"/>
      <c r="UVE48" s="50"/>
      <c r="UVF48" s="50"/>
      <c r="UVG48" s="50"/>
      <c r="UVH48" s="50"/>
      <c r="UVI48" s="50"/>
      <c r="UVJ48" s="50"/>
      <c r="UVK48" s="50"/>
      <c r="UVL48" s="50"/>
      <c r="UVM48" s="50"/>
      <c r="UVN48" s="50"/>
      <c r="UVO48" s="50"/>
      <c r="UVP48" s="50"/>
      <c r="UVQ48" s="50"/>
      <c r="UVR48" s="50"/>
      <c r="UVS48" s="50"/>
      <c r="UVT48" s="50"/>
      <c r="UVU48" s="50"/>
      <c r="UVV48" s="50"/>
      <c r="UVW48" s="50"/>
      <c r="UVX48" s="50"/>
      <c r="UVY48" s="50"/>
      <c r="UVZ48" s="50"/>
      <c r="UWA48" s="50"/>
      <c r="UWB48" s="50"/>
      <c r="UWC48" s="50"/>
      <c r="UWD48" s="50"/>
      <c r="UWE48" s="50"/>
      <c r="UWF48" s="50"/>
      <c r="UWG48" s="50"/>
      <c r="UWH48" s="50"/>
      <c r="UWI48" s="50"/>
      <c r="UWJ48" s="50"/>
      <c r="UWK48" s="50"/>
      <c r="UWL48" s="50"/>
      <c r="UWM48" s="50"/>
      <c r="UWN48" s="50"/>
      <c r="UWO48" s="50"/>
      <c r="UWP48" s="50"/>
      <c r="UWQ48" s="50"/>
      <c r="UWR48" s="50"/>
      <c r="UWS48" s="50"/>
      <c r="UWT48" s="50"/>
      <c r="UWU48" s="50"/>
      <c r="UWV48" s="50"/>
      <c r="UWW48" s="50"/>
      <c r="UWX48" s="50"/>
      <c r="UWY48" s="50"/>
      <c r="UWZ48" s="50"/>
      <c r="UXA48" s="50"/>
      <c r="UXB48" s="50"/>
      <c r="UXC48" s="50"/>
      <c r="UXD48" s="50"/>
      <c r="UXE48" s="50"/>
      <c r="UXF48" s="50"/>
      <c r="UXG48" s="50"/>
      <c r="UXH48" s="50"/>
      <c r="UXI48" s="50"/>
      <c r="UXJ48" s="50"/>
      <c r="UXK48" s="50"/>
      <c r="UXL48" s="50"/>
      <c r="UXM48" s="50"/>
      <c r="UXN48" s="50"/>
      <c r="UXO48" s="50"/>
      <c r="UXP48" s="50"/>
      <c r="UXQ48" s="50"/>
      <c r="UXR48" s="50"/>
      <c r="UXS48" s="50"/>
      <c r="UXT48" s="50"/>
      <c r="UXU48" s="50"/>
      <c r="UXV48" s="50"/>
      <c r="UXW48" s="50"/>
      <c r="UXX48" s="50"/>
      <c r="UXY48" s="50"/>
      <c r="UXZ48" s="50"/>
      <c r="UYA48" s="50"/>
      <c r="UYB48" s="50"/>
      <c r="UYC48" s="50"/>
      <c r="UYD48" s="50"/>
      <c r="UYE48" s="50"/>
      <c r="UYF48" s="50"/>
      <c r="UYG48" s="50"/>
      <c r="UYH48" s="50"/>
      <c r="UYI48" s="50"/>
      <c r="UYJ48" s="50"/>
      <c r="UYK48" s="50"/>
      <c r="UYL48" s="50"/>
      <c r="UYM48" s="50"/>
      <c r="UYN48" s="50"/>
      <c r="UYO48" s="50"/>
      <c r="UYP48" s="50"/>
      <c r="UYQ48" s="50"/>
      <c r="UYR48" s="50"/>
      <c r="UYS48" s="50"/>
      <c r="UYT48" s="50"/>
      <c r="UYU48" s="50"/>
      <c r="UYV48" s="50"/>
      <c r="UYW48" s="50"/>
      <c r="UYX48" s="50"/>
      <c r="UYY48" s="50"/>
      <c r="UYZ48" s="50"/>
      <c r="UZA48" s="50"/>
      <c r="UZB48" s="50"/>
      <c r="UZC48" s="50"/>
      <c r="UZD48" s="50"/>
      <c r="UZE48" s="50"/>
      <c r="UZF48" s="50"/>
      <c r="UZG48" s="50"/>
      <c r="UZH48" s="50"/>
      <c r="UZI48" s="50"/>
      <c r="UZJ48" s="50"/>
      <c r="UZK48" s="50"/>
      <c r="UZL48" s="50"/>
      <c r="UZM48" s="50"/>
      <c r="UZN48" s="50"/>
      <c r="UZO48" s="50"/>
      <c r="UZP48" s="50"/>
      <c r="UZQ48" s="50"/>
      <c r="UZR48" s="50"/>
      <c r="UZS48" s="50"/>
      <c r="UZT48" s="50"/>
      <c r="UZU48" s="50"/>
      <c r="UZV48" s="50"/>
      <c r="UZW48" s="50"/>
      <c r="UZX48" s="50"/>
      <c r="UZY48" s="50"/>
      <c r="UZZ48" s="50"/>
      <c r="VAA48" s="50"/>
      <c r="VAB48" s="50"/>
      <c r="VAC48" s="50"/>
      <c r="VAD48" s="50"/>
      <c r="VAE48" s="50"/>
      <c r="VAF48" s="50"/>
      <c r="VAG48" s="50"/>
      <c r="VAH48" s="50"/>
      <c r="VAI48" s="50"/>
      <c r="VAJ48" s="50"/>
      <c r="VAK48" s="50"/>
      <c r="VAL48" s="50"/>
      <c r="VAM48" s="50"/>
      <c r="VAN48" s="50"/>
      <c r="VAO48" s="50"/>
      <c r="VAP48" s="50"/>
      <c r="VAQ48" s="50"/>
      <c r="VAR48" s="50"/>
      <c r="VAS48" s="50"/>
      <c r="VAT48" s="50"/>
      <c r="VAU48" s="50"/>
      <c r="VAV48" s="50"/>
      <c r="VAW48" s="50"/>
      <c r="VAX48" s="50"/>
      <c r="VAY48" s="50"/>
      <c r="VAZ48" s="50"/>
      <c r="VBA48" s="50"/>
      <c r="VBB48" s="50"/>
      <c r="VBC48" s="50"/>
      <c r="VBD48" s="50"/>
      <c r="VBE48" s="50"/>
      <c r="VBF48" s="50"/>
      <c r="VBG48" s="50"/>
      <c r="VBH48" s="50"/>
      <c r="VBI48" s="50"/>
      <c r="VBJ48" s="50"/>
      <c r="VBK48" s="50"/>
      <c r="VBL48" s="50"/>
      <c r="VBM48" s="50"/>
      <c r="VBN48" s="50"/>
      <c r="VBO48" s="50"/>
      <c r="VBP48" s="50"/>
      <c r="VBQ48" s="50"/>
      <c r="VBR48" s="50"/>
      <c r="VBS48" s="50"/>
      <c r="VBT48" s="50"/>
      <c r="VBU48" s="50"/>
      <c r="VBV48" s="50"/>
      <c r="VBW48" s="50"/>
      <c r="VBX48" s="50"/>
      <c r="VBY48" s="50"/>
      <c r="VBZ48" s="50"/>
      <c r="VCA48" s="50"/>
      <c r="VCB48" s="50"/>
      <c r="VCC48" s="50"/>
      <c r="VCD48" s="50"/>
      <c r="VCE48" s="50"/>
      <c r="VCF48" s="50"/>
      <c r="VCG48" s="50"/>
      <c r="VCH48" s="50"/>
      <c r="VCI48" s="50"/>
      <c r="VCJ48" s="50"/>
      <c r="VCK48" s="50"/>
      <c r="VCL48" s="50"/>
      <c r="VCM48" s="50"/>
      <c r="VCN48" s="50"/>
      <c r="VCO48" s="50"/>
      <c r="VCP48" s="50"/>
      <c r="VCQ48" s="50"/>
      <c r="VCR48" s="50"/>
      <c r="VCS48" s="50"/>
      <c r="VCT48" s="50"/>
      <c r="VCU48" s="50"/>
      <c r="VCV48" s="50"/>
      <c r="VCW48" s="50"/>
      <c r="VCX48" s="50"/>
      <c r="VCY48" s="50"/>
      <c r="VCZ48" s="50"/>
      <c r="VDA48" s="50"/>
      <c r="VDB48" s="50"/>
      <c r="VDC48" s="50"/>
      <c r="VDD48" s="50"/>
      <c r="VDE48" s="50"/>
      <c r="VDF48" s="50"/>
      <c r="VDG48" s="50"/>
      <c r="VDH48" s="50"/>
      <c r="VDI48" s="50"/>
      <c r="VDJ48" s="50"/>
      <c r="VDK48" s="50"/>
      <c r="VDL48" s="50"/>
      <c r="VDM48" s="50"/>
      <c r="VDN48" s="50"/>
      <c r="VDO48" s="50"/>
      <c r="VDP48" s="50"/>
      <c r="VDQ48" s="50"/>
      <c r="VDR48" s="50"/>
      <c r="VDS48" s="50"/>
      <c r="VDT48" s="50"/>
      <c r="VDU48" s="50"/>
      <c r="VDV48" s="50"/>
      <c r="VDW48" s="50"/>
      <c r="VDX48" s="50"/>
      <c r="VDY48" s="50"/>
      <c r="VDZ48" s="50"/>
      <c r="VEA48" s="50"/>
      <c r="VEB48" s="50"/>
      <c r="VEC48" s="50"/>
      <c r="VED48" s="50"/>
      <c r="VEE48" s="50"/>
      <c r="VEF48" s="50"/>
      <c r="VEG48" s="50"/>
      <c r="VEH48" s="50"/>
      <c r="VEI48" s="50"/>
      <c r="VEJ48" s="50"/>
      <c r="VEK48" s="50"/>
      <c r="VEL48" s="50"/>
      <c r="VEM48" s="50"/>
      <c r="VEN48" s="50"/>
      <c r="VEO48" s="50"/>
      <c r="VEP48" s="50"/>
      <c r="VEQ48" s="50"/>
      <c r="VER48" s="50"/>
      <c r="VES48" s="50"/>
      <c r="VET48" s="50"/>
      <c r="VEU48" s="50"/>
      <c r="VEV48" s="50"/>
      <c r="VEW48" s="50"/>
      <c r="VEX48" s="50"/>
      <c r="VEY48" s="50"/>
      <c r="VEZ48" s="50"/>
      <c r="VFA48" s="50"/>
      <c r="VFB48" s="50"/>
      <c r="VFC48" s="50"/>
      <c r="VFD48" s="50"/>
      <c r="VFE48" s="50"/>
      <c r="VFF48" s="50"/>
      <c r="VFG48" s="50"/>
      <c r="VFH48" s="50"/>
      <c r="VFI48" s="50"/>
      <c r="VFJ48" s="50"/>
      <c r="VFK48" s="50"/>
      <c r="VFL48" s="50"/>
      <c r="VFM48" s="50"/>
      <c r="VFN48" s="50"/>
      <c r="VFO48" s="50"/>
      <c r="VFP48" s="50"/>
      <c r="VFQ48" s="50"/>
      <c r="VFR48" s="50"/>
      <c r="VFS48" s="50"/>
      <c r="VFT48" s="50"/>
      <c r="VFU48" s="50"/>
      <c r="VFV48" s="50"/>
      <c r="VFW48" s="50"/>
      <c r="VFX48" s="50"/>
      <c r="VFY48" s="50"/>
      <c r="VFZ48" s="50"/>
      <c r="VGA48" s="50"/>
      <c r="VGB48" s="50"/>
      <c r="VGC48" s="50"/>
      <c r="VGD48" s="50"/>
      <c r="VGE48" s="50"/>
      <c r="VGF48" s="50"/>
      <c r="VGG48" s="50"/>
      <c r="VGH48" s="50"/>
      <c r="VGI48" s="50"/>
      <c r="VGJ48" s="50"/>
      <c r="VGK48" s="50"/>
      <c r="VGL48" s="50"/>
      <c r="VGM48" s="50"/>
      <c r="VGN48" s="50"/>
      <c r="VGO48" s="50"/>
      <c r="VGP48" s="50"/>
      <c r="VGQ48" s="50"/>
      <c r="VGR48" s="50"/>
      <c r="VGS48" s="50"/>
      <c r="VGT48" s="50"/>
      <c r="VGU48" s="50"/>
      <c r="VGV48" s="50"/>
      <c r="VGW48" s="50"/>
      <c r="VGX48" s="50"/>
      <c r="VGY48" s="50"/>
      <c r="VGZ48" s="50"/>
      <c r="VHA48" s="50"/>
      <c r="VHB48" s="50"/>
      <c r="VHC48" s="50"/>
      <c r="VHD48" s="50"/>
      <c r="VHE48" s="50"/>
      <c r="VHF48" s="50"/>
      <c r="VHG48" s="50"/>
      <c r="VHH48" s="50"/>
      <c r="VHI48" s="50"/>
      <c r="VHJ48" s="50"/>
      <c r="VHK48" s="50"/>
      <c r="VHL48" s="50"/>
      <c r="VHM48" s="50"/>
      <c r="VHN48" s="50"/>
      <c r="VHO48" s="50"/>
      <c r="VHP48" s="50"/>
      <c r="VHQ48" s="50"/>
      <c r="VHR48" s="50"/>
      <c r="VHS48" s="50"/>
      <c r="VHT48" s="50"/>
      <c r="VHU48" s="50"/>
      <c r="VHV48" s="50"/>
      <c r="VHW48" s="50"/>
      <c r="VHX48" s="50"/>
      <c r="VHY48" s="50"/>
      <c r="VHZ48" s="50"/>
      <c r="VIA48" s="50"/>
      <c r="VIB48" s="50"/>
      <c r="VIC48" s="50"/>
      <c r="VID48" s="50"/>
      <c r="VIE48" s="50"/>
      <c r="VIF48" s="50"/>
      <c r="VIG48" s="50"/>
      <c r="VIH48" s="50"/>
      <c r="VII48" s="50"/>
      <c r="VIJ48" s="50"/>
      <c r="VIK48" s="50"/>
      <c r="VIL48" s="50"/>
      <c r="VIM48" s="50"/>
      <c r="VIN48" s="50"/>
      <c r="VIO48" s="50"/>
      <c r="VIP48" s="50"/>
      <c r="VIQ48" s="50"/>
      <c r="VIR48" s="50"/>
      <c r="VIS48" s="50"/>
      <c r="VIT48" s="50"/>
      <c r="VIU48" s="50"/>
      <c r="VIV48" s="50"/>
      <c r="VIW48" s="50"/>
      <c r="VIX48" s="50"/>
      <c r="VIY48" s="50"/>
      <c r="VIZ48" s="50"/>
      <c r="VJA48" s="50"/>
      <c r="VJB48" s="50"/>
      <c r="VJC48" s="50"/>
      <c r="VJD48" s="50"/>
      <c r="VJE48" s="50"/>
      <c r="VJF48" s="50"/>
      <c r="VJG48" s="50"/>
      <c r="VJH48" s="50"/>
      <c r="VJI48" s="50"/>
      <c r="VJJ48" s="50"/>
      <c r="VJK48" s="50"/>
      <c r="VJL48" s="50"/>
      <c r="VJM48" s="50"/>
      <c r="VJN48" s="50"/>
      <c r="VJO48" s="50"/>
      <c r="VJP48" s="50"/>
      <c r="VJQ48" s="50"/>
      <c r="VJR48" s="50"/>
      <c r="VJS48" s="50"/>
      <c r="VJT48" s="50"/>
      <c r="VJU48" s="50"/>
      <c r="VJV48" s="50"/>
      <c r="VJW48" s="50"/>
      <c r="VJX48" s="50"/>
      <c r="VJY48" s="50"/>
      <c r="VJZ48" s="50"/>
      <c r="VKA48" s="50"/>
      <c r="VKB48" s="50"/>
      <c r="VKC48" s="50"/>
      <c r="VKD48" s="50"/>
      <c r="VKE48" s="50"/>
      <c r="VKF48" s="50"/>
      <c r="VKG48" s="50"/>
      <c r="VKH48" s="50"/>
      <c r="VKI48" s="50"/>
      <c r="VKJ48" s="50"/>
      <c r="VKK48" s="50"/>
      <c r="VKL48" s="50"/>
      <c r="VKM48" s="50"/>
      <c r="VKN48" s="50"/>
      <c r="VKO48" s="50"/>
      <c r="VKP48" s="50"/>
      <c r="VKQ48" s="50"/>
      <c r="VKR48" s="50"/>
      <c r="VKS48" s="50"/>
      <c r="VKT48" s="50"/>
      <c r="VKU48" s="50"/>
      <c r="VKV48" s="50"/>
      <c r="VKW48" s="50"/>
      <c r="VKX48" s="50"/>
      <c r="VKY48" s="50"/>
      <c r="VKZ48" s="50"/>
      <c r="VLA48" s="50"/>
      <c r="VLB48" s="50"/>
      <c r="VLC48" s="50"/>
      <c r="VLD48" s="50"/>
      <c r="VLE48" s="50"/>
      <c r="VLF48" s="50"/>
      <c r="VLG48" s="50"/>
      <c r="VLH48" s="50"/>
      <c r="VLI48" s="50"/>
      <c r="VLJ48" s="50"/>
      <c r="VLK48" s="50"/>
      <c r="VLL48" s="50"/>
      <c r="VLM48" s="50"/>
      <c r="VLN48" s="50"/>
      <c r="VLO48" s="50"/>
      <c r="VLP48" s="50"/>
      <c r="VLQ48" s="50"/>
      <c r="VLR48" s="50"/>
      <c r="VLS48" s="50"/>
      <c r="VLT48" s="50"/>
      <c r="VLU48" s="50"/>
      <c r="VLV48" s="50"/>
      <c r="VLW48" s="50"/>
      <c r="VLX48" s="50"/>
      <c r="VLY48" s="50"/>
      <c r="VLZ48" s="50"/>
      <c r="VMA48" s="50"/>
      <c r="VMB48" s="50"/>
      <c r="VMC48" s="50"/>
      <c r="VMD48" s="50"/>
      <c r="VME48" s="50"/>
      <c r="VMF48" s="50"/>
      <c r="VMG48" s="50"/>
      <c r="VMH48" s="50"/>
      <c r="VMI48" s="50"/>
      <c r="VMJ48" s="50"/>
      <c r="VMK48" s="50"/>
      <c r="VML48" s="50"/>
      <c r="VMM48" s="50"/>
      <c r="VMN48" s="50"/>
      <c r="VMO48" s="50"/>
      <c r="VMP48" s="50"/>
      <c r="VMQ48" s="50"/>
      <c r="VMR48" s="50"/>
      <c r="VMS48" s="50"/>
      <c r="VMT48" s="50"/>
      <c r="VMU48" s="50"/>
      <c r="VMV48" s="50"/>
      <c r="VMW48" s="50"/>
      <c r="VMX48" s="50"/>
      <c r="VMY48" s="50"/>
      <c r="VMZ48" s="50"/>
      <c r="VNA48" s="50"/>
      <c r="VNB48" s="50"/>
      <c r="VNC48" s="50"/>
      <c r="VND48" s="50"/>
      <c r="VNE48" s="50"/>
      <c r="VNF48" s="50"/>
      <c r="VNG48" s="50"/>
      <c r="VNH48" s="50"/>
      <c r="VNI48" s="50"/>
      <c r="VNJ48" s="50"/>
      <c r="VNK48" s="50"/>
      <c r="VNL48" s="50"/>
      <c r="VNM48" s="50"/>
      <c r="VNN48" s="50"/>
      <c r="VNO48" s="50"/>
      <c r="VNP48" s="50"/>
      <c r="VNQ48" s="50"/>
      <c r="VNR48" s="50"/>
      <c r="VNS48" s="50"/>
      <c r="VNT48" s="50"/>
      <c r="VNU48" s="50"/>
      <c r="VNV48" s="50"/>
      <c r="VNW48" s="50"/>
      <c r="VNX48" s="50"/>
      <c r="VNY48" s="50"/>
      <c r="VNZ48" s="50"/>
      <c r="VOA48" s="50"/>
      <c r="VOB48" s="50"/>
      <c r="VOC48" s="50"/>
      <c r="VOD48" s="50"/>
      <c r="VOE48" s="50"/>
      <c r="VOF48" s="50"/>
      <c r="VOG48" s="50"/>
      <c r="VOH48" s="50"/>
      <c r="VOI48" s="50"/>
      <c r="VOJ48" s="50"/>
      <c r="VOK48" s="50"/>
      <c r="VOL48" s="50"/>
      <c r="VOM48" s="50"/>
      <c r="VON48" s="50"/>
      <c r="VOO48" s="50"/>
      <c r="VOP48" s="50"/>
      <c r="VOQ48" s="50"/>
      <c r="VOR48" s="50"/>
      <c r="VOS48" s="50"/>
      <c r="VOT48" s="50"/>
      <c r="VOU48" s="50"/>
      <c r="VOV48" s="50"/>
      <c r="VOW48" s="50"/>
      <c r="VOX48" s="50"/>
      <c r="VOY48" s="50"/>
      <c r="VOZ48" s="50"/>
      <c r="VPA48" s="50"/>
      <c r="VPB48" s="50"/>
      <c r="VPC48" s="50"/>
      <c r="VPD48" s="50"/>
      <c r="VPE48" s="50"/>
      <c r="VPF48" s="50"/>
      <c r="VPG48" s="50"/>
      <c r="VPH48" s="50"/>
      <c r="VPI48" s="50"/>
      <c r="VPJ48" s="50"/>
      <c r="VPK48" s="50"/>
      <c r="VPL48" s="50"/>
      <c r="VPM48" s="50"/>
      <c r="VPN48" s="50"/>
      <c r="VPO48" s="50"/>
      <c r="VPP48" s="50"/>
      <c r="VPQ48" s="50"/>
      <c r="VPR48" s="50"/>
      <c r="VPS48" s="50"/>
      <c r="VPT48" s="50"/>
      <c r="VPU48" s="50"/>
      <c r="VPV48" s="50"/>
      <c r="VPW48" s="50"/>
      <c r="VPX48" s="50"/>
      <c r="VPY48" s="50"/>
      <c r="VPZ48" s="50"/>
      <c r="VQA48" s="50"/>
      <c r="VQB48" s="50"/>
      <c r="VQC48" s="50"/>
      <c r="VQD48" s="50"/>
      <c r="VQE48" s="50"/>
      <c r="VQF48" s="50"/>
      <c r="VQG48" s="50"/>
      <c r="VQH48" s="50"/>
      <c r="VQI48" s="50"/>
      <c r="VQJ48" s="50"/>
      <c r="VQK48" s="50"/>
      <c r="VQL48" s="50"/>
      <c r="VQM48" s="50"/>
      <c r="VQN48" s="50"/>
      <c r="VQO48" s="50"/>
      <c r="VQP48" s="50"/>
      <c r="VQQ48" s="50"/>
      <c r="VQR48" s="50"/>
      <c r="VQS48" s="50"/>
      <c r="VQT48" s="50"/>
      <c r="VQU48" s="50"/>
      <c r="VQV48" s="50"/>
      <c r="VQW48" s="50"/>
      <c r="VQX48" s="50"/>
      <c r="VQY48" s="50"/>
      <c r="VQZ48" s="50"/>
      <c r="VRA48" s="50"/>
      <c r="VRB48" s="50"/>
      <c r="VRC48" s="50"/>
      <c r="VRD48" s="50"/>
      <c r="VRE48" s="50"/>
      <c r="VRF48" s="50"/>
      <c r="VRG48" s="50"/>
      <c r="VRH48" s="50"/>
      <c r="VRI48" s="50"/>
      <c r="VRJ48" s="50"/>
      <c r="VRK48" s="50"/>
      <c r="VRL48" s="50"/>
      <c r="VRM48" s="50"/>
      <c r="VRN48" s="50"/>
      <c r="VRO48" s="50"/>
      <c r="VRP48" s="50"/>
      <c r="VRQ48" s="50"/>
      <c r="VRR48" s="50"/>
      <c r="VRS48" s="50"/>
      <c r="VRT48" s="50"/>
      <c r="VRU48" s="50"/>
      <c r="VRV48" s="50"/>
      <c r="VRW48" s="50"/>
      <c r="VRX48" s="50"/>
      <c r="VRY48" s="50"/>
      <c r="VRZ48" s="50"/>
      <c r="VSA48" s="50"/>
      <c r="VSB48" s="50"/>
      <c r="VSC48" s="50"/>
      <c r="VSD48" s="50"/>
      <c r="VSE48" s="50"/>
      <c r="VSF48" s="50"/>
      <c r="VSG48" s="50"/>
      <c r="VSH48" s="50"/>
      <c r="VSI48" s="50"/>
      <c r="VSJ48" s="50"/>
      <c r="VSK48" s="50"/>
      <c r="VSL48" s="50"/>
      <c r="VSM48" s="50"/>
      <c r="VSN48" s="50"/>
      <c r="VSO48" s="50"/>
      <c r="VSP48" s="50"/>
      <c r="VSQ48" s="50"/>
      <c r="VSR48" s="50"/>
      <c r="VSS48" s="50"/>
      <c r="VST48" s="50"/>
      <c r="VSU48" s="50"/>
      <c r="VSV48" s="50"/>
      <c r="VSW48" s="50"/>
      <c r="VSX48" s="50"/>
      <c r="VSY48" s="50"/>
      <c r="VSZ48" s="50"/>
      <c r="VTA48" s="50"/>
      <c r="VTB48" s="50"/>
      <c r="VTC48" s="50"/>
      <c r="VTD48" s="50"/>
      <c r="VTE48" s="50"/>
      <c r="VTF48" s="50"/>
      <c r="VTG48" s="50"/>
      <c r="VTH48" s="50"/>
      <c r="VTI48" s="50"/>
      <c r="VTJ48" s="50"/>
      <c r="VTK48" s="50"/>
      <c r="VTL48" s="50"/>
      <c r="VTM48" s="50"/>
      <c r="VTN48" s="50"/>
      <c r="VTO48" s="50"/>
      <c r="VTP48" s="50"/>
      <c r="VTQ48" s="50"/>
      <c r="VTR48" s="50"/>
      <c r="VTS48" s="50"/>
      <c r="VTT48" s="50"/>
      <c r="VTU48" s="50"/>
      <c r="VTV48" s="50"/>
      <c r="VTW48" s="50"/>
      <c r="VTX48" s="50"/>
      <c r="VTY48" s="50"/>
      <c r="VTZ48" s="50"/>
      <c r="VUA48" s="50"/>
      <c r="VUB48" s="50"/>
      <c r="VUC48" s="50"/>
      <c r="VUD48" s="50"/>
      <c r="VUE48" s="50"/>
      <c r="VUF48" s="50"/>
      <c r="VUG48" s="50"/>
      <c r="VUH48" s="50"/>
      <c r="VUI48" s="50"/>
      <c r="VUJ48" s="50"/>
      <c r="VUK48" s="50"/>
      <c r="VUL48" s="50"/>
      <c r="VUM48" s="50"/>
      <c r="VUN48" s="50"/>
      <c r="VUO48" s="50"/>
      <c r="VUP48" s="50"/>
      <c r="VUQ48" s="50"/>
      <c r="VUR48" s="50"/>
      <c r="VUS48" s="50"/>
      <c r="VUT48" s="50"/>
      <c r="VUU48" s="50"/>
      <c r="VUV48" s="50"/>
      <c r="VUW48" s="50"/>
      <c r="VUX48" s="50"/>
      <c r="VUY48" s="50"/>
      <c r="VUZ48" s="50"/>
      <c r="VVA48" s="50"/>
      <c r="VVB48" s="50"/>
      <c r="VVC48" s="50"/>
      <c r="VVD48" s="50"/>
      <c r="VVE48" s="50"/>
      <c r="VVF48" s="50"/>
      <c r="VVG48" s="50"/>
      <c r="VVH48" s="50"/>
      <c r="VVI48" s="50"/>
      <c r="VVJ48" s="50"/>
      <c r="VVK48" s="50"/>
      <c r="VVL48" s="50"/>
      <c r="VVM48" s="50"/>
      <c r="VVN48" s="50"/>
      <c r="VVO48" s="50"/>
      <c r="VVP48" s="50"/>
      <c r="VVQ48" s="50"/>
      <c r="VVR48" s="50"/>
      <c r="VVS48" s="50"/>
      <c r="VVT48" s="50"/>
      <c r="VVU48" s="50"/>
      <c r="VVV48" s="50"/>
      <c r="VVW48" s="50"/>
      <c r="VVX48" s="50"/>
      <c r="VVY48" s="50"/>
      <c r="VVZ48" s="50"/>
      <c r="VWA48" s="50"/>
      <c r="VWB48" s="50"/>
      <c r="VWC48" s="50"/>
      <c r="VWD48" s="50"/>
      <c r="VWE48" s="50"/>
      <c r="VWF48" s="50"/>
      <c r="VWG48" s="50"/>
      <c r="VWH48" s="50"/>
      <c r="VWI48" s="50"/>
      <c r="VWJ48" s="50"/>
      <c r="VWK48" s="50"/>
      <c r="VWL48" s="50"/>
      <c r="VWM48" s="50"/>
      <c r="VWN48" s="50"/>
      <c r="VWO48" s="50"/>
      <c r="VWP48" s="50"/>
      <c r="VWQ48" s="50"/>
      <c r="VWR48" s="50"/>
      <c r="VWS48" s="50"/>
      <c r="VWT48" s="50"/>
      <c r="VWU48" s="50"/>
      <c r="VWV48" s="50"/>
      <c r="VWW48" s="50"/>
      <c r="VWX48" s="50"/>
      <c r="VWY48" s="50"/>
      <c r="VWZ48" s="50"/>
      <c r="VXA48" s="50"/>
      <c r="VXB48" s="50"/>
      <c r="VXC48" s="50"/>
      <c r="VXD48" s="50"/>
      <c r="VXE48" s="50"/>
      <c r="VXF48" s="50"/>
      <c r="VXG48" s="50"/>
      <c r="VXH48" s="50"/>
      <c r="VXI48" s="50"/>
      <c r="VXJ48" s="50"/>
      <c r="VXK48" s="50"/>
      <c r="VXL48" s="50"/>
      <c r="VXM48" s="50"/>
      <c r="VXN48" s="50"/>
      <c r="VXO48" s="50"/>
      <c r="VXP48" s="50"/>
      <c r="VXQ48" s="50"/>
      <c r="VXR48" s="50"/>
      <c r="VXS48" s="50"/>
      <c r="VXT48" s="50"/>
      <c r="VXU48" s="50"/>
      <c r="VXV48" s="50"/>
      <c r="VXW48" s="50"/>
      <c r="VXX48" s="50"/>
      <c r="VXY48" s="50"/>
      <c r="VXZ48" s="50"/>
      <c r="VYA48" s="50"/>
      <c r="VYB48" s="50"/>
      <c r="VYC48" s="50"/>
      <c r="VYD48" s="50"/>
      <c r="VYE48" s="50"/>
      <c r="VYF48" s="50"/>
      <c r="VYG48" s="50"/>
      <c r="VYH48" s="50"/>
      <c r="VYI48" s="50"/>
      <c r="VYJ48" s="50"/>
      <c r="VYK48" s="50"/>
      <c r="VYL48" s="50"/>
      <c r="VYM48" s="50"/>
      <c r="VYN48" s="50"/>
      <c r="VYO48" s="50"/>
      <c r="VYP48" s="50"/>
      <c r="VYQ48" s="50"/>
      <c r="VYR48" s="50"/>
      <c r="VYS48" s="50"/>
      <c r="VYT48" s="50"/>
      <c r="VYU48" s="50"/>
      <c r="VYV48" s="50"/>
      <c r="VYW48" s="50"/>
      <c r="VYX48" s="50"/>
      <c r="VYY48" s="50"/>
      <c r="VYZ48" s="50"/>
      <c r="VZA48" s="50"/>
      <c r="VZB48" s="50"/>
      <c r="VZC48" s="50"/>
      <c r="VZD48" s="50"/>
      <c r="VZE48" s="50"/>
      <c r="VZF48" s="50"/>
      <c r="VZG48" s="50"/>
      <c r="VZH48" s="50"/>
      <c r="VZI48" s="50"/>
      <c r="VZJ48" s="50"/>
      <c r="VZK48" s="50"/>
      <c r="VZL48" s="50"/>
      <c r="VZM48" s="50"/>
      <c r="VZN48" s="50"/>
      <c r="VZO48" s="50"/>
      <c r="VZP48" s="50"/>
      <c r="VZQ48" s="50"/>
      <c r="VZR48" s="50"/>
      <c r="VZS48" s="50"/>
      <c r="VZT48" s="50"/>
      <c r="VZU48" s="50"/>
      <c r="VZV48" s="50"/>
      <c r="VZW48" s="50"/>
      <c r="VZX48" s="50"/>
      <c r="VZY48" s="50"/>
      <c r="VZZ48" s="50"/>
      <c r="WAA48" s="50"/>
      <c r="WAB48" s="50"/>
      <c r="WAC48" s="50"/>
      <c r="WAD48" s="50"/>
      <c r="WAE48" s="50"/>
      <c r="WAF48" s="50"/>
      <c r="WAG48" s="50"/>
      <c r="WAH48" s="50"/>
      <c r="WAI48" s="50"/>
      <c r="WAJ48" s="50"/>
      <c r="WAK48" s="50"/>
      <c r="WAL48" s="50"/>
      <c r="WAM48" s="50"/>
      <c r="WAN48" s="50"/>
      <c r="WAO48" s="50"/>
      <c r="WAP48" s="50"/>
      <c r="WAQ48" s="50"/>
      <c r="WAR48" s="50"/>
      <c r="WAS48" s="50"/>
      <c r="WAT48" s="50"/>
      <c r="WAU48" s="50"/>
      <c r="WAV48" s="50"/>
      <c r="WAW48" s="50"/>
      <c r="WAX48" s="50"/>
      <c r="WAY48" s="50"/>
      <c r="WAZ48" s="50"/>
      <c r="WBA48" s="50"/>
      <c r="WBB48" s="50"/>
      <c r="WBC48" s="50"/>
      <c r="WBD48" s="50"/>
      <c r="WBE48" s="50"/>
      <c r="WBF48" s="50"/>
      <c r="WBG48" s="50"/>
      <c r="WBH48" s="50"/>
      <c r="WBI48" s="50"/>
      <c r="WBJ48" s="50"/>
      <c r="WBK48" s="50"/>
      <c r="WBL48" s="50"/>
      <c r="WBM48" s="50"/>
      <c r="WBN48" s="50"/>
      <c r="WBO48" s="50"/>
      <c r="WBP48" s="50"/>
      <c r="WBQ48" s="50"/>
      <c r="WBR48" s="50"/>
      <c r="WBS48" s="50"/>
      <c r="WBT48" s="50"/>
      <c r="WBU48" s="50"/>
      <c r="WBV48" s="50"/>
      <c r="WBW48" s="50"/>
      <c r="WBX48" s="50"/>
      <c r="WBY48" s="50"/>
      <c r="WBZ48" s="50"/>
      <c r="WCA48" s="50"/>
      <c r="WCB48" s="50"/>
      <c r="WCC48" s="50"/>
      <c r="WCD48" s="50"/>
      <c r="WCE48" s="50"/>
      <c r="WCF48" s="50"/>
      <c r="WCG48" s="50"/>
      <c r="WCH48" s="50"/>
      <c r="WCI48" s="50"/>
      <c r="WCJ48" s="50"/>
      <c r="WCK48" s="50"/>
      <c r="WCL48" s="50"/>
      <c r="WCM48" s="50"/>
      <c r="WCN48" s="50"/>
      <c r="WCO48" s="50"/>
      <c r="WCP48" s="50"/>
      <c r="WCQ48" s="50"/>
      <c r="WCR48" s="50"/>
      <c r="WCS48" s="50"/>
      <c r="WCT48" s="50"/>
      <c r="WCU48" s="50"/>
      <c r="WCV48" s="50"/>
      <c r="WCW48" s="50"/>
      <c r="WCX48" s="50"/>
      <c r="WCY48" s="50"/>
      <c r="WCZ48" s="50"/>
      <c r="WDA48" s="50"/>
      <c r="WDB48" s="50"/>
      <c r="WDC48" s="50"/>
      <c r="WDD48" s="50"/>
      <c r="WDE48" s="50"/>
      <c r="WDF48" s="50"/>
      <c r="WDG48" s="50"/>
      <c r="WDH48" s="50"/>
      <c r="WDI48" s="50"/>
      <c r="WDJ48" s="50"/>
      <c r="WDK48" s="50"/>
      <c r="WDL48" s="50"/>
      <c r="WDM48" s="50"/>
      <c r="WDN48" s="50"/>
      <c r="WDO48" s="50"/>
      <c r="WDP48" s="50"/>
      <c r="WDQ48" s="50"/>
      <c r="WDR48" s="50"/>
      <c r="WDS48" s="50"/>
      <c r="WDT48" s="50"/>
      <c r="WDU48" s="50"/>
      <c r="WDV48" s="50"/>
      <c r="WDW48" s="50"/>
      <c r="WDX48" s="50"/>
      <c r="WDY48" s="50"/>
      <c r="WDZ48" s="50"/>
      <c r="WEA48" s="50"/>
      <c r="WEB48" s="50"/>
      <c r="WEC48" s="50"/>
      <c r="WED48" s="50"/>
      <c r="WEE48" s="50"/>
      <c r="WEF48" s="50"/>
      <c r="WEG48" s="50"/>
      <c r="WEH48" s="50"/>
      <c r="WEI48" s="50"/>
      <c r="WEJ48" s="50"/>
      <c r="WEK48" s="50"/>
      <c r="WEL48" s="50"/>
      <c r="WEM48" s="50"/>
      <c r="WEN48" s="50"/>
      <c r="WEO48" s="50"/>
      <c r="WEP48" s="50"/>
      <c r="WEQ48" s="50"/>
      <c r="WER48" s="50"/>
      <c r="WES48" s="50"/>
      <c r="WET48" s="50"/>
      <c r="WEU48" s="50"/>
      <c r="WEV48" s="50"/>
      <c r="WEW48" s="50"/>
      <c r="WEX48" s="50"/>
      <c r="WEY48" s="50"/>
      <c r="WEZ48" s="50"/>
      <c r="WFA48" s="50"/>
      <c r="WFB48" s="50"/>
      <c r="WFC48" s="50"/>
      <c r="WFD48" s="50"/>
      <c r="WFE48" s="50"/>
      <c r="WFF48" s="50"/>
      <c r="WFG48" s="50"/>
      <c r="WFH48" s="50"/>
      <c r="WFI48" s="50"/>
      <c r="WFJ48" s="50"/>
      <c r="WFK48" s="50"/>
      <c r="WFL48" s="50"/>
      <c r="WFM48" s="50"/>
      <c r="WFN48" s="50"/>
      <c r="WFO48" s="50"/>
      <c r="WFP48" s="50"/>
      <c r="WFQ48" s="50"/>
      <c r="WFR48" s="50"/>
      <c r="WFS48" s="50"/>
      <c r="WFT48" s="50"/>
      <c r="WFU48" s="50"/>
      <c r="WFV48" s="50"/>
      <c r="WFW48" s="50"/>
      <c r="WFX48" s="50"/>
      <c r="WFY48" s="50"/>
      <c r="WFZ48" s="50"/>
      <c r="WGA48" s="50"/>
      <c r="WGB48" s="50"/>
      <c r="WGC48" s="50"/>
      <c r="WGD48" s="50"/>
      <c r="WGE48" s="50"/>
      <c r="WGF48" s="50"/>
      <c r="WGG48" s="50"/>
      <c r="WGH48" s="50"/>
      <c r="WGI48" s="50"/>
      <c r="WGJ48" s="50"/>
      <c r="WGK48" s="50"/>
      <c r="WGL48" s="50"/>
      <c r="WGM48" s="50"/>
      <c r="WGN48" s="50"/>
      <c r="WGO48" s="50"/>
      <c r="WGP48" s="50"/>
      <c r="WGQ48" s="50"/>
      <c r="WGR48" s="50"/>
      <c r="WGS48" s="50"/>
      <c r="WGT48" s="50"/>
      <c r="WGU48" s="50"/>
      <c r="WGV48" s="50"/>
      <c r="WGW48" s="50"/>
      <c r="WGX48" s="50"/>
      <c r="WGY48" s="50"/>
      <c r="WGZ48" s="50"/>
      <c r="WHA48" s="50"/>
      <c r="WHB48" s="50"/>
      <c r="WHC48" s="50"/>
      <c r="WHD48" s="50"/>
      <c r="WHE48" s="50"/>
      <c r="WHF48" s="50"/>
      <c r="WHG48" s="50"/>
      <c r="WHH48" s="50"/>
      <c r="WHI48" s="50"/>
      <c r="WHJ48" s="50"/>
      <c r="WHK48" s="50"/>
      <c r="WHL48" s="50"/>
      <c r="WHM48" s="50"/>
      <c r="WHN48" s="50"/>
      <c r="WHO48" s="50"/>
      <c r="WHP48" s="50"/>
      <c r="WHQ48" s="50"/>
      <c r="WHR48" s="50"/>
      <c r="WHS48" s="50"/>
      <c r="WHT48" s="50"/>
      <c r="WHU48" s="50"/>
      <c r="WHV48" s="50"/>
      <c r="WHW48" s="50"/>
      <c r="WHX48" s="50"/>
      <c r="WHY48" s="50"/>
      <c r="WHZ48" s="50"/>
      <c r="WIA48" s="50"/>
      <c r="WIB48" s="50"/>
      <c r="WIC48" s="50"/>
      <c r="WID48" s="50"/>
      <c r="WIE48" s="50"/>
      <c r="WIF48" s="50"/>
      <c r="WIG48" s="50"/>
      <c r="WIH48" s="50"/>
      <c r="WII48" s="50"/>
      <c r="WIJ48" s="50"/>
      <c r="WIK48" s="50"/>
      <c r="WIL48" s="50"/>
      <c r="WIM48" s="50"/>
      <c r="WIN48" s="50"/>
      <c r="WIO48" s="50"/>
      <c r="WIP48" s="50"/>
      <c r="WIQ48" s="50"/>
      <c r="WIR48" s="50"/>
      <c r="WIS48" s="50"/>
      <c r="WIT48" s="50"/>
      <c r="WIU48" s="50"/>
      <c r="WIV48" s="50"/>
      <c r="WIW48" s="50"/>
      <c r="WIX48" s="50"/>
      <c r="WIY48" s="50"/>
      <c r="WIZ48" s="50"/>
      <c r="WJA48" s="50"/>
      <c r="WJB48" s="50"/>
      <c r="WJC48" s="50"/>
      <c r="WJD48" s="50"/>
      <c r="WJE48" s="50"/>
      <c r="WJF48" s="50"/>
      <c r="WJG48" s="50"/>
      <c r="WJH48" s="50"/>
      <c r="WJI48" s="50"/>
      <c r="WJJ48" s="50"/>
      <c r="WJK48" s="50"/>
      <c r="WJL48" s="50"/>
      <c r="WJM48" s="50"/>
      <c r="WJN48" s="50"/>
      <c r="WJO48" s="50"/>
      <c r="WJP48" s="50"/>
      <c r="WJQ48" s="50"/>
      <c r="WJR48" s="50"/>
      <c r="WJS48" s="50"/>
      <c r="WJT48" s="50"/>
      <c r="WJU48" s="50"/>
      <c r="WJV48" s="50"/>
      <c r="WJW48" s="50"/>
      <c r="WJX48" s="50"/>
      <c r="WJY48" s="50"/>
      <c r="WJZ48" s="50"/>
      <c r="WKA48" s="50"/>
      <c r="WKB48" s="50"/>
      <c r="WKC48" s="50"/>
      <c r="WKD48" s="50"/>
      <c r="WKE48" s="50"/>
      <c r="WKF48" s="50"/>
      <c r="WKG48" s="50"/>
      <c r="WKH48" s="50"/>
      <c r="WKI48" s="50"/>
      <c r="WKJ48" s="50"/>
      <c r="WKK48" s="50"/>
      <c r="WKL48" s="50"/>
      <c r="WKM48" s="50"/>
      <c r="WKN48" s="50"/>
      <c r="WKO48" s="50"/>
      <c r="WKP48" s="50"/>
      <c r="WKQ48" s="50"/>
      <c r="WKR48" s="50"/>
      <c r="WKS48" s="50"/>
      <c r="WKT48" s="50"/>
      <c r="WKU48" s="50"/>
      <c r="WKV48" s="50"/>
      <c r="WKW48" s="50"/>
      <c r="WKX48" s="50"/>
      <c r="WKY48" s="50"/>
      <c r="WKZ48" s="50"/>
      <c r="WLA48" s="50"/>
      <c r="WLB48" s="50"/>
      <c r="WLC48" s="50"/>
      <c r="WLD48" s="50"/>
      <c r="WLE48" s="50"/>
      <c r="WLF48" s="50"/>
      <c r="WLG48" s="50"/>
      <c r="WLH48" s="50"/>
      <c r="WLI48" s="50"/>
      <c r="WLJ48" s="50"/>
      <c r="WLK48" s="50"/>
      <c r="WLL48" s="50"/>
      <c r="WLM48" s="50"/>
      <c r="WLN48" s="50"/>
      <c r="WLO48" s="50"/>
      <c r="WLP48" s="50"/>
      <c r="WLQ48" s="50"/>
      <c r="WLR48" s="50"/>
      <c r="WLS48" s="50"/>
      <c r="WLT48" s="50"/>
      <c r="WLU48" s="50"/>
      <c r="WLV48" s="50"/>
      <c r="WLW48" s="50"/>
      <c r="WLX48" s="50"/>
      <c r="WLY48" s="50"/>
      <c r="WLZ48" s="50"/>
      <c r="WMA48" s="50"/>
      <c r="WMB48" s="50"/>
      <c r="WMC48" s="50"/>
      <c r="WMD48" s="50"/>
      <c r="WME48" s="50"/>
      <c r="WMF48" s="50"/>
      <c r="WMG48" s="50"/>
      <c r="WMH48" s="50"/>
      <c r="WMI48" s="50"/>
      <c r="WMJ48" s="50"/>
      <c r="WMK48" s="50"/>
      <c r="WML48" s="50"/>
      <c r="WMM48" s="50"/>
      <c r="WMN48" s="50"/>
      <c r="WMO48" s="50"/>
      <c r="WMP48" s="50"/>
      <c r="WMQ48" s="50"/>
      <c r="WMR48" s="50"/>
      <c r="WMS48" s="50"/>
      <c r="WMT48" s="50"/>
      <c r="WMU48" s="50"/>
      <c r="WMV48" s="50"/>
      <c r="WMW48" s="50"/>
      <c r="WMX48" s="50"/>
      <c r="WMY48" s="50"/>
      <c r="WMZ48" s="50"/>
      <c r="WNA48" s="50"/>
      <c r="WNB48" s="50"/>
      <c r="WNC48" s="50"/>
      <c r="WND48" s="50"/>
      <c r="WNE48" s="50"/>
      <c r="WNF48" s="50"/>
      <c r="WNG48" s="50"/>
      <c r="WNH48" s="50"/>
      <c r="WNI48" s="50"/>
      <c r="WNJ48" s="50"/>
      <c r="WNK48" s="50"/>
      <c r="WNL48" s="50"/>
      <c r="WNM48" s="50"/>
      <c r="WNN48" s="50"/>
      <c r="WNO48" s="50"/>
      <c r="WNP48" s="50"/>
      <c r="WNQ48" s="50"/>
      <c r="WNR48" s="50"/>
      <c r="WNS48" s="50"/>
      <c r="WNT48" s="50"/>
      <c r="WNU48" s="50"/>
      <c r="WNV48" s="50"/>
      <c r="WNW48" s="50"/>
      <c r="WNX48" s="50"/>
      <c r="WNY48" s="50"/>
      <c r="WNZ48" s="50"/>
      <c r="WOA48" s="50"/>
      <c r="WOB48" s="50"/>
      <c r="WOC48" s="50"/>
      <c r="WOD48" s="50"/>
      <c r="WOE48" s="50"/>
      <c r="WOF48" s="50"/>
      <c r="WOG48" s="50"/>
      <c r="WOH48" s="50"/>
      <c r="WOI48" s="50"/>
      <c r="WOJ48" s="50"/>
      <c r="WOK48" s="50"/>
      <c r="WOL48" s="50"/>
      <c r="WOM48" s="50"/>
      <c r="WON48" s="50"/>
      <c r="WOO48" s="50"/>
      <c r="WOP48" s="50"/>
      <c r="WOQ48" s="50"/>
      <c r="WOR48" s="50"/>
      <c r="WOS48" s="50"/>
      <c r="WOT48" s="50"/>
      <c r="WOU48" s="50"/>
      <c r="WOV48" s="50"/>
      <c r="WOW48" s="50"/>
      <c r="WOX48" s="50"/>
      <c r="WOY48" s="50"/>
      <c r="WOZ48" s="50"/>
      <c r="WPA48" s="50"/>
      <c r="WPB48" s="50"/>
      <c r="WPC48" s="50"/>
      <c r="WPD48" s="50"/>
      <c r="WPE48" s="50"/>
      <c r="WPF48" s="50"/>
      <c r="WPG48" s="50"/>
      <c r="WPH48" s="50"/>
      <c r="WPI48" s="50"/>
      <c r="WPJ48" s="50"/>
      <c r="WPK48" s="50"/>
      <c r="WPL48" s="50"/>
      <c r="WPM48" s="50"/>
      <c r="WPN48" s="50"/>
      <c r="WPO48" s="50"/>
      <c r="WPP48" s="50"/>
      <c r="WPQ48" s="50"/>
      <c r="WPR48" s="50"/>
      <c r="WPS48" s="50"/>
      <c r="WPT48" s="50"/>
      <c r="WPU48" s="50"/>
      <c r="WPV48" s="50"/>
      <c r="WPW48" s="50"/>
      <c r="WPX48" s="50"/>
      <c r="WPY48" s="50"/>
      <c r="WPZ48" s="50"/>
      <c r="WQA48" s="50"/>
      <c r="WQB48" s="50"/>
      <c r="WQC48" s="50"/>
      <c r="WQD48" s="50"/>
      <c r="WQE48" s="50"/>
      <c r="WQF48" s="50"/>
      <c r="WQG48" s="50"/>
      <c r="WQH48" s="50"/>
      <c r="WQI48" s="50"/>
      <c r="WQJ48" s="50"/>
      <c r="WQK48" s="50"/>
      <c r="WQL48" s="50"/>
      <c r="WQM48" s="50"/>
      <c r="WQN48" s="50"/>
      <c r="WQO48" s="50"/>
      <c r="WQP48" s="50"/>
      <c r="WQQ48" s="50"/>
      <c r="WQR48" s="50"/>
      <c r="WQS48" s="50"/>
      <c r="WQT48" s="50"/>
      <c r="WQU48" s="50"/>
      <c r="WQV48" s="50"/>
      <c r="WQW48" s="50"/>
      <c r="WQX48" s="50"/>
      <c r="WQY48" s="50"/>
      <c r="WQZ48" s="50"/>
      <c r="WRA48" s="50"/>
      <c r="WRB48" s="50"/>
      <c r="WRC48" s="50"/>
      <c r="WRD48" s="50"/>
      <c r="WRE48" s="50"/>
      <c r="WRF48" s="50"/>
      <c r="WRG48" s="50"/>
      <c r="WRH48" s="50"/>
      <c r="WRI48" s="50"/>
      <c r="WRJ48" s="50"/>
      <c r="WRK48" s="50"/>
      <c r="WRL48" s="50"/>
      <c r="WRM48" s="50"/>
      <c r="WRN48" s="50"/>
      <c r="WRO48" s="50"/>
      <c r="WRP48" s="50"/>
      <c r="WRQ48" s="50"/>
      <c r="WRR48" s="50"/>
      <c r="WRS48" s="50"/>
      <c r="WRT48" s="50"/>
      <c r="WRU48" s="50"/>
      <c r="WRV48" s="50"/>
      <c r="WRW48" s="50"/>
      <c r="WRX48" s="50"/>
      <c r="WRY48" s="50"/>
      <c r="WRZ48" s="50"/>
      <c r="WSA48" s="50"/>
      <c r="WSB48" s="50"/>
      <c r="WSC48" s="50"/>
      <c r="WSD48" s="50"/>
      <c r="WSE48" s="50"/>
      <c r="WSF48" s="50"/>
      <c r="WSG48" s="50"/>
      <c r="WSH48" s="50"/>
      <c r="WSI48" s="50"/>
      <c r="WSJ48" s="50"/>
      <c r="WSK48" s="50"/>
      <c r="WSL48" s="50"/>
      <c r="WSM48" s="50"/>
      <c r="WSN48" s="50"/>
      <c r="WSO48" s="50"/>
      <c r="WSP48" s="50"/>
      <c r="WSQ48" s="50"/>
      <c r="WSR48" s="50"/>
      <c r="WSS48" s="50"/>
      <c r="WST48" s="50"/>
      <c r="WSU48" s="50"/>
      <c r="WSV48" s="50"/>
      <c r="WSW48" s="50"/>
      <c r="WSX48" s="50"/>
      <c r="WSY48" s="50"/>
      <c r="WSZ48" s="50"/>
      <c r="WTA48" s="50"/>
      <c r="WTB48" s="50"/>
      <c r="WTC48" s="50"/>
      <c r="WTD48" s="50"/>
      <c r="WTE48" s="50"/>
      <c r="WTF48" s="50"/>
      <c r="WTG48" s="50"/>
      <c r="WTH48" s="50"/>
      <c r="WTI48" s="50"/>
      <c r="WTJ48" s="50"/>
      <c r="WTK48" s="50"/>
      <c r="WTL48" s="50"/>
      <c r="WTM48" s="50"/>
      <c r="WTN48" s="50"/>
      <c r="WTO48" s="50"/>
      <c r="WTP48" s="50"/>
      <c r="WTQ48" s="50"/>
      <c r="WTR48" s="50"/>
      <c r="WTS48" s="50"/>
      <c r="WTT48" s="50"/>
      <c r="WTU48" s="50"/>
      <c r="WTV48" s="50"/>
      <c r="WTW48" s="50"/>
      <c r="WTX48" s="50"/>
      <c r="WTY48" s="50"/>
      <c r="WTZ48" s="50"/>
      <c r="WUA48" s="50"/>
      <c r="WUB48" s="50"/>
      <c r="WUC48" s="50"/>
      <c r="WUD48" s="50"/>
      <c r="WUE48" s="50"/>
      <c r="WUF48" s="50"/>
      <c r="WUG48" s="50"/>
      <c r="WUH48" s="50"/>
      <c r="WUI48" s="50"/>
      <c r="WUJ48" s="50"/>
      <c r="WUK48" s="50"/>
      <c r="WUL48" s="50"/>
      <c r="WUM48" s="50"/>
      <c r="WUN48" s="50"/>
      <c r="WUO48" s="50"/>
      <c r="WUP48" s="50"/>
      <c r="WUQ48" s="50"/>
      <c r="WUR48" s="50"/>
      <c r="WUS48" s="50"/>
      <c r="WUT48" s="50"/>
      <c r="WUU48" s="50"/>
      <c r="WUV48" s="50"/>
      <c r="WUW48" s="50"/>
      <c r="WUX48" s="50"/>
      <c r="WUY48" s="50"/>
      <c r="WUZ48" s="50"/>
      <c r="WVA48" s="50"/>
      <c r="WVB48" s="50"/>
      <c r="WVC48" s="50"/>
      <c r="WVD48" s="50"/>
      <c r="WVE48" s="50"/>
      <c r="WVF48" s="50"/>
      <c r="WVG48" s="50"/>
      <c r="WVH48" s="50"/>
      <c r="WVI48" s="50"/>
      <c r="WVJ48" s="50"/>
      <c r="WVK48" s="50"/>
      <c r="WVL48" s="50"/>
      <c r="WVM48" s="50"/>
      <c r="WVN48" s="50"/>
      <c r="WVO48" s="50"/>
      <c r="WVP48" s="50"/>
      <c r="WVQ48" s="50"/>
      <c r="WVR48" s="50"/>
      <c r="WVS48" s="50"/>
      <c r="WVT48" s="50"/>
      <c r="WVU48" s="50"/>
      <c r="WVV48" s="50"/>
      <c r="WVW48" s="50"/>
      <c r="WVX48" s="50"/>
      <c r="WVY48" s="50"/>
      <c r="WVZ48" s="50"/>
      <c r="WWA48" s="50"/>
      <c r="WWB48" s="50"/>
      <c r="WWC48" s="50"/>
      <c r="WWD48" s="50"/>
      <c r="WWE48" s="50"/>
      <c r="WWF48" s="50"/>
      <c r="WWG48" s="50"/>
      <c r="WWH48" s="50"/>
      <c r="WWI48" s="50"/>
      <c r="WWJ48" s="50"/>
      <c r="WWK48" s="50"/>
      <c r="WWL48" s="50"/>
      <c r="WWM48" s="50"/>
      <c r="WWN48" s="50"/>
      <c r="WWO48" s="50"/>
      <c r="WWP48" s="50"/>
      <c r="WWQ48" s="50"/>
      <c r="WWR48" s="50"/>
      <c r="WWS48" s="50"/>
      <c r="WWT48" s="50"/>
      <c r="WWU48" s="50"/>
      <c r="WWV48" s="50"/>
      <c r="WWW48" s="50"/>
      <c r="WWX48" s="50"/>
      <c r="WWY48" s="50"/>
      <c r="WWZ48" s="50"/>
      <c r="WXA48" s="50"/>
      <c r="WXB48" s="50"/>
      <c r="WXC48" s="50"/>
      <c r="WXD48" s="50"/>
      <c r="WXE48" s="50"/>
      <c r="WXF48" s="50"/>
      <c r="WXG48" s="50"/>
      <c r="WXH48" s="50"/>
      <c r="WXI48" s="50"/>
      <c r="WXJ48" s="50"/>
      <c r="WXK48" s="50"/>
      <c r="WXL48" s="50"/>
      <c r="WXM48" s="50"/>
      <c r="WXN48" s="50"/>
      <c r="WXO48" s="50"/>
      <c r="WXP48" s="50"/>
      <c r="WXQ48" s="50"/>
      <c r="WXR48" s="50"/>
      <c r="WXS48" s="50"/>
      <c r="WXT48" s="50"/>
      <c r="WXU48" s="50"/>
      <c r="WXV48" s="50"/>
      <c r="WXW48" s="50"/>
      <c r="WXX48" s="50"/>
      <c r="WXY48" s="50"/>
      <c r="WXZ48" s="50"/>
      <c r="WYA48" s="50"/>
      <c r="WYB48" s="50"/>
      <c r="WYC48" s="50"/>
      <c r="WYD48" s="50"/>
      <c r="WYE48" s="50"/>
      <c r="WYF48" s="50"/>
      <c r="WYG48" s="50"/>
      <c r="WYH48" s="50"/>
      <c r="WYI48" s="50"/>
      <c r="WYJ48" s="50"/>
      <c r="WYK48" s="50"/>
      <c r="WYL48" s="50"/>
      <c r="WYM48" s="50"/>
      <c r="WYN48" s="50"/>
      <c r="WYO48" s="50"/>
      <c r="WYP48" s="50"/>
      <c r="WYQ48" s="50"/>
      <c r="WYR48" s="50"/>
      <c r="WYS48" s="50"/>
      <c r="WYT48" s="50"/>
      <c r="WYU48" s="50"/>
      <c r="WYV48" s="50"/>
      <c r="WYW48" s="50"/>
      <c r="WYX48" s="50"/>
      <c r="WYY48" s="50"/>
      <c r="WYZ48" s="50"/>
      <c r="WZA48" s="50"/>
      <c r="WZB48" s="50"/>
      <c r="WZC48" s="50"/>
      <c r="WZD48" s="50"/>
      <c r="WZE48" s="50"/>
      <c r="WZF48" s="50"/>
      <c r="WZG48" s="50"/>
      <c r="WZH48" s="50"/>
      <c r="WZI48" s="50"/>
      <c r="WZJ48" s="50"/>
      <c r="WZK48" s="50"/>
      <c r="WZL48" s="50"/>
      <c r="WZM48" s="50"/>
      <c r="WZN48" s="50"/>
      <c r="WZO48" s="50"/>
      <c r="WZP48" s="50"/>
      <c r="WZQ48" s="50"/>
      <c r="WZR48" s="50"/>
      <c r="WZS48" s="50"/>
      <c r="WZT48" s="50"/>
      <c r="WZU48" s="50"/>
      <c r="WZV48" s="50"/>
      <c r="WZW48" s="50"/>
      <c r="WZX48" s="50"/>
      <c r="WZY48" s="50"/>
      <c r="WZZ48" s="50"/>
      <c r="XAA48" s="50"/>
      <c r="XAB48" s="50"/>
      <c r="XAC48" s="50"/>
      <c r="XAD48" s="50"/>
      <c r="XAE48" s="50"/>
      <c r="XAF48" s="50"/>
      <c r="XAG48" s="50"/>
      <c r="XAH48" s="50"/>
      <c r="XAI48" s="50"/>
      <c r="XAJ48" s="50"/>
      <c r="XAK48" s="50"/>
      <c r="XAL48" s="50"/>
      <c r="XAM48" s="50"/>
      <c r="XAN48" s="50"/>
      <c r="XAO48" s="50"/>
      <c r="XAP48" s="50"/>
      <c r="XAQ48" s="50"/>
      <c r="XAR48" s="50"/>
      <c r="XAS48" s="50"/>
      <c r="XAT48" s="50"/>
      <c r="XAU48" s="50"/>
      <c r="XAV48" s="50"/>
      <c r="XAW48" s="50"/>
      <c r="XAX48" s="50"/>
      <c r="XAY48" s="50"/>
      <c r="XAZ48" s="50"/>
      <c r="XBA48" s="50"/>
      <c r="XBB48" s="50"/>
      <c r="XBC48" s="50"/>
      <c r="XBD48" s="50"/>
      <c r="XBE48" s="50"/>
      <c r="XBF48" s="50"/>
      <c r="XBG48" s="50"/>
      <c r="XBH48" s="50"/>
      <c r="XBI48" s="50"/>
      <c r="XBJ48" s="50"/>
      <c r="XBK48" s="50"/>
      <c r="XBL48" s="50"/>
      <c r="XBM48" s="50"/>
      <c r="XBN48" s="50"/>
      <c r="XBO48" s="50"/>
      <c r="XBP48" s="50"/>
      <c r="XBQ48" s="50"/>
      <c r="XBR48" s="50"/>
      <c r="XBS48" s="50"/>
      <c r="XBT48" s="50"/>
      <c r="XBU48" s="50"/>
      <c r="XBV48" s="50"/>
      <c r="XBW48" s="50"/>
      <c r="XBX48" s="50"/>
      <c r="XBY48" s="50"/>
      <c r="XBZ48" s="50"/>
      <c r="XCA48" s="50"/>
      <c r="XCB48" s="50"/>
      <c r="XCC48" s="50"/>
      <c r="XCD48" s="50"/>
      <c r="XCE48" s="50"/>
      <c r="XCF48" s="50"/>
      <c r="XCG48" s="50"/>
      <c r="XCH48" s="50"/>
      <c r="XCI48" s="50"/>
      <c r="XCJ48" s="50"/>
      <c r="XCK48" s="50"/>
      <c r="XCL48" s="50"/>
      <c r="XCM48" s="50"/>
      <c r="XCN48" s="50"/>
      <c r="XCO48" s="50"/>
      <c r="XCP48" s="50"/>
      <c r="XCQ48" s="50"/>
      <c r="XCR48" s="50"/>
      <c r="XCS48" s="50"/>
      <c r="XCT48" s="50"/>
      <c r="XCU48" s="50"/>
      <c r="XCV48" s="50"/>
      <c r="XCW48" s="50"/>
      <c r="XCX48" s="50"/>
      <c r="XCY48" s="50"/>
      <c r="XCZ48" s="50"/>
      <c r="XDA48" s="50"/>
      <c r="XDB48" s="50"/>
      <c r="XDC48" s="50"/>
      <c r="XDD48" s="50"/>
      <c r="XDE48" s="50"/>
      <c r="XDF48" s="50"/>
      <c r="XDG48" s="50"/>
      <c r="XDH48" s="50"/>
      <c r="XDI48" s="50"/>
      <c r="XDJ48" s="50"/>
      <c r="XDK48" s="50"/>
      <c r="XDL48" s="50"/>
      <c r="XDM48" s="50"/>
      <c r="XDN48" s="50"/>
      <c r="XDO48" s="50"/>
      <c r="XDP48" s="50"/>
      <c r="XDQ48" s="50"/>
      <c r="XDR48" s="50"/>
      <c r="XDS48" s="50"/>
      <c r="XDT48" s="50"/>
      <c r="XDU48" s="50"/>
      <c r="XDV48" s="50"/>
      <c r="XDW48" s="50"/>
      <c r="XDX48" s="50"/>
      <c r="XDY48" s="50"/>
      <c r="XDZ48" s="50"/>
      <c r="XEA48" s="50"/>
      <c r="XEB48" s="50"/>
      <c r="XEC48" s="50"/>
      <c r="XED48" s="50"/>
      <c r="XEE48" s="50"/>
      <c r="XEF48" s="50"/>
      <c r="XEG48" s="50"/>
      <c r="XEH48" s="50"/>
      <c r="XEI48" s="50"/>
      <c r="XEJ48" s="50"/>
      <c r="XEK48" s="50"/>
      <c r="XEL48" s="50"/>
      <c r="XEM48" s="50"/>
      <c r="XEN48" s="50"/>
      <c r="XEO48" s="50"/>
      <c r="XEP48" s="50"/>
      <c r="XEQ48" s="50"/>
      <c r="XER48" s="50"/>
      <c r="XES48" s="50"/>
      <c r="XET48" s="50"/>
      <c r="XEU48" s="50"/>
      <c r="XEV48" s="50"/>
      <c r="XEW48" s="50"/>
      <c r="XEX48" s="50"/>
      <c r="XEY48" s="50"/>
      <c r="XEZ48" s="50"/>
      <c r="XFA48" s="50"/>
      <c r="XFB48" s="50"/>
      <c r="XFC48" s="50"/>
      <c r="XFD48" s="50"/>
    </row>
    <row r="49" spans="2:13" ht="18" x14ac:dyDescent="0.35">
      <c r="B49" s="537" t="str">
        <f>Employeed!D18</f>
        <v>Olivas Miguel 146</v>
      </c>
      <c r="C49" s="538"/>
      <c r="D49" s="539">
        <f t="shared" si="16"/>
        <v>0</v>
      </c>
      <c r="E49" s="540"/>
      <c r="F49" s="45">
        <f t="shared" si="8"/>
        <v>0</v>
      </c>
      <c r="G49" s="45">
        <f t="shared" si="9"/>
        <v>0</v>
      </c>
      <c r="H49" s="45">
        <f t="shared" si="10"/>
        <v>0</v>
      </c>
      <c r="I49" s="45">
        <f t="shared" si="11"/>
        <v>0</v>
      </c>
      <c r="J49" s="45">
        <f t="shared" si="12"/>
        <v>0</v>
      </c>
      <c r="K49" s="45">
        <f t="shared" si="13"/>
        <v>0</v>
      </c>
      <c r="L49" s="45">
        <f t="shared" si="14"/>
        <v>0</v>
      </c>
    </row>
    <row r="50" spans="2:13" ht="18" x14ac:dyDescent="0.35">
      <c r="B50" s="537" t="str">
        <f>Employeed!D19</f>
        <v xml:space="preserve">Ulivarri Fiona 151 </v>
      </c>
      <c r="C50" s="538"/>
      <c r="D50" s="539">
        <f t="shared" si="16"/>
        <v>0</v>
      </c>
      <c r="E50" s="540"/>
      <c r="F50" s="45">
        <f t="shared" si="8"/>
        <v>0</v>
      </c>
      <c r="G50" s="45">
        <f t="shared" si="9"/>
        <v>0</v>
      </c>
      <c r="H50" s="45">
        <f t="shared" si="10"/>
        <v>0</v>
      </c>
      <c r="I50" s="45">
        <f t="shared" si="11"/>
        <v>0</v>
      </c>
      <c r="J50" s="45">
        <f t="shared" si="12"/>
        <v>0</v>
      </c>
      <c r="K50" s="45">
        <f t="shared" si="13"/>
        <v>0</v>
      </c>
      <c r="L50" s="45">
        <f t="shared" si="14"/>
        <v>0</v>
      </c>
    </row>
    <row r="51" spans="2:13" ht="18" x14ac:dyDescent="0.35">
      <c r="B51" s="537" t="str">
        <f>Employeed!D20</f>
        <v>Leyva-Guerra Laura 155</v>
      </c>
      <c r="C51" s="538"/>
      <c r="D51" s="539">
        <f t="shared" si="16"/>
        <v>0</v>
      </c>
      <c r="E51" s="540"/>
      <c r="F51" s="45">
        <f t="shared" si="8"/>
        <v>0</v>
      </c>
      <c r="G51" s="45">
        <f t="shared" si="9"/>
        <v>0</v>
      </c>
      <c r="H51" s="45">
        <f t="shared" si="10"/>
        <v>0</v>
      </c>
      <c r="I51" s="45">
        <f t="shared" si="11"/>
        <v>0</v>
      </c>
      <c r="J51" s="45">
        <f t="shared" si="12"/>
        <v>0</v>
      </c>
      <c r="K51" s="45">
        <f t="shared" si="13"/>
        <v>0</v>
      </c>
      <c r="L51" s="45">
        <f t="shared" si="14"/>
        <v>0</v>
      </c>
    </row>
    <row r="52" spans="2:13" ht="18" x14ac:dyDescent="0.35">
      <c r="B52" s="537" t="str">
        <f>Employeed!D21</f>
        <v>Clark Chistopher 156</v>
      </c>
      <c r="C52" s="538"/>
      <c r="D52" s="539">
        <f t="shared" si="16"/>
        <v>43.000479999999996</v>
      </c>
      <c r="E52" s="540"/>
      <c r="F52" s="45">
        <f t="shared" si="8"/>
        <v>0</v>
      </c>
      <c r="G52" s="45">
        <f t="shared" si="9"/>
        <v>8.0000799999999987</v>
      </c>
      <c r="H52" s="45">
        <f t="shared" si="10"/>
        <v>0</v>
      </c>
      <c r="I52" s="45">
        <f t="shared" si="11"/>
        <v>8.0000799999999987</v>
      </c>
      <c r="J52" s="45">
        <f t="shared" si="12"/>
        <v>8.0000799999999987</v>
      </c>
      <c r="K52" s="45">
        <f t="shared" si="13"/>
        <v>8.0000799999999987</v>
      </c>
      <c r="L52" s="45">
        <f t="shared" si="14"/>
        <v>11.000159999999999</v>
      </c>
    </row>
    <row r="53" spans="2:13" ht="18" x14ac:dyDescent="0.35">
      <c r="B53" s="537" t="str">
        <f>Employeed!D22</f>
        <v>Martinez Jose 179</v>
      </c>
      <c r="C53" s="538"/>
      <c r="D53" s="539">
        <f t="shared" si="16"/>
        <v>40.000399999999992</v>
      </c>
      <c r="E53" s="540"/>
      <c r="F53" s="45">
        <f t="shared" si="8"/>
        <v>0</v>
      </c>
      <c r="G53" s="45">
        <f t="shared" si="9"/>
        <v>8.0000799999999987</v>
      </c>
      <c r="H53" s="45">
        <f t="shared" si="10"/>
        <v>8.0000799999999987</v>
      </c>
      <c r="I53" s="45">
        <f t="shared" si="11"/>
        <v>8.0000799999999987</v>
      </c>
      <c r="J53" s="45">
        <f t="shared" si="12"/>
        <v>8.0000799999999987</v>
      </c>
      <c r="K53" s="45">
        <f t="shared" si="13"/>
        <v>8.0000799999999987</v>
      </c>
      <c r="L53" s="45">
        <f t="shared" si="14"/>
        <v>0</v>
      </c>
    </row>
    <row r="54" spans="2:13" ht="18" x14ac:dyDescent="0.35">
      <c r="B54" s="537" t="str">
        <f>Employeed!D23</f>
        <v>Jensen Ruth 181</v>
      </c>
      <c r="C54" s="538"/>
      <c r="D54" s="539">
        <f t="shared" si="16"/>
        <v>32.000319999999995</v>
      </c>
      <c r="E54" s="540"/>
      <c r="F54" s="45">
        <f t="shared" si="8"/>
        <v>0</v>
      </c>
      <c r="G54" s="45">
        <f t="shared" si="9"/>
        <v>8.0000799999999987</v>
      </c>
      <c r="H54" s="45">
        <f t="shared" si="10"/>
        <v>8.0000799999999987</v>
      </c>
      <c r="I54" s="45">
        <f t="shared" si="11"/>
        <v>0</v>
      </c>
      <c r="J54" s="45">
        <f t="shared" si="12"/>
        <v>8.0000799999999987</v>
      </c>
      <c r="K54" s="45">
        <f t="shared" si="13"/>
        <v>8.0000799999999987</v>
      </c>
      <c r="L54" s="45">
        <f t="shared" si="14"/>
        <v>0</v>
      </c>
    </row>
    <row r="55" spans="2:13" ht="18" x14ac:dyDescent="0.35">
      <c r="B55" s="537" t="str">
        <f>Employeed!D24</f>
        <v>Candelaria Gabriel 183</v>
      </c>
      <c r="C55" s="538"/>
      <c r="D55" s="539">
        <f t="shared" si="16"/>
        <v>0</v>
      </c>
      <c r="E55" s="540"/>
      <c r="F55" s="45">
        <f t="shared" si="8"/>
        <v>0</v>
      </c>
      <c r="G55" s="45">
        <f t="shared" si="9"/>
        <v>0</v>
      </c>
      <c r="H55" s="45">
        <f t="shared" si="10"/>
        <v>0</v>
      </c>
      <c r="I55" s="45">
        <f t="shared" si="11"/>
        <v>0</v>
      </c>
      <c r="J55" s="45">
        <f t="shared" si="12"/>
        <v>0</v>
      </c>
      <c r="K55" s="45">
        <f t="shared" si="13"/>
        <v>0</v>
      </c>
      <c r="L55" s="45">
        <f t="shared" si="14"/>
        <v>0</v>
      </c>
      <c r="M55" s="50"/>
    </row>
    <row r="56" spans="2:13" ht="18" x14ac:dyDescent="0.35">
      <c r="B56" s="537" t="str">
        <f>Employeed!D25</f>
        <v>Olona Chistina 185</v>
      </c>
      <c r="C56" s="538"/>
      <c r="D56" s="539">
        <f t="shared" si="16"/>
        <v>32.000319999999995</v>
      </c>
      <c r="E56" s="540"/>
      <c r="F56" s="45">
        <f t="shared" si="8"/>
        <v>0</v>
      </c>
      <c r="G56" s="45">
        <f t="shared" si="9"/>
        <v>0</v>
      </c>
      <c r="H56" s="45">
        <f t="shared" si="10"/>
        <v>0</v>
      </c>
      <c r="I56" s="45">
        <f t="shared" si="11"/>
        <v>8.0000799999999987</v>
      </c>
      <c r="J56" s="45">
        <f t="shared" si="12"/>
        <v>8.0000799999999987</v>
      </c>
      <c r="K56" s="45">
        <f t="shared" si="13"/>
        <v>8.0000799999999987</v>
      </c>
      <c r="L56" s="45">
        <f t="shared" si="14"/>
        <v>8.0000799999999987</v>
      </c>
      <c r="M56" s="50"/>
    </row>
    <row r="57" spans="2:13" ht="18" x14ac:dyDescent="0.35">
      <c r="B57" s="537" t="str">
        <f>Employeed!D26</f>
        <v>Harrison Rochelle 187</v>
      </c>
      <c r="C57" s="538"/>
      <c r="D57" s="539">
        <f>SUM(F57:L57)</f>
        <v>43.000479999999989</v>
      </c>
      <c r="E57" s="540"/>
      <c r="F57" s="45">
        <f t="shared" si="8"/>
        <v>11.000159999999999</v>
      </c>
      <c r="G57" s="45">
        <f t="shared" si="9"/>
        <v>8.0000799999999987</v>
      </c>
      <c r="H57" s="45">
        <f t="shared" si="10"/>
        <v>0</v>
      </c>
      <c r="I57" s="45">
        <f t="shared" si="11"/>
        <v>8.0000799999999987</v>
      </c>
      <c r="J57" s="45">
        <f t="shared" si="12"/>
        <v>0</v>
      </c>
      <c r="K57" s="45">
        <f t="shared" si="13"/>
        <v>8.0000799999999987</v>
      </c>
      <c r="L57" s="45">
        <f t="shared" si="14"/>
        <v>8.0000799999999987</v>
      </c>
      <c r="M57" s="50"/>
    </row>
    <row r="58" spans="2:13" ht="18" x14ac:dyDescent="0.35">
      <c r="B58" s="537" t="str">
        <f>Employeed!D27</f>
        <v>Wayne McCook 188</v>
      </c>
      <c r="C58" s="538"/>
      <c r="D58" s="539">
        <f>SUM(F58:L58)</f>
        <v>0</v>
      </c>
      <c r="E58" s="540"/>
      <c r="F58" s="45">
        <f t="shared" si="8"/>
        <v>0</v>
      </c>
      <c r="G58" s="45">
        <f t="shared" si="9"/>
        <v>0</v>
      </c>
      <c r="H58" s="45">
        <f t="shared" si="10"/>
        <v>0</v>
      </c>
      <c r="I58" s="45">
        <f t="shared" si="11"/>
        <v>0</v>
      </c>
      <c r="J58" s="45">
        <f t="shared" si="12"/>
        <v>0</v>
      </c>
      <c r="K58" s="45">
        <f t="shared" si="13"/>
        <v>0</v>
      </c>
      <c r="L58" s="45">
        <f t="shared" si="14"/>
        <v>0</v>
      </c>
      <c r="M58" s="50"/>
    </row>
    <row r="59" spans="2:13" ht="18" x14ac:dyDescent="0.35">
      <c r="B59" s="537" t="str">
        <f>Employeed!D28</f>
        <v>Begaye Monique 190</v>
      </c>
      <c r="C59" s="538"/>
      <c r="D59" s="539">
        <f>SUM(F59:L59)</f>
        <v>39.000479999999996</v>
      </c>
      <c r="E59" s="540"/>
      <c r="F59" s="45">
        <f t="shared" si="8"/>
        <v>12.000160000000001</v>
      </c>
      <c r="G59" s="45">
        <f t="shared" si="9"/>
        <v>0</v>
      </c>
      <c r="H59" s="45">
        <f t="shared" si="10"/>
        <v>0</v>
      </c>
      <c r="I59" s="45">
        <f t="shared" si="11"/>
        <v>11.000159999999999</v>
      </c>
      <c r="J59" s="45">
        <f t="shared" si="12"/>
        <v>8.0000799999999987</v>
      </c>
      <c r="K59" s="45">
        <f t="shared" si="13"/>
        <v>0</v>
      </c>
      <c r="L59" s="45">
        <f t="shared" si="14"/>
        <v>8.0000799999999987</v>
      </c>
      <c r="M59" s="50"/>
    </row>
    <row r="60" spans="2:13" ht="18" x14ac:dyDescent="0.35">
      <c r="B60" s="537" t="str">
        <f>Employeed!D29</f>
        <v>Alonso Luis 201</v>
      </c>
      <c r="C60" s="538"/>
      <c r="D60" s="539">
        <f>SUM(F60:L60)</f>
        <v>0</v>
      </c>
      <c r="E60" s="540"/>
      <c r="F60" s="45">
        <f t="shared" si="8"/>
        <v>0</v>
      </c>
      <c r="G60" s="45">
        <f t="shared" si="9"/>
        <v>0</v>
      </c>
      <c r="H60" s="45">
        <f t="shared" si="10"/>
        <v>0</v>
      </c>
      <c r="I60" s="45">
        <f t="shared" si="11"/>
        <v>0</v>
      </c>
      <c r="J60" s="45">
        <f t="shared" si="12"/>
        <v>0</v>
      </c>
      <c r="K60" s="45">
        <f t="shared" si="13"/>
        <v>0</v>
      </c>
      <c r="L60" s="45">
        <f t="shared" si="14"/>
        <v>0</v>
      </c>
      <c r="M60" s="50"/>
    </row>
    <row r="61" spans="2:13" ht="18" x14ac:dyDescent="0.35">
      <c r="B61" s="537" t="str">
        <f>Employeed!D30</f>
        <v>Harper Loretta 202</v>
      </c>
      <c r="C61" s="538"/>
      <c r="D61" s="539">
        <f t="shared" ref="D61:D63" si="17">SUM(F61:L61)</f>
        <v>0</v>
      </c>
      <c r="E61" s="540"/>
      <c r="F61" s="45">
        <f t="shared" si="8"/>
        <v>0</v>
      </c>
      <c r="G61" s="45">
        <f t="shared" si="9"/>
        <v>0</v>
      </c>
      <c r="H61" s="45">
        <f t="shared" si="10"/>
        <v>0</v>
      </c>
      <c r="I61" s="45">
        <f t="shared" si="11"/>
        <v>0</v>
      </c>
      <c r="J61" s="45">
        <f t="shared" si="12"/>
        <v>0</v>
      </c>
      <c r="K61" s="45">
        <f t="shared" si="13"/>
        <v>0</v>
      </c>
      <c r="L61" s="45">
        <f t="shared" si="14"/>
        <v>0</v>
      </c>
      <c r="M61" s="50"/>
    </row>
    <row r="62" spans="2:13" ht="18" x14ac:dyDescent="0.35">
      <c r="B62" s="537" t="str">
        <f>Employeed!D31</f>
        <v>Shultz Robert 207</v>
      </c>
      <c r="C62" s="538"/>
      <c r="D62" s="539">
        <f t="shared" si="17"/>
        <v>0</v>
      </c>
      <c r="E62" s="540"/>
      <c r="F62" s="45">
        <f t="shared" si="8"/>
        <v>0</v>
      </c>
      <c r="G62" s="45">
        <f t="shared" si="9"/>
        <v>0</v>
      </c>
      <c r="H62" s="45">
        <f t="shared" si="10"/>
        <v>0</v>
      </c>
      <c r="I62" s="45">
        <f t="shared" si="11"/>
        <v>0</v>
      </c>
      <c r="J62" s="45">
        <f t="shared" si="12"/>
        <v>0</v>
      </c>
      <c r="K62" s="45">
        <f t="shared" si="13"/>
        <v>0</v>
      </c>
      <c r="L62" s="45">
        <f t="shared" si="14"/>
        <v>0</v>
      </c>
      <c r="M62" s="50"/>
    </row>
    <row r="63" spans="2:13" ht="18" x14ac:dyDescent="0.35">
      <c r="B63" s="537" t="str">
        <f>Employeed!D32</f>
        <v>Botello Tirado Edgar 212</v>
      </c>
      <c r="C63" s="538"/>
      <c r="D63" s="539">
        <f t="shared" si="17"/>
        <v>39.000479999999996</v>
      </c>
      <c r="E63" s="540"/>
      <c r="F63" s="45">
        <f t="shared" si="8"/>
        <v>12.000160000000001</v>
      </c>
      <c r="G63" s="45">
        <f t="shared" si="9"/>
        <v>8.0000799999999987</v>
      </c>
      <c r="H63" s="45">
        <f t="shared" si="10"/>
        <v>11.000159999999999</v>
      </c>
      <c r="I63" s="45">
        <f t="shared" si="11"/>
        <v>0</v>
      </c>
      <c r="J63" s="45">
        <f t="shared" si="12"/>
        <v>0</v>
      </c>
      <c r="K63" s="45">
        <f t="shared" si="13"/>
        <v>0</v>
      </c>
      <c r="L63" s="45">
        <f t="shared" si="14"/>
        <v>8.0000799999999987</v>
      </c>
      <c r="M63" s="50"/>
    </row>
    <row r="64" spans="2:13" ht="18" x14ac:dyDescent="0.35">
      <c r="B64" s="537" t="str">
        <f>Employeed!D33</f>
        <v>Padilla Bruce 219</v>
      </c>
      <c r="C64" s="538"/>
      <c r="D64" s="539">
        <f>SUM(F64:L64)</f>
        <v>0</v>
      </c>
      <c r="E64" s="540"/>
      <c r="F64" s="45">
        <f t="shared" si="8"/>
        <v>0</v>
      </c>
      <c r="G64" s="45">
        <f t="shared" si="9"/>
        <v>0</v>
      </c>
      <c r="H64" s="45">
        <f t="shared" si="10"/>
        <v>0</v>
      </c>
      <c r="I64" s="45">
        <f t="shared" si="11"/>
        <v>0</v>
      </c>
      <c r="J64" s="45">
        <f t="shared" si="12"/>
        <v>0</v>
      </c>
      <c r="K64" s="45">
        <f t="shared" si="13"/>
        <v>0</v>
      </c>
      <c r="L64" s="45">
        <f t="shared" si="14"/>
        <v>0</v>
      </c>
      <c r="M64" s="50"/>
    </row>
    <row r="65" spans="2:13" ht="18" x14ac:dyDescent="0.35">
      <c r="B65" s="537" t="e">
        <f>Employeed!#REF!</f>
        <v>#REF!</v>
      </c>
      <c r="C65" s="538"/>
      <c r="D65" s="539">
        <f t="shared" ref="D65:D66" si="18">SUM(F65:L65)</f>
        <v>0</v>
      </c>
      <c r="E65" s="540"/>
      <c r="F65" s="45">
        <f t="shared" si="8"/>
        <v>0</v>
      </c>
      <c r="G65" s="45">
        <f t="shared" si="9"/>
        <v>0</v>
      </c>
      <c r="H65" s="45">
        <f t="shared" si="10"/>
        <v>0</v>
      </c>
      <c r="I65" s="45">
        <f t="shared" si="11"/>
        <v>0</v>
      </c>
      <c r="J65" s="45">
        <f t="shared" si="12"/>
        <v>0</v>
      </c>
      <c r="K65" s="45">
        <f t="shared" si="13"/>
        <v>0</v>
      </c>
      <c r="L65" s="45">
        <f t="shared" si="14"/>
        <v>0</v>
      </c>
      <c r="M65" s="50"/>
    </row>
    <row r="66" spans="2:13" ht="18" x14ac:dyDescent="0.35">
      <c r="B66" s="537" t="str">
        <f>Employeed!D34</f>
        <v xml:space="preserve">TR OPEN </v>
      </c>
      <c r="C66" s="538"/>
      <c r="D66" s="539">
        <f t="shared" si="18"/>
        <v>32.500319999999995</v>
      </c>
      <c r="E66" s="540"/>
      <c r="F66" s="45">
        <f t="shared" si="8"/>
        <v>0</v>
      </c>
      <c r="G66" s="45">
        <f t="shared" si="9"/>
        <v>0</v>
      </c>
      <c r="H66" s="45">
        <f t="shared" si="10"/>
        <v>8.0000799999999987</v>
      </c>
      <c r="I66" s="45">
        <f t="shared" si="11"/>
        <v>0</v>
      </c>
      <c r="J66" s="45">
        <f t="shared" si="12"/>
        <v>11.000159999999999</v>
      </c>
      <c r="K66" s="45">
        <f t="shared" si="13"/>
        <v>7.5000799999999979</v>
      </c>
      <c r="L66" s="45">
        <f t="shared" si="14"/>
        <v>6</v>
      </c>
      <c r="M66" s="50"/>
    </row>
    <row r="67" spans="2:13" ht="15.75" customHeight="1" x14ac:dyDescent="0.3">
      <c r="D67" s="318"/>
      <c r="F67" s="43"/>
      <c r="G67" s="43"/>
      <c r="H67" s="43"/>
      <c r="I67" s="43"/>
      <c r="J67" s="43"/>
      <c r="K67" s="43"/>
      <c r="L67" s="43"/>
      <c r="M67" s="50"/>
    </row>
    <row r="68" spans="2:13" ht="15.75" customHeight="1" x14ac:dyDescent="0.3">
      <c r="D68" s="411"/>
      <c r="F68" s="43"/>
      <c r="G68" s="43"/>
      <c r="H68" s="43"/>
      <c r="I68" s="43"/>
      <c r="J68" s="43"/>
      <c r="K68" s="43"/>
      <c r="L68" s="43"/>
      <c r="M68" s="50"/>
    </row>
    <row r="69" spans="2:13" ht="15.75" customHeight="1" x14ac:dyDescent="0.3">
      <c r="D69" s="411"/>
      <c r="F69" s="43"/>
      <c r="G69" s="43"/>
      <c r="H69" s="43"/>
      <c r="I69" s="43"/>
      <c r="J69" s="43"/>
      <c r="K69" s="43"/>
      <c r="L69" s="43"/>
      <c r="M69" s="50"/>
    </row>
    <row r="70" spans="2:13" ht="15.75" customHeight="1" x14ac:dyDescent="0.3">
      <c r="D70" s="411"/>
      <c r="F70" s="43"/>
      <c r="G70" s="43"/>
      <c r="H70" s="43"/>
      <c r="I70" s="43"/>
      <c r="J70" s="43"/>
      <c r="K70" s="43"/>
      <c r="L70" s="43"/>
      <c r="M70" s="50"/>
    </row>
    <row r="71" spans="2:13" ht="15.75" customHeight="1" x14ac:dyDescent="0.3">
      <c r="D71" s="411"/>
      <c r="F71" s="43"/>
      <c r="G71" s="43"/>
      <c r="H71" s="43"/>
      <c r="I71" s="43"/>
      <c r="J71" s="43"/>
      <c r="K71" s="43"/>
      <c r="L71" s="43"/>
      <c r="M71" s="50"/>
    </row>
    <row r="72" spans="2:13" ht="15.75" customHeight="1" x14ac:dyDescent="0.3">
      <c r="D72" s="411"/>
      <c r="F72" s="43"/>
      <c r="G72" s="43"/>
      <c r="H72" s="43"/>
      <c r="I72" s="43"/>
      <c r="J72" s="43"/>
      <c r="K72" s="43"/>
      <c r="L72" s="43"/>
      <c r="M72" s="50"/>
    </row>
    <row r="73" spans="2:13" ht="15.75" customHeight="1" x14ac:dyDescent="0.3">
      <c r="D73" s="411"/>
      <c r="F73" s="43"/>
      <c r="G73" s="43"/>
      <c r="H73" s="43"/>
      <c r="I73" s="43"/>
      <c r="J73" s="43"/>
      <c r="K73" s="43"/>
      <c r="L73" s="43"/>
      <c r="M73" s="50"/>
    </row>
    <row r="74" spans="2:13" ht="15.75" customHeight="1" x14ac:dyDescent="0.3">
      <c r="D74" s="411"/>
      <c r="F74" s="43"/>
      <c r="G74" s="43"/>
      <c r="H74" s="43"/>
      <c r="I74" s="43"/>
      <c r="J74" s="43"/>
      <c r="K74" s="43"/>
      <c r="L74" s="43"/>
      <c r="M74" s="50"/>
    </row>
    <row r="75" spans="2:13" ht="15.75" customHeight="1" x14ac:dyDescent="0.3">
      <c r="D75" s="411"/>
      <c r="F75" s="43"/>
      <c r="G75" s="43"/>
      <c r="H75" s="43"/>
      <c r="I75" s="43"/>
      <c r="J75" s="43"/>
      <c r="K75" s="43"/>
      <c r="L75" s="43"/>
      <c r="M75" s="50"/>
    </row>
    <row r="76" spans="2:13" ht="15.75" customHeight="1" x14ac:dyDescent="0.3">
      <c r="D76" s="411"/>
      <c r="F76" s="43"/>
      <c r="G76" s="43"/>
      <c r="H76" s="43"/>
      <c r="I76" s="43"/>
      <c r="J76" s="43"/>
      <c r="K76" s="43"/>
      <c r="L76" s="43"/>
      <c r="M76" s="50"/>
    </row>
    <row r="77" spans="2:13" ht="15.75" customHeight="1" x14ac:dyDescent="0.3">
      <c r="D77" s="411"/>
      <c r="F77" s="43"/>
      <c r="G77" s="43"/>
      <c r="H77" s="43"/>
      <c r="I77" s="43"/>
      <c r="J77" s="43"/>
      <c r="K77" s="43"/>
      <c r="L77" s="43"/>
      <c r="M77" s="50"/>
    </row>
    <row r="78" spans="2:13" ht="15.75" customHeight="1" x14ac:dyDescent="0.3">
      <c r="D78" s="411"/>
      <c r="F78" s="43"/>
      <c r="G78" s="43"/>
      <c r="H78" s="43"/>
      <c r="I78" s="43"/>
      <c r="J78" s="43"/>
      <c r="K78" s="43"/>
      <c r="L78" s="43"/>
      <c r="M78" s="50"/>
    </row>
    <row r="79" spans="2:13" ht="15.75" customHeight="1" x14ac:dyDescent="0.3">
      <c r="D79" s="411"/>
      <c r="F79" s="43"/>
      <c r="G79" s="43"/>
      <c r="H79" s="43"/>
      <c r="I79" s="43"/>
      <c r="J79" s="43"/>
      <c r="K79" s="43"/>
      <c r="L79" s="43"/>
      <c r="M79" s="50"/>
    </row>
    <row r="80" spans="2:13" ht="15.75" customHeight="1" x14ac:dyDescent="0.3">
      <c r="D80" s="411"/>
      <c r="F80" s="43"/>
      <c r="G80" s="43"/>
      <c r="H80" s="43"/>
      <c r="I80" s="43"/>
      <c r="J80" s="43"/>
      <c r="K80" s="43"/>
      <c r="L80" s="43"/>
      <c r="M80" s="50"/>
    </row>
    <row r="81" spans="2:13" ht="15.75" customHeight="1" x14ac:dyDescent="0.3">
      <c r="D81" s="411"/>
      <c r="F81" s="43"/>
      <c r="G81" s="43"/>
      <c r="H81" s="43"/>
      <c r="I81" s="43"/>
      <c r="J81" s="43"/>
      <c r="K81" s="43"/>
      <c r="L81" s="43"/>
      <c r="M81" s="50"/>
    </row>
    <row r="82" spans="2:13" ht="15.75" customHeight="1" x14ac:dyDescent="0.3">
      <c r="D82" s="411"/>
      <c r="F82" s="43"/>
      <c r="G82" s="43"/>
      <c r="H82" s="43"/>
      <c r="I82" s="43"/>
      <c r="J82" s="43"/>
      <c r="K82" s="43"/>
      <c r="L82" s="43"/>
      <c r="M82" s="50"/>
    </row>
    <row r="83" spans="2:13" ht="15.75" customHeight="1" x14ac:dyDescent="0.3">
      <c r="D83" s="411"/>
      <c r="F83" s="43"/>
      <c r="G83" s="43"/>
      <c r="H83" s="43"/>
      <c r="I83" s="43"/>
      <c r="J83" s="43"/>
      <c r="K83" s="43"/>
      <c r="L83" s="43"/>
      <c r="M83" s="50"/>
    </row>
    <row r="84" spans="2:13" ht="15.75" customHeight="1" x14ac:dyDescent="0.3">
      <c r="D84" s="411"/>
      <c r="F84" s="43"/>
      <c r="G84" s="43"/>
      <c r="H84" s="43"/>
      <c r="I84" s="43"/>
      <c r="J84" s="43"/>
      <c r="K84" s="43"/>
      <c r="L84" s="43"/>
      <c r="M84" s="50"/>
    </row>
    <row r="85" spans="2:13" ht="15.75" customHeight="1" x14ac:dyDescent="0.3">
      <c r="D85" s="411"/>
      <c r="F85" s="43"/>
      <c r="G85" s="43"/>
      <c r="H85" s="43"/>
      <c r="I85" s="43"/>
      <c r="J85" s="43"/>
      <c r="K85" s="43"/>
      <c r="L85" s="43"/>
      <c r="M85" s="50"/>
    </row>
    <row r="86" spans="2:13" ht="15.75" customHeight="1" x14ac:dyDescent="0.3">
      <c r="D86" s="411"/>
      <c r="F86" s="43"/>
      <c r="G86" s="43"/>
      <c r="H86" s="43"/>
      <c r="I86" s="43"/>
      <c r="J86" s="43"/>
      <c r="K86" s="43"/>
      <c r="L86" s="43"/>
      <c r="M86" s="50"/>
    </row>
    <row r="87" spans="2:13" ht="15.75" customHeight="1" x14ac:dyDescent="0.3">
      <c r="D87" s="411"/>
      <c r="F87" s="43"/>
      <c r="G87" s="43"/>
      <c r="H87" s="43"/>
      <c r="I87" s="43"/>
      <c r="J87" s="43"/>
      <c r="K87" s="43"/>
      <c r="L87" s="43"/>
      <c r="M87" s="50"/>
    </row>
    <row r="88" spans="2:13" ht="15.75" customHeight="1" x14ac:dyDescent="0.3">
      <c r="D88" s="318"/>
      <c r="F88" s="43"/>
      <c r="G88" s="43"/>
      <c r="H88" s="43"/>
      <c r="I88" s="43"/>
      <c r="J88" s="43"/>
      <c r="K88" s="43"/>
      <c r="L88" s="43"/>
      <c r="M88" s="50"/>
    </row>
    <row r="89" spans="2:13" ht="15.75" customHeight="1" x14ac:dyDescent="0.3">
      <c r="B89" s="43"/>
      <c r="C89" s="43"/>
      <c r="D89" s="43"/>
      <c r="E89" s="48"/>
      <c r="F89" s="43"/>
      <c r="G89" s="43"/>
      <c r="H89" s="43"/>
      <c r="I89" s="43"/>
      <c r="J89" s="43"/>
      <c r="K89" s="43"/>
      <c r="L89" s="43"/>
      <c r="M89" s="50"/>
    </row>
    <row r="90" spans="2:13" s="10" customFormat="1" ht="15.75" customHeight="1" x14ac:dyDescent="0.3">
      <c r="B90" s="52" t="s">
        <v>90</v>
      </c>
      <c r="C90" s="50" t="s">
        <v>91</v>
      </c>
      <c r="D90" s="50"/>
      <c r="E90" s="50"/>
      <c r="F90" s="50"/>
      <c r="G90" s="50"/>
      <c r="H90" s="479"/>
      <c r="I90" s="479"/>
      <c r="J90" s="61"/>
      <c r="K90" s="51"/>
      <c r="L90" s="410"/>
      <c r="M90" s="50"/>
    </row>
    <row r="91" spans="2:13" ht="0" hidden="1" customHeight="1" x14ac:dyDescent="0.3">
      <c r="D91" s="318"/>
      <c r="F91" s="284"/>
    </row>
    <row r="92" spans="2:13" ht="0" hidden="1" customHeight="1" x14ac:dyDescent="0.3">
      <c r="D92" s="318"/>
      <c r="F92" s="284"/>
    </row>
  </sheetData>
  <mergeCells count="87">
    <mergeCell ref="B50:C50"/>
    <mergeCell ref="D50:E50"/>
    <mergeCell ref="B51:C51"/>
    <mergeCell ref="D51:E51"/>
    <mergeCell ref="B52:C52"/>
    <mergeCell ref="D52:E52"/>
    <mergeCell ref="B55:C55"/>
    <mergeCell ref="D55:E55"/>
    <mergeCell ref="B59:C59"/>
    <mergeCell ref="D59:E59"/>
    <mergeCell ref="B53:C53"/>
    <mergeCell ref="D53:E53"/>
    <mergeCell ref="B54:C54"/>
    <mergeCell ref="D54:E54"/>
    <mergeCell ref="B60:C60"/>
    <mergeCell ref="D60:E60"/>
    <mergeCell ref="B56:C56"/>
    <mergeCell ref="D56:E56"/>
    <mergeCell ref="B57:C57"/>
    <mergeCell ref="D57:E57"/>
    <mergeCell ref="B58:C58"/>
    <mergeCell ref="D58:E58"/>
    <mergeCell ref="B47:C47"/>
    <mergeCell ref="D47:E47"/>
    <mergeCell ref="B48:C48"/>
    <mergeCell ref="D48:E48"/>
    <mergeCell ref="B49:C49"/>
    <mergeCell ref="D49:E49"/>
    <mergeCell ref="D45:E45"/>
    <mergeCell ref="B46:C46"/>
    <mergeCell ref="D46:E46"/>
    <mergeCell ref="D38:E38"/>
    <mergeCell ref="B42:C42"/>
    <mergeCell ref="D42:E42"/>
    <mergeCell ref="B43:C43"/>
    <mergeCell ref="D43:E43"/>
    <mergeCell ref="B44:C44"/>
    <mergeCell ref="D44:E44"/>
    <mergeCell ref="B37:C38"/>
    <mergeCell ref="D37:E37"/>
    <mergeCell ref="D41:E41"/>
    <mergeCell ref="D40:E40"/>
    <mergeCell ref="B20:C20"/>
    <mergeCell ref="B21:C21"/>
    <mergeCell ref="B22:C23"/>
    <mergeCell ref="B24:C24"/>
    <mergeCell ref="B45:C45"/>
    <mergeCell ref="B41:C41"/>
    <mergeCell ref="B1:L1"/>
    <mergeCell ref="F2:G2"/>
    <mergeCell ref="H2:I2"/>
    <mergeCell ref="B5:C6"/>
    <mergeCell ref="D5:D6"/>
    <mergeCell ref="E5:E6"/>
    <mergeCell ref="B14:C16"/>
    <mergeCell ref="B17:C17"/>
    <mergeCell ref="B7:C7"/>
    <mergeCell ref="B8:C9"/>
    <mergeCell ref="B10:C10"/>
    <mergeCell ref="B11:C12"/>
    <mergeCell ref="B13:C13"/>
    <mergeCell ref="B18:C19"/>
    <mergeCell ref="B64:C64"/>
    <mergeCell ref="D64:E64"/>
    <mergeCell ref="H90:I90"/>
    <mergeCell ref="B25:C26"/>
    <mergeCell ref="B27:C27"/>
    <mergeCell ref="E29:E35"/>
    <mergeCell ref="D30:D31"/>
    <mergeCell ref="B34:B35"/>
    <mergeCell ref="C34:C35"/>
    <mergeCell ref="B29:C31"/>
    <mergeCell ref="B32:B33"/>
    <mergeCell ref="C32:C33"/>
    <mergeCell ref="B39:C39"/>
    <mergeCell ref="D39:E39"/>
    <mergeCell ref="B40:C40"/>
    <mergeCell ref="B65:C65"/>
    <mergeCell ref="D65:E65"/>
    <mergeCell ref="B66:C66"/>
    <mergeCell ref="D66:E66"/>
    <mergeCell ref="B61:C61"/>
    <mergeCell ref="D61:E61"/>
    <mergeCell ref="B62:C62"/>
    <mergeCell ref="D62:E62"/>
    <mergeCell ref="B63:C63"/>
    <mergeCell ref="D63:E63"/>
  </mergeCells>
  <conditionalFormatting sqref="F15">
    <cfRule type="cellIs" dxfId="1282" priority="142" operator="equal">
      <formula>TR_OPEN</formula>
    </cfRule>
    <cfRule type="duplicateValues" dxfId="1281" priority="143"/>
  </conditionalFormatting>
  <conditionalFormatting sqref="G15">
    <cfRule type="cellIs" dxfId="1280" priority="144" operator="equal">
      <formula>TR_OPEN</formula>
    </cfRule>
    <cfRule type="duplicateValues" dxfId="1279" priority="145"/>
  </conditionalFormatting>
  <conditionalFormatting sqref="H15">
    <cfRule type="cellIs" dxfId="1278" priority="146" operator="equal">
      <formula>TR_OPEN</formula>
    </cfRule>
    <cfRule type="duplicateValues" dxfId="1277" priority="147"/>
  </conditionalFormatting>
  <conditionalFormatting sqref="I15">
    <cfRule type="cellIs" dxfId="1276" priority="148" operator="equal">
      <formula>TR_OPEN</formula>
    </cfRule>
    <cfRule type="duplicateValues" dxfId="1275" priority="149"/>
  </conditionalFormatting>
  <conditionalFormatting sqref="J15">
    <cfRule type="cellIs" dxfId="1274" priority="150" operator="equal">
      <formula>TR_OPEN</formula>
    </cfRule>
    <cfRule type="duplicateValues" dxfId="1273" priority="151"/>
  </conditionalFormatting>
  <conditionalFormatting sqref="K15">
    <cfRule type="cellIs" dxfId="1272" priority="152" operator="equal">
      <formula>TR_OPEN</formula>
    </cfRule>
    <cfRule type="duplicateValues" dxfId="1271" priority="153"/>
  </conditionalFormatting>
  <conditionalFormatting sqref="F16:F26 F7:F14">
    <cfRule type="cellIs" dxfId="1270" priority="154" operator="equal">
      <formula>TR_OPEN</formula>
    </cfRule>
    <cfRule type="duplicateValues" dxfId="1269" priority="155"/>
  </conditionalFormatting>
  <conditionalFormatting sqref="G16:G26 G7:G14">
    <cfRule type="cellIs" dxfId="1268" priority="156" operator="equal">
      <formula>TR_OPEN</formula>
    </cfRule>
    <cfRule type="duplicateValues" dxfId="1267" priority="157"/>
  </conditionalFormatting>
  <conditionalFormatting sqref="H16:H26 H7:H14">
    <cfRule type="cellIs" dxfId="1266" priority="158" operator="equal">
      <formula>TR_OPEN</formula>
    </cfRule>
    <cfRule type="duplicateValues" dxfId="1265" priority="159"/>
  </conditionalFormatting>
  <conditionalFormatting sqref="I16:I26 I7:I14">
    <cfRule type="cellIs" dxfId="1264" priority="160" operator="equal">
      <formula>TR_OPEN</formula>
    </cfRule>
    <cfRule type="duplicateValues" dxfId="1263" priority="161"/>
  </conditionalFormatting>
  <conditionalFormatting sqref="J16:J26 J7:J14">
    <cfRule type="cellIs" dxfId="1262" priority="162" operator="equal">
      <formula>TR_OPEN</formula>
    </cfRule>
    <cfRule type="duplicateValues" dxfId="1261" priority="163"/>
  </conditionalFormatting>
  <conditionalFormatting sqref="K16:K26 K7:K14">
    <cfRule type="cellIs" dxfId="1260" priority="164" operator="equal">
      <formula>TR_OPEN</formula>
    </cfRule>
    <cfRule type="duplicateValues" dxfId="1259" priority="165"/>
  </conditionalFormatting>
  <conditionalFormatting sqref="F27">
    <cfRule type="cellIs" dxfId="1258" priority="128" operator="equal">
      <formula>TR_OPEN</formula>
    </cfRule>
    <cfRule type="duplicateValues" dxfId="1257" priority="129"/>
  </conditionalFormatting>
  <conditionalFormatting sqref="G27">
    <cfRule type="cellIs" dxfId="1256" priority="130" operator="equal">
      <formula>TR_OPEN</formula>
    </cfRule>
    <cfRule type="duplicateValues" dxfId="1255" priority="131"/>
  </conditionalFormatting>
  <conditionalFormatting sqref="H27">
    <cfRule type="cellIs" dxfId="1254" priority="132" operator="equal">
      <formula>TR_OPEN</formula>
    </cfRule>
    <cfRule type="duplicateValues" dxfId="1253" priority="133"/>
  </conditionalFormatting>
  <conditionalFormatting sqref="I27">
    <cfRule type="cellIs" dxfId="1252" priority="134" operator="equal">
      <formula>TR_OPEN</formula>
    </cfRule>
    <cfRule type="duplicateValues" dxfId="1251" priority="135"/>
  </conditionalFormatting>
  <conditionalFormatting sqref="J27">
    <cfRule type="cellIs" dxfId="1250" priority="136" operator="equal">
      <formula>TR_OPEN</formula>
    </cfRule>
    <cfRule type="duplicateValues" dxfId="1249" priority="137"/>
  </conditionalFormatting>
  <conditionalFormatting sqref="K27">
    <cfRule type="cellIs" dxfId="1248" priority="138" operator="equal">
      <formula>TR_OPEN</formula>
    </cfRule>
    <cfRule type="duplicateValues" dxfId="1247" priority="139"/>
  </conditionalFormatting>
  <conditionalFormatting sqref="L27">
    <cfRule type="cellIs" dxfId="1246" priority="140" operator="equal">
      <formula>TR_OPEN</formula>
    </cfRule>
    <cfRule type="duplicateValues" dxfId="1245" priority="141"/>
  </conditionalFormatting>
  <conditionalFormatting sqref="L7:L26">
    <cfRule type="cellIs" dxfId="1244" priority="166" operator="equal">
      <formula>TR_OPEN</formula>
    </cfRule>
    <cfRule type="duplicateValues" dxfId="1243" priority="167"/>
  </conditionalFormatting>
  <conditionalFormatting sqref="F31:L31">
    <cfRule type="cellIs" dxfId="1242" priority="15" operator="equal">
      <formula>"Late"</formula>
    </cfRule>
  </conditionalFormatting>
  <conditionalFormatting sqref="F31:L31">
    <cfRule type="cellIs" dxfId="1241" priority="12" operator="equal">
      <formula>"Early"</formula>
    </cfRule>
    <cfRule type="cellIs" dxfId="1240" priority="13" operator="equal">
      <formula>"Cover"</formula>
    </cfRule>
    <cfRule type="cellIs" dxfId="1239" priority="14" operator="equal">
      <formula>"Left Early"</formula>
    </cfRule>
  </conditionalFormatting>
  <conditionalFormatting sqref="F31:L31">
    <cfRule type="cellIs" dxfId="1238" priority="11" operator="equal">
      <formula>"Late"</formula>
    </cfRule>
  </conditionalFormatting>
  <conditionalFormatting sqref="F29:L29">
    <cfRule type="cellIs" dxfId="1237" priority="7" operator="equal">
      <formula>"Off"</formula>
    </cfRule>
  </conditionalFormatting>
  <conditionalFormatting sqref="E29">
    <cfRule type="cellIs" dxfId="1236" priority="5" operator="equal">
      <formula>0</formula>
    </cfRule>
    <cfRule type="colorScale" priority="6">
      <colorScale>
        <cfvo type="num" val="0.1"/>
        <cfvo type="num" val="0.5"/>
        <cfvo type="num" val="1"/>
        <color rgb="FFFFFFEF"/>
        <color rgb="FFFFCC99"/>
        <color rgb="FF4B8C97"/>
      </colorScale>
    </cfRule>
  </conditionalFormatting>
  <conditionalFormatting sqref="E29">
    <cfRule type="cellIs" dxfId="1235" priority="4" operator="greaterThan">
      <formula>1</formula>
    </cfRule>
  </conditionalFormatting>
  <conditionalFormatting sqref="F29:L29">
    <cfRule type="cellIs" dxfId="1234" priority="3" operator="notEqual">
      <formula>"Off"</formula>
    </cfRule>
  </conditionalFormatting>
  <conditionalFormatting sqref="F31:L31">
    <cfRule type="cellIs" dxfId="1233" priority="2" operator="equal">
      <formula>"Absent"</formula>
    </cfRule>
  </conditionalFormatting>
  <conditionalFormatting sqref="B29">
    <cfRule type="duplicateValues" dxfId="1232" priority="1"/>
  </conditionalFormatting>
  <conditionalFormatting sqref="F31:L31">
    <cfRule type="cellIs" dxfId="1231" priority="8" operator="equal">
      <formula>"Early"</formula>
    </cfRule>
    <cfRule type="cellIs" dxfId="1230" priority="9" operator="between">
      <formula>"Cover"</formula>
      <formula>"Double"</formula>
    </cfRule>
    <cfRule type="cellIs" dxfId="1229" priority="10" operator="equal">
      <formula>"Left Early"</formula>
    </cfRule>
  </conditionalFormatting>
  <dataValidations count="6">
    <dataValidation type="list" allowBlank="1" showInputMessage="1" showErrorMessage="1" sqref="F35:L35" xr:uid="{00000000-0002-0000-0800-000000000000}">
      <formula1>Details</formula1>
    </dataValidation>
    <dataValidation type="list" allowBlank="1" showInputMessage="1" showErrorMessage="1" prompt="Select One..." sqref="F31:L31" xr:uid="{00000000-0002-0000-0800-000001000000}">
      <formula1>List_Eva</formula1>
    </dataValidation>
    <dataValidation type="list" allowBlank="1" showInputMessage="1" showErrorMessage="1" sqref="F29:L29" xr:uid="{00000000-0002-0000-0800-000002000000}">
      <formula1>List_Tour</formula1>
    </dataValidation>
    <dataValidation type="list" allowBlank="1" showInputMessage="1" showErrorMessage="1" sqref="F7:L27 B29" xr:uid="{00000000-0002-0000-0800-000003000000}">
      <formula1>List_Guard</formula1>
    </dataValidation>
    <dataValidation type="list" allowBlank="1" showInputMessage="1" showErrorMessage="1" sqref="D3" xr:uid="{00000000-0002-0000-0800-000004000000}">
      <formula1>Stores</formula1>
    </dataValidation>
    <dataValidation type="list" allowBlank="1" showInputMessage="1" showErrorMessage="1" sqref="D7:D27" xr:uid="{00000000-0002-0000-0800-000005000000}">
      <formula1>Timer</formula1>
    </dataValidation>
  </dataValidations>
  <hyperlinks>
    <hyperlink ref="H90" r:id="rId1" display="mayoralap@gmail.com" xr:uid="{00000000-0004-0000-0800-000000000000}"/>
  </hyperlinks>
  <pageMargins left="0.57999999999999996" right="0.47" top="0.95" bottom="0.38" header="0.13" footer="0.22"/>
  <pageSetup scale="63" fitToHeight="0" orientation="landscape" horizontalDpi="4294967292" r:id="rId2"/>
  <rowBreaks count="1" manualBreakCount="1">
    <brk id="27" max="12" man="1"/>
  </rowBreaks>
  <ignoredErrors>
    <ignoredError sqref="E8:E14 E16:E2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80815-CB6D-054C-9F38-B7757ED513C5}">
  <sheetPr>
    <tabColor theme="9" tint="0.79998168889431442"/>
    <pageSetUpPr fitToPage="1"/>
  </sheetPr>
  <dimension ref="A1:V58"/>
  <sheetViews>
    <sheetView showGridLines="0" tabSelected="1" zoomScale="80" zoomScaleNormal="80" zoomScaleSheetLayoutView="70" workbookViewId="0">
      <pane xSplit="5" ySplit="6" topLeftCell="F23" activePane="bottomRight" state="frozen"/>
      <selection pane="topRight" activeCell="F1" sqref="F1"/>
      <selection pane="bottomLeft" activeCell="A7" sqref="A7"/>
      <selection pane="bottomRight" activeCell="F30" sqref="F30"/>
    </sheetView>
  </sheetViews>
  <sheetFormatPr baseColWidth="10" defaultColWidth="0" defaultRowHeight="0" customHeight="1" zeroHeight="1" x14ac:dyDescent="0.3"/>
  <cols>
    <col min="1" max="1" width="2" customWidth="1"/>
    <col min="2" max="2" width="21.5" customWidth="1"/>
    <col min="3" max="3" width="7.375" bestFit="1" customWidth="1"/>
    <col min="4" max="4" width="13.875" style="389" bestFit="1" customWidth="1"/>
    <col min="5" max="5" width="5.875" style="42" bestFit="1" customWidth="1"/>
    <col min="6" max="6" width="21.5" style="284" customWidth="1"/>
    <col min="7" max="12" width="21.5" customWidth="1"/>
    <col min="13" max="13" width="3.625" style="10" customWidth="1"/>
    <col min="14" max="16384" width="9.625" hidden="1"/>
  </cols>
  <sheetData>
    <row r="1" spans="2:13" ht="29.25" customHeight="1" x14ac:dyDescent="0.3">
      <c r="B1" s="511" t="s">
        <v>104</v>
      </c>
      <c r="C1" s="511"/>
      <c r="D1" s="511"/>
      <c r="E1" s="511"/>
      <c r="F1" s="511"/>
      <c r="G1" s="511"/>
      <c r="H1" s="511"/>
      <c r="I1" s="511"/>
      <c r="J1" s="511"/>
      <c r="K1" s="511"/>
      <c r="L1" s="511"/>
      <c r="M1" s="50"/>
    </row>
    <row r="2" spans="2:13" ht="24" customHeight="1" x14ac:dyDescent="0.35">
      <c r="B2" s="379" t="s">
        <v>12</v>
      </c>
      <c r="C2" s="379"/>
      <c r="D2" s="379">
        <f>Employeed!I4</f>
        <v>60029</v>
      </c>
      <c r="E2" s="379"/>
      <c r="F2" s="474" t="s">
        <v>14</v>
      </c>
      <c r="G2" s="474"/>
      <c r="H2" s="424" t="s">
        <v>17</v>
      </c>
      <c r="I2" s="424"/>
      <c r="J2" s="15"/>
      <c r="K2" s="379"/>
      <c r="L2" s="379"/>
      <c r="M2" s="50"/>
    </row>
    <row r="3" spans="2:13" ht="29.25" x14ac:dyDescent="0.55000000000000004">
      <c r="B3" s="379" t="s">
        <v>12</v>
      </c>
      <c r="C3" s="379"/>
      <c r="D3" s="253">
        <f>Employeed!E2</f>
        <v>3502</v>
      </c>
      <c r="E3" s="44"/>
      <c r="F3" s="15" t="s">
        <v>11</v>
      </c>
      <c r="G3" s="38" t="str">
        <f>Employeed!I5</f>
        <v>(505) 344-1900</v>
      </c>
      <c r="H3" s="53"/>
      <c r="I3" s="377" t="s">
        <v>16</v>
      </c>
      <c r="J3" s="378">
        <f>IF((F6),F6," ")</f>
        <v>43310</v>
      </c>
      <c r="K3" s="40" t="s">
        <v>15</v>
      </c>
      <c r="L3" s="378">
        <f>L6</f>
        <v>43316</v>
      </c>
      <c r="M3" s="50"/>
    </row>
    <row r="4" spans="2:13" ht="12" customHeight="1" x14ac:dyDescent="0.35">
      <c r="B4" s="379"/>
      <c r="C4" s="379"/>
      <c r="D4" s="379"/>
      <c r="E4" s="379"/>
      <c r="F4" s="380"/>
      <c r="G4" s="380"/>
      <c r="H4" s="379"/>
      <c r="I4" s="17"/>
      <c r="J4" s="17"/>
      <c r="K4" s="379"/>
      <c r="L4" s="379"/>
      <c r="M4" s="50"/>
    </row>
    <row r="5" spans="2:13" ht="16.5" customHeight="1" x14ac:dyDescent="0.3">
      <c r="B5" s="516" t="s">
        <v>29</v>
      </c>
      <c r="C5" s="517"/>
      <c r="D5" s="444" t="s">
        <v>30</v>
      </c>
      <c r="E5" s="444" t="s">
        <v>100</v>
      </c>
      <c r="F5" s="370" t="s">
        <v>9</v>
      </c>
      <c r="G5" s="371" t="s">
        <v>8</v>
      </c>
      <c r="H5" s="372" t="s">
        <v>7</v>
      </c>
      <c r="I5" s="373" t="s">
        <v>6</v>
      </c>
      <c r="J5" s="374" t="s">
        <v>75</v>
      </c>
      <c r="K5" s="375" t="s">
        <v>4</v>
      </c>
      <c r="L5" s="376" t="s">
        <v>3</v>
      </c>
      <c r="M5" s="50"/>
    </row>
    <row r="6" spans="2:13" s="2" customFormat="1" ht="16.5" customHeight="1" x14ac:dyDescent="0.3">
      <c r="B6" s="518"/>
      <c r="C6" s="519"/>
      <c r="D6" s="520"/>
      <c r="E6" s="520"/>
      <c r="F6" s="381">
        <v>43310</v>
      </c>
      <c r="G6" s="382">
        <f t="shared" ref="G6:L6" si="0">F6+1</f>
        <v>43311</v>
      </c>
      <c r="H6" s="383">
        <f t="shared" si="0"/>
        <v>43312</v>
      </c>
      <c r="I6" s="384">
        <f t="shared" si="0"/>
        <v>43313</v>
      </c>
      <c r="J6" s="385">
        <f t="shared" si="0"/>
        <v>43314</v>
      </c>
      <c r="K6" s="386">
        <f t="shared" si="0"/>
        <v>43315</v>
      </c>
      <c r="L6" s="387">
        <f t="shared" si="0"/>
        <v>43316</v>
      </c>
      <c r="M6" s="50"/>
    </row>
    <row r="7" spans="2:13" ht="32.25" customHeight="1" x14ac:dyDescent="0.3">
      <c r="B7" s="514"/>
      <c r="C7" s="515"/>
      <c r="D7" s="66" t="s">
        <v>0</v>
      </c>
      <c r="E7" s="162">
        <f>(MID(D7,8,5)-MID(D7,1,5)-0.02083)*24</f>
        <v>8.0000799999999987</v>
      </c>
      <c r="F7" s="39"/>
      <c r="G7" s="39" t="s">
        <v>70</v>
      </c>
      <c r="H7" s="39" t="s">
        <v>70</v>
      </c>
      <c r="I7" s="39" t="s">
        <v>70</v>
      </c>
      <c r="J7" s="39" t="s">
        <v>70</v>
      </c>
      <c r="K7" s="39" t="s">
        <v>70</v>
      </c>
      <c r="L7" s="39" t="s">
        <v>120</v>
      </c>
      <c r="M7" s="50"/>
    </row>
    <row r="8" spans="2:13" ht="32.25" customHeight="1" x14ac:dyDescent="0.3">
      <c r="B8" s="491" t="s">
        <v>2</v>
      </c>
      <c r="C8" s="492"/>
      <c r="D8" s="66" t="s">
        <v>22</v>
      </c>
      <c r="E8" s="162">
        <f>(MID(D8,8,5)-MID(D8,1,5)-0.04166)*24</f>
        <v>12.000160000000001</v>
      </c>
      <c r="F8" s="39" t="s">
        <v>120</v>
      </c>
      <c r="G8" s="39"/>
      <c r="H8" s="39"/>
      <c r="I8" s="39"/>
      <c r="J8" s="39"/>
      <c r="K8" s="39"/>
      <c r="L8" s="39"/>
      <c r="M8" s="50"/>
    </row>
    <row r="9" spans="2:13" ht="32.25" customHeight="1" x14ac:dyDescent="0.3">
      <c r="B9" s="491"/>
      <c r="C9" s="492"/>
      <c r="D9" s="66" t="s">
        <v>1</v>
      </c>
      <c r="E9" s="162">
        <f>(MID(D9,8,5)-MID(D9,1,5)-0.02083)*24</f>
        <v>8.0000799999999987</v>
      </c>
      <c r="F9" s="39"/>
      <c r="G9" s="39" t="s">
        <v>39</v>
      </c>
      <c r="H9" s="39" t="s">
        <v>39</v>
      </c>
      <c r="I9" s="39" t="s">
        <v>139</v>
      </c>
      <c r="J9" s="39" t="s">
        <v>110</v>
      </c>
      <c r="K9" s="39" t="s">
        <v>87</v>
      </c>
      <c r="L9" s="39" t="s">
        <v>87</v>
      </c>
      <c r="M9" s="50"/>
    </row>
    <row r="10" spans="2:13" ht="32.25" customHeight="1" x14ac:dyDescent="0.3">
      <c r="B10" s="512"/>
      <c r="C10" s="513"/>
      <c r="D10" s="178" t="s">
        <v>0</v>
      </c>
      <c r="E10" s="162">
        <f>(MID(D10,8,5)-MID(D10,1,5)-0.02083)*24</f>
        <v>8.0000799999999987</v>
      </c>
      <c r="F10" s="39"/>
      <c r="G10" s="39" t="s">
        <v>140</v>
      </c>
      <c r="H10" s="39" t="s">
        <v>140</v>
      </c>
      <c r="I10" s="39" t="s">
        <v>143</v>
      </c>
      <c r="J10" s="39" t="s">
        <v>140</v>
      </c>
      <c r="K10" s="39" t="s">
        <v>140</v>
      </c>
      <c r="L10" s="39" t="s">
        <v>140</v>
      </c>
      <c r="M10" s="50"/>
    </row>
    <row r="11" spans="2:13" ht="32.25" customHeight="1" x14ac:dyDescent="0.3">
      <c r="B11" s="491" t="s">
        <v>21</v>
      </c>
      <c r="C11" s="492"/>
      <c r="D11" s="178" t="s">
        <v>22</v>
      </c>
      <c r="E11" s="162">
        <f>(MID(D11,8,5)-MID(D11,1,5)-0.04166)*24</f>
        <v>12.000160000000001</v>
      </c>
      <c r="F11" s="39" t="s">
        <v>143</v>
      </c>
      <c r="G11" s="39"/>
      <c r="H11" s="39"/>
      <c r="I11" s="39"/>
      <c r="J11" s="39"/>
      <c r="K11" s="39"/>
      <c r="L11" s="39"/>
      <c r="M11" s="50"/>
    </row>
    <row r="12" spans="2:13" ht="32.25" customHeight="1" x14ac:dyDescent="0.3">
      <c r="B12" s="493"/>
      <c r="C12" s="494"/>
      <c r="D12" s="178" t="s">
        <v>1</v>
      </c>
      <c r="E12" s="162">
        <f>(MID(D12,8,5)-MID(D12,1,5)-0.02083)*24</f>
        <v>8.0000799999999987</v>
      </c>
      <c r="F12" s="39"/>
      <c r="G12" s="39" t="s">
        <v>142</v>
      </c>
      <c r="H12" s="39" t="s">
        <v>142</v>
      </c>
      <c r="I12" s="39" t="s">
        <v>142</v>
      </c>
      <c r="J12" s="39" t="s">
        <v>142</v>
      </c>
      <c r="K12" s="39" t="s">
        <v>48</v>
      </c>
      <c r="L12" s="39" t="s">
        <v>109</v>
      </c>
      <c r="M12" s="50"/>
    </row>
    <row r="13" spans="2:13" ht="32.25" customHeight="1" x14ac:dyDescent="0.3">
      <c r="B13" s="512"/>
      <c r="C13" s="513"/>
      <c r="D13" s="66" t="s">
        <v>113</v>
      </c>
      <c r="E13" s="162">
        <f>(MID(D13,8,5)-MID(D13,1,5))*24</f>
        <v>5.9999999999999982</v>
      </c>
      <c r="F13" s="39"/>
      <c r="G13" s="39"/>
      <c r="H13" s="39"/>
      <c r="I13" s="39"/>
      <c r="J13" s="39"/>
      <c r="K13" s="39"/>
      <c r="L13" s="39" t="s">
        <v>134</v>
      </c>
      <c r="M13" s="50"/>
    </row>
    <row r="14" spans="2:13" ht="32.25" customHeight="1" x14ac:dyDescent="0.3">
      <c r="B14" s="491" t="s">
        <v>112</v>
      </c>
      <c r="C14" s="492"/>
      <c r="D14" s="66" t="s">
        <v>114</v>
      </c>
      <c r="E14" s="162">
        <f>(MID(D14,8,5)-MID(D14,1,5)-0.02083)*24</f>
        <v>10.500079999999999</v>
      </c>
      <c r="F14" s="39" t="s">
        <v>154</v>
      </c>
      <c r="G14" s="39"/>
      <c r="H14" s="39"/>
      <c r="I14" s="39"/>
      <c r="J14" s="39"/>
      <c r="K14" s="39"/>
      <c r="L14" s="39"/>
      <c r="M14" s="50"/>
    </row>
    <row r="15" spans="2:13" ht="32.25" customHeight="1" x14ac:dyDescent="0.3">
      <c r="B15" s="491"/>
      <c r="C15" s="492"/>
      <c r="D15" s="66" t="s">
        <v>130</v>
      </c>
      <c r="E15" s="162">
        <f>(MID(D15,8,5)-MID(D15,1,5)-0.02083)*24</f>
        <v>7.5000799999999979</v>
      </c>
      <c r="F15" s="39"/>
      <c r="G15" s="39" t="s">
        <v>120</v>
      </c>
      <c r="H15" s="39" t="s">
        <v>154</v>
      </c>
      <c r="I15" s="39" t="s">
        <v>154</v>
      </c>
      <c r="J15" s="39"/>
      <c r="K15" s="39"/>
      <c r="L15" s="39"/>
      <c r="M15" s="50"/>
    </row>
    <row r="16" spans="2:13" ht="32.25" customHeight="1" x14ac:dyDescent="0.3">
      <c r="B16" s="493"/>
      <c r="C16" s="494"/>
      <c r="D16" s="66" t="s">
        <v>115</v>
      </c>
      <c r="E16" s="162">
        <f>(MID(D16,8,5)-MID(D16,1,5))*24</f>
        <v>6</v>
      </c>
      <c r="F16" s="39"/>
      <c r="G16" s="39"/>
      <c r="H16" s="39"/>
      <c r="I16" s="39"/>
      <c r="J16" s="39"/>
      <c r="K16" s="39"/>
      <c r="L16" s="39"/>
      <c r="M16" s="50"/>
    </row>
    <row r="17" spans="1:14" ht="32.25" hidden="1" customHeight="1" x14ac:dyDescent="0.3">
      <c r="B17" s="480"/>
      <c r="C17" s="481"/>
      <c r="D17" s="66" t="s">
        <v>31</v>
      </c>
      <c r="E17" s="162">
        <f>(MID(D17,8,5)-MID(D17,1,5))*24</f>
        <v>6.0000000000000018</v>
      </c>
      <c r="F17" s="39"/>
      <c r="G17" s="39"/>
      <c r="H17" s="39"/>
      <c r="I17" s="39"/>
      <c r="J17" s="39"/>
      <c r="K17" s="39"/>
      <c r="L17" s="39"/>
      <c r="M17" s="50"/>
    </row>
    <row r="18" spans="1:14" ht="32.25" customHeight="1" x14ac:dyDescent="0.3">
      <c r="B18" s="491" t="s">
        <v>23</v>
      </c>
      <c r="C18" s="492"/>
      <c r="D18" s="66" t="s">
        <v>26</v>
      </c>
      <c r="E18" s="162">
        <f>(MID(D18,8,5)-MID(D18,1,5)-0.04166)*24</f>
        <v>11.000159999999999</v>
      </c>
      <c r="F18" s="39" t="s">
        <v>72</v>
      </c>
      <c r="G18" s="39" t="s">
        <v>143</v>
      </c>
      <c r="H18" s="39" t="s">
        <v>120</v>
      </c>
      <c r="I18" s="39" t="s">
        <v>134</v>
      </c>
      <c r="J18" s="39" t="s">
        <v>87</v>
      </c>
      <c r="K18" s="39" t="s">
        <v>109</v>
      </c>
      <c r="L18" s="39" t="s">
        <v>42</v>
      </c>
      <c r="M18" s="50"/>
    </row>
    <row r="19" spans="1:14" ht="32.25" hidden="1" customHeight="1" x14ac:dyDescent="0.3">
      <c r="B19" s="493"/>
      <c r="C19" s="494"/>
      <c r="D19" s="66" t="s">
        <v>99</v>
      </c>
      <c r="E19" s="162">
        <f>(MID(D19,8,5)-MID(D19,1,5))*24</f>
        <v>6</v>
      </c>
      <c r="F19" s="232"/>
      <c r="G19" s="232"/>
      <c r="H19" s="232"/>
      <c r="I19" s="232"/>
      <c r="J19" s="232"/>
      <c r="K19" s="232"/>
      <c r="L19" s="232"/>
      <c r="M19" s="50"/>
    </row>
    <row r="20" spans="1:14" s="176" customFormat="1" ht="32.25" customHeight="1" x14ac:dyDescent="0.3">
      <c r="A20" s="20"/>
      <c r="B20" s="554" t="s">
        <v>25</v>
      </c>
      <c r="C20" s="555"/>
      <c r="D20" s="66" t="s">
        <v>35</v>
      </c>
      <c r="E20" s="162">
        <f>(MID(D20,8,5)-MID(D20,1,5))*24</f>
        <v>6.0000000000000018</v>
      </c>
      <c r="F20" s="232" t="s">
        <v>138</v>
      </c>
      <c r="G20" s="232"/>
      <c r="H20" s="232"/>
      <c r="I20" s="232"/>
      <c r="J20" s="232"/>
      <c r="K20" s="232"/>
      <c r="L20" s="232" t="s">
        <v>138</v>
      </c>
      <c r="M20" s="50"/>
      <c r="N20" s="390"/>
    </row>
    <row r="21" spans="1:14" s="284" customFormat="1" ht="32.25" customHeight="1" x14ac:dyDescent="0.3">
      <c r="B21" s="514"/>
      <c r="C21" s="515"/>
      <c r="D21" s="66" t="s">
        <v>0</v>
      </c>
      <c r="E21" s="162">
        <f>(MID(D21,8,5)-MID(D21,1,5)-0.02083)*24</f>
        <v>8.0000799999999987</v>
      </c>
      <c r="F21" s="39"/>
      <c r="G21" s="39" t="s">
        <v>141</v>
      </c>
      <c r="H21" s="39"/>
      <c r="I21" s="39" t="s">
        <v>141</v>
      </c>
      <c r="J21" s="39" t="s">
        <v>141</v>
      </c>
      <c r="K21" s="39" t="s">
        <v>141</v>
      </c>
      <c r="L21" s="39" t="s">
        <v>141</v>
      </c>
      <c r="M21" s="50"/>
    </row>
    <row r="22" spans="1:14" s="284" customFormat="1" ht="32.25" customHeight="1" x14ac:dyDescent="0.3">
      <c r="B22" s="491" t="s">
        <v>32</v>
      </c>
      <c r="C22" s="492"/>
      <c r="D22" s="66" t="s">
        <v>22</v>
      </c>
      <c r="E22" s="162">
        <f>(MID(D22,8,5)-MID(D22,1,5)-0.04166)*24</f>
        <v>12.000160000000001</v>
      </c>
      <c r="F22" s="39" t="s">
        <v>134</v>
      </c>
      <c r="G22" s="39"/>
      <c r="H22" s="39"/>
      <c r="I22" s="39"/>
      <c r="J22" s="39"/>
      <c r="K22" s="39"/>
      <c r="L22" s="39"/>
      <c r="M22" s="50"/>
    </row>
    <row r="23" spans="1:14" s="284" customFormat="1" ht="32.25" customHeight="1" x14ac:dyDescent="0.3">
      <c r="B23" s="491"/>
      <c r="C23" s="492"/>
      <c r="D23" s="66" t="s">
        <v>1</v>
      </c>
      <c r="E23" s="162">
        <f>(MID(D23,8,5)-MID(D23,1,5)-0.02083)*24</f>
        <v>8.0000799999999987</v>
      </c>
      <c r="F23" s="39"/>
      <c r="G23" s="39" t="s">
        <v>72</v>
      </c>
      <c r="H23" s="39"/>
      <c r="I23" s="39" t="s">
        <v>109</v>
      </c>
      <c r="J23" s="39" t="s">
        <v>109</v>
      </c>
      <c r="K23" s="39" t="s">
        <v>72</v>
      </c>
      <c r="L23" s="39" t="s">
        <v>72</v>
      </c>
      <c r="M23" s="50"/>
    </row>
    <row r="24" spans="1:14" ht="32.25" customHeight="1" x14ac:dyDescent="0.3">
      <c r="B24" s="512"/>
      <c r="C24" s="513"/>
      <c r="D24" s="66" t="s">
        <v>0</v>
      </c>
      <c r="E24" s="162">
        <f>(MID(D24,8,5)-MID(D24,1,5)-0.02083)*24</f>
        <v>8.0000799999999987</v>
      </c>
      <c r="F24" s="39"/>
      <c r="G24" s="39"/>
      <c r="H24" s="39" t="s">
        <v>143</v>
      </c>
      <c r="I24" s="39" t="s">
        <v>42</v>
      </c>
      <c r="J24" s="39" t="s">
        <v>42</v>
      </c>
      <c r="K24" s="39" t="s">
        <v>42</v>
      </c>
      <c r="L24" s="39" t="s">
        <v>142</v>
      </c>
      <c r="M24" s="50"/>
    </row>
    <row r="25" spans="1:14" ht="32.25" customHeight="1" x14ac:dyDescent="0.3">
      <c r="B25" s="491" t="s">
        <v>57</v>
      </c>
      <c r="C25" s="492"/>
      <c r="D25" s="66" t="s">
        <v>22</v>
      </c>
      <c r="E25" s="162">
        <f>(MID(D25,8,5)-MID(D25,1,5)-0.04166)*24</f>
        <v>12.000160000000001</v>
      </c>
      <c r="F25" s="39" t="s">
        <v>139</v>
      </c>
      <c r="G25" s="39"/>
      <c r="H25" s="39"/>
      <c r="I25" s="39"/>
      <c r="J25" s="39"/>
      <c r="K25" s="39"/>
      <c r="L25" s="39"/>
      <c r="M25" s="50"/>
    </row>
    <row r="26" spans="1:14" ht="32.25" customHeight="1" x14ac:dyDescent="0.3">
      <c r="B26" s="491"/>
      <c r="C26" s="492"/>
      <c r="D26" s="66" t="s">
        <v>1</v>
      </c>
      <c r="E26" s="162">
        <f>(MID(D26,8,5)-MID(D26,1,5)-0.02083)*24</f>
        <v>8.0000799999999987</v>
      </c>
      <c r="F26" s="39"/>
      <c r="G26" s="39" t="s">
        <v>58</v>
      </c>
      <c r="H26" s="39" t="s">
        <v>58</v>
      </c>
      <c r="I26" s="39" t="s">
        <v>87</v>
      </c>
      <c r="J26" s="39" t="s">
        <v>58</v>
      </c>
      <c r="K26" s="39" t="s">
        <v>58</v>
      </c>
      <c r="L26" s="39"/>
      <c r="M26" s="50"/>
    </row>
    <row r="27" spans="1:14" s="227" customFormat="1" ht="33.75" customHeight="1" x14ac:dyDescent="0.3">
      <c r="B27" s="395"/>
      <c r="C27" s="396"/>
      <c r="D27" s="397" t="s">
        <v>28</v>
      </c>
      <c r="E27" s="234">
        <f t="shared" ref="E27:E29" si="1">(MID(D27,8,5)-MID(D27,1,5)-0.02083)*24</f>
        <v>8.0000800000000005</v>
      </c>
      <c r="F27" s="236"/>
      <c r="G27" s="236"/>
      <c r="H27" s="235"/>
      <c r="I27" s="235"/>
      <c r="J27" s="235"/>
      <c r="K27" s="236"/>
      <c r="L27" s="235"/>
      <c r="M27" s="50"/>
      <c r="N27" s="228"/>
    </row>
    <row r="28" spans="1:14" s="227" customFormat="1" ht="33.75" customHeight="1" x14ac:dyDescent="0.3">
      <c r="B28" s="398" t="s">
        <v>152</v>
      </c>
      <c r="C28" s="393"/>
      <c r="D28" s="397" t="s">
        <v>28</v>
      </c>
      <c r="E28" s="234">
        <f t="shared" si="1"/>
        <v>8.0000800000000005</v>
      </c>
      <c r="F28" s="236"/>
      <c r="G28" s="236"/>
      <c r="H28" s="235"/>
      <c r="I28" s="235"/>
      <c r="J28" s="235"/>
      <c r="K28" s="236"/>
      <c r="L28" s="235"/>
      <c r="M28" s="50"/>
      <c r="N28" s="228"/>
    </row>
    <row r="29" spans="1:14" s="227" customFormat="1" ht="33.75" customHeight="1" x14ac:dyDescent="0.3">
      <c r="B29" s="399" t="s">
        <v>34</v>
      </c>
      <c r="C29" s="394"/>
      <c r="D29" s="397" t="s">
        <v>28</v>
      </c>
      <c r="E29" s="234">
        <f t="shared" si="1"/>
        <v>8.0000800000000005</v>
      </c>
      <c r="F29" s="236"/>
      <c r="G29" s="236"/>
      <c r="H29" s="235"/>
      <c r="I29" s="235"/>
      <c r="J29" s="235"/>
      <c r="K29" s="236"/>
      <c r="L29" s="235"/>
      <c r="M29" s="50"/>
      <c r="N29" s="228"/>
    </row>
    <row r="30" spans="1:14" s="50" customFormat="1" ht="18" customHeight="1" x14ac:dyDescent="0.3"/>
    <row r="31" spans="1:14" ht="15.75" customHeight="1" x14ac:dyDescent="0.3">
      <c r="B31" s="67"/>
      <c r="C31" s="68"/>
      <c r="D31" s="69"/>
      <c r="E31" s="48"/>
      <c r="F31" s="69"/>
      <c r="G31" s="69"/>
      <c r="H31" s="69"/>
      <c r="I31" s="69"/>
      <c r="J31" s="69"/>
      <c r="K31" s="69"/>
      <c r="L31" s="69"/>
    </row>
    <row r="32" spans="1:14" ht="21" customHeight="1" x14ac:dyDescent="0.3">
      <c r="B32" s="501" t="s">
        <v>141</v>
      </c>
      <c r="C32" s="502"/>
      <c r="D32" s="293" t="s">
        <v>85</v>
      </c>
      <c r="E32" s="484">
        <f>IF(C37,IF(B35&gt;0,SUM(F37:L37)/B35,0),CE38/1000)</f>
        <v>0</v>
      </c>
      <c r="F32" s="250" t="str">
        <f>IFERROR(INDEX(Tour,MATCH($B32,Sun,0),0),"Off")</f>
        <v>Off</v>
      </c>
      <c r="G32" s="250" t="str">
        <f>IFERROR(INDEX(Tour,MATCH($B32,Mon,0),0),"Off")</f>
        <v>06:00--14:30</v>
      </c>
      <c r="H32" s="251" t="str">
        <f>IFERROR(INDEX(Tour,MATCH($B32,Tue,0),0),"Off")</f>
        <v>Off</v>
      </c>
      <c r="I32" s="251" t="str">
        <f>IFERROR(INDEX(Tour,MATCH($B32,Wed,0),0),"Off")</f>
        <v>06:00--14:30</v>
      </c>
      <c r="J32" s="251" t="str">
        <f>IFERROR(INDEX(Tour,MATCH($B32,Thr,0),0),"Off")</f>
        <v>06:00--14:30</v>
      </c>
      <c r="K32" s="251" t="str">
        <f>IFERROR(INDEX(Tour,MATCH($B32,Fri,0),0),"Off")</f>
        <v>06:00--14:30</v>
      </c>
      <c r="L32" s="251" t="str">
        <f>IFERROR(INDEX(Tour,MATCH($B32,Sat,0),0),"Off")</f>
        <v>06:00--14:30</v>
      </c>
      <c r="M32" s="50"/>
    </row>
    <row r="33" spans="2:13" ht="16.5" customHeight="1" x14ac:dyDescent="0.3">
      <c r="B33" s="503"/>
      <c r="C33" s="504"/>
      <c r="D33" s="489">
        <f>SUM(F37:L37)</f>
        <v>0</v>
      </c>
      <c r="E33" s="485"/>
      <c r="F33" s="45">
        <f>IFERROR(INDEX(Hr,MATCH($B32,Sun,0),0),0)</f>
        <v>0</v>
      </c>
      <c r="G33" s="75">
        <f>IFERROR(INDEX(Hr,MATCH($B32,Mon,0),0),0)</f>
        <v>8.0000799999999987</v>
      </c>
      <c r="H33" s="45">
        <f>IFERROR(INDEX(Hr,MATCH($B32,Tue,0),0),0)</f>
        <v>0</v>
      </c>
      <c r="I33" s="45">
        <f>IFERROR(INDEX(Hr,MATCH($B32,Wed,0),0),0)</f>
        <v>8.0000799999999987</v>
      </c>
      <c r="J33" s="45">
        <f>IFERROR(INDEX(Hr,MATCH($B32,Thr,0),0),0)</f>
        <v>8.0000799999999987</v>
      </c>
      <c r="K33" s="45">
        <f>IFERROR(INDEX(Hr,MATCH($B32,Fri,0),0),0)</f>
        <v>8.0000799999999987</v>
      </c>
      <c r="L33" s="45">
        <f>IFERROR(INDEX(Hr,MATCH($B32,Sat,0),0),0)</f>
        <v>8.0000799999999987</v>
      </c>
      <c r="M33" s="50"/>
    </row>
    <row r="34" spans="2:13" ht="22.5" customHeight="1" x14ac:dyDescent="0.3">
      <c r="B34" s="505"/>
      <c r="C34" s="506"/>
      <c r="D34" s="490"/>
      <c r="E34" s="485"/>
      <c r="F34" s="329"/>
      <c r="G34" s="329"/>
      <c r="H34" s="329"/>
      <c r="I34" s="329"/>
      <c r="J34" s="329"/>
      <c r="K34" s="329"/>
      <c r="L34" s="329"/>
      <c r="M34" s="50"/>
    </row>
    <row r="35" spans="2:13" ht="24.75" customHeight="1" x14ac:dyDescent="0.3">
      <c r="B35" s="556">
        <f>SUM(F33:L33)</f>
        <v>40.000399999999992</v>
      </c>
      <c r="C35" s="558" t="s">
        <v>153</v>
      </c>
      <c r="D35" s="294" t="s">
        <v>124</v>
      </c>
      <c r="E35" s="485"/>
      <c r="F35" s="301"/>
      <c r="G35" s="302"/>
      <c r="H35" s="302"/>
      <c r="I35" s="302"/>
      <c r="J35" s="302"/>
      <c r="K35" s="302"/>
      <c r="L35" s="302"/>
      <c r="M35" s="50"/>
    </row>
    <row r="36" spans="2:13" ht="24.75" customHeight="1" x14ac:dyDescent="0.3">
      <c r="B36" s="557"/>
      <c r="C36" s="559"/>
      <c r="D36" s="295" t="s">
        <v>125</v>
      </c>
      <c r="E36" s="485"/>
      <c r="F36" s="301"/>
      <c r="G36" s="302"/>
      <c r="H36" s="302"/>
      <c r="I36" s="302"/>
      <c r="J36" s="302"/>
      <c r="K36" s="302"/>
      <c r="L36" s="302"/>
      <c r="M36" s="50"/>
    </row>
    <row r="37" spans="2:13" s="243" customFormat="1" ht="23.45" customHeight="1" x14ac:dyDescent="0.4">
      <c r="B37" s="499" t="str">
        <f>"Day's: "&amp;COUNTIF(F33:L33,"&gt;0")</f>
        <v>Day's: 5</v>
      </c>
      <c r="C37" s="487">
        <f>COUNTIF(F37:L37,"&gt;0")</f>
        <v>0</v>
      </c>
      <c r="D37" s="412" t="s">
        <v>92</v>
      </c>
      <c r="E37" s="485"/>
      <c r="F37" s="248">
        <f t="shared" ref="F37:L37" si="2">IFERROR(IF(MATCH(F34,List_Eva,FALSE)&lt;5,IF(F36&gt;0,IF((F36-F35)&gt;=0.5,((F36-F35)-0.04167)*24,IF((F36-F35)&gt;=0.33,((F36-F35)-0.02083)*24,(F36-F35)*24)), 0),IF(F36&gt;0,IF((F36-F35)&gt;=0.5,((F36-F35)-0.04167)*24,IF((F36-F35)&gt;=0.33,((F36-F35)-0.02083)*24,(F36-F35)*24)+F33), 0)),0)</f>
        <v>0</v>
      </c>
      <c r="G37" s="248">
        <f t="shared" si="2"/>
        <v>0</v>
      </c>
      <c r="H37" s="248">
        <f t="shared" si="2"/>
        <v>0</v>
      </c>
      <c r="I37" s="248">
        <f t="shared" si="2"/>
        <v>0</v>
      </c>
      <c r="J37" s="248">
        <f t="shared" si="2"/>
        <v>0</v>
      </c>
      <c r="K37" s="248">
        <f t="shared" si="2"/>
        <v>0</v>
      </c>
      <c r="L37" s="248">
        <f t="shared" si="2"/>
        <v>0</v>
      </c>
      <c r="M37" s="242"/>
    </row>
    <row r="38" spans="2:13" ht="23.25" customHeight="1" x14ac:dyDescent="0.3">
      <c r="B38" s="500"/>
      <c r="C38" s="488"/>
      <c r="D38" s="296" t="s">
        <v>94</v>
      </c>
      <c r="E38" s="486"/>
      <c r="F38" s="59"/>
      <c r="G38" s="79"/>
      <c r="H38" s="59"/>
      <c r="I38" s="59"/>
      <c r="J38" s="59"/>
      <c r="K38" s="59"/>
      <c r="L38" s="59"/>
    </row>
    <row r="39" spans="2:13" ht="15.75" customHeight="1" x14ac:dyDescent="0.3">
      <c r="B39" s="67"/>
      <c r="C39" s="68"/>
      <c r="D39" s="69"/>
      <c r="E39" s="48"/>
      <c r="F39" s="246"/>
      <c r="G39" s="69"/>
      <c r="H39" s="69"/>
      <c r="I39" s="69"/>
      <c r="J39" s="69"/>
      <c r="K39" s="69"/>
      <c r="L39" s="69"/>
    </row>
    <row r="40" spans="2:13" ht="21" customHeight="1" x14ac:dyDescent="0.3">
      <c r="B40" s="501"/>
      <c r="C40" s="502"/>
      <c r="D40" s="293" t="s">
        <v>85</v>
      </c>
      <c r="E40" s="484">
        <f>IF(C45,IF(B43&gt;0,SUM(F45:L45)/B43,0),CE46/1000)</f>
        <v>0</v>
      </c>
      <c r="F40" s="250" t="str">
        <f>IFERROR(INDEX(Tour,MATCH($B40,Sun,0),0),"Off")</f>
        <v>Off</v>
      </c>
      <c r="G40" s="250" t="str">
        <f>IFERROR(INDEX(Tour,MATCH($B40,Mon,0),0),"Off")</f>
        <v>Off</v>
      </c>
      <c r="H40" s="251" t="str">
        <f>IFERROR(INDEX(Tour,MATCH($B40,Tue,0),0),"Off")</f>
        <v>Off</v>
      </c>
      <c r="I40" s="251" t="str">
        <f>IFERROR(INDEX(Tour,MATCH($B40,Wed,0),0),"Off")</f>
        <v>Off</v>
      </c>
      <c r="J40" s="251" t="str">
        <f>IFERROR(INDEX(Tour,MATCH($B40,Thr,0),0),"Off")</f>
        <v>Off</v>
      </c>
      <c r="K40" s="251" t="str">
        <f>IFERROR(INDEX(Tour,MATCH($B40,Fri,0),0),"Off")</f>
        <v>Off</v>
      </c>
      <c r="L40" s="251" t="str">
        <f>IFERROR(INDEX(Tour,MATCH($B40,Sat,0),0),"Off")</f>
        <v>Off</v>
      </c>
      <c r="M40" s="50"/>
    </row>
    <row r="41" spans="2:13" ht="16.5" customHeight="1" x14ac:dyDescent="0.3">
      <c r="B41" s="503"/>
      <c r="C41" s="504"/>
      <c r="D41" s="489">
        <f>SUM(F45:L45)</f>
        <v>0</v>
      </c>
      <c r="E41" s="485"/>
      <c r="F41" s="45">
        <f>IFERROR(INDEX(Hr,MATCH($B40,Sun,0),0),0)</f>
        <v>0</v>
      </c>
      <c r="G41" s="75">
        <f>IFERROR(INDEX(Hr,MATCH($B40,Mon,0),0),0)</f>
        <v>0</v>
      </c>
      <c r="H41" s="45">
        <f>IFERROR(INDEX(Hr,MATCH($B40,Tue,0),0),0)</f>
        <v>0</v>
      </c>
      <c r="I41" s="45">
        <f>IFERROR(INDEX(Hr,MATCH($B40,Wed,0),0),0)</f>
        <v>0</v>
      </c>
      <c r="J41" s="45">
        <f>IFERROR(INDEX(Hr,MATCH($B40,Thr,0),0),0)</f>
        <v>0</v>
      </c>
      <c r="K41" s="45">
        <f>IFERROR(INDEX(Hr,MATCH($B40,Fri,0),0),0)</f>
        <v>0</v>
      </c>
      <c r="L41" s="45">
        <f>IFERROR(INDEX(Hr,MATCH($B40,Sat,0),0),0)</f>
        <v>0</v>
      </c>
      <c r="M41" s="50"/>
    </row>
    <row r="42" spans="2:13" ht="22.5" customHeight="1" x14ac:dyDescent="0.3">
      <c r="B42" s="505"/>
      <c r="C42" s="506"/>
      <c r="D42" s="490"/>
      <c r="E42" s="485"/>
      <c r="F42" s="329"/>
      <c r="G42" s="329"/>
      <c r="H42" s="329"/>
      <c r="I42" s="329"/>
      <c r="J42" s="329"/>
      <c r="K42" s="329"/>
      <c r="L42" s="329"/>
      <c r="M42" s="50"/>
    </row>
    <row r="43" spans="2:13" ht="24.75" customHeight="1" x14ac:dyDescent="0.3">
      <c r="B43" s="556">
        <f>SUM(F41:L41)</f>
        <v>0</v>
      </c>
      <c r="C43" s="558" t="s">
        <v>153</v>
      </c>
      <c r="D43" s="294" t="s">
        <v>124</v>
      </c>
      <c r="E43" s="485"/>
      <c r="F43" s="301"/>
      <c r="G43" s="302"/>
      <c r="H43" s="302"/>
      <c r="I43" s="302"/>
      <c r="J43" s="302"/>
      <c r="K43" s="302"/>
      <c r="L43" s="302"/>
      <c r="M43" s="50"/>
    </row>
    <row r="44" spans="2:13" ht="24.75" customHeight="1" x14ac:dyDescent="0.3">
      <c r="B44" s="557"/>
      <c r="C44" s="559"/>
      <c r="D44" s="295" t="s">
        <v>125</v>
      </c>
      <c r="E44" s="485"/>
      <c r="F44" s="301"/>
      <c r="G44" s="302"/>
      <c r="H44" s="302"/>
      <c r="I44" s="302"/>
      <c r="J44" s="302"/>
      <c r="K44" s="302"/>
      <c r="L44" s="302"/>
      <c r="M44" s="50"/>
    </row>
    <row r="45" spans="2:13" s="243" customFormat="1" ht="23.45" customHeight="1" x14ac:dyDescent="0.4">
      <c r="B45" s="499" t="str">
        <f>"Day's: "&amp;COUNTIF(F41:L41,"&gt;0")</f>
        <v>Day's: 0</v>
      </c>
      <c r="C45" s="487">
        <f>COUNTIF(F45:L45,"&gt;0")</f>
        <v>0</v>
      </c>
      <c r="D45" s="412" t="s">
        <v>92</v>
      </c>
      <c r="E45" s="485"/>
      <c r="F45" s="248">
        <f t="shared" ref="F45:L45" si="3">IFERROR(IF(MATCH(F42,List_Eva,FALSE)&lt;5,IF(F44&gt;0,IF((F44-F43)&gt;=0.5,((F44-F43)-0.04167)*24,IF((F44-F43)&gt;=0.33,((F44-F43)-0.02083)*24,(F44-F43)*24)), 0),IF(F44&gt;0,IF((F44-F43)&gt;=0.5,((F44-F43)-0.04167)*24,IF((F44-F43)&gt;=0.33,((F44-F43)-0.02083)*24,(F44-F43)*24)+F41), 0)),0)</f>
        <v>0</v>
      </c>
      <c r="G45" s="248">
        <f t="shared" si="3"/>
        <v>0</v>
      </c>
      <c r="H45" s="248">
        <f t="shared" si="3"/>
        <v>0</v>
      </c>
      <c r="I45" s="248">
        <f t="shared" si="3"/>
        <v>0</v>
      </c>
      <c r="J45" s="248">
        <f t="shared" si="3"/>
        <v>0</v>
      </c>
      <c r="K45" s="248">
        <f t="shared" si="3"/>
        <v>0</v>
      </c>
      <c r="L45" s="248">
        <f t="shared" si="3"/>
        <v>0</v>
      </c>
      <c r="M45" s="242"/>
    </row>
    <row r="46" spans="2:13" ht="23.25" customHeight="1" x14ac:dyDescent="0.3">
      <c r="B46" s="500"/>
      <c r="C46" s="488"/>
      <c r="D46" s="296" t="s">
        <v>94</v>
      </c>
      <c r="E46" s="486"/>
      <c r="F46" s="59"/>
      <c r="G46" s="79"/>
      <c r="H46" s="59"/>
      <c r="I46" s="59"/>
      <c r="J46" s="59"/>
      <c r="K46" s="59"/>
      <c r="L46" s="59"/>
    </row>
    <row r="47" spans="2:13" ht="15.75" customHeight="1" x14ac:dyDescent="0.3">
      <c r="F47" s="43"/>
      <c r="G47" s="43"/>
      <c r="H47" s="43"/>
      <c r="I47" s="43"/>
      <c r="J47" s="43"/>
      <c r="K47" s="43"/>
      <c r="L47" s="43"/>
      <c r="M47" s="50"/>
    </row>
    <row r="48" spans="2:13" ht="15" customHeight="1" x14ac:dyDescent="0.3">
      <c r="F48" s="43"/>
      <c r="G48" s="43"/>
      <c r="H48" s="43"/>
      <c r="I48" s="43"/>
      <c r="J48" s="43"/>
      <c r="K48" s="43"/>
      <c r="L48" s="43"/>
      <c r="M48" s="50"/>
    </row>
    <row r="49" spans="2:22" ht="20.25" customHeight="1" x14ac:dyDescent="0.3">
      <c r="B49" s="541" t="s">
        <v>142</v>
      </c>
      <c r="C49" s="542"/>
      <c r="D49" s="543"/>
      <c r="F49" s="570" t="s">
        <v>9</v>
      </c>
      <c r="G49" s="571" t="s">
        <v>8</v>
      </c>
      <c r="H49" s="572" t="s">
        <v>7</v>
      </c>
      <c r="I49" s="573" t="s">
        <v>6</v>
      </c>
      <c r="J49" s="574" t="s">
        <v>75</v>
      </c>
      <c r="K49" s="575" t="s">
        <v>4</v>
      </c>
      <c r="L49" s="576" t="s">
        <v>3</v>
      </c>
      <c r="M49" s="389"/>
      <c r="N49" s="42"/>
      <c r="O49" s="43"/>
      <c r="P49" s="43"/>
      <c r="Q49" s="43"/>
      <c r="R49" s="43"/>
      <c r="S49" s="43"/>
      <c r="T49" s="43"/>
      <c r="U49" s="43"/>
      <c r="V49" s="50"/>
    </row>
    <row r="50" spans="2:22" ht="20.25" customHeight="1" x14ac:dyDescent="0.3">
      <c r="B50" s="544"/>
      <c r="C50" s="545"/>
      <c r="D50" s="546"/>
      <c r="F50" s="392">
        <v>43296</v>
      </c>
      <c r="G50" s="347">
        <f t="shared" ref="G50:L50" si="4">F50+1</f>
        <v>43297</v>
      </c>
      <c r="H50" s="348">
        <f t="shared" si="4"/>
        <v>43298</v>
      </c>
      <c r="I50" s="349">
        <f t="shared" si="4"/>
        <v>43299</v>
      </c>
      <c r="J50" s="350">
        <f t="shared" si="4"/>
        <v>43300</v>
      </c>
      <c r="K50" s="351">
        <f t="shared" si="4"/>
        <v>43301</v>
      </c>
      <c r="L50" s="352">
        <f t="shared" si="4"/>
        <v>43302</v>
      </c>
      <c r="M50" s="389"/>
      <c r="N50" s="42"/>
      <c r="O50" s="43"/>
      <c r="P50" s="43"/>
      <c r="Q50" s="43"/>
      <c r="R50" s="43"/>
      <c r="S50" s="43"/>
      <c r="T50" s="43"/>
      <c r="U50" s="43"/>
      <c r="V50" s="50"/>
    </row>
    <row r="51" spans="2:22" ht="21" customHeight="1" x14ac:dyDescent="0.3">
      <c r="B51" s="560" t="s">
        <v>86</v>
      </c>
      <c r="C51" s="560"/>
      <c r="D51" s="561">
        <f>SUM(F53:L53)</f>
        <v>40.000399999999992</v>
      </c>
      <c r="F51" s="391" t="str">
        <f>IFERROR(INDEX(Tour,MATCH($B49,Sun,0),0),"Off")</f>
        <v>Off</v>
      </c>
      <c r="G51" s="250" t="str">
        <f>IFERROR(INDEX(Tour,MATCH($B49,Mon,0),0),"Off")</f>
        <v>13:30--22:00</v>
      </c>
      <c r="H51" s="251" t="str">
        <f>IFERROR(INDEX(Tour,MATCH($B49,Tue,0),0),"Off")</f>
        <v>13:30--22:00</v>
      </c>
      <c r="I51" s="251" t="str">
        <f>IFERROR(INDEX(Tour,MATCH($B49,Wed,0),0),"Off")</f>
        <v>13:30--22:00</v>
      </c>
      <c r="J51" s="251" t="str">
        <f>IFERROR(INDEX(Tour,MATCH($B49,Thr,0),0),"Off")</f>
        <v>13:30--22:00</v>
      </c>
      <c r="K51" s="251" t="str">
        <f>IFERROR(INDEX(Tour,MATCH($B49,Fri,0),0),"Off")</f>
        <v>Off</v>
      </c>
      <c r="L51" s="251" t="str">
        <f>IFERROR(INDEX(Tour,MATCH($B49,Sat,0),0),"Off")</f>
        <v>06:00--14:30</v>
      </c>
      <c r="M51" s="389"/>
      <c r="N51" s="42"/>
      <c r="O51" s="43"/>
      <c r="P51" s="43"/>
      <c r="Q51" s="43"/>
      <c r="R51" s="43"/>
      <c r="S51" s="43"/>
      <c r="T51" s="43"/>
      <c r="U51" s="43"/>
      <c r="V51" s="50"/>
    </row>
    <row r="52" spans="2:22" ht="21" customHeight="1" x14ac:dyDescent="0.3">
      <c r="B52" s="560"/>
      <c r="C52" s="560"/>
      <c r="D52" s="562"/>
      <c r="F52" s="582"/>
      <c r="G52" s="582" t="s">
        <v>21</v>
      </c>
      <c r="H52" s="582" t="s">
        <v>21</v>
      </c>
      <c r="I52" s="582" t="s">
        <v>21</v>
      </c>
      <c r="J52" s="582" t="s">
        <v>21</v>
      </c>
      <c r="K52" s="582" t="s">
        <v>112</v>
      </c>
      <c r="L52" s="582" t="s">
        <v>57</v>
      </c>
      <c r="M52" s="389"/>
      <c r="N52" s="42"/>
      <c r="O52" s="43"/>
      <c r="P52" s="43"/>
      <c r="Q52" s="43"/>
      <c r="R52" s="43"/>
      <c r="S52" s="43"/>
      <c r="T52" s="43"/>
      <c r="U52" s="43"/>
      <c r="V52" s="50"/>
    </row>
    <row r="53" spans="2:22" s="334" customFormat="1" ht="21.75" customHeight="1" x14ac:dyDescent="0.4">
      <c r="B53" s="560" t="s">
        <v>151</v>
      </c>
      <c r="C53" s="560"/>
      <c r="D53" s="487">
        <f>COUNTIF(F53:M53,"&gt;0")</f>
        <v>5</v>
      </c>
      <c r="E53" s="336"/>
      <c r="F53" s="563">
        <f>IFERROR((MID(F51,8,5)-MID(F51,1,5)-0.02083)*24,0)</f>
        <v>0</v>
      </c>
      <c r="G53" s="563">
        <f>IFERROR((MID(G51,8,5)-MID(G51,1,5)-0.02083)*24,0)</f>
        <v>8.0000799999999987</v>
      </c>
      <c r="H53" s="563">
        <f t="shared" ref="H53:L53" si="5">IFERROR((MID(H51,8,5)-MID(H51,1,5)-0.02083)*24,0)</f>
        <v>8.0000799999999987</v>
      </c>
      <c r="I53" s="563">
        <f t="shared" si="5"/>
        <v>8.0000799999999987</v>
      </c>
      <c r="J53" s="563">
        <f t="shared" si="5"/>
        <v>8.0000799999999987</v>
      </c>
      <c r="K53" s="563">
        <f t="shared" si="5"/>
        <v>0</v>
      </c>
      <c r="L53" s="563">
        <f t="shared" si="5"/>
        <v>8.0000799999999987</v>
      </c>
      <c r="M53" s="335"/>
      <c r="N53" s="336"/>
      <c r="O53" s="337"/>
      <c r="P53" s="337"/>
      <c r="Q53" s="337"/>
      <c r="R53" s="337"/>
      <c r="S53" s="337"/>
      <c r="T53" s="337"/>
      <c r="U53" s="337"/>
      <c r="V53" s="338"/>
    </row>
    <row r="54" spans="2:22" ht="15.75" customHeight="1" x14ac:dyDescent="0.3">
      <c r="B54" s="560"/>
      <c r="C54" s="560"/>
      <c r="D54" s="488"/>
      <c r="F54" s="563"/>
      <c r="G54" s="563"/>
      <c r="H54" s="563"/>
      <c r="I54" s="563"/>
      <c r="J54" s="563"/>
      <c r="K54" s="563"/>
      <c r="L54" s="563"/>
      <c r="M54" s="50"/>
    </row>
    <row r="55" spans="2:22" ht="15.75" customHeight="1" x14ac:dyDescent="0.3">
      <c r="F55" s="43"/>
      <c r="G55" s="43"/>
      <c r="H55" s="43"/>
      <c r="I55" s="43"/>
      <c r="J55" s="43"/>
      <c r="K55" s="43"/>
      <c r="L55" s="43"/>
      <c r="M55" s="50"/>
    </row>
    <row r="56" spans="2:22" ht="15.75" customHeight="1" x14ac:dyDescent="0.3">
      <c r="F56" s="43"/>
      <c r="G56" s="43"/>
      <c r="H56" s="43"/>
      <c r="I56" s="43"/>
      <c r="J56" s="43"/>
      <c r="K56" s="43"/>
      <c r="L56" s="43"/>
      <c r="M56" s="50"/>
    </row>
    <row r="57" spans="2:22" ht="15.75" customHeight="1" x14ac:dyDescent="0.3">
      <c r="B57" s="43"/>
      <c r="C57" s="43"/>
      <c r="D57" s="43"/>
      <c r="E57" s="48"/>
      <c r="F57" s="43"/>
      <c r="G57" s="43"/>
      <c r="H57" s="43"/>
      <c r="I57" s="43"/>
      <c r="J57" s="43"/>
      <c r="K57" s="43"/>
      <c r="L57" s="43"/>
      <c r="M57" s="50"/>
    </row>
    <row r="58" spans="2:22" s="10" customFormat="1" ht="15.75" customHeight="1" x14ac:dyDescent="0.3">
      <c r="B58" s="52" t="s">
        <v>90</v>
      </c>
      <c r="C58" s="50" t="s">
        <v>91</v>
      </c>
      <c r="D58" s="50"/>
      <c r="E58" s="50"/>
      <c r="F58" s="50"/>
      <c r="G58" s="50"/>
      <c r="H58" s="479"/>
      <c r="I58" s="479"/>
      <c r="J58" s="61"/>
      <c r="K58" s="51"/>
      <c r="L58" s="388"/>
      <c r="M58" s="50"/>
    </row>
  </sheetData>
  <mergeCells count="46">
    <mergeCell ref="C43:C44"/>
    <mergeCell ref="B45:B46"/>
    <mergeCell ref="C45:C46"/>
    <mergeCell ref="H58:I58"/>
    <mergeCell ref="D51:D52"/>
    <mergeCell ref="D53:D54"/>
    <mergeCell ref="B25:C26"/>
    <mergeCell ref="B32:C34"/>
    <mergeCell ref="E32:E38"/>
    <mergeCell ref="D33:D34"/>
    <mergeCell ref="B35:B36"/>
    <mergeCell ref="B37:B38"/>
    <mergeCell ref="C37:C38"/>
    <mergeCell ref="I53:I54"/>
    <mergeCell ref="C35:C36"/>
    <mergeCell ref="B40:C42"/>
    <mergeCell ref="E40:E46"/>
    <mergeCell ref="D41:D42"/>
    <mergeCell ref="B43:B44"/>
    <mergeCell ref="B24:C24"/>
    <mergeCell ref="B7:C7"/>
    <mergeCell ref="B8:C9"/>
    <mergeCell ref="B10:C10"/>
    <mergeCell ref="B11:C12"/>
    <mergeCell ref="B13:C13"/>
    <mergeCell ref="B14:C16"/>
    <mergeCell ref="B17:C17"/>
    <mergeCell ref="B18:C19"/>
    <mergeCell ref="B20:C20"/>
    <mergeCell ref="B21:C21"/>
    <mergeCell ref="B22:C23"/>
    <mergeCell ref="B1:L1"/>
    <mergeCell ref="F2:G2"/>
    <mergeCell ref="H2:I2"/>
    <mergeCell ref="B5:C6"/>
    <mergeCell ref="D5:D6"/>
    <mergeCell ref="E5:E6"/>
    <mergeCell ref="J53:J54"/>
    <mergeCell ref="K53:K54"/>
    <mergeCell ref="L53:L54"/>
    <mergeCell ref="B49:D50"/>
    <mergeCell ref="B51:C52"/>
    <mergeCell ref="B53:C54"/>
    <mergeCell ref="F53:F54"/>
    <mergeCell ref="G53:G54"/>
    <mergeCell ref="H53:H54"/>
  </mergeCells>
  <conditionalFormatting sqref="F15">
    <cfRule type="cellIs" dxfId="238" priority="126" operator="equal">
      <formula>TR_OPEN</formula>
    </cfRule>
    <cfRule type="duplicateValues" dxfId="237" priority="127"/>
  </conditionalFormatting>
  <conditionalFormatting sqref="G15">
    <cfRule type="cellIs" dxfId="236" priority="128" operator="equal">
      <formula>TR_OPEN</formula>
    </cfRule>
    <cfRule type="duplicateValues" dxfId="235" priority="129"/>
  </conditionalFormatting>
  <conditionalFormatting sqref="H15">
    <cfRule type="cellIs" dxfId="234" priority="130" operator="equal">
      <formula>TR_OPEN</formula>
    </cfRule>
    <cfRule type="duplicateValues" dxfId="233" priority="131"/>
  </conditionalFormatting>
  <conditionalFormatting sqref="J15">
    <cfRule type="cellIs" dxfId="232" priority="134" operator="equal">
      <formula>TR_OPEN</formula>
    </cfRule>
    <cfRule type="duplicateValues" dxfId="231" priority="135"/>
  </conditionalFormatting>
  <conditionalFormatting sqref="K15">
    <cfRule type="cellIs" dxfId="230" priority="136" operator="equal">
      <formula>TR_OPEN</formula>
    </cfRule>
    <cfRule type="duplicateValues" dxfId="229" priority="137"/>
  </conditionalFormatting>
  <conditionalFormatting sqref="I16:I17 I7:I11 I13:I14 I19:I25">
    <cfRule type="cellIs" dxfId="228" priority="144" operator="equal">
      <formula>TR_OPEN</formula>
    </cfRule>
    <cfRule type="duplicateValues" dxfId="227" priority="145"/>
  </conditionalFormatting>
  <conditionalFormatting sqref="E32">
    <cfRule type="cellIs" dxfId="226" priority="110" operator="equal">
      <formula>0</formula>
    </cfRule>
    <cfRule type="colorScale" priority="111">
      <colorScale>
        <cfvo type="num" val="0.1"/>
        <cfvo type="num" val="0.5"/>
        <cfvo type="num" val="1"/>
        <color rgb="FFFFFFEF"/>
        <color rgb="FFFFCC99"/>
        <color rgb="FF4B8C97"/>
      </colorScale>
    </cfRule>
  </conditionalFormatting>
  <conditionalFormatting sqref="E32">
    <cfRule type="cellIs" dxfId="225" priority="109" operator="greaterThan">
      <formula>1</formula>
    </cfRule>
  </conditionalFormatting>
  <conditionalFormatting sqref="K23">
    <cfRule type="cellIs" dxfId="224" priority="106" operator="equal">
      <formula>TR_OPEN</formula>
    </cfRule>
    <cfRule type="duplicateValues" dxfId="223" priority="107"/>
  </conditionalFormatting>
  <conditionalFormatting sqref="B49">
    <cfRule type="duplicateValues" dxfId="222" priority="103"/>
  </conditionalFormatting>
  <conditionalFormatting sqref="F32:L32">
    <cfRule type="cellIs" dxfId="221" priority="102" operator="equal">
      <formula>"Off"</formula>
    </cfRule>
  </conditionalFormatting>
  <conditionalFormatting sqref="F32:L32">
    <cfRule type="cellIs" dxfId="220" priority="101" operator="notEqual">
      <formula>"Off"</formula>
    </cfRule>
  </conditionalFormatting>
  <conditionalFormatting sqref="F51:L51">
    <cfRule type="cellIs" dxfId="219" priority="100" operator="equal">
      <formula>"Off"</formula>
    </cfRule>
  </conditionalFormatting>
  <conditionalFormatting sqref="F51:L51">
    <cfRule type="cellIs" dxfId="218" priority="99" operator="notEqual">
      <formula>"Off"</formula>
    </cfRule>
  </conditionalFormatting>
  <conditionalFormatting sqref="F34:L34">
    <cfRule type="cellIs" dxfId="217" priority="98" operator="equal">
      <formula>"Late"</formula>
    </cfRule>
  </conditionalFormatting>
  <conditionalFormatting sqref="F34:L34">
    <cfRule type="cellIs" dxfId="216" priority="95" operator="equal">
      <formula>"Early"</formula>
    </cfRule>
    <cfRule type="cellIs" dxfId="215" priority="96" operator="equal">
      <formula>"Cover"</formula>
    </cfRule>
    <cfRule type="cellIs" dxfId="214" priority="97" operator="equal">
      <formula>"Left Early"</formula>
    </cfRule>
  </conditionalFormatting>
  <conditionalFormatting sqref="F34:L34">
    <cfRule type="cellIs" dxfId="213" priority="94" operator="equal">
      <formula>"Late"</formula>
    </cfRule>
  </conditionalFormatting>
  <conditionalFormatting sqref="F34:L34">
    <cfRule type="cellIs" dxfId="212" priority="91" operator="equal">
      <formula>"Early"</formula>
    </cfRule>
    <cfRule type="cellIs" dxfId="211" priority="92" operator="between">
      <formula>"Cover"</formula>
      <formula>"Double"</formula>
    </cfRule>
    <cfRule type="cellIs" dxfId="210" priority="93" operator="equal">
      <formula>"Left Early"</formula>
    </cfRule>
  </conditionalFormatting>
  <conditionalFormatting sqref="F34:L34">
    <cfRule type="cellIs" dxfId="209" priority="90" operator="equal">
      <formula>"Absent"</formula>
    </cfRule>
  </conditionalFormatting>
  <conditionalFormatting sqref="J9">
    <cfRule type="cellIs" dxfId="208" priority="86" operator="equal">
      <formula>TR_OPEN</formula>
    </cfRule>
    <cfRule type="duplicateValues" dxfId="207" priority="87"/>
  </conditionalFormatting>
  <conditionalFormatting sqref="K9">
    <cfRule type="cellIs" dxfId="206" priority="84" operator="equal">
      <formula>TR_OPEN</formula>
    </cfRule>
    <cfRule type="duplicateValues" dxfId="205" priority="85"/>
  </conditionalFormatting>
  <conditionalFormatting sqref="L9">
    <cfRule type="cellIs" dxfId="204" priority="82" operator="equal">
      <formula>TR_OPEN</formula>
    </cfRule>
    <cfRule type="duplicateValues" dxfId="203" priority="83"/>
  </conditionalFormatting>
  <conditionalFormatting sqref="F27 F29">
    <cfRule type="cellIs" dxfId="202" priority="68" operator="equal">
      <formula>TR_OPEN</formula>
    </cfRule>
    <cfRule type="duplicateValues" dxfId="201" priority="69"/>
  </conditionalFormatting>
  <conditionalFormatting sqref="G27 G29">
    <cfRule type="cellIs" dxfId="200" priority="70" operator="equal">
      <formula>TR_OPEN</formula>
    </cfRule>
    <cfRule type="duplicateValues" dxfId="199" priority="71"/>
  </conditionalFormatting>
  <conditionalFormatting sqref="H27 H29">
    <cfRule type="cellIs" dxfId="198" priority="72" operator="equal">
      <formula>TR_OPEN</formula>
    </cfRule>
    <cfRule type="duplicateValues" dxfId="197" priority="73"/>
  </conditionalFormatting>
  <conditionalFormatting sqref="I27 I29">
    <cfRule type="cellIs" dxfId="196" priority="74" operator="equal">
      <formula>TR_OPEN</formula>
    </cfRule>
    <cfRule type="duplicateValues" dxfId="195" priority="75"/>
  </conditionalFormatting>
  <conditionalFormatting sqref="J27 J29">
    <cfRule type="cellIs" dxfId="194" priority="76" operator="equal">
      <formula>TR_OPEN</formula>
    </cfRule>
    <cfRule type="duplicateValues" dxfId="193" priority="77"/>
  </conditionalFormatting>
  <conditionalFormatting sqref="K27 K29">
    <cfRule type="cellIs" dxfId="192" priority="78" operator="equal">
      <formula>TR_OPEN</formula>
    </cfRule>
    <cfRule type="duplicateValues" dxfId="191" priority="79"/>
  </conditionalFormatting>
  <conditionalFormatting sqref="L27 L29">
    <cfRule type="cellIs" dxfId="190" priority="80" operator="equal">
      <formula>TR_OPEN</formula>
    </cfRule>
    <cfRule type="duplicateValues" dxfId="189" priority="81"/>
  </conditionalFormatting>
  <conditionalFormatting sqref="F28">
    <cfRule type="cellIs" dxfId="188" priority="54" operator="equal">
      <formula>TR_OPEN</formula>
    </cfRule>
    <cfRule type="duplicateValues" dxfId="187" priority="55"/>
  </conditionalFormatting>
  <conditionalFormatting sqref="G28">
    <cfRule type="cellIs" dxfId="186" priority="56" operator="equal">
      <formula>TR_OPEN</formula>
    </cfRule>
    <cfRule type="duplicateValues" dxfId="185" priority="57"/>
  </conditionalFormatting>
  <conditionalFormatting sqref="H28">
    <cfRule type="cellIs" dxfId="184" priority="58" operator="equal">
      <formula>TR_OPEN</formula>
    </cfRule>
    <cfRule type="duplicateValues" dxfId="183" priority="59"/>
  </conditionalFormatting>
  <conditionalFormatting sqref="I28">
    <cfRule type="cellIs" dxfId="182" priority="60" operator="equal">
      <formula>TR_OPEN</formula>
    </cfRule>
    <cfRule type="duplicateValues" dxfId="181" priority="61"/>
  </conditionalFormatting>
  <conditionalFormatting sqref="J28">
    <cfRule type="cellIs" dxfId="180" priority="62" operator="equal">
      <formula>TR_OPEN</formula>
    </cfRule>
    <cfRule type="duplicateValues" dxfId="179" priority="63"/>
  </conditionalFormatting>
  <conditionalFormatting sqref="K28">
    <cfRule type="cellIs" dxfId="178" priority="64" operator="equal">
      <formula>TR_OPEN</formula>
    </cfRule>
    <cfRule type="duplicateValues" dxfId="177" priority="65"/>
  </conditionalFormatting>
  <conditionalFormatting sqref="L28">
    <cfRule type="cellIs" dxfId="176" priority="66" operator="equal">
      <formula>TR_OPEN</formula>
    </cfRule>
    <cfRule type="duplicateValues" dxfId="175" priority="67"/>
  </conditionalFormatting>
  <conditionalFormatting sqref="F16:F26 F7:F14">
    <cfRule type="cellIs" dxfId="174" priority="4867" operator="equal">
      <formula>TR_OPEN</formula>
    </cfRule>
    <cfRule type="duplicateValues" dxfId="173" priority="4868"/>
  </conditionalFormatting>
  <conditionalFormatting sqref="G16:G22 G7:G8 G10:G14 G24:G26">
    <cfRule type="cellIs" dxfId="172" priority="4871" operator="equal">
      <formula>TR_OPEN</formula>
    </cfRule>
    <cfRule type="duplicateValues" dxfId="171" priority="4872"/>
  </conditionalFormatting>
  <conditionalFormatting sqref="H16:H26 H7:H11 H13:H14">
    <cfRule type="cellIs" dxfId="170" priority="4875" operator="equal">
      <formula>TR_OPEN</formula>
    </cfRule>
    <cfRule type="duplicateValues" dxfId="169" priority="4876"/>
  </conditionalFormatting>
  <conditionalFormatting sqref="J16:J26 J7:J8 J10:J11 J13:J14">
    <cfRule type="cellIs" dxfId="168" priority="4879" operator="equal">
      <formula>TR_OPEN</formula>
    </cfRule>
    <cfRule type="duplicateValues" dxfId="167" priority="4880"/>
  </conditionalFormatting>
  <conditionalFormatting sqref="K16:K26 K7:K8 K10:K14">
    <cfRule type="cellIs" dxfId="166" priority="4885" operator="equal">
      <formula>TR_OPEN</formula>
    </cfRule>
    <cfRule type="duplicateValues" dxfId="165" priority="4886"/>
  </conditionalFormatting>
  <conditionalFormatting sqref="L7:L8 L10:L26">
    <cfRule type="cellIs" dxfId="164" priority="4891" operator="equal">
      <formula>TR_OPEN</formula>
    </cfRule>
    <cfRule type="duplicateValues" dxfId="163" priority="4892"/>
  </conditionalFormatting>
  <conditionalFormatting sqref="K26">
    <cfRule type="cellIs" dxfId="162" priority="4895" operator="equal">
      <formula>TR_OPEN</formula>
    </cfRule>
    <cfRule type="duplicateValues" dxfId="161" priority="4896"/>
  </conditionalFormatting>
  <conditionalFormatting sqref="I26">
    <cfRule type="cellIs" dxfId="160" priority="4897" operator="equal">
      <formula>TR_OPEN</formula>
    </cfRule>
    <cfRule type="duplicateValues" dxfId="159" priority="4898"/>
  </conditionalFormatting>
  <conditionalFormatting sqref="G9">
    <cfRule type="cellIs" dxfId="158" priority="52" operator="equal">
      <formula>TR_OPEN</formula>
    </cfRule>
    <cfRule type="duplicateValues" dxfId="157" priority="53"/>
  </conditionalFormatting>
  <conditionalFormatting sqref="G23">
    <cfRule type="cellIs" dxfId="156" priority="48" operator="equal">
      <formula>TR_OPEN</formula>
    </cfRule>
    <cfRule type="duplicateValues" dxfId="155" priority="49"/>
  </conditionalFormatting>
  <conditionalFormatting sqref="H12">
    <cfRule type="cellIs" dxfId="154" priority="46" operator="equal">
      <formula>TR_OPEN</formula>
    </cfRule>
    <cfRule type="duplicateValues" dxfId="153" priority="47"/>
  </conditionalFormatting>
  <conditionalFormatting sqref="I12">
    <cfRule type="cellIs" dxfId="152" priority="44" operator="equal">
      <formula>TR_OPEN</formula>
    </cfRule>
    <cfRule type="duplicateValues" dxfId="151" priority="45"/>
  </conditionalFormatting>
  <conditionalFormatting sqref="J12">
    <cfRule type="cellIs" dxfId="150" priority="42" operator="equal">
      <formula>TR_OPEN</formula>
    </cfRule>
    <cfRule type="duplicateValues" dxfId="149" priority="43"/>
  </conditionalFormatting>
  <conditionalFormatting sqref="I15">
    <cfRule type="cellIs" dxfId="148" priority="40" operator="equal">
      <formula>TR_OPEN</formula>
    </cfRule>
    <cfRule type="duplicateValues" dxfId="147" priority="41"/>
  </conditionalFormatting>
  <conditionalFormatting sqref="I18">
    <cfRule type="cellIs" dxfId="146" priority="38" operator="equal">
      <formula>TR_OPEN</formula>
    </cfRule>
    <cfRule type="duplicateValues" dxfId="145" priority="39"/>
  </conditionalFormatting>
  <conditionalFormatting sqref="F40:L40">
    <cfRule type="cellIs" dxfId="144" priority="18" operator="equal">
      <formula>"Off"</formula>
    </cfRule>
  </conditionalFormatting>
  <conditionalFormatting sqref="F40:L40">
    <cfRule type="cellIs" dxfId="143" priority="17" operator="notEqual">
      <formula>"Off"</formula>
    </cfRule>
  </conditionalFormatting>
  <conditionalFormatting sqref="F42:L42">
    <cfRule type="cellIs" dxfId="142" priority="16" operator="equal">
      <formula>"Late"</formula>
    </cfRule>
  </conditionalFormatting>
  <conditionalFormatting sqref="F42:L42">
    <cfRule type="cellIs" dxfId="141" priority="13" operator="equal">
      <formula>"Early"</formula>
    </cfRule>
    <cfRule type="cellIs" dxfId="140" priority="14" operator="equal">
      <formula>"Cover"</formula>
    </cfRule>
    <cfRule type="cellIs" dxfId="139" priority="15" operator="equal">
      <formula>"Left Early"</formula>
    </cfRule>
  </conditionalFormatting>
  <conditionalFormatting sqref="F42:L42">
    <cfRule type="cellIs" dxfId="138" priority="12" operator="equal">
      <formula>"Late"</formula>
    </cfRule>
  </conditionalFormatting>
  <conditionalFormatting sqref="F42:L42">
    <cfRule type="cellIs" dxfId="137" priority="9" operator="equal">
      <formula>"Early"</formula>
    </cfRule>
    <cfRule type="cellIs" dxfId="136" priority="10" operator="between">
      <formula>"Cover"</formula>
      <formula>"Double"</formula>
    </cfRule>
    <cfRule type="cellIs" dxfId="135" priority="11" operator="equal">
      <formula>"Left Early"</formula>
    </cfRule>
  </conditionalFormatting>
  <conditionalFormatting sqref="F42:L42">
    <cfRule type="cellIs" dxfId="134" priority="8" operator="equal">
      <formula>"Absent"</formula>
    </cfRule>
  </conditionalFormatting>
  <conditionalFormatting sqref="B32">
    <cfRule type="duplicateValues" dxfId="133" priority="22"/>
  </conditionalFormatting>
  <conditionalFormatting sqref="E40">
    <cfRule type="cellIs" dxfId="132" priority="20" operator="equal">
      <formula>0</formula>
    </cfRule>
    <cfRule type="colorScale" priority="21">
      <colorScale>
        <cfvo type="num" val="0.1"/>
        <cfvo type="num" val="0.5"/>
        <cfvo type="num" val="1"/>
        <color rgb="FFFFFFEF"/>
        <color rgb="FFFFCC99"/>
        <color rgb="FF4B8C97"/>
      </colorScale>
    </cfRule>
  </conditionalFormatting>
  <conditionalFormatting sqref="E40">
    <cfRule type="cellIs" dxfId="131" priority="19" operator="greaterThan">
      <formula>1</formula>
    </cfRule>
  </conditionalFormatting>
  <conditionalFormatting sqref="B40">
    <cfRule type="duplicateValues" dxfId="130" priority="7"/>
  </conditionalFormatting>
  <conditionalFormatting sqref="F52">
    <cfRule type="expression" dxfId="129" priority="5">
      <formula>ISBLANK(F52)</formula>
    </cfRule>
  </conditionalFormatting>
  <conditionalFormatting sqref="G52">
    <cfRule type="expression" dxfId="18" priority="4">
      <formula>ISBLANK(G52)</formula>
    </cfRule>
  </conditionalFormatting>
  <conditionalFormatting sqref="H52:J52">
    <cfRule type="expression" dxfId="17" priority="3">
      <formula>ISBLANK(H52)</formula>
    </cfRule>
  </conditionalFormatting>
  <conditionalFormatting sqref="K52">
    <cfRule type="expression" dxfId="16" priority="2">
      <formula>ISBLANK(K52)</formula>
    </cfRule>
  </conditionalFormatting>
  <conditionalFormatting sqref="L52">
    <cfRule type="expression" dxfId="15" priority="1">
      <formula>ISBLANK(L52)</formula>
    </cfRule>
  </conditionalFormatting>
  <dataValidations count="7">
    <dataValidation type="list" allowBlank="1" showInputMessage="1" showErrorMessage="1" sqref="F52:L52" xr:uid="{C9E24CF0-C6DF-BF4A-925D-A81DE4DC44D3}">
      <formula1>List_Door</formula1>
    </dataValidation>
    <dataValidation type="list" allowBlank="1" showInputMessage="1" showErrorMessage="1" sqref="D3" xr:uid="{E4278003-54BA-4C41-A79E-DA79FF684686}">
      <formula1>Stores</formula1>
    </dataValidation>
    <dataValidation type="list" allowBlank="1" showInputMessage="1" showErrorMessage="1" sqref="D7:D29" xr:uid="{00343E57-7991-EF4E-A60A-F92FFA082DBA}">
      <formula1>Timer</formula1>
    </dataValidation>
    <dataValidation type="list" allowBlank="1" showInputMessage="1" showErrorMessage="1" prompt="Select One..." sqref="F34:L34 F42:L42" xr:uid="{E537EA09-D7A9-194F-B317-5CA41EEC7CE4}">
      <formula1>List_Eva</formula1>
    </dataValidation>
    <dataValidation type="list" allowBlank="1" showInputMessage="1" showErrorMessage="1" sqref="B32 B49 F7:L29 B40" xr:uid="{9EAD6BAF-5EA6-9D4D-8437-6AB2EAE3A990}">
      <formula1>List_Guard</formula1>
    </dataValidation>
    <dataValidation type="list" allowBlank="1" showInputMessage="1" showErrorMessage="1" sqref="F38:L38 F46:L46" xr:uid="{92D5291D-5E55-2D42-9F22-7655E97A162A}">
      <formula1>Details</formula1>
    </dataValidation>
    <dataValidation type="list" allowBlank="1" showInputMessage="1" showErrorMessage="1" sqref="F51:L51 F32:L32 F40:L40" xr:uid="{378F7020-BC61-3642-BC19-BB7DE1245CA5}">
      <formula1>List_Tour</formula1>
    </dataValidation>
  </dataValidations>
  <pageMargins left="0.57999999999999996" right="0.47" top="0.95" bottom="0.38" header="0.13" footer="0.22"/>
  <pageSetup scale="63" fitToHeight="0" orientation="landscape" horizontalDpi="4294967292" r:id="rId1"/>
  <ignoredErrors>
    <ignoredError sqref="E25 E8:E22"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144</vt:i4>
      </vt:variant>
    </vt:vector>
  </HeadingPairs>
  <TitlesOfParts>
    <vt:vector size="154" baseType="lpstr">
      <vt:lpstr>Employeed</vt:lpstr>
      <vt:lpstr>Schedule</vt:lpstr>
      <vt:lpstr>Time_Sheet</vt:lpstr>
      <vt:lpstr>Master</vt:lpstr>
      <vt:lpstr>July 1-7,2018</vt:lpstr>
      <vt:lpstr>July 8-14,2018</vt:lpstr>
      <vt:lpstr>July 15-21,2018</vt:lpstr>
      <vt:lpstr>July 22-28,2018 </vt:lpstr>
      <vt:lpstr>3502 no OT</vt:lpstr>
      <vt:lpstr>July 29 to Ag 04,2018</vt:lpstr>
      <vt:lpstr>'3502 no OT'!Área_de_impresión</vt:lpstr>
      <vt:lpstr>Employeed!Área_de_impresión</vt:lpstr>
      <vt:lpstr>'July 15-21,2018'!Área_de_impresión</vt:lpstr>
      <vt:lpstr>'July 1-7,2018'!Área_de_impresión</vt:lpstr>
      <vt:lpstr>'July 22-28,2018 '!Área_de_impresión</vt:lpstr>
      <vt:lpstr>'July 29 to Ag 04,2018'!Área_de_impresión</vt:lpstr>
      <vt:lpstr>'July 8-14,2018'!Área_de_impresión</vt:lpstr>
      <vt:lpstr>Master!Área_de_impresión</vt:lpstr>
      <vt:lpstr>Schedule!Área_de_impresión</vt:lpstr>
      <vt:lpstr>Time_Sheet!Área_de_impresión</vt:lpstr>
      <vt:lpstr>'3502 no OT'!Details</vt:lpstr>
      <vt:lpstr>'July 15-21,2018'!Details</vt:lpstr>
      <vt:lpstr>'July 1-7,2018'!Details</vt:lpstr>
      <vt:lpstr>'July 22-28,2018 '!Details</vt:lpstr>
      <vt:lpstr>'July 8-14,2018'!Details</vt:lpstr>
      <vt:lpstr>Master!Details</vt:lpstr>
      <vt:lpstr>Employeed</vt:lpstr>
      <vt:lpstr>'3502 no OT'!Fri</vt:lpstr>
      <vt:lpstr>'July 15-21,2018'!Fri</vt:lpstr>
      <vt:lpstr>'July 1-7,2018'!Fri</vt:lpstr>
      <vt:lpstr>'July 22-28,2018 '!Fri</vt:lpstr>
      <vt:lpstr>'July 29 to Ag 04,2018'!Fri</vt:lpstr>
      <vt:lpstr>'July 8-14,2018'!Fri</vt:lpstr>
      <vt:lpstr>Master!Fri</vt:lpstr>
      <vt:lpstr>'3502 no OT'!Hr</vt:lpstr>
      <vt:lpstr>'July 15-21,2018'!Hr</vt:lpstr>
      <vt:lpstr>'July 1-7,2018'!Hr</vt:lpstr>
      <vt:lpstr>'July 22-28,2018 '!Hr</vt:lpstr>
      <vt:lpstr>'July 29 to Ag 04,2018'!Hr</vt:lpstr>
      <vt:lpstr>'July 8-14,2018'!Hr</vt:lpstr>
      <vt:lpstr>Master!Hr</vt:lpstr>
      <vt:lpstr>'3502 no OT'!Hrs_Weed</vt:lpstr>
      <vt:lpstr>'July 15-21,2018'!Hrs_Weed</vt:lpstr>
      <vt:lpstr>'July 1-7,2018'!Hrs_Weed</vt:lpstr>
      <vt:lpstr>'July 22-28,2018 '!Hrs_Weed</vt:lpstr>
      <vt:lpstr>'July 29 to Ag 04,2018'!Hrs_Weed</vt:lpstr>
      <vt:lpstr>'July 8-14,2018'!Hrs_Weed</vt:lpstr>
      <vt:lpstr>Master!Hrs_Weed</vt:lpstr>
      <vt:lpstr>'July 29 to Ag 04,2018'!List_Door</vt:lpstr>
      <vt:lpstr>List_Door</vt:lpstr>
      <vt:lpstr>'3502 no OT'!List_Eva</vt:lpstr>
      <vt:lpstr>'July 15-21,2018'!List_Eva</vt:lpstr>
      <vt:lpstr>'July 1-7,2018'!List_Eva</vt:lpstr>
      <vt:lpstr>'July 22-28,2018 '!List_Eva</vt:lpstr>
      <vt:lpstr>'July 29 to Ag 04,2018'!List_Eva</vt:lpstr>
      <vt:lpstr>'July 8-14,2018'!List_Eva</vt:lpstr>
      <vt:lpstr>Master!List_Eva</vt:lpstr>
      <vt:lpstr>List_Guard</vt:lpstr>
      <vt:lpstr>List_Hrs</vt:lpstr>
      <vt:lpstr>'3502 no OT'!List_Tour</vt:lpstr>
      <vt:lpstr>'July 15-21,2018'!List_Tour</vt:lpstr>
      <vt:lpstr>'July 1-7,2018'!List_Tour</vt:lpstr>
      <vt:lpstr>'July 22-28,2018 '!List_Tour</vt:lpstr>
      <vt:lpstr>'July 29 to Ag 04,2018'!List_Tour</vt:lpstr>
      <vt:lpstr>'July 8-14,2018'!List_Tour</vt:lpstr>
      <vt:lpstr>Master!List_Tour</vt:lpstr>
      <vt:lpstr>List_Tour</vt:lpstr>
      <vt:lpstr>'3502 no OT'!Mon</vt:lpstr>
      <vt:lpstr>'July 15-21,2018'!Mon</vt:lpstr>
      <vt:lpstr>'July 1-7,2018'!Mon</vt:lpstr>
      <vt:lpstr>'July 22-28,2018 '!Mon</vt:lpstr>
      <vt:lpstr>'July 29 to Ag 04,2018'!Mon</vt:lpstr>
      <vt:lpstr>'July 8-14,2018'!Mon</vt:lpstr>
      <vt:lpstr>Master!Mon</vt:lpstr>
      <vt:lpstr>'3502 no OT'!Mt_Horas</vt:lpstr>
      <vt:lpstr>'July 15-21,2018'!Mt_Horas</vt:lpstr>
      <vt:lpstr>'July 1-7,2018'!Mt_Horas</vt:lpstr>
      <vt:lpstr>'July 22-28,2018 '!Mt_Horas</vt:lpstr>
      <vt:lpstr>'July 29 to Ag 04,2018'!Mt_Horas</vt:lpstr>
      <vt:lpstr>'July 8-14,2018'!Mt_Horas</vt:lpstr>
      <vt:lpstr>Master!Mt_Horas</vt:lpstr>
      <vt:lpstr>'July 8-14,2018'!Repeditos_sch</vt:lpstr>
      <vt:lpstr>Repetidos_Inc</vt:lpstr>
      <vt:lpstr>'3502 no OT'!Sat</vt:lpstr>
      <vt:lpstr>'July 15-21,2018'!Sat</vt:lpstr>
      <vt:lpstr>'July 1-7,2018'!Sat</vt:lpstr>
      <vt:lpstr>'July 22-28,2018 '!Sat</vt:lpstr>
      <vt:lpstr>'July 29 to Ag 04,2018'!Sat</vt:lpstr>
      <vt:lpstr>'July 8-14,2018'!Sat</vt:lpstr>
      <vt:lpstr>Master!Sat</vt:lpstr>
      <vt:lpstr>'July 29 to Ag 04,2018'!schedulenoOT</vt:lpstr>
      <vt:lpstr>schedulenoOT</vt:lpstr>
      <vt:lpstr>'3502 no OT'!Stores</vt:lpstr>
      <vt:lpstr>'July 15-21,2018'!Stores</vt:lpstr>
      <vt:lpstr>'July 1-7,2018'!Stores</vt:lpstr>
      <vt:lpstr>'July 22-28,2018 '!Stores</vt:lpstr>
      <vt:lpstr>'July 29 to Ag 04,2018'!Stores</vt:lpstr>
      <vt:lpstr>'July 8-14,2018'!Stores</vt:lpstr>
      <vt:lpstr>Master!Stores</vt:lpstr>
      <vt:lpstr>Stores</vt:lpstr>
      <vt:lpstr>'3502 no OT'!Sun</vt:lpstr>
      <vt:lpstr>'July 15-21,2018'!Sun</vt:lpstr>
      <vt:lpstr>'July 1-7,2018'!Sun</vt:lpstr>
      <vt:lpstr>'July 22-28,2018 '!Sun</vt:lpstr>
      <vt:lpstr>'July 29 to Ag 04,2018'!Sun</vt:lpstr>
      <vt:lpstr>'July 8-14,2018'!Sun</vt:lpstr>
      <vt:lpstr>Master!Sun</vt:lpstr>
      <vt:lpstr>'3502 no OT'!Thr</vt:lpstr>
      <vt:lpstr>'July 15-21,2018'!Thr</vt:lpstr>
      <vt:lpstr>'July 1-7,2018'!Thr</vt:lpstr>
      <vt:lpstr>'July 22-28,2018 '!Thr</vt:lpstr>
      <vt:lpstr>'July 29 to Ag 04,2018'!Thr</vt:lpstr>
      <vt:lpstr>'July 8-14,2018'!Thr</vt:lpstr>
      <vt:lpstr>Master!Thr</vt:lpstr>
      <vt:lpstr>Time_Eva</vt:lpstr>
      <vt:lpstr>'3502 no OT'!Timer</vt:lpstr>
      <vt:lpstr>'July 15-21,2018'!Timer</vt:lpstr>
      <vt:lpstr>'July 1-7,2018'!Timer</vt:lpstr>
      <vt:lpstr>'July 22-28,2018 '!Timer</vt:lpstr>
      <vt:lpstr>'July 29 to Ag 04,2018'!Timer</vt:lpstr>
      <vt:lpstr>'July 8-14,2018'!Timer</vt:lpstr>
      <vt:lpstr>Master!Timer</vt:lpstr>
      <vt:lpstr>'3502 no OT'!Títulos_a_imprimir</vt:lpstr>
      <vt:lpstr>'July 15-21,2018'!Títulos_a_imprimir</vt:lpstr>
      <vt:lpstr>'July 1-7,2018'!Títulos_a_imprimir</vt:lpstr>
      <vt:lpstr>'July 22-28,2018 '!Títulos_a_imprimir</vt:lpstr>
      <vt:lpstr>'July 29 to Ag 04,2018'!Títulos_a_imprimir</vt:lpstr>
      <vt:lpstr>'July 8-14,2018'!Títulos_a_imprimir</vt:lpstr>
      <vt:lpstr>Master!Títulos_a_imprimir</vt:lpstr>
      <vt:lpstr>Time_Sheet!Títulos_a_imprimir</vt:lpstr>
      <vt:lpstr>'July 1-7,2018'!Total_Hrs</vt:lpstr>
      <vt:lpstr>Master!Total_Hrs</vt:lpstr>
      <vt:lpstr>'3502 no OT'!Tour</vt:lpstr>
      <vt:lpstr>'July 15-21,2018'!Tour</vt:lpstr>
      <vt:lpstr>'July 1-7,2018'!Tour</vt:lpstr>
      <vt:lpstr>'July 22-28,2018 '!Tour</vt:lpstr>
      <vt:lpstr>'July 29 to Ag 04,2018'!Tour</vt:lpstr>
      <vt:lpstr>'July 8-14,2018'!Tour</vt:lpstr>
      <vt:lpstr>Master!Tour</vt:lpstr>
      <vt:lpstr>TR_OPEN</vt:lpstr>
      <vt:lpstr>'3502 no OT'!Tue</vt:lpstr>
      <vt:lpstr>'July 15-21,2018'!Tue</vt:lpstr>
      <vt:lpstr>'July 1-7,2018'!Tue</vt:lpstr>
      <vt:lpstr>'July 22-28,2018 '!Tue</vt:lpstr>
      <vt:lpstr>'July 29 to Ag 04,2018'!Tue</vt:lpstr>
      <vt:lpstr>'July 8-14,2018'!Tue</vt:lpstr>
      <vt:lpstr>Master!Tue</vt:lpstr>
      <vt:lpstr>'3502 no OT'!Wed</vt:lpstr>
      <vt:lpstr>'July 15-21,2018'!Wed</vt:lpstr>
      <vt:lpstr>'July 1-7,2018'!Wed</vt:lpstr>
      <vt:lpstr>'July 22-28,2018 '!Wed</vt:lpstr>
      <vt:lpstr>'July 29 to Ag 04,2018'!Wed</vt:lpstr>
      <vt:lpstr>'July 8-14,2018'!Wed</vt:lpstr>
      <vt:lpstr>Master!Wed</vt:lpstr>
    </vt:vector>
  </TitlesOfParts>
  <Company>Mayoral(c)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Mayoral</dc:creator>
  <cp:lastModifiedBy>Mayoral</cp:lastModifiedBy>
  <cp:lastPrinted>2018-07-23T04:54:44Z</cp:lastPrinted>
  <dcterms:created xsi:type="dcterms:W3CDTF">2018-04-29T23:08:59Z</dcterms:created>
  <dcterms:modified xsi:type="dcterms:W3CDTF">2018-07-29T01:50:33Z</dcterms:modified>
</cp:coreProperties>
</file>

<file path=userCustomization/customUI.xml><?xml version="1.0" encoding="utf-8"?>
<mso:customUI xmlns:mso="http://schemas.microsoft.com/office/2006/01/customui">
  <mso:ribbon>
    <mso:qat>
      <mso:documentControls>
        <mso:control idQ="mso:XmlDataRefresh" visible="true"/>
        <mso:control idQ="mso:GroupCode" visible="true"/>
        <mso:control idQ="mso:GroupControls" visible="true"/>
        <mso:control idQ="mso:RunDialog" visible="true"/>
        <mso:control idQ="mso:XmlExport" visible="true"/>
        <mso:control idQ="mso:MacroRecord" visible="true"/>
        <mso:control idQ="mso:XmlImport" visible="true"/>
        <mso:control idQ="mso:ControlsGallery" visible="true"/>
        <mso:control idQ="mso:GroupModify" visible="true"/>
        <mso:control idQ="mso:DesignMode" visible="true"/>
        <mso:control idQ="mso:XmlSource" visible="true"/>
        <mso:control idQ="mso:DocumentPanelTemplate" visible="true"/>
        <mso:control idQ="mso:XmlExpansionPacksExcel" visible="true"/>
        <mso:control idQ="mso:XmlMapProperties" visible="true"/>
        <mso:control idQ="mso:ControlProperties" visible="true"/>
        <mso:control idQ="mso:MacroSecurity" visible="true"/>
        <mso:control idQ="mso:MacroRelativeReferences" visible="true"/>
        <mso:control idQ="mso:ViewCode" visible="true"/>
        <mso:control idQ="mso:MacroPlay" visible="true"/>
        <mso:control idQ="mso:VisualBasic" visible="true"/>
        <mso:control idQ="mso:GroupXml" visible="true"/>
      </mso:documentControls>
    </mso:qat>
  </mso:ribbon>
</mso:customUI>
</file>